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0.xml" ContentType="application/vnd.openxmlformats-officedocument.drawing+xml"/>
  <Override PartName="/xl/charts/chart23.xml" ContentType="application/vnd.openxmlformats-officedocument.drawingml.chart+xml"/>
  <Override PartName="/xl/drawings/drawing11.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2.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4.xml" ContentType="application/vnd.openxmlformats-officedocument.drawing+xml"/>
  <Override PartName="/xl/charts/chart4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6.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17.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theme/themeOverride2.xml" ContentType="application/vnd.openxmlformats-officedocument.themeOverride+xml"/>
  <Override PartName="/xl/charts/chart69.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theme/themeOverride4.xml" ContentType="application/vnd.openxmlformats-officedocument.themeOverride+xml"/>
  <Override PartName="/xl/charts/chart79.xml" ContentType="application/vnd.openxmlformats-officedocument.drawingml.chart+xml"/>
  <Override PartName="/xl/theme/themeOverride5.xml" ContentType="application/vnd.openxmlformats-officedocument.themeOverride+xml"/>
  <Override PartName="/xl/drawings/drawing1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theme/themeOverride6.xml" ContentType="application/vnd.openxmlformats-officedocument.themeOverride+xml"/>
  <Override PartName="/xl/drawings/drawing20.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theme/themeOverride7.xml" ContentType="application/vnd.openxmlformats-officedocument.themeOverrid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https://nationalgasteam.sharepoint.com/sites/GRP-INT-UK-GFOP/Shared Documents/06. GTYS/01. GTYS 2024/Final published documents/Re-issue_04Apr_HTCor/"/>
    </mc:Choice>
  </mc:AlternateContent>
  <xr:revisionPtr revIDLastSave="96" documentId="8_{7CFBC051-B2EE-4B53-8F0F-30B04920F99D}" xr6:coauthVersionLast="47" xr6:coauthVersionMax="47" xr10:uidLastSave="{32476F9B-21BB-44CC-8353-2A7104FC430D}"/>
  <bookViews>
    <workbookView xWindow="-120" yWindow="-120" windowWidth="29040" windowHeight="15720" firstSheet="11" activeTab="13" xr2:uid="{49D1458E-AB19-41CC-AB81-4B96B8BA6BA4}"/>
  </bookViews>
  <sheets>
    <sheet name="Contents page" sheetId="2" r:id="rId1"/>
    <sheet name="Figure 4" sheetId="1" r:id="rId2"/>
    <sheet name="Figure 5" sheetId="4" r:id="rId3"/>
    <sheet name="Figure 7" sheetId="7" r:id="rId4"/>
    <sheet name="Figure 8" sheetId="5" r:id="rId5"/>
    <sheet name="A3.1" sheetId="10" r:id="rId6"/>
    <sheet name="A3.2" sheetId="11" r:id="rId7"/>
    <sheet name="Offtakes by Exit zone" sheetId="36" r:id="rId8"/>
    <sheet name="NTS DN exit zones" sheetId="37" r:id="rId9"/>
    <sheet name="Annual and Peak by load band" sheetId="24" r:id="rId10"/>
    <sheet name="2024-2025 Average Load Curve" sheetId="25" r:id="rId11"/>
    <sheet name="2024-2025 Severe Load Curve" sheetId="26" r:id="rId12"/>
    <sheet name="2029-2030 Severe Load Curve" sheetId="27" r:id="rId13"/>
    <sheet name="2034-2035 Severe Load Curve" sheetId="28" r:id="rId14"/>
    <sheet name="Annual gas demand" sheetId="29" r:id="rId15"/>
    <sheet name="LDZ Annual Demand" sheetId="30" r:id="rId16"/>
    <sheet name="Annual Supply" sheetId="19" r:id="rId17"/>
    <sheet name="Annual by terminal Bacton split" sheetId="20" r:id="rId18"/>
    <sheet name="Annual supply by terminal" sheetId="21" r:id="rId19"/>
    <sheet name="Peak by terminal Bacton Split" sheetId="22" r:id="rId20"/>
    <sheet name="Peak supply by terminal" sheetId="23" r:id="rId21"/>
    <sheet name="Actual 2022 demand" sheetId="31" r:id="rId22"/>
    <sheet name="Maximum day entry flows  " sheetId="32" r:id="rId23"/>
    <sheet name="Minimum day entry flows " sheetId="33" r:id="rId24"/>
    <sheet name="Maximum day exit flows " sheetId="34" r:id="rId25"/>
    <sheet name="Minimum day exit flows " sheetId="35"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_123Graph_A" localSheetId="3" hidden="1">'[1]SUMMARY TABLE'!$S$23:$S$46</definedName>
    <definedName name="__123Graph_A" hidden="1">'[2]SUMMARY TABLE'!$S$23:$S$46</definedName>
    <definedName name="__123Graph_AALLTAX" hidden="1">'[3]Forecast data'!#REF!</definedName>
    <definedName name="__123Graph_ACFSINDIV" localSheetId="21" hidden="1">[4]Data!#REF!</definedName>
    <definedName name="__123Graph_ACFSINDIV" localSheetId="3" hidden="1">[5]Data!#REF!</definedName>
    <definedName name="__123Graph_ACFSINDIV" localSheetId="15" hidden="1">[4]Data!#REF!</definedName>
    <definedName name="__123Graph_ACFSINDIV" hidden="1">[4]Data!#REF!</definedName>
    <definedName name="__123Graph_ACHGSPD1" hidden="1">'[6]CHGSPD19.FIN'!$B$10:$B$20</definedName>
    <definedName name="__123Graph_ACHGSPD2" hidden="1">'[6]CHGSPD19.FIN'!$E$11:$E$20</definedName>
    <definedName name="__123Graph_AEFF" hidden="1">'[7]T3 Page 1'!#REF!</definedName>
    <definedName name="__123Graph_AGR14PBF1" hidden="1">'[8]HIS19FIN(A)'!$AF$70:$AF$81</definedName>
    <definedName name="__123Graph_AHOMEVAT" hidden="1">'[3]Forecast data'!#REF!</definedName>
    <definedName name="__123Graph_AIMPORT" hidden="1">'[3]Forecast data'!#REF!</definedName>
    <definedName name="__123Graph_ALBFFIN" hidden="1">'[7]FC Page 1'!#REF!</definedName>
    <definedName name="__123Graph_ALBFFIN2" hidden="1">'[8]HIS19FIN(A)'!$K$59:$Q$59</definedName>
    <definedName name="__123Graph_ALBFHIC2" hidden="1">'[8]HIS19FIN(A)'!$D$59:$J$59</definedName>
    <definedName name="__123Graph_ALCB" hidden="1">'[8]HIS19FIN(A)'!$D$83:$I$83</definedName>
    <definedName name="__123Graph_ANACFIN" hidden="1">'[8]HIS19FIN(A)'!$K$97:$Q$97</definedName>
    <definedName name="__123Graph_ANACHIC" hidden="1">'[8]HIS19FIN(A)'!$D$97:$J$97</definedName>
    <definedName name="__123Graph_APDNUMBERS" localSheetId="3" hidden="1">'[1]SUMMARY TABLE'!$U$6:$U$49</definedName>
    <definedName name="__123Graph_APDNUMBERS" hidden="1">'[2]SUMMARY TABLE'!$U$6:$U$49</definedName>
    <definedName name="__123Graph_APDTRENDS" localSheetId="3" hidden="1">'[1]SUMMARY TABLE'!$S$23:$S$46</definedName>
    <definedName name="__123Graph_APDTRENDS" hidden="1">'[2]SUMMARY TABLE'!$S$23:$S$46</definedName>
    <definedName name="__123Graph_APIC" hidden="1">'[7]T3 Page 1'!#REF!</definedName>
    <definedName name="__123Graph_ATOBREV" hidden="1">'[3]Forecast data'!#REF!</definedName>
    <definedName name="__123Graph_ATOTAL" hidden="1">'[3]Forecast data'!#REF!</definedName>
    <definedName name="__123Graph_B" localSheetId="3" hidden="1">'[1]SUMMARY TABLE'!$T$23:$T$46</definedName>
    <definedName name="__123Graph_B" hidden="1">'[2]SUMMARY TABLE'!$T$23:$T$46</definedName>
    <definedName name="__123Graph_BCFSINDIV" localSheetId="21" hidden="1">[4]Data!#REF!</definedName>
    <definedName name="__123Graph_BCFSINDIV" localSheetId="3" hidden="1">[5]Data!#REF!</definedName>
    <definedName name="__123Graph_BCFSINDIV" localSheetId="15" hidden="1">[4]Data!#REF!</definedName>
    <definedName name="__123Graph_BCFSINDIV" hidden="1">[4]Data!#REF!</definedName>
    <definedName name="__123Graph_BCFSUK" localSheetId="21" hidden="1">[4]Data!#REF!</definedName>
    <definedName name="__123Graph_BCFSUK" localSheetId="3" hidden="1">[5]Data!#REF!</definedName>
    <definedName name="__123Graph_BCFSUK" localSheetId="15" hidden="1">[4]Data!#REF!</definedName>
    <definedName name="__123Graph_BCFSUK" hidden="1">[4]Data!#REF!</definedName>
    <definedName name="__123Graph_BCHGSPD1" hidden="1">'[6]CHGSPD19.FIN'!$H$10:$H$25</definedName>
    <definedName name="__123Graph_BCHGSPD2" hidden="1">'[6]CHGSPD19.FIN'!$I$11:$I$25</definedName>
    <definedName name="__123Graph_BEFF" hidden="1">'[7]T3 Page 1'!#REF!</definedName>
    <definedName name="__123Graph_BHOMEVAT" hidden="1">'[3]Forecast data'!#REF!</definedName>
    <definedName name="__123Graph_BIMPORT" hidden="1">'[3]Forecast data'!#REF!</definedName>
    <definedName name="__123Graph_BLBF" hidden="1">'[7]T3 Page 1'!#REF!</definedName>
    <definedName name="__123Graph_BLBFFIN" hidden="1">'[7]FC Page 1'!#REF!</definedName>
    <definedName name="__123Graph_BLCB" hidden="1">'[8]HIS19FIN(A)'!$D$79:$I$79</definedName>
    <definedName name="__123Graph_BPDTRENDS" localSheetId="3" hidden="1">'[1]SUMMARY TABLE'!$T$23:$T$46</definedName>
    <definedName name="__123Graph_BPDTRENDS" hidden="1">'[2]SUMMARY TABLE'!$T$23:$T$46</definedName>
    <definedName name="__123Graph_BPIC" hidden="1">'[7]T3 Page 1'!#REF!</definedName>
    <definedName name="__123Graph_BTOTAL" hidden="1">'[3]Forecast data'!#REF!</definedName>
    <definedName name="__123Graph_CACT13BUD" hidden="1">'[7]FC Page 1'!#REF!</definedName>
    <definedName name="__123Graph_CCFSINDIV" localSheetId="21" hidden="1">[4]Data!#REF!</definedName>
    <definedName name="__123Graph_CCFSINDIV" localSheetId="3" hidden="1">[5]Data!#REF!</definedName>
    <definedName name="__123Graph_CCFSINDIV" localSheetId="15" hidden="1">[4]Data!#REF!</definedName>
    <definedName name="__123Graph_CCFSINDIV" hidden="1">[4]Data!#REF!</definedName>
    <definedName name="__123Graph_CCFSUK" localSheetId="3" hidden="1">[5]Data!#REF!</definedName>
    <definedName name="__123Graph_CCFSUK" hidden="1">[4]Data!#REF!</definedName>
    <definedName name="__123Graph_CEFF" hidden="1">'[7]T3 Page 1'!#REF!</definedName>
    <definedName name="__123Graph_CGR14PBF1" hidden="1">'[8]HIS19FIN(A)'!$AK$70:$AK$81</definedName>
    <definedName name="__123Graph_CLBF" hidden="1">'[7]T3 Page 1'!#REF!</definedName>
    <definedName name="__123Graph_CPIC" hidden="1">'[7]T3 Page 1'!#REF!</definedName>
    <definedName name="__123Graph_DACT13BUD" hidden="1">'[7]FC Page 1'!#REF!</definedName>
    <definedName name="__123Graph_DCFSINDIV" localSheetId="21" hidden="1">[4]Data!#REF!</definedName>
    <definedName name="__123Graph_DCFSINDIV" localSheetId="3" hidden="1">[5]Data!#REF!</definedName>
    <definedName name="__123Graph_DCFSINDIV" localSheetId="15" hidden="1">[4]Data!#REF!</definedName>
    <definedName name="__123Graph_DCFSINDIV" hidden="1">[4]Data!#REF!</definedName>
    <definedName name="__123Graph_DCFSUK" localSheetId="3" hidden="1">[5]Data!#REF!</definedName>
    <definedName name="__123Graph_DCFSUK" hidden="1">[4]Data!#REF!</definedName>
    <definedName name="__123Graph_DEFF" hidden="1">'[7]T3 Page 1'!#REF!</definedName>
    <definedName name="__123Graph_DGR14PBF1" hidden="1">'[8]HIS19FIN(A)'!$AH$70:$AH$81</definedName>
    <definedName name="__123Graph_DLBF" hidden="1">'[7]T3 Page 1'!#REF!</definedName>
    <definedName name="__123Graph_DPIC" hidden="1">'[7]T3 Page 1'!#REF!</definedName>
    <definedName name="__123Graph_EACT13BUD" hidden="1">'[7]FC Page 1'!#REF!</definedName>
    <definedName name="__123Graph_ECFSINDIV" localSheetId="21" hidden="1">[4]Data!#REF!</definedName>
    <definedName name="__123Graph_ECFSINDIV" localSheetId="3" hidden="1">[5]Data!#REF!</definedName>
    <definedName name="__123Graph_ECFSINDIV" localSheetId="15" hidden="1">[4]Data!#REF!</definedName>
    <definedName name="__123Graph_ECFSINDIV" hidden="1">[4]Data!#REF!</definedName>
    <definedName name="__123Graph_ECFSUK" localSheetId="3" hidden="1">[5]Data!#REF!</definedName>
    <definedName name="__123Graph_ECFSUK" hidden="1">[4]Data!#REF!</definedName>
    <definedName name="__123Graph_EEFF" hidden="1">'[7]T3 Page 1'!#REF!</definedName>
    <definedName name="__123Graph_EEFFHIC" hidden="1">'[7]FC Page 1'!#REF!</definedName>
    <definedName name="__123Graph_EGR14PBF1" hidden="1">'[8]HIS19FIN(A)'!$AG$67:$AG$67</definedName>
    <definedName name="__123Graph_ELBF" hidden="1">'[7]T3 Page 1'!#REF!</definedName>
    <definedName name="__123Graph_EPIC" hidden="1">'[7]T3 Page 1'!#REF!</definedName>
    <definedName name="__123Graph_FACT13BUD" hidden="1">'[7]FC Page 1'!#REF!</definedName>
    <definedName name="__123Graph_FCFSUK" localSheetId="21" hidden="1">[4]Data!#REF!</definedName>
    <definedName name="__123Graph_FCFSUK" localSheetId="3" hidden="1">[5]Data!#REF!</definedName>
    <definedName name="__123Graph_FCFSUK" localSheetId="15" hidden="1">[4]Data!#REF!</definedName>
    <definedName name="__123Graph_FCFSUK" hidden="1">[4]Data!#REF!</definedName>
    <definedName name="__123Graph_FEFF" hidden="1">'[7]T3 Page 1'!#REF!</definedName>
    <definedName name="__123Graph_FEFFHIC" hidden="1">'[7]FC Page 1'!#REF!</definedName>
    <definedName name="__123Graph_FGR14PBF1" hidden="1">'[8]HIS19FIN(A)'!$AH$67:$AH$67</definedName>
    <definedName name="__123Graph_FLBF" hidden="1">'[7]T3 Page 1'!#REF!</definedName>
    <definedName name="__123Graph_FPIC" hidden="1">'[7]T3 Page 1'!#REF!</definedName>
    <definedName name="__123Graph_LBL_ARESID" hidden="1">'[8]HIS19FIN(A)'!$R$3:$W$3</definedName>
    <definedName name="__123Graph_LBL_BRESID" hidden="1">'[8]HIS19FIN(A)'!$R$3:$W$3</definedName>
    <definedName name="__123Graph_X" localSheetId="3" hidden="1">'[1]SUMMARY TABLE'!$P$23:$P$46</definedName>
    <definedName name="__123Graph_X" hidden="1">'[2]SUMMARY TABLE'!$P$23:$P$46</definedName>
    <definedName name="__123Graph_XACTHIC" hidden="1">'[7]FC Page 1'!#REF!</definedName>
    <definedName name="__123Graph_XALLTAX" hidden="1">'[3]Forecast data'!#REF!</definedName>
    <definedName name="__123Graph_XCHGSPD1" hidden="1">'[6]CHGSPD19.FIN'!$A$10:$A$25</definedName>
    <definedName name="__123Graph_XCHGSPD2" hidden="1">'[6]CHGSPD19.FIN'!$A$11:$A$25</definedName>
    <definedName name="__123Graph_XEFF" hidden="1">'[7]T3 Page 1'!#REF!</definedName>
    <definedName name="__123Graph_XGR14PBF1" hidden="1">'[8]HIS19FIN(A)'!$AL$70:$AL$81</definedName>
    <definedName name="__123Graph_XHOMEVAT" hidden="1">'[3]Forecast data'!#REF!</definedName>
    <definedName name="__123Graph_XIMPORT" hidden="1">'[3]Forecast data'!#REF!</definedName>
    <definedName name="__123Graph_XLBF" hidden="1">'[7]T3 Page 1'!#REF!</definedName>
    <definedName name="__123Graph_XLBFFIN2" hidden="1">'[8]HIS19FIN(A)'!$K$61:$Q$61</definedName>
    <definedName name="__123Graph_XLBFHIC" hidden="1">'[8]HIS19FIN(A)'!$D$61:$J$61</definedName>
    <definedName name="__123Graph_XLBFHIC2" hidden="1">'[8]HIS19FIN(A)'!$D$61:$J$61</definedName>
    <definedName name="__123Graph_XLCB" hidden="1">'[8]HIS19FIN(A)'!$D$79:$I$79</definedName>
    <definedName name="__123Graph_XNACFIN" hidden="1">'[8]HIS19FIN(A)'!$K$95:$Q$95</definedName>
    <definedName name="__123Graph_XNACHIC" hidden="1">'[8]HIS19FIN(A)'!$D$95:$J$95</definedName>
    <definedName name="__123Graph_XPDNUMBERS" localSheetId="3" hidden="1">'[1]SUMMARY TABLE'!$Q$6:$Q$49</definedName>
    <definedName name="__123Graph_XPDNUMBERS" hidden="1">'[2]SUMMARY TABLE'!$Q$6:$Q$49</definedName>
    <definedName name="__123Graph_XPDTRENDS" localSheetId="3" hidden="1">'[1]SUMMARY TABLE'!$P$23:$P$46</definedName>
    <definedName name="__123Graph_XPDTRENDS" hidden="1">'[2]SUMMARY TABLE'!$P$23:$P$46</definedName>
    <definedName name="__123Graph_XPIC" hidden="1">'[7]T3 Page 1'!#REF!</definedName>
    <definedName name="__123Graph_XSTAG2ALL" hidden="1">'[3]Forecast data'!#REF!</definedName>
    <definedName name="__123Graph_XSTAG2EC" hidden="1">'[3]Forecast data'!#REF!</definedName>
    <definedName name="__123Graph_XTOBREV" hidden="1">'[3]Forecast data'!#REF!</definedName>
    <definedName name="__123Graph_XTOTAL" hidden="1">'[3]Forecast data'!#REF!</definedName>
    <definedName name="_1__123Graph_ACHART_15" hidden="1">[9]USGC!$B$34:$B$53</definedName>
    <definedName name="_10__123Graph_XCHART_15" hidden="1">[9]USGC!$A$34:$A$53</definedName>
    <definedName name="_123Graph_FEFFHIC" hidden="1">'[7]FC Page 1'!#REF!</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FALSE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_1" hidden="1">3</definedName>
    <definedName name="_AtRisk_SimSetting_StdRecalcWithoutRiskStaticPercentile" hidden="1">0.5</definedName>
    <definedName name="_day2">[10]Variables!$B$7</definedName>
    <definedName name="_Fill" localSheetId="21" hidden="1">'[3]Forecast data'!#REF!</definedName>
    <definedName name="_Fill" localSheetId="3" hidden="1">'[3]Forecast data'!#REF!</definedName>
    <definedName name="_Fill" localSheetId="15" hidden="1">'[3]Forecast data'!#REF!</definedName>
    <definedName name="_Fill" hidden="1">'[3]Forecast data'!#REF!</definedName>
    <definedName name="_Fill_1" localSheetId="21" hidden="1">'[3]Forecast data'!#REF!</definedName>
    <definedName name="_Fill_1" localSheetId="3" hidden="1">'[3]Forecast data'!#REF!</definedName>
    <definedName name="_Fill_1" localSheetId="15" hidden="1">'[3]Forecast data'!#REF!</definedName>
    <definedName name="_Fill_1" hidden="1">'[3]Forecast data'!#REF!</definedName>
    <definedName name="_Key1" localSheetId="21" hidden="1">#REF!</definedName>
    <definedName name="_Key1" localSheetId="3" hidden="1">#REF!</definedName>
    <definedName name="_Key1" localSheetId="15" hidden="1">#REF!</definedName>
    <definedName name="_Key1" hidden="1">#REF!</definedName>
    <definedName name="_Order1" hidden="1">255</definedName>
    <definedName name="_Order2" hidden="1">255</definedName>
    <definedName name="_Parse_In" localSheetId="21" hidden="1">'[11]1997'!#REF!</definedName>
    <definedName name="_Parse_In" localSheetId="3" hidden="1">'[11]1997'!#REF!</definedName>
    <definedName name="_Parse_In" localSheetId="15" hidden="1">'[11]1997'!#REF!</definedName>
    <definedName name="_Parse_In" hidden="1">'[11]1997'!#REF!</definedName>
    <definedName name="_Regression_Out" localSheetId="21" hidden="1">#REF!</definedName>
    <definedName name="_Regression_Out" localSheetId="3" hidden="1">#REF!</definedName>
    <definedName name="_Regression_Out" localSheetId="15" hidden="1">#REF!</definedName>
    <definedName name="_Regression_Out" hidden="1">#REF!</definedName>
    <definedName name="_Regression_X" localSheetId="21" hidden="1">#REF!</definedName>
    <definedName name="_Regression_X" localSheetId="3" hidden="1">#REF!</definedName>
    <definedName name="_Regression_X" localSheetId="15" hidden="1">#REF!</definedName>
    <definedName name="_Regression_X" hidden="1">#REF!</definedName>
    <definedName name="_Regression_Y" localSheetId="21" hidden="1">#REF!</definedName>
    <definedName name="_Regression_Y" localSheetId="3" hidden="1">#REF!</definedName>
    <definedName name="_Regression_Y" localSheetId="15" hidden="1">#REF!</definedName>
    <definedName name="_Regression_Y" hidden="1">#REF!</definedName>
    <definedName name="_sev2">[10]Variables!$B$6</definedName>
    <definedName name="_SS_AC_1102100054" comment="Advanced Comment Name" localSheetId="21" hidden="1">#REF!</definedName>
    <definedName name="_SS_AC_1102100054" comment="Advanced Comment Name" localSheetId="3" hidden="1">#REF!</definedName>
    <definedName name="_SS_AC_1102100054" comment="Advanced Comment Name" localSheetId="15" hidden="1">#REF!</definedName>
    <definedName name="_SS_AC_1102100054" comment="Advanced Comment Name" hidden="1">#REF!</definedName>
    <definedName name="A" localSheetId="10">#REF!</definedName>
    <definedName name="A" localSheetId="21">#REF!</definedName>
    <definedName name="A" localSheetId="3">#REF!</definedName>
    <definedName name="A" localSheetId="15">#REF!</definedName>
    <definedName name="A" localSheetId="8">#REF!</definedName>
    <definedName name="A" localSheetId="7">#REF!</definedName>
    <definedName name="A">#REF!</definedName>
    <definedName name="a_1" localSheetId="10">#REF!</definedName>
    <definedName name="a_1" localSheetId="21">#REF!</definedName>
    <definedName name="a_1" localSheetId="3">#REF!</definedName>
    <definedName name="a_1" localSheetId="15">#REF!</definedName>
    <definedName name="a_1" localSheetId="8">#REF!</definedName>
    <definedName name="a_1" localSheetId="7">#REF!</definedName>
    <definedName name="a_1">#REF!</definedName>
    <definedName name="aadsds"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ctiveScenarioLabel" hidden="1">[12]Control!$G$5</definedName>
    <definedName name="AkkSaWvypRcjqNnsIElA" hidden="1">'[12]Heat Load Int'!$AW$285</definedName>
    <definedName name="ALL">[13]calcs!$B$7:$AC$197</definedName>
    <definedName name="Alt_Chk_1_Hdg" hidden="1">[14]BS_Hist_TA!$B$1</definedName>
    <definedName name="Alt_Chk_14_Hdg" hidden="1">[14]BS_Fcast_TO!$B$1</definedName>
    <definedName name="Alt_Chk_15_Hdg" hidden="1">[14]Fcast_OP_TO!$C$117</definedName>
    <definedName name="Alt_Chk_2_Hdg" hidden="1">[14]BS_Hist_TO!$B$1</definedName>
    <definedName name="anscount" hidden="1">2</definedName>
    <definedName name="AS" localSheetId="21" hidden="1">{#N/A,#N/A,FALSE,"TMCOMP96";#N/A,#N/A,FALSE,"MAT96";#N/A,#N/A,FALSE,"FANDA96";#N/A,#N/A,FALSE,"INTRAN96";#N/A,#N/A,FALSE,"NAA9697";#N/A,#N/A,FALSE,"ECWEBB";#N/A,#N/A,FALSE,"MFT96";#N/A,#N/A,FALSE,"CTrecon"}</definedName>
    <definedName name="AS" localSheetId="3" hidden="1">{#N/A,#N/A,FALSE,"TMCOMP96";#N/A,#N/A,FALSE,"MAT96";#N/A,#N/A,FALSE,"FANDA96";#N/A,#N/A,FALSE,"INTRAN96";#N/A,#N/A,FALSE,"NAA9697";#N/A,#N/A,FALSE,"ECWEBB";#N/A,#N/A,FALSE,"MFT96";#N/A,#N/A,FALSE,"CTrecon"}</definedName>
    <definedName name="AS" localSheetId="15" hidden="1">{#N/A,#N/A,FALSE,"TMCOMP96";#N/A,#N/A,FALSE,"MAT96";#N/A,#N/A,FALSE,"FANDA96";#N/A,#N/A,FALSE,"INTRAN96";#N/A,#N/A,FALSE,"NAA9697";#N/A,#N/A,FALSE,"ECWEBB";#N/A,#N/A,FALSE,"MFT96";#N/A,#N/A,FALSE,"CTrecon"}</definedName>
    <definedName name="AS" localSheetId="25" hidden="1">{#N/A,#N/A,FALSE,"TMCOMP96";#N/A,#N/A,FALSE,"MAT96";#N/A,#N/A,FALSE,"FANDA96";#N/A,#N/A,FALSE,"INTRAN96";#N/A,#N/A,FALSE,"NAA9697";#N/A,#N/A,FALSE,"ECWEBB";#N/A,#N/A,FALSE,"MFT96";#N/A,#N/A,FALSE,"CTrecon"}</definedName>
    <definedName name="AS" hidden="1">{#N/A,#N/A,FALSE,"TMCOMP96";#N/A,#N/A,FALSE,"MAT96";#N/A,#N/A,FALSE,"FANDA96";#N/A,#N/A,FALSE,"INTRAN96";#N/A,#N/A,FALSE,"NAA9697";#N/A,#N/A,FALSE,"ECWEBB";#N/A,#N/A,FALSE,"MFT96";#N/A,#N/A,FALSE,"CTrecon"}</definedName>
    <definedName name="asdas" localSheetId="21"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localSheetId="2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21" hidden="1">{#N/A,#N/A,FALSE,"TMCOMP96";#N/A,#N/A,FALSE,"MAT96";#N/A,#N/A,FALSE,"FANDA96";#N/A,#N/A,FALSE,"INTRAN96";#N/A,#N/A,FALSE,"NAA9697";#N/A,#N/A,FALSE,"ECWEBB";#N/A,#N/A,FALSE,"MFT96";#N/A,#N/A,FALSE,"CTrecon"}</definedName>
    <definedName name="ASDASFD" localSheetId="3" hidden="1">{#N/A,#N/A,FALSE,"TMCOMP96";#N/A,#N/A,FALSE,"MAT96";#N/A,#N/A,FALSE,"FANDA96";#N/A,#N/A,FALSE,"INTRAN96";#N/A,#N/A,FALSE,"NAA9697";#N/A,#N/A,FALSE,"ECWEBB";#N/A,#N/A,FALSE,"MFT96";#N/A,#N/A,FALSE,"CTrecon"}</definedName>
    <definedName name="ASDASFD" localSheetId="15" hidden="1">{#N/A,#N/A,FALSE,"TMCOMP96";#N/A,#N/A,FALSE,"MAT96";#N/A,#N/A,FALSE,"FANDA96";#N/A,#N/A,FALSE,"INTRAN96";#N/A,#N/A,FALSE,"NAA9697";#N/A,#N/A,FALSE,"ECWEBB";#N/A,#N/A,FALSE,"MFT96";#N/A,#N/A,FALSE,"CTrecon"}</definedName>
    <definedName name="ASDASFD" localSheetId="25"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21" hidden="1">{#N/A,#N/A,FALSE,"TMCOMP96";#N/A,#N/A,FALSE,"MAT96";#N/A,#N/A,FALSE,"FANDA96";#N/A,#N/A,FALSE,"INTRAN96";#N/A,#N/A,FALSE,"NAA9697";#N/A,#N/A,FALSE,"ECWEBB";#N/A,#N/A,FALSE,"MFT96";#N/A,#N/A,FALSE,"CTrecon"}</definedName>
    <definedName name="asdasx" localSheetId="3" hidden="1">{#N/A,#N/A,FALSE,"TMCOMP96";#N/A,#N/A,FALSE,"MAT96";#N/A,#N/A,FALSE,"FANDA96";#N/A,#N/A,FALSE,"INTRAN96";#N/A,#N/A,FALSE,"NAA9697";#N/A,#N/A,FALSE,"ECWEBB";#N/A,#N/A,FALSE,"MFT96";#N/A,#N/A,FALSE,"CTrecon"}</definedName>
    <definedName name="asdasx" localSheetId="15" hidden="1">{#N/A,#N/A,FALSE,"TMCOMP96";#N/A,#N/A,FALSE,"MAT96";#N/A,#N/A,FALSE,"FANDA96";#N/A,#N/A,FALSE,"INTRAN96";#N/A,#N/A,FALSE,"NAA9697";#N/A,#N/A,FALSE,"ECWEBB";#N/A,#N/A,FALSE,"MFT96";#N/A,#N/A,FALSE,"CTrecon"}</definedName>
    <definedName name="asdasx" localSheetId="25"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21" hidden="1">{#N/A,#N/A,FALSE,"TMCOMP96";#N/A,#N/A,FALSE,"MAT96";#N/A,#N/A,FALSE,"FANDA96";#N/A,#N/A,FALSE,"INTRAN96";#N/A,#N/A,FALSE,"NAA9697";#N/A,#N/A,FALSE,"ECWEBB";#N/A,#N/A,FALSE,"MFT96";#N/A,#N/A,FALSE,"CTrecon"}</definedName>
    <definedName name="ASDF" localSheetId="3" hidden="1">{#N/A,#N/A,FALSE,"TMCOMP96";#N/A,#N/A,FALSE,"MAT96";#N/A,#N/A,FALSE,"FANDA96";#N/A,#N/A,FALSE,"INTRAN96";#N/A,#N/A,FALSE,"NAA9697";#N/A,#N/A,FALSE,"ECWEBB";#N/A,#N/A,FALSE,"MFT96";#N/A,#N/A,FALSE,"CTrecon"}</definedName>
    <definedName name="ASDF" localSheetId="15" hidden="1">{#N/A,#N/A,FALSE,"TMCOMP96";#N/A,#N/A,FALSE,"MAT96";#N/A,#N/A,FALSE,"FANDA96";#N/A,#N/A,FALSE,"INTRAN96";#N/A,#N/A,FALSE,"NAA9697";#N/A,#N/A,FALSE,"ECWEBB";#N/A,#N/A,FALSE,"MFT96";#N/A,#N/A,FALSE,"CTrecon"}</definedName>
    <definedName name="ASDF" localSheetId="25"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21" hidden="1">{#N/A,#N/A,FALSE,"TMCOMP96";#N/A,#N/A,FALSE,"MAT96";#N/A,#N/A,FALSE,"FANDA96";#N/A,#N/A,FALSE,"INTRAN96";#N/A,#N/A,FALSE,"NAA9697";#N/A,#N/A,FALSE,"ECWEBB";#N/A,#N/A,FALSE,"MFT96";#N/A,#N/A,FALSE,"CTrecon"}</definedName>
    <definedName name="ASDFA" localSheetId="3" hidden="1">{#N/A,#N/A,FALSE,"TMCOMP96";#N/A,#N/A,FALSE,"MAT96";#N/A,#N/A,FALSE,"FANDA96";#N/A,#N/A,FALSE,"INTRAN96";#N/A,#N/A,FALSE,"NAA9697";#N/A,#N/A,FALSE,"ECWEBB";#N/A,#N/A,FALSE,"MFT96";#N/A,#N/A,FALSE,"CTrecon"}</definedName>
    <definedName name="ASDFA" localSheetId="15" hidden="1">{#N/A,#N/A,FALSE,"TMCOMP96";#N/A,#N/A,FALSE,"MAT96";#N/A,#N/A,FALSE,"FANDA96";#N/A,#N/A,FALSE,"INTRAN96";#N/A,#N/A,FALSE,"NAA9697";#N/A,#N/A,FALSE,"ECWEBB";#N/A,#N/A,FALSE,"MFT96";#N/A,#N/A,FALSE,"CTrecon"}</definedName>
    <definedName name="ASDFA" localSheetId="25"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21" hidden="1">{#N/A,#N/A,FALSE,"TMCOMP96";#N/A,#N/A,FALSE,"MAT96";#N/A,#N/A,FALSE,"FANDA96";#N/A,#N/A,FALSE,"INTRAN96";#N/A,#N/A,FALSE,"NAA9697";#N/A,#N/A,FALSE,"ECWEBB";#N/A,#N/A,FALSE,"MFT96";#N/A,#N/A,FALSE,"CTrecon"}</definedName>
    <definedName name="ASFD" localSheetId="3" hidden="1">{#N/A,#N/A,FALSE,"TMCOMP96";#N/A,#N/A,FALSE,"MAT96";#N/A,#N/A,FALSE,"FANDA96";#N/A,#N/A,FALSE,"INTRAN96";#N/A,#N/A,FALSE,"NAA9697";#N/A,#N/A,FALSE,"ECWEBB";#N/A,#N/A,FALSE,"MFT96";#N/A,#N/A,FALSE,"CTrecon"}</definedName>
    <definedName name="ASFD" localSheetId="15" hidden="1">{#N/A,#N/A,FALSE,"TMCOMP96";#N/A,#N/A,FALSE,"MAT96";#N/A,#N/A,FALSE,"FANDA96";#N/A,#N/A,FALSE,"INTRAN96";#N/A,#N/A,FALSE,"NAA9697";#N/A,#N/A,FALSE,"ECWEBB";#N/A,#N/A,FALSE,"MFT96";#N/A,#N/A,FALSE,"CTrecon"}</definedName>
    <definedName name="ASFD" localSheetId="25"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1" localSheetId="21" hidden="1">{#N/A,#N/A,FALSE,"TMCOMP96";#N/A,#N/A,FALSE,"MAT96";#N/A,#N/A,FALSE,"FANDA96";#N/A,#N/A,FALSE,"INTRAN96";#N/A,#N/A,FALSE,"NAA9697";#N/A,#N/A,FALSE,"ECWEBB";#N/A,#N/A,FALSE,"MFT96";#N/A,#N/A,FALSE,"CTrecon"}</definedName>
    <definedName name="ASFD1" localSheetId="3" hidden="1">{#N/A,#N/A,FALSE,"TMCOMP96";#N/A,#N/A,FALSE,"MAT96";#N/A,#N/A,FALSE,"FANDA96";#N/A,#N/A,FALSE,"INTRAN96";#N/A,#N/A,FALSE,"NAA9697";#N/A,#N/A,FALSE,"ECWEBB";#N/A,#N/A,FALSE,"MFT96";#N/A,#N/A,FALSE,"CTrecon"}</definedName>
    <definedName name="ASFD1" localSheetId="15" hidden="1">{#N/A,#N/A,FALSE,"TMCOMP96";#N/A,#N/A,FALSE,"MAT96";#N/A,#N/A,FALSE,"FANDA96";#N/A,#N/A,FALSE,"INTRAN96";#N/A,#N/A,FALSE,"NAA9697";#N/A,#N/A,FALSE,"ECWEBB";#N/A,#N/A,FALSE,"MFT96";#N/A,#N/A,FALSE,"CTrecon"}</definedName>
    <definedName name="ASFD1" localSheetId="25" hidden="1">{#N/A,#N/A,FALSE,"TMCOMP96";#N/A,#N/A,FALSE,"MAT96";#N/A,#N/A,FALSE,"FANDA96";#N/A,#N/A,FALSE,"INTRAN96";#N/A,#N/A,FALSE,"NAA9697";#N/A,#N/A,FALSE,"ECWEBB";#N/A,#N/A,FALSE,"MFT96";#N/A,#N/A,FALSE,"CTrecon"}</definedName>
    <definedName name="ASFD1" hidden="1">{#N/A,#N/A,FALSE,"TMCOMP96";#N/A,#N/A,FALSE,"MAT96";#N/A,#N/A,FALSE,"FANDA96";#N/A,#N/A,FALSE,"INTRAN96";#N/A,#N/A,FALSE,"NAA9697";#N/A,#N/A,FALSE,"ECWEBB";#N/A,#N/A,FALSE,"MFT96";#N/A,#N/A,FALSE,"CTrecon"}</definedName>
    <definedName name="Average" localSheetId="21">#REF!</definedName>
    <definedName name="Average" localSheetId="3">#REF!</definedName>
    <definedName name="Average" localSheetId="15">#REF!</definedName>
    <definedName name="Average" localSheetId="8">#REF!</definedName>
    <definedName name="Average" localSheetId="7">#REF!</definedName>
    <definedName name="Average">#REF!</definedName>
    <definedName name="B" localSheetId="10">#REF!</definedName>
    <definedName name="B" localSheetId="21">#REF!</definedName>
    <definedName name="B" localSheetId="3">#REF!</definedName>
    <definedName name="B" localSheetId="15">#REF!</definedName>
    <definedName name="B" localSheetId="8">#REF!</definedName>
    <definedName name="B" localSheetId="7">#REF!</definedName>
    <definedName name="B">#REF!</definedName>
    <definedName name="bAZuBwJNvxHSNoFnMFuI" hidden="1">[12]ControlInt!$E$9</definedName>
    <definedName name="BLPH1" hidden="1">'[15]4.6 ten year bonds'!$A$4</definedName>
    <definedName name="BLPH2" hidden="1">'[15]4.6 ten year bonds'!$D$4</definedName>
    <definedName name="BLPH3" hidden="1">'[15]4.6 ten year bonds'!$G$4</definedName>
    <definedName name="BLPH4" hidden="1">'[15]4.6 ten year bonds'!$J$4</definedName>
    <definedName name="BLPH5" hidden="1">'[15]4.6 ten year bonds'!$M$4</definedName>
    <definedName name="BMGHIndex" hidden="1">"O"</definedName>
    <definedName name="C_" localSheetId="10">#REF!</definedName>
    <definedName name="C_" localSheetId="21">#REF!</definedName>
    <definedName name="C_" localSheetId="3">#REF!</definedName>
    <definedName name="C_" localSheetId="15">#REF!</definedName>
    <definedName name="C_" localSheetId="8">#REF!</definedName>
    <definedName name="C_" localSheetId="7">#REF!</definedName>
    <definedName name="C_">#REF!</definedName>
    <definedName name="Cap_Change_ByTerm" localSheetId="21">#REF!</definedName>
    <definedName name="Cap_Change_ByTerm" localSheetId="3">#REF!</definedName>
    <definedName name="Cap_Change_ByTerm" localSheetId="15">#REF!</definedName>
    <definedName name="Cap_Change_ByTerm">#REF!</definedName>
    <definedName name="Cap_Change_ByType" localSheetId="21">#REF!</definedName>
    <definedName name="Cap_Change_ByType" localSheetId="3">#REF!</definedName>
    <definedName name="Cap_Change_ByType" localSheetId="15">#REF!</definedName>
    <definedName name="Cap_Change_ByType">#REF!</definedName>
    <definedName name="CBWorkbookPriority" hidden="1">-717821871</definedName>
    <definedName name="Contr_Range1" localSheetId="21">#REF!</definedName>
    <definedName name="Contr_Range1" localSheetId="3">#REF!</definedName>
    <definedName name="Contr_Range1" localSheetId="15">#REF!</definedName>
    <definedName name="Contr_Range1">#REF!</definedName>
    <definedName name="Contr_Range2" localSheetId="21">#REF!</definedName>
    <definedName name="Contr_Range2" localSheetId="3">#REF!</definedName>
    <definedName name="Contr_Range2" localSheetId="15">#REF!</definedName>
    <definedName name="Contr_Range2">#REF!</definedName>
    <definedName name="Contr_Range3" localSheetId="21">#REF!</definedName>
    <definedName name="Contr_Range3" localSheetId="3">#REF!</definedName>
    <definedName name="Contr_Range3" localSheetId="15">#REF!</definedName>
    <definedName name="Contr_Range3">#REF!</definedName>
    <definedName name="CurrentFirmAccess_A" localSheetId="10">#REF!</definedName>
    <definedName name="CurrentFirmAccess_A" localSheetId="21">#REF!</definedName>
    <definedName name="CurrentFirmAccess_A" localSheetId="15">#REF!</definedName>
    <definedName name="CurrentFirmAccess_A" localSheetId="8">#REF!</definedName>
    <definedName name="CurrentFirmAccess_A" localSheetId="7">#REF!</definedName>
    <definedName name="CurrentFirmAccess_A">#REF!</definedName>
    <definedName name="CurrentFirmAccess_B" localSheetId="10">#REF!</definedName>
    <definedName name="CurrentFirmAccess_B" localSheetId="21">#REF!</definedName>
    <definedName name="CurrentFirmAccess_B" localSheetId="15">#REF!</definedName>
    <definedName name="CurrentFirmAccess_B" localSheetId="8">#REF!</definedName>
    <definedName name="CurrentFirmAccess_B" localSheetId="7">#REF!</definedName>
    <definedName name="CurrentFirmAccess_B">#REF!</definedName>
    <definedName name="D" localSheetId="10">#REF!</definedName>
    <definedName name="D" localSheetId="21">#REF!</definedName>
    <definedName name="D" localSheetId="15">#REF!</definedName>
    <definedName name="D" localSheetId="8">#REF!</definedName>
    <definedName name="D" localSheetId="7">#REF!</definedName>
    <definedName name="D">#REF!</definedName>
    <definedName name="Data">'[16]Shale Data'!$B$24:$H$42</definedName>
    <definedName name="Data1">'[16]Shale Data'!$B$75:$D$91</definedName>
    <definedName name="_xlnm.Database" localSheetId="21">#REF!</definedName>
    <definedName name="_xlnm.Database" localSheetId="3">#REF!</definedName>
    <definedName name="_xlnm.Database" localSheetId="15">#REF!</definedName>
    <definedName name="_xlnm.Database">#REF!</definedName>
    <definedName name="day">[17]Variables!$B$7</definedName>
    <definedName name="DayBS">[18]Variables!$B$7</definedName>
    <definedName name="Dem_Data">[19]Input_Sheet!$G$5</definedName>
    <definedName name="DEMANDS">[13]calcs!#REF!</definedName>
    <definedName name="DemDB_Path" localSheetId="21">[20]Control!#REF!</definedName>
    <definedName name="DemDB_Path" localSheetId="3">[21]Control!#REF!</definedName>
    <definedName name="DemDB_Path" localSheetId="15">[20]Control!#REF!</definedName>
    <definedName name="DemDB_Path">[20]Control!#REF!</definedName>
    <definedName name="dfgd" localSheetId="21" hidden="1">{#N/A,#N/A,TRUE,"Initial";#N/A,#N/A,TRUE,"Graphs"}</definedName>
    <definedName name="dfgd" localSheetId="3" hidden="1">{#N/A,#N/A,TRUE,"Initial";#N/A,#N/A,TRUE,"Graphs"}</definedName>
    <definedName name="dfgd" localSheetId="15" hidden="1">{#N/A,#N/A,TRUE,"Initial";#N/A,#N/A,TRUE,"Graphs"}</definedName>
    <definedName name="dfgd" localSheetId="25" hidden="1">{#N/A,#N/A,TRUE,"Initial";#N/A,#N/A,TRUE,"Graphs"}</definedName>
    <definedName name="dfgd" hidden="1">{#N/A,#N/A,TRUE,"Initial";#N/A,#N/A,TRUE,"Graphs"}</definedName>
    <definedName name="dgsgf" localSheetId="21"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localSheetId="2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1" hidden="1">#REF!</definedName>
    <definedName name="Distribution" localSheetId="3" hidden="1">#REF!</definedName>
    <definedName name="Distribution" localSheetId="15" hidden="1">#REF!</definedName>
    <definedName name="Distribution" hidden="1">#REF!</definedName>
    <definedName name="DME_LocalFile" hidden="1">"True"</definedName>
    <definedName name="E" localSheetId="10">#REF!</definedName>
    <definedName name="E" localSheetId="21">#REF!</definedName>
    <definedName name="E" localSheetId="3">#REF!</definedName>
    <definedName name="E" localSheetId="15">#REF!</definedName>
    <definedName name="E" localSheetId="8">#REF!</definedName>
    <definedName name="E" localSheetId="7">#REF!</definedName>
    <definedName name="E">#REF!</definedName>
    <definedName name="E_2" localSheetId="10">#REF!</definedName>
    <definedName name="E_2" localSheetId="21">#REF!</definedName>
    <definedName name="E_2" localSheetId="3">#REF!</definedName>
    <definedName name="E_2" localSheetId="15">#REF!</definedName>
    <definedName name="E_2" localSheetId="8">#REF!</definedName>
    <definedName name="E_2" localSheetId="7">#REF!</definedName>
    <definedName name="E_2">#REF!</definedName>
    <definedName name="EBal_2006">'[22]D.2007 Energy Table 1.1 2006'!$O$65:$S$68</definedName>
    <definedName name="EFO" hidden="1">'[3]Forecast data'!#REF!</definedName>
    <definedName name="Err_Chk_1_Hdg" hidden="1">[14]Fcast_OP_TO!$C$27</definedName>
    <definedName name="Err_Chk_11_Hdg" hidden="1">[14]IS_Fcast_TO!$B$1</definedName>
    <definedName name="Err_Chk_13_Hdg" hidden="1">[14]BS_Fcast_TO!$B$1</definedName>
    <definedName name="Err_Chk_14_Hdg" hidden="1">[14]CFS_Fcast_TO!$B$1</definedName>
    <definedName name="Err_Chk_15_Hdg" hidden="1">[14]Fcast_OP_TO!$C$117</definedName>
    <definedName name="Err_Chk_2_Hdg" hidden="1">[14]Fcast_OP_TO!$C$44</definedName>
    <definedName name="Err_Chk_3_Hdg" hidden="1">[14]Fcast_OP_TO!$C$64</definedName>
    <definedName name="Err_Chk_4_Hdg" hidden="1">[14]Fcast_OP_TO!$C$76</definedName>
    <definedName name="ExtraProfiles" localSheetId="21" hidden="1">#REF!</definedName>
    <definedName name="ExtraProfiles" localSheetId="3" hidden="1">#REF!</definedName>
    <definedName name="ExtraProfiles" localSheetId="15" hidden="1">#REF!</definedName>
    <definedName name="ExtraProfiles" hidden="1">#REF!</definedName>
    <definedName name="F" localSheetId="10">#REF!</definedName>
    <definedName name="F" localSheetId="21">#REF!</definedName>
    <definedName name="F" localSheetId="3">#REF!</definedName>
    <definedName name="F" localSheetId="15">#REF!</definedName>
    <definedName name="F" localSheetId="8">#REF!</definedName>
    <definedName name="F" localSheetId="7">#REF!</definedName>
    <definedName name="F">#REF!</definedName>
    <definedName name="F_1" localSheetId="10">#REF!</definedName>
    <definedName name="F_1" localSheetId="21">#REF!</definedName>
    <definedName name="F_1" localSheetId="3">#REF!</definedName>
    <definedName name="F_1" localSheetId="15">#REF!</definedName>
    <definedName name="F_1" localSheetId="8">#REF!</definedName>
    <definedName name="F_1" localSheetId="7">#REF!</definedName>
    <definedName name="F_1">#REF!</definedName>
    <definedName name="f_2" localSheetId="10">#REF!</definedName>
    <definedName name="f_2" localSheetId="21">#REF!</definedName>
    <definedName name="f_2" localSheetId="15">#REF!</definedName>
    <definedName name="f_2" localSheetId="8">#REF!</definedName>
    <definedName name="f_2" localSheetId="7">#REF!</definedName>
    <definedName name="f_2">#REF!</definedName>
    <definedName name="FDDD" localSheetId="21" hidden="1">{#N/A,#N/A,FALSE,"TMCOMP96";#N/A,#N/A,FALSE,"MAT96";#N/A,#N/A,FALSE,"FANDA96";#N/A,#N/A,FALSE,"INTRAN96";#N/A,#N/A,FALSE,"NAA9697";#N/A,#N/A,FALSE,"ECWEBB";#N/A,#N/A,FALSE,"MFT96";#N/A,#N/A,FALSE,"CTrecon"}</definedName>
    <definedName name="FDDD" localSheetId="3" hidden="1">{#N/A,#N/A,FALSE,"TMCOMP96";#N/A,#N/A,FALSE,"MAT96";#N/A,#N/A,FALSE,"FANDA96";#N/A,#N/A,FALSE,"INTRAN96";#N/A,#N/A,FALSE,"NAA9697";#N/A,#N/A,FALSE,"ECWEBB";#N/A,#N/A,FALSE,"MFT96";#N/A,#N/A,FALSE,"CTrecon"}</definedName>
    <definedName name="FDDD" localSheetId="15" hidden="1">{#N/A,#N/A,FALSE,"TMCOMP96";#N/A,#N/A,FALSE,"MAT96";#N/A,#N/A,FALSE,"FANDA96";#N/A,#N/A,FALSE,"INTRAN96";#N/A,#N/A,FALSE,"NAA9697";#N/A,#N/A,FALSE,"ECWEBB";#N/A,#N/A,FALSE,"MFT96";#N/A,#N/A,FALSE,"CTrecon"}</definedName>
    <definedName name="FDDD" localSheetId="25"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g" localSheetId="21"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localSheetId="2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1"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localSheetId="2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hfgh" localSheetId="21" hidden="1">{#N/A,#N/A,FALSE,"TMCOMP96";#N/A,#N/A,FALSE,"MAT96";#N/A,#N/A,FALSE,"FANDA96";#N/A,#N/A,FALSE,"INTRAN96";#N/A,#N/A,FALSE,"NAA9697";#N/A,#N/A,FALSE,"ECWEBB";#N/A,#N/A,FALSE,"MFT96";#N/A,#N/A,FALSE,"CTrecon"}</definedName>
    <definedName name="fghfgh" localSheetId="3" hidden="1">{#N/A,#N/A,FALSE,"TMCOMP96";#N/A,#N/A,FALSE,"MAT96";#N/A,#N/A,FALSE,"FANDA96";#N/A,#N/A,FALSE,"INTRAN96";#N/A,#N/A,FALSE,"NAA9697";#N/A,#N/A,FALSE,"ECWEBB";#N/A,#N/A,FALSE,"MFT96";#N/A,#N/A,FALSE,"CTrecon"}</definedName>
    <definedName name="fghfgh" localSheetId="15" hidden="1">{#N/A,#N/A,FALSE,"TMCOMP96";#N/A,#N/A,FALSE,"MAT96";#N/A,#N/A,FALSE,"FANDA96";#N/A,#N/A,FALSE,"INTRAN96";#N/A,#N/A,FALSE,"NAA9697";#N/A,#N/A,FALSE,"ECWEBB";#N/A,#N/A,FALSE,"MFT96";#N/A,#N/A,FALSE,"CTrecon"}</definedName>
    <definedName name="fghfgh" localSheetId="25"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elds">[23]Notes!$B$1:$D$525</definedName>
    <definedName name="FigData2.1" localSheetId="10">#REF!</definedName>
    <definedName name="FigData2.1" localSheetId="21">#REF!</definedName>
    <definedName name="FigData2.1" localSheetId="3">#REF!</definedName>
    <definedName name="FigData2.1" localSheetId="15">#REF!</definedName>
    <definedName name="FigData2.1" localSheetId="8">#REF!</definedName>
    <definedName name="FigData2.1" localSheetId="7">#REF!</definedName>
    <definedName name="FigData2.1">#REF!</definedName>
    <definedName name="FigData2.2">'[24]Fig 2.2. Data'!$B$3</definedName>
    <definedName name="FigData2.3">'[24]Fig 2.3 Data'!$A$1</definedName>
    <definedName name="FigData2.4">'[24]Fig 2.4 Data'!$B$2</definedName>
    <definedName name="FigData2.5" localSheetId="10">#REF!</definedName>
    <definedName name="FigData2.5" localSheetId="21">#REF!</definedName>
    <definedName name="FigData2.5" localSheetId="3">#REF!</definedName>
    <definedName name="FigData2.5" localSheetId="15">#REF!</definedName>
    <definedName name="FigData2.5" localSheetId="8">#REF!</definedName>
    <definedName name="FigData2.5" localSheetId="7">#REF!</definedName>
    <definedName name="FigData2.5">#REF!</definedName>
    <definedName name="Figure2.1">'[24]Fig 2.1 - 2.5'!$B$3:$L$28</definedName>
    <definedName name="Figure2.2">'[24]Fig 2.1 - 2.5'!$B$31:$L$57</definedName>
    <definedName name="Figure2.3">'[24]Fig 2.1 - 2.5'!$B$60:$L$85</definedName>
    <definedName name="Figure2.4">'[24]Fig 2.1 - 2.5'!$O$3:$Y$28</definedName>
    <definedName name="Figure2.5">'[24]Fig 2.1 - 2.5'!$O$31:$Y$56</definedName>
    <definedName name="Figure2.6">'[24]Fig 2.6'!$C$2</definedName>
    <definedName name="File">[25]Sheet5!$F$1:$K$209</definedName>
    <definedName name="fKDYVoMiriBRjdGAbdOe" hidden="1">[12]Main!$FV$15</definedName>
    <definedName name="Flex_Stor_Area3" localSheetId="21">#REF!</definedName>
    <definedName name="Flex_Stor_Area3" localSheetId="3">#REF!</definedName>
    <definedName name="Flex_Stor_Area3" localSheetId="15">#REF!</definedName>
    <definedName name="Flex_Stor_Area3">#REF!</definedName>
    <definedName name="Flow_Map_1" localSheetId="21">#REF!</definedName>
    <definedName name="Flow_Map_1" localSheetId="3">#REF!</definedName>
    <definedName name="Flow_Map_1" localSheetId="15">#REF!</definedName>
    <definedName name="Flow_Map_1">#REF!</definedName>
    <definedName name="Flow_Map_Origin" localSheetId="21">#REF!</definedName>
    <definedName name="Flow_Map_Origin" localSheetId="3">#REF!</definedName>
    <definedName name="Flow_Map_Origin" localSheetId="15">#REF!</definedName>
    <definedName name="Flow_Map_Origin">#REF!</definedName>
    <definedName name="fyu" localSheetId="21" hidden="1">'[3]Forecast data'!#REF!</definedName>
    <definedName name="fyu" localSheetId="3" hidden="1">'[3]Forecast data'!#REF!</definedName>
    <definedName name="fyu" localSheetId="15" hidden="1">'[3]Forecast data'!#REF!</definedName>
    <definedName name="fyu" hidden="1">'[3]Forecast data'!#REF!</definedName>
    <definedName name="g" localSheetId="10">#REF!</definedName>
    <definedName name="g" localSheetId="21">#REF!</definedName>
    <definedName name="g" localSheetId="3">#REF!</definedName>
    <definedName name="g" localSheetId="15">#REF!</definedName>
    <definedName name="g" localSheetId="8">#REF!</definedName>
    <definedName name="g" localSheetId="7">#REF!</definedName>
    <definedName name="g">#REF!</definedName>
    <definedName name="G_1" localSheetId="10">#REF!</definedName>
    <definedName name="G_1" localSheetId="21">#REF!</definedName>
    <definedName name="G_1" localSheetId="3">#REF!</definedName>
    <definedName name="G_1" localSheetId="15">#REF!</definedName>
    <definedName name="G_1" localSheetId="8">#REF!</definedName>
    <definedName name="G_1" localSheetId="7">#REF!</definedName>
    <definedName name="G_1">#REF!</definedName>
    <definedName name="ghj" localSheetId="21"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localSheetId="2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WCVFKhuQebAZuBwJNOx" hidden="1">'[12]Heat Load Int'!$K$10:$K$276</definedName>
    <definedName name="H" localSheetId="10">#REF!</definedName>
    <definedName name="H" localSheetId="21">#REF!</definedName>
    <definedName name="H" localSheetId="3">#REF!</definedName>
    <definedName name="H" localSheetId="15">#REF!</definedName>
    <definedName name="H" localSheetId="8">#REF!</definedName>
    <definedName name="H" localSheetId="7">#REF!</definedName>
    <definedName name="H">#REF!</definedName>
    <definedName name="Header1" localSheetId="10" hidden="1">IF(COUNTA(#REF!)=0,0,INDEX(#REF!,MATCH(ROW(#REF!),#REF!,TRUE)))+1</definedName>
    <definedName name="Header1" localSheetId="21" hidden="1">IF(COUNTA(#REF!)=0,0,INDEX(#REF!,MATCH(ROW(#REF!),#REF!,TRUE)))+1</definedName>
    <definedName name="Header1" localSheetId="3" hidden="1">IF(COUNTA(#REF!)=0,0,INDEX(#REF!,MATCH(ROW(#REF!),#REF!,TRUE)))+1</definedName>
    <definedName name="Header1" localSheetId="15" hidden="1">IF(COUNTA(#REF!)=0,0,INDEX(#REF!,MATCH(ROW(#REF!),#REF!,TRUE)))+1</definedName>
    <definedName name="Header1" localSheetId="22" hidden="1">IF(COUNTA(#REF!)=0,0,INDEX(#REF!,MATCH(ROW(#REF!),#REF!,TRUE)))+1</definedName>
    <definedName name="Header1" localSheetId="24" hidden="1">IF(COUNTA(#REF!)=0,0,INDEX(#REF!,MATCH(ROW(#REF!),#REF!,TRUE)))+1</definedName>
    <definedName name="Header1" localSheetId="23" hidden="1">IF(COUNTA(#REF!)=0,0,INDEX(#REF!,MATCH(ROW(#REF!),#REF!,TRUE)))+1</definedName>
    <definedName name="Header1" localSheetId="25" hidden="1">IF(COUNTA(#REF!)=0,0,INDEX(#REF!,MATCH(ROW(#REF!),#REF!,TRUE)))+1</definedName>
    <definedName name="Header1" localSheetId="8" hidden="1">IF(COUNTA(#REF!)=0,0,INDEX(#REF!,MATCH(ROW(#REF!),#REF!,TRUE)))+1</definedName>
    <definedName name="Header1" localSheetId="7" hidden="1">IF(COUNTA(#REF!)=0,0,INDEX(#REF!,MATCH(ROW(#REF!),#REF!,TRUE)))+1</definedName>
    <definedName name="Header1" hidden="1">IF(COUNTA(#REF!)=0,0,INDEX(#REF!,MATCH(ROW(#REF!),#REF!,TRUE)))+1</definedName>
    <definedName name="Header2" localSheetId="10" hidden="1">[26]!Header1-1 &amp; "." &amp; MAX(1,COUNTA(INDEX(#REF!,MATCH([26]!Header1-1,#REF!,FALSE)):#REF!))</definedName>
    <definedName name="Header2" localSheetId="21" hidden="1">[26]!Header1-1 &amp; "." &amp; MAX(1,COUNTA(INDEX(#REF!,MATCH([26]!Header1-1,#REF!,FALSE)):#REF!))</definedName>
    <definedName name="Header2" localSheetId="17" hidden="1">[26]!Header1-1 &amp; "." &amp; MAX(1,COUNTA(INDEX(#REF!,MATCH([26]!Header1-1,#REF!,FALSE)):#REF!))</definedName>
    <definedName name="Header2" localSheetId="0" hidden="1">[26]!Header1-1 &amp; "." &amp; MAX(1,COUNTA(INDEX('Contents page'!#REF!,MATCH([26]!Header1-1,'Contents page'!#REF!,FALSE)):'Contents page'!#REF!))</definedName>
    <definedName name="Header2" localSheetId="3" hidden="1">[26]!Header1-1 &amp; "." &amp; MAX(1,COUNTA(INDEX(#REF!,MATCH([26]!Header1-1,#REF!,FALSE)):#REF!))</definedName>
    <definedName name="Header2" localSheetId="15" hidden="1">[26]!Header1-1 &amp; "." &amp; MAX(1,COUNTA(INDEX(#REF!,MATCH([26]!Header1-1,#REF!,FALSE)):#REF!))</definedName>
    <definedName name="Header2" localSheetId="22" hidden="1">[26]!Header1-1 &amp; "." &amp; MAX(1,COUNTA(INDEX(#REF!,MATCH([26]!Header1-1,#REF!,FALSE)):#REF!))</definedName>
    <definedName name="Header2" localSheetId="24" hidden="1">[26]!Header1-1 &amp; "." &amp; MAX(1,COUNTA(INDEX(#REF!,MATCH([26]!Header1-1,#REF!,FALSE)):#REF!))</definedName>
    <definedName name="Header2" localSheetId="23" hidden="1">[26]!Header1-1 &amp; "." &amp; MAX(1,COUNTA(INDEX(#REF!,MATCH([26]!Header1-1,#REF!,FALSE)):#REF!))</definedName>
    <definedName name="Header2" localSheetId="25" hidden="1">[26]!Header1-1 &amp; "." &amp; MAX(1,COUNTA(INDEX(#REF!,MATCH([26]!Header1-1,#REF!,FALSE)):#REF!))</definedName>
    <definedName name="Header2" localSheetId="8" hidden="1">[26]!Header1-1 &amp; "." &amp; MAX(1,COUNTA(INDEX(#REF!,MATCH([26]!Header1-1,#REF!,FALSE)):#REF!))</definedName>
    <definedName name="Header2" localSheetId="7" hidden="1">[26]!Header1-1 &amp; "." &amp; MAX(1,COUNTA(INDEX(#REF!,MATCH([26]!Header1-1,#REF!,FALSE)):#REF!))</definedName>
    <definedName name="Header2" localSheetId="19" hidden="1">[26]!Header1-1 &amp; "." &amp; MAX(1,COUNTA(INDEX(#REF!,MATCH([26]!Header1-1,#REF!,FALSE)):#REF!))</definedName>
    <definedName name="Header2" hidden="1">[26]!Header1-1 &amp; "." &amp; MAX(1,COUNTA(INDEX(#REF!,MATCH([26]!Header1-1,#REF!,FALSE)):#REF!))</definedName>
    <definedName name="heightYear" hidden="1">[12]Main!$AS$11</definedName>
    <definedName name="Hello" localSheetId="21" hidden="1">{#N/A,#N/A,FALSE,"TMCOMP96";#N/A,#N/A,FALSE,"MAT96";#N/A,#N/A,FALSE,"FANDA96";#N/A,#N/A,FALSE,"INTRAN96";#N/A,#N/A,FALSE,"NAA9697";#N/A,#N/A,FALSE,"ECWEBB";#N/A,#N/A,FALSE,"MFT96";#N/A,#N/A,FALSE,"CTrecon"}</definedName>
    <definedName name="Hello" localSheetId="3" hidden="1">{#N/A,#N/A,FALSE,"TMCOMP96";#N/A,#N/A,FALSE,"MAT96";#N/A,#N/A,FALSE,"FANDA96";#N/A,#N/A,FALSE,"INTRAN96";#N/A,#N/A,FALSE,"NAA9697";#N/A,#N/A,FALSE,"ECWEBB";#N/A,#N/A,FALSE,"MFT96";#N/A,#N/A,FALSE,"CTrecon"}</definedName>
    <definedName name="Hello" localSheetId="15" hidden="1">{#N/A,#N/A,FALSE,"TMCOMP96";#N/A,#N/A,FALSE,"MAT96";#N/A,#N/A,FALSE,"FANDA96";#N/A,#N/A,FALSE,"INTRAN96";#N/A,#N/A,FALSE,"NAA9697";#N/A,#N/A,FALSE,"ECWEBB";#N/A,#N/A,FALSE,"MFT96";#N/A,#N/A,FALSE,"CTrecon"}</definedName>
    <definedName name="Hello" localSheetId="25" hidden="1">{#N/A,#N/A,FALSE,"TMCOMP96";#N/A,#N/A,FALSE,"MAT96";#N/A,#N/A,FALSE,"FANDA96";#N/A,#N/A,FALSE,"INTRAN96";#N/A,#N/A,FALSE,"NAA9697";#N/A,#N/A,FALSE,"ECWEBB";#N/A,#N/A,FALSE,"MFT96";#N/A,#N/A,FALSE,"CTrecon"}</definedName>
    <definedName name="Hello" hidden="1">{#N/A,#N/A,FALSE,"TMCOMP96";#N/A,#N/A,FALSE,"MAT96";#N/A,#N/A,FALSE,"FANDA96";#N/A,#N/A,FALSE,"INTRAN96";#N/A,#N/A,FALSE,"NAA9697";#N/A,#N/A,FALSE,"ECWEBB";#N/A,#N/A,FALSE,"MFT96";#N/A,#N/A,FALSE,"CTrecon"}</definedName>
    <definedName name="HL_Alt_Chk_1" hidden="1">[14]BS_Hist_TA!$H$73</definedName>
    <definedName name="HL_Alt_Chk_14" hidden="1">[14]BS_Fcast_TO!$I$72</definedName>
    <definedName name="HL_Alt_Chk_15" hidden="1">[14]Fcast_OP_TO!$I$138</definedName>
    <definedName name="HL_Alt_Chk_2" hidden="1">[14]BS_Hist_TO!$H$74</definedName>
    <definedName name="HL_Err_Chk_1" hidden="1">[14]Fcast_OP_TO!$I$42</definedName>
    <definedName name="HL_Err_Chk_11" hidden="1">[14]IS_Fcast_TO!$I$41</definedName>
    <definedName name="HL_Err_Chk_13" hidden="1">[14]BS_Fcast_TO!$I$70</definedName>
    <definedName name="HL_Err_Chk_14" hidden="1">[14]CFS_Fcast_TO!$I$114</definedName>
    <definedName name="HL_Err_Chk_15" hidden="1">[14]Fcast_OP_TO!$I$136</definedName>
    <definedName name="HL_Err_Chk_2" hidden="1">[14]Fcast_OP_TO!$I$59</definedName>
    <definedName name="HL_Err_Chk_3" hidden="1">[14]Fcast_OP_TO!$I$74</definedName>
    <definedName name="HL_Err_Chk_4" hidden="1">[14]Fcast_OP_TO!$I$86</definedName>
    <definedName name="hoKTHkfgejZaiBzilbJH" hidden="1">[12]Biogas!$B$14:$B$76</definedName>
    <definedName name="HTML_CodePage" hidden="1">1</definedName>
    <definedName name="HTML_Control" localSheetId="21" hidden="1">{"'Claimants'!$B$2:$E$38"}</definedName>
    <definedName name="HTML_Control" localSheetId="3" hidden="1">{"'Claimants'!$B$2:$E$38"}</definedName>
    <definedName name="HTML_Control" localSheetId="15" hidden="1">{"'Claimants'!$B$2:$E$38"}</definedName>
    <definedName name="HTML_Control" localSheetId="25"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 localSheetId="10">#REF!</definedName>
    <definedName name="I" localSheetId="21">#REF!</definedName>
    <definedName name="I" localSheetId="3">#REF!</definedName>
    <definedName name="I" localSheetId="15">#REF!</definedName>
    <definedName name="I" localSheetId="8">#REF!</definedName>
    <definedName name="I" localSheetId="7">#REF!</definedName>
    <definedName name="I">#REF!</definedName>
    <definedName name="ICqreciXPXzONdgtQHqW" hidden="1">'[12]Heat Load Int'!$AW$286:$AW$295</definedName>
    <definedName name="imf" localSheetId="21" hidden="1">#REF!</definedName>
    <definedName name="imf" localSheetId="3" hidden="1">#REF!</definedName>
    <definedName name="imf" localSheetId="15" hidden="1">#REF!</definedName>
    <definedName name="imf" hidden="1">#REF!</definedName>
    <definedName name="IndProd_T">[27]Ind_Production!$B$46:$AD$46</definedName>
    <definedName name="IndProd_Tab">[27]Ind_Production!$B$67:$AD$81</definedName>
    <definedName name="JAwJOKwHbIEjFLUJmwxv" hidden="1">'[12]Heat Load Int'!$AX$285:$BI$285</definedName>
    <definedName name="jhkgh" localSheetId="21"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localSheetId="2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1"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localSheetId="2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lBgjGglAMdseVtSRqQI" hidden="1">[12]DH!$AV$130</definedName>
    <definedName name="KLdfpQurXHDrnWUZIBJl" hidden="1">'[12]Fuel Split'!$F$19:$H$19</definedName>
    <definedName name="L" localSheetId="10">#REF!</definedName>
    <definedName name="L" localSheetId="21">#REF!</definedName>
    <definedName name="L" localSheetId="3">#REF!</definedName>
    <definedName name="L" localSheetId="15">#REF!</definedName>
    <definedName name="L" localSheetId="8">#REF!</definedName>
    <definedName name="L" localSheetId="7">#REF!</definedName>
    <definedName name="L">#REF!</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tFzNtFkQmLJjUhYhjcx" hidden="1">'[12]Heat Load Int'!$L$9:$AF$9</definedName>
    <definedName name="LvNRUKgNpFMdYOzVVHrW" hidden="1">[12]Main!$AR$16</definedName>
    <definedName name="match">[28]Match_Original!$A$6:$BL$364</definedName>
    <definedName name="Model_res_SupType" localSheetId="21">#REF!</definedName>
    <definedName name="Model_res_SupType" localSheetId="3">#REF!</definedName>
    <definedName name="Model_res_SupType" localSheetId="15">#REF!</definedName>
    <definedName name="Model_res_SupType">#REF!</definedName>
    <definedName name="move" localSheetId="21">#REF!</definedName>
    <definedName name="move" localSheetId="3">#REF!</definedName>
    <definedName name="move" localSheetId="15">#REF!</definedName>
    <definedName name="move" localSheetId="8">#REF!</definedName>
    <definedName name="move" localSheetId="7">#REF!</definedName>
    <definedName name="move">#REF!</definedName>
    <definedName name="n" localSheetId="21" hidden="1">{#N/A,#N/A,FALSE,"TMCOMP96";#N/A,#N/A,FALSE,"MAT96";#N/A,#N/A,FALSE,"FANDA96";#N/A,#N/A,FALSE,"INTRAN96";#N/A,#N/A,FALSE,"NAA9697";#N/A,#N/A,FALSE,"ECWEBB";#N/A,#N/A,FALSE,"MFT96";#N/A,#N/A,FALSE,"CTrecon"}</definedName>
    <definedName name="n" localSheetId="3" hidden="1">{#N/A,#N/A,FALSE,"TMCOMP96";#N/A,#N/A,FALSE,"MAT96";#N/A,#N/A,FALSE,"FANDA96";#N/A,#N/A,FALSE,"INTRAN96";#N/A,#N/A,FALSE,"NAA9697";#N/A,#N/A,FALSE,"ECWEBB";#N/A,#N/A,FALSE,"MFT96";#N/A,#N/A,FALSE,"CTrecon"}</definedName>
    <definedName name="n" localSheetId="15" hidden="1">{#N/A,#N/A,FALSE,"TMCOMP96";#N/A,#N/A,FALSE,"MAT96";#N/A,#N/A,FALSE,"FANDA96";#N/A,#N/A,FALSE,"INTRAN96";#N/A,#N/A,FALSE,"NAA9697";#N/A,#N/A,FALSE,"ECWEBB";#N/A,#N/A,FALSE,"MFT96";#N/A,#N/A,FALSE,"CTrecon"}</definedName>
    <definedName name="n" localSheetId="25"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byTNBfppntcfKZYkori" hidden="1">[12]DH!$AW$130:$CN$130</definedName>
    <definedName name="NEWDatabase" localSheetId="21">#REF!</definedName>
    <definedName name="NEWDatabase" localSheetId="3">#REF!</definedName>
    <definedName name="NEWDatabase" localSheetId="15">#REF!</definedName>
    <definedName name="NEWDatabase">#REF!</definedName>
    <definedName name="NOCONFLICT" localSheetId="21" hidden="1">{#N/A,#N/A,FALSE,"TMCOMP96";#N/A,#N/A,FALSE,"MAT96";#N/A,#N/A,FALSE,"FANDA96";#N/A,#N/A,FALSE,"INTRAN96";#N/A,#N/A,FALSE,"NAA9697";#N/A,#N/A,FALSE,"ECWEBB";#N/A,#N/A,FALSE,"MFT96";#N/A,#N/A,FALSE,"CTrecon"}</definedName>
    <definedName name="NOCONFLICT" localSheetId="3" hidden="1">{#N/A,#N/A,FALSE,"TMCOMP96";#N/A,#N/A,FALSE,"MAT96";#N/A,#N/A,FALSE,"FANDA96";#N/A,#N/A,FALSE,"INTRAN96";#N/A,#N/A,FALSE,"NAA9697";#N/A,#N/A,FALSE,"ECWEBB";#N/A,#N/A,FALSE,"MFT96";#N/A,#N/A,FALSE,"CTrecon"}</definedName>
    <definedName name="NOCONFLICT" localSheetId="15" hidden="1">{#N/A,#N/A,FALSE,"TMCOMP96";#N/A,#N/A,FALSE,"MAT96";#N/A,#N/A,FALSE,"FANDA96";#N/A,#N/A,FALSE,"INTRAN96";#N/A,#N/A,FALSE,"NAA9697";#N/A,#N/A,FALSE,"ECWEBB";#N/A,#N/A,FALSE,"MFT96";#N/A,#N/A,FALSE,"CTrecon"}</definedName>
    <definedName name="NOCONFLICT" localSheetId="25"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xYDdvbCLzcKZRJRtXGY" localSheetId="21" hidden="1">#REF!</definedName>
    <definedName name="nxYDdvbCLzcKZRJRtXGY" localSheetId="3" hidden="1">#REF!</definedName>
    <definedName name="nxYDdvbCLzcKZRJRtXGY" localSheetId="15" hidden="1">#REF!</definedName>
    <definedName name="nxYDdvbCLzcKZRJRtXGY" hidden="1">#REF!</definedName>
    <definedName name="Option2" localSheetId="21"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localSheetId="2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riginal_Match" localSheetId="21">#REF!</definedName>
    <definedName name="Original_Match" localSheetId="3">#REF!</definedName>
    <definedName name="Original_Match" localSheetId="15">#REF!</definedName>
    <definedName name="Original_Match">#REF!</definedName>
    <definedName name="OyQUXOkQtbXgrmZZKvZs" hidden="1">'[12]Fuel Split'!$E$19</definedName>
    <definedName name="Pal_Workbook_GUID" hidden="1">"1LMS2U6TLKFBVGQISFA5FIYM"</definedName>
    <definedName name="Plant_Lives" localSheetId="10">#REF!</definedName>
    <definedName name="Plant_Lives" localSheetId="21">#REF!</definedName>
    <definedName name="Plant_Lives" localSheetId="3">#REF!</definedName>
    <definedName name="Plant_Lives" localSheetId="15">#REF!</definedName>
    <definedName name="Plant_Lives" localSheetId="8">#REF!</definedName>
    <definedName name="Plant_Lives" localSheetId="7">#REF!</definedName>
    <definedName name="Plant_Lives">#REF!</definedName>
    <definedName name="Pop" localSheetId="21" hidden="1">[29]Population!#REF!</definedName>
    <definedName name="Pop" localSheetId="3" hidden="1">[29]Population!#REF!</definedName>
    <definedName name="Pop" localSheetId="15" hidden="1">[29]Population!#REF!</definedName>
    <definedName name="Pop" hidden="1">[29]Population!#REF!</definedName>
    <definedName name="Population" localSheetId="21" hidden="1">#REF!</definedName>
    <definedName name="Population" localSheetId="3" hidden="1">#REF!</definedName>
    <definedName name="Population" localSheetId="15" hidden="1">#REF!</definedName>
    <definedName name="Population" hidden="1">#REF!</definedName>
    <definedName name="Profiles" localSheetId="21" hidden="1">#REF!</definedName>
    <definedName name="Profiles" localSheetId="3" hidden="1">#REF!</definedName>
    <definedName name="Profiles" localSheetId="15" hidden="1">#REF!</definedName>
    <definedName name="Profiles" hidden="1">#REF!</definedName>
    <definedName name="Projections" localSheetId="21" hidden="1">#REF!</definedName>
    <definedName name="Projections" localSheetId="3" hidden="1">#REF!</definedName>
    <definedName name="Projections" localSheetId="15" hidden="1">#REF!</definedName>
    <definedName name="Projections" hidden="1">#REF!</definedName>
    <definedName name="RAW_DATA">'[28]Raw Data'!$A$4:$CO$298</definedName>
    <definedName name="Ref_Point" localSheetId="21">#REF!</definedName>
    <definedName name="Ref_Point" localSheetId="3">#REF!</definedName>
    <definedName name="Ref_Point" localSheetId="15">#REF!</definedName>
    <definedName name="Ref_Point">#REF!</definedName>
    <definedName name="Results" hidden="1">[30]UK99!$A$1:$A$1</definedName>
    <definedName name="RiskAfterRecalcMacro" hidden="1">"BetweenIterationsMacro"</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2009000</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Scen_DelDets" localSheetId="10">#REF!</definedName>
    <definedName name="Scen_DelDets" localSheetId="21">#REF!</definedName>
    <definedName name="Scen_DelDets" localSheetId="3">#REF!</definedName>
    <definedName name="Scen_DelDets" localSheetId="15">#REF!</definedName>
    <definedName name="Scen_DelDets" localSheetId="8">#REF!</definedName>
    <definedName name="Scen_DelDets" localSheetId="7">#REF!</definedName>
    <definedName name="Scen_DelDets">#REF!</definedName>
    <definedName name="Scen_N" localSheetId="10">#REF!</definedName>
    <definedName name="Scen_N" localSheetId="21">#REF!</definedName>
    <definedName name="Scen_N" localSheetId="3">#REF!</definedName>
    <definedName name="Scen_N" localSheetId="15">#REF!</definedName>
    <definedName name="Scen_N" localSheetId="8">#REF!</definedName>
    <definedName name="Scen_N" localSheetId="7">#REF!</definedName>
    <definedName name="Scen_N">#REF!</definedName>
    <definedName name="Scen1_Demand_A" localSheetId="10">#REF!</definedName>
    <definedName name="Scen1_Demand_A" localSheetId="21">#REF!</definedName>
    <definedName name="Scen1_Demand_A" localSheetId="3">#REF!</definedName>
    <definedName name="Scen1_Demand_A" localSheetId="15">#REF!</definedName>
    <definedName name="Scen1_Demand_A" localSheetId="8">#REF!</definedName>
    <definedName name="Scen1_Demand_A" localSheetId="7">#REF!</definedName>
    <definedName name="Scen1_Demand_A">#REF!</definedName>
    <definedName name="Scen1_Demand_B" localSheetId="10">#REF!</definedName>
    <definedName name="Scen1_Demand_B" localSheetId="21">#REF!</definedName>
    <definedName name="Scen1_Demand_B" localSheetId="15">#REF!</definedName>
    <definedName name="Scen1_Demand_B" localSheetId="8">#REF!</definedName>
    <definedName name="Scen1_Demand_B" localSheetId="7">#REF!</definedName>
    <definedName name="Scen1_Demand_B">#REF!</definedName>
    <definedName name="Scen1_GenCap_A" localSheetId="10">#REF!</definedName>
    <definedName name="Scen1_GenCap_A" localSheetId="21">#REF!</definedName>
    <definedName name="Scen1_GenCap_A" localSheetId="15">#REF!</definedName>
    <definedName name="Scen1_GenCap_A" localSheetId="8">#REF!</definedName>
    <definedName name="Scen1_GenCap_A" localSheetId="7">#REF!</definedName>
    <definedName name="Scen1_GenCap_A">#REF!</definedName>
    <definedName name="Scen1_GenCap_B" localSheetId="10">#REF!</definedName>
    <definedName name="Scen1_GenCap_B" localSheetId="21">#REF!</definedName>
    <definedName name="Scen1_GenCap_B" localSheetId="15">#REF!</definedName>
    <definedName name="Scen1_GenCap_B" localSheetId="8">#REF!</definedName>
    <definedName name="Scen1_GenCap_B" localSheetId="7">#REF!</definedName>
    <definedName name="Scen1_GenCap_B">#REF!</definedName>
    <definedName name="Scen1_SRMC_A" localSheetId="10">#REF!</definedName>
    <definedName name="Scen1_SRMC_A" localSheetId="21">#REF!</definedName>
    <definedName name="Scen1_SRMC_A" localSheetId="15">#REF!</definedName>
    <definedName name="Scen1_SRMC_A" localSheetId="8">#REF!</definedName>
    <definedName name="Scen1_SRMC_A" localSheetId="7">#REF!</definedName>
    <definedName name="Scen1_SRMC_A">#REF!</definedName>
    <definedName name="Scen1_SRMC_B" localSheetId="10">#REF!</definedName>
    <definedName name="Scen1_SRMC_B" localSheetId="21">#REF!</definedName>
    <definedName name="Scen1_SRMC_B" localSheetId="15">#REF!</definedName>
    <definedName name="Scen1_SRMC_B" localSheetId="8">#REF!</definedName>
    <definedName name="Scen1_SRMC_B" localSheetId="7">#REF!</definedName>
    <definedName name="Scen1_SRMC_B">#REF!</definedName>
    <definedName name="Scen2_Demand_A" localSheetId="10">#REF!</definedName>
    <definedName name="Scen2_Demand_A" localSheetId="21">#REF!</definedName>
    <definedName name="Scen2_Demand_A" localSheetId="15">#REF!</definedName>
    <definedName name="Scen2_Demand_A" localSheetId="8">#REF!</definedName>
    <definedName name="Scen2_Demand_A" localSheetId="7">#REF!</definedName>
    <definedName name="Scen2_Demand_A">#REF!</definedName>
    <definedName name="Scen2_Demand_b" localSheetId="10">#REF!</definedName>
    <definedName name="Scen2_Demand_b" localSheetId="21">#REF!</definedName>
    <definedName name="Scen2_Demand_b" localSheetId="15">#REF!</definedName>
    <definedName name="Scen2_Demand_b" localSheetId="8">#REF!</definedName>
    <definedName name="Scen2_Demand_b" localSheetId="7">#REF!</definedName>
    <definedName name="Scen2_Demand_b">#REF!</definedName>
    <definedName name="Scen2_GenCap_A" localSheetId="10">#REF!</definedName>
    <definedName name="Scen2_GenCap_A" localSheetId="21">#REF!</definedName>
    <definedName name="Scen2_GenCap_A" localSheetId="15">#REF!</definedName>
    <definedName name="Scen2_GenCap_A" localSheetId="8">#REF!</definedName>
    <definedName name="Scen2_GenCap_A" localSheetId="7">#REF!</definedName>
    <definedName name="Scen2_GenCap_A">#REF!</definedName>
    <definedName name="Scen2_GenCap_B" localSheetId="10">#REF!</definedName>
    <definedName name="Scen2_GenCap_B" localSheetId="21">#REF!</definedName>
    <definedName name="Scen2_GenCap_B" localSheetId="15">#REF!</definedName>
    <definedName name="Scen2_GenCap_B" localSheetId="8">#REF!</definedName>
    <definedName name="Scen2_GenCap_B" localSheetId="7">#REF!</definedName>
    <definedName name="Scen2_GenCap_B">#REF!</definedName>
    <definedName name="Scen2_SRMC_A" localSheetId="10">#REF!</definedName>
    <definedName name="Scen2_SRMC_A" localSheetId="21">#REF!</definedName>
    <definedName name="Scen2_SRMC_A" localSheetId="15">#REF!</definedName>
    <definedName name="Scen2_SRMC_A" localSheetId="8">#REF!</definedName>
    <definedName name="Scen2_SRMC_A" localSheetId="7">#REF!</definedName>
    <definedName name="Scen2_SRMC_A">#REF!</definedName>
    <definedName name="Scen2_SRMC_b" localSheetId="10">#REF!</definedName>
    <definedName name="Scen2_SRMC_b" localSheetId="21">#REF!</definedName>
    <definedName name="Scen2_SRMC_b" localSheetId="15">#REF!</definedName>
    <definedName name="Scen2_SRMC_b" localSheetId="8">#REF!</definedName>
    <definedName name="Scen2_SRMC_b" localSheetId="7">#REF!</definedName>
    <definedName name="Scen2_SRMC_b">#REF!</definedName>
    <definedName name="Scenario">[17]Variables!$D$1</definedName>
    <definedName name="scenario2">[10]Variables!$D$1</definedName>
    <definedName name="ScenBS">[18]Variables!$B$7</definedName>
    <definedName name="ScenCurr" localSheetId="10">#REF!</definedName>
    <definedName name="ScenCurr" localSheetId="21">#REF!</definedName>
    <definedName name="ScenCurr" localSheetId="3">#REF!</definedName>
    <definedName name="ScenCurr" localSheetId="15">#REF!</definedName>
    <definedName name="ScenCurr" localSheetId="8">#REF!</definedName>
    <definedName name="ScenCurr" localSheetId="7">#REF!</definedName>
    <definedName name="ScenCurr">#REF!</definedName>
    <definedName name="scnBiomassConstraint" localSheetId="3" hidden="1">[31]ControlInt!$E$20</definedName>
    <definedName name="scnBiomassConstraint" hidden="1">[32]ControlInt!$E$20</definedName>
    <definedName name="Scr_Cont_LDZ_1" localSheetId="21">#REF!</definedName>
    <definedName name="Scr_Cont_LDZ_1" localSheetId="3">#REF!</definedName>
    <definedName name="Scr_Cont_LDZ_1" localSheetId="15">#REF!</definedName>
    <definedName name="Scr_Cont_LDZ_1">#REF!</definedName>
    <definedName name="Scr_Cont_LDZ_Nat" localSheetId="21">#REF!</definedName>
    <definedName name="Scr_Cont_LDZ_Nat" localSheetId="3">#REF!</definedName>
    <definedName name="Scr_Cont_LDZ_Nat" localSheetId="15">#REF!</definedName>
    <definedName name="Scr_Cont_LDZ_Nat">#REF!</definedName>
    <definedName name="Scr_Cont_Pwr_1" localSheetId="21">#REF!</definedName>
    <definedName name="Scr_Cont_Pwr_1" localSheetId="3">#REF!</definedName>
    <definedName name="Scr_Cont_Pwr_1" localSheetId="15">#REF!</definedName>
    <definedName name="Scr_Cont_Pwr_1">#REF!</definedName>
    <definedName name="Scr_Cont_Pwr_Nat" localSheetId="21">#REF!</definedName>
    <definedName name="Scr_Cont_Pwr_Nat" localSheetId="15">#REF!</definedName>
    <definedName name="Scr_Cont_Pwr_Nat">#REF!</definedName>
    <definedName name="Scr_Cont_Stor1" localSheetId="21">#REF!</definedName>
    <definedName name="Scr_Cont_Stor1" localSheetId="15">#REF!</definedName>
    <definedName name="Scr_Cont_Stor1">#REF!</definedName>
    <definedName name="sdf" localSheetId="21"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localSheetId="2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1"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localSheetId="2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elSev" localSheetId="21">#REF!</definedName>
    <definedName name="SelSev" localSheetId="3">#REF!</definedName>
    <definedName name="SelSev" localSheetId="15">#REF!</definedName>
    <definedName name="SelSev">#REF!</definedName>
    <definedName name="SelYear" localSheetId="21">#REF!</definedName>
    <definedName name="SelYear" localSheetId="3">#REF!</definedName>
    <definedName name="SelYear" localSheetId="15">#REF!</definedName>
    <definedName name="SelYear">#REF!</definedName>
    <definedName name="SevBS">[18]Variables!$B$6</definedName>
    <definedName name="Severity">[17]Variables!$B$6</definedName>
    <definedName name="sfad" localSheetId="21"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localSheetId="2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IMONE">#REF!</definedName>
    <definedName name="Slither_Range" localSheetId="10">#REF!</definedName>
    <definedName name="Slither_Range" localSheetId="21">#REF!</definedName>
    <definedName name="Slither_Range" localSheetId="3">#REF!</definedName>
    <definedName name="Slither_Range" localSheetId="15">#REF!</definedName>
    <definedName name="Slither_Range" localSheetId="8">#REF!</definedName>
    <definedName name="Slither_Range" localSheetId="7">#REF!</definedName>
    <definedName name="Slither_Range">#REF!</definedName>
    <definedName name="SP">[33]SP!$A$10:$BS$222</definedName>
    <definedName name="SProfiles" localSheetId="21">#REF!</definedName>
    <definedName name="SProfiles" localSheetId="3">#REF!</definedName>
    <definedName name="SProfiles" localSheetId="15">#REF!</definedName>
    <definedName name="SProfiles">#REF!</definedName>
    <definedName name="SProfiles2" localSheetId="21">#REF!</definedName>
    <definedName name="SProfiles2" localSheetId="3">#REF!</definedName>
    <definedName name="SProfiles2" localSheetId="15">#REF!</definedName>
    <definedName name="SProfiles2">#REF!</definedName>
    <definedName name="Stacked1" localSheetId="10" hidden="1">IF(COUNTA(#REF!)=0,0,INDEX(#REF!,MATCH(ROW(#REF!),#REF!,TRUE)))+1</definedName>
    <definedName name="Stacked1" localSheetId="21" hidden="1">IF(COUNTA(#REF!)=0,0,INDEX(#REF!,MATCH(ROW(#REF!),#REF!,TRUE)))+1</definedName>
    <definedName name="Stacked1" localSheetId="3" hidden="1">IF(COUNTA(#REF!)=0,0,INDEX(#REF!,MATCH(ROW(#REF!),#REF!,TRUE)))+1</definedName>
    <definedName name="Stacked1" localSheetId="15" hidden="1">IF(COUNTA(#REF!)=0,0,INDEX(#REF!,MATCH(ROW(#REF!),#REF!,TRUE)))+1</definedName>
    <definedName name="Stacked1" localSheetId="22" hidden="1">IF(COUNTA(#REF!)=0,0,INDEX(#REF!,MATCH(ROW(#REF!),#REF!,TRUE)))+1</definedName>
    <definedName name="Stacked1" localSheetId="24" hidden="1">IF(COUNTA(#REF!)=0,0,INDEX(#REF!,MATCH(ROW(#REF!),#REF!,TRUE)))+1</definedName>
    <definedName name="Stacked1" localSheetId="23" hidden="1">IF(COUNTA(#REF!)=0,0,INDEX(#REF!,MATCH(ROW(#REF!),#REF!,TRUE)))+1</definedName>
    <definedName name="Stacked1" localSheetId="25" hidden="1">IF(COUNTA(#REF!)=0,0,INDEX(#REF!,MATCH(ROW(#REF!),#REF!,TRUE)))+1</definedName>
    <definedName name="Stacked1" localSheetId="8" hidden="1">IF(COUNTA(#REF!)=0,0,INDEX(#REF!,MATCH(ROW(#REF!),#REF!,TRUE)))+1</definedName>
    <definedName name="Stacked1" localSheetId="7" hidden="1">IF(COUNTA(#REF!)=0,0,INDEX(#REF!,MATCH(ROW(#REF!),#REF!,TRUE)))+1</definedName>
    <definedName name="Stacked1" hidden="1">IF(COUNTA(#REF!)=0,0,INDEX(#REF!,MATCH(ROW(#REF!),#REF!,TRUE)))+1</definedName>
    <definedName name="Stacked2" localSheetId="10" hidden="1">[26]!Header1-1 &amp; "." &amp; MAX(1,COUNTA(INDEX(#REF!,MATCH([26]!Header1-1,#REF!,FALSE)):#REF!))</definedName>
    <definedName name="Stacked2" localSheetId="21" hidden="1">[26]!Header1-1 &amp; "." &amp; MAX(1,COUNTA(INDEX(#REF!,MATCH([26]!Header1-1,#REF!,FALSE)):#REF!))</definedName>
    <definedName name="Stacked2" localSheetId="17" hidden="1">[26]!Header1-1 &amp; "." &amp; MAX(1,COUNTA(INDEX(#REF!,MATCH([26]!Header1-1,#REF!,FALSE)):#REF!))</definedName>
    <definedName name="Stacked2" localSheetId="0" hidden="1">[26]!Header1-1 &amp; "." &amp; MAX(1,COUNTA(INDEX('Contents page'!#REF!,MATCH([26]!Header1-1,'Contents page'!#REF!,FALSE)):'Contents page'!#REF!))</definedName>
    <definedName name="Stacked2" localSheetId="3" hidden="1">[26]!Header1-1 &amp; "." &amp; MAX(1,COUNTA(INDEX(#REF!,MATCH([26]!Header1-1,#REF!,FALSE)):#REF!))</definedName>
    <definedName name="Stacked2" localSheetId="15" hidden="1">[26]!Header1-1 &amp; "." &amp; MAX(1,COUNTA(INDEX(#REF!,MATCH([26]!Header1-1,#REF!,FALSE)):#REF!))</definedName>
    <definedName name="Stacked2" localSheetId="22" hidden="1">[26]!Header1-1 &amp; "." &amp; MAX(1,COUNTA(INDEX(#REF!,MATCH([26]!Header1-1,#REF!,FALSE)):#REF!))</definedName>
    <definedName name="Stacked2" localSheetId="24" hidden="1">[26]!Header1-1 &amp; "." &amp; MAX(1,COUNTA(INDEX(#REF!,MATCH([26]!Header1-1,#REF!,FALSE)):#REF!))</definedName>
    <definedName name="Stacked2" localSheetId="23" hidden="1">[26]!Header1-1 &amp; "." &amp; MAX(1,COUNTA(INDEX(#REF!,MATCH([26]!Header1-1,#REF!,FALSE)):#REF!))</definedName>
    <definedName name="Stacked2" localSheetId="25" hidden="1">[26]!Header1-1 &amp; "." &amp; MAX(1,COUNTA(INDEX(#REF!,MATCH([26]!Header1-1,#REF!,FALSE)):#REF!))</definedName>
    <definedName name="Stacked2" localSheetId="8" hidden="1">[26]!Header1-1 &amp; "." &amp; MAX(1,COUNTA(INDEX(#REF!,MATCH([26]!Header1-1,#REF!,FALSE)):#REF!))</definedName>
    <definedName name="Stacked2" localSheetId="7" hidden="1">[26]!Header1-1 &amp; "." &amp; MAX(1,COUNTA(INDEX(#REF!,MATCH([26]!Header1-1,#REF!,FALSE)):#REF!))</definedName>
    <definedName name="Stacked2" localSheetId="19" hidden="1">[26]!Header1-1 &amp; "." &amp; MAX(1,COUNTA(INDEX(#REF!,MATCH([26]!Header1-1,#REF!,FALSE)):#REF!))</definedName>
    <definedName name="Stacked2" hidden="1">[26]!Header1-1 &amp; "." &amp; MAX(1,COUNTA(INDEX(#REF!,MATCH([26]!Header1-1,#REF!,FALSE)):#REF!))</definedName>
    <definedName name="Stor_flex_Origin" localSheetId="21">#REF!</definedName>
    <definedName name="Stor_flex_Origin" localSheetId="3">#REF!</definedName>
    <definedName name="Stor_flex_Origin" localSheetId="15">#REF!</definedName>
    <definedName name="Stor_flex_Origin">#REF!</definedName>
    <definedName name="Sup_By_SubTerm" localSheetId="21">#REF!</definedName>
    <definedName name="Sup_By_SubTerm" localSheetId="3">#REF!</definedName>
    <definedName name="Sup_By_SubTerm" localSheetId="15">#REF!</definedName>
    <definedName name="Sup_By_SubTerm">#REF!</definedName>
    <definedName name="Supply_1" localSheetId="10">#REF!</definedName>
    <definedName name="Supply_1" localSheetId="21">#REF!</definedName>
    <definedName name="Supply_1" localSheetId="3">#REF!</definedName>
    <definedName name="Supply_1" localSheetId="15">#REF!</definedName>
    <definedName name="Supply_1" localSheetId="8">#REF!</definedName>
    <definedName name="Supply_1" localSheetId="7">#REF!</definedName>
    <definedName name="Supply_1">#REF!</definedName>
    <definedName name="Supply_E" localSheetId="10">#REF!</definedName>
    <definedName name="Supply_E" localSheetId="21">#REF!</definedName>
    <definedName name="Supply_E" localSheetId="15">#REF!</definedName>
    <definedName name="Supply_E" localSheetId="8">#REF!</definedName>
    <definedName name="Supply_E" localSheetId="7">#REF!</definedName>
    <definedName name="Supply_E">#REF!</definedName>
    <definedName name="Supply_Match" localSheetId="21">#REF!</definedName>
    <definedName name="Supply_Match" localSheetId="15">#REF!</definedName>
    <definedName name="Supply_Match">#REF!</definedName>
    <definedName name="supply_profiles">'[34]Supply profiles'!$B$2:$Y$64</definedName>
    <definedName name="T4.9i" localSheetId="21" hidden="1">{#N/A,#N/A,FALSE,"TMCOMP96";#N/A,#N/A,FALSE,"MAT96";#N/A,#N/A,FALSE,"FANDA96";#N/A,#N/A,FALSE,"INTRAN96";#N/A,#N/A,FALSE,"NAA9697";#N/A,#N/A,FALSE,"ECWEBB";#N/A,#N/A,FALSE,"MFT96";#N/A,#N/A,FALSE,"CTrecon"}</definedName>
    <definedName name="T4.9i" localSheetId="3"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localSheetId="2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1" hidden="1">{#N/A,#N/A,FALSE,"TMCOMP96";#N/A,#N/A,FALSE,"MAT96";#N/A,#N/A,FALSE,"FANDA96";#N/A,#N/A,FALSE,"INTRAN96";#N/A,#N/A,FALSE,"NAA9697";#N/A,#N/A,FALSE,"ECWEBB";#N/A,#N/A,FALSE,"MFT96";#N/A,#N/A,FALSE,"CTrecon"}</definedName>
    <definedName name="T4.9j" localSheetId="3"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localSheetId="2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le2.1">'[35]Tables 2.1 - 2.5'!$B$2</definedName>
    <definedName name="Table2.2">'[35]Tables 2.1 - 2.5'!$B$15</definedName>
    <definedName name="Table2.3">'[35]Tables 2.1 - 2.5'!$B$26</definedName>
    <definedName name="Table2.4">'[35]Tables 2.1 - 2.5'!$B$40</definedName>
    <definedName name="Table2.5">'[35]Tables 2.1 - 2.5'!$B$54</definedName>
    <definedName name="tbl_wind_scaling">'[36]Load Factors &amp; Growth Rates'!$H$37:$I$52</definedName>
    <definedName name="TEC" localSheetId="21">#REF!</definedName>
    <definedName name="TEC" localSheetId="3">#REF!</definedName>
    <definedName name="TEC" localSheetId="15">#REF!</definedName>
    <definedName name="TEC">#REF!</definedName>
    <definedName name="Terminal">[23]Notes!$F$1:$H$50</definedName>
    <definedName name="Tran1_ExpCap_A" localSheetId="10">#REF!</definedName>
    <definedName name="Tran1_ExpCap_A" localSheetId="21">#REF!</definedName>
    <definedName name="Tran1_ExpCap_A" localSheetId="3">#REF!</definedName>
    <definedName name="Tran1_ExpCap_A" localSheetId="15">#REF!</definedName>
    <definedName name="Tran1_ExpCap_A" localSheetId="8">#REF!</definedName>
    <definedName name="Tran1_ExpCap_A" localSheetId="7">#REF!</definedName>
    <definedName name="Tran1_ExpCap_A">#REF!</definedName>
    <definedName name="Tran1_ExpCap_B" localSheetId="10">#REF!</definedName>
    <definedName name="Tran1_ExpCap_B" localSheetId="21">#REF!</definedName>
    <definedName name="Tran1_ExpCap_B" localSheetId="3">#REF!</definedName>
    <definedName name="Tran1_ExpCap_B" localSheetId="15">#REF!</definedName>
    <definedName name="Tran1_ExpCap_B" localSheetId="8">#REF!</definedName>
    <definedName name="Tran1_ExpCap_B" localSheetId="7">#REF!</definedName>
    <definedName name="Tran1_ExpCap_B">#REF!</definedName>
    <definedName name="Tran1_ImpCap_A" localSheetId="10">#REF!</definedName>
    <definedName name="Tran1_ImpCap_A" localSheetId="21">#REF!</definedName>
    <definedName name="Tran1_ImpCap_A" localSheetId="3">#REF!</definedName>
    <definedName name="Tran1_ImpCap_A" localSheetId="15">#REF!</definedName>
    <definedName name="Tran1_ImpCap_A" localSheetId="8">#REF!</definedName>
    <definedName name="Tran1_ImpCap_A" localSheetId="7">#REF!</definedName>
    <definedName name="Tran1_ImpCap_A">#REF!</definedName>
    <definedName name="Tran1_ImpCap_B" localSheetId="10">#REF!</definedName>
    <definedName name="Tran1_ImpCap_B" localSheetId="21">#REF!</definedName>
    <definedName name="Tran1_ImpCap_B" localSheetId="15">#REF!</definedName>
    <definedName name="Tran1_ImpCap_B" localSheetId="8">#REF!</definedName>
    <definedName name="Tran1_ImpCap_B" localSheetId="7">#REF!</definedName>
    <definedName name="Tran1_ImpCap_B">#REF!</definedName>
    <definedName name="Tran2_ExpCap_A" localSheetId="10">#REF!</definedName>
    <definedName name="Tran2_ExpCap_A" localSheetId="21">#REF!</definedName>
    <definedName name="Tran2_ExpCap_A" localSheetId="15">#REF!</definedName>
    <definedName name="Tran2_ExpCap_A" localSheetId="8">#REF!</definedName>
    <definedName name="Tran2_ExpCap_A" localSheetId="7">#REF!</definedName>
    <definedName name="Tran2_ExpCap_A">#REF!</definedName>
    <definedName name="Tran2_ExpCap_B" localSheetId="10">#REF!</definedName>
    <definedName name="Tran2_ExpCap_B" localSheetId="21">#REF!</definedName>
    <definedName name="Tran2_ExpCap_B" localSheetId="15">#REF!</definedName>
    <definedName name="Tran2_ExpCap_B" localSheetId="8">#REF!</definedName>
    <definedName name="Tran2_ExpCap_B" localSheetId="7">#REF!</definedName>
    <definedName name="Tran2_ExpCap_B">#REF!</definedName>
    <definedName name="Tran2_ImpCap_A" localSheetId="10">#REF!</definedName>
    <definedName name="Tran2_ImpCap_A" localSheetId="21">#REF!</definedName>
    <definedName name="Tran2_ImpCap_A" localSheetId="15">#REF!</definedName>
    <definedName name="Tran2_ImpCap_A" localSheetId="8">#REF!</definedName>
    <definedName name="Tran2_ImpCap_A" localSheetId="7">#REF!</definedName>
    <definedName name="Tran2_ImpCap_A">#REF!</definedName>
    <definedName name="Tran2_ImpCap_B" localSheetId="10">#REF!</definedName>
    <definedName name="Tran2_ImpCap_B" localSheetId="21">#REF!</definedName>
    <definedName name="Tran2_ImpCap_B" localSheetId="15">#REF!</definedName>
    <definedName name="Tran2_ImpCap_B" localSheetId="8">#REF!</definedName>
    <definedName name="Tran2_ImpCap_B" localSheetId="7">#REF!</definedName>
    <definedName name="Tran2_ImpCap_B">#REF!</definedName>
    <definedName name="trggh" localSheetId="21"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localSheetId="2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WhtoMWh" hidden="1">'[37]Savings by Fuel'!$S$15</definedName>
    <definedName name="v_wind_max_cap">'[36]Load Factors &amp; Growth Rates'!$I$55</definedName>
    <definedName name="VlbWgrtQoyMlHkLPVVkg" localSheetId="21" hidden="1">#REF!</definedName>
    <definedName name="VlbWgrtQoyMlHkLPVVkg" localSheetId="3" hidden="1">#REF!</definedName>
    <definedName name="VlbWgrtQoyMlHkLPVVkg" localSheetId="15" hidden="1">#REF!</definedName>
    <definedName name="VlbWgrtQoyMlHkLPVVkg" hidden="1">#REF!</definedName>
    <definedName name="vrRyKRNiMNYszVAHBYxy" hidden="1">[12]Biogas!$C$13:$BC$13</definedName>
    <definedName name="VrYAidXodZiuaaSCbAOG" hidden="1">[12]DH!$AV$131:$AV$142</definedName>
    <definedName name="wCldlTrbtxArTtVFsPEu" hidden="1">[12]Biogas!$B$13</definedName>
    <definedName name="wrn.flifted." localSheetId="21" hidden="1">{#N/A,#N/A,FALSE,"Summary";#N/A,#N/A,FALSE,"road";#N/A,#N/A,FALSE,"raillifted";#N/A,#N/A,FALSE,"inlandwaterway";#N/A,#N/A,FALSE,"seagoing";#N/A,#N/A,FALSE,"pipeline"}</definedName>
    <definedName name="wrn.flifted." localSheetId="3" hidden="1">{#N/A,#N/A,FALSE,"Summary";#N/A,#N/A,FALSE,"road";#N/A,#N/A,FALSE,"raillifted";#N/A,#N/A,FALSE,"inlandwaterway";#N/A,#N/A,FALSE,"seagoing";#N/A,#N/A,FALSE,"pipeline"}</definedName>
    <definedName name="wrn.flifted." localSheetId="15" hidden="1">{#N/A,#N/A,FALSE,"Summary";#N/A,#N/A,FALSE,"road";#N/A,#N/A,FALSE,"raillifted";#N/A,#N/A,FALSE,"inlandwaterway";#N/A,#N/A,FALSE,"seagoing";#N/A,#N/A,FALSE,"pipeline"}</definedName>
    <definedName name="wrn.flifted." localSheetId="25" hidden="1">{#N/A,#N/A,FALSE,"Summary";#N/A,#N/A,FALSE,"road";#N/A,#N/A,FALSE,"raillifted";#N/A,#N/A,FALSE,"inlandwaterway";#N/A,#N/A,FALSE,"seagoing";#N/A,#N/A,FALSE,"pipeline"}</definedName>
    <definedName name="wrn.flifted." hidden="1">{#N/A,#N/A,FALSE,"Summary";#N/A,#N/A,FALSE,"road";#N/A,#N/A,FALSE,"raillifted";#N/A,#N/A,FALSE,"inlandwaterway";#N/A,#N/A,FALSE,"seagoing";#N/A,#N/A,FALSE,"pipeline"}</definedName>
    <definedName name="wrn.fmoved." localSheetId="21" hidden="1">{#N/A,#N/A,FALSE,"road";#N/A,#N/A,FALSE,"inlandwaterway";#N/A,#N/A,FALSE,"seagoing";#N/A,#N/A,FALSE,"pipeline"}</definedName>
    <definedName name="wrn.fmoved." localSheetId="3" hidden="1">{#N/A,#N/A,FALSE,"road";#N/A,#N/A,FALSE,"inlandwaterway";#N/A,#N/A,FALSE,"seagoing";#N/A,#N/A,FALSE,"pipeline"}</definedName>
    <definedName name="wrn.fmoved." localSheetId="15" hidden="1">{#N/A,#N/A,FALSE,"road";#N/A,#N/A,FALSE,"inlandwaterway";#N/A,#N/A,FALSE,"seagoing";#N/A,#N/A,FALSE,"pipeline"}</definedName>
    <definedName name="wrn.fmoved." localSheetId="25" hidden="1">{#N/A,#N/A,FALSE,"road";#N/A,#N/A,FALSE,"inlandwaterway";#N/A,#N/A,FALSE,"seagoing";#N/A,#N/A,FALSE,"pipeline"}</definedName>
    <definedName name="wrn.fmoved." hidden="1">{#N/A,#N/A,FALSE,"road";#N/A,#N/A,FALSE,"inlandwaterway";#N/A,#N/A,FALSE,"seagoing";#N/A,#N/A,FALSE,"pipeline"}</definedName>
    <definedName name="wrn.MoD._.Summary." localSheetId="21" hidden="1">{"Summary sheet",#N/A,TRUE,"Output pres";"Proforma 1 and 2",#N/A,TRUE,"Ratios";"Proforma 3,4 and 5",#N/A,TRUE,"FS";"Proforma 8,9 and 10",#N/A,TRUE,"Calcs"}</definedName>
    <definedName name="wrn.MoD._.Summary." localSheetId="3" hidden="1">{"Summary sheet",#N/A,TRUE,"Output pres";"Proforma 1 and 2",#N/A,TRUE,"Ratios";"Proforma 3,4 and 5",#N/A,TRUE,"FS";"Proforma 8,9 and 10",#N/A,TRUE,"Calcs"}</definedName>
    <definedName name="wrn.MoD._.Summary." localSheetId="15" hidden="1">{"Summary sheet",#N/A,TRUE,"Output pres";"Proforma 1 and 2",#N/A,TRUE,"Ratios";"Proforma 3,4 and 5",#N/A,TRUE,"FS";"Proforma 8,9 and 10",#N/A,TRUE,"Calcs"}</definedName>
    <definedName name="wrn.MoD._.Summary." localSheetId="25"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rail." localSheetId="21" hidden="1">{#N/A,#N/A,FALSE,"inopert";#N/A,#N/A,FALSE,"electrified";#N/A,#N/A,FALSE,"network"}</definedName>
    <definedName name="wrn.rail." localSheetId="3" hidden="1">{#N/A,#N/A,FALSE,"inopert";#N/A,#N/A,FALSE,"electrified";#N/A,#N/A,FALSE,"network"}</definedName>
    <definedName name="wrn.rail." localSheetId="15" hidden="1">{#N/A,#N/A,FALSE,"inopert";#N/A,#N/A,FALSE,"electrified";#N/A,#N/A,FALSE,"network"}</definedName>
    <definedName name="wrn.rail." localSheetId="25" hidden="1">{#N/A,#N/A,FALSE,"inopert";#N/A,#N/A,FALSE,"electrified";#N/A,#N/A,FALSE,"network"}</definedName>
    <definedName name="wrn.rail." hidden="1">{#N/A,#N/A,FALSE,"inopert";#N/A,#N/A,FALSE,"electrified";#N/A,#N/A,FALSE,"network"}</definedName>
    <definedName name="wrn.Summ_Assum_Graphs." localSheetId="21" hidden="1">{#N/A,#N/A,TRUE,"Initial";#N/A,#N/A,TRUE,"Graphs"}</definedName>
    <definedName name="wrn.Summ_Assum_Graphs." localSheetId="3" hidden="1">{#N/A,#N/A,TRUE,"Initial";#N/A,#N/A,TRUE,"Graphs"}</definedName>
    <definedName name="wrn.Summ_Assum_Graphs." localSheetId="15" hidden="1">{#N/A,#N/A,TRUE,"Initial";#N/A,#N/A,TRUE,"Graphs"}</definedName>
    <definedName name="wrn.Summ_Assum_Graphs." localSheetId="25" hidden="1">{#N/A,#N/A,TRUE,"Initial";#N/A,#N/A,TRUE,"Graphs"}</definedName>
    <definedName name="wrn.Summ_Assum_Graphs." hidden="1">{#N/A,#N/A,TRUE,"Initial";#N/A,#N/A,TRUE,"Graphs"}</definedName>
    <definedName name="wrn.table1." localSheetId="21" hidden="1">{#N/A,#N/A,FALSE,"CGBR95C"}</definedName>
    <definedName name="wrn.table1." localSheetId="3" hidden="1">{#N/A,#N/A,FALSE,"CGBR95C"}</definedName>
    <definedName name="wrn.table1." localSheetId="15" hidden="1">{#N/A,#N/A,FALSE,"CGBR95C"}</definedName>
    <definedName name="wrn.table1." localSheetId="25" hidden="1">{#N/A,#N/A,FALSE,"CGBR95C"}</definedName>
    <definedName name="wrn.table1." hidden="1">{#N/A,#N/A,FALSE,"CGBR95C"}</definedName>
    <definedName name="wrn.table2." localSheetId="21" hidden="1">{#N/A,#N/A,FALSE,"CGBR95C"}</definedName>
    <definedName name="wrn.table2." localSheetId="3" hidden="1">{#N/A,#N/A,FALSE,"CGBR95C"}</definedName>
    <definedName name="wrn.table2." localSheetId="15" hidden="1">{#N/A,#N/A,FALSE,"CGBR95C"}</definedName>
    <definedName name="wrn.table2." localSheetId="25" hidden="1">{#N/A,#N/A,FALSE,"CGBR95C"}</definedName>
    <definedName name="wrn.table2." hidden="1">{#N/A,#N/A,FALSE,"CGBR95C"}</definedName>
    <definedName name="wrn.tablea." localSheetId="21" hidden="1">{#N/A,#N/A,FALSE,"CGBR95C"}</definedName>
    <definedName name="wrn.tablea." localSheetId="3" hidden="1">{#N/A,#N/A,FALSE,"CGBR95C"}</definedName>
    <definedName name="wrn.tablea." localSheetId="15" hidden="1">{#N/A,#N/A,FALSE,"CGBR95C"}</definedName>
    <definedName name="wrn.tablea." localSheetId="25" hidden="1">{#N/A,#N/A,FALSE,"CGBR95C"}</definedName>
    <definedName name="wrn.tablea." hidden="1">{#N/A,#N/A,FALSE,"CGBR95C"}</definedName>
    <definedName name="wrn.tableb." localSheetId="21" hidden="1">{#N/A,#N/A,FALSE,"CGBR95C"}</definedName>
    <definedName name="wrn.tableb." localSheetId="3" hidden="1">{#N/A,#N/A,FALSE,"CGBR95C"}</definedName>
    <definedName name="wrn.tableb." localSheetId="15" hidden="1">{#N/A,#N/A,FALSE,"CGBR95C"}</definedName>
    <definedName name="wrn.tableb." localSheetId="25" hidden="1">{#N/A,#N/A,FALSE,"CGBR95C"}</definedName>
    <definedName name="wrn.tableb." hidden="1">{#N/A,#N/A,FALSE,"CGBR95C"}</definedName>
    <definedName name="wrn.tableq." localSheetId="21" hidden="1">{#N/A,#N/A,FALSE,"CGBR95C"}</definedName>
    <definedName name="wrn.tableq." localSheetId="3" hidden="1">{#N/A,#N/A,FALSE,"CGBR95C"}</definedName>
    <definedName name="wrn.tableq." localSheetId="15" hidden="1">{#N/A,#N/A,FALSE,"CGBR95C"}</definedName>
    <definedName name="wrn.tableq." localSheetId="25" hidden="1">{#N/A,#N/A,FALSE,"CGBR95C"}</definedName>
    <definedName name="wrn.tableq." hidden="1">{#N/A,#N/A,FALSE,"CGBR95C"}</definedName>
    <definedName name="wrn.TMCOMP." localSheetId="21"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localSheetId="2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WholeModel." localSheetId="21" hidden="1">{#N/A,#N/A,TRUE,"Initial";#N/A,#N/A,TRUE,"CFs_P&amp;L_B&amp;S";#N/A,#N/A,TRUE,"Inv&amp;Fin";#N/A,#N/A,TRUE,"Depreciation";#N/A,#N/A,TRUE,"Energy";#N/A,#N/A,TRUE,"Index";#N/A,#N/A,TRUE,"Graphs";#N/A,#N/A,TRUE,"T_Contest"}</definedName>
    <definedName name="wrn.WholeModel." localSheetId="3" hidden="1">{#N/A,#N/A,TRUE,"Initial";#N/A,#N/A,TRUE,"CFs_P&amp;L_B&amp;S";#N/A,#N/A,TRUE,"Inv&amp;Fin";#N/A,#N/A,TRUE,"Depreciation";#N/A,#N/A,TRUE,"Energy";#N/A,#N/A,TRUE,"Index";#N/A,#N/A,TRUE,"Graphs";#N/A,#N/A,TRUE,"T_Contest"}</definedName>
    <definedName name="wrn.WholeModel." localSheetId="15" hidden="1">{#N/A,#N/A,TRUE,"Initial";#N/A,#N/A,TRUE,"CFs_P&amp;L_B&amp;S";#N/A,#N/A,TRUE,"Inv&amp;Fin";#N/A,#N/A,TRUE,"Depreciation";#N/A,#N/A,TRUE,"Energy";#N/A,#N/A,TRUE,"Index";#N/A,#N/A,TRUE,"Graphs";#N/A,#N/A,TRUE,"T_Contest"}</definedName>
    <definedName name="wrn.WholeModel." localSheetId="25"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year">[17]Variables!$B$5</definedName>
    <definedName name="year2">[10]Variables!$B$5</definedName>
    <definedName name="YearBS">[18]Variables!$B$5</definedName>
    <definedName name="Yr_ScenDiverge" localSheetId="10">#REF!</definedName>
    <definedName name="Yr_ScenDiverge" localSheetId="21">#REF!</definedName>
    <definedName name="Yr_ScenDiverge" localSheetId="3">#REF!</definedName>
    <definedName name="Yr_ScenDiverge" localSheetId="15">#REF!</definedName>
    <definedName name="Yr_ScenDiverge" localSheetId="8">#REF!</definedName>
    <definedName name="Yr_ScenDiverge" localSheetId="7">#REF!</definedName>
    <definedName name="Yr_ScenDiverge">#REF!</definedName>
    <definedName name="YwvNCFwYyaBxUJzOAGss" hidden="1">'[12]Fuel Split'!$E$20:$E$23</definedName>
    <definedName name="Z_cuft_sm3" localSheetId="10">#REF!</definedName>
    <definedName name="Z_cuft_sm3" localSheetId="21">#REF!</definedName>
    <definedName name="Z_cuft_sm3" localSheetId="3">#REF!</definedName>
    <definedName name="Z_cuft_sm3" localSheetId="15">#REF!</definedName>
    <definedName name="Z_cuft_sm3" localSheetId="8">#REF!</definedName>
    <definedName name="Z_cuft_sm3" localSheetId="7">#REF!</definedName>
    <definedName name="Z_cuft_sm3">#REF!</definedName>
    <definedName name="Z_GJ_kWh" localSheetId="10">#REF!</definedName>
    <definedName name="Z_GJ_kWh" localSheetId="21">#REF!</definedName>
    <definedName name="Z_GJ_kWh" localSheetId="3">#REF!</definedName>
    <definedName name="Z_GJ_kWh" localSheetId="15">#REF!</definedName>
    <definedName name="Z_GJ_kWh" localSheetId="8">#REF!</definedName>
    <definedName name="Z_GJ_kWh" localSheetId="7">#REF!</definedName>
    <definedName name="Z_GJ_kWh">#REF!</definedName>
    <definedName name="Z_GJ_MWh" localSheetId="10">#REF!</definedName>
    <definedName name="Z_GJ_MWh" localSheetId="21">#REF!</definedName>
    <definedName name="Z_GJ_MWh" localSheetId="3">#REF!</definedName>
    <definedName name="Z_GJ_MWh" localSheetId="15">#REF!</definedName>
    <definedName name="Z_GJ_MWh" localSheetId="8">#REF!</definedName>
    <definedName name="Z_GJ_MWh" localSheetId="7">#REF!</definedName>
    <definedName name="Z_GJ_MWh">#REF!</definedName>
    <definedName name="Z_GJ_sm3" localSheetId="10">#REF!</definedName>
    <definedName name="Z_GJ_sm3" localSheetId="21">#REF!</definedName>
    <definedName name="Z_GJ_sm3" localSheetId="15">#REF!</definedName>
    <definedName name="Z_GJ_sm3" localSheetId="8">#REF!</definedName>
    <definedName name="Z_GJ_sm3" localSheetId="7">#REF!</definedName>
    <definedName name="Z_GJ_sm3">#REF!</definedName>
    <definedName name="Z_GJ_therm" localSheetId="10">#REF!</definedName>
    <definedName name="Z_GJ_therm" localSheetId="21">#REF!</definedName>
    <definedName name="Z_GJ_therm" localSheetId="15">#REF!</definedName>
    <definedName name="Z_GJ_therm" localSheetId="8">#REF!</definedName>
    <definedName name="Z_GJ_therm" localSheetId="7">#REF!</definedName>
    <definedName name="Z_GJ_therm">#REF!</definedName>
    <definedName name="Z_kWh_GJ" localSheetId="10">#REF!</definedName>
    <definedName name="Z_kWh_GJ" localSheetId="21">#REF!</definedName>
    <definedName name="Z_kWh_GJ" localSheetId="15">#REF!</definedName>
    <definedName name="Z_kWh_GJ" localSheetId="8">#REF!</definedName>
    <definedName name="Z_kWh_GJ" localSheetId="7">#REF!</definedName>
    <definedName name="Z_kWh_GJ">#REF!</definedName>
    <definedName name="Z_kWh_therm" localSheetId="10">#REF!</definedName>
    <definedName name="Z_kWh_therm" localSheetId="21">#REF!</definedName>
    <definedName name="Z_kWh_therm" localSheetId="15">#REF!</definedName>
    <definedName name="Z_kWh_therm" localSheetId="8">#REF!</definedName>
    <definedName name="Z_kWh_therm" localSheetId="7">#REF!</definedName>
    <definedName name="Z_kWh_therm">#REF!</definedName>
    <definedName name="Z_mmbtu_MWh" localSheetId="10">#REF!</definedName>
    <definedName name="Z_mmbtu_MWh" localSheetId="21">#REF!</definedName>
    <definedName name="Z_mmbtu_MWh" localSheetId="15">#REF!</definedName>
    <definedName name="Z_mmbtu_MWh" localSheetId="8">#REF!</definedName>
    <definedName name="Z_mmbtu_MWh" localSheetId="7">#REF!</definedName>
    <definedName name="Z_mmbtu_MWh">#REF!</definedName>
    <definedName name="Z_mmbtu_therm" localSheetId="10">#REF!</definedName>
    <definedName name="Z_mmbtu_therm" localSheetId="21">#REF!</definedName>
    <definedName name="Z_mmbtu_therm" localSheetId="15">#REF!</definedName>
    <definedName name="Z_mmbtu_therm" localSheetId="8">#REF!</definedName>
    <definedName name="Z_mmbtu_therm" localSheetId="7">#REF!</definedName>
    <definedName name="Z_mmbtu_therm">#REF!</definedName>
    <definedName name="Z_MWh_GJ" localSheetId="10">#REF!</definedName>
    <definedName name="Z_MWh_GJ" localSheetId="21">#REF!</definedName>
    <definedName name="Z_MWh_GJ" localSheetId="15">#REF!</definedName>
    <definedName name="Z_MWh_GJ" localSheetId="8">#REF!</definedName>
    <definedName name="Z_MWh_GJ" localSheetId="7">#REF!</definedName>
    <definedName name="Z_MWh_GJ">#REF!</definedName>
    <definedName name="Z_MWh_mmbtu" localSheetId="10">#REF!</definedName>
    <definedName name="Z_MWh_mmbtu" localSheetId="21">#REF!</definedName>
    <definedName name="Z_MWh_mmbtu" localSheetId="15">#REF!</definedName>
    <definedName name="Z_MWh_mmbtu" localSheetId="8">#REF!</definedName>
    <definedName name="Z_MWh_mmbtu" localSheetId="7">#REF!</definedName>
    <definedName name="Z_MWh_mmbtu">#REF!</definedName>
    <definedName name="Z_MWh_sm3" localSheetId="10">#REF!</definedName>
    <definedName name="Z_MWh_sm3" localSheetId="21">#REF!</definedName>
    <definedName name="Z_MWh_sm3" localSheetId="15">#REF!</definedName>
    <definedName name="Z_MWh_sm3" localSheetId="8">#REF!</definedName>
    <definedName name="Z_MWh_sm3" localSheetId="7">#REF!</definedName>
    <definedName name="Z_MWh_sm3">#REF!</definedName>
    <definedName name="Z_MWh_therm" localSheetId="10">#REF!</definedName>
    <definedName name="Z_MWh_therm" localSheetId="21">#REF!</definedName>
    <definedName name="Z_MWh_therm" localSheetId="15">#REF!</definedName>
    <definedName name="Z_MWh_therm" localSheetId="8">#REF!</definedName>
    <definedName name="Z_MWh_therm" localSheetId="7">#REF!</definedName>
    <definedName name="Z_MWh_therm">#REF!</definedName>
    <definedName name="z_MWh2Therm" hidden="1">[12]Emissions!$H$198</definedName>
    <definedName name="Z_nm3_sm3" localSheetId="10">#REF!</definedName>
    <definedName name="Z_nm3_sm3" localSheetId="21">#REF!</definedName>
    <definedName name="Z_nm3_sm3" localSheetId="3">#REF!</definedName>
    <definedName name="Z_nm3_sm3" localSheetId="15">#REF!</definedName>
    <definedName name="Z_nm3_sm3" localSheetId="8">#REF!</definedName>
    <definedName name="Z_nm3_sm3" localSheetId="7">#REF!</definedName>
    <definedName name="Z_nm3_sm3">#REF!</definedName>
    <definedName name="Z_sm3_cuft" localSheetId="10">#REF!</definedName>
    <definedName name="Z_sm3_cuft" localSheetId="21">#REF!</definedName>
    <definedName name="Z_sm3_cuft" localSheetId="3">#REF!</definedName>
    <definedName name="Z_sm3_cuft" localSheetId="15">#REF!</definedName>
    <definedName name="Z_sm3_cuft" localSheetId="8">#REF!</definedName>
    <definedName name="Z_sm3_cuft" localSheetId="7">#REF!</definedName>
    <definedName name="Z_sm3_cuft">#REF!</definedName>
    <definedName name="Z_sm3_GJ" localSheetId="10">#REF!</definedName>
    <definedName name="Z_sm3_GJ" localSheetId="21">#REF!</definedName>
    <definedName name="Z_sm3_GJ" localSheetId="3">#REF!</definedName>
    <definedName name="Z_sm3_GJ" localSheetId="15">#REF!</definedName>
    <definedName name="Z_sm3_GJ" localSheetId="8">#REF!</definedName>
    <definedName name="Z_sm3_GJ" localSheetId="7">#REF!</definedName>
    <definedName name="Z_sm3_GJ">#REF!</definedName>
    <definedName name="Z_sm3_MWh" localSheetId="10">#REF!</definedName>
    <definedName name="Z_sm3_MWh" localSheetId="21">#REF!</definedName>
    <definedName name="Z_sm3_MWh" localSheetId="15">#REF!</definedName>
    <definedName name="Z_sm3_MWh" localSheetId="8">#REF!</definedName>
    <definedName name="Z_sm3_MWh" localSheetId="7">#REF!</definedName>
    <definedName name="Z_sm3_MWh">#REF!</definedName>
    <definedName name="Z_sm3_nm3" localSheetId="10">#REF!</definedName>
    <definedName name="Z_sm3_nm3" localSheetId="21">#REF!</definedName>
    <definedName name="Z_sm3_nm3" localSheetId="15">#REF!</definedName>
    <definedName name="Z_sm3_nm3" localSheetId="8">#REF!</definedName>
    <definedName name="Z_sm3_nm3" localSheetId="7">#REF!</definedName>
    <definedName name="Z_sm3_nm3">#REF!</definedName>
    <definedName name="Z_sm3_therm" localSheetId="10">#REF!</definedName>
    <definedName name="Z_sm3_therm" localSheetId="21">#REF!</definedName>
    <definedName name="Z_sm3_therm" localSheetId="15">#REF!</definedName>
    <definedName name="Z_sm3_therm" localSheetId="8">#REF!</definedName>
    <definedName name="Z_sm3_therm" localSheetId="7">#REF!</definedName>
    <definedName name="Z_sm3_therm">#REF!</definedName>
    <definedName name="Z_therm_GJ" localSheetId="10">#REF!</definedName>
    <definedName name="Z_therm_GJ" localSheetId="21">#REF!</definedName>
    <definedName name="Z_therm_GJ" localSheetId="15">#REF!</definedName>
    <definedName name="Z_therm_GJ" localSheetId="8">#REF!</definedName>
    <definedName name="Z_therm_GJ" localSheetId="7">#REF!</definedName>
    <definedName name="Z_therm_GJ">#REF!</definedName>
    <definedName name="Z_therm_kWh" localSheetId="10">#REF!</definedName>
    <definedName name="Z_therm_kWh" localSheetId="21">#REF!</definedName>
    <definedName name="Z_therm_kWh" localSheetId="15">#REF!</definedName>
    <definedName name="Z_therm_kWh" localSheetId="8">#REF!</definedName>
    <definedName name="Z_therm_kWh" localSheetId="7">#REF!</definedName>
    <definedName name="Z_therm_kWh">#REF!</definedName>
    <definedName name="Z_therm_mmbtu" localSheetId="10">#REF!</definedName>
    <definedName name="Z_therm_mmbtu" localSheetId="21">#REF!</definedName>
    <definedName name="Z_therm_mmbtu" localSheetId="15">#REF!</definedName>
    <definedName name="Z_therm_mmbtu" localSheetId="8">#REF!</definedName>
    <definedName name="Z_therm_mmbtu" localSheetId="7">#REF!</definedName>
    <definedName name="Z_therm_mmbtu">#REF!</definedName>
    <definedName name="Z_Therm_MWh" localSheetId="10">#REF!</definedName>
    <definedName name="Z_Therm_MWh" localSheetId="21">#REF!</definedName>
    <definedName name="Z_Therm_MWh" localSheetId="15">#REF!</definedName>
    <definedName name="Z_Therm_MWh" localSheetId="8">#REF!</definedName>
    <definedName name="Z_Therm_MWh" localSheetId="7">#REF!</definedName>
    <definedName name="Z_Therm_MWh">#REF!</definedName>
    <definedName name="Z_therm_sm3" localSheetId="10">#REF!</definedName>
    <definedName name="Z_therm_sm3" localSheetId="21">#REF!</definedName>
    <definedName name="Z_therm_sm3" localSheetId="15">#REF!</definedName>
    <definedName name="Z_therm_sm3" localSheetId="8">#REF!</definedName>
    <definedName name="Z_therm_sm3" localSheetId="7">#REF!</definedName>
    <definedName name="Z_therm_sm3">#REF!</definedName>
    <definedName name="Z_therm_thermie" localSheetId="10">#REF!</definedName>
    <definedName name="Z_therm_thermie" localSheetId="21">#REF!</definedName>
    <definedName name="Z_therm_thermie" localSheetId="15">#REF!</definedName>
    <definedName name="Z_therm_thermie" localSheetId="8">#REF!</definedName>
    <definedName name="Z_therm_thermie" localSheetId="7">#REF!</definedName>
    <definedName name="Z_therm_thermie">#REF!</definedName>
    <definedName name="Z_thermie_therm" localSheetId="10">#REF!</definedName>
    <definedName name="Z_thermie_therm" localSheetId="21">#REF!</definedName>
    <definedName name="Z_thermie_therm" localSheetId="15">#REF!</definedName>
    <definedName name="Z_thermie_therm" localSheetId="8">#REF!</definedName>
    <definedName name="Z_thermie_therm" localSheetId="7">#REF!</definedName>
    <definedName name="Z_thermie_ther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2" i="35" l="1"/>
  <c r="D23" i="34"/>
  <c r="D18" i="33"/>
  <c r="D19" i="32"/>
  <c r="C19" i="32"/>
  <c r="C22" i="31"/>
  <c r="D22" i="31"/>
  <c r="E22" i="31"/>
  <c r="C26" i="31"/>
  <c r="C28" i="31" s="1"/>
  <c r="C31" i="31" s="1"/>
  <c r="D26" i="31"/>
  <c r="D28" i="31" s="1"/>
  <c r="D31" i="31" s="1"/>
  <c r="E26" i="31"/>
  <c r="E28" i="31" s="1"/>
  <c r="E31" i="31" s="1"/>
  <c r="R14" i="29" l="1"/>
  <c r="Q14" i="29"/>
  <c r="P14" i="29"/>
  <c r="O14" i="29"/>
  <c r="N14" i="29"/>
  <c r="R13" i="29"/>
  <c r="Q13" i="29"/>
  <c r="P13" i="29"/>
  <c r="O13" i="29"/>
  <c r="N13" i="29"/>
  <c r="R12" i="29"/>
  <c r="Q12" i="29"/>
  <c r="P12" i="29"/>
  <c r="O12" i="29"/>
  <c r="N12" i="29"/>
  <c r="R11" i="29"/>
  <c r="Q11" i="29"/>
  <c r="P11" i="29"/>
  <c r="O11" i="29"/>
  <c r="N11" i="29"/>
  <c r="R10" i="29"/>
  <c r="Q10" i="29"/>
  <c r="P10" i="29"/>
  <c r="O10" i="29"/>
  <c r="N10" i="29"/>
  <c r="W441" i="24"/>
  <c r="V441" i="24"/>
  <c r="U441" i="24"/>
  <c r="T441" i="24"/>
  <c r="S441" i="24"/>
  <c r="W440" i="24"/>
  <c r="V440" i="24"/>
  <c r="U440" i="24"/>
  <c r="T440" i="24"/>
  <c r="S440" i="24"/>
  <c r="W437" i="24"/>
  <c r="U437" i="24"/>
  <c r="AS383" i="24"/>
  <c r="AR383" i="24"/>
  <c r="AQ383" i="24"/>
  <c r="AP383" i="24"/>
  <c r="AO383" i="24"/>
  <c r="AN383" i="24"/>
  <c r="AM383" i="24"/>
  <c r="AL383" i="24"/>
  <c r="AK383" i="24"/>
  <c r="AJ383" i="24"/>
  <c r="AI383" i="24"/>
  <c r="AH383" i="24"/>
  <c r="AG383" i="24"/>
  <c r="AF383" i="24"/>
  <c r="AE383" i="24"/>
  <c r="AD383" i="24"/>
  <c r="AC383" i="24"/>
  <c r="AB383" i="24"/>
  <c r="AA383" i="24"/>
  <c r="Z383" i="24"/>
  <c r="Y383" i="24"/>
  <c r="X383" i="24"/>
  <c r="W383" i="24"/>
  <c r="V383" i="24"/>
  <c r="U383" i="24"/>
  <c r="T383" i="24"/>
  <c r="S383" i="24"/>
  <c r="AS382" i="24"/>
  <c r="AR382" i="24"/>
  <c r="AQ382" i="24"/>
  <c r="AP382" i="24"/>
  <c r="AO382" i="24"/>
  <c r="AN382" i="24"/>
  <c r="AM382" i="24"/>
  <c r="AL382" i="24"/>
  <c r="AK382" i="24"/>
  <c r="AJ382" i="24"/>
  <c r="AI382" i="24"/>
  <c r="AH382" i="24"/>
  <c r="AG382" i="24"/>
  <c r="AF382" i="24"/>
  <c r="AE382" i="24"/>
  <c r="AD382" i="24"/>
  <c r="AC382" i="24"/>
  <c r="AB382" i="24"/>
  <c r="AA382" i="24"/>
  <c r="Z382" i="24"/>
  <c r="Y382" i="24"/>
  <c r="X382" i="24"/>
  <c r="W382" i="24"/>
  <c r="V382" i="24"/>
  <c r="U382" i="24"/>
  <c r="T382" i="24"/>
  <c r="S382" i="24"/>
  <c r="AS379" i="24"/>
  <c r="AI379" i="24"/>
  <c r="AC379" i="24"/>
  <c r="S379" i="24"/>
  <c r="AS354" i="24"/>
  <c r="AR354" i="24"/>
  <c r="AQ354" i="24"/>
  <c r="AP354" i="24"/>
  <c r="AO354" i="24"/>
  <c r="AN354" i="24"/>
  <c r="AM354" i="24"/>
  <c r="AL354" i="24"/>
  <c r="AK354" i="24"/>
  <c r="AJ354" i="24"/>
  <c r="AI354" i="24"/>
  <c r="AH354" i="24"/>
  <c r="AG354" i="24"/>
  <c r="AF354" i="24"/>
  <c r="AE354" i="24"/>
  <c r="AD354" i="24"/>
  <c r="AC354" i="24"/>
  <c r="AB354" i="24"/>
  <c r="AA354" i="24"/>
  <c r="Z354" i="24"/>
  <c r="Y354" i="24"/>
  <c r="X354" i="24"/>
  <c r="W354" i="24"/>
  <c r="V354" i="24"/>
  <c r="U354" i="24"/>
  <c r="T354" i="24"/>
  <c r="S354" i="24"/>
  <c r="AS353" i="24"/>
  <c r="AR353" i="24"/>
  <c r="AQ353" i="24"/>
  <c r="AP353" i="24"/>
  <c r="AO353" i="24"/>
  <c r="AN353" i="24"/>
  <c r="AM353" i="24"/>
  <c r="AL353" i="24"/>
  <c r="AK353" i="24"/>
  <c r="AJ353" i="24"/>
  <c r="AI353" i="24"/>
  <c r="AH353" i="24"/>
  <c r="AG353" i="24"/>
  <c r="AF353" i="24"/>
  <c r="AE353" i="24"/>
  <c r="AD353" i="24"/>
  <c r="AC353" i="24"/>
  <c r="AB353" i="24"/>
  <c r="AA353" i="24"/>
  <c r="Z353" i="24"/>
  <c r="Y353" i="24"/>
  <c r="X353" i="24"/>
  <c r="W353" i="24"/>
  <c r="V353" i="24"/>
  <c r="U353" i="24"/>
  <c r="T353" i="24"/>
  <c r="S353" i="24"/>
  <c r="AM350" i="24"/>
  <c r="AI350" i="24"/>
  <c r="W350" i="24"/>
  <c r="S350" i="24"/>
  <c r="AS325" i="24"/>
  <c r="AR325" i="24"/>
  <c r="AQ325" i="24"/>
  <c r="AP325" i="24"/>
  <c r="AO325" i="24"/>
  <c r="AN325" i="24"/>
  <c r="AM325" i="24"/>
  <c r="AL325" i="24"/>
  <c r="AK325" i="24"/>
  <c r="AJ325" i="24"/>
  <c r="AI325" i="24"/>
  <c r="AH325" i="24"/>
  <c r="AG325" i="24"/>
  <c r="AF325" i="24"/>
  <c r="AE325" i="24"/>
  <c r="AD325" i="24"/>
  <c r="AC325" i="24"/>
  <c r="AB325" i="24"/>
  <c r="AA325" i="24"/>
  <c r="Z325" i="24"/>
  <c r="Y325" i="24"/>
  <c r="X325" i="24"/>
  <c r="W325" i="24"/>
  <c r="V325" i="24"/>
  <c r="U325" i="24"/>
  <c r="T325" i="24"/>
  <c r="S325" i="24"/>
  <c r="AS324" i="24"/>
  <c r="AR324" i="24"/>
  <c r="AQ324" i="24"/>
  <c r="AP324" i="24"/>
  <c r="AO324" i="24"/>
  <c r="AN324" i="24"/>
  <c r="AM324" i="24"/>
  <c r="AL324" i="24"/>
  <c r="AK324" i="24"/>
  <c r="AJ324" i="24"/>
  <c r="AI324" i="24"/>
  <c r="AH324" i="24"/>
  <c r="AG324" i="24"/>
  <c r="AF324" i="24"/>
  <c r="AE324" i="24"/>
  <c r="AD324" i="24"/>
  <c r="AC324" i="24"/>
  <c r="AB324" i="24"/>
  <c r="AA324" i="24"/>
  <c r="Z324" i="24"/>
  <c r="Y324" i="24"/>
  <c r="X324" i="24"/>
  <c r="W324" i="24"/>
  <c r="V324" i="24"/>
  <c r="U324" i="24"/>
  <c r="T324" i="24"/>
  <c r="S324" i="24"/>
  <c r="AO321" i="24"/>
  <c r="Y321" i="24"/>
  <c r="W292" i="24"/>
  <c r="U292" i="24"/>
  <c r="W291" i="24"/>
  <c r="V291" i="24"/>
  <c r="V292" i="24" s="1"/>
  <c r="V437" i="24" s="1"/>
  <c r="U291" i="24"/>
  <c r="T291" i="24"/>
  <c r="T292" i="24" s="1"/>
  <c r="T437" i="24" s="1"/>
  <c r="S291" i="24"/>
  <c r="S292" i="24" s="1"/>
  <c r="S437" i="24" s="1"/>
  <c r="AS234" i="24"/>
  <c r="AP234" i="24"/>
  <c r="AP379" i="24" s="1"/>
  <c r="AK234" i="24"/>
  <c r="AK379" i="24" s="1"/>
  <c r="AJ234" i="24"/>
  <c r="AJ379" i="24" s="1"/>
  <c r="AI234" i="24"/>
  <c r="AG234" i="24"/>
  <c r="AG379" i="24" s="1"/>
  <c r="AF234" i="24"/>
  <c r="AF379" i="24" s="1"/>
  <c r="AC234" i="24"/>
  <c r="Z234" i="24"/>
  <c r="Z379" i="24" s="1"/>
  <c r="U234" i="24"/>
  <c r="U379" i="24" s="1"/>
  <c r="T234" i="24"/>
  <c r="T379" i="24" s="1"/>
  <c r="S234" i="24"/>
  <c r="AS233" i="24"/>
  <c r="AR233" i="24"/>
  <c r="AR234" i="24" s="1"/>
  <c r="AR379" i="24" s="1"/>
  <c r="AQ233" i="24"/>
  <c r="AQ234" i="24" s="1"/>
  <c r="AQ379" i="24" s="1"/>
  <c r="AP233" i="24"/>
  <c r="AO233" i="24"/>
  <c r="AO234" i="24" s="1"/>
  <c r="AO379" i="24" s="1"/>
  <c r="AN233" i="24"/>
  <c r="AN234" i="24" s="1"/>
  <c r="AN379" i="24" s="1"/>
  <c r="AM233" i="24"/>
  <c r="AM234" i="24" s="1"/>
  <c r="AM379" i="24" s="1"/>
  <c r="AL233" i="24"/>
  <c r="AL234" i="24" s="1"/>
  <c r="AL379" i="24" s="1"/>
  <c r="AK233" i="24"/>
  <c r="AJ233" i="24"/>
  <c r="AI233" i="24"/>
  <c r="AH233" i="24"/>
  <c r="AH234" i="24" s="1"/>
  <c r="AH379" i="24" s="1"/>
  <c r="AG233" i="24"/>
  <c r="AF233" i="24"/>
  <c r="AE233" i="24"/>
  <c r="AE234" i="24" s="1"/>
  <c r="AE379" i="24" s="1"/>
  <c r="AD233" i="24"/>
  <c r="AD234" i="24" s="1"/>
  <c r="AD379" i="24" s="1"/>
  <c r="AC233" i="24"/>
  <c r="AB233" i="24"/>
  <c r="AB234" i="24" s="1"/>
  <c r="AB379" i="24" s="1"/>
  <c r="AA233" i="24"/>
  <c r="AA234" i="24" s="1"/>
  <c r="AA379" i="24" s="1"/>
  <c r="Z233" i="24"/>
  <c r="Y233" i="24"/>
  <c r="Y234" i="24" s="1"/>
  <c r="Y379" i="24" s="1"/>
  <c r="X233" i="24"/>
  <c r="X234" i="24" s="1"/>
  <c r="X379" i="24" s="1"/>
  <c r="W233" i="24"/>
  <c r="W234" i="24" s="1"/>
  <c r="W379" i="24" s="1"/>
  <c r="V233" i="24"/>
  <c r="V234" i="24" s="1"/>
  <c r="V379" i="24" s="1"/>
  <c r="U233" i="24"/>
  <c r="T233" i="24"/>
  <c r="S233" i="24"/>
  <c r="AQ205" i="24"/>
  <c r="AQ350" i="24" s="1"/>
  <c r="AP205" i="24"/>
  <c r="AP350" i="24" s="1"/>
  <c r="AO205" i="24"/>
  <c r="AO350" i="24" s="1"/>
  <c r="AM205" i="24"/>
  <c r="AL205" i="24"/>
  <c r="AL350" i="24" s="1"/>
  <c r="AI205" i="24"/>
  <c r="AF205" i="24"/>
  <c r="AF350" i="24" s="1"/>
  <c r="AA205" i="24"/>
  <c r="AA350" i="24" s="1"/>
  <c r="Z205" i="24"/>
  <c r="Z350" i="24" s="1"/>
  <c r="Y205" i="24"/>
  <c r="Y350" i="24" s="1"/>
  <c r="W205" i="24"/>
  <c r="V205" i="24"/>
  <c r="V350" i="24" s="1"/>
  <c r="S205" i="24"/>
  <c r="AS204" i="24"/>
  <c r="AS205" i="24" s="1"/>
  <c r="AS350" i="24" s="1"/>
  <c r="AR204" i="24"/>
  <c r="AR205" i="24" s="1"/>
  <c r="AR350" i="24" s="1"/>
  <c r="AQ204" i="24"/>
  <c r="AP204" i="24"/>
  <c r="AO204" i="24"/>
  <c r="AN204" i="24"/>
  <c r="AN205" i="24" s="1"/>
  <c r="AN350" i="24" s="1"/>
  <c r="AM204" i="24"/>
  <c r="AL204" i="24"/>
  <c r="AK204" i="24"/>
  <c r="AK205" i="24" s="1"/>
  <c r="AK350" i="24" s="1"/>
  <c r="AJ204" i="24"/>
  <c r="AJ205" i="24" s="1"/>
  <c r="AJ350" i="24" s="1"/>
  <c r="AI204" i="24"/>
  <c r="AH204" i="24"/>
  <c r="AH205" i="24" s="1"/>
  <c r="AH350" i="24" s="1"/>
  <c r="AG204" i="24"/>
  <c r="AG205" i="24" s="1"/>
  <c r="AG350" i="24" s="1"/>
  <c r="AF204" i="24"/>
  <c r="AE204" i="24"/>
  <c r="AE205" i="24" s="1"/>
  <c r="AE350" i="24" s="1"/>
  <c r="AD204" i="24"/>
  <c r="AD205" i="24" s="1"/>
  <c r="AD350" i="24" s="1"/>
  <c r="AC204" i="24"/>
  <c r="AC205" i="24" s="1"/>
  <c r="AC350" i="24" s="1"/>
  <c r="AB204" i="24"/>
  <c r="AB205" i="24" s="1"/>
  <c r="AB350" i="24" s="1"/>
  <c r="AA204" i="24"/>
  <c r="Z204" i="24"/>
  <c r="Y204" i="24"/>
  <c r="X204" i="24"/>
  <c r="X205" i="24" s="1"/>
  <c r="X350" i="24" s="1"/>
  <c r="W204" i="24"/>
  <c r="V204" i="24"/>
  <c r="U204" i="24"/>
  <c r="U205" i="24" s="1"/>
  <c r="U350" i="24" s="1"/>
  <c r="T204" i="24"/>
  <c r="T205" i="24" s="1"/>
  <c r="T350" i="24" s="1"/>
  <c r="S204" i="24"/>
  <c r="AS176" i="24"/>
  <c r="AS321" i="24" s="1"/>
  <c r="AR176" i="24"/>
  <c r="AR321" i="24" s="1"/>
  <c r="AO176" i="24"/>
  <c r="AL176" i="24"/>
  <c r="AL321" i="24" s="1"/>
  <c r="AG176" i="24"/>
  <c r="AG321" i="24" s="1"/>
  <c r="AF176" i="24"/>
  <c r="AF321" i="24" s="1"/>
  <c r="AE176" i="24"/>
  <c r="AE321" i="24" s="1"/>
  <c r="AC176" i="24"/>
  <c r="AC321" i="24" s="1"/>
  <c r="AB176" i="24"/>
  <c r="AB321" i="24" s="1"/>
  <c r="Y176" i="24"/>
  <c r="V176" i="24"/>
  <c r="V321" i="24" s="1"/>
  <c r="AS175" i="24"/>
  <c r="AR175" i="24"/>
  <c r="AQ175" i="24"/>
  <c r="AQ176" i="24" s="1"/>
  <c r="AQ321" i="24" s="1"/>
  <c r="AP175" i="24"/>
  <c r="AP176" i="24" s="1"/>
  <c r="AP321" i="24" s="1"/>
  <c r="AO175" i="24"/>
  <c r="AN175" i="24"/>
  <c r="AN176" i="24" s="1"/>
  <c r="AN321" i="24" s="1"/>
  <c r="AM175" i="24"/>
  <c r="AM176" i="24" s="1"/>
  <c r="AM321" i="24" s="1"/>
  <c r="AL175" i="24"/>
  <c r="AK175" i="24"/>
  <c r="AK176" i="24" s="1"/>
  <c r="AK321" i="24" s="1"/>
  <c r="AJ175" i="24"/>
  <c r="AJ176" i="24" s="1"/>
  <c r="AJ321" i="24" s="1"/>
  <c r="AI175" i="24"/>
  <c r="AI176" i="24" s="1"/>
  <c r="AI321" i="24" s="1"/>
  <c r="AH175" i="24"/>
  <c r="AH176" i="24" s="1"/>
  <c r="AH321" i="24" s="1"/>
  <c r="AG175" i="24"/>
  <c r="AF175" i="24"/>
  <c r="AE175" i="24"/>
  <c r="AD175" i="24"/>
  <c r="AD176" i="24" s="1"/>
  <c r="AD321" i="24" s="1"/>
  <c r="AC175" i="24"/>
  <c r="AB175" i="24"/>
  <c r="AA175" i="24"/>
  <c r="AA176" i="24" s="1"/>
  <c r="AA321" i="24" s="1"/>
  <c r="Z175" i="24"/>
  <c r="Z176" i="24" s="1"/>
  <c r="Z321" i="24" s="1"/>
  <c r="Y175" i="24"/>
  <c r="X175" i="24"/>
  <c r="X176" i="24" s="1"/>
  <c r="X321" i="24" s="1"/>
  <c r="W175" i="24"/>
  <c r="W176" i="24" s="1"/>
  <c r="W321" i="24" s="1"/>
  <c r="V175" i="24"/>
  <c r="U175" i="24"/>
  <c r="U176" i="24" s="1"/>
  <c r="U321" i="24" s="1"/>
  <c r="T175" i="24"/>
  <c r="T176" i="24" s="1"/>
  <c r="T321" i="24" s="1"/>
  <c r="S175" i="24"/>
  <c r="S176" i="24" s="1"/>
  <c r="S321" i="24" s="1"/>
  <c r="AY110" i="23" l="1"/>
  <c r="AX110" i="23"/>
  <c r="AW110" i="23"/>
  <c r="AV110" i="23"/>
  <c r="AU110" i="23"/>
  <c r="AT110" i="23"/>
  <c r="AJ110" i="23"/>
  <c r="AI110" i="23"/>
  <c r="AH110" i="23"/>
  <c r="AG110" i="23"/>
  <c r="AF110" i="23"/>
  <c r="AE110" i="23"/>
  <c r="AD110" i="23"/>
  <c r="AC110" i="23"/>
  <c r="AB110" i="23"/>
  <c r="AA110" i="23"/>
  <c r="Z110" i="23"/>
  <c r="Y110" i="23"/>
  <c r="X110" i="23"/>
  <c r="W110" i="23"/>
  <c r="V110" i="23"/>
  <c r="U109" i="23"/>
  <c r="T109" i="23"/>
  <c r="S109" i="23"/>
  <c r="R109" i="23"/>
  <c r="Q109" i="23"/>
  <c r="P109" i="23"/>
  <c r="U108" i="23"/>
  <c r="T108" i="23"/>
  <c r="S108" i="23"/>
  <c r="R108" i="23"/>
  <c r="Q108" i="23"/>
  <c r="P108" i="23"/>
  <c r="U107" i="23"/>
  <c r="T107" i="23"/>
  <c r="S107" i="23"/>
  <c r="R107" i="23"/>
  <c r="Q107" i="23"/>
  <c r="P107" i="23"/>
  <c r="U106" i="23"/>
  <c r="T106" i="23"/>
  <c r="S106" i="23"/>
  <c r="R106" i="23"/>
  <c r="Q106" i="23"/>
  <c r="P106" i="23"/>
  <c r="U105" i="23"/>
  <c r="T105" i="23"/>
  <c r="S105" i="23"/>
  <c r="R105" i="23"/>
  <c r="Q105" i="23"/>
  <c r="P105" i="23"/>
  <c r="U104" i="23"/>
  <c r="T104" i="23"/>
  <c r="S104" i="23"/>
  <c r="R104" i="23"/>
  <c r="Q104" i="23"/>
  <c r="P104" i="23"/>
  <c r="U103" i="23"/>
  <c r="T103" i="23"/>
  <c r="S103" i="23"/>
  <c r="R103" i="23"/>
  <c r="Q103" i="23"/>
  <c r="P103" i="23"/>
  <c r="U102" i="23"/>
  <c r="T102" i="23"/>
  <c r="S102" i="23"/>
  <c r="R102" i="23"/>
  <c r="Q102" i="23"/>
  <c r="P102" i="23"/>
  <c r="U101" i="23"/>
  <c r="T101" i="23"/>
  <c r="S101" i="23"/>
  <c r="R101" i="23"/>
  <c r="Q101" i="23"/>
  <c r="P101" i="23"/>
  <c r="U100" i="23"/>
  <c r="T100" i="23"/>
  <c r="S100" i="23"/>
  <c r="R100" i="23"/>
  <c r="Q100" i="23"/>
  <c r="P100" i="23"/>
  <c r="U99" i="23"/>
  <c r="T99" i="23"/>
  <c r="S99" i="23"/>
  <c r="R99" i="23"/>
  <c r="Q99" i="23"/>
  <c r="Q110" i="23" s="1"/>
  <c r="P99" i="23"/>
  <c r="P110" i="23" s="1"/>
  <c r="U98" i="23"/>
  <c r="U110" i="23" s="1"/>
  <c r="T98" i="23"/>
  <c r="T110" i="23" s="1"/>
  <c r="S98" i="23"/>
  <c r="S110" i="23" s="1"/>
  <c r="R98" i="23"/>
  <c r="R110" i="23" s="1"/>
  <c r="Q98" i="23"/>
  <c r="P98" i="23"/>
  <c r="T97" i="23"/>
  <c r="S97" i="23"/>
  <c r="R97" i="23"/>
  <c r="Q97" i="23"/>
  <c r="P97" i="23"/>
  <c r="BU89" i="23"/>
  <c r="BT89" i="23"/>
  <c r="BS89" i="23"/>
  <c r="BR89" i="23"/>
  <c r="BQ89" i="23"/>
  <c r="BP89" i="23"/>
  <c r="BO89" i="23"/>
  <c r="BN89" i="23"/>
  <c r="BM89" i="23"/>
  <c r="BL89" i="23"/>
  <c r="BK89" i="23"/>
  <c r="BJ89" i="23"/>
  <c r="BI89" i="23"/>
  <c r="BH89" i="23"/>
  <c r="BG89" i="23"/>
  <c r="BF89" i="23"/>
  <c r="BE89" i="23"/>
  <c r="BD89" i="23"/>
  <c r="BC89" i="23"/>
  <c r="BB89" i="23"/>
  <c r="BA89" i="23"/>
  <c r="AZ89" i="23"/>
  <c r="AY89" i="23"/>
  <c r="AX89" i="23"/>
  <c r="AW89" i="23"/>
  <c r="AV89" i="23"/>
  <c r="AU89" i="23"/>
  <c r="AT89" i="23"/>
  <c r="AQ88" i="23"/>
  <c r="AP88" i="23"/>
  <c r="AO88" i="23"/>
  <c r="AN88" i="23"/>
  <c r="AM88" i="23"/>
  <c r="AL88" i="23"/>
  <c r="AK88" i="23"/>
  <c r="AJ88" i="23"/>
  <c r="AI88" i="23"/>
  <c r="AH88" i="23"/>
  <c r="AG88" i="23"/>
  <c r="AF88" i="23"/>
  <c r="AE88" i="23"/>
  <c r="AD88" i="23"/>
  <c r="AC88" i="23"/>
  <c r="AB88" i="23"/>
  <c r="AA88" i="23"/>
  <c r="Z88" i="23"/>
  <c r="Y88" i="23"/>
  <c r="X88" i="23"/>
  <c r="W88" i="23"/>
  <c r="V88" i="23"/>
  <c r="U88" i="23"/>
  <c r="T88" i="23"/>
  <c r="S88" i="23"/>
  <c r="R88" i="23"/>
  <c r="Q88" i="23"/>
  <c r="P88" i="23"/>
  <c r="AQ87" i="23"/>
  <c r="AP87" i="23"/>
  <c r="AO87" i="23"/>
  <c r="AN87" i="23"/>
  <c r="AM87" i="23"/>
  <c r="AL87" i="23"/>
  <c r="AK87" i="23"/>
  <c r="AJ87" i="23"/>
  <c r="AI87" i="23"/>
  <c r="AH87" i="23"/>
  <c r="AG87" i="23"/>
  <c r="AF87" i="23"/>
  <c r="AE87" i="23"/>
  <c r="AD87" i="23"/>
  <c r="AC87" i="23"/>
  <c r="AB87" i="23"/>
  <c r="AA87" i="23"/>
  <c r="Z87" i="23"/>
  <c r="Y87" i="23"/>
  <c r="X87" i="23"/>
  <c r="W87" i="23"/>
  <c r="V87" i="23"/>
  <c r="U87" i="23"/>
  <c r="T87" i="23"/>
  <c r="S87" i="23"/>
  <c r="R87" i="23"/>
  <c r="Q87" i="23"/>
  <c r="P87" i="23"/>
  <c r="AQ86" i="23"/>
  <c r="AP86" i="23"/>
  <c r="AO86" i="23"/>
  <c r="AN86" i="23"/>
  <c r="AM86" i="23"/>
  <c r="AL86" i="23"/>
  <c r="AK86" i="23"/>
  <c r="AJ86" i="23"/>
  <c r="AI86" i="23"/>
  <c r="AH86" i="23"/>
  <c r="AG86" i="23"/>
  <c r="AF86" i="23"/>
  <c r="AE86" i="23"/>
  <c r="AD86" i="23"/>
  <c r="AC86" i="23"/>
  <c r="AB86" i="23"/>
  <c r="AA86" i="23"/>
  <c r="Z86" i="23"/>
  <c r="Y86" i="23"/>
  <c r="X86" i="23"/>
  <c r="W86" i="23"/>
  <c r="V86" i="23"/>
  <c r="U86" i="23"/>
  <c r="T86" i="23"/>
  <c r="S86" i="23"/>
  <c r="R86" i="23"/>
  <c r="Q86" i="23"/>
  <c r="P86" i="23"/>
  <c r="AQ85" i="23"/>
  <c r="AP85" i="23"/>
  <c r="AO85" i="23"/>
  <c r="AN85" i="23"/>
  <c r="AM85" i="23"/>
  <c r="AL85" i="23"/>
  <c r="AK85" i="23"/>
  <c r="AJ85" i="23"/>
  <c r="AI85" i="23"/>
  <c r="AH85" i="23"/>
  <c r="AG85" i="23"/>
  <c r="AF85" i="23"/>
  <c r="AE85" i="23"/>
  <c r="AD85" i="23"/>
  <c r="AC85" i="23"/>
  <c r="AB85" i="23"/>
  <c r="AA85" i="23"/>
  <c r="Z85" i="23"/>
  <c r="Y85" i="23"/>
  <c r="X85" i="23"/>
  <c r="W85" i="23"/>
  <c r="V85" i="23"/>
  <c r="U85" i="23"/>
  <c r="T85" i="23"/>
  <c r="S85" i="23"/>
  <c r="R85" i="23"/>
  <c r="Q85" i="23"/>
  <c r="P85" i="23"/>
  <c r="AQ84" i="23"/>
  <c r="AP84" i="23"/>
  <c r="AO84" i="23"/>
  <c r="AN84" i="23"/>
  <c r="AM84" i="23"/>
  <c r="AL84" i="23"/>
  <c r="AK84" i="23"/>
  <c r="AJ84" i="23"/>
  <c r="AI84" i="23"/>
  <c r="AH84" i="23"/>
  <c r="AG84" i="23"/>
  <c r="AF84" i="23"/>
  <c r="AE84" i="23"/>
  <c r="AD84" i="23"/>
  <c r="AC84" i="23"/>
  <c r="AB84" i="23"/>
  <c r="AA84" i="23"/>
  <c r="Z84" i="23"/>
  <c r="Y84" i="23"/>
  <c r="X84" i="23"/>
  <c r="W84" i="23"/>
  <c r="V84" i="23"/>
  <c r="U84" i="23"/>
  <c r="T84" i="23"/>
  <c r="S84" i="23"/>
  <c r="R84" i="23"/>
  <c r="Q84" i="23"/>
  <c r="P84" i="23"/>
  <c r="AQ83" i="23"/>
  <c r="AP83" i="23"/>
  <c r="AO83" i="23"/>
  <c r="AN83" i="23"/>
  <c r="AM83" i="23"/>
  <c r="AL83" i="23"/>
  <c r="AK83" i="23"/>
  <c r="AJ83" i="23"/>
  <c r="AI83" i="23"/>
  <c r="AH83" i="23"/>
  <c r="AG83" i="23"/>
  <c r="AF83" i="23"/>
  <c r="AE83" i="23"/>
  <c r="AD83" i="23"/>
  <c r="AC83" i="23"/>
  <c r="AB83" i="23"/>
  <c r="AA83" i="23"/>
  <c r="Z83" i="23"/>
  <c r="Y83" i="23"/>
  <c r="X83" i="23"/>
  <c r="W83" i="23"/>
  <c r="V83" i="23"/>
  <c r="U83" i="23"/>
  <c r="T83" i="23"/>
  <c r="S83" i="23"/>
  <c r="R83" i="23"/>
  <c r="Q83" i="23"/>
  <c r="P83" i="23"/>
  <c r="AQ82" i="23"/>
  <c r="AP82" i="23"/>
  <c r="AO82" i="23"/>
  <c r="AN82" i="23"/>
  <c r="AM82" i="23"/>
  <c r="AL82" i="23"/>
  <c r="AK82" i="23"/>
  <c r="AJ82" i="23"/>
  <c r="AI82" i="23"/>
  <c r="AH82" i="23"/>
  <c r="AG82" i="23"/>
  <c r="AF82" i="23"/>
  <c r="AE82" i="23"/>
  <c r="AD82" i="23"/>
  <c r="AC82" i="23"/>
  <c r="AB82" i="23"/>
  <c r="AA82" i="23"/>
  <c r="Z82" i="23"/>
  <c r="Y82" i="23"/>
  <c r="X82" i="23"/>
  <c r="W82" i="23"/>
  <c r="V82" i="23"/>
  <c r="U82" i="23"/>
  <c r="T82" i="23"/>
  <c r="S82" i="23"/>
  <c r="R82" i="23"/>
  <c r="Q82" i="23"/>
  <c r="P82" i="23"/>
  <c r="AQ81" i="23"/>
  <c r="AP81" i="23"/>
  <c r="AO81" i="23"/>
  <c r="AN81" i="23"/>
  <c r="AM81" i="23"/>
  <c r="AL81" i="23"/>
  <c r="AK81" i="23"/>
  <c r="AJ81" i="23"/>
  <c r="AI81" i="23"/>
  <c r="AH81" i="23"/>
  <c r="AG81" i="23"/>
  <c r="AF81" i="23"/>
  <c r="AE81" i="23"/>
  <c r="AD81" i="23"/>
  <c r="AC81" i="23"/>
  <c r="AB81" i="23"/>
  <c r="AA81" i="23"/>
  <c r="Z81" i="23"/>
  <c r="Y81" i="23"/>
  <c r="X81" i="23"/>
  <c r="W81" i="23"/>
  <c r="V81" i="23"/>
  <c r="U81" i="23"/>
  <c r="T81" i="23"/>
  <c r="S81" i="23"/>
  <c r="R81" i="23"/>
  <c r="Q81" i="23"/>
  <c r="P81" i="23"/>
  <c r="AQ80" i="23"/>
  <c r="AP80" i="23"/>
  <c r="AO80" i="23"/>
  <c r="AN80" i="23"/>
  <c r="AM80" i="23"/>
  <c r="AL80" i="23"/>
  <c r="AK80" i="23"/>
  <c r="AJ80" i="23"/>
  <c r="AI80" i="23"/>
  <c r="AH80" i="23"/>
  <c r="AG80" i="23"/>
  <c r="AF80" i="23"/>
  <c r="AE80" i="23"/>
  <c r="AD80" i="23"/>
  <c r="AC80" i="23"/>
  <c r="AB80" i="23"/>
  <c r="AA80" i="23"/>
  <c r="Z80" i="23"/>
  <c r="Y80" i="23"/>
  <c r="X80" i="23"/>
  <c r="W80" i="23"/>
  <c r="V80" i="23"/>
  <c r="U80" i="23"/>
  <c r="T80" i="23"/>
  <c r="S80" i="23"/>
  <c r="R80" i="23"/>
  <c r="Q80" i="23"/>
  <c r="P80" i="23"/>
  <c r="AQ79" i="23"/>
  <c r="AP79" i="23"/>
  <c r="AO79" i="23"/>
  <c r="AN79" i="23"/>
  <c r="AM79" i="23"/>
  <c r="AL79" i="23"/>
  <c r="AK79" i="23"/>
  <c r="AJ79" i="23"/>
  <c r="AI79" i="23"/>
  <c r="AH79" i="23"/>
  <c r="AG79" i="23"/>
  <c r="AF79" i="23"/>
  <c r="AE79" i="23"/>
  <c r="AD79" i="23"/>
  <c r="AC79" i="23"/>
  <c r="AB79" i="23"/>
  <c r="AA79" i="23"/>
  <c r="Z79" i="23"/>
  <c r="Y79" i="23"/>
  <c r="X79" i="23"/>
  <c r="W79" i="23"/>
  <c r="V79" i="23"/>
  <c r="U79" i="23"/>
  <c r="T79" i="23"/>
  <c r="S79" i="23"/>
  <c r="R79" i="23"/>
  <c r="Q79" i="23"/>
  <c r="P79" i="23"/>
  <c r="AQ78" i="23"/>
  <c r="AP78" i="23"/>
  <c r="AO78" i="23"/>
  <c r="AN78" i="23"/>
  <c r="AM78" i="23"/>
  <c r="AL78" i="23"/>
  <c r="AK78" i="23"/>
  <c r="AJ78" i="23"/>
  <c r="AI78" i="23"/>
  <c r="AH78" i="23"/>
  <c r="AG78" i="23"/>
  <c r="AF78" i="23"/>
  <c r="AE78" i="23"/>
  <c r="AD78" i="23"/>
  <c r="AC78" i="23"/>
  <c r="AB78" i="23"/>
  <c r="AA78" i="23"/>
  <c r="Z78" i="23"/>
  <c r="Y78" i="23"/>
  <c r="X78" i="23"/>
  <c r="W78" i="23"/>
  <c r="V78" i="23"/>
  <c r="U78" i="23"/>
  <c r="T78" i="23"/>
  <c r="S78" i="23"/>
  <c r="R78" i="23"/>
  <c r="Q78" i="23"/>
  <c r="P78" i="23"/>
  <c r="AQ77" i="23"/>
  <c r="AQ89" i="23" s="1"/>
  <c r="AP77" i="23"/>
  <c r="AP89" i="23" s="1"/>
  <c r="AO77" i="23"/>
  <c r="AO89" i="23" s="1"/>
  <c r="AN77" i="23"/>
  <c r="AN89" i="23" s="1"/>
  <c r="AM77" i="23"/>
  <c r="AM89" i="23" s="1"/>
  <c r="AL77" i="23"/>
  <c r="AL89" i="23" s="1"/>
  <c r="AK77" i="23"/>
  <c r="AK89" i="23" s="1"/>
  <c r="AJ77" i="23"/>
  <c r="AJ89" i="23" s="1"/>
  <c r="AI77" i="23"/>
  <c r="AI89" i="23" s="1"/>
  <c r="AH77" i="23"/>
  <c r="AH89" i="23" s="1"/>
  <c r="AG77" i="23"/>
  <c r="AG89" i="23" s="1"/>
  <c r="AF77" i="23"/>
  <c r="AF89" i="23" s="1"/>
  <c r="AE77" i="23"/>
  <c r="AE89" i="23" s="1"/>
  <c r="AD77" i="23"/>
  <c r="AD89" i="23" s="1"/>
  <c r="AC77" i="23"/>
  <c r="AC89" i="23" s="1"/>
  <c r="AB77" i="23"/>
  <c r="AB89" i="23" s="1"/>
  <c r="AA77" i="23"/>
  <c r="AA89" i="23" s="1"/>
  <c r="Z77" i="23"/>
  <c r="Z89" i="23" s="1"/>
  <c r="Y77" i="23"/>
  <c r="Y89" i="23" s="1"/>
  <c r="X77" i="23"/>
  <c r="X89" i="23" s="1"/>
  <c r="W77" i="23"/>
  <c r="W89" i="23" s="1"/>
  <c r="V77" i="23"/>
  <c r="V89" i="23" s="1"/>
  <c r="U77" i="23"/>
  <c r="U89" i="23" s="1"/>
  <c r="T77" i="23"/>
  <c r="T89" i="23" s="1"/>
  <c r="S77" i="23"/>
  <c r="S89" i="23" s="1"/>
  <c r="R77" i="23"/>
  <c r="R89" i="23" s="1"/>
  <c r="Q77" i="23"/>
  <c r="Q89" i="23" s="1"/>
  <c r="P77" i="23"/>
  <c r="P89" i="23" s="1"/>
  <c r="AQ76" i="23"/>
  <c r="AP76" i="23"/>
  <c r="AO76" i="23"/>
  <c r="AN76" i="23"/>
  <c r="AM76" i="23"/>
  <c r="AL76" i="23"/>
  <c r="AK76" i="23"/>
  <c r="AJ76" i="23"/>
  <c r="AI76" i="23"/>
  <c r="AH76" i="23"/>
  <c r="AG76" i="23"/>
  <c r="AF76" i="23"/>
  <c r="AE76" i="23"/>
  <c r="AD76" i="23"/>
  <c r="AC76" i="23"/>
  <c r="AB76" i="23"/>
  <c r="AA76" i="23"/>
  <c r="Z76" i="23"/>
  <c r="Y76" i="23"/>
  <c r="X76" i="23"/>
  <c r="W76" i="23"/>
  <c r="V76" i="23"/>
  <c r="U76" i="23"/>
  <c r="T76" i="23"/>
  <c r="S76" i="23"/>
  <c r="R76" i="23"/>
  <c r="Q76" i="23"/>
  <c r="P76" i="23"/>
  <c r="BU66" i="23"/>
  <c r="BT66" i="23"/>
  <c r="BS66" i="23"/>
  <c r="BR66" i="23"/>
  <c r="BQ66" i="23"/>
  <c r="BP66" i="23"/>
  <c r="BO66" i="23"/>
  <c r="BN66" i="23"/>
  <c r="BM66" i="23"/>
  <c r="BL66" i="23"/>
  <c r="BK66" i="23"/>
  <c r="BJ66" i="23"/>
  <c r="BI66" i="23"/>
  <c r="BH66" i="23"/>
  <c r="BG66" i="23"/>
  <c r="BF66" i="23"/>
  <c r="BE66" i="23"/>
  <c r="BD66" i="23"/>
  <c r="BC66" i="23"/>
  <c r="BB66" i="23"/>
  <c r="BA66" i="23"/>
  <c r="AZ66" i="23"/>
  <c r="AY66" i="23"/>
  <c r="AX66" i="23"/>
  <c r="AW66" i="23"/>
  <c r="AV66" i="23"/>
  <c r="AU66" i="23"/>
  <c r="AT66" i="23"/>
  <c r="AQ65" i="23"/>
  <c r="AP65" i="23"/>
  <c r="AO65" i="23"/>
  <c r="AN65" i="23"/>
  <c r="AM65" i="23"/>
  <c r="AL65" i="23"/>
  <c r="AK65" i="23"/>
  <c r="AJ65" i="23"/>
  <c r="AI65" i="23"/>
  <c r="AH65" i="23"/>
  <c r="AG65" i="23"/>
  <c r="AF65" i="23"/>
  <c r="AE65" i="23"/>
  <c r="AD65" i="23"/>
  <c r="AC65" i="23"/>
  <c r="AB65" i="23"/>
  <c r="AA65" i="23"/>
  <c r="Z65" i="23"/>
  <c r="Y65" i="23"/>
  <c r="X65" i="23"/>
  <c r="W65" i="23"/>
  <c r="V65" i="23"/>
  <c r="U65" i="23"/>
  <c r="T65" i="23"/>
  <c r="S65" i="23"/>
  <c r="R65" i="23"/>
  <c r="Q65" i="23"/>
  <c r="P65" i="23"/>
  <c r="AQ64" i="23"/>
  <c r="AP64" i="23"/>
  <c r="AO64" i="23"/>
  <c r="AN64" i="23"/>
  <c r="AM64" i="23"/>
  <c r="AL64" i="23"/>
  <c r="AK64" i="23"/>
  <c r="AJ64" i="23"/>
  <c r="AI64" i="23"/>
  <c r="AH64" i="23"/>
  <c r="AG64" i="23"/>
  <c r="AF64" i="23"/>
  <c r="AE64" i="23"/>
  <c r="AD64" i="23"/>
  <c r="AC64" i="23"/>
  <c r="AB64" i="23"/>
  <c r="AA64" i="23"/>
  <c r="Z64" i="23"/>
  <c r="Y64" i="23"/>
  <c r="X64" i="23"/>
  <c r="W64" i="23"/>
  <c r="V64" i="23"/>
  <c r="U64" i="23"/>
  <c r="T64" i="23"/>
  <c r="S64" i="23"/>
  <c r="R64" i="23"/>
  <c r="Q64" i="23"/>
  <c r="P64" i="23"/>
  <c r="AQ63" i="23"/>
  <c r="AP63" i="23"/>
  <c r="AO63" i="23"/>
  <c r="AN63" i="23"/>
  <c r="AM63" i="23"/>
  <c r="AL63" i="23"/>
  <c r="AK63" i="23"/>
  <c r="AJ63" i="23"/>
  <c r="AI63" i="23"/>
  <c r="AH63" i="23"/>
  <c r="AG63" i="23"/>
  <c r="AF63" i="23"/>
  <c r="AE63" i="23"/>
  <c r="AD63" i="23"/>
  <c r="AC63" i="23"/>
  <c r="AB63" i="23"/>
  <c r="AA63" i="23"/>
  <c r="Z63" i="23"/>
  <c r="Y63" i="23"/>
  <c r="X63" i="23"/>
  <c r="W63" i="23"/>
  <c r="V63" i="23"/>
  <c r="U63" i="23"/>
  <c r="T63" i="23"/>
  <c r="S63" i="23"/>
  <c r="R63" i="23"/>
  <c r="Q63" i="23"/>
  <c r="P63" i="23"/>
  <c r="AQ62" i="23"/>
  <c r="AP62" i="23"/>
  <c r="AO62" i="23"/>
  <c r="AN62" i="23"/>
  <c r="AM62" i="23"/>
  <c r="AL62" i="23"/>
  <c r="AK62" i="23"/>
  <c r="AJ62" i="23"/>
  <c r="AI62" i="23"/>
  <c r="AH62" i="23"/>
  <c r="AG62" i="23"/>
  <c r="AF62" i="23"/>
  <c r="AE62" i="23"/>
  <c r="AD62" i="23"/>
  <c r="AC62" i="23"/>
  <c r="AB62" i="23"/>
  <c r="AA62" i="23"/>
  <c r="Z62" i="23"/>
  <c r="Y62" i="23"/>
  <c r="X62" i="23"/>
  <c r="W62" i="23"/>
  <c r="V62" i="23"/>
  <c r="U62" i="23"/>
  <c r="T62" i="23"/>
  <c r="S62" i="23"/>
  <c r="R62" i="23"/>
  <c r="Q62" i="23"/>
  <c r="P62" i="23"/>
  <c r="AQ61" i="23"/>
  <c r="AP61" i="23"/>
  <c r="AO61" i="23"/>
  <c r="AN61" i="23"/>
  <c r="AM61" i="23"/>
  <c r="AL61" i="23"/>
  <c r="AK61" i="23"/>
  <c r="AJ61" i="23"/>
  <c r="AI61" i="23"/>
  <c r="AH61" i="23"/>
  <c r="AG61" i="23"/>
  <c r="AF61" i="23"/>
  <c r="AE61" i="23"/>
  <c r="AD61" i="23"/>
  <c r="AC61" i="23"/>
  <c r="AB61" i="23"/>
  <c r="AA61" i="23"/>
  <c r="Z61" i="23"/>
  <c r="Y61" i="23"/>
  <c r="X61" i="23"/>
  <c r="W61" i="23"/>
  <c r="V61" i="23"/>
  <c r="U61" i="23"/>
  <c r="T61" i="23"/>
  <c r="S61" i="23"/>
  <c r="R61" i="23"/>
  <c r="Q61" i="23"/>
  <c r="P61" i="23"/>
  <c r="AQ60" i="23"/>
  <c r="AP60" i="23"/>
  <c r="AO60" i="23"/>
  <c r="AN60" i="23"/>
  <c r="AM60" i="23"/>
  <c r="AL60" i="23"/>
  <c r="AK60" i="23"/>
  <c r="AJ60" i="23"/>
  <c r="AI60" i="23"/>
  <c r="AH60" i="23"/>
  <c r="AG60" i="23"/>
  <c r="AF60" i="23"/>
  <c r="AE60" i="23"/>
  <c r="AD60" i="23"/>
  <c r="AC60" i="23"/>
  <c r="AB60" i="23"/>
  <c r="AA60" i="23"/>
  <c r="Z60" i="23"/>
  <c r="Y60" i="23"/>
  <c r="X60" i="23"/>
  <c r="W60" i="23"/>
  <c r="V60" i="23"/>
  <c r="U60" i="23"/>
  <c r="T60" i="23"/>
  <c r="S60" i="23"/>
  <c r="R60" i="23"/>
  <c r="Q60" i="23"/>
  <c r="P60" i="23"/>
  <c r="AQ59" i="23"/>
  <c r="AP59" i="23"/>
  <c r="AO59" i="23"/>
  <c r="AN59" i="23"/>
  <c r="AM59" i="23"/>
  <c r="AL59" i="23"/>
  <c r="AK59" i="23"/>
  <c r="AJ59" i="23"/>
  <c r="AI59" i="23"/>
  <c r="AH59" i="23"/>
  <c r="AG59" i="23"/>
  <c r="AF59" i="23"/>
  <c r="AE59" i="23"/>
  <c r="AD59" i="23"/>
  <c r="AC59" i="23"/>
  <c r="AB59" i="23"/>
  <c r="AA59" i="23"/>
  <c r="Z59" i="23"/>
  <c r="Y59" i="23"/>
  <c r="X59" i="23"/>
  <c r="W59" i="23"/>
  <c r="V59" i="23"/>
  <c r="U59" i="23"/>
  <c r="T59" i="23"/>
  <c r="S59" i="23"/>
  <c r="R59" i="23"/>
  <c r="Q59" i="23"/>
  <c r="P59" i="23"/>
  <c r="AQ58" i="23"/>
  <c r="AP58" i="23"/>
  <c r="AO58" i="23"/>
  <c r="AN58" i="23"/>
  <c r="AM58" i="23"/>
  <c r="AL58" i="23"/>
  <c r="AK58" i="23"/>
  <c r="AJ58" i="23"/>
  <c r="AI58" i="23"/>
  <c r="AH58" i="23"/>
  <c r="AG58" i="23"/>
  <c r="AF58" i="23"/>
  <c r="AE58" i="23"/>
  <c r="AD58" i="23"/>
  <c r="AC58" i="23"/>
  <c r="AB58" i="23"/>
  <c r="AA58" i="23"/>
  <c r="Z58" i="23"/>
  <c r="Y58" i="23"/>
  <c r="X58" i="23"/>
  <c r="W58" i="23"/>
  <c r="V58" i="23"/>
  <c r="U58" i="23"/>
  <c r="T58" i="23"/>
  <c r="S58" i="23"/>
  <c r="R58" i="23"/>
  <c r="Q58" i="23"/>
  <c r="P58" i="23"/>
  <c r="AQ57" i="23"/>
  <c r="AP57" i="23"/>
  <c r="AO57" i="23"/>
  <c r="AN57" i="23"/>
  <c r="AM57" i="23"/>
  <c r="AL57" i="23"/>
  <c r="AK57" i="23"/>
  <c r="AJ57" i="23"/>
  <c r="AI57" i="23"/>
  <c r="AH57" i="23"/>
  <c r="AG57" i="23"/>
  <c r="AF57" i="23"/>
  <c r="AE57" i="23"/>
  <c r="AD57" i="23"/>
  <c r="AC57" i="23"/>
  <c r="AB57" i="23"/>
  <c r="AA57" i="23"/>
  <c r="Z57" i="23"/>
  <c r="Y57" i="23"/>
  <c r="X57" i="23"/>
  <c r="W57" i="23"/>
  <c r="V57" i="23"/>
  <c r="U57" i="23"/>
  <c r="T57" i="23"/>
  <c r="S57" i="23"/>
  <c r="R57" i="23"/>
  <c r="Q57" i="23"/>
  <c r="P57" i="23"/>
  <c r="AQ56" i="23"/>
  <c r="AP56" i="23"/>
  <c r="AO56" i="23"/>
  <c r="AN56" i="23"/>
  <c r="AM56" i="23"/>
  <c r="AL56" i="23"/>
  <c r="AK56" i="23"/>
  <c r="AJ56" i="23"/>
  <c r="AI56" i="23"/>
  <c r="AH56" i="23"/>
  <c r="AG56" i="23"/>
  <c r="AF56" i="23"/>
  <c r="AE56" i="23"/>
  <c r="AD56" i="23"/>
  <c r="AC56" i="23"/>
  <c r="AB56" i="23"/>
  <c r="AA56" i="23"/>
  <c r="Z56" i="23"/>
  <c r="Y56" i="23"/>
  <c r="X56" i="23"/>
  <c r="W56" i="23"/>
  <c r="V56" i="23"/>
  <c r="U56" i="23"/>
  <c r="T56" i="23"/>
  <c r="S56" i="23"/>
  <c r="R56" i="23"/>
  <c r="Q56" i="23"/>
  <c r="P56" i="23"/>
  <c r="AQ55" i="23"/>
  <c r="AP55" i="23"/>
  <c r="AO55" i="23"/>
  <c r="AN55" i="23"/>
  <c r="AM55" i="23"/>
  <c r="AL55" i="23"/>
  <c r="AK55" i="23"/>
  <c r="AJ55" i="23"/>
  <c r="AI55" i="23"/>
  <c r="AH55" i="23"/>
  <c r="AG55" i="23"/>
  <c r="AF55" i="23"/>
  <c r="AE55" i="23"/>
  <c r="AD55" i="23"/>
  <c r="AC55" i="23"/>
  <c r="AB55" i="23"/>
  <c r="AA55" i="23"/>
  <c r="Z55" i="23"/>
  <c r="Y55" i="23"/>
  <c r="X55" i="23"/>
  <c r="W55" i="23"/>
  <c r="V55" i="23"/>
  <c r="U55" i="23"/>
  <c r="T55" i="23"/>
  <c r="S55" i="23"/>
  <c r="R55" i="23"/>
  <c r="Q55" i="23"/>
  <c r="P55" i="23"/>
  <c r="AQ54" i="23"/>
  <c r="AQ66" i="23" s="1"/>
  <c r="AP54" i="23"/>
  <c r="AP66" i="23" s="1"/>
  <c r="AO54" i="23"/>
  <c r="AO66" i="23" s="1"/>
  <c r="AN54" i="23"/>
  <c r="AN66" i="23" s="1"/>
  <c r="AM54" i="23"/>
  <c r="AM66" i="23" s="1"/>
  <c r="AL54" i="23"/>
  <c r="AL66" i="23" s="1"/>
  <c r="AK54" i="23"/>
  <c r="AK66" i="23" s="1"/>
  <c r="AJ54" i="23"/>
  <c r="AJ66" i="23" s="1"/>
  <c r="AI54" i="23"/>
  <c r="AI66" i="23" s="1"/>
  <c r="AH54" i="23"/>
  <c r="AH66" i="23" s="1"/>
  <c r="AG54" i="23"/>
  <c r="AG66" i="23" s="1"/>
  <c r="AF54" i="23"/>
  <c r="AF66" i="23" s="1"/>
  <c r="AE54" i="23"/>
  <c r="AE66" i="23" s="1"/>
  <c r="AD54" i="23"/>
  <c r="AD66" i="23" s="1"/>
  <c r="AC54" i="23"/>
  <c r="AC66" i="23" s="1"/>
  <c r="AB54" i="23"/>
  <c r="AB66" i="23" s="1"/>
  <c r="AA54" i="23"/>
  <c r="AA66" i="23" s="1"/>
  <c r="Z54" i="23"/>
  <c r="Z66" i="23" s="1"/>
  <c r="Y54" i="23"/>
  <c r="Y66" i="23" s="1"/>
  <c r="X54" i="23"/>
  <c r="X66" i="23" s="1"/>
  <c r="W54" i="23"/>
  <c r="W66" i="23" s="1"/>
  <c r="V54" i="23"/>
  <c r="V66" i="23" s="1"/>
  <c r="U54" i="23"/>
  <c r="U66" i="23" s="1"/>
  <c r="T54" i="23"/>
  <c r="T66" i="23" s="1"/>
  <c r="S54" i="23"/>
  <c r="S66" i="23" s="1"/>
  <c r="R54" i="23"/>
  <c r="R66" i="23" s="1"/>
  <c r="Q54" i="23"/>
  <c r="Q66" i="23" s="1"/>
  <c r="P54" i="23"/>
  <c r="P66" i="23" s="1"/>
  <c r="AQ53" i="23"/>
  <c r="AP53" i="23"/>
  <c r="AO53" i="23"/>
  <c r="AN53" i="23"/>
  <c r="AM53" i="23"/>
  <c r="AL53" i="23"/>
  <c r="AK53" i="23"/>
  <c r="AJ53" i="23"/>
  <c r="AI53" i="23"/>
  <c r="AH53" i="23"/>
  <c r="AG53" i="23"/>
  <c r="AF53" i="23"/>
  <c r="AE53" i="23"/>
  <c r="AD53" i="23"/>
  <c r="AC53" i="23"/>
  <c r="AB53" i="23"/>
  <c r="AA53" i="23"/>
  <c r="Z53" i="23"/>
  <c r="Y53" i="23"/>
  <c r="X53" i="23"/>
  <c r="W53" i="23"/>
  <c r="V53" i="23"/>
  <c r="U53" i="23"/>
  <c r="T53" i="23"/>
  <c r="S53" i="23"/>
  <c r="R53" i="23"/>
  <c r="Q53" i="23"/>
  <c r="P53" i="23"/>
  <c r="BU42" i="23"/>
  <c r="BT42" i="23"/>
  <c r="BS42" i="23"/>
  <c r="BR42" i="23"/>
  <c r="BQ42" i="23"/>
  <c r="BP42" i="23"/>
  <c r="BO42" i="23"/>
  <c r="BN42" i="23"/>
  <c r="BM42" i="23"/>
  <c r="BL42" i="23"/>
  <c r="BK42" i="23"/>
  <c r="BJ42" i="23"/>
  <c r="BI42" i="23"/>
  <c r="BH42" i="23"/>
  <c r="BG42" i="23"/>
  <c r="BF42" i="23"/>
  <c r="BE42" i="23"/>
  <c r="BD42" i="23"/>
  <c r="BC42" i="23"/>
  <c r="BB42" i="23"/>
  <c r="BA42" i="23"/>
  <c r="AZ42" i="23"/>
  <c r="AY42" i="23"/>
  <c r="AX42" i="23"/>
  <c r="AW42" i="23"/>
  <c r="AV42" i="23"/>
  <c r="AU42" i="23"/>
  <c r="AT42" i="23"/>
  <c r="AQ41" i="23"/>
  <c r="AP41" i="23"/>
  <c r="AO41" i="23"/>
  <c r="AN41" i="23"/>
  <c r="AM41" i="23"/>
  <c r="AL41" i="23"/>
  <c r="AK41" i="23"/>
  <c r="AJ41" i="23"/>
  <c r="AI41" i="23"/>
  <c r="AH41" i="23"/>
  <c r="AG41" i="23"/>
  <c r="AF41" i="23"/>
  <c r="AE41" i="23"/>
  <c r="AD41" i="23"/>
  <c r="AC41" i="23"/>
  <c r="AB41" i="23"/>
  <c r="AA41" i="23"/>
  <c r="Z41" i="23"/>
  <c r="Y41" i="23"/>
  <c r="X41" i="23"/>
  <c r="W41" i="23"/>
  <c r="V41" i="23"/>
  <c r="U41" i="23"/>
  <c r="T41" i="23"/>
  <c r="S41" i="23"/>
  <c r="R41" i="23"/>
  <c r="Q41" i="23"/>
  <c r="P41" i="23"/>
  <c r="AQ40" i="23"/>
  <c r="AP40" i="23"/>
  <c r="AO40" i="23"/>
  <c r="AN40" i="23"/>
  <c r="AM40" i="23"/>
  <c r="AL40" i="23"/>
  <c r="AK40" i="23"/>
  <c r="AJ40" i="23"/>
  <c r="AI40" i="23"/>
  <c r="AH40" i="23"/>
  <c r="AG40" i="23"/>
  <c r="AF40" i="23"/>
  <c r="AE40" i="23"/>
  <c r="AD40" i="23"/>
  <c r="AC40" i="23"/>
  <c r="AB40" i="23"/>
  <c r="AA40" i="23"/>
  <c r="Z40" i="23"/>
  <c r="Y40" i="23"/>
  <c r="X40" i="23"/>
  <c r="W40" i="23"/>
  <c r="V40" i="23"/>
  <c r="U40" i="23"/>
  <c r="T40" i="23"/>
  <c r="S40" i="23"/>
  <c r="R40" i="23"/>
  <c r="Q40" i="23"/>
  <c r="P40" i="23"/>
  <c r="AQ39" i="23"/>
  <c r="AP39" i="23"/>
  <c r="AO39" i="23"/>
  <c r="AN39" i="23"/>
  <c r="AM39" i="23"/>
  <c r="AL39" i="23"/>
  <c r="AK39" i="23"/>
  <c r="AJ39" i="23"/>
  <c r="AI39" i="23"/>
  <c r="AH39" i="23"/>
  <c r="AG39" i="23"/>
  <c r="AF39" i="23"/>
  <c r="AE39" i="23"/>
  <c r="AD39" i="23"/>
  <c r="AC39" i="23"/>
  <c r="AB39" i="23"/>
  <c r="AA39" i="23"/>
  <c r="Z39" i="23"/>
  <c r="Y39" i="23"/>
  <c r="X39" i="23"/>
  <c r="W39" i="23"/>
  <c r="V39" i="23"/>
  <c r="U39" i="23"/>
  <c r="T39" i="23"/>
  <c r="S39" i="23"/>
  <c r="R39" i="23"/>
  <c r="Q39" i="23"/>
  <c r="P39" i="23"/>
  <c r="AQ38" i="23"/>
  <c r="AP38" i="23"/>
  <c r="AO38" i="23"/>
  <c r="AN38" i="23"/>
  <c r="AM38" i="23"/>
  <c r="AL38" i="23"/>
  <c r="AK38" i="23"/>
  <c r="AJ38" i="23"/>
  <c r="AI38" i="23"/>
  <c r="AH38" i="23"/>
  <c r="AG38" i="23"/>
  <c r="AF38" i="23"/>
  <c r="AE38" i="23"/>
  <c r="AD38" i="23"/>
  <c r="AC38" i="23"/>
  <c r="AB38" i="23"/>
  <c r="AA38" i="23"/>
  <c r="Z38" i="23"/>
  <c r="Y38" i="23"/>
  <c r="X38" i="23"/>
  <c r="W38" i="23"/>
  <c r="V38" i="23"/>
  <c r="U38" i="23"/>
  <c r="T38" i="23"/>
  <c r="S38" i="23"/>
  <c r="R38" i="23"/>
  <c r="Q38" i="23"/>
  <c r="P38" i="23"/>
  <c r="AQ37" i="23"/>
  <c r="AP37" i="23"/>
  <c r="AO37" i="23"/>
  <c r="AN37" i="23"/>
  <c r="AM37" i="23"/>
  <c r="AL37" i="23"/>
  <c r="AK37" i="23"/>
  <c r="AJ37" i="23"/>
  <c r="AI37" i="23"/>
  <c r="AH37" i="23"/>
  <c r="AG37" i="23"/>
  <c r="AF37" i="23"/>
  <c r="AE37" i="23"/>
  <c r="AD37" i="23"/>
  <c r="AC37" i="23"/>
  <c r="AB37" i="23"/>
  <c r="AA37" i="23"/>
  <c r="Z37" i="23"/>
  <c r="Y37" i="23"/>
  <c r="X37" i="23"/>
  <c r="W37" i="23"/>
  <c r="V37" i="23"/>
  <c r="U37" i="23"/>
  <c r="T37" i="23"/>
  <c r="S37" i="23"/>
  <c r="R37" i="23"/>
  <c r="Q37" i="23"/>
  <c r="P37" i="23"/>
  <c r="AQ36" i="23"/>
  <c r="AP36" i="23"/>
  <c r="AO36" i="23"/>
  <c r="AN36" i="23"/>
  <c r="AM36" i="23"/>
  <c r="AL36" i="23"/>
  <c r="AK36" i="23"/>
  <c r="AJ36" i="23"/>
  <c r="AI36" i="23"/>
  <c r="AH36" i="23"/>
  <c r="AG36" i="23"/>
  <c r="AF36" i="23"/>
  <c r="AE36" i="23"/>
  <c r="AD36" i="23"/>
  <c r="AC36" i="23"/>
  <c r="AB36" i="23"/>
  <c r="AA36" i="23"/>
  <c r="Z36" i="23"/>
  <c r="Y36" i="23"/>
  <c r="X36" i="23"/>
  <c r="W36" i="23"/>
  <c r="V36" i="23"/>
  <c r="U36" i="23"/>
  <c r="T36" i="23"/>
  <c r="S36" i="23"/>
  <c r="R36" i="23"/>
  <c r="Q36" i="23"/>
  <c r="P36" i="23"/>
  <c r="AQ35" i="23"/>
  <c r="AP35" i="23"/>
  <c r="AO35" i="23"/>
  <c r="AN35" i="23"/>
  <c r="AM35" i="23"/>
  <c r="AL35" i="23"/>
  <c r="AK35" i="23"/>
  <c r="AJ35" i="23"/>
  <c r="AI35" i="23"/>
  <c r="AH35" i="23"/>
  <c r="AG35" i="23"/>
  <c r="AF35" i="23"/>
  <c r="AE35" i="23"/>
  <c r="AD35" i="23"/>
  <c r="AC35" i="23"/>
  <c r="AB35" i="23"/>
  <c r="AA35" i="23"/>
  <c r="Z35" i="23"/>
  <c r="Y35" i="23"/>
  <c r="X35" i="23"/>
  <c r="W35" i="23"/>
  <c r="V35" i="23"/>
  <c r="U35" i="23"/>
  <c r="T35" i="23"/>
  <c r="S35" i="23"/>
  <c r="R35" i="23"/>
  <c r="Q35" i="23"/>
  <c r="P35" i="23"/>
  <c r="AQ34" i="23"/>
  <c r="AP34" i="23"/>
  <c r="AO34" i="23"/>
  <c r="AN34" i="23"/>
  <c r="AM34" i="23"/>
  <c r="AL34" i="23"/>
  <c r="AK34" i="23"/>
  <c r="AJ34" i="23"/>
  <c r="AI34" i="23"/>
  <c r="AH34" i="23"/>
  <c r="AG34" i="23"/>
  <c r="AF34" i="23"/>
  <c r="AE34" i="23"/>
  <c r="AD34" i="23"/>
  <c r="AC34" i="23"/>
  <c r="AB34" i="23"/>
  <c r="AA34" i="23"/>
  <c r="Z34" i="23"/>
  <c r="Y34" i="23"/>
  <c r="X34" i="23"/>
  <c r="W34" i="23"/>
  <c r="V34" i="23"/>
  <c r="U34" i="23"/>
  <c r="T34" i="23"/>
  <c r="S34" i="23"/>
  <c r="R34" i="23"/>
  <c r="Q34" i="23"/>
  <c r="P34" i="23"/>
  <c r="AQ33" i="23"/>
  <c r="AP33" i="23"/>
  <c r="AO33" i="23"/>
  <c r="AN33" i="23"/>
  <c r="AM33" i="23"/>
  <c r="AL33" i="23"/>
  <c r="AK33" i="23"/>
  <c r="AJ33" i="23"/>
  <c r="AI33" i="23"/>
  <c r="AH33" i="23"/>
  <c r="AG33" i="23"/>
  <c r="AF33" i="23"/>
  <c r="AE33" i="23"/>
  <c r="AD33" i="23"/>
  <c r="AC33" i="23"/>
  <c r="AB33" i="23"/>
  <c r="AA33" i="23"/>
  <c r="Z33" i="23"/>
  <c r="Y33" i="23"/>
  <c r="X33" i="23"/>
  <c r="W33" i="23"/>
  <c r="V33" i="23"/>
  <c r="U33" i="23"/>
  <c r="T33" i="23"/>
  <c r="S33" i="23"/>
  <c r="R33" i="23"/>
  <c r="Q33" i="23"/>
  <c r="P33" i="23"/>
  <c r="AQ32" i="23"/>
  <c r="AP32" i="23"/>
  <c r="AO32" i="23"/>
  <c r="AN32" i="23"/>
  <c r="AM32" i="23"/>
  <c r="AL32" i="23"/>
  <c r="AK32" i="23"/>
  <c r="AJ32" i="23"/>
  <c r="AI32" i="23"/>
  <c r="AH32" i="23"/>
  <c r="AG32" i="23"/>
  <c r="AF32" i="23"/>
  <c r="AE32" i="23"/>
  <c r="AD32" i="23"/>
  <c r="AC32" i="23"/>
  <c r="AB32" i="23"/>
  <c r="AA32" i="23"/>
  <c r="Z32" i="23"/>
  <c r="Y32" i="23"/>
  <c r="X32" i="23"/>
  <c r="W32" i="23"/>
  <c r="V32" i="23"/>
  <c r="U32" i="23"/>
  <c r="T32" i="23"/>
  <c r="S32" i="23"/>
  <c r="R32" i="23"/>
  <c r="Q32" i="23"/>
  <c r="P32" i="23"/>
  <c r="AQ31" i="23"/>
  <c r="AP31" i="23"/>
  <c r="AO31" i="23"/>
  <c r="AN31" i="23"/>
  <c r="AM31" i="23"/>
  <c r="AL31" i="23"/>
  <c r="AK31" i="23"/>
  <c r="AJ31" i="23"/>
  <c r="AI31" i="23"/>
  <c r="AH31" i="23"/>
  <c r="AG31" i="23"/>
  <c r="AF31" i="23"/>
  <c r="AE31" i="23"/>
  <c r="AD31" i="23"/>
  <c r="AC31" i="23"/>
  <c r="AB31" i="23"/>
  <c r="AA31" i="23"/>
  <c r="Z31" i="23"/>
  <c r="Y31" i="23"/>
  <c r="X31" i="23"/>
  <c r="W31" i="23"/>
  <c r="V31" i="23"/>
  <c r="U31" i="23"/>
  <c r="T31" i="23"/>
  <c r="S31" i="23"/>
  <c r="R31" i="23"/>
  <c r="Q31" i="23"/>
  <c r="P31" i="23"/>
  <c r="AQ30" i="23"/>
  <c r="AQ42" i="23" s="1"/>
  <c r="AP30" i="23"/>
  <c r="AP42" i="23" s="1"/>
  <c r="AO30" i="23"/>
  <c r="AO42" i="23" s="1"/>
  <c r="AN30" i="23"/>
  <c r="AN42" i="23" s="1"/>
  <c r="AM30" i="23"/>
  <c r="AM42" i="23" s="1"/>
  <c r="AL30" i="23"/>
  <c r="AL42" i="23" s="1"/>
  <c r="AK30" i="23"/>
  <c r="AK42" i="23" s="1"/>
  <c r="AJ30" i="23"/>
  <c r="AJ42" i="23" s="1"/>
  <c r="AI30" i="23"/>
  <c r="AI42" i="23" s="1"/>
  <c r="AH30" i="23"/>
  <c r="AH42" i="23" s="1"/>
  <c r="AG30" i="23"/>
  <c r="AG42" i="23" s="1"/>
  <c r="AF30" i="23"/>
  <c r="AF42" i="23" s="1"/>
  <c r="AE30" i="23"/>
  <c r="AE42" i="23" s="1"/>
  <c r="AD30" i="23"/>
  <c r="AD42" i="23" s="1"/>
  <c r="AC30" i="23"/>
  <c r="AC42" i="23" s="1"/>
  <c r="AB30" i="23"/>
  <c r="AB42" i="23" s="1"/>
  <c r="AA30" i="23"/>
  <c r="AA42" i="23" s="1"/>
  <c r="Z30" i="23"/>
  <c r="Z42" i="23" s="1"/>
  <c r="Y30" i="23"/>
  <c r="Y42" i="23" s="1"/>
  <c r="X30" i="23"/>
  <c r="X42" i="23" s="1"/>
  <c r="W30" i="23"/>
  <c r="W42" i="23" s="1"/>
  <c r="V30" i="23"/>
  <c r="V42" i="23" s="1"/>
  <c r="U30" i="23"/>
  <c r="U42" i="23" s="1"/>
  <c r="T30" i="23"/>
  <c r="T42" i="23" s="1"/>
  <c r="S30" i="23"/>
  <c r="S42" i="23" s="1"/>
  <c r="R30" i="23"/>
  <c r="R42" i="23" s="1"/>
  <c r="Q30" i="23"/>
  <c r="Q42" i="23" s="1"/>
  <c r="P30" i="23"/>
  <c r="P42" i="23" s="1"/>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BU17" i="23"/>
  <c r="BT17" i="23"/>
  <c r="BS17" i="23"/>
  <c r="BR17" i="23"/>
  <c r="BQ17" i="23"/>
  <c r="BP17" i="23"/>
  <c r="BO17" i="23"/>
  <c r="BN17" i="23"/>
  <c r="BM17" i="23"/>
  <c r="BL17" i="23"/>
  <c r="BK17" i="23"/>
  <c r="BJ17" i="23"/>
  <c r="BI17" i="23"/>
  <c r="BH17" i="23"/>
  <c r="BG17" i="23"/>
  <c r="BF17" i="23"/>
  <c r="BE17" i="23"/>
  <c r="BD17" i="23"/>
  <c r="BC17" i="23"/>
  <c r="BB17" i="23"/>
  <c r="BA17" i="23"/>
  <c r="AZ17" i="23"/>
  <c r="AY17" i="23"/>
  <c r="AX17" i="23"/>
  <c r="AW17" i="23"/>
  <c r="AV17" i="23"/>
  <c r="AU17" i="23"/>
  <c r="AT17" i="23"/>
  <c r="AQ16" i="23"/>
  <c r="AP16" i="23"/>
  <c r="AO16" i="23"/>
  <c r="AN16" i="23"/>
  <c r="AM16" i="23"/>
  <c r="AL16" i="23"/>
  <c r="AK16" i="23"/>
  <c r="AJ16" i="23"/>
  <c r="AI16" i="23"/>
  <c r="AH16" i="23"/>
  <c r="AG16" i="23"/>
  <c r="AF16" i="23"/>
  <c r="AE16" i="23"/>
  <c r="AD16" i="23"/>
  <c r="AC16" i="23"/>
  <c r="AB16" i="23"/>
  <c r="AA16" i="23"/>
  <c r="Z16" i="23"/>
  <c r="Y16" i="23"/>
  <c r="X16" i="23"/>
  <c r="W16" i="23"/>
  <c r="V16" i="23"/>
  <c r="U16" i="23"/>
  <c r="T16" i="23"/>
  <c r="S16" i="23"/>
  <c r="R16" i="23"/>
  <c r="Q16" i="23"/>
  <c r="P16"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AQ14" i="23"/>
  <c r="AP14" i="23"/>
  <c r="AO14" i="23"/>
  <c r="AN14" i="23"/>
  <c r="AM14" i="23"/>
  <c r="AL14" i="23"/>
  <c r="AK14" i="23"/>
  <c r="AJ14" i="23"/>
  <c r="AI14" i="23"/>
  <c r="AH14" i="23"/>
  <c r="AG14" i="23"/>
  <c r="AF14" i="23"/>
  <c r="AE14" i="23"/>
  <c r="AD14" i="23"/>
  <c r="AC14" i="23"/>
  <c r="AB14" i="23"/>
  <c r="AA14" i="23"/>
  <c r="Z14" i="23"/>
  <c r="Y14" i="23"/>
  <c r="X14" i="23"/>
  <c r="W14" i="23"/>
  <c r="V14" i="23"/>
  <c r="U14" i="23"/>
  <c r="T14" i="23"/>
  <c r="S14" i="23"/>
  <c r="R14" i="23"/>
  <c r="Q14" i="23"/>
  <c r="P14" i="23"/>
  <c r="AQ13" i="23"/>
  <c r="AP13" i="23"/>
  <c r="AO13" i="23"/>
  <c r="AN13" i="23"/>
  <c r="AM13" i="23"/>
  <c r="AL13" i="23"/>
  <c r="AK13" i="23"/>
  <c r="AJ13" i="23"/>
  <c r="AI13" i="23"/>
  <c r="AH13" i="23"/>
  <c r="AG13" i="23"/>
  <c r="AF13" i="23"/>
  <c r="AE13" i="23"/>
  <c r="AD13" i="23"/>
  <c r="AC13" i="23"/>
  <c r="AB13" i="23"/>
  <c r="AA13" i="23"/>
  <c r="Z13" i="23"/>
  <c r="Y13" i="23"/>
  <c r="X13" i="23"/>
  <c r="W13" i="23"/>
  <c r="V13" i="23"/>
  <c r="U13" i="23"/>
  <c r="T13" i="23"/>
  <c r="S13" i="23"/>
  <c r="R13" i="23"/>
  <c r="Q13" i="23"/>
  <c r="P13" i="23"/>
  <c r="AQ12" i="23"/>
  <c r="AP12" i="23"/>
  <c r="AO12" i="23"/>
  <c r="AN12" i="23"/>
  <c r="AM12" i="23"/>
  <c r="AL12" i="23"/>
  <c r="AK12" i="23"/>
  <c r="AJ12" i="23"/>
  <c r="AI12" i="23"/>
  <c r="AH12" i="23"/>
  <c r="AG12" i="23"/>
  <c r="AF12" i="23"/>
  <c r="AE12" i="23"/>
  <c r="AD12" i="23"/>
  <c r="AC12" i="23"/>
  <c r="AB12" i="23"/>
  <c r="AA12" i="23"/>
  <c r="Z12" i="23"/>
  <c r="Y12" i="23"/>
  <c r="X12" i="23"/>
  <c r="W12" i="23"/>
  <c r="V12" i="23"/>
  <c r="U12" i="23"/>
  <c r="T12" i="23"/>
  <c r="S12" i="23"/>
  <c r="R12" i="23"/>
  <c r="Q12" i="23"/>
  <c r="P12" i="23"/>
  <c r="AQ11" i="23"/>
  <c r="AP11" i="23"/>
  <c r="AO11" i="23"/>
  <c r="AN11" i="23"/>
  <c r="AM11" i="23"/>
  <c r="AL11" i="23"/>
  <c r="AK11" i="23"/>
  <c r="AJ11" i="23"/>
  <c r="AI11" i="23"/>
  <c r="AH11" i="23"/>
  <c r="AG11" i="23"/>
  <c r="AF11" i="23"/>
  <c r="AE11" i="23"/>
  <c r="AD11" i="23"/>
  <c r="AC11" i="23"/>
  <c r="AB11" i="23"/>
  <c r="AA11" i="23"/>
  <c r="Z11" i="23"/>
  <c r="Y11" i="23"/>
  <c r="X11" i="23"/>
  <c r="W11" i="23"/>
  <c r="V11" i="23"/>
  <c r="U11" i="23"/>
  <c r="T11" i="23"/>
  <c r="S11" i="23"/>
  <c r="R11" i="23"/>
  <c r="Q11" i="23"/>
  <c r="P11" i="23"/>
  <c r="AQ10" i="23"/>
  <c r="AP10" i="23"/>
  <c r="AO10" i="23"/>
  <c r="AN10" i="23"/>
  <c r="AM10" i="23"/>
  <c r="AL10" i="23"/>
  <c r="AK10" i="23"/>
  <c r="AJ10" i="23"/>
  <c r="AI10" i="23"/>
  <c r="AH10" i="23"/>
  <c r="AG10" i="23"/>
  <c r="AF10" i="23"/>
  <c r="AE10" i="23"/>
  <c r="AD10" i="23"/>
  <c r="AC10" i="23"/>
  <c r="AB10" i="23"/>
  <c r="AA10" i="23"/>
  <c r="Z10" i="23"/>
  <c r="Y10" i="23"/>
  <c r="X10" i="23"/>
  <c r="W10" i="23"/>
  <c r="V10" i="23"/>
  <c r="U10" i="23"/>
  <c r="T10" i="23"/>
  <c r="S10" i="23"/>
  <c r="R10" i="23"/>
  <c r="Q10" i="23"/>
  <c r="P10" i="23"/>
  <c r="AQ9" i="23"/>
  <c r="AP9" i="23"/>
  <c r="AO9" i="23"/>
  <c r="AN9" i="23"/>
  <c r="AM9" i="23"/>
  <c r="AL9" i="23"/>
  <c r="AK9" i="23"/>
  <c r="AJ9" i="23"/>
  <c r="AI9" i="23"/>
  <c r="AH9" i="23"/>
  <c r="AG9" i="23"/>
  <c r="AF9" i="23"/>
  <c r="AE9" i="23"/>
  <c r="AD9" i="23"/>
  <c r="AC9" i="23"/>
  <c r="AB9" i="23"/>
  <c r="AA9" i="23"/>
  <c r="Z9" i="23"/>
  <c r="Y9" i="23"/>
  <c r="X9" i="23"/>
  <c r="W9" i="23"/>
  <c r="V9" i="23"/>
  <c r="U9" i="23"/>
  <c r="T9" i="23"/>
  <c r="S9" i="23"/>
  <c r="R9" i="23"/>
  <c r="Q9" i="23"/>
  <c r="P9" i="23"/>
  <c r="AQ8" i="23"/>
  <c r="AP8" i="23"/>
  <c r="AO8" i="23"/>
  <c r="AN8" i="23"/>
  <c r="AM8" i="23"/>
  <c r="AL8" i="23"/>
  <c r="AK8" i="23"/>
  <c r="AJ8" i="23"/>
  <c r="AI8" i="23"/>
  <c r="AH8" i="23"/>
  <c r="AG8" i="23"/>
  <c r="AF8" i="23"/>
  <c r="AE8" i="23"/>
  <c r="AD8" i="23"/>
  <c r="AC8" i="23"/>
  <c r="AB8" i="23"/>
  <c r="AA8" i="23"/>
  <c r="Z8" i="23"/>
  <c r="Y8" i="23"/>
  <c r="X8" i="23"/>
  <c r="W8" i="23"/>
  <c r="V8" i="23"/>
  <c r="U8" i="23"/>
  <c r="T8" i="23"/>
  <c r="S8" i="23"/>
  <c r="R8" i="23"/>
  <c r="Q8" i="23"/>
  <c r="P8"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P7" i="23"/>
  <c r="AQ6" i="23"/>
  <c r="AP6" i="23"/>
  <c r="AO6" i="23"/>
  <c r="AN6" i="23"/>
  <c r="AM6" i="23"/>
  <c r="AL6" i="23"/>
  <c r="AK6" i="23"/>
  <c r="AJ6" i="23"/>
  <c r="AI6" i="23"/>
  <c r="AH6" i="23"/>
  <c r="AG6" i="23"/>
  <c r="AF6" i="23"/>
  <c r="AE6" i="23"/>
  <c r="AD6" i="23"/>
  <c r="AC6" i="23"/>
  <c r="AB6" i="23"/>
  <c r="AA6" i="23"/>
  <c r="Z6" i="23"/>
  <c r="Y6" i="23"/>
  <c r="X6" i="23"/>
  <c r="W6" i="23"/>
  <c r="V6" i="23"/>
  <c r="U6" i="23"/>
  <c r="T6" i="23"/>
  <c r="S6" i="23"/>
  <c r="R6" i="23"/>
  <c r="Q6" i="23"/>
  <c r="P6" i="23"/>
  <c r="AQ5" i="23"/>
  <c r="AQ17" i="23" s="1"/>
  <c r="AP5" i="23"/>
  <c r="AP17" i="23" s="1"/>
  <c r="AO5" i="23"/>
  <c r="AO17" i="23" s="1"/>
  <c r="AN5" i="23"/>
  <c r="AN17" i="23" s="1"/>
  <c r="AM5" i="23"/>
  <c r="AM17" i="23" s="1"/>
  <c r="AL5" i="23"/>
  <c r="AL17" i="23" s="1"/>
  <c r="AK5" i="23"/>
  <c r="AK17" i="23" s="1"/>
  <c r="AJ5" i="23"/>
  <c r="AJ17" i="23" s="1"/>
  <c r="AI5" i="23"/>
  <c r="AI17" i="23" s="1"/>
  <c r="AH5" i="23"/>
  <c r="AH17" i="23" s="1"/>
  <c r="AG5" i="23"/>
  <c r="AG17" i="23" s="1"/>
  <c r="AF5" i="23"/>
  <c r="AF17" i="23" s="1"/>
  <c r="AE5" i="23"/>
  <c r="AE17" i="23" s="1"/>
  <c r="AD5" i="23"/>
  <c r="AD17" i="23" s="1"/>
  <c r="AC5" i="23"/>
  <c r="AC17" i="23" s="1"/>
  <c r="AB5" i="23"/>
  <c r="AB17" i="23" s="1"/>
  <c r="AA5" i="23"/>
  <c r="AA17" i="23" s="1"/>
  <c r="Z5" i="23"/>
  <c r="Z17" i="23" s="1"/>
  <c r="Y5" i="23"/>
  <c r="Y17" i="23" s="1"/>
  <c r="X5" i="23"/>
  <c r="X17" i="23" s="1"/>
  <c r="W5" i="23"/>
  <c r="W17" i="23" s="1"/>
  <c r="V5" i="23"/>
  <c r="V17" i="23" s="1"/>
  <c r="U5" i="23"/>
  <c r="U17" i="23" s="1"/>
  <c r="T5" i="23"/>
  <c r="T17" i="23" s="1"/>
  <c r="S5" i="23"/>
  <c r="S17" i="23" s="1"/>
  <c r="R5" i="23"/>
  <c r="R17" i="23" s="1"/>
  <c r="Q5" i="23"/>
  <c r="Q17" i="23" s="1"/>
  <c r="P5" i="23"/>
  <c r="P17" i="23" s="1"/>
  <c r="AQ4" i="23"/>
  <c r="AP4" i="23"/>
  <c r="AO4" i="23"/>
  <c r="AN4" i="23"/>
  <c r="AM4" i="23"/>
  <c r="AL4" i="23"/>
  <c r="AK4" i="23"/>
  <c r="AJ4" i="23"/>
  <c r="AI4" i="23"/>
  <c r="AH4" i="23"/>
  <c r="AG4" i="23"/>
  <c r="AF4" i="23"/>
  <c r="AE4" i="23"/>
  <c r="AD4" i="23"/>
  <c r="AC4" i="23"/>
  <c r="AB4" i="23"/>
  <c r="AA4" i="23"/>
  <c r="Z4" i="23"/>
  <c r="Y4" i="23"/>
  <c r="X4" i="23"/>
  <c r="W4" i="23"/>
  <c r="V4" i="23"/>
  <c r="U4" i="23"/>
  <c r="T4" i="23"/>
  <c r="S4" i="23"/>
  <c r="R4" i="23"/>
  <c r="Q4" i="23"/>
  <c r="P4" i="23"/>
  <c r="AZ116" i="22"/>
  <c r="AY116" i="22"/>
  <c r="AX116" i="22"/>
  <c r="AW116" i="22"/>
  <c r="AV116" i="22"/>
  <c r="AU116" i="22"/>
  <c r="AW115" i="22"/>
  <c r="AW117" i="22" s="1"/>
  <c r="AJ115" i="22"/>
  <c r="AI115" i="22"/>
  <c r="AH115" i="22"/>
  <c r="AG115" i="22"/>
  <c r="AF115" i="22"/>
  <c r="AE115" i="22"/>
  <c r="AD115" i="22"/>
  <c r="AC115" i="22"/>
  <c r="AB115" i="22"/>
  <c r="AA115" i="22"/>
  <c r="Z115" i="22"/>
  <c r="Y115" i="22"/>
  <c r="X115" i="22"/>
  <c r="W115" i="22"/>
  <c r="V115" i="22"/>
  <c r="AZ114" i="22"/>
  <c r="AZ115" i="22" s="1"/>
  <c r="AZ117" i="22" s="1"/>
  <c r="AY114" i="22"/>
  <c r="AX114" i="22"/>
  <c r="AW114" i="22"/>
  <c r="AV114" i="22"/>
  <c r="Q114" i="22" s="1"/>
  <c r="AU114" i="22"/>
  <c r="P114" i="22" s="1"/>
  <c r="T114" i="22"/>
  <c r="S114" i="22"/>
  <c r="R114" i="22"/>
  <c r="AZ113" i="22"/>
  <c r="AY113" i="22"/>
  <c r="T113" i="22" s="1"/>
  <c r="AX113" i="22"/>
  <c r="S113" i="22" s="1"/>
  <c r="AW113" i="22"/>
  <c r="AV113" i="22"/>
  <c r="Q113" i="22" s="1"/>
  <c r="AU113" i="22"/>
  <c r="AU115" i="22" s="1"/>
  <c r="AU117" i="22" s="1"/>
  <c r="U113" i="22"/>
  <c r="R113" i="22"/>
  <c r="P113" i="22"/>
  <c r="U112" i="22"/>
  <c r="T112" i="22"/>
  <c r="S112" i="22"/>
  <c r="R112" i="22"/>
  <c r="Q112" i="22"/>
  <c r="P112" i="22"/>
  <c r="U111" i="22"/>
  <c r="T111" i="22"/>
  <c r="S111" i="22"/>
  <c r="R111" i="22"/>
  <c r="Q111" i="22"/>
  <c r="P111" i="22"/>
  <c r="U110" i="22"/>
  <c r="T110" i="22"/>
  <c r="S110" i="22"/>
  <c r="R110" i="22"/>
  <c r="Q110" i="22"/>
  <c r="P110" i="22"/>
  <c r="U109" i="22"/>
  <c r="T109" i="22"/>
  <c r="S109" i="22"/>
  <c r="R109" i="22"/>
  <c r="Q109" i="22"/>
  <c r="P109" i="22"/>
  <c r="U108" i="22"/>
  <c r="T108" i="22"/>
  <c r="S108" i="22"/>
  <c r="R108" i="22"/>
  <c r="Q108" i="22"/>
  <c r="P108" i="22"/>
  <c r="U107" i="22"/>
  <c r="T107" i="22"/>
  <c r="S107" i="22"/>
  <c r="R107" i="22"/>
  <c r="Q107" i="22"/>
  <c r="P107" i="22"/>
  <c r="U106" i="22"/>
  <c r="T106" i="22"/>
  <c r="S106" i="22"/>
  <c r="R106" i="22"/>
  <c r="Q106" i="22"/>
  <c r="P106" i="22"/>
  <c r="U105" i="22"/>
  <c r="T105" i="22"/>
  <c r="S105" i="22"/>
  <c r="R105" i="22"/>
  <c r="Q105" i="22"/>
  <c r="P105" i="22"/>
  <c r="U104" i="22"/>
  <c r="T104" i="22"/>
  <c r="S104" i="22"/>
  <c r="R104" i="22"/>
  <c r="Q104" i="22"/>
  <c r="P104" i="22"/>
  <c r="U103" i="22"/>
  <c r="T103" i="22"/>
  <c r="S103" i="22"/>
  <c r="R103" i="22"/>
  <c r="Q103" i="22"/>
  <c r="P103" i="22"/>
  <c r="U102" i="22"/>
  <c r="T102" i="22"/>
  <c r="T115" i="22" s="1"/>
  <c r="S102" i="22"/>
  <c r="R102" i="22"/>
  <c r="R115" i="22" s="1"/>
  <c r="Q102" i="22"/>
  <c r="P102" i="22"/>
  <c r="AY101" i="22"/>
  <c r="AX101" i="22"/>
  <c r="AW101" i="22"/>
  <c r="AV101" i="22"/>
  <c r="AU101" i="22"/>
  <c r="P101" i="22" s="1"/>
  <c r="AJ101" i="22"/>
  <c r="AI101" i="22"/>
  <c r="AH101" i="22"/>
  <c r="AG101" i="22"/>
  <c r="AF101" i="22"/>
  <c r="AE101" i="22"/>
  <c r="AD101" i="22"/>
  <c r="AC101" i="22"/>
  <c r="AB101" i="22"/>
  <c r="AA101" i="22"/>
  <c r="Z101" i="22"/>
  <c r="Y101" i="22"/>
  <c r="X101" i="22"/>
  <c r="W101" i="22"/>
  <c r="V101" i="22"/>
  <c r="U101" i="22"/>
  <c r="T101" i="22"/>
  <c r="S101" i="22"/>
  <c r="R101" i="22"/>
  <c r="Q101" i="22"/>
  <c r="BV94" i="22"/>
  <c r="BU94" i="22"/>
  <c r="BT94" i="22"/>
  <c r="BS94" i="22"/>
  <c r="BR94" i="22"/>
  <c r="BQ94" i="22"/>
  <c r="BP94" i="22"/>
  <c r="BO94" i="22"/>
  <c r="BN94" i="22"/>
  <c r="BM94" i="22"/>
  <c r="BL94" i="22"/>
  <c r="BK94" i="22"/>
  <c r="BJ94" i="22"/>
  <c r="BI94" i="22"/>
  <c r="BH94" i="22"/>
  <c r="BG94" i="22"/>
  <c r="BF94" i="22"/>
  <c r="BE94" i="22"/>
  <c r="BD94" i="22"/>
  <c r="BC94" i="22"/>
  <c r="BB94" i="22"/>
  <c r="BA94" i="22"/>
  <c r="AZ94" i="22"/>
  <c r="AY94" i="22"/>
  <c r="AX94" i="22"/>
  <c r="AW94" i="22"/>
  <c r="AV94" i="22"/>
  <c r="AU94" i="22"/>
  <c r="BV92" i="22"/>
  <c r="BU92" i="22"/>
  <c r="AP92" i="22" s="1"/>
  <c r="BT92" i="22"/>
  <c r="BS92" i="22"/>
  <c r="AN92" i="22" s="1"/>
  <c r="BR92" i="22"/>
  <c r="AM92" i="22" s="1"/>
  <c r="BQ92" i="22"/>
  <c r="BP92" i="22"/>
  <c r="BO92" i="22"/>
  <c r="BN92" i="22"/>
  <c r="BM92" i="22"/>
  <c r="BL92" i="22"/>
  <c r="AG92" i="22" s="1"/>
  <c r="BK92" i="22"/>
  <c r="BJ92" i="22"/>
  <c r="AE92" i="22" s="1"/>
  <c r="BI92" i="22"/>
  <c r="BH92" i="22"/>
  <c r="BG92" i="22"/>
  <c r="BF92" i="22"/>
  <c r="BE92" i="22"/>
  <c r="Z92" i="22" s="1"/>
  <c r="BD92" i="22"/>
  <c r="BC92" i="22"/>
  <c r="X92" i="22" s="1"/>
  <c r="BB92" i="22"/>
  <c r="W92" i="22" s="1"/>
  <c r="BA92" i="22"/>
  <c r="AZ92" i="22"/>
  <c r="AY92" i="22"/>
  <c r="AX92" i="22"/>
  <c r="AW92" i="22"/>
  <c r="AV92" i="22"/>
  <c r="Q92" i="22" s="1"/>
  <c r="AU92" i="22"/>
  <c r="AQ92" i="22"/>
  <c r="AO92" i="22"/>
  <c r="AL92" i="22"/>
  <c r="AK92" i="22"/>
  <c r="AJ92" i="22"/>
  <c r="AI92" i="22"/>
  <c r="AH92" i="22"/>
  <c r="AF92" i="22"/>
  <c r="AD92" i="22"/>
  <c r="AC92" i="22"/>
  <c r="AB92" i="22"/>
  <c r="AA92" i="22"/>
  <c r="Y92" i="22"/>
  <c r="V92" i="22"/>
  <c r="U92" i="22"/>
  <c r="T92" i="22"/>
  <c r="S92" i="22"/>
  <c r="R92" i="22"/>
  <c r="P92" i="22"/>
  <c r="BV91" i="22"/>
  <c r="BV93" i="22" s="1"/>
  <c r="BV95" i="22" s="1"/>
  <c r="BU91" i="22"/>
  <c r="BU93" i="22" s="1"/>
  <c r="BU95" i="22" s="1"/>
  <c r="BT91" i="22"/>
  <c r="AO91" i="22" s="1"/>
  <c r="BS91" i="22"/>
  <c r="BS93" i="22" s="1"/>
  <c r="BS95" i="22" s="1"/>
  <c r="BR91" i="22"/>
  <c r="BR93" i="22" s="1"/>
  <c r="BR95" i="22" s="1"/>
  <c r="BQ91" i="22"/>
  <c r="BQ93" i="22" s="1"/>
  <c r="BQ95" i="22" s="1"/>
  <c r="BP91" i="22"/>
  <c r="BP93" i="22" s="1"/>
  <c r="BP95" i="22" s="1"/>
  <c r="BO91" i="22"/>
  <c r="BO93" i="22" s="1"/>
  <c r="BO95" i="22" s="1"/>
  <c r="BN91" i="22"/>
  <c r="BN93" i="22" s="1"/>
  <c r="BN95" i="22" s="1"/>
  <c r="BM91" i="22"/>
  <c r="AH91" i="22" s="1"/>
  <c r="BL91" i="22"/>
  <c r="BL93" i="22" s="1"/>
  <c r="BL95" i="22" s="1"/>
  <c r="BK91" i="22"/>
  <c r="AF91" i="22" s="1"/>
  <c r="BJ91" i="22"/>
  <c r="AE91" i="22" s="1"/>
  <c r="BI91" i="22"/>
  <c r="BI93" i="22" s="1"/>
  <c r="BI95" i="22" s="1"/>
  <c r="BH91" i="22"/>
  <c r="BH93" i="22" s="1"/>
  <c r="BH95" i="22" s="1"/>
  <c r="BG91" i="22"/>
  <c r="BG93" i="22" s="1"/>
  <c r="BG95" i="22" s="1"/>
  <c r="BF91" i="22"/>
  <c r="BF93" i="22" s="1"/>
  <c r="BF95" i="22" s="1"/>
  <c r="BE91" i="22"/>
  <c r="BE93" i="22" s="1"/>
  <c r="BE95" i="22" s="1"/>
  <c r="BD91" i="22"/>
  <c r="Y91" i="22" s="1"/>
  <c r="BC91" i="22"/>
  <c r="BC93" i="22" s="1"/>
  <c r="BC95" i="22" s="1"/>
  <c r="BB91" i="22"/>
  <c r="BB93" i="22" s="1"/>
  <c r="BB95" i="22" s="1"/>
  <c r="BA91" i="22"/>
  <c r="BA93" i="22" s="1"/>
  <c r="BA95" i="22" s="1"/>
  <c r="AZ91" i="22"/>
  <c r="AZ93" i="22" s="1"/>
  <c r="AZ95" i="22" s="1"/>
  <c r="AY91" i="22"/>
  <c r="AY93" i="22" s="1"/>
  <c r="AY95" i="22" s="1"/>
  <c r="AX91" i="22"/>
  <c r="AX93" i="22" s="1"/>
  <c r="AX95" i="22" s="1"/>
  <c r="AW91" i="22"/>
  <c r="R91" i="22" s="1"/>
  <c r="AV91" i="22"/>
  <c r="AV93" i="22" s="1"/>
  <c r="AV95" i="22" s="1"/>
  <c r="AU91" i="22"/>
  <c r="P91" i="22" s="1"/>
  <c r="AQ91" i="22"/>
  <c r="AP91" i="22"/>
  <c r="AN91" i="22"/>
  <c r="AL91" i="22"/>
  <c r="AK91" i="22"/>
  <c r="AJ91" i="22"/>
  <c r="AI91" i="22"/>
  <c r="AG91" i="22"/>
  <c r="AD91" i="22"/>
  <c r="AC91" i="22"/>
  <c r="AB91" i="22"/>
  <c r="AA91" i="22"/>
  <c r="Z91" i="22"/>
  <c r="X91" i="22"/>
  <c r="V91" i="22"/>
  <c r="U91" i="22"/>
  <c r="S91" i="22"/>
  <c r="Q91"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AQ83" i="22"/>
  <c r="AP83" i="22"/>
  <c r="AO83" i="22"/>
  <c r="AN83" i="22"/>
  <c r="AM83" i="22"/>
  <c r="AL83" i="22"/>
  <c r="AK83" i="22"/>
  <c r="AK93" i="22" s="1"/>
  <c r="AJ83" i="22"/>
  <c r="AI83" i="22"/>
  <c r="AI93" i="22" s="1"/>
  <c r="AH83" i="22"/>
  <c r="AG83" i="22"/>
  <c r="AF83" i="22"/>
  <c r="AE83" i="22"/>
  <c r="AD83" i="22"/>
  <c r="AD93" i="22" s="1"/>
  <c r="AC83" i="22"/>
  <c r="AB83" i="22"/>
  <c r="AA83" i="22"/>
  <c r="Z83" i="22"/>
  <c r="Y83" i="22"/>
  <c r="X83" i="22"/>
  <c r="W83" i="22"/>
  <c r="V83" i="22"/>
  <c r="U83" i="22"/>
  <c r="U93" i="22" s="1"/>
  <c r="T83" i="22"/>
  <c r="S83" i="22"/>
  <c r="S93" i="22" s="1"/>
  <c r="R83" i="22"/>
  <c r="Q83" i="22"/>
  <c r="P83"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AQ80" i="22"/>
  <c r="AQ93" i="22" s="1"/>
  <c r="AP80" i="22"/>
  <c r="AP93" i="22" s="1"/>
  <c r="AO80" i="22"/>
  <c r="AN80" i="22"/>
  <c r="AN93" i="22" s="1"/>
  <c r="AM80" i="22"/>
  <c r="AL80" i="22"/>
  <c r="AL93" i="22" s="1"/>
  <c r="AK80" i="22"/>
  <c r="AJ80" i="22"/>
  <c r="AJ93" i="22" s="1"/>
  <c r="AI80" i="22"/>
  <c r="AH80" i="22"/>
  <c r="AG80" i="22"/>
  <c r="AG93" i="22" s="1"/>
  <c r="AF80" i="22"/>
  <c r="AF93" i="22" s="1"/>
  <c r="AE80" i="22"/>
  <c r="AE93" i="22" s="1"/>
  <c r="AD80" i="22"/>
  <c r="AC80" i="22"/>
  <c r="AC93" i="22" s="1"/>
  <c r="AB80" i="22"/>
  <c r="AB93" i="22" s="1"/>
  <c r="AA80" i="22"/>
  <c r="AA93" i="22" s="1"/>
  <c r="Z80" i="22"/>
  <c r="Z93" i="22" s="1"/>
  <c r="Y80" i="22"/>
  <c r="X80" i="22"/>
  <c r="W80" i="22"/>
  <c r="V80" i="22"/>
  <c r="V93" i="22" s="1"/>
  <c r="U80" i="22"/>
  <c r="T80" i="22"/>
  <c r="S80" i="22"/>
  <c r="R80" i="22"/>
  <c r="Q80" i="22"/>
  <c r="Q93" i="22" s="1"/>
  <c r="P80" i="22"/>
  <c r="P93" i="22" s="1"/>
  <c r="BV79" i="22"/>
  <c r="AQ79" i="22" s="1"/>
  <c r="BU79" i="22"/>
  <c r="BT79" i="22"/>
  <c r="BS79" i="22"/>
  <c r="BR79" i="22"/>
  <c r="BQ79" i="22"/>
  <c r="BP79" i="22"/>
  <c r="AK79" i="22" s="1"/>
  <c r="BO79" i="22"/>
  <c r="BN79" i="22"/>
  <c r="AI79" i="22" s="1"/>
  <c r="BM79" i="22"/>
  <c r="BL79" i="22"/>
  <c r="BK79" i="22"/>
  <c r="BJ79" i="22"/>
  <c r="BI79" i="22"/>
  <c r="AD79" i="22" s="1"/>
  <c r="BH79" i="22"/>
  <c r="BG79" i="22"/>
  <c r="AB79" i="22" s="1"/>
  <c r="BF79" i="22"/>
  <c r="AA79" i="22" s="1"/>
  <c r="BE79" i="22"/>
  <c r="BD79" i="22"/>
  <c r="BC79" i="22"/>
  <c r="BB79" i="22"/>
  <c r="BA79" i="22"/>
  <c r="AZ79" i="22"/>
  <c r="U79" i="22" s="1"/>
  <c r="AY79" i="22"/>
  <c r="AX79" i="22"/>
  <c r="S79" i="22" s="1"/>
  <c r="AW79" i="22"/>
  <c r="R79" i="22" s="1"/>
  <c r="AV79" i="22"/>
  <c r="AU79" i="22"/>
  <c r="AP79" i="22"/>
  <c r="AO79" i="22"/>
  <c r="AN79" i="22"/>
  <c r="AM79" i="22"/>
  <c r="AL79" i="22"/>
  <c r="AJ79" i="22"/>
  <c r="AH79" i="22"/>
  <c r="AG79" i="22"/>
  <c r="AF79" i="22"/>
  <c r="AE79" i="22"/>
  <c r="AC79" i="22"/>
  <c r="Z79" i="22"/>
  <c r="Y79" i="22"/>
  <c r="X79" i="22"/>
  <c r="W79" i="22"/>
  <c r="V79" i="22"/>
  <c r="T79" i="22"/>
  <c r="Q79" i="22"/>
  <c r="P79" i="22"/>
  <c r="BV70" i="22"/>
  <c r="BU70" i="22"/>
  <c r="BT70" i="22"/>
  <c r="BS70" i="22"/>
  <c r="BR70" i="22"/>
  <c r="BQ70" i="22"/>
  <c r="BP70" i="22"/>
  <c r="BO70" i="22"/>
  <c r="BN70" i="22"/>
  <c r="BM70" i="22"/>
  <c r="BL70" i="22"/>
  <c r="BK70" i="22"/>
  <c r="BJ70" i="22"/>
  <c r="BI70" i="22"/>
  <c r="BH70" i="22"/>
  <c r="BG70" i="22"/>
  <c r="BF70" i="22"/>
  <c r="BE70" i="22"/>
  <c r="BD70" i="22"/>
  <c r="BC70" i="22"/>
  <c r="BB70" i="22"/>
  <c r="BA70" i="22"/>
  <c r="AZ70" i="22"/>
  <c r="AY70" i="22"/>
  <c r="AX70" i="22"/>
  <c r="AW70" i="22"/>
  <c r="AV70" i="22"/>
  <c r="AU70" i="22"/>
  <c r="BV68" i="22"/>
  <c r="AQ68" i="22" s="1"/>
  <c r="BU68" i="22"/>
  <c r="AP68" i="22" s="1"/>
  <c r="BT68" i="22"/>
  <c r="BS68" i="22"/>
  <c r="BR68" i="22"/>
  <c r="BQ68" i="22"/>
  <c r="AL68" i="22" s="1"/>
  <c r="BP68" i="22"/>
  <c r="BO68" i="22"/>
  <c r="AJ68" i="22" s="1"/>
  <c r="BN68" i="22"/>
  <c r="AI68" i="22" s="1"/>
  <c r="BM68" i="22"/>
  <c r="BL68" i="22"/>
  <c r="BK68" i="22"/>
  <c r="BJ68" i="22"/>
  <c r="BI68" i="22"/>
  <c r="BH68" i="22"/>
  <c r="AC68" i="22" s="1"/>
  <c r="BG68" i="22"/>
  <c r="BF68" i="22"/>
  <c r="AA68" i="22" s="1"/>
  <c r="BE68" i="22"/>
  <c r="Z68" i="22" s="1"/>
  <c r="BD68" i="22"/>
  <c r="BC68" i="22"/>
  <c r="BB68" i="22"/>
  <c r="BA68" i="22"/>
  <c r="V68" i="22" s="1"/>
  <c r="AZ68" i="22"/>
  <c r="AY68" i="22"/>
  <c r="T68" i="22" s="1"/>
  <c r="AX68" i="22"/>
  <c r="S68" i="22" s="1"/>
  <c r="AW68" i="22"/>
  <c r="AV68" i="22"/>
  <c r="AU68" i="22"/>
  <c r="AO68" i="22"/>
  <c r="AN68" i="22"/>
  <c r="AM68" i="22"/>
  <c r="AK68" i="22"/>
  <c r="AH68" i="22"/>
  <c r="AG68" i="22"/>
  <c r="AF68" i="22"/>
  <c r="AE68" i="22"/>
  <c r="AD68" i="22"/>
  <c r="AB68" i="22"/>
  <c r="Y68" i="22"/>
  <c r="X68" i="22"/>
  <c r="W68" i="22"/>
  <c r="U68" i="22"/>
  <c r="R68" i="22"/>
  <c r="Q68" i="22"/>
  <c r="P68" i="22"/>
  <c r="BV67" i="22"/>
  <c r="AQ67" i="22" s="1"/>
  <c r="BU67" i="22"/>
  <c r="BU69" i="22" s="1"/>
  <c r="BU71" i="22" s="1"/>
  <c r="BT67" i="22"/>
  <c r="BT69" i="22" s="1"/>
  <c r="BT71" i="22" s="1"/>
  <c r="BS67" i="22"/>
  <c r="BS69" i="22" s="1"/>
  <c r="BS71" i="22" s="1"/>
  <c r="BR67" i="22"/>
  <c r="BR69" i="22" s="1"/>
  <c r="BR71" i="22" s="1"/>
  <c r="BQ67" i="22"/>
  <c r="BQ69" i="22" s="1"/>
  <c r="BQ71" i="22" s="1"/>
  <c r="BP67" i="22"/>
  <c r="AK67" i="22" s="1"/>
  <c r="BO67" i="22"/>
  <c r="BO69" i="22" s="1"/>
  <c r="BO71" i="22" s="1"/>
  <c r="BN67" i="22"/>
  <c r="BN69" i="22" s="1"/>
  <c r="BN71" i="22" s="1"/>
  <c r="BM67" i="22"/>
  <c r="BM69" i="22" s="1"/>
  <c r="BM71" i="22" s="1"/>
  <c r="BL67" i="22"/>
  <c r="BL69" i="22" s="1"/>
  <c r="BL71" i="22" s="1"/>
  <c r="BK67" i="22"/>
  <c r="BK69" i="22" s="1"/>
  <c r="BK71" i="22" s="1"/>
  <c r="BJ67" i="22"/>
  <c r="BJ69" i="22" s="1"/>
  <c r="BJ71" i="22" s="1"/>
  <c r="BI67" i="22"/>
  <c r="AD67" i="22" s="1"/>
  <c r="BH67" i="22"/>
  <c r="BH69" i="22" s="1"/>
  <c r="BH71" i="22" s="1"/>
  <c r="BG67" i="22"/>
  <c r="AB67" i="22" s="1"/>
  <c r="BF67" i="22"/>
  <c r="AA67" i="22" s="1"/>
  <c r="BE67" i="22"/>
  <c r="BE69" i="22" s="1"/>
  <c r="BE71" i="22" s="1"/>
  <c r="BD67" i="22"/>
  <c r="BD69" i="22" s="1"/>
  <c r="BD71" i="22" s="1"/>
  <c r="BC67" i="22"/>
  <c r="BC69" i="22" s="1"/>
  <c r="BC71" i="22" s="1"/>
  <c r="BB67" i="22"/>
  <c r="BB69" i="22" s="1"/>
  <c r="BB71" i="22" s="1"/>
  <c r="BA67" i="22"/>
  <c r="BA69" i="22" s="1"/>
  <c r="BA71" i="22" s="1"/>
  <c r="AZ67" i="22"/>
  <c r="U67" i="22" s="1"/>
  <c r="AY67" i="22"/>
  <c r="AY69" i="22" s="1"/>
  <c r="AY71" i="22" s="1"/>
  <c r="AX67" i="22"/>
  <c r="AX69" i="22" s="1"/>
  <c r="AX71" i="22" s="1"/>
  <c r="AW67" i="22"/>
  <c r="AW69" i="22" s="1"/>
  <c r="AW71" i="22" s="1"/>
  <c r="AV67" i="22"/>
  <c r="AV69" i="22" s="1"/>
  <c r="AV71" i="22" s="1"/>
  <c r="AU67" i="22"/>
  <c r="AU69" i="22" s="1"/>
  <c r="AU71" i="22" s="1"/>
  <c r="AP67" i="22"/>
  <c r="AO67" i="22"/>
  <c r="AN67" i="22"/>
  <c r="AM67" i="22"/>
  <c r="AL67" i="22"/>
  <c r="AJ67" i="22"/>
  <c r="AG67" i="22"/>
  <c r="AF67" i="22"/>
  <c r="AE67" i="22"/>
  <c r="AC67" i="22"/>
  <c r="Z67" i="22"/>
  <c r="Y67" i="22"/>
  <c r="X67" i="22"/>
  <c r="W67" i="22"/>
  <c r="V67" i="22"/>
  <c r="T67" i="22"/>
  <c r="Q67" i="22"/>
  <c r="P67"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AQ59" i="22"/>
  <c r="AP59" i="22"/>
  <c r="AP69" i="22" s="1"/>
  <c r="AO59" i="22"/>
  <c r="AN59" i="22"/>
  <c r="AM59" i="22"/>
  <c r="AL59" i="22"/>
  <c r="AK59" i="22"/>
  <c r="AJ59" i="22"/>
  <c r="AI59" i="22"/>
  <c r="AH59" i="22"/>
  <c r="AG59" i="22"/>
  <c r="AG69" i="22" s="1"/>
  <c r="AF59" i="22"/>
  <c r="AE59" i="22"/>
  <c r="AE69" i="22" s="1"/>
  <c r="AD59" i="22"/>
  <c r="AC59" i="22"/>
  <c r="AB59" i="22"/>
  <c r="AA59" i="22"/>
  <c r="Z59" i="22"/>
  <c r="Z69" i="22" s="1"/>
  <c r="Y59" i="22"/>
  <c r="X59" i="22"/>
  <c r="W59" i="22"/>
  <c r="V59" i="22"/>
  <c r="U59" i="22"/>
  <c r="T59" i="22"/>
  <c r="S59" i="22"/>
  <c r="R59" i="22"/>
  <c r="Q59" i="22"/>
  <c r="Q69" i="22" s="1"/>
  <c r="P59"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AQ56" i="22"/>
  <c r="AQ69" i="22" s="1"/>
  <c r="AP56" i="22"/>
  <c r="AO56" i="22"/>
  <c r="AO69" i="22" s="1"/>
  <c r="AN56" i="22"/>
  <c r="AN69" i="22" s="1"/>
  <c r="AM56" i="22"/>
  <c r="AM69" i="22" s="1"/>
  <c r="AL56" i="22"/>
  <c r="AL69" i="22" s="1"/>
  <c r="AK56" i="22"/>
  <c r="AK69" i="22" s="1"/>
  <c r="AJ56" i="22"/>
  <c r="AI56" i="22"/>
  <c r="AH56" i="22"/>
  <c r="AG56" i="22"/>
  <c r="AF56" i="22"/>
  <c r="AF69" i="22" s="1"/>
  <c r="AE56" i="22"/>
  <c r="AD56" i="22"/>
  <c r="AC56" i="22"/>
  <c r="AC69" i="22" s="1"/>
  <c r="AB56" i="22"/>
  <c r="AB69" i="22" s="1"/>
  <c r="AA56" i="22"/>
  <c r="AA69" i="22" s="1"/>
  <c r="Z56" i="22"/>
  <c r="Y56" i="22"/>
  <c r="Y69" i="22" s="1"/>
  <c r="X56" i="22"/>
  <c r="X69" i="22" s="1"/>
  <c r="W56" i="22"/>
  <c r="W69" i="22" s="1"/>
  <c r="V56" i="22"/>
  <c r="V69" i="22" s="1"/>
  <c r="U56" i="22"/>
  <c r="U69" i="22" s="1"/>
  <c r="T56" i="22"/>
  <c r="S56" i="22"/>
  <c r="R56" i="22"/>
  <c r="Q56" i="22"/>
  <c r="P56" i="22"/>
  <c r="P69" i="22" s="1"/>
  <c r="BV55" i="22"/>
  <c r="BU55" i="22"/>
  <c r="AP55" i="22" s="1"/>
  <c r="BT55" i="22"/>
  <c r="AO55" i="22" s="1"/>
  <c r="BS55" i="22"/>
  <c r="AN55" i="22" s="1"/>
  <c r="BR55" i="22"/>
  <c r="AM55" i="22" s="1"/>
  <c r="BQ55" i="22"/>
  <c r="BP55" i="22"/>
  <c r="BO55" i="22"/>
  <c r="BN55" i="22"/>
  <c r="BM55" i="22"/>
  <c r="BL55" i="22"/>
  <c r="AG55" i="22" s="1"/>
  <c r="BK55" i="22"/>
  <c r="BJ55" i="22"/>
  <c r="AE55" i="22" s="1"/>
  <c r="BI55" i="22"/>
  <c r="AD55" i="22" s="1"/>
  <c r="BH55" i="22"/>
  <c r="BG55" i="22"/>
  <c r="AB55" i="22" s="1"/>
  <c r="BF55" i="22"/>
  <c r="BE55" i="22"/>
  <c r="Z55" i="22" s="1"/>
  <c r="BD55" i="22"/>
  <c r="Y55" i="22" s="1"/>
  <c r="BC55" i="22"/>
  <c r="X55" i="22" s="1"/>
  <c r="BB55" i="22"/>
  <c r="W55" i="22" s="1"/>
  <c r="BA55" i="22"/>
  <c r="AZ55" i="22"/>
  <c r="AY55" i="22"/>
  <c r="AX55" i="22"/>
  <c r="AW55" i="22"/>
  <c r="AV55" i="22"/>
  <c r="Q55" i="22" s="1"/>
  <c r="AU55" i="22"/>
  <c r="AQ55" i="22"/>
  <c r="AL55" i="22"/>
  <c r="AK55" i="22"/>
  <c r="AJ55" i="22"/>
  <c r="AI55" i="22"/>
  <c r="AH55" i="22"/>
  <c r="AF55" i="22"/>
  <c r="AC55" i="22"/>
  <c r="AA55" i="22"/>
  <c r="V55" i="22"/>
  <c r="U55" i="22"/>
  <c r="T55" i="22"/>
  <c r="S55" i="22"/>
  <c r="R55" i="22"/>
  <c r="P55" i="22"/>
  <c r="BV45" i="22"/>
  <c r="BU45" i="22"/>
  <c r="BT45" i="22"/>
  <c r="BS45" i="22"/>
  <c r="BR45" i="22"/>
  <c r="BQ45" i="22"/>
  <c r="BP45" i="22"/>
  <c r="BO45" i="22"/>
  <c r="BN45" i="22"/>
  <c r="BM45" i="22"/>
  <c r="BL45" i="22"/>
  <c r="BK45" i="22"/>
  <c r="BJ45" i="22"/>
  <c r="BI45" i="22"/>
  <c r="BH45" i="22"/>
  <c r="BG45" i="22"/>
  <c r="BF45" i="22"/>
  <c r="BE45" i="22"/>
  <c r="BD45" i="22"/>
  <c r="BC45" i="22"/>
  <c r="BB45" i="22"/>
  <c r="BA45" i="22"/>
  <c r="AZ45" i="22"/>
  <c r="AY45" i="22"/>
  <c r="AX45" i="22"/>
  <c r="AW45" i="22"/>
  <c r="AV45" i="22"/>
  <c r="AU45" i="22"/>
  <c r="BV43" i="22"/>
  <c r="BU43" i="22"/>
  <c r="BT43" i="22"/>
  <c r="AO43" i="22" s="1"/>
  <c r="BS43" i="22"/>
  <c r="BR43" i="22"/>
  <c r="AM43" i="22" s="1"/>
  <c r="BQ43" i="22"/>
  <c r="AL43" i="22" s="1"/>
  <c r="BP43" i="22"/>
  <c r="BO43" i="22"/>
  <c r="AJ43" i="22" s="1"/>
  <c r="BN43" i="22"/>
  <c r="BM43" i="22"/>
  <c r="AH43" i="22" s="1"/>
  <c r="BL43" i="22"/>
  <c r="AG43" i="22" s="1"/>
  <c r="BK43" i="22"/>
  <c r="AF43" i="22" s="1"/>
  <c r="BJ43" i="22"/>
  <c r="AE43" i="22" s="1"/>
  <c r="BI43" i="22"/>
  <c r="BH43" i="22"/>
  <c r="BG43" i="22"/>
  <c r="BF43" i="22"/>
  <c r="BE43" i="22"/>
  <c r="BD43" i="22"/>
  <c r="Y43" i="22" s="1"/>
  <c r="BC43" i="22"/>
  <c r="BB43" i="22"/>
  <c r="W43" i="22" s="1"/>
  <c r="BA43" i="22"/>
  <c r="V43" i="22" s="1"/>
  <c r="AZ43" i="22"/>
  <c r="AY43" i="22"/>
  <c r="T43" i="22" s="1"/>
  <c r="AX43" i="22"/>
  <c r="AW43" i="22"/>
  <c r="R43" i="22" s="1"/>
  <c r="AV43" i="22"/>
  <c r="Q43" i="22" s="1"/>
  <c r="AU43" i="22"/>
  <c r="P43" i="22" s="1"/>
  <c r="AQ43" i="22"/>
  <c r="AP43" i="22"/>
  <c r="AN43" i="22"/>
  <c r="AK43" i="22"/>
  <c r="AI43" i="22"/>
  <c r="AD43" i="22"/>
  <c r="AC43" i="22"/>
  <c r="AB43" i="22"/>
  <c r="AA43" i="22"/>
  <c r="Z43" i="22"/>
  <c r="X43" i="22"/>
  <c r="U43" i="22"/>
  <c r="S43" i="22"/>
  <c r="BV42" i="22"/>
  <c r="BV44" i="22" s="1"/>
  <c r="BV46" i="22" s="1"/>
  <c r="BU42" i="22"/>
  <c r="AP42" i="22" s="1"/>
  <c r="BT42" i="22"/>
  <c r="AO42" i="22" s="1"/>
  <c r="BS42" i="22"/>
  <c r="AN42" i="22" s="1"/>
  <c r="BR42" i="22"/>
  <c r="AM42" i="22" s="1"/>
  <c r="BQ42" i="22"/>
  <c r="BQ44" i="22" s="1"/>
  <c r="BQ46" i="22" s="1"/>
  <c r="BP42" i="22"/>
  <c r="BP44" i="22" s="1"/>
  <c r="BP46" i="22" s="1"/>
  <c r="BO42" i="22"/>
  <c r="BO44" i="22" s="1"/>
  <c r="BO46" i="22" s="1"/>
  <c r="BN42" i="22"/>
  <c r="BN44" i="22" s="1"/>
  <c r="BN46" i="22" s="1"/>
  <c r="BM42" i="22"/>
  <c r="BM44" i="22" s="1"/>
  <c r="BM46" i="22" s="1"/>
  <c r="BL42" i="22"/>
  <c r="AG42" i="22" s="1"/>
  <c r="BK42" i="22"/>
  <c r="BK44" i="22" s="1"/>
  <c r="BK46" i="22" s="1"/>
  <c r="BJ42" i="22"/>
  <c r="AE42" i="22" s="1"/>
  <c r="BI42" i="22"/>
  <c r="BI44" i="22" s="1"/>
  <c r="BI46" i="22" s="1"/>
  <c r="BH42" i="22"/>
  <c r="BH44" i="22" s="1"/>
  <c r="BH46" i="22" s="1"/>
  <c r="BG42" i="22"/>
  <c r="BG44" i="22" s="1"/>
  <c r="BG46" i="22" s="1"/>
  <c r="BF42" i="22"/>
  <c r="BF44" i="22" s="1"/>
  <c r="BF46" i="22" s="1"/>
  <c r="BE42" i="22"/>
  <c r="Z42" i="22" s="1"/>
  <c r="BD42" i="22"/>
  <c r="Y42" i="22" s="1"/>
  <c r="BC42" i="22"/>
  <c r="X42" i="22" s="1"/>
  <c r="BB42" i="22"/>
  <c r="W42" i="22" s="1"/>
  <c r="BA42" i="22"/>
  <c r="BA44" i="22" s="1"/>
  <c r="BA46" i="22" s="1"/>
  <c r="AZ42" i="22"/>
  <c r="AZ44" i="22" s="1"/>
  <c r="AZ46" i="22" s="1"/>
  <c r="AY42" i="22"/>
  <c r="AY44" i="22" s="1"/>
  <c r="AY46" i="22" s="1"/>
  <c r="AX42" i="22"/>
  <c r="AX44" i="22" s="1"/>
  <c r="AX46" i="22" s="1"/>
  <c r="AW42" i="22"/>
  <c r="AW44" i="22" s="1"/>
  <c r="AW46" i="22" s="1"/>
  <c r="AV42" i="22"/>
  <c r="Q42" i="22" s="1"/>
  <c r="AU42" i="22"/>
  <c r="AU44" i="22" s="1"/>
  <c r="AU46" i="22" s="1"/>
  <c r="AQ42" i="22"/>
  <c r="AL42" i="22"/>
  <c r="AK42" i="22"/>
  <c r="AJ42" i="22"/>
  <c r="AI42" i="22"/>
  <c r="AH42" i="22"/>
  <c r="AF42" i="22"/>
  <c r="AC42" i="22"/>
  <c r="AA42" i="22"/>
  <c r="V42" i="22"/>
  <c r="U42" i="22"/>
  <c r="T42" i="22"/>
  <c r="S42" i="22"/>
  <c r="R42" i="22"/>
  <c r="P42"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AQ34" i="22"/>
  <c r="AQ44" i="22" s="1"/>
  <c r="AP34" i="22"/>
  <c r="AO34" i="22"/>
  <c r="AN34" i="22"/>
  <c r="AM34" i="22"/>
  <c r="AL34" i="22"/>
  <c r="AL44" i="22" s="1"/>
  <c r="AK34" i="22"/>
  <c r="AJ34" i="22"/>
  <c r="AI34" i="22"/>
  <c r="AH34" i="22"/>
  <c r="AG34" i="22"/>
  <c r="AF34" i="22"/>
  <c r="AE34" i="22"/>
  <c r="AD34" i="22"/>
  <c r="AC34" i="22"/>
  <c r="AC44" i="22" s="1"/>
  <c r="AB34" i="22"/>
  <c r="AA34" i="22"/>
  <c r="AA44" i="22" s="1"/>
  <c r="Z34" i="22"/>
  <c r="Y34" i="22"/>
  <c r="X34" i="22"/>
  <c r="W34" i="22"/>
  <c r="V34" i="22"/>
  <c r="V44" i="22" s="1"/>
  <c r="U34" i="22"/>
  <c r="T34" i="22"/>
  <c r="S34" i="22"/>
  <c r="R34" i="22"/>
  <c r="Q34" i="22"/>
  <c r="P34"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AQ31" i="22"/>
  <c r="AP31" i="22"/>
  <c r="AP44" i="22" s="1"/>
  <c r="AO31" i="22"/>
  <c r="AN31" i="22"/>
  <c r="AM31" i="22"/>
  <c r="AL31" i="22"/>
  <c r="AK31" i="22"/>
  <c r="AK44" i="22" s="1"/>
  <c r="AJ31" i="22"/>
  <c r="AJ44" i="22" s="1"/>
  <c r="AI31" i="22"/>
  <c r="AI44" i="22" s="1"/>
  <c r="AH31" i="22"/>
  <c r="AG31" i="22"/>
  <c r="AF31" i="22"/>
  <c r="AF44" i="22" s="1"/>
  <c r="AE31" i="22"/>
  <c r="AD31" i="22"/>
  <c r="AC31" i="22"/>
  <c r="AB31" i="22"/>
  <c r="AA31" i="22"/>
  <c r="Z31" i="22"/>
  <c r="Z44" i="22" s="1"/>
  <c r="Y31" i="22"/>
  <c r="X31" i="22"/>
  <c r="W31" i="22"/>
  <c r="V31" i="22"/>
  <c r="U31" i="22"/>
  <c r="U44" i="22" s="1"/>
  <c r="T31" i="22"/>
  <c r="T44" i="22" s="1"/>
  <c r="S31" i="22"/>
  <c r="S44" i="22" s="1"/>
  <c r="R31" i="22"/>
  <c r="Q31" i="22"/>
  <c r="P31" i="22"/>
  <c r="P44" i="22" s="1"/>
  <c r="BV30" i="22"/>
  <c r="AQ30" i="22" s="1"/>
  <c r="BU30" i="22"/>
  <c r="AP30" i="22" s="1"/>
  <c r="BT30" i="22"/>
  <c r="BS30" i="22"/>
  <c r="AN30" i="22" s="1"/>
  <c r="BR30" i="22"/>
  <c r="BQ30" i="22"/>
  <c r="AL30" i="22" s="1"/>
  <c r="BP30" i="22"/>
  <c r="BO30" i="22"/>
  <c r="AJ30" i="22" s="1"/>
  <c r="BN30" i="22"/>
  <c r="AI30" i="22" s="1"/>
  <c r="BM30" i="22"/>
  <c r="BL30" i="22"/>
  <c r="BK30" i="22"/>
  <c r="BJ30" i="22"/>
  <c r="BI30" i="22"/>
  <c r="BH30" i="22"/>
  <c r="AC30" i="22" s="1"/>
  <c r="BG30" i="22"/>
  <c r="BF30" i="22"/>
  <c r="AA30" i="22" s="1"/>
  <c r="BE30" i="22"/>
  <c r="Z30" i="22" s="1"/>
  <c r="BD30" i="22"/>
  <c r="BC30" i="22"/>
  <c r="X30" i="22" s="1"/>
  <c r="BB30" i="22"/>
  <c r="BA30" i="22"/>
  <c r="V30" i="22" s="1"/>
  <c r="AZ30" i="22"/>
  <c r="U30" i="22" s="1"/>
  <c r="AY30" i="22"/>
  <c r="T30" i="22" s="1"/>
  <c r="AX30" i="22"/>
  <c r="S30" i="22" s="1"/>
  <c r="AW30" i="22"/>
  <c r="AV30" i="22"/>
  <c r="AU30" i="22"/>
  <c r="AO30" i="22"/>
  <c r="AM30" i="22"/>
  <c r="AK30" i="22"/>
  <c r="AH30" i="22"/>
  <c r="AG30" i="22"/>
  <c r="AF30" i="22"/>
  <c r="AE30" i="22"/>
  <c r="AD30" i="22"/>
  <c r="AB30" i="22"/>
  <c r="Y30" i="22"/>
  <c r="W30" i="22"/>
  <c r="R30" i="22"/>
  <c r="Q30" i="22"/>
  <c r="P30" i="22"/>
  <c r="BV19" i="22"/>
  <c r="BU19" i="22"/>
  <c r="BT19" i="22"/>
  <c r="BS19" i="22"/>
  <c r="BR19" i="22"/>
  <c r="BQ19" i="22"/>
  <c r="BP19" i="22"/>
  <c r="BO19" i="22"/>
  <c r="BN19" i="22"/>
  <c r="BM19" i="22"/>
  <c r="BL19" i="22"/>
  <c r="BK19" i="22"/>
  <c r="BJ19" i="22"/>
  <c r="BI19" i="22"/>
  <c r="BH19" i="22"/>
  <c r="BG19" i="22"/>
  <c r="BF19" i="22"/>
  <c r="BE19" i="22"/>
  <c r="BD19" i="22"/>
  <c r="BC19" i="22"/>
  <c r="BB19" i="22"/>
  <c r="BA19" i="22"/>
  <c r="AZ19" i="22"/>
  <c r="AY19" i="22"/>
  <c r="AX19" i="22"/>
  <c r="AW19" i="22"/>
  <c r="AV19" i="22"/>
  <c r="AU19" i="22"/>
  <c r="BV17" i="22"/>
  <c r="AQ17" i="22" s="1"/>
  <c r="BU17" i="22"/>
  <c r="BT17" i="22"/>
  <c r="BS17" i="22"/>
  <c r="BR17" i="22"/>
  <c r="BQ17" i="22"/>
  <c r="BP17" i="22"/>
  <c r="AK17" i="22" s="1"/>
  <c r="BO17" i="22"/>
  <c r="BN17" i="22"/>
  <c r="AI17" i="22" s="1"/>
  <c r="BM17" i="22"/>
  <c r="AH17" i="22" s="1"/>
  <c r="BL17" i="22"/>
  <c r="BK17" i="22"/>
  <c r="AF17" i="22" s="1"/>
  <c r="BJ17" i="22"/>
  <c r="BI17" i="22"/>
  <c r="AD17" i="22" s="1"/>
  <c r="BH17" i="22"/>
  <c r="BG17" i="22"/>
  <c r="AB17" i="22" s="1"/>
  <c r="BF17" i="22"/>
  <c r="AA17" i="22" s="1"/>
  <c r="BE17" i="22"/>
  <c r="BD17" i="22"/>
  <c r="BC17" i="22"/>
  <c r="BB17" i="22"/>
  <c r="BA17" i="22"/>
  <c r="AZ17" i="22"/>
  <c r="U17" i="22" s="1"/>
  <c r="AY17" i="22"/>
  <c r="AX17" i="22"/>
  <c r="S17" i="22" s="1"/>
  <c r="AW17" i="22"/>
  <c r="R17" i="22" s="1"/>
  <c r="AV17" i="22"/>
  <c r="AU17" i="22"/>
  <c r="P17" i="22" s="1"/>
  <c r="AP17" i="22"/>
  <c r="AO17" i="22"/>
  <c r="AN17" i="22"/>
  <c r="AM17" i="22"/>
  <c r="AL17" i="22"/>
  <c r="AJ17" i="22"/>
  <c r="AG17" i="22"/>
  <c r="AE17" i="22"/>
  <c r="AC17" i="22"/>
  <c r="Z17" i="22"/>
  <c r="Y17" i="22"/>
  <c r="X17" i="22"/>
  <c r="W17" i="22"/>
  <c r="V17" i="22"/>
  <c r="T17" i="22"/>
  <c r="Q17" i="22"/>
  <c r="BV16" i="22"/>
  <c r="BV18" i="22" s="1"/>
  <c r="BV20" i="22" s="1"/>
  <c r="BU16" i="22"/>
  <c r="BU18" i="22" s="1"/>
  <c r="BU20" i="22" s="1"/>
  <c r="BT16" i="22"/>
  <c r="BT18" i="22" s="1"/>
  <c r="BT20" i="22" s="1"/>
  <c r="BS16" i="22"/>
  <c r="BS18" i="22" s="1"/>
  <c r="BS20" i="22" s="1"/>
  <c r="BR16" i="22"/>
  <c r="BR18" i="22" s="1"/>
  <c r="BR20" i="22" s="1"/>
  <c r="BQ16" i="22"/>
  <c r="AL16" i="22" s="1"/>
  <c r="BP16" i="22"/>
  <c r="BP18" i="22" s="1"/>
  <c r="BP20" i="22" s="1"/>
  <c r="BO16" i="22"/>
  <c r="AJ16" i="22" s="1"/>
  <c r="BN16" i="22"/>
  <c r="AI16" i="22" s="1"/>
  <c r="BM16" i="22"/>
  <c r="BM18" i="22" s="1"/>
  <c r="BM20" i="22" s="1"/>
  <c r="BL16" i="22"/>
  <c r="BL18" i="22" s="1"/>
  <c r="BL20" i="22" s="1"/>
  <c r="BK16" i="22"/>
  <c r="BK18" i="22" s="1"/>
  <c r="BK20" i="22" s="1"/>
  <c r="BJ16" i="22"/>
  <c r="BJ18" i="22" s="1"/>
  <c r="BJ20" i="22" s="1"/>
  <c r="BI16" i="22"/>
  <c r="BI18" i="22" s="1"/>
  <c r="BI20" i="22" s="1"/>
  <c r="BH16" i="22"/>
  <c r="AC16" i="22" s="1"/>
  <c r="BG16" i="22"/>
  <c r="BG18" i="22" s="1"/>
  <c r="BG20" i="22" s="1"/>
  <c r="BF16" i="22"/>
  <c r="BF18" i="22" s="1"/>
  <c r="BF20" i="22" s="1"/>
  <c r="BE16" i="22"/>
  <c r="BE18" i="22" s="1"/>
  <c r="BE20" i="22" s="1"/>
  <c r="BD16" i="22"/>
  <c r="BD18" i="22" s="1"/>
  <c r="BD20" i="22" s="1"/>
  <c r="BC16" i="22"/>
  <c r="BC18" i="22" s="1"/>
  <c r="BC20" i="22" s="1"/>
  <c r="BB16" i="22"/>
  <c r="BB18" i="22" s="1"/>
  <c r="BB20" i="22" s="1"/>
  <c r="BA16" i="22"/>
  <c r="V16" i="22" s="1"/>
  <c r="AZ16" i="22"/>
  <c r="AZ18" i="22" s="1"/>
  <c r="AZ20" i="22" s="1"/>
  <c r="AY16" i="22"/>
  <c r="T16" i="22" s="1"/>
  <c r="AX16" i="22"/>
  <c r="S16" i="22" s="1"/>
  <c r="AW16" i="22"/>
  <c r="AW18" i="22" s="1"/>
  <c r="AW20" i="22" s="1"/>
  <c r="AV16" i="22"/>
  <c r="AV18" i="22" s="1"/>
  <c r="AV20" i="22" s="1"/>
  <c r="AU16" i="22"/>
  <c r="AU18" i="22" s="1"/>
  <c r="AU20" i="22" s="1"/>
  <c r="AO16" i="22"/>
  <c r="AM16" i="22"/>
  <c r="AK16" i="22"/>
  <c r="AH16" i="22"/>
  <c r="AG16" i="22"/>
  <c r="AF16" i="22"/>
  <c r="AE16" i="22"/>
  <c r="AD16" i="22"/>
  <c r="AB16" i="22"/>
  <c r="Y16" i="22"/>
  <c r="W16" i="22"/>
  <c r="U16" i="22"/>
  <c r="R16" i="22"/>
  <c r="Q16" i="22"/>
  <c r="P16"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AQ8" i="22"/>
  <c r="AP8" i="22"/>
  <c r="AO8" i="22"/>
  <c r="AO18" i="22" s="1"/>
  <c r="AN8" i="22"/>
  <c r="AM8" i="22"/>
  <c r="AM18" i="22" s="1"/>
  <c r="AL8" i="22"/>
  <c r="AK8" i="22"/>
  <c r="AJ8" i="22"/>
  <c r="AI8" i="22"/>
  <c r="AH8" i="22"/>
  <c r="AH18" i="22" s="1"/>
  <c r="AG8" i="22"/>
  <c r="AF8" i="22"/>
  <c r="AE8" i="22"/>
  <c r="AD8" i="22"/>
  <c r="AC8" i="22"/>
  <c r="AB8" i="22"/>
  <c r="AA8" i="22"/>
  <c r="Z8" i="22"/>
  <c r="Y8" i="22"/>
  <c r="Y18" i="22" s="1"/>
  <c r="X8" i="22"/>
  <c r="W8" i="22"/>
  <c r="W18" i="22" s="1"/>
  <c r="V8" i="22"/>
  <c r="U8" i="22"/>
  <c r="T8" i="22"/>
  <c r="S8" i="22"/>
  <c r="R8" i="22"/>
  <c r="R18" i="22" s="1"/>
  <c r="Q8" i="22"/>
  <c r="P8"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AQ5" i="22"/>
  <c r="AP5" i="22"/>
  <c r="AO5" i="22"/>
  <c r="AN5" i="22"/>
  <c r="AM5" i="22"/>
  <c r="AL5" i="22"/>
  <c r="AL18" i="22" s="1"/>
  <c r="AK5" i="22"/>
  <c r="AK18" i="22" s="1"/>
  <c r="AJ5" i="22"/>
  <c r="AI5" i="22"/>
  <c r="AH5" i="22"/>
  <c r="AG5" i="22"/>
  <c r="AG18" i="22" s="1"/>
  <c r="AF5" i="22"/>
  <c r="AE5" i="22"/>
  <c r="AE18" i="22" s="1"/>
  <c r="AD5" i="22"/>
  <c r="AD18" i="22" s="1"/>
  <c r="AC5" i="22"/>
  <c r="AC18" i="22" s="1"/>
  <c r="AB5" i="22"/>
  <c r="AA5" i="22"/>
  <c r="Z5" i="22"/>
  <c r="Y5" i="22"/>
  <c r="X5" i="22"/>
  <c r="W5" i="22"/>
  <c r="V5" i="22"/>
  <c r="V18" i="22" s="1"/>
  <c r="U5" i="22"/>
  <c r="U18" i="22" s="1"/>
  <c r="T5" i="22"/>
  <c r="S5" i="22"/>
  <c r="R5" i="22"/>
  <c r="Q5" i="22"/>
  <c r="Q18" i="22" s="1"/>
  <c r="P5" i="22"/>
  <c r="BV4" i="22"/>
  <c r="BU4" i="22"/>
  <c r="BT4" i="22"/>
  <c r="AO4" i="22" s="1"/>
  <c r="BS4" i="22"/>
  <c r="BR4" i="22"/>
  <c r="AM4" i="22" s="1"/>
  <c r="BQ4" i="22"/>
  <c r="AL4" i="22" s="1"/>
  <c r="BP4" i="22"/>
  <c r="BO4" i="22"/>
  <c r="AJ4" i="22" s="1"/>
  <c r="BN4" i="22"/>
  <c r="BM4" i="22"/>
  <c r="AH4" i="22" s="1"/>
  <c r="BL4" i="22"/>
  <c r="AG4" i="22" s="1"/>
  <c r="BK4" i="22"/>
  <c r="AF4" i="22" s="1"/>
  <c r="BJ4" i="22"/>
  <c r="AE4" i="22" s="1"/>
  <c r="BI4" i="22"/>
  <c r="BH4" i="22"/>
  <c r="BG4" i="22"/>
  <c r="BF4" i="22"/>
  <c r="BE4" i="22"/>
  <c r="BD4" i="22"/>
  <c r="Y4" i="22" s="1"/>
  <c r="BC4" i="22"/>
  <c r="BB4" i="22"/>
  <c r="W4" i="22" s="1"/>
  <c r="BA4" i="22"/>
  <c r="V4" i="22" s="1"/>
  <c r="AZ4" i="22"/>
  <c r="AY4" i="22"/>
  <c r="T4" i="22" s="1"/>
  <c r="AX4" i="22"/>
  <c r="AW4" i="22"/>
  <c r="R4" i="22" s="1"/>
  <c r="AV4" i="22"/>
  <c r="Q4" i="22" s="1"/>
  <c r="AU4" i="22"/>
  <c r="P4" i="22" s="1"/>
  <c r="AQ4" i="22"/>
  <c r="AP4" i="22"/>
  <c r="AN4" i="22"/>
  <c r="AK4" i="22"/>
  <c r="AI4" i="22"/>
  <c r="AD4" i="22"/>
  <c r="AC4" i="22"/>
  <c r="AB4" i="22"/>
  <c r="AA4" i="22"/>
  <c r="Z4" i="22"/>
  <c r="X4" i="22"/>
  <c r="U4" i="22"/>
  <c r="S4" i="22"/>
  <c r="BA216" i="21"/>
  <c r="AZ216" i="21"/>
  <c r="AY216" i="21"/>
  <c r="AX216" i="21"/>
  <c r="AW216" i="21"/>
  <c r="AV216" i="21"/>
  <c r="U215" i="21"/>
  <c r="T215" i="21"/>
  <c r="S215" i="21"/>
  <c r="R215" i="21"/>
  <c r="Q215" i="21"/>
  <c r="P215" i="21"/>
  <c r="U214" i="21"/>
  <c r="T214" i="21"/>
  <c r="S214" i="21"/>
  <c r="R214" i="21"/>
  <c r="Q214" i="21"/>
  <c r="P214" i="21"/>
  <c r="U213" i="21"/>
  <c r="T213" i="21"/>
  <c r="S213" i="21"/>
  <c r="R213" i="21"/>
  <c r="Q213" i="21"/>
  <c r="P213" i="21"/>
  <c r="U212" i="21"/>
  <c r="T212" i="21"/>
  <c r="S212" i="21"/>
  <c r="R212" i="21"/>
  <c r="Q212" i="21"/>
  <c r="P212" i="21"/>
  <c r="U211" i="21"/>
  <c r="T211" i="21"/>
  <c r="S211" i="21"/>
  <c r="R211" i="21"/>
  <c r="Q211" i="21"/>
  <c r="P211" i="21"/>
  <c r="U210" i="21"/>
  <c r="T210" i="21"/>
  <c r="S210" i="21"/>
  <c r="R210" i="21"/>
  <c r="Q210" i="21"/>
  <c r="P210" i="21"/>
  <c r="U209" i="21"/>
  <c r="T209" i="21"/>
  <c r="S209" i="21"/>
  <c r="R209" i="21"/>
  <c r="Q209" i="21"/>
  <c r="P209" i="21"/>
  <c r="U208" i="21"/>
  <c r="T208" i="21"/>
  <c r="T216" i="21" s="1"/>
  <c r="S208" i="21"/>
  <c r="R208" i="21"/>
  <c r="R216" i="21" s="1"/>
  <c r="Q208" i="21"/>
  <c r="Q216" i="21" s="1"/>
  <c r="P208" i="21"/>
  <c r="U207" i="21"/>
  <c r="U216" i="21" s="1"/>
  <c r="T207" i="21"/>
  <c r="S207" i="21"/>
  <c r="S216" i="21" s="1"/>
  <c r="R207" i="21"/>
  <c r="Q207" i="21"/>
  <c r="P207" i="21"/>
  <c r="P216" i="21" s="1"/>
  <c r="AU206" i="21"/>
  <c r="T206" i="21"/>
  <c r="S206" i="21"/>
  <c r="R206" i="21"/>
  <c r="Q206" i="21"/>
  <c r="P206" i="21"/>
  <c r="O206" i="21"/>
  <c r="BA193" i="21"/>
  <c r="AZ193" i="21"/>
  <c r="AY193" i="21"/>
  <c r="AX193" i="21"/>
  <c r="AW193" i="21"/>
  <c r="AV193" i="21"/>
  <c r="U192" i="21"/>
  <c r="T192" i="21"/>
  <c r="S192" i="21"/>
  <c r="R192" i="21"/>
  <c r="Q192" i="21"/>
  <c r="P192" i="21"/>
  <c r="U191" i="21"/>
  <c r="T191" i="21"/>
  <c r="S191" i="21"/>
  <c r="R191" i="21"/>
  <c r="Q191" i="21"/>
  <c r="P191" i="21"/>
  <c r="U190" i="21"/>
  <c r="T190" i="21"/>
  <c r="S190" i="21"/>
  <c r="R190" i="21"/>
  <c r="Q190" i="21"/>
  <c r="P190" i="21"/>
  <c r="U189" i="21"/>
  <c r="T189" i="21"/>
  <c r="S189" i="21"/>
  <c r="R189" i="21"/>
  <c r="Q189" i="21"/>
  <c r="P189" i="21"/>
  <c r="U188" i="21"/>
  <c r="T188" i="21"/>
  <c r="S188" i="21"/>
  <c r="R188" i="21"/>
  <c r="Q188" i="21"/>
  <c r="P188" i="21"/>
  <c r="U187" i="21"/>
  <c r="T187" i="21"/>
  <c r="S187" i="21"/>
  <c r="R187" i="21"/>
  <c r="Q187" i="21"/>
  <c r="P187" i="21"/>
  <c r="U186" i="21"/>
  <c r="T186" i="21"/>
  <c r="S186" i="21"/>
  <c r="R186" i="21"/>
  <c r="Q186" i="21"/>
  <c r="P186" i="21"/>
  <c r="U185" i="21"/>
  <c r="U193" i="21" s="1"/>
  <c r="T185" i="21"/>
  <c r="S185" i="21"/>
  <c r="R185" i="21"/>
  <c r="R193" i="21" s="1"/>
  <c r="Q185" i="21"/>
  <c r="P185" i="21"/>
  <c r="U184" i="21"/>
  <c r="T184" i="21"/>
  <c r="T193" i="21" s="1"/>
  <c r="S184" i="21"/>
  <c r="S193" i="21" s="1"/>
  <c r="R184" i="21"/>
  <c r="Q184" i="21"/>
  <c r="Q193" i="21" s="1"/>
  <c r="P184" i="21"/>
  <c r="P193" i="21" s="1"/>
  <c r="AU183" i="21"/>
  <c r="U183" i="21"/>
  <c r="T183" i="21"/>
  <c r="S183" i="21"/>
  <c r="R183" i="21"/>
  <c r="Q183" i="21"/>
  <c r="P183" i="21"/>
  <c r="O183" i="21"/>
  <c r="BW171" i="21"/>
  <c r="BV171" i="21"/>
  <c r="BU171" i="21"/>
  <c r="BT171" i="21"/>
  <c r="BS171" i="21"/>
  <c r="BR171" i="21"/>
  <c r="BQ171" i="21"/>
  <c r="BP171" i="21"/>
  <c r="BO171" i="21"/>
  <c r="BN171" i="21"/>
  <c r="BM171" i="21"/>
  <c r="BL171" i="21"/>
  <c r="BK171" i="21"/>
  <c r="BJ171" i="21"/>
  <c r="BI171" i="21"/>
  <c r="BH171" i="21"/>
  <c r="BG171" i="21"/>
  <c r="BF171" i="21"/>
  <c r="BE171" i="21"/>
  <c r="BD171" i="21"/>
  <c r="BC171" i="21"/>
  <c r="BB171" i="21"/>
  <c r="BA171" i="21"/>
  <c r="AZ171" i="21"/>
  <c r="AY171" i="21"/>
  <c r="AX171" i="21"/>
  <c r="AW171" i="21"/>
  <c r="AV171"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AQ163" i="21"/>
  <c r="AP163" i="21"/>
  <c r="AO163" i="21"/>
  <c r="AO171" i="21" s="1"/>
  <c r="AN163" i="21"/>
  <c r="AN171" i="21" s="1"/>
  <c r="AM163" i="21"/>
  <c r="AL163" i="21"/>
  <c r="AL171" i="21" s="1"/>
  <c r="AK163" i="21"/>
  <c r="AJ163" i="21"/>
  <c r="AI163" i="21"/>
  <c r="AI171" i="21" s="1"/>
  <c r="AH163" i="21"/>
  <c r="AG163" i="21"/>
  <c r="AG171" i="21" s="1"/>
  <c r="AF163" i="21"/>
  <c r="AF171" i="21" s="1"/>
  <c r="AE163" i="21"/>
  <c r="AD163" i="21"/>
  <c r="AC163" i="21"/>
  <c r="AB163" i="21"/>
  <c r="AA163" i="21"/>
  <c r="Z163" i="21"/>
  <c r="Y163" i="21"/>
  <c r="Y171" i="21" s="1"/>
  <c r="X163" i="21"/>
  <c r="X171" i="21" s="1"/>
  <c r="W163" i="21"/>
  <c r="V163" i="21"/>
  <c r="V171" i="21" s="1"/>
  <c r="U163" i="21"/>
  <c r="T163" i="21"/>
  <c r="S163" i="21"/>
  <c r="S171" i="21" s="1"/>
  <c r="R163" i="21"/>
  <c r="Q163" i="21"/>
  <c r="Q171" i="21" s="1"/>
  <c r="P163" i="21"/>
  <c r="P171" i="21" s="1"/>
  <c r="AQ162" i="21"/>
  <c r="AQ171" i="21" s="1"/>
  <c r="AP162" i="21"/>
  <c r="AP171" i="21" s="1"/>
  <c r="AO162" i="21"/>
  <c r="AN162" i="21"/>
  <c r="AM162" i="21"/>
  <c r="AM171" i="21" s="1"/>
  <c r="AL162" i="21"/>
  <c r="AK162" i="21"/>
  <c r="AK171" i="21" s="1"/>
  <c r="AJ162" i="21"/>
  <c r="AJ171" i="21" s="1"/>
  <c r="AI162" i="21"/>
  <c r="AH162" i="21"/>
  <c r="AH171" i="21" s="1"/>
  <c r="AG162" i="21"/>
  <c r="AF162" i="21"/>
  <c r="AE162" i="21"/>
  <c r="AE171" i="21" s="1"/>
  <c r="AD162" i="21"/>
  <c r="AD171" i="21" s="1"/>
  <c r="AC162" i="21"/>
  <c r="AC171" i="21" s="1"/>
  <c r="AB162" i="21"/>
  <c r="AB171" i="21" s="1"/>
  <c r="AA162" i="21"/>
  <c r="AA171" i="21" s="1"/>
  <c r="Z162" i="21"/>
  <c r="Z171" i="21" s="1"/>
  <c r="Y162" i="21"/>
  <c r="X162" i="21"/>
  <c r="W162" i="21"/>
  <c r="W171" i="21" s="1"/>
  <c r="V162" i="21"/>
  <c r="U162" i="21"/>
  <c r="U171" i="21" s="1"/>
  <c r="T162" i="21"/>
  <c r="T171" i="21" s="1"/>
  <c r="S162" i="21"/>
  <c r="R162" i="21"/>
  <c r="R171" i="21" s="1"/>
  <c r="Q162" i="21"/>
  <c r="P162" i="21"/>
  <c r="AU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BW148" i="21"/>
  <c r="BV148" i="21"/>
  <c r="BU148" i="21"/>
  <c r="BT148" i="21"/>
  <c r="BS148" i="21"/>
  <c r="BR148" i="21"/>
  <c r="BQ148" i="21"/>
  <c r="BP148" i="21"/>
  <c r="BO148" i="21"/>
  <c r="BN148" i="21"/>
  <c r="BM148" i="21"/>
  <c r="BL148" i="21"/>
  <c r="BK148" i="21"/>
  <c r="BJ148" i="21"/>
  <c r="BI148" i="21"/>
  <c r="BH148" i="21"/>
  <c r="BG148" i="21"/>
  <c r="BF148" i="21"/>
  <c r="BE148" i="21"/>
  <c r="BD148" i="21"/>
  <c r="BC148" i="21"/>
  <c r="BB148" i="21"/>
  <c r="BA148" i="21"/>
  <c r="AZ148" i="21"/>
  <c r="AY148" i="21"/>
  <c r="AX148" i="21"/>
  <c r="AW148" i="21"/>
  <c r="AV148"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AQ140" i="21"/>
  <c r="AQ148" i="21" s="1"/>
  <c r="AP140" i="21"/>
  <c r="AP148" i="21" s="1"/>
  <c r="AO140" i="21"/>
  <c r="AN140" i="21"/>
  <c r="AN148" i="21" s="1"/>
  <c r="AM140" i="21"/>
  <c r="AL140" i="21"/>
  <c r="AK140" i="21"/>
  <c r="AK148" i="21" s="1"/>
  <c r="AJ140" i="21"/>
  <c r="AI140" i="21"/>
  <c r="AI148" i="21" s="1"/>
  <c r="AH140" i="21"/>
  <c r="AH148" i="21" s="1"/>
  <c r="AG140" i="21"/>
  <c r="AF140" i="21"/>
  <c r="AE140" i="21"/>
  <c r="AD140" i="21"/>
  <c r="AC140" i="21"/>
  <c r="AB140" i="21"/>
  <c r="AA140" i="21"/>
  <c r="AA148" i="21" s="1"/>
  <c r="Z140" i="21"/>
  <c r="Z148" i="21" s="1"/>
  <c r="Y140" i="21"/>
  <c r="X140" i="21"/>
  <c r="X148" i="21" s="1"/>
  <c r="W140" i="21"/>
  <c r="V140" i="21"/>
  <c r="U140" i="21"/>
  <c r="U148" i="21" s="1"/>
  <c r="T140" i="21"/>
  <c r="S140" i="21"/>
  <c r="S148" i="21" s="1"/>
  <c r="R140" i="21"/>
  <c r="R148" i="21" s="1"/>
  <c r="Q140" i="21"/>
  <c r="P140" i="21"/>
  <c r="AQ139" i="21"/>
  <c r="AP139" i="21"/>
  <c r="AO139" i="21"/>
  <c r="AO148" i="21" s="1"/>
  <c r="AN139" i="21"/>
  <c r="AM139" i="21"/>
  <c r="AM148" i="21" s="1"/>
  <c r="AL139" i="21"/>
  <c r="AL148" i="21" s="1"/>
  <c r="AK139" i="21"/>
  <c r="AJ139" i="21"/>
  <c r="AJ148" i="21" s="1"/>
  <c r="AI139" i="21"/>
  <c r="AH139" i="21"/>
  <c r="AG139" i="21"/>
  <c r="AG148" i="21" s="1"/>
  <c r="AF139" i="21"/>
  <c r="AF148" i="21" s="1"/>
  <c r="AE139" i="21"/>
  <c r="AE148" i="21" s="1"/>
  <c r="AD139" i="21"/>
  <c r="AD148" i="21" s="1"/>
  <c r="AC139" i="21"/>
  <c r="AC148" i="21" s="1"/>
  <c r="AB139" i="21"/>
  <c r="AB148" i="21" s="1"/>
  <c r="AA139" i="21"/>
  <c r="Z139" i="21"/>
  <c r="Y139" i="21"/>
  <c r="Y148" i="21" s="1"/>
  <c r="X139" i="21"/>
  <c r="W139" i="21"/>
  <c r="W148" i="21" s="1"/>
  <c r="V139" i="21"/>
  <c r="V148" i="21" s="1"/>
  <c r="U139" i="21"/>
  <c r="T139" i="21"/>
  <c r="T148" i="21" s="1"/>
  <c r="S139" i="21"/>
  <c r="R139" i="21"/>
  <c r="Q139" i="21"/>
  <c r="Q148" i="21" s="1"/>
  <c r="P139" i="21"/>
  <c r="P148" i="21" s="1"/>
  <c r="AU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BW126" i="21"/>
  <c r="BV126" i="21"/>
  <c r="BU126" i="21"/>
  <c r="BT126" i="21"/>
  <c r="BS126" i="21"/>
  <c r="BR126" i="21"/>
  <c r="BQ126" i="21"/>
  <c r="BP126" i="21"/>
  <c r="BO126" i="21"/>
  <c r="BN126" i="21"/>
  <c r="BM126" i="21"/>
  <c r="BL126" i="21"/>
  <c r="BK126" i="21"/>
  <c r="BJ126" i="21"/>
  <c r="BI126" i="21"/>
  <c r="BH126" i="21"/>
  <c r="BG126" i="21"/>
  <c r="BF126" i="21"/>
  <c r="BE126" i="21"/>
  <c r="BD126" i="21"/>
  <c r="BC126" i="21"/>
  <c r="BB126" i="21"/>
  <c r="BA126" i="21"/>
  <c r="AZ126" i="21"/>
  <c r="AY126" i="21"/>
  <c r="AX126" i="21"/>
  <c r="AW126" i="21"/>
  <c r="AV126"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AQ118" i="21"/>
  <c r="AP118" i="21"/>
  <c r="AP126" i="21" s="1"/>
  <c r="AO118" i="21"/>
  <c r="AN118" i="21"/>
  <c r="AM118" i="21"/>
  <c r="AM126" i="21" s="1"/>
  <c r="AL118" i="21"/>
  <c r="AK118" i="21"/>
  <c r="AK126" i="21" s="1"/>
  <c r="AJ118" i="21"/>
  <c r="AJ126" i="21" s="1"/>
  <c r="AI118" i="21"/>
  <c r="AH118" i="21"/>
  <c r="AG118" i="21"/>
  <c r="AF118" i="21"/>
  <c r="AE118" i="21"/>
  <c r="AD118" i="21"/>
  <c r="AC118" i="21"/>
  <c r="AC126" i="21" s="1"/>
  <c r="AB118" i="21"/>
  <c r="AB126" i="21" s="1"/>
  <c r="AA118" i="21"/>
  <c r="Z118" i="21"/>
  <c r="Z126" i="21" s="1"/>
  <c r="Y118" i="21"/>
  <c r="X118" i="21"/>
  <c r="W118" i="21"/>
  <c r="W126" i="21" s="1"/>
  <c r="V118" i="21"/>
  <c r="U118" i="21"/>
  <c r="U126" i="21" s="1"/>
  <c r="T118" i="21"/>
  <c r="T126" i="21" s="1"/>
  <c r="S118" i="21"/>
  <c r="R118" i="21"/>
  <c r="Q118" i="21"/>
  <c r="P118" i="21"/>
  <c r="AQ117" i="21"/>
  <c r="AQ126" i="21" s="1"/>
  <c r="AP117" i="21"/>
  <c r="AO117" i="21"/>
  <c r="AO126" i="21" s="1"/>
  <c r="AN117" i="21"/>
  <c r="AN126" i="21" s="1"/>
  <c r="AM117" i="21"/>
  <c r="AL117" i="21"/>
  <c r="AL126" i="21" s="1"/>
  <c r="AK117" i="21"/>
  <c r="AJ117" i="21"/>
  <c r="AI117" i="21"/>
  <c r="AI126" i="21" s="1"/>
  <c r="AH117" i="21"/>
  <c r="AH126" i="21" s="1"/>
  <c r="AG117" i="21"/>
  <c r="AG126" i="21" s="1"/>
  <c r="AF117" i="21"/>
  <c r="AF126" i="21" s="1"/>
  <c r="AE117" i="21"/>
  <c r="AE126" i="21" s="1"/>
  <c r="AD117" i="21"/>
  <c r="AD126" i="21" s="1"/>
  <c r="AC117" i="21"/>
  <c r="AB117" i="21"/>
  <c r="AA117" i="21"/>
  <c r="AA126" i="21" s="1"/>
  <c r="Z117" i="21"/>
  <c r="Y117" i="21"/>
  <c r="Y126" i="21" s="1"/>
  <c r="X117" i="21"/>
  <c r="X126" i="21" s="1"/>
  <c r="W117" i="21"/>
  <c r="V117" i="21"/>
  <c r="V126" i="21" s="1"/>
  <c r="U117" i="21"/>
  <c r="T117" i="21"/>
  <c r="S117" i="21"/>
  <c r="S126" i="21" s="1"/>
  <c r="R117" i="21"/>
  <c r="R126" i="21" s="1"/>
  <c r="Q117" i="21"/>
  <c r="Q126" i="21" s="1"/>
  <c r="P117" i="21"/>
  <c r="P126" i="21" s="1"/>
  <c r="AU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BW104" i="21"/>
  <c r="BV104" i="21"/>
  <c r="BU104" i="21"/>
  <c r="BT104" i="21"/>
  <c r="BS104" i="21"/>
  <c r="BR104" i="21"/>
  <c r="BQ104" i="21"/>
  <c r="BP104" i="21"/>
  <c r="BO104" i="21"/>
  <c r="BN104" i="21"/>
  <c r="BM104" i="21"/>
  <c r="BL104" i="21"/>
  <c r="BK104" i="21"/>
  <c r="BJ104" i="21"/>
  <c r="BI104" i="21"/>
  <c r="BH104" i="21"/>
  <c r="BG104" i="21"/>
  <c r="BF104" i="21"/>
  <c r="BE104" i="21"/>
  <c r="BD104" i="21"/>
  <c r="BC104" i="21"/>
  <c r="BB104" i="21"/>
  <c r="BA104" i="21"/>
  <c r="AZ104" i="21"/>
  <c r="AY104" i="21"/>
  <c r="AX104" i="21"/>
  <c r="AW104" i="21"/>
  <c r="AV104"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AQ96" i="21"/>
  <c r="AP96" i="21"/>
  <c r="AO96" i="21"/>
  <c r="AO104" i="21" s="1"/>
  <c r="AN96" i="21"/>
  <c r="AM96" i="21"/>
  <c r="AM104" i="21" s="1"/>
  <c r="AL96" i="21"/>
  <c r="AL104" i="21" s="1"/>
  <c r="AK96" i="21"/>
  <c r="AJ96" i="21"/>
  <c r="AI96" i="21"/>
  <c r="AH96" i="21"/>
  <c r="AG96" i="21"/>
  <c r="AF96" i="21"/>
  <c r="AE96" i="21"/>
  <c r="AE104" i="21" s="1"/>
  <c r="AD96" i="21"/>
  <c r="AD104" i="21" s="1"/>
  <c r="AC96" i="21"/>
  <c r="AB96" i="21"/>
  <c r="AB104" i="21" s="1"/>
  <c r="AA96" i="21"/>
  <c r="Z96" i="21"/>
  <c r="Y96" i="21"/>
  <c r="Y104" i="21" s="1"/>
  <c r="X96" i="21"/>
  <c r="W96" i="21"/>
  <c r="W104" i="21" s="1"/>
  <c r="V96" i="21"/>
  <c r="V104" i="21" s="1"/>
  <c r="U96" i="21"/>
  <c r="T96" i="21"/>
  <c r="S96" i="21"/>
  <c r="R96" i="21"/>
  <c r="Q96" i="21"/>
  <c r="P96" i="21"/>
  <c r="AQ95" i="21"/>
  <c r="AQ104" i="21" s="1"/>
  <c r="AP95" i="21"/>
  <c r="AP104" i="21" s="1"/>
  <c r="AO95" i="21"/>
  <c r="AN95" i="21"/>
  <c r="AN104" i="21" s="1"/>
  <c r="AM95" i="21"/>
  <c r="AL95" i="21"/>
  <c r="AK95" i="21"/>
  <c r="AK104" i="21" s="1"/>
  <c r="AJ95" i="21"/>
  <c r="AJ104" i="21" s="1"/>
  <c r="AI95" i="21"/>
  <c r="AI104" i="21" s="1"/>
  <c r="AH95" i="21"/>
  <c r="AH104" i="21" s="1"/>
  <c r="AG95" i="21"/>
  <c r="AG104" i="21" s="1"/>
  <c r="AF95" i="21"/>
  <c r="AF104" i="21" s="1"/>
  <c r="AE95" i="21"/>
  <c r="AD95" i="21"/>
  <c r="AC95" i="21"/>
  <c r="AC104" i="21" s="1"/>
  <c r="AB95" i="21"/>
  <c r="AA95" i="21"/>
  <c r="AA104" i="21" s="1"/>
  <c r="Z95" i="21"/>
  <c r="Z104" i="21" s="1"/>
  <c r="Y95" i="21"/>
  <c r="X95" i="21"/>
  <c r="X104" i="21" s="1"/>
  <c r="W95" i="21"/>
  <c r="V95" i="21"/>
  <c r="U95" i="21"/>
  <c r="U104" i="21" s="1"/>
  <c r="T95" i="21"/>
  <c r="T104" i="21" s="1"/>
  <c r="S95" i="21"/>
  <c r="S104" i="21" s="1"/>
  <c r="R95" i="21"/>
  <c r="R104" i="21" s="1"/>
  <c r="Q95" i="21"/>
  <c r="Q104" i="21" s="1"/>
  <c r="P95" i="21"/>
  <c r="P104" i="21" s="1"/>
  <c r="AU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BW81" i="21"/>
  <c r="BV81" i="21"/>
  <c r="BU81" i="21"/>
  <c r="BT81" i="21"/>
  <c r="BS81" i="21"/>
  <c r="BR81" i="21"/>
  <c r="BQ81" i="21"/>
  <c r="BP81" i="21"/>
  <c r="BO81" i="21"/>
  <c r="BN81" i="21"/>
  <c r="BM81" i="21"/>
  <c r="BL81" i="21"/>
  <c r="BK81" i="21"/>
  <c r="BJ81" i="21"/>
  <c r="BI81" i="21"/>
  <c r="BH81" i="21"/>
  <c r="BG81" i="21"/>
  <c r="BF81" i="21"/>
  <c r="BE81" i="21"/>
  <c r="BD81" i="21"/>
  <c r="BC81" i="21"/>
  <c r="BB81" i="21"/>
  <c r="BA81" i="21"/>
  <c r="AZ81" i="21"/>
  <c r="AY81" i="21"/>
  <c r="AX81" i="21"/>
  <c r="AW81" i="21"/>
  <c r="AV81"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AQ73" i="21"/>
  <c r="AQ81" i="21" s="1"/>
  <c r="AP73" i="21"/>
  <c r="AO73" i="21"/>
  <c r="AO81" i="21" s="1"/>
  <c r="AN73" i="21"/>
  <c r="AM73" i="21"/>
  <c r="AL73" i="21"/>
  <c r="AK73" i="21"/>
  <c r="AJ73" i="21"/>
  <c r="AI73" i="21"/>
  <c r="AH73" i="21"/>
  <c r="AG73" i="21"/>
  <c r="AG81" i="21" s="1"/>
  <c r="AF73" i="21"/>
  <c r="AE73" i="21"/>
  <c r="AD73" i="21"/>
  <c r="AC73" i="21"/>
  <c r="AB73" i="21"/>
  <c r="AA73" i="21"/>
  <c r="AA81" i="21" s="1"/>
  <c r="Z73" i="21"/>
  <c r="Y73" i="21"/>
  <c r="Y81" i="21" s="1"/>
  <c r="X73" i="21"/>
  <c r="W73" i="21"/>
  <c r="V73" i="21"/>
  <c r="U73" i="21"/>
  <c r="T73" i="21"/>
  <c r="S73" i="21"/>
  <c r="R73" i="21"/>
  <c r="Q73" i="21"/>
  <c r="Q81" i="21" s="1"/>
  <c r="P73" i="21"/>
  <c r="AQ72" i="21"/>
  <c r="AP72" i="21"/>
  <c r="AP81" i="21" s="1"/>
  <c r="AO72" i="21"/>
  <c r="AN72" i="21"/>
  <c r="AN81" i="21" s="1"/>
  <c r="AM72" i="21"/>
  <c r="AM81" i="21" s="1"/>
  <c r="AL72" i="21"/>
  <c r="AL81" i="21" s="1"/>
  <c r="AK72" i="21"/>
  <c r="AK81" i="21" s="1"/>
  <c r="AJ72" i="21"/>
  <c r="AJ81" i="21" s="1"/>
  <c r="AI72" i="21"/>
  <c r="AI81" i="21" s="1"/>
  <c r="AH72" i="21"/>
  <c r="AH81" i="21" s="1"/>
  <c r="AG72" i="21"/>
  <c r="AF72" i="21"/>
  <c r="AF81" i="21" s="1"/>
  <c r="AE72" i="21"/>
  <c r="AE81" i="21" s="1"/>
  <c r="AD72" i="21"/>
  <c r="AD81" i="21" s="1"/>
  <c r="AC72" i="21"/>
  <c r="AC81" i="21" s="1"/>
  <c r="AB72" i="21"/>
  <c r="AB81" i="21" s="1"/>
  <c r="AA72" i="21"/>
  <c r="Z72" i="21"/>
  <c r="Z81" i="21" s="1"/>
  <c r="Y72" i="21"/>
  <c r="X72" i="21"/>
  <c r="X81" i="21" s="1"/>
  <c r="W72" i="21"/>
  <c r="W81" i="21" s="1"/>
  <c r="V72" i="21"/>
  <c r="V81" i="21" s="1"/>
  <c r="U72" i="21"/>
  <c r="U81" i="21" s="1"/>
  <c r="T72" i="21"/>
  <c r="T81" i="21" s="1"/>
  <c r="S72" i="21"/>
  <c r="S81" i="21" s="1"/>
  <c r="R72" i="21"/>
  <c r="R81" i="21" s="1"/>
  <c r="Q72" i="21"/>
  <c r="P72" i="21"/>
  <c r="P81" i="21" s="1"/>
  <c r="AU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BW58" i="21"/>
  <c r="BV58" i="21"/>
  <c r="BU58" i="21"/>
  <c r="BT58" i="21"/>
  <c r="BS58" i="21"/>
  <c r="BR58" i="21"/>
  <c r="BQ58" i="21"/>
  <c r="BP58" i="21"/>
  <c r="BO58" i="21"/>
  <c r="BN58" i="21"/>
  <c r="BM58" i="21"/>
  <c r="BL58" i="21"/>
  <c r="BK58" i="21"/>
  <c r="BJ58" i="21"/>
  <c r="BI58" i="21"/>
  <c r="BH58" i="21"/>
  <c r="BG58" i="21"/>
  <c r="BF58" i="21"/>
  <c r="BE58" i="21"/>
  <c r="BD58" i="21"/>
  <c r="BC58" i="21"/>
  <c r="BB58" i="21"/>
  <c r="BA58" i="21"/>
  <c r="AZ58" i="21"/>
  <c r="AY58" i="21"/>
  <c r="AX58" i="21"/>
  <c r="AW58" i="21"/>
  <c r="AV58"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AQ50" i="21"/>
  <c r="AP50" i="21"/>
  <c r="AO50" i="21"/>
  <c r="AN50" i="21"/>
  <c r="AM50" i="21"/>
  <c r="AL50" i="21"/>
  <c r="AK50" i="21"/>
  <c r="AJ50" i="21"/>
  <c r="AI50" i="21"/>
  <c r="AI58" i="21" s="1"/>
  <c r="AH50" i="21"/>
  <c r="AG50" i="21"/>
  <c r="AF50" i="21"/>
  <c r="AE50" i="21"/>
  <c r="AD50" i="21"/>
  <c r="AC50" i="21"/>
  <c r="AC58" i="21" s="1"/>
  <c r="AB50" i="21"/>
  <c r="AA50" i="21"/>
  <c r="Z50" i="21"/>
  <c r="Y50" i="21"/>
  <c r="X50" i="21"/>
  <c r="W50" i="21"/>
  <c r="V50" i="21"/>
  <c r="U50" i="21"/>
  <c r="T50" i="21"/>
  <c r="S50" i="21"/>
  <c r="S58" i="21" s="1"/>
  <c r="R50" i="21"/>
  <c r="Q50" i="21"/>
  <c r="P50" i="21"/>
  <c r="AQ49" i="21"/>
  <c r="AQ58" i="21" s="1"/>
  <c r="AP49" i="21"/>
  <c r="AP58" i="21" s="1"/>
  <c r="AO49" i="21"/>
  <c r="AO58" i="21" s="1"/>
  <c r="AN49" i="21"/>
  <c r="AN58" i="21" s="1"/>
  <c r="AM49" i="21"/>
  <c r="AM58" i="21" s="1"/>
  <c r="AL49" i="21"/>
  <c r="AL58" i="21" s="1"/>
  <c r="AK49" i="21"/>
  <c r="AK58" i="21" s="1"/>
  <c r="AJ49" i="21"/>
  <c r="AJ58" i="21" s="1"/>
  <c r="AI49" i="21"/>
  <c r="AH49" i="21"/>
  <c r="AH58" i="21" s="1"/>
  <c r="AG49" i="21"/>
  <c r="AG58" i="21" s="1"/>
  <c r="AF49" i="21"/>
  <c r="AF58" i="21" s="1"/>
  <c r="AE49" i="21"/>
  <c r="AE58" i="21" s="1"/>
  <c r="AD49" i="21"/>
  <c r="AD58" i="21" s="1"/>
  <c r="AC49" i="21"/>
  <c r="AB49" i="21"/>
  <c r="AB58" i="21" s="1"/>
  <c r="AA49" i="21"/>
  <c r="AA58" i="21" s="1"/>
  <c r="Z49" i="21"/>
  <c r="Z58" i="21" s="1"/>
  <c r="Y49" i="21"/>
  <c r="Y58" i="21" s="1"/>
  <c r="X49" i="21"/>
  <c r="X58" i="21" s="1"/>
  <c r="W49" i="21"/>
  <c r="W58" i="21" s="1"/>
  <c r="V49" i="21"/>
  <c r="V58" i="21" s="1"/>
  <c r="U49" i="21"/>
  <c r="U58" i="21" s="1"/>
  <c r="T49" i="21"/>
  <c r="T58" i="21" s="1"/>
  <c r="S49" i="21"/>
  <c r="R49" i="21"/>
  <c r="R58" i="21" s="1"/>
  <c r="Q49" i="21"/>
  <c r="Q58" i="21" s="1"/>
  <c r="P49" i="21"/>
  <c r="P58" i="21" s="1"/>
  <c r="AU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BW35" i="21"/>
  <c r="BV35" i="21"/>
  <c r="BU35" i="21"/>
  <c r="BT35" i="21"/>
  <c r="BS35" i="21"/>
  <c r="BR35" i="21"/>
  <c r="BQ35" i="21"/>
  <c r="BP35" i="21"/>
  <c r="BO35" i="21"/>
  <c r="BN35" i="21"/>
  <c r="BM35" i="21"/>
  <c r="BL35" i="21"/>
  <c r="BK35" i="21"/>
  <c r="BJ35" i="21"/>
  <c r="BI35" i="21"/>
  <c r="BH35" i="21"/>
  <c r="BG35" i="21"/>
  <c r="BF35" i="21"/>
  <c r="BE35" i="21"/>
  <c r="BD35" i="21"/>
  <c r="BC35" i="21"/>
  <c r="BB35" i="21"/>
  <c r="BA35" i="21"/>
  <c r="AZ35" i="21"/>
  <c r="AY35" i="21"/>
  <c r="AX35" i="21"/>
  <c r="AW35" i="21"/>
  <c r="AV35"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AQ27" i="21"/>
  <c r="AP27" i="21"/>
  <c r="AO27" i="21"/>
  <c r="AN27" i="21"/>
  <c r="AM27" i="21"/>
  <c r="AL27" i="21"/>
  <c r="AK27" i="21"/>
  <c r="AK35" i="21" s="1"/>
  <c r="AJ27" i="21"/>
  <c r="AI27" i="21"/>
  <c r="AH27" i="21"/>
  <c r="AG27" i="21"/>
  <c r="AF27" i="21"/>
  <c r="AE27" i="21"/>
  <c r="AE35" i="21" s="1"/>
  <c r="AD27" i="21"/>
  <c r="AC27" i="21"/>
  <c r="AB27" i="21"/>
  <c r="AA27" i="21"/>
  <c r="Z27" i="21"/>
  <c r="Y27" i="21"/>
  <c r="X27" i="21"/>
  <c r="W27" i="21"/>
  <c r="V27" i="21"/>
  <c r="U27" i="21"/>
  <c r="U35" i="21" s="1"/>
  <c r="T27" i="21"/>
  <c r="S27" i="21"/>
  <c r="R27" i="21"/>
  <c r="Q27" i="21"/>
  <c r="P27" i="21"/>
  <c r="AQ26" i="21"/>
  <c r="AQ35" i="21" s="1"/>
  <c r="AP26" i="21"/>
  <c r="AP35" i="21" s="1"/>
  <c r="AO26" i="21"/>
  <c r="AO35" i="21" s="1"/>
  <c r="AN26" i="21"/>
  <c r="AN35" i="21" s="1"/>
  <c r="AM26" i="21"/>
  <c r="AM35" i="21" s="1"/>
  <c r="AL26" i="21"/>
  <c r="AL35" i="21" s="1"/>
  <c r="AK26" i="21"/>
  <c r="AJ26" i="21"/>
  <c r="AJ35" i="21" s="1"/>
  <c r="AI26" i="21"/>
  <c r="AI35" i="21" s="1"/>
  <c r="AH26" i="21"/>
  <c r="AH35" i="21" s="1"/>
  <c r="AG26" i="21"/>
  <c r="AG35" i="21" s="1"/>
  <c r="AF26" i="21"/>
  <c r="AF35" i="21" s="1"/>
  <c r="AE26" i="21"/>
  <c r="AD26" i="21"/>
  <c r="AD35" i="21" s="1"/>
  <c r="AC26" i="21"/>
  <c r="AC35" i="21" s="1"/>
  <c r="AB26" i="21"/>
  <c r="AB35" i="21" s="1"/>
  <c r="AA26" i="21"/>
  <c r="AA35" i="21" s="1"/>
  <c r="Z26" i="21"/>
  <c r="Z35" i="21" s="1"/>
  <c r="Y26" i="21"/>
  <c r="Y35" i="21" s="1"/>
  <c r="X26" i="21"/>
  <c r="X35" i="21" s="1"/>
  <c r="W26" i="21"/>
  <c r="W35" i="21" s="1"/>
  <c r="V26" i="21"/>
  <c r="V35" i="21" s="1"/>
  <c r="U26" i="21"/>
  <c r="T26" i="21"/>
  <c r="T35" i="21" s="1"/>
  <c r="S26" i="21"/>
  <c r="S35" i="21" s="1"/>
  <c r="R26" i="21"/>
  <c r="R35" i="21" s="1"/>
  <c r="Q26" i="21"/>
  <c r="Q35" i="21" s="1"/>
  <c r="P26" i="21"/>
  <c r="P35" i="21" s="1"/>
  <c r="AU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BW14" i="21"/>
  <c r="BV14" i="21"/>
  <c r="BU14" i="21"/>
  <c r="BT14" i="21"/>
  <c r="BS14" i="21"/>
  <c r="BR14" i="21"/>
  <c r="BQ14" i="21"/>
  <c r="BP14" i="21"/>
  <c r="BO14" i="21"/>
  <c r="BN14" i="21"/>
  <c r="BM14" i="21"/>
  <c r="BL14" i="21"/>
  <c r="BK14" i="21"/>
  <c r="BJ14" i="21"/>
  <c r="BI14" i="21"/>
  <c r="BH14" i="21"/>
  <c r="BG14" i="21"/>
  <c r="BF14" i="21"/>
  <c r="BE14" i="21"/>
  <c r="BD14" i="21"/>
  <c r="BC14" i="21"/>
  <c r="BB14" i="21"/>
  <c r="BA14" i="21"/>
  <c r="AZ14" i="21"/>
  <c r="AY14" i="21"/>
  <c r="AX14" i="21"/>
  <c r="AW14" i="21"/>
  <c r="AV14"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AQ6" i="21"/>
  <c r="AP6" i="21"/>
  <c r="AO6" i="21"/>
  <c r="AN6" i="21"/>
  <c r="AM6" i="21"/>
  <c r="AM14" i="21" s="1"/>
  <c r="AL6" i="21"/>
  <c r="AK6" i="21"/>
  <c r="AJ6" i="21"/>
  <c r="AI6" i="21"/>
  <c r="AH6" i="21"/>
  <c r="AG6" i="21"/>
  <c r="AG14" i="21" s="1"/>
  <c r="AF6" i="21"/>
  <c r="AE6" i="21"/>
  <c r="AD6" i="21"/>
  <c r="AC6" i="21"/>
  <c r="AB6" i="21"/>
  <c r="AA6" i="21"/>
  <c r="Z6" i="21"/>
  <c r="Y6" i="21"/>
  <c r="X6" i="21"/>
  <c r="W6" i="21"/>
  <c r="W14" i="21" s="1"/>
  <c r="V6" i="21"/>
  <c r="U6" i="21"/>
  <c r="T6" i="21"/>
  <c r="S6" i="21"/>
  <c r="R6" i="21"/>
  <c r="Q6" i="21"/>
  <c r="Q14" i="21" s="1"/>
  <c r="P6" i="21"/>
  <c r="AQ5" i="21"/>
  <c r="AQ14" i="21" s="1"/>
  <c r="AP5" i="21"/>
  <c r="AP14" i="21" s="1"/>
  <c r="AO5" i="21"/>
  <c r="AO14" i="21" s="1"/>
  <c r="AN5" i="21"/>
  <c r="AN14" i="21" s="1"/>
  <c r="AM5" i="21"/>
  <c r="AL5" i="21"/>
  <c r="AL14" i="21" s="1"/>
  <c r="AK5" i="21"/>
  <c r="AK14" i="21" s="1"/>
  <c r="AJ5" i="21"/>
  <c r="AJ14" i="21" s="1"/>
  <c r="AI5" i="21"/>
  <c r="AI14" i="21" s="1"/>
  <c r="AH5" i="21"/>
  <c r="AH14" i="21" s="1"/>
  <c r="AG5" i="21"/>
  <c r="AF5" i="21"/>
  <c r="AF14" i="21" s="1"/>
  <c r="AE5" i="21"/>
  <c r="AE14" i="21" s="1"/>
  <c r="AD5" i="21"/>
  <c r="AD14" i="21" s="1"/>
  <c r="AC5" i="21"/>
  <c r="AC14" i="21" s="1"/>
  <c r="AB5" i="21"/>
  <c r="AB14" i="21" s="1"/>
  <c r="AA5" i="21"/>
  <c r="AA14" i="21" s="1"/>
  <c r="Z5" i="21"/>
  <c r="Z14" i="21" s="1"/>
  <c r="Y5" i="21"/>
  <c r="Y14" i="21" s="1"/>
  <c r="X5" i="21"/>
  <c r="X14" i="21" s="1"/>
  <c r="W5" i="21"/>
  <c r="V5" i="21"/>
  <c r="V14" i="21" s="1"/>
  <c r="U5" i="21"/>
  <c r="U14" i="21" s="1"/>
  <c r="T5" i="21"/>
  <c r="T14" i="21" s="1"/>
  <c r="S5" i="21"/>
  <c r="S14" i="21" s="1"/>
  <c r="R5" i="21"/>
  <c r="R14" i="21" s="1"/>
  <c r="Q5" i="21"/>
  <c r="P5" i="21"/>
  <c r="P14" i="21" s="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BA228" i="20"/>
  <c r="AZ228" i="20"/>
  <c r="AY228" i="20"/>
  <c r="AX228" i="20"/>
  <c r="AW228" i="20"/>
  <c r="AV228" i="20"/>
  <c r="BA227" i="20"/>
  <c r="AV227" i="20"/>
  <c r="BA226" i="20"/>
  <c r="AZ226" i="20"/>
  <c r="AZ227" i="20" s="1"/>
  <c r="AY226" i="20"/>
  <c r="AY227" i="20" s="1"/>
  <c r="AX226" i="20"/>
  <c r="AX227" i="20" s="1"/>
  <c r="AW226" i="20"/>
  <c r="AW227" i="20" s="1"/>
  <c r="AV226" i="20"/>
  <c r="U225" i="20"/>
  <c r="T225" i="20"/>
  <c r="S225" i="20"/>
  <c r="R225" i="20"/>
  <c r="Q225" i="20"/>
  <c r="P225" i="20"/>
  <c r="U224" i="20"/>
  <c r="T224" i="20"/>
  <c r="S224" i="20"/>
  <c r="R224" i="20"/>
  <c r="Q224" i="20"/>
  <c r="P224" i="20"/>
  <c r="U223" i="20"/>
  <c r="T223" i="20"/>
  <c r="S223" i="20"/>
  <c r="R223" i="20"/>
  <c r="Q223" i="20"/>
  <c r="P223" i="20"/>
  <c r="U222" i="20"/>
  <c r="T222" i="20"/>
  <c r="S222" i="20"/>
  <c r="R222" i="20"/>
  <c r="Q222" i="20"/>
  <c r="P222" i="20"/>
  <c r="U221" i="20"/>
  <c r="T221" i="20"/>
  <c r="S221" i="20"/>
  <c r="R221" i="20"/>
  <c r="Q221" i="20"/>
  <c r="P221" i="20"/>
  <c r="U220" i="20"/>
  <c r="T220" i="20"/>
  <c r="S220" i="20"/>
  <c r="R220" i="20"/>
  <c r="Q220" i="20"/>
  <c r="P220" i="20"/>
  <c r="U219" i="20"/>
  <c r="T219" i="20"/>
  <c r="S219" i="20"/>
  <c r="R219" i="20"/>
  <c r="Q219" i="20"/>
  <c r="P219" i="20"/>
  <c r="U218" i="20"/>
  <c r="U226" i="20" s="1"/>
  <c r="T218" i="20"/>
  <c r="S218" i="20"/>
  <c r="R218" i="20"/>
  <c r="Q218" i="20"/>
  <c r="Q226" i="20" s="1"/>
  <c r="P218" i="20"/>
  <c r="U217" i="20"/>
  <c r="T217" i="20"/>
  <c r="S217" i="20"/>
  <c r="R217" i="20"/>
  <c r="Q217" i="20"/>
  <c r="P217" i="20"/>
  <c r="U216" i="20"/>
  <c r="T216" i="20"/>
  <c r="T226" i="20" s="1"/>
  <c r="S216" i="20"/>
  <c r="S226" i="20" s="1"/>
  <c r="R216" i="20"/>
  <c r="R226" i="20" s="1"/>
  <c r="Q216" i="20"/>
  <c r="P216" i="20"/>
  <c r="P226" i="20" s="1"/>
  <c r="AZ215" i="20"/>
  <c r="AY215" i="20"/>
  <c r="S215" i="20" s="1"/>
  <c r="AX215" i="20"/>
  <c r="R215" i="20" s="1"/>
  <c r="AW215" i="20"/>
  <c r="AV215" i="20"/>
  <c r="AU215" i="20"/>
  <c r="AQ215" i="20"/>
  <c r="AP215" i="20"/>
  <c r="AO215" i="20"/>
  <c r="AN215" i="20"/>
  <c r="AM215" i="20"/>
  <c r="AL215" i="20"/>
  <c r="AK215" i="20"/>
  <c r="AJ215" i="20"/>
  <c r="AI215" i="20"/>
  <c r="AH215" i="20"/>
  <c r="AG215" i="20"/>
  <c r="AF215" i="20"/>
  <c r="AE215" i="20"/>
  <c r="AD215" i="20"/>
  <c r="AC215" i="20"/>
  <c r="AB215" i="20"/>
  <c r="AA215" i="20"/>
  <c r="Z215" i="20"/>
  <c r="Y215" i="20"/>
  <c r="X215" i="20"/>
  <c r="W215" i="20"/>
  <c r="V215" i="20"/>
  <c r="U215" i="20"/>
  <c r="T215" i="20"/>
  <c r="Q215" i="20"/>
  <c r="P215" i="20"/>
  <c r="O215" i="20"/>
  <c r="BA204" i="20"/>
  <c r="AZ204" i="20"/>
  <c r="AY204" i="20"/>
  <c r="AX204" i="20"/>
  <c r="AW204" i="20"/>
  <c r="AV204" i="20"/>
  <c r="AV203" i="20"/>
  <c r="BA202" i="20"/>
  <c r="BA203" i="20" s="1"/>
  <c r="AZ202" i="20"/>
  <c r="AZ203" i="20" s="1"/>
  <c r="AY202" i="20"/>
  <c r="AY203" i="20" s="1"/>
  <c r="AX202" i="20"/>
  <c r="AX203" i="20" s="1"/>
  <c r="AW202" i="20"/>
  <c r="AW203" i="20" s="1"/>
  <c r="AV202" i="20"/>
  <c r="U201" i="20"/>
  <c r="T201" i="20"/>
  <c r="S201" i="20"/>
  <c r="R201" i="20"/>
  <c r="Q201" i="20"/>
  <c r="P201" i="20"/>
  <c r="U200" i="20"/>
  <c r="T200" i="20"/>
  <c r="S200" i="20"/>
  <c r="R200" i="20"/>
  <c r="Q200" i="20"/>
  <c r="P200" i="20"/>
  <c r="U199" i="20"/>
  <c r="T199" i="20"/>
  <c r="S199" i="20"/>
  <c r="R199" i="20"/>
  <c r="Q199" i="20"/>
  <c r="P199" i="20"/>
  <c r="U198" i="20"/>
  <c r="T198" i="20"/>
  <c r="S198" i="20"/>
  <c r="R198" i="20"/>
  <c r="Q198" i="20"/>
  <c r="P198" i="20"/>
  <c r="U197" i="20"/>
  <c r="T197" i="20"/>
  <c r="S197" i="20"/>
  <c r="R197" i="20"/>
  <c r="Q197" i="20"/>
  <c r="P197" i="20"/>
  <c r="U196" i="20"/>
  <c r="T196" i="20"/>
  <c r="S196" i="20"/>
  <c r="R196" i="20"/>
  <c r="Q196" i="20"/>
  <c r="P196" i="20"/>
  <c r="U195" i="20"/>
  <c r="T195" i="20"/>
  <c r="S195" i="20"/>
  <c r="R195" i="20"/>
  <c r="Q195" i="20"/>
  <c r="P195" i="20"/>
  <c r="U194" i="20"/>
  <c r="T194" i="20"/>
  <c r="S194" i="20"/>
  <c r="R194" i="20"/>
  <c r="Q194" i="20"/>
  <c r="P194" i="20"/>
  <c r="U193" i="20"/>
  <c r="T193" i="20"/>
  <c r="S193" i="20"/>
  <c r="R193" i="20"/>
  <c r="Q193" i="20"/>
  <c r="P193" i="20"/>
  <c r="U192" i="20"/>
  <c r="U202" i="20" s="1"/>
  <c r="T192" i="20"/>
  <c r="T202" i="20" s="1"/>
  <c r="S192" i="20"/>
  <c r="S202" i="20" s="1"/>
  <c r="R192" i="20"/>
  <c r="R202" i="20" s="1"/>
  <c r="Q192" i="20"/>
  <c r="Q202" i="20" s="1"/>
  <c r="P192" i="20"/>
  <c r="P202" i="20" s="1"/>
  <c r="AZ191" i="20"/>
  <c r="T191" i="20" s="1"/>
  <c r="AY191" i="20"/>
  <c r="S191" i="20" s="1"/>
  <c r="AX191" i="20"/>
  <c r="R191" i="20" s="1"/>
  <c r="AW191" i="20"/>
  <c r="AV191" i="20"/>
  <c r="AU191" i="20"/>
  <c r="AQ191" i="20"/>
  <c r="AP191" i="20"/>
  <c r="AO191" i="20"/>
  <c r="AN191" i="20"/>
  <c r="AM191" i="20"/>
  <c r="AL191" i="20"/>
  <c r="AK191" i="20"/>
  <c r="AJ191" i="20"/>
  <c r="AI191" i="20"/>
  <c r="AH191" i="20"/>
  <c r="AG191" i="20"/>
  <c r="AF191" i="20"/>
  <c r="AE191" i="20"/>
  <c r="AD191" i="20"/>
  <c r="AC191" i="20"/>
  <c r="AB191" i="20"/>
  <c r="AA191" i="20"/>
  <c r="Z191" i="20"/>
  <c r="Y191" i="20"/>
  <c r="X191" i="20"/>
  <c r="W191" i="20"/>
  <c r="V191" i="20"/>
  <c r="U191" i="20"/>
  <c r="Q191" i="20"/>
  <c r="P191" i="20"/>
  <c r="O191" i="20"/>
  <c r="BW181" i="20"/>
  <c r="BV181" i="20"/>
  <c r="BU181" i="20"/>
  <c r="BT181" i="20"/>
  <c r="BS181" i="20"/>
  <c r="BR181" i="20"/>
  <c r="BQ181" i="20"/>
  <c r="BP181" i="20"/>
  <c r="BO181" i="20"/>
  <c r="BN181" i="20"/>
  <c r="BM181" i="20"/>
  <c r="BL181" i="20"/>
  <c r="BK181" i="20"/>
  <c r="BJ181" i="20"/>
  <c r="BI181" i="20"/>
  <c r="BH181" i="20"/>
  <c r="BG181" i="20"/>
  <c r="BF181" i="20"/>
  <c r="BE181" i="20"/>
  <c r="BD181" i="20"/>
  <c r="BC181" i="20"/>
  <c r="BB181" i="20"/>
  <c r="BA181" i="20"/>
  <c r="AZ181" i="20"/>
  <c r="AY181" i="20"/>
  <c r="AX181" i="20"/>
  <c r="AW181" i="20"/>
  <c r="AV181" i="20"/>
  <c r="BU180" i="20"/>
  <c r="BT180" i="20"/>
  <c r="BQ180" i="20"/>
  <c r="BO180" i="20"/>
  <c r="BL180" i="20"/>
  <c r="BK180" i="20"/>
  <c r="BE180" i="20"/>
  <c r="BD180" i="20"/>
  <c r="BA180" i="20"/>
  <c r="AY180" i="20"/>
  <c r="AV180" i="20"/>
  <c r="BW179" i="20"/>
  <c r="BW180" i="20" s="1"/>
  <c r="BV179" i="20"/>
  <c r="BV180" i="20" s="1"/>
  <c r="BU179" i="20"/>
  <c r="BT179" i="20"/>
  <c r="BS179" i="20"/>
  <c r="BS180" i="20" s="1"/>
  <c r="BR179" i="20"/>
  <c r="BR180" i="20" s="1"/>
  <c r="BQ179" i="20"/>
  <c r="BP179" i="20"/>
  <c r="BP180" i="20" s="1"/>
  <c r="BO179" i="20"/>
  <c r="BN179" i="20"/>
  <c r="BN180" i="20" s="1"/>
  <c r="BM179" i="20"/>
  <c r="BM180" i="20" s="1"/>
  <c r="BL179" i="20"/>
  <c r="BK179" i="20"/>
  <c r="BJ179" i="20"/>
  <c r="BJ180" i="20" s="1"/>
  <c r="BI179" i="20"/>
  <c r="BI180" i="20" s="1"/>
  <c r="BH179" i="20"/>
  <c r="BH180" i="20" s="1"/>
  <c r="BG179" i="20"/>
  <c r="BG180" i="20" s="1"/>
  <c r="BF179" i="20"/>
  <c r="BF180" i="20" s="1"/>
  <c r="BE179" i="20"/>
  <c r="BD179" i="20"/>
  <c r="BC179" i="20"/>
  <c r="BC180" i="20" s="1"/>
  <c r="BB179" i="20"/>
  <c r="BB180" i="20" s="1"/>
  <c r="BA179" i="20"/>
  <c r="AZ179" i="20"/>
  <c r="AZ180" i="20" s="1"/>
  <c r="AY179" i="20"/>
  <c r="AX179" i="20"/>
  <c r="AX180" i="20" s="1"/>
  <c r="AW179" i="20"/>
  <c r="AW180" i="20" s="1"/>
  <c r="AV179" i="20"/>
  <c r="AQ178" i="20"/>
  <c r="AP178" i="20"/>
  <c r="AO178" i="20"/>
  <c r="AN178" i="20"/>
  <c r="AM178" i="20"/>
  <c r="AL178" i="20"/>
  <c r="AK178" i="20"/>
  <c r="AJ178" i="20"/>
  <c r="AI178" i="20"/>
  <c r="AH178" i="20"/>
  <c r="AG178" i="20"/>
  <c r="AF178" i="20"/>
  <c r="AE178" i="20"/>
  <c r="AD178" i="20"/>
  <c r="AC178" i="20"/>
  <c r="AB178" i="20"/>
  <c r="AA178" i="20"/>
  <c r="Z178" i="20"/>
  <c r="Y178" i="20"/>
  <c r="X178" i="20"/>
  <c r="W178" i="20"/>
  <c r="V178" i="20"/>
  <c r="U178" i="20"/>
  <c r="T178" i="20"/>
  <c r="S178" i="20"/>
  <c r="R178" i="20"/>
  <c r="Q178" i="20"/>
  <c r="P178" i="20"/>
  <c r="AQ177" i="20"/>
  <c r="AP177" i="20"/>
  <c r="AO177" i="20"/>
  <c r="AN177" i="20"/>
  <c r="AM177" i="20"/>
  <c r="AL177" i="20"/>
  <c r="AK177" i="20"/>
  <c r="AJ177" i="20"/>
  <c r="AI177" i="20"/>
  <c r="AH177" i="20"/>
  <c r="AG177" i="20"/>
  <c r="AF177" i="20"/>
  <c r="AE177" i="20"/>
  <c r="AD177" i="20"/>
  <c r="AC177" i="20"/>
  <c r="AB177" i="20"/>
  <c r="AA177" i="20"/>
  <c r="Z177" i="20"/>
  <c r="Y177" i="20"/>
  <c r="X177" i="20"/>
  <c r="W177" i="20"/>
  <c r="V177" i="20"/>
  <c r="U177" i="20"/>
  <c r="T177" i="20"/>
  <c r="S177" i="20"/>
  <c r="R177" i="20"/>
  <c r="Q177" i="20"/>
  <c r="P177" i="20"/>
  <c r="AQ176" i="20"/>
  <c r="AP176" i="20"/>
  <c r="AO176" i="20"/>
  <c r="AN176" i="20"/>
  <c r="AM176" i="20"/>
  <c r="AL176" i="20"/>
  <c r="AK176" i="20"/>
  <c r="AJ176" i="20"/>
  <c r="AI176" i="20"/>
  <c r="AH176" i="20"/>
  <c r="AG176" i="20"/>
  <c r="AF176" i="20"/>
  <c r="AE176" i="20"/>
  <c r="AD176" i="20"/>
  <c r="AC176" i="20"/>
  <c r="AB176" i="20"/>
  <c r="AA176" i="20"/>
  <c r="Z176" i="20"/>
  <c r="Y176" i="20"/>
  <c r="X176" i="20"/>
  <c r="W176" i="20"/>
  <c r="V176" i="20"/>
  <c r="U176" i="20"/>
  <c r="T176" i="20"/>
  <c r="S176" i="20"/>
  <c r="R176" i="20"/>
  <c r="Q176" i="20"/>
  <c r="P176" i="20"/>
  <c r="AQ175" i="20"/>
  <c r="AP175" i="20"/>
  <c r="AO175" i="20"/>
  <c r="AN175" i="20"/>
  <c r="AM175" i="20"/>
  <c r="AL175" i="20"/>
  <c r="AK175" i="20"/>
  <c r="AJ175" i="20"/>
  <c r="AI175" i="20"/>
  <c r="AH175" i="20"/>
  <c r="AG175" i="20"/>
  <c r="AF175" i="20"/>
  <c r="AE175" i="20"/>
  <c r="AD175" i="20"/>
  <c r="AC175" i="20"/>
  <c r="AB175" i="20"/>
  <c r="AA175" i="20"/>
  <c r="Z175" i="20"/>
  <c r="Y175" i="20"/>
  <c r="X175" i="20"/>
  <c r="W175" i="20"/>
  <c r="V175" i="20"/>
  <c r="U175" i="20"/>
  <c r="T175" i="20"/>
  <c r="S175" i="20"/>
  <c r="R175" i="20"/>
  <c r="Q175" i="20"/>
  <c r="P175" i="20"/>
  <c r="AQ174" i="20"/>
  <c r="AP174" i="20"/>
  <c r="AO174" i="20"/>
  <c r="AN174" i="20"/>
  <c r="AM174" i="20"/>
  <c r="AL174" i="20"/>
  <c r="AK174" i="20"/>
  <c r="AJ174" i="20"/>
  <c r="AI174" i="20"/>
  <c r="AH174" i="20"/>
  <c r="AG174" i="20"/>
  <c r="AF174" i="20"/>
  <c r="AE174" i="20"/>
  <c r="AD174" i="20"/>
  <c r="AC174" i="20"/>
  <c r="AB174" i="20"/>
  <c r="AA174" i="20"/>
  <c r="Z174" i="20"/>
  <c r="Y174" i="20"/>
  <c r="X174" i="20"/>
  <c r="W174" i="20"/>
  <c r="V174" i="20"/>
  <c r="U174" i="20"/>
  <c r="T174" i="20"/>
  <c r="S174" i="20"/>
  <c r="R174" i="20"/>
  <c r="Q174" i="20"/>
  <c r="P174" i="20"/>
  <c r="AQ173" i="20"/>
  <c r="AP173" i="20"/>
  <c r="AO173" i="20"/>
  <c r="AN173" i="20"/>
  <c r="AM173" i="20"/>
  <c r="AL173" i="20"/>
  <c r="AK173" i="20"/>
  <c r="AJ173" i="20"/>
  <c r="AI173" i="20"/>
  <c r="AH173" i="20"/>
  <c r="AG173" i="20"/>
  <c r="AF173" i="20"/>
  <c r="AE173" i="20"/>
  <c r="AD173" i="20"/>
  <c r="AC173" i="20"/>
  <c r="AB173" i="20"/>
  <c r="AA173" i="20"/>
  <c r="Z173" i="20"/>
  <c r="Y173" i="20"/>
  <c r="X173" i="20"/>
  <c r="W173" i="20"/>
  <c r="V173" i="20"/>
  <c r="U173" i="20"/>
  <c r="T173" i="20"/>
  <c r="S173" i="20"/>
  <c r="R173" i="20"/>
  <c r="Q173" i="20"/>
  <c r="P173" i="20"/>
  <c r="AQ172" i="20"/>
  <c r="AP172" i="20"/>
  <c r="AO172" i="20"/>
  <c r="AN172" i="20"/>
  <c r="AM172" i="20"/>
  <c r="AL172" i="20"/>
  <c r="AK172" i="20"/>
  <c r="AJ172" i="20"/>
  <c r="AI172" i="20"/>
  <c r="AH172" i="20"/>
  <c r="AG172" i="20"/>
  <c r="AF172" i="20"/>
  <c r="AE172" i="20"/>
  <c r="AD172" i="20"/>
  <c r="AC172" i="20"/>
  <c r="AB172" i="20"/>
  <c r="AA172" i="20"/>
  <c r="Z172" i="20"/>
  <c r="Y172" i="20"/>
  <c r="X172" i="20"/>
  <c r="W172" i="20"/>
  <c r="V172" i="20"/>
  <c r="U172" i="20"/>
  <c r="T172" i="20"/>
  <c r="S172" i="20"/>
  <c r="R172" i="20"/>
  <c r="Q172" i="20"/>
  <c r="P172" i="20"/>
  <c r="AQ171" i="20"/>
  <c r="AP171" i="20"/>
  <c r="AO171" i="20"/>
  <c r="AN171" i="20"/>
  <c r="AM171" i="20"/>
  <c r="AM179" i="20" s="1"/>
  <c r="AL171" i="20"/>
  <c r="AK171" i="20"/>
  <c r="AJ171" i="20"/>
  <c r="AI171" i="20"/>
  <c r="AH171" i="20"/>
  <c r="AG171" i="20"/>
  <c r="AF171" i="20"/>
  <c r="AE171" i="20"/>
  <c r="AD171" i="20"/>
  <c r="AC171" i="20"/>
  <c r="AC179" i="20" s="1"/>
  <c r="AB171" i="20"/>
  <c r="AA171" i="20"/>
  <c r="Z171" i="20"/>
  <c r="Y171" i="20"/>
  <c r="X171" i="20"/>
  <c r="W171" i="20"/>
  <c r="W179" i="20" s="1"/>
  <c r="V171" i="20"/>
  <c r="U171" i="20"/>
  <c r="T171" i="20"/>
  <c r="S171" i="20"/>
  <c r="R171" i="20"/>
  <c r="Q171" i="20"/>
  <c r="P171" i="20"/>
  <c r="AQ170" i="20"/>
  <c r="AP170" i="20"/>
  <c r="AO170" i="20"/>
  <c r="AN170" i="20"/>
  <c r="AM170" i="20"/>
  <c r="AL170" i="20"/>
  <c r="AK170" i="20"/>
  <c r="AJ170" i="20"/>
  <c r="AI170" i="20"/>
  <c r="AH170" i="20"/>
  <c r="AG170" i="20"/>
  <c r="AF170" i="20"/>
  <c r="AE170" i="20"/>
  <c r="AD170" i="20"/>
  <c r="AC170" i="20"/>
  <c r="AB170" i="20"/>
  <c r="AA170" i="20"/>
  <c r="Z170" i="20"/>
  <c r="Y170" i="20"/>
  <c r="X170" i="20"/>
  <c r="W170" i="20"/>
  <c r="V170" i="20"/>
  <c r="U170" i="20"/>
  <c r="T170" i="20"/>
  <c r="S170" i="20"/>
  <c r="R170" i="20"/>
  <c r="Q170" i="20"/>
  <c r="P170" i="20"/>
  <c r="AQ169" i="20"/>
  <c r="AQ179" i="20" s="1"/>
  <c r="AP169" i="20"/>
  <c r="AP179" i="20" s="1"/>
  <c r="AO169" i="20"/>
  <c r="AO179" i="20" s="1"/>
  <c r="AN169" i="20"/>
  <c r="AN179" i="20" s="1"/>
  <c r="AM169" i="20"/>
  <c r="AL169" i="20"/>
  <c r="AL179" i="20" s="1"/>
  <c r="AK169" i="20"/>
  <c r="AK179" i="20" s="1"/>
  <c r="AJ169" i="20"/>
  <c r="AJ179" i="20" s="1"/>
  <c r="AI169" i="20"/>
  <c r="AI179" i="20" s="1"/>
  <c r="AH169" i="20"/>
  <c r="AH179" i="20" s="1"/>
  <c r="AG169" i="20"/>
  <c r="AG179" i="20" s="1"/>
  <c r="AF169" i="20"/>
  <c r="AF179" i="20" s="1"/>
  <c r="AE169" i="20"/>
  <c r="AE179" i="20" s="1"/>
  <c r="AD169" i="20"/>
  <c r="AD179" i="20" s="1"/>
  <c r="AC169" i="20"/>
  <c r="AB169" i="20"/>
  <c r="AB179" i="20" s="1"/>
  <c r="AA169" i="20"/>
  <c r="AA179" i="20" s="1"/>
  <c r="Z169" i="20"/>
  <c r="Z179" i="20" s="1"/>
  <c r="Y169" i="20"/>
  <c r="Y179" i="20" s="1"/>
  <c r="X169" i="20"/>
  <c r="X179" i="20" s="1"/>
  <c r="W169" i="20"/>
  <c r="V169" i="20"/>
  <c r="V179" i="20" s="1"/>
  <c r="U169" i="20"/>
  <c r="U179" i="20" s="1"/>
  <c r="T169" i="20"/>
  <c r="T179" i="20" s="1"/>
  <c r="S169" i="20"/>
  <c r="S179" i="20" s="1"/>
  <c r="R169" i="20"/>
  <c r="R179" i="20" s="1"/>
  <c r="Q169" i="20"/>
  <c r="Q179" i="20" s="1"/>
  <c r="P169" i="20"/>
  <c r="P179" i="20" s="1"/>
  <c r="BW168" i="20"/>
  <c r="AQ168" i="20" s="1"/>
  <c r="BV168" i="20"/>
  <c r="AP168" i="20" s="1"/>
  <c r="BU168" i="20"/>
  <c r="BT168" i="20"/>
  <c r="BS168" i="20"/>
  <c r="BR168" i="20"/>
  <c r="AL168" i="20" s="1"/>
  <c r="BQ168" i="20"/>
  <c r="AK168" i="20" s="1"/>
  <c r="BP168" i="20"/>
  <c r="BO168" i="20"/>
  <c r="BN168" i="20"/>
  <c r="BM168" i="20"/>
  <c r="AG168" i="20" s="1"/>
  <c r="BL168" i="20"/>
  <c r="BK168" i="20"/>
  <c r="AE168" i="20" s="1"/>
  <c r="BJ168" i="20"/>
  <c r="BI168" i="20"/>
  <c r="AC168" i="20" s="1"/>
  <c r="BH168" i="20"/>
  <c r="BG168" i="20"/>
  <c r="AA168" i="20" s="1"/>
  <c r="BF168" i="20"/>
  <c r="Z168" i="20" s="1"/>
  <c r="BE168" i="20"/>
  <c r="BD168" i="20"/>
  <c r="BC168" i="20"/>
  <c r="BB168" i="20"/>
  <c r="V168" i="20" s="1"/>
  <c r="BA168" i="20"/>
  <c r="U168" i="20" s="1"/>
  <c r="AZ168" i="20"/>
  <c r="AY168" i="20"/>
  <c r="AX168" i="20"/>
  <c r="AW168" i="20"/>
  <c r="Q168" i="20" s="1"/>
  <c r="AV168" i="20"/>
  <c r="AU168" i="20"/>
  <c r="AO168" i="20"/>
  <c r="AN168" i="20"/>
  <c r="AM168" i="20"/>
  <c r="AJ168" i="20"/>
  <c r="AI168" i="20"/>
  <c r="AH168" i="20"/>
  <c r="AF168" i="20"/>
  <c r="AD168" i="20"/>
  <c r="AB168" i="20"/>
  <c r="Y168" i="20"/>
  <c r="X168" i="20"/>
  <c r="W168" i="20"/>
  <c r="T168" i="20"/>
  <c r="S168" i="20"/>
  <c r="R168" i="20"/>
  <c r="P168" i="20"/>
  <c r="O168" i="20"/>
  <c r="BW157" i="20"/>
  <c r="BV157" i="20"/>
  <c r="BU157" i="20"/>
  <c r="BT157" i="20"/>
  <c r="BS157" i="20"/>
  <c r="BR157" i="20"/>
  <c r="BQ157" i="20"/>
  <c r="BP157" i="20"/>
  <c r="BO157" i="20"/>
  <c r="BN157" i="20"/>
  <c r="BM157" i="20"/>
  <c r="BL157" i="20"/>
  <c r="BK157" i="20"/>
  <c r="BJ157" i="20"/>
  <c r="BI157" i="20"/>
  <c r="BH157" i="20"/>
  <c r="BG157" i="20"/>
  <c r="BF157" i="20"/>
  <c r="BE157" i="20"/>
  <c r="BD157" i="20"/>
  <c r="BC157" i="20"/>
  <c r="BB157" i="20"/>
  <c r="BA157" i="20"/>
  <c r="AZ157" i="20"/>
  <c r="AY157" i="20"/>
  <c r="AX157" i="20"/>
  <c r="AW157" i="20"/>
  <c r="AV157" i="20"/>
  <c r="BW156" i="20"/>
  <c r="BV156" i="20"/>
  <c r="BS156" i="20"/>
  <c r="BQ156" i="20"/>
  <c r="BN156" i="20"/>
  <c r="BM156" i="20"/>
  <c r="BL156" i="20"/>
  <c r="BG156" i="20"/>
  <c r="BC156" i="20"/>
  <c r="BA156" i="20"/>
  <c r="AX156" i="20"/>
  <c r="AW156" i="20"/>
  <c r="AV156" i="20"/>
  <c r="BW155" i="20"/>
  <c r="BV155" i="20"/>
  <c r="BU155" i="20"/>
  <c r="BU156" i="20" s="1"/>
  <c r="BT155" i="20"/>
  <c r="BT156" i="20" s="1"/>
  <c r="BS155" i="20"/>
  <c r="BR155" i="20"/>
  <c r="BR156" i="20" s="1"/>
  <c r="BQ155" i="20"/>
  <c r="BP155" i="20"/>
  <c r="BP156" i="20" s="1"/>
  <c r="BO155" i="20"/>
  <c r="BO156" i="20" s="1"/>
  <c r="BN155" i="20"/>
  <c r="BM155" i="20"/>
  <c r="BL155" i="20"/>
  <c r="BK155" i="20"/>
  <c r="BK156" i="20" s="1"/>
  <c r="BJ155" i="20"/>
  <c r="BJ156" i="20" s="1"/>
  <c r="BI155" i="20"/>
  <c r="BI156" i="20" s="1"/>
  <c r="BH155" i="20"/>
  <c r="BH156" i="20" s="1"/>
  <c r="BG155" i="20"/>
  <c r="BF155" i="20"/>
  <c r="BF156" i="20" s="1"/>
  <c r="BE155" i="20"/>
  <c r="BE156" i="20" s="1"/>
  <c r="BD155" i="20"/>
  <c r="BD156" i="20" s="1"/>
  <c r="BC155" i="20"/>
  <c r="BB155" i="20"/>
  <c r="BB156" i="20" s="1"/>
  <c r="BA155" i="20"/>
  <c r="AZ155" i="20"/>
  <c r="AZ156" i="20" s="1"/>
  <c r="AY155" i="20"/>
  <c r="AY156" i="20" s="1"/>
  <c r="AX155" i="20"/>
  <c r="AW155" i="20"/>
  <c r="AV155" i="20"/>
  <c r="AQ154" i="20"/>
  <c r="AP154" i="20"/>
  <c r="AO154" i="20"/>
  <c r="AN154" i="20"/>
  <c r="AM154" i="20"/>
  <c r="AL154" i="20"/>
  <c r="AK154" i="20"/>
  <c r="AJ154" i="20"/>
  <c r="AI154" i="20"/>
  <c r="AH154" i="20"/>
  <c r="AG154" i="20"/>
  <c r="AF154" i="20"/>
  <c r="AE154" i="20"/>
  <c r="AD154" i="20"/>
  <c r="AC154" i="20"/>
  <c r="AB154" i="20"/>
  <c r="AA154" i="20"/>
  <c r="Z154" i="20"/>
  <c r="Y154" i="20"/>
  <c r="X154" i="20"/>
  <c r="W154" i="20"/>
  <c r="V154" i="20"/>
  <c r="U154" i="20"/>
  <c r="T154" i="20"/>
  <c r="S154" i="20"/>
  <c r="R154" i="20"/>
  <c r="Q154" i="20"/>
  <c r="P154" i="20"/>
  <c r="AQ153" i="20"/>
  <c r="AP153" i="20"/>
  <c r="AO153" i="20"/>
  <c r="AN153" i="20"/>
  <c r="AM153" i="20"/>
  <c r="AL153" i="20"/>
  <c r="AK153" i="20"/>
  <c r="AJ153" i="20"/>
  <c r="AI153" i="20"/>
  <c r="AH153" i="20"/>
  <c r="AG153" i="20"/>
  <c r="AF153" i="20"/>
  <c r="AE153" i="20"/>
  <c r="AD153" i="20"/>
  <c r="AC153" i="20"/>
  <c r="AB153" i="20"/>
  <c r="AA153" i="20"/>
  <c r="Z153" i="20"/>
  <c r="Y153" i="20"/>
  <c r="X153" i="20"/>
  <c r="W153" i="20"/>
  <c r="V153" i="20"/>
  <c r="U153" i="20"/>
  <c r="T153" i="20"/>
  <c r="S153" i="20"/>
  <c r="R153" i="20"/>
  <c r="Q153" i="20"/>
  <c r="P153" i="20"/>
  <c r="AQ152" i="20"/>
  <c r="AP152" i="20"/>
  <c r="AO152" i="20"/>
  <c r="AN152" i="20"/>
  <c r="AM152" i="20"/>
  <c r="AL152" i="20"/>
  <c r="AK152" i="20"/>
  <c r="AJ152" i="20"/>
  <c r="AI152" i="20"/>
  <c r="AH152" i="20"/>
  <c r="AG152" i="20"/>
  <c r="AF152" i="20"/>
  <c r="AE152" i="20"/>
  <c r="AD152" i="20"/>
  <c r="AC152" i="20"/>
  <c r="AB152" i="20"/>
  <c r="AA152" i="20"/>
  <c r="Z152" i="20"/>
  <c r="Y152" i="20"/>
  <c r="X152" i="20"/>
  <c r="W152" i="20"/>
  <c r="V152" i="20"/>
  <c r="U152" i="20"/>
  <c r="T152" i="20"/>
  <c r="S152" i="20"/>
  <c r="R152" i="20"/>
  <c r="Q152" i="20"/>
  <c r="P152" i="20"/>
  <c r="AQ151" i="20"/>
  <c r="AP151" i="20"/>
  <c r="AO151" i="20"/>
  <c r="AN151" i="20"/>
  <c r="AM151" i="20"/>
  <c r="AL151" i="20"/>
  <c r="AK151" i="20"/>
  <c r="AJ151" i="20"/>
  <c r="AI151" i="20"/>
  <c r="AH151" i="20"/>
  <c r="AG151" i="20"/>
  <c r="AF151" i="20"/>
  <c r="AE151" i="20"/>
  <c r="AD151" i="20"/>
  <c r="AC151" i="20"/>
  <c r="AB151" i="20"/>
  <c r="AA151" i="20"/>
  <c r="Z151" i="20"/>
  <c r="Y151" i="20"/>
  <c r="X151" i="20"/>
  <c r="W151" i="20"/>
  <c r="V151" i="20"/>
  <c r="U151" i="20"/>
  <c r="T151" i="20"/>
  <c r="S151" i="20"/>
  <c r="R151" i="20"/>
  <c r="Q151" i="20"/>
  <c r="P151" i="20"/>
  <c r="AQ150" i="20"/>
  <c r="AP150" i="20"/>
  <c r="AO150" i="20"/>
  <c r="AN150" i="20"/>
  <c r="AM150" i="20"/>
  <c r="AL150" i="20"/>
  <c r="AK150" i="20"/>
  <c r="AJ150" i="20"/>
  <c r="AI150" i="20"/>
  <c r="AH150" i="20"/>
  <c r="AG150" i="20"/>
  <c r="AF150" i="20"/>
  <c r="AE150" i="20"/>
  <c r="AD150" i="20"/>
  <c r="AC150" i="20"/>
  <c r="AB150" i="20"/>
  <c r="AA150" i="20"/>
  <c r="Z150" i="20"/>
  <c r="Y150" i="20"/>
  <c r="X150" i="20"/>
  <c r="W150" i="20"/>
  <c r="V150" i="20"/>
  <c r="U150" i="20"/>
  <c r="T150" i="20"/>
  <c r="S150" i="20"/>
  <c r="R150" i="20"/>
  <c r="Q150" i="20"/>
  <c r="P150" i="20"/>
  <c r="AQ149" i="20"/>
  <c r="AP149" i="20"/>
  <c r="AO149" i="20"/>
  <c r="AN149" i="20"/>
  <c r="AM149" i="20"/>
  <c r="AL149" i="20"/>
  <c r="AK149" i="20"/>
  <c r="AJ149" i="20"/>
  <c r="AI149" i="20"/>
  <c r="AH149" i="20"/>
  <c r="AG149" i="20"/>
  <c r="AF149" i="20"/>
  <c r="AE149" i="20"/>
  <c r="AD149" i="20"/>
  <c r="AC149" i="20"/>
  <c r="AB149" i="20"/>
  <c r="AA149" i="20"/>
  <c r="Z149" i="20"/>
  <c r="Y149" i="20"/>
  <c r="X149" i="20"/>
  <c r="W149" i="20"/>
  <c r="V149" i="20"/>
  <c r="U149" i="20"/>
  <c r="T149" i="20"/>
  <c r="S149" i="20"/>
  <c r="R149" i="20"/>
  <c r="Q149" i="20"/>
  <c r="P149" i="20"/>
  <c r="AQ148" i="20"/>
  <c r="AP148" i="20"/>
  <c r="AO148" i="20"/>
  <c r="AN148" i="20"/>
  <c r="AM148" i="20"/>
  <c r="AL148" i="20"/>
  <c r="AK148" i="20"/>
  <c r="AJ148" i="20"/>
  <c r="AI148" i="20"/>
  <c r="AH148" i="20"/>
  <c r="AG148" i="20"/>
  <c r="AF148" i="20"/>
  <c r="AE148" i="20"/>
  <c r="AD148" i="20"/>
  <c r="AC148" i="20"/>
  <c r="AB148" i="20"/>
  <c r="AA148" i="20"/>
  <c r="Z148" i="20"/>
  <c r="Y148" i="20"/>
  <c r="X148" i="20"/>
  <c r="W148" i="20"/>
  <c r="V148" i="20"/>
  <c r="U148" i="20"/>
  <c r="T148" i="20"/>
  <c r="S148" i="20"/>
  <c r="R148" i="20"/>
  <c r="Q148" i="20"/>
  <c r="P148" i="20"/>
  <c r="AQ147" i="20"/>
  <c r="AP147" i="20"/>
  <c r="AO147" i="20"/>
  <c r="AN147" i="20"/>
  <c r="AM147" i="20"/>
  <c r="AL147" i="20"/>
  <c r="AK147" i="20"/>
  <c r="AJ147" i="20"/>
  <c r="AI147" i="20"/>
  <c r="AH147" i="20"/>
  <c r="AG147" i="20"/>
  <c r="AF147" i="20"/>
  <c r="AE147" i="20"/>
  <c r="AE155" i="20" s="1"/>
  <c r="AD147" i="20"/>
  <c r="AC147" i="20"/>
  <c r="AB147" i="20"/>
  <c r="AA147" i="20"/>
  <c r="Z147" i="20"/>
  <c r="Y147" i="20"/>
  <c r="X147" i="20"/>
  <c r="W147" i="20"/>
  <c r="V147" i="20"/>
  <c r="U147" i="20"/>
  <c r="T147" i="20"/>
  <c r="S147" i="20"/>
  <c r="R147" i="20"/>
  <c r="Q147" i="20"/>
  <c r="P147" i="20"/>
  <c r="AQ146" i="20"/>
  <c r="AP146" i="20"/>
  <c r="AO146" i="20"/>
  <c r="AO155" i="20" s="1"/>
  <c r="AN146" i="20"/>
  <c r="AM146" i="20"/>
  <c r="AL146" i="20"/>
  <c r="AK146" i="20"/>
  <c r="AJ146" i="20"/>
  <c r="AI146" i="20"/>
  <c r="AH146" i="20"/>
  <c r="AG146" i="20"/>
  <c r="AF146" i="20"/>
  <c r="AE146" i="20"/>
  <c r="AD146" i="20"/>
  <c r="AC146" i="20"/>
  <c r="AB146" i="20"/>
  <c r="AA146" i="20"/>
  <c r="Z146" i="20"/>
  <c r="Y146" i="20"/>
  <c r="Y155" i="20" s="1"/>
  <c r="X146" i="20"/>
  <c r="W146" i="20"/>
  <c r="V146" i="20"/>
  <c r="U146" i="20"/>
  <c r="T146" i="20"/>
  <c r="S146" i="20"/>
  <c r="R146" i="20"/>
  <c r="Q146" i="20"/>
  <c r="P146" i="20"/>
  <c r="AQ145" i="20"/>
  <c r="AQ155" i="20" s="1"/>
  <c r="AP145" i="20"/>
  <c r="AP155" i="20" s="1"/>
  <c r="AO145" i="20"/>
  <c r="AN145" i="20"/>
  <c r="AN155" i="20" s="1"/>
  <c r="AM145" i="20"/>
  <c r="AM155" i="20" s="1"/>
  <c r="AL145" i="20"/>
  <c r="AL155" i="20" s="1"/>
  <c r="AK145" i="20"/>
  <c r="AK155" i="20" s="1"/>
  <c r="AJ145" i="20"/>
  <c r="AJ155" i="20" s="1"/>
  <c r="AI145" i="20"/>
  <c r="AI155" i="20" s="1"/>
  <c r="AH145" i="20"/>
  <c r="AH155" i="20" s="1"/>
  <c r="AG145" i="20"/>
  <c r="AG155" i="20" s="1"/>
  <c r="AF145" i="20"/>
  <c r="AF155" i="20" s="1"/>
  <c r="AE145" i="20"/>
  <c r="AD145" i="20"/>
  <c r="AD155" i="20" s="1"/>
  <c r="AC145" i="20"/>
  <c r="AC155" i="20" s="1"/>
  <c r="AB145" i="20"/>
  <c r="AB155" i="20" s="1"/>
  <c r="AA145" i="20"/>
  <c r="AA155" i="20" s="1"/>
  <c r="Z145" i="20"/>
  <c r="Z155" i="20" s="1"/>
  <c r="Y145" i="20"/>
  <c r="X145" i="20"/>
  <c r="X155" i="20" s="1"/>
  <c r="W145" i="20"/>
  <c r="W155" i="20" s="1"/>
  <c r="V145" i="20"/>
  <c r="V155" i="20" s="1"/>
  <c r="U145" i="20"/>
  <c r="U155" i="20" s="1"/>
  <c r="T145" i="20"/>
  <c r="T155" i="20" s="1"/>
  <c r="S145" i="20"/>
  <c r="S155" i="20" s="1"/>
  <c r="R145" i="20"/>
  <c r="R155" i="20" s="1"/>
  <c r="Q145" i="20"/>
  <c r="Q155" i="20" s="1"/>
  <c r="P145" i="20"/>
  <c r="P155" i="20" s="1"/>
  <c r="BW144" i="20"/>
  <c r="BV144" i="20"/>
  <c r="BU144" i="20"/>
  <c r="BT144" i="20"/>
  <c r="AN144" i="20" s="1"/>
  <c r="BS144" i="20"/>
  <c r="AM144" i="20" s="1"/>
  <c r="BR144" i="20"/>
  <c r="BQ144" i="20"/>
  <c r="BP144" i="20"/>
  <c r="BO144" i="20"/>
  <c r="AI144" i="20" s="1"/>
  <c r="BN144" i="20"/>
  <c r="BM144" i="20"/>
  <c r="AG144" i="20" s="1"/>
  <c r="BL144" i="20"/>
  <c r="BK144" i="20"/>
  <c r="AE144" i="20" s="1"/>
  <c r="BJ144" i="20"/>
  <c r="BI144" i="20"/>
  <c r="AC144" i="20" s="1"/>
  <c r="BH144" i="20"/>
  <c r="AB144" i="20" s="1"/>
  <c r="BG144" i="20"/>
  <c r="BF144" i="20"/>
  <c r="BE144" i="20"/>
  <c r="BD144" i="20"/>
  <c r="X144" i="20" s="1"/>
  <c r="BC144" i="20"/>
  <c r="W144" i="20" s="1"/>
  <c r="BB144" i="20"/>
  <c r="BA144" i="20"/>
  <c r="AZ144" i="20"/>
  <c r="AY144" i="20"/>
  <c r="S144" i="20" s="1"/>
  <c r="AX144" i="20"/>
  <c r="AW144" i="20"/>
  <c r="Q144" i="20" s="1"/>
  <c r="AV144" i="20"/>
  <c r="AU144" i="20"/>
  <c r="AQ144" i="20"/>
  <c r="AP144" i="20"/>
  <c r="AO144" i="20"/>
  <c r="AL144" i="20"/>
  <c r="AK144" i="20"/>
  <c r="AJ144" i="20"/>
  <c r="AH144" i="20"/>
  <c r="AF144" i="20"/>
  <c r="AD144" i="20"/>
  <c r="AA144" i="20"/>
  <c r="Z144" i="20"/>
  <c r="Y144" i="20"/>
  <c r="V144" i="20"/>
  <c r="U144" i="20"/>
  <c r="T144" i="20"/>
  <c r="R144" i="20"/>
  <c r="P144" i="20"/>
  <c r="O144" i="20"/>
  <c r="BW134" i="20"/>
  <c r="BV134" i="20"/>
  <c r="BU134" i="20"/>
  <c r="BT134" i="20"/>
  <c r="BS134" i="20"/>
  <c r="BR134" i="20"/>
  <c r="BQ134" i="20"/>
  <c r="BP134" i="20"/>
  <c r="BO134" i="20"/>
  <c r="BN134" i="20"/>
  <c r="BM134" i="20"/>
  <c r="BL134" i="20"/>
  <c r="BK134" i="20"/>
  <c r="BJ134" i="20"/>
  <c r="BI134" i="20"/>
  <c r="BH134" i="20"/>
  <c r="BG134" i="20"/>
  <c r="BF134" i="20"/>
  <c r="BE134" i="20"/>
  <c r="BD134" i="20"/>
  <c r="BC134" i="20"/>
  <c r="BB134" i="20"/>
  <c r="BA134" i="20"/>
  <c r="AZ134" i="20"/>
  <c r="AY134" i="20"/>
  <c r="AX134" i="20"/>
  <c r="AW134" i="20"/>
  <c r="AV134" i="20"/>
  <c r="BU133" i="20"/>
  <c r="BS133" i="20"/>
  <c r="BP133" i="20"/>
  <c r="BN133" i="20"/>
  <c r="BI133" i="20"/>
  <c r="BH133" i="20"/>
  <c r="BE133" i="20"/>
  <c r="BC133" i="20"/>
  <c r="AZ133" i="20"/>
  <c r="AX133" i="20"/>
  <c r="BW132" i="20"/>
  <c r="BW133" i="20" s="1"/>
  <c r="BV132" i="20"/>
  <c r="BV133" i="20" s="1"/>
  <c r="BU132" i="20"/>
  <c r="BT132" i="20"/>
  <c r="BT133" i="20" s="1"/>
  <c r="BS132" i="20"/>
  <c r="BR132" i="20"/>
  <c r="BR133" i="20" s="1"/>
  <c r="BQ132" i="20"/>
  <c r="BQ133" i="20" s="1"/>
  <c r="BP132" i="20"/>
  <c r="BO132" i="20"/>
  <c r="BO133" i="20" s="1"/>
  <c r="BN132" i="20"/>
  <c r="BM132" i="20"/>
  <c r="BM133" i="20" s="1"/>
  <c r="BL132" i="20"/>
  <c r="BL133" i="20" s="1"/>
  <c r="BK132" i="20"/>
  <c r="BK133" i="20" s="1"/>
  <c r="BJ132" i="20"/>
  <c r="BJ133" i="20" s="1"/>
  <c r="BI132" i="20"/>
  <c r="BH132" i="20"/>
  <c r="BG132" i="20"/>
  <c r="BG133" i="20" s="1"/>
  <c r="BF132" i="20"/>
  <c r="BF133" i="20" s="1"/>
  <c r="BE132" i="20"/>
  <c r="BD132" i="20"/>
  <c r="BD133" i="20" s="1"/>
  <c r="BC132" i="20"/>
  <c r="BB132" i="20"/>
  <c r="BB133" i="20" s="1"/>
  <c r="BA132" i="20"/>
  <c r="BA133" i="20" s="1"/>
  <c r="AZ132" i="20"/>
  <c r="AY132" i="20"/>
  <c r="AY133" i="20" s="1"/>
  <c r="AX132" i="20"/>
  <c r="AW132" i="20"/>
  <c r="AW133" i="20" s="1"/>
  <c r="AV132" i="20"/>
  <c r="AV133" i="20" s="1"/>
  <c r="AQ131" i="20"/>
  <c r="AP131" i="20"/>
  <c r="AO131" i="20"/>
  <c r="AN131" i="20"/>
  <c r="AM131" i="20"/>
  <c r="AL131" i="20"/>
  <c r="AK131" i="20"/>
  <c r="AJ131" i="20"/>
  <c r="AI131" i="20"/>
  <c r="AH131" i="20"/>
  <c r="AG131" i="20"/>
  <c r="AF131" i="20"/>
  <c r="AE131" i="20"/>
  <c r="AD131" i="20"/>
  <c r="AC131" i="20"/>
  <c r="AB131" i="20"/>
  <c r="AA131" i="20"/>
  <c r="Z131" i="20"/>
  <c r="Y131" i="20"/>
  <c r="X131" i="20"/>
  <c r="W131" i="20"/>
  <c r="V131" i="20"/>
  <c r="U131" i="20"/>
  <c r="T131" i="20"/>
  <c r="S131" i="20"/>
  <c r="R131" i="20"/>
  <c r="Q131" i="20"/>
  <c r="P131" i="20"/>
  <c r="AQ130" i="20"/>
  <c r="AP130" i="20"/>
  <c r="AO130" i="20"/>
  <c r="AN130" i="20"/>
  <c r="AM130" i="20"/>
  <c r="AL130" i="20"/>
  <c r="AK130" i="20"/>
  <c r="AJ130" i="20"/>
  <c r="AI130" i="20"/>
  <c r="AH130" i="20"/>
  <c r="AG130" i="20"/>
  <c r="AF130" i="20"/>
  <c r="AE130" i="20"/>
  <c r="AD130" i="20"/>
  <c r="AC130" i="20"/>
  <c r="AB130" i="20"/>
  <c r="AA130" i="20"/>
  <c r="Z130" i="20"/>
  <c r="Y130" i="20"/>
  <c r="X130" i="20"/>
  <c r="W130" i="20"/>
  <c r="V130" i="20"/>
  <c r="U130" i="20"/>
  <c r="T130" i="20"/>
  <c r="S130" i="20"/>
  <c r="R130" i="20"/>
  <c r="Q130" i="20"/>
  <c r="P130" i="20"/>
  <c r="AQ129" i="20"/>
  <c r="AP129" i="20"/>
  <c r="AO129" i="20"/>
  <c r="AN129" i="20"/>
  <c r="AM129" i="20"/>
  <c r="AL129" i="20"/>
  <c r="AK129" i="20"/>
  <c r="AJ129" i="20"/>
  <c r="AI129" i="20"/>
  <c r="AH129" i="20"/>
  <c r="AG129" i="20"/>
  <c r="AF129" i="20"/>
  <c r="AE129" i="20"/>
  <c r="AD129" i="20"/>
  <c r="AC129" i="20"/>
  <c r="AB129" i="20"/>
  <c r="AA129" i="20"/>
  <c r="Z129" i="20"/>
  <c r="Y129" i="20"/>
  <c r="X129" i="20"/>
  <c r="W129" i="20"/>
  <c r="V129" i="20"/>
  <c r="U129" i="20"/>
  <c r="T129" i="20"/>
  <c r="S129" i="20"/>
  <c r="R129" i="20"/>
  <c r="Q129" i="20"/>
  <c r="P129" i="20"/>
  <c r="AQ128" i="20"/>
  <c r="AP128" i="20"/>
  <c r="AO128" i="20"/>
  <c r="AN128" i="20"/>
  <c r="AM128" i="20"/>
  <c r="AL128" i="20"/>
  <c r="AK128" i="20"/>
  <c r="AJ128" i="20"/>
  <c r="AI128" i="20"/>
  <c r="AH128" i="20"/>
  <c r="AG128" i="20"/>
  <c r="AF128" i="20"/>
  <c r="AE128" i="20"/>
  <c r="AD128" i="20"/>
  <c r="AC128" i="20"/>
  <c r="AB128" i="20"/>
  <c r="AA128" i="20"/>
  <c r="Z128" i="20"/>
  <c r="Y128" i="20"/>
  <c r="X128" i="20"/>
  <c r="W128" i="20"/>
  <c r="V128" i="20"/>
  <c r="U128" i="20"/>
  <c r="T128" i="20"/>
  <c r="S128" i="20"/>
  <c r="R128" i="20"/>
  <c r="Q128" i="20"/>
  <c r="P128" i="20"/>
  <c r="AQ127" i="20"/>
  <c r="AP127" i="20"/>
  <c r="AO127" i="20"/>
  <c r="AN127" i="20"/>
  <c r="AM127" i="20"/>
  <c r="AL127" i="20"/>
  <c r="AK127" i="20"/>
  <c r="AJ127" i="20"/>
  <c r="AI127" i="20"/>
  <c r="AH127" i="20"/>
  <c r="AG127" i="20"/>
  <c r="AF127" i="20"/>
  <c r="AE127" i="20"/>
  <c r="AD127" i="20"/>
  <c r="AC127" i="20"/>
  <c r="AB127" i="20"/>
  <c r="AA127" i="20"/>
  <c r="Z127" i="20"/>
  <c r="Y127" i="20"/>
  <c r="X127" i="20"/>
  <c r="W127" i="20"/>
  <c r="V127" i="20"/>
  <c r="U127" i="20"/>
  <c r="T127" i="20"/>
  <c r="S127" i="20"/>
  <c r="R127" i="20"/>
  <c r="Q127" i="20"/>
  <c r="P127" i="20"/>
  <c r="AQ126" i="20"/>
  <c r="AP126" i="20"/>
  <c r="AO126" i="20"/>
  <c r="AN126" i="20"/>
  <c r="AM126" i="20"/>
  <c r="AL126" i="20"/>
  <c r="AK126" i="20"/>
  <c r="AJ126" i="20"/>
  <c r="AI126" i="20"/>
  <c r="AH126" i="20"/>
  <c r="AG126" i="20"/>
  <c r="AF126" i="20"/>
  <c r="AE126" i="20"/>
  <c r="AD126" i="20"/>
  <c r="AC126" i="20"/>
  <c r="AB126" i="20"/>
  <c r="AA126" i="20"/>
  <c r="Z126" i="20"/>
  <c r="Y126" i="20"/>
  <c r="X126" i="20"/>
  <c r="W126" i="20"/>
  <c r="V126" i="20"/>
  <c r="U126" i="20"/>
  <c r="T126" i="20"/>
  <c r="S126" i="20"/>
  <c r="R126" i="20"/>
  <c r="Q126" i="20"/>
  <c r="P126" i="20"/>
  <c r="AQ125" i="20"/>
  <c r="AP125" i="20"/>
  <c r="AO125" i="20"/>
  <c r="AN125" i="20"/>
  <c r="AM125" i="20"/>
  <c r="AL125" i="20"/>
  <c r="AK125" i="20"/>
  <c r="AJ125" i="20"/>
  <c r="AI125" i="20"/>
  <c r="AH125" i="20"/>
  <c r="AG125" i="20"/>
  <c r="AF125" i="20"/>
  <c r="AE125" i="20"/>
  <c r="AD125" i="20"/>
  <c r="AC125" i="20"/>
  <c r="AB125" i="20"/>
  <c r="AA125" i="20"/>
  <c r="Z125" i="20"/>
  <c r="Y125" i="20"/>
  <c r="X125" i="20"/>
  <c r="W125" i="20"/>
  <c r="V125" i="20"/>
  <c r="U125" i="20"/>
  <c r="T125" i="20"/>
  <c r="S125" i="20"/>
  <c r="R125" i="20"/>
  <c r="Q125" i="20"/>
  <c r="P125" i="20"/>
  <c r="AQ124" i="20"/>
  <c r="AP124" i="20"/>
  <c r="AO124" i="20"/>
  <c r="AN124" i="20"/>
  <c r="AM124" i="20"/>
  <c r="AL124" i="20"/>
  <c r="AK124" i="20"/>
  <c r="AJ124" i="20"/>
  <c r="AI124" i="20"/>
  <c r="AH124" i="20"/>
  <c r="AG124" i="20"/>
  <c r="AF124" i="20"/>
  <c r="AE124" i="20"/>
  <c r="AD124" i="20"/>
  <c r="AC124" i="20"/>
  <c r="AB124" i="20"/>
  <c r="AA124" i="20"/>
  <c r="Z124" i="20"/>
  <c r="Y124" i="20"/>
  <c r="X124" i="20"/>
  <c r="W124" i="20"/>
  <c r="V124" i="20"/>
  <c r="U124" i="20"/>
  <c r="T124" i="20"/>
  <c r="S124" i="20"/>
  <c r="R124" i="20"/>
  <c r="Q124" i="20"/>
  <c r="P124" i="20"/>
  <c r="AQ123" i="20"/>
  <c r="AP123" i="20"/>
  <c r="AO123" i="20"/>
  <c r="AN123" i="20"/>
  <c r="AM123" i="20"/>
  <c r="AL123" i="20"/>
  <c r="AK123" i="20"/>
  <c r="AJ123" i="20"/>
  <c r="AI123" i="20"/>
  <c r="AH123" i="20"/>
  <c r="AG123" i="20"/>
  <c r="AF123" i="20"/>
  <c r="AE123" i="20"/>
  <c r="AD123" i="20"/>
  <c r="AC123" i="20"/>
  <c r="AB123" i="20"/>
  <c r="AA123" i="20"/>
  <c r="Z123" i="20"/>
  <c r="Y123" i="20"/>
  <c r="X123" i="20"/>
  <c r="W123" i="20"/>
  <c r="V123" i="20"/>
  <c r="U123" i="20"/>
  <c r="T123" i="20"/>
  <c r="S123" i="20"/>
  <c r="R123" i="20"/>
  <c r="Q123" i="20"/>
  <c r="P123" i="20"/>
  <c r="AQ122" i="20"/>
  <c r="AQ132" i="20" s="1"/>
  <c r="AP122" i="20"/>
  <c r="AP132" i="20" s="1"/>
  <c r="AO122" i="20"/>
  <c r="AO132" i="20" s="1"/>
  <c r="AN122" i="20"/>
  <c r="AN132" i="20" s="1"/>
  <c r="AM122" i="20"/>
  <c r="AM132" i="20" s="1"/>
  <c r="AL122" i="20"/>
  <c r="AL132" i="20" s="1"/>
  <c r="AK122" i="20"/>
  <c r="AK132" i="20" s="1"/>
  <c r="AJ122" i="20"/>
  <c r="AJ132" i="20" s="1"/>
  <c r="AI122" i="20"/>
  <c r="AI132" i="20" s="1"/>
  <c r="AH122" i="20"/>
  <c r="AH132" i="20" s="1"/>
  <c r="AG122" i="20"/>
  <c r="AG132" i="20" s="1"/>
  <c r="AF122" i="20"/>
  <c r="AF132" i="20" s="1"/>
  <c r="AE122" i="20"/>
  <c r="AE132" i="20" s="1"/>
  <c r="AD122" i="20"/>
  <c r="AD132" i="20" s="1"/>
  <c r="AC122" i="20"/>
  <c r="AC132" i="20" s="1"/>
  <c r="AB122" i="20"/>
  <c r="AB132" i="20" s="1"/>
  <c r="AA122" i="20"/>
  <c r="AA132" i="20" s="1"/>
  <c r="Z122" i="20"/>
  <c r="Z132" i="20" s="1"/>
  <c r="Y122" i="20"/>
  <c r="Y132" i="20" s="1"/>
  <c r="X122" i="20"/>
  <c r="X132" i="20" s="1"/>
  <c r="W122" i="20"/>
  <c r="W132" i="20" s="1"/>
  <c r="V122" i="20"/>
  <c r="V132" i="20" s="1"/>
  <c r="U122" i="20"/>
  <c r="U132" i="20" s="1"/>
  <c r="T122" i="20"/>
  <c r="T132" i="20" s="1"/>
  <c r="S122" i="20"/>
  <c r="S132" i="20" s="1"/>
  <c r="R122" i="20"/>
  <c r="R132" i="20" s="1"/>
  <c r="Q122" i="20"/>
  <c r="Q132" i="20" s="1"/>
  <c r="P122" i="20"/>
  <c r="P132" i="20" s="1"/>
  <c r="BW121" i="20"/>
  <c r="BV121" i="20"/>
  <c r="AP121" i="20" s="1"/>
  <c r="BU121" i="20"/>
  <c r="AO121" i="20" s="1"/>
  <c r="BT121" i="20"/>
  <c r="AN121" i="20" s="1"/>
  <c r="BS121" i="20"/>
  <c r="BR121" i="20"/>
  <c r="BQ121" i="20"/>
  <c r="AK121" i="20" s="1"/>
  <c r="BP121" i="20"/>
  <c r="BO121" i="20"/>
  <c r="AI121" i="20" s="1"/>
  <c r="BN121" i="20"/>
  <c r="BM121" i="20"/>
  <c r="AG121" i="20" s="1"/>
  <c r="BL121" i="20"/>
  <c r="BK121" i="20"/>
  <c r="AE121" i="20" s="1"/>
  <c r="BJ121" i="20"/>
  <c r="AD121" i="20" s="1"/>
  <c r="BI121" i="20"/>
  <c r="BH121" i="20"/>
  <c r="BG121" i="20"/>
  <c r="BF121" i="20"/>
  <c r="Z121" i="20" s="1"/>
  <c r="BE121" i="20"/>
  <c r="Y121" i="20" s="1"/>
  <c r="BD121" i="20"/>
  <c r="X121" i="20" s="1"/>
  <c r="BC121" i="20"/>
  <c r="BB121" i="20"/>
  <c r="BA121" i="20"/>
  <c r="U121" i="20" s="1"/>
  <c r="AZ121" i="20"/>
  <c r="AY121" i="20"/>
  <c r="S121" i="20" s="1"/>
  <c r="AX121" i="20"/>
  <c r="AW121" i="20"/>
  <c r="Q121" i="20" s="1"/>
  <c r="AV121" i="20"/>
  <c r="AU121" i="20"/>
  <c r="AQ121" i="20"/>
  <c r="AM121" i="20"/>
  <c r="AL121" i="20"/>
  <c r="AJ121" i="20"/>
  <c r="AH121" i="20"/>
  <c r="AF121" i="20"/>
  <c r="AC121" i="20"/>
  <c r="AB121" i="20"/>
  <c r="AA121" i="20"/>
  <c r="W121" i="20"/>
  <c r="V121" i="20"/>
  <c r="T121" i="20"/>
  <c r="R121" i="20"/>
  <c r="P121" i="20"/>
  <c r="O121" i="20"/>
  <c r="BW111" i="20"/>
  <c r="BV111" i="20"/>
  <c r="BU111" i="20"/>
  <c r="BT111" i="20"/>
  <c r="BS111" i="20"/>
  <c r="BR111" i="20"/>
  <c r="BQ111" i="20"/>
  <c r="BP111" i="20"/>
  <c r="BO111" i="20"/>
  <c r="BN111" i="20"/>
  <c r="BM111" i="20"/>
  <c r="BL111" i="20"/>
  <c r="BK111" i="20"/>
  <c r="BJ111" i="20"/>
  <c r="BI111" i="20"/>
  <c r="BH111" i="20"/>
  <c r="BG111" i="20"/>
  <c r="BF111" i="20"/>
  <c r="BE111" i="20"/>
  <c r="BD111" i="20"/>
  <c r="BC111" i="20"/>
  <c r="BB111" i="20"/>
  <c r="BA111" i="20"/>
  <c r="AZ111" i="20"/>
  <c r="AY111" i="20"/>
  <c r="AX111" i="20"/>
  <c r="AW111" i="20"/>
  <c r="AV111" i="20"/>
  <c r="BW110" i="20"/>
  <c r="BU110" i="20"/>
  <c r="BR110" i="20"/>
  <c r="BP110" i="20"/>
  <c r="BK110" i="20"/>
  <c r="BJ110" i="20"/>
  <c r="BI110" i="20"/>
  <c r="BG110" i="20"/>
  <c r="BE110" i="20"/>
  <c r="BB110" i="20"/>
  <c r="AZ110" i="20"/>
  <c r="BW109" i="20"/>
  <c r="BV109" i="20"/>
  <c r="BV110" i="20" s="1"/>
  <c r="BU109" i="20"/>
  <c r="BT109" i="20"/>
  <c r="BT110" i="20" s="1"/>
  <c r="BS109" i="20"/>
  <c r="BS110" i="20" s="1"/>
  <c r="BR109" i="20"/>
  <c r="BQ109" i="20"/>
  <c r="BQ110" i="20" s="1"/>
  <c r="BP109" i="20"/>
  <c r="BO109" i="20"/>
  <c r="BO110" i="20" s="1"/>
  <c r="BN109" i="20"/>
  <c r="BN110" i="20" s="1"/>
  <c r="BM109" i="20"/>
  <c r="BM110" i="20" s="1"/>
  <c r="BL109" i="20"/>
  <c r="BL110" i="20" s="1"/>
  <c r="BK109" i="20"/>
  <c r="BJ109" i="20"/>
  <c r="BI109" i="20"/>
  <c r="BH109" i="20"/>
  <c r="BH110" i="20" s="1"/>
  <c r="BG109" i="20"/>
  <c r="BF109" i="20"/>
  <c r="BF110" i="20" s="1"/>
  <c r="BE109" i="20"/>
  <c r="BD109" i="20"/>
  <c r="BD110" i="20" s="1"/>
  <c r="BC109" i="20"/>
  <c r="BC110" i="20" s="1"/>
  <c r="BB109" i="20"/>
  <c r="BA109" i="20"/>
  <c r="BA110" i="20" s="1"/>
  <c r="AZ109" i="20"/>
  <c r="AY109" i="20"/>
  <c r="AY110" i="20" s="1"/>
  <c r="AX109" i="20"/>
  <c r="AX110" i="20" s="1"/>
  <c r="AW109" i="20"/>
  <c r="AW110" i="20" s="1"/>
  <c r="AV109" i="20"/>
  <c r="AV110" i="20" s="1"/>
  <c r="AQ108" i="20"/>
  <c r="AP108" i="20"/>
  <c r="AO108" i="20"/>
  <c r="AN108" i="20"/>
  <c r="AM108" i="20"/>
  <c r="AL108" i="20"/>
  <c r="AK108" i="20"/>
  <c r="AJ108" i="20"/>
  <c r="AI108" i="20"/>
  <c r="AH108" i="20"/>
  <c r="AG108" i="20"/>
  <c r="AF108" i="20"/>
  <c r="AE108" i="20"/>
  <c r="AD108" i="20"/>
  <c r="AC108" i="20"/>
  <c r="AB108" i="20"/>
  <c r="AA108" i="20"/>
  <c r="Z108" i="20"/>
  <c r="Y108" i="20"/>
  <c r="X108" i="20"/>
  <c r="W108" i="20"/>
  <c r="V108" i="20"/>
  <c r="U108" i="20"/>
  <c r="T108" i="20"/>
  <c r="S108" i="20"/>
  <c r="R108" i="20"/>
  <c r="Q108" i="20"/>
  <c r="P108" i="20"/>
  <c r="AQ107" i="20"/>
  <c r="AP107" i="20"/>
  <c r="AO107" i="20"/>
  <c r="AN107" i="20"/>
  <c r="AM107" i="20"/>
  <c r="AL107" i="20"/>
  <c r="AK107" i="20"/>
  <c r="AJ107" i="20"/>
  <c r="AI107" i="20"/>
  <c r="AH107" i="20"/>
  <c r="AG107" i="20"/>
  <c r="AF107" i="20"/>
  <c r="AE107" i="20"/>
  <c r="AD107" i="20"/>
  <c r="AC107" i="20"/>
  <c r="AB107" i="20"/>
  <c r="AA107" i="20"/>
  <c r="Z107" i="20"/>
  <c r="Y107" i="20"/>
  <c r="X107" i="20"/>
  <c r="W107" i="20"/>
  <c r="V107" i="20"/>
  <c r="U107" i="20"/>
  <c r="T107" i="20"/>
  <c r="S107" i="20"/>
  <c r="R107" i="20"/>
  <c r="Q107" i="20"/>
  <c r="P107" i="20"/>
  <c r="AQ106" i="20"/>
  <c r="AP106" i="20"/>
  <c r="AO106" i="20"/>
  <c r="AN106" i="20"/>
  <c r="AM106" i="20"/>
  <c r="AL106" i="20"/>
  <c r="AK106" i="20"/>
  <c r="AJ106" i="20"/>
  <c r="AI106" i="20"/>
  <c r="AH106" i="20"/>
  <c r="AG106" i="20"/>
  <c r="AF106" i="20"/>
  <c r="AE106" i="20"/>
  <c r="AD106" i="20"/>
  <c r="AC106" i="20"/>
  <c r="AB106" i="20"/>
  <c r="AA106" i="20"/>
  <c r="Z106" i="20"/>
  <c r="Y106" i="20"/>
  <c r="X106" i="20"/>
  <c r="W106" i="20"/>
  <c r="V106" i="20"/>
  <c r="U106" i="20"/>
  <c r="T106" i="20"/>
  <c r="S106" i="20"/>
  <c r="R106" i="20"/>
  <c r="Q106" i="20"/>
  <c r="P106" i="20"/>
  <c r="AQ105" i="20"/>
  <c r="AP105" i="20"/>
  <c r="AO105" i="20"/>
  <c r="AN105" i="20"/>
  <c r="AM105" i="20"/>
  <c r="AL105" i="20"/>
  <c r="AK105" i="20"/>
  <c r="AJ105" i="20"/>
  <c r="AI105" i="20"/>
  <c r="AH105" i="20"/>
  <c r="AG105" i="20"/>
  <c r="AF105" i="20"/>
  <c r="AE105" i="20"/>
  <c r="AD105" i="20"/>
  <c r="AC105" i="20"/>
  <c r="AB105" i="20"/>
  <c r="AA105" i="20"/>
  <c r="Z105" i="20"/>
  <c r="Y105" i="20"/>
  <c r="X105" i="20"/>
  <c r="W105" i="20"/>
  <c r="V105" i="20"/>
  <c r="U105" i="20"/>
  <c r="T105" i="20"/>
  <c r="S105" i="20"/>
  <c r="R105" i="20"/>
  <c r="Q105" i="20"/>
  <c r="P105" i="20"/>
  <c r="AQ104" i="20"/>
  <c r="AP104" i="20"/>
  <c r="AO104" i="20"/>
  <c r="AN104" i="20"/>
  <c r="AM104" i="20"/>
  <c r="AL104" i="20"/>
  <c r="AK104" i="20"/>
  <c r="AJ104" i="20"/>
  <c r="AI104" i="20"/>
  <c r="AH104" i="20"/>
  <c r="AG104" i="20"/>
  <c r="AF104" i="20"/>
  <c r="AE104" i="20"/>
  <c r="AD104" i="20"/>
  <c r="AC104" i="20"/>
  <c r="AB104" i="20"/>
  <c r="AA104" i="20"/>
  <c r="Z104" i="20"/>
  <c r="Y104" i="20"/>
  <c r="X104" i="20"/>
  <c r="W104" i="20"/>
  <c r="V104" i="20"/>
  <c r="U104" i="20"/>
  <c r="T104" i="20"/>
  <c r="S104" i="20"/>
  <c r="R104" i="20"/>
  <c r="Q104" i="20"/>
  <c r="P104" i="20"/>
  <c r="AQ103" i="20"/>
  <c r="AP103" i="20"/>
  <c r="AO103" i="20"/>
  <c r="AN103" i="20"/>
  <c r="AM103" i="20"/>
  <c r="AL103" i="20"/>
  <c r="AK103" i="20"/>
  <c r="AJ103" i="20"/>
  <c r="AI103" i="20"/>
  <c r="AH103" i="20"/>
  <c r="AG103" i="20"/>
  <c r="AF103" i="20"/>
  <c r="AE103" i="20"/>
  <c r="AD103" i="20"/>
  <c r="AC103" i="20"/>
  <c r="AB103" i="20"/>
  <c r="AA103" i="20"/>
  <c r="Z103" i="20"/>
  <c r="Y103" i="20"/>
  <c r="X103" i="20"/>
  <c r="W103" i="20"/>
  <c r="V103" i="20"/>
  <c r="U103" i="20"/>
  <c r="T103" i="20"/>
  <c r="S103" i="20"/>
  <c r="R103" i="20"/>
  <c r="Q103" i="20"/>
  <c r="P103" i="20"/>
  <c r="AQ102" i="20"/>
  <c r="AP102" i="20"/>
  <c r="AO102" i="20"/>
  <c r="AN102" i="20"/>
  <c r="AM102" i="20"/>
  <c r="AL102" i="20"/>
  <c r="AK102" i="20"/>
  <c r="AJ102" i="20"/>
  <c r="AI102" i="20"/>
  <c r="AH102" i="20"/>
  <c r="AG102" i="20"/>
  <c r="AF102" i="20"/>
  <c r="AE102" i="20"/>
  <c r="AD102" i="20"/>
  <c r="AC102" i="20"/>
  <c r="AB102" i="20"/>
  <c r="AA102" i="20"/>
  <c r="Z102" i="20"/>
  <c r="Y102" i="20"/>
  <c r="X102" i="20"/>
  <c r="W102" i="20"/>
  <c r="V102" i="20"/>
  <c r="U102" i="20"/>
  <c r="T102" i="20"/>
  <c r="S102" i="20"/>
  <c r="R102" i="20"/>
  <c r="Q102" i="20"/>
  <c r="P102" i="20"/>
  <c r="AQ101" i="20"/>
  <c r="AP101" i="20"/>
  <c r="AO101" i="20"/>
  <c r="AN101" i="20"/>
  <c r="AM101" i="20"/>
  <c r="AL101" i="20"/>
  <c r="AK101" i="20"/>
  <c r="AJ101" i="20"/>
  <c r="AI101" i="20"/>
  <c r="AH101" i="20"/>
  <c r="AG101" i="20"/>
  <c r="AF101" i="20"/>
  <c r="AE101" i="20"/>
  <c r="AD101" i="20"/>
  <c r="AC101" i="20"/>
  <c r="AB101" i="20"/>
  <c r="AA101" i="20"/>
  <c r="Z101" i="20"/>
  <c r="Y101" i="20"/>
  <c r="X101" i="20"/>
  <c r="W101" i="20"/>
  <c r="V101" i="20"/>
  <c r="U101" i="20"/>
  <c r="T101" i="20"/>
  <c r="S101" i="20"/>
  <c r="R101" i="20"/>
  <c r="Q101" i="20"/>
  <c r="P101" i="20"/>
  <c r="AQ100" i="20"/>
  <c r="AP100" i="20"/>
  <c r="AO100" i="20"/>
  <c r="AN100" i="20"/>
  <c r="AM100" i="20"/>
  <c r="AL100" i="20"/>
  <c r="AK100" i="20"/>
  <c r="AJ100" i="20"/>
  <c r="AI100" i="20"/>
  <c r="AI109" i="20" s="1"/>
  <c r="AH100" i="20"/>
  <c r="AG100" i="20"/>
  <c r="AF100" i="20"/>
  <c r="AE100" i="20"/>
  <c r="AD100" i="20"/>
  <c r="AC100" i="20"/>
  <c r="AB100" i="20"/>
  <c r="AA100" i="20"/>
  <c r="Z100" i="20"/>
  <c r="Y100" i="20"/>
  <c r="X100" i="20"/>
  <c r="W100" i="20"/>
  <c r="V100" i="20"/>
  <c r="U100" i="20"/>
  <c r="T100" i="20"/>
  <c r="S100" i="20"/>
  <c r="S109" i="20" s="1"/>
  <c r="R100" i="20"/>
  <c r="Q100" i="20"/>
  <c r="P100" i="20"/>
  <c r="AQ99" i="20"/>
  <c r="AQ109" i="20" s="1"/>
  <c r="AP99" i="20"/>
  <c r="AP109" i="20" s="1"/>
  <c r="AO99" i="20"/>
  <c r="AO109" i="20" s="1"/>
  <c r="AN99" i="20"/>
  <c r="AN109" i="20" s="1"/>
  <c r="AM99" i="20"/>
  <c r="AM109" i="20" s="1"/>
  <c r="AL99" i="20"/>
  <c r="AL109" i="20" s="1"/>
  <c r="AK99" i="20"/>
  <c r="AK109" i="20" s="1"/>
  <c r="AJ99" i="20"/>
  <c r="AJ109" i="20" s="1"/>
  <c r="AI99" i="20"/>
  <c r="AH99" i="20"/>
  <c r="AH109" i="20" s="1"/>
  <c r="AG99" i="20"/>
  <c r="AG109" i="20" s="1"/>
  <c r="AF99" i="20"/>
  <c r="AF109" i="20" s="1"/>
  <c r="AE99" i="20"/>
  <c r="AE109" i="20" s="1"/>
  <c r="AD99" i="20"/>
  <c r="AD109" i="20" s="1"/>
  <c r="AC99" i="20"/>
  <c r="AC109" i="20" s="1"/>
  <c r="AB99" i="20"/>
  <c r="AB109" i="20" s="1"/>
  <c r="AA99" i="20"/>
  <c r="AA109" i="20" s="1"/>
  <c r="Z99" i="20"/>
  <c r="Z109" i="20" s="1"/>
  <c r="Y99" i="20"/>
  <c r="Y109" i="20" s="1"/>
  <c r="X99" i="20"/>
  <c r="X109" i="20" s="1"/>
  <c r="W99" i="20"/>
  <c r="W109" i="20" s="1"/>
  <c r="V99" i="20"/>
  <c r="V109" i="20" s="1"/>
  <c r="U99" i="20"/>
  <c r="U109" i="20" s="1"/>
  <c r="T99" i="20"/>
  <c r="T109" i="20" s="1"/>
  <c r="S99" i="20"/>
  <c r="R99" i="20"/>
  <c r="R109" i="20" s="1"/>
  <c r="Q99" i="20"/>
  <c r="Q109" i="20" s="1"/>
  <c r="P99" i="20"/>
  <c r="P109" i="20" s="1"/>
  <c r="BW98" i="20"/>
  <c r="AQ98" i="20" s="1"/>
  <c r="BV98" i="20"/>
  <c r="AP98" i="20" s="1"/>
  <c r="BU98" i="20"/>
  <c r="BT98" i="20"/>
  <c r="BS98" i="20"/>
  <c r="AM98" i="20" s="1"/>
  <c r="BR98" i="20"/>
  <c r="BQ98" i="20"/>
  <c r="AK98" i="20" s="1"/>
  <c r="BP98" i="20"/>
  <c r="BO98" i="20"/>
  <c r="BN98" i="20"/>
  <c r="BM98" i="20"/>
  <c r="AG98" i="20" s="1"/>
  <c r="BL98" i="20"/>
  <c r="AF98" i="20" s="1"/>
  <c r="BK98" i="20"/>
  <c r="BJ98" i="20"/>
  <c r="BI98" i="20"/>
  <c r="BH98" i="20"/>
  <c r="AB98" i="20" s="1"/>
  <c r="BG98" i="20"/>
  <c r="AA98" i="20" s="1"/>
  <c r="BF98" i="20"/>
  <c r="Z98" i="20" s="1"/>
  <c r="BE98" i="20"/>
  <c r="BD98" i="20"/>
  <c r="BC98" i="20"/>
  <c r="W98" i="20" s="1"/>
  <c r="BB98" i="20"/>
  <c r="BA98" i="20"/>
  <c r="U98" i="20" s="1"/>
  <c r="AZ98" i="20"/>
  <c r="AY98" i="20"/>
  <c r="AX98" i="20"/>
  <c r="AW98" i="20"/>
  <c r="Q98" i="20" s="1"/>
  <c r="AV98" i="20"/>
  <c r="P98" i="20" s="1"/>
  <c r="AU98" i="20"/>
  <c r="AO98" i="20"/>
  <c r="AN98" i="20"/>
  <c r="AL98" i="20"/>
  <c r="AJ98" i="20"/>
  <c r="AI98" i="20"/>
  <c r="AH98" i="20"/>
  <c r="AE98" i="20"/>
  <c r="AD98" i="20"/>
  <c r="AC98" i="20"/>
  <c r="Y98" i="20"/>
  <c r="X98" i="20"/>
  <c r="V98" i="20"/>
  <c r="T98" i="20"/>
  <c r="S98" i="20"/>
  <c r="R98" i="20"/>
  <c r="O98" i="20"/>
  <c r="BW87" i="20"/>
  <c r="BV87" i="20"/>
  <c r="BU87" i="20"/>
  <c r="BT87" i="20"/>
  <c r="BS87" i="20"/>
  <c r="BR87" i="20"/>
  <c r="BQ87" i="20"/>
  <c r="BP87" i="20"/>
  <c r="BO87" i="20"/>
  <c r="BN87" i="20"/>
  <c r="BM87" i="20"/>
  <c r="BL87" i="20"/>
  <c r="BK87" i="20"/>
  <c r="BJ87" i="20"/>
  <c r="BI87" i="20"/>
  <c r="BH87" i="20"/>
  <c r="BG87" i="20"/>
  <c r="BF87" i="20"/>
  <c r="BE87" i="20"/>
  <c r="BD87" i="20"/>
  <c r="BC87" i="20"/>
  <c r="BB87" i="20"/>
  <c r="BA87" i="20"/>
  <c r="AZ87" i="20"/>
  <c r="AY87" i="20"/>
  <c r="AX87" i="20"/>
  <c r="AW87" i="20"/>
  <c r="AV87" i="20"/>
  <c r="BW86" i="20"/>
  <c r="BT86" i="20"/>
  <c r="BR86" i="20"/>
  <c r="BM86" i="20"/>
  <c r="BL86" i="20"/>
  <c r="BK86" i="20"/>
  <c r="BG86" i="20"/>
  <c r="BD86" i="20"/>
  <c r="BB86" i="20"/>
  <c r="AW86" i="20"/>
  <c r="AV86" i="20"/>
  <c r="BW85" i="20"/>
  <c r="BV85" i="20"/>
  <c r="BV86" i="20" s="1"/>
  <c r="BU85" i="20"/>
  <c r="BU86" i="20" s="1"/>
  <c r="BT85" i="20"/>
  <c r="BS85" i="20"/>
  <c r="BS86" i="20" s="1"/>
  <c r="BR85" i="20"/>
  <c r="BQ85" i="20"/>
  <c r="BQ86" i="20" s="1"/>
  <c r="BP85" i="20"/>
  <c r="BP86" i="20" s="1"/>
  <c r="BO85" i="20"/>
  <c r="BO86" i="20" s="1"/>
  <c r="BN85" i="20"/>
  <c r="BN86" i="20" s="1"/>
  <c r="BM85" i="20"/>
  <c r="BL85" i="20"/>
  <c r="BK85" i="20"/>
  <c r="BJ85" i="20"/>
  <c r="BJ86" i="20" s="1"/>
  <c r="BI85" i="20"/>
  <c r="BI86" i="20" s="1"/>
  <c r="BH85" i="20"/>
  <c r="BH86" i="20" s="1"/>
  <c r="BG85" i="20"/>
  <c r="BF85" i="20"/>
  <c r="BF86" i="20" s="1"/>
  <c r="BE85" i="20"/>
  <c r="BE86" i="20" s="1"/>
  <c r="BD85" i="20"/>
  <c r="BC85" i="20"/>
  <c r="BC86" i="20" s="1"/>
  <c r="BB85" i="20"/>
  <c r="BA85" i="20"/>
  <c r="BA86" i="20" s="1"/>
  <c r="AZ85" i="20"/>
  <c r="AZ86" i="20" s="1"/>
  <c r="AY85" i="20"/>
  <c r="AY86" i="20" s="1"/>
  <c r="AX85" i="20"/>
  <c r="AX86" i="20" s="1"/>
  <c r="AW85" i="20"/>
  <c r="AV85" i="20"/>
  <c r="AQ84" i="20"/>
  <c r="AP84" i="20"/>
  <c r="AO84" i="20"/>
  <c r="AN84" i="20"/>
  <c r="AM84" i="20"/>
  <c r="AL84" i="20"/>
  <c r="AK84" i="20"/>
  <c r="AJ84" i="20"/>
  <c r="AI84" i="20"/>
  <c r="AH84" i="20"/>
  <c r="AG84" i="20"/>
  <c r="AF84" i="20"/>
  <c r="AE84" i="20"/>
  <c r="AD84" i="20"/>
  <c r="AC84" i="20"/>
  <c r="AB84" i="20"/>
  <c r="AA84" i="20"/>
  <c r="Z84" i="20"/>
  <c r="Y84" i="20"/>
  <c r="X84" i="20"/>
  <c r="W84" i="20"/>
  <c r="V84" i="20"/>
  <c r="U84" i="20"/>
  <c r="T84" i="20"/>
  <c r="S84" i="20"/>
  <c r="R84" i="20"/>
  <c r="Q84" i="20"/>
  <c r="P84" i="20"/>
  <c r="AQ83" i="20"/>
  <c r="AP83" i="20"/>
  <c r="AO83" i="20"/>
  <c r="AN83" i="20"/>
  <c r="AM83" i="20"/>
  <c r="AL83" i="20"/>
  <c r="AK83" i="20"/>
  <c r="AJ83" i="20"/>
  <c r="AI83" i="20"/>
  <c r="AH83" i="20"/>
  <c r="AG83" i="20"/>
  <c r="AF83" i="20"/>
  <c r="AE83" i="20"/>
  <c r="AD83" i="20"/>
  <c r="AC83" i="20"/>
  <c r="AB83" i="20"/>
  <c r="AA83" i="20"/>
  <c r="Z83" i="20"/>
  <c r="Y83" i="20"/>
  <c r="X83" i="20"/>
  <c r="W83" i="20"/>
  <c r="V83" i="20"/>
  <c r="U83" i="20"/>
  <c r="T83" i="20"/>
  <c r="S83" i="20"/>
  <c r="R83" i="20"/>
  <c r="Q83" i="20"/>
  <c r="P83" i="20"/>
  <c r="AQ82" i="20"/>
  <c r="AP82" i="20"/>
  <c r="AO82" i="20"/>
  <c r="AN82" i="20"/>
  <c r="AM82" i="20"/>
  <c r="AL82" i="20"/>
  <c r="AK82" i="20"/>
  <c r="AJ82" i="20"/>
  <c r="AI82" i="20"/>
  <c r="AH82" i="20"/>
  <c r="AG82" i="20"/>
  <c r="AF82" i="20"/>
  <c r="AE82" i="20"/>
  <c r="AD82" i="20"/>
  <c r="AC82" i="20"/>
  <c r="AB82" i="20"/>
  <c r="AA82" i="20"/>
  <c r="Z82" i="20"/>
  <c r="Y82" i="20"/>
  <c r="X82" i="20"/>
  <c r="W82" i="20"/>
  <c r="V82" i="20"/>
  <c r="U82" i="20"/>
  <c r="T82" i="20"/>
  <c r="S82" i="20"/>
  <c r="R82" i="20"/>
  <c r="Q82" i="20"/>
  <c r="P82" i="20"/>
  <c r="AQ81" i="20"/>
  <c r="AP81" i="20"/>
  <c r="AO81" i="20"/>
  <c r="AN81" i="20"/>
  <c r="AM81" i="20"/>
  <c r="AL81" i="20"/>
  <c r="AK81" i="20"/>
  <c r="AJ81" i="20"/>
  <c r="AI81" i="20"/>
  <c r="AH81" i="20"/>
  <c r="AG81" i="20"/>
  <c r="AF81" i="20"/>
  <c r="AE81" i="20"/>
  <c r="AD81" i="20"/>
  <c r="AC81" i="20"/>
  <c r="AB81" i="20"/>
  <c r="AA81" i="20"/>
  <c r="Z81" i="20"/>
  <c r="Y81" i="20"/>
  <c r="X81" i="20"/>
  <c r="W81" i="20"/>
  <c r="V81" i="20"/>
  <c r="U81" i="20"/>
  <c r="T81" i="20"/>
  <c r="S81" i="20"/>
  <c r="R81" i="20"/>
  <c r="Q81" i="20"/>
  <c r="P81" i="20"/>
  <c r="AQ80" i="20"/>
  <c r="AP80" i="20"/>
  <c r="AO80" i="20"/>
  <c r="AN80" i="20"/>
  <c r="AM80" i="20"/>
  <c r="AL80" i="20"/>
  <c r="AK80" i="20"/>
  <c r="AJ80" i="20"/>
  <c r="AI80" i="20"/>
  <c r="AH80" i="20"/>
  <c r="AG80" i="20"/>
  <c r="AF80" i="20"/>
  <c r="AE80" i="20"/>
  <c r="AD80" i="20"/>
  <c r="AC80" i="20"/>
  <c r="AB80" i="20"/>
  <c r="AA80" i="20"/>
  <c r="Z80" i="20"/>
  <c r="Y80" i="20"/>
  <c r="X80" i="20"/>
  <c r="W80" i="20"/>
  <c r="V80" i="20"/>
  <c r="U80" i="20"/>
  <c r="T80" i="20"/>
  <c r="S80" i="20"/>
  <c r="R80" i="20"/>
  <c r="Q80" i="20"/>
  <c r="P80" i="20"/>
  <c r="AQ79" i="20"/>
  <c r="AP79" i="20"/>
  <c r="AO79" i="20"/>
  <c r="AN79" i="20"/>
  <c r="AM79" i="20"/>
  <c r="AL79" i="20"/>
  <c r="AK79" i="20"/>
  <c r="AJ79" i="20"/>
  <c r="AI79" i="20"/>
  <c r="AH79" i="20"/>
  <c r="AG79" i="20"/>
  <c r="AF79" i="20"/>
  <c r="AE79" i="20"/>
  <c r="AD79" i="20"/>
  <c r="AC79" i="20"/>
  <c r="AB79" i="20"/>
  <c r="AA79" i="20"/>
  <c r="Z79" i="20"/>
  <c r="Y79" i="20"/>
  <c r="X79" i="20"/>
  <c r="W79" i="20"/>
  <c r="V79" i="20"/>
  <c r="U79" i="20"/>
  <c r="T79" i="20"/>
  <c r="S79" i="20"/>
  <c r="R79" i="20"/>
  <c r="Q79" i="20"/>
  <c r="P79" i="20"/>
  <c r="AQ78" i="20"/>
  <c r="AP78" i="20"/>
  <c r="AO78" i="20"/>
  <c r="AN78" i="20"/>
  <c r="AM78" i="20"/>
  <c r="AL78" i="20"/>
  <c r="AK78" i="20"/>
  <c r="AJ78" i="20"/>
  <c r="AI78" i="20"/>
  <c r="AH78" i="20"/>
  <c r="AG78" i="20"/>
  <c r="AF78" i="20"/>
  <c r="AE78" i="20"/>
  <c r="AD78" i="20"/>
  <c r="AC78" i="20"/>
  <c r="AB78" i="20"/>
  <c r="AA78" i="20"/>
  <c r="Z78" i="20"/>
  <c r="Y78" i="20"/>
  <c r="X78" i="20"/>
  <c r="W78" i="20"/>
  <c r="V78" i="20"/>
  <c r="U78" i="20"/>
  <c r="T78" i="20"/>
  <c r="S78" i="20"/>
  <c r="R78" i="20"/>
  <c r="Q78" i="20"/>
  <c r="P78" i="20"/>
  <c r="AQ77" i="20"/>
  <c r="AP77" i="20"/>
  <c r="AO77" i="20"/>
  <c r="AN77" i="20"/>
  <c r="AM77" i="20"/>
  <c r="AL77" i="20"/>
  <c r="AK77" i="20"/>
  <c r="AJ77" i="20"/>
  <c r="AI77" i="20"/>
  <c r="AI85" i="20" s="1"/>
  <c r="AH77" i="20"/>
  <c r="AG77" i="20"/>
  <c r="AF77" i="20"/>
  <c r="AF85" i="20" s="1"/>
  <c r="AE77" i="20"/>
  <c r="AD77" i="20"/>
  <c r="AD85" i="20" s="1"/>
  <c r="AC77" i="20"/>
  <c r="AB77" i="20"/>
  <c r="AA77" i="20"/>
  <c r="Z77" i="20"/>
  <c r="Y77" i="20"/>
  <c r="X77" i="20"/>
  <c r="W77" i="20"/>
  <c r="V77" i="20"/>
  <c r="U77" i="20"/>
  <c r="T77" i="20"/>
  <c r="S77" i="20"/>
  <c r="S85" i="20" s="1"/>
  <c r="R77" i="20"/>
  <c r="Q77" i="20"/>
  <c r="P77" i="20"/>
  <c r="P85" i="20" s="1"/>
  <c r="AQ76" i="20"/>
  <c r="AP76" i="20"/>
  <c r="AP85" i="20" s="1"/>
  <c r="AO76" i="20"/>
  <c r="AN76" i="20"/>
  <c r="AM76" i="20"/>
  <c r="AL76" i="20"/>
  <c r="AK76" i="20"/>
  <c r="AK85" i="20" s="1"/>
  <c r="AJ76" i="20"/>
  <c r="AI76" i="20"/>
  <c r="AH76" i="20"/>
  <c r="AG76" i="20"/>
  <c r="AF76" i="20"/>
  <c r="AE76" i="20"/>
  <c r="AE85" i="20" s="1"/>
  <c r="AD76" i="20"/>
  <c r="AC76" i="20"/>
  <c r="AB76" i="20"/>
  <c r="AA76" i="20"/>
  <c r="Z76" i="20"/>
  <c r="Z85" i="20" s="1"/>
  <c r="Y76" i="20"/>
  <c r="X76" i="20"/>
  <c r="W76" i="20"/>
  <c r="V76" i="20"/>
  <c r="U76" i="20"/>
  <c r="U85" i="20" s="1"/>
  <c r="T76" i="20"/>
  <c r="S76" i="20"/>
  <c r="R76" i="20"/>
  <c r="Q76" i="20"/>
  <c r="P76" i="20"/>
  <c r="AQ75" i="20"/>
  <c r="AQ85" i="20" s="1"/>
  <c r="AP75" i="20"/>
  <c r="AO75" i="20"/>
  <c r="AO85" i="20" s="1"/>
  <c r="AN75" i="20"/>
  <c r="AN85" i="20" s="1"/>
  <c r="AM75" i="20"/>
  <c r="AM85" i="20" s="1"/>
  <c r="AL75" i="20"/>
  <c r="AL85" i="20" s="1"/>
  <c r="AK75" i="20"/>
  <c r="AJ75" i="20"/>
  <c r="AJ85" i="20" s="1"/>
  <c r="AI75" i="20"/>
  <c r="AH75" i="20"/>
  <c r="AH85" i="20" s="1"/>
  <c r="AG75" i="20"/>
  <c r="AG85" i="20" s="1"/>
  <c r="AF75" i="20"/>
  <c r="AE75" i="20"/>
  <c r="AD75" i="20"/>
  <c r="AC75" i="20"/>
  <c r="AC85" i="20" s="1"/>
  <c r="AB75" i="20"/>
  <c r="AB85" i="20" s="1"/>
  <c r="AA75" i="20"/>
  <c r="AA85" i="20" s="1"/>
  <c r="Z75" i="20"/>
  <c r="Y75" i="20"/>
  <c r="Y85" i="20" s="1"/>
  <c r="X75" i="20"/>
  <c r="X85" i="20" s="1"/>
  <c r="W75" i="20"/>
  <c r="W85" i="20" s="1"/>
  <c r="V75" i="20"/>
  <c r="V85" i="20" s="1"/>
  <c r="U75" i="20"/>
  <c r="T75" i="20"/>
  <c r="T85" i="20" s="1"/>
  <c r="S75" i="20"/>
  <c r="R75" i="20"/>
  <c r="R85" i="20" s="1"/>
  <c r="Q75" i="20"/>
  <c r="Q85" i="20" s="1"/>
  <c r="P75" i="20"/>
  <c r="BW74" i="20"/>
  <c r="BV74" i="20"/>
  <c r="BU74" i="20"/>
  <c r="AO74" i="20" s="1"/>
  <c r="BT74" i="20"/>
  <c r="BS74" i="20"/>
  <c r="AM74" i="20" s="1"/>
  <c r="BR74" i="20"/>
  <c r="BQ74" i="20"/>
  <c r="BP74" i="20"/>
  <c r="BO74" i="20"/>
  <c r="AI74" i="20" s="1"/>
  <c r="BN74" i="20"/>
  <c r="AH74" i="20" s="1"/>
  <c r="BM74" i="20"/>
  <c r="BL74" i="20"/>
  <c r="BK74" i="20"/>
  <c r="BJ74" i="20"/>
  <c r="AD74" i="20" s="1"/>
  <c r="BI74" i="20"/>
  <c r="AC74" i="20" s="1"/>
  <c r="BH74" i="20"/>
  <c r="AB74" i="20" s="1"/>
  <c r="BG74" i="20"/>
  <c r="BF74" i="20"/>
  <c r="BE74" i="20"/>
  <c r="Y74" i="20" s="1"/>
  <c r="BD74" i="20"/>
  <c r="BC74" i="20"/>
  <c r="W74" i="20" s="1"/>
  <c r="BB74" i="20"/>
  <c r="BA74" i="20"/>
  <c r="AZ74" i="20"/>
  <c r="AY74" i="20"/>
  <c r="S74" i="20" s="1"/>
  <c r="AX74" i="20"/>
  <c r="R74" i="20" s="1"/>
  <c r="AW74" i="20"/>
  <c r="AV74" i="20"/>
  <c r="AU74" i="20"/>
  <c r="AQ74" i="20"/>
  <c r="AP74" i="20"/>
  <c r="AN74" i="20"/>
  <c r="AL74" i="20"/>
  <c r="AK74" i="20"/>
  <c r="AJ74" i="20"/>
  <c r="AG74" i="20"/>
  <c r="AF74" i="20"/>
  <c r="AE74" i="20"/>
  <c r="AA74" i="20"/>
  <c r="Z74" i="20"/>
  <c r="X74" i="20"/>
  <c r="V74" i="20"/>
  <c r="U74" i="20"/>
  <c r="T74" i="20"/>
  <c r="Q74" i="20"/>
  <c r="P74" i="20"/>
  <c r="O74" i="20"/>
  <c r="BW63" i="20"/>
  <c r="BV63" i="20"/>
  <c r="BU63" i="20"/>
  <c r="BT63" i="20"/>
  <c r="BS63" i="20"/>
  <c r="BR63" i="20"/>
  <c r="BQ63" i="20"/>
  <c r="BP63" i="20"/>
  <c r="BO63" i="20"/>
  <c r="BN63" i="20"/>
  <c r="BM63" i="20"/>
  <c r="BL63" i="20"/>
  <c r="BK63" i="20"/>
  <c r="BJ63" i="20"/>
  <c r="BI63" i="20"/>
  <c r="BH63" i="20"/>
  <c r="BG63" i="20"/>
  <c r="BF63" i="20"/>
  <c r="BE63" i="20"/>
  <c r="BD63" i="20"/>
  <c r="BC63" i="20"/>
  <c r="BB63" i="20"/>
  <c r="BA63" i="20"/>
  <c r="AZ63" i="20"/>
  <c r="AY63" i="20"/>
  <c r="AX63" i="20"/>
  <c r="AW63" i="20"/>
  <c r="AV63" i="20"/>
  <c r="BV62" i="20"/>
  <c r="BT62" i="20"/>
  <c r="BO62" i="20"/>
  <c r="BN62" i="20"/>
  <c r="BM62" i="20"/>
  <c r="BI62" i="20"/>
  <c r="BF62" i="20"/>
  <c r="BD62" i="20"/>
  <c r="AY62" i="20"/>
  <c r="AX62" i="20"/>
  <c r="AW62" i="20"/>
  <c r="BW61" i="20"/>
  <c r="BW62" i="20" s="1"/>
  <c r="BV61" i="20"/>
  <c r="BU61" i="20"/>
  <c r="BU62" i="20" s="1"/>
  <c r="BT61" i="20"/>
  <c r="BS61" i="20"/>
  <c r="BS62" i="20" s="1"/>
  <c r="BR61" i="20"/>
  <c r="BR62" i="20" s="1"/>
  <c r="BQ61" i="20"/>
  <c r="BQ62" i="20" s="1"/>
  <c r="BP61" i="20"/>
  <c r="BP62" i="20" s="1"/>
  <c r="BO61" i="20"/>
  <c r="BN61" i="20"/>
  <c r="BM61" i="20"/>
  <c r="BL61" i="20"/>
  <c r="BL62" i="20" s="1"/>
  <c r="BK61" i="20"/>
  <c r="BK62" i="20" s="1"/>
  <c r="BJ61" i="20"/>
  <c r="BJ62" i="20" s="1"/>
  <c r="BI61" i="20"/>
  <c r="BH61" i="20"/>
  <c r="BH62" i="20" s="1"/>
  <c r="BG61" i="20"/>
  <c r="BG62" i="20" s="1"/>
  <c r="BF61" i="20"/>
  <c r="BE61" i="20"/>
  <c r="BE62" i="20" s="1"/>
  <c r="BD61" i="20"/>
  <c r="BC61" i="20"/>
  <c r="BC62" i="20" s="1"/>
  <c r="BB61" i="20"/>
  <c r="BB62" i="20" s="1"/>
  <c r="BA61" i="20"/>
  <c r="BA62" i="20" s="1"/>
  <c r="AZ61" i="20"/>
  <c r="AZ62" i="20" s="1"/>
  <c r="AY61" i="20"/>
  <c r="AX61" i="20"/>
  <c r="AW61" i="20"/>
  <c r="AV61" i="20"/>
  <c r="AV62" i="20" s="1"/>
  <c r="AQ60" i="20"/>
  <c r="AP60" i="20"/>
  <c r="AO60" i="20"/>
  <c r="AN60" i="20"/>
  <c r="AM60" i="20"/>
  <c r="AL60" i="20"/>
  <c r="AK60" i="20"/>
  <c r="AJ60" i="20"/>
  <c r="AI60" i="20"/>
  <c r="AH60" i="20"/>
  <c r="AG60" i="20"/>
  <c r="AF60" i="20"/>
  <c r="AE60" i="20"/>
  <c r="AD60" i="20"/>
  <c r="AC60" i="20"/>
  <c r="AB60" i="20"/>
  <c r="AA60" i="20"/>
  <c r="Z60" i="20"/>
  <c r="Y60" i="20"/>
  <c r="X60" i="20"/>
  <c r="W60" i="20"/>
  <c r="V60" i="20"/>
  <c r="U60" i="20"/>
  <c r="T60" i="20"/>
  <c r="S60" i="20"/>
  <c r="R60" i="20"/>
  <c r="Q60" i="20"/>
  <c r="P60" i="20"/>
  <c r="AQ59" i="20"/>
  <c r="AP59" i="20"/>
  <c r="AO59" i="20"/>
  <c r="AN59" i="20"/>
  <c r="AM59" i="20"/>
  <c r="AL59" i="20"/>
  <c r="AK59" i="20"/>
  <c r="AJ59" i="20"/>
  <c r="AI59" i="20"/>
  <c r="AH59" i="20"/>
  <c r="AG59" i="20"/>
  <c r="AF59" i="20"/>
  <c r="AE59" i="20"/>
  <c r="AD59" i="20"/>
  <c r="AC59" i="20"/>
  <c r="AB59" i="20"/>
  <c r="AA59" i="20"/>
  <c r="Z59" i="20"/>
  <c r="Y59" i="20"/>
  <c r="X59" i="20"/>
  <c r="W59" i="20"/>
  <c r="V59" i="20"/>
  <c r="U59" i="20"/>
  <c r="T59" i="20"/>
  <c r="S59" i="20"/>
  <c r="R59" i="20"/>
  <c r="Q59" i="20"/>
  <c r="P59" i="20"/>
  <c r="AQ58" i="20"/>
  <c r="AP58" i="20"/>
  <c r="AO58" i="20"/>
  <c r="AN58" i="20"/>
  <c r="AM58" i="20"/>
  <c r="AL58" i="20"/>
  <c r="AK58" i="20"/>
  <c r="AJ58" i="20"/>
  <c r="AI58" i="20"/>
  <c r="AH58" i="20"/>
  <c r="AG58" i="20"/>
  <c r="AF58" i="20"/>
  <c r="AE58" i="20"/>
  <c r="AD58" i="20"/>
  <c r="AC58" i="20"/>
  <c r="AB58" i="20"/>
  <c r="AA58" i="20"/>
  <c r="Z58" i="20"/>
  <c r="Y58" i="20"/>
  <c r="X58" i="20"/>
  <c r="W58" i="20"/>
  <c r="V58" i="20"/>
  <c r="U58" i="20"/>
  <c r="T58" i="20"/>
  <c r="S58" i="20"/>
  <c r="R58" i="20"/>
  <c r="Q58" i="20"/>
  <c r="P58" i="20"/>
  <c r="AQ57" i="20"/>
  <c r="AP57" i="20"/>
  <c r="AO57" i="20"/>
  <c r="AN57" i="20"/>
  <c r="AM57" i="20"/>
  <c r="AL57" i="20"/>
  <c r="AK57" i="20"/>
  <c r="AJ57" i="20"/>
  <c r="AI57" i="20"/>
  <c r="AH57" i="20"/>
  <c r="AG57" i="20"/>
  <c r="AF57" i="20"/>
  <c r="AE57" i="20"/>
  <c r="AD57" i="20"/>
  <c r="AC57" i="20"/>
  <c r="AB57" i="20"/>
  <c r="AA57" i="20"/>
  <c r="Z57" i="20"/>
  <c r="Y57" i="20"/>
  <c r="X57" i="20"/>
  <c r="W57" i="20"/>
  <c r="V57" i="20"/>
  <c r="U57" i="20"/>
  <c r="T57" i="20"/>
  <c r="S57" i="20"/>
  <c r="R57" i="20"/>
  <c r="Q57" i="20"/>
  <c r="P57" i="20"/>
  <c r="AQ56" i="20"/>
  <c r="AP56" i="20"/>
  <c r="AO56" i="20"/>
  <c r="AN56" i="20"/>
  <c r="AM56" i="20"/>
  <c r="AL56" i="20"/>
  <c r="AK56" i="20"/>
  <c r="AJ56" i="20"/>
  <c r="AI56" i="20"/>
  <c r="AH56" i="20"/>
  <c r="AG56" i="20"/>
  <c r="AF56" i="20"/>
  <c r="AE56" i="20"/>
  <c r="AD56" i="20"/>
  <c r="AC56" i="20"/>
  <c r="AB56" i="20"/>
  <c r="AA56" i="20"/>
  <c r="Z56" i="20"/>
  <c r="Y56" i="20"/>
  <c r="X56" i="20"/>
  <c r="W56" i="20"/>
  <c r="V56" i="20"/>
  <c r="U56" i="20"/>
  <c r="T56" i="20"/>
  <c r="S56" i="20"/>
  <c r="R56" i="20"/>
  <c r="Q56" i="20"/>
  <c r="P56" i="20"/>
  <c r="AQ55" i="20"/>
  <c r="AP55" i="20"/>
  <c r="AO55" i="20"/>
  <c r="AN55" i="20"/>
  <c r="AM55" i="20"/>
  <c r="AL55" i="20"/>
  <c r="AK55" i="20"/>
  <c r="AJ55" i="20"/>
  <c r="AI55" i="20"/>
  <c r="AH55" i="20"/>
  <c r="AG55" i="20"/>
  <c r="AF55" i="20"/>
  <c r="AE55" i="20"/>
  <c r="AD55" i="20"/>
  <c r="AC55" i="20"/>
  <c r="AB55" i="20"/>
  <c r="AA55" i="20"/>
  <c r="Z55" i="20"/>
  <c r="Y55" i="20"/>
  <c r="X55" i="20"/>
  <c r="W55" i="20"/>
  <c r="V55" i="20"/>
  <c r="U55" i="20"/>
  <c r="T55" i="20"/>
  <c r="S55" i="20"/>
  <c r="R55" i="20"/>
  <c r="Q55" i="20"/>
  <c r="P55" i="20"/>
  <c r="AQ54" i="20"/>
  <c r="AP54" i="20"/>
  <c r="AO54" i="20"/>
  <c r="AN54" i="20"/>
  <c r="AM54" i="20"/>
  <c r="AL54" i="20"/>
  <c r="AK54" i="20"/>
  <c r="AJ54" i="20"/>
  <c r="AI54" i="20"/>
  <c r="AH54" i="20"/>
  <c r="AG54" i="20"/>
  <c r="AF54" i="20"/>
  <c r="AE54" i="20"/>
  <c r="AD54" i="20"/>
  <c r="AC54" i="20"/>
  <c r="AB54" i="20"/>
  <c r="AA54" i="20"/>
  <c r="Z54" i="20"/>
  <c r="Y54" i="20"/>
  <c r="X54" i="20"/>
  <c r="W54" i="20"/>
  <c r="V54" i="20"/>
  <c r="U54" i="20"/>
  <c r="T54" i="20"/>
  <c r="S54" i="20"/>
  <c r="R54" i="20"/>
  <c r="Q54" i="20"/>
  <c r="P54" i="20"/>
  <c r="AQ53" i="20"/>
  <c r="AP53" i="20"/>
  <c r="AO53" i="20"/>
  <c r="AN53" i="20"/>
  <c r="AM53" i="20"/>
  <c r="AL53" i="20"/>
  <c r="AK53" i="20"/>
  <c r="AK61" i="20" s="1"/>
  <c r="AJ53" i="20"/>
  <c r="AI53" i="20"/>
  <c r="AH53" i="20"/>
  <c r="AH61" i="20" s="1"/>
  <c r="AG53" i="20"/>
  <c r="AF53" i="20"/>
  <c r="AF61" i="20" s="1"/>
  <c r="AE53" i="20"/>
  <c r="AD53" i="20"/>
  <c r="AC53" i="20"/>
  <c r="AB53" i="20"/>
  <c r="AA53" i="20"/>
  <c r="Z53" i="20"/>
  <c r="Y53" i="20"/>
  <c r="X53" i="20"/>
  <c r="W53" i="20"/>
  <c r="V53" i="20"/>
  <c r="U53" i="20"/>
  <c r="U61" i="20" s="1"/>
  <c r="T53" i="20"/>
  <c r="S53" i="20"/>
  <c r="R53" i="20"/>
  <c r="R61" i="20" s="1"/>
  <c r="Q53" i="20"/>
  <c r="P53" i="20"/>
  <c r="P61" i="20" s="1"/>
  <c r="AQ52" i="20"/>
  <c r="AP52" i="20"/>
  <c r="AO52" i="20"/>
  <c r="AN52" i="20"/>
  <c r="AM52" i="20"/>
  <c r="AL52" i="20"/>
  <c r="AK52" i="20"/>
  <c r="AJ52" i="20"/>
  <c r="AI52" i="20"/>
  <c r="AH52" i="20"/>
  <c r="AG52" i="20"/>
  <c r="AG61" i="20" s="1"/>
  <c r="AF52" i="20"/>
  <c r="AE52" i="20"/>
  <c r="AD52" i="20"/>
  <c r="AC52" i="20"/>
  <c r="AB52" i="20"/>
  <c r="AB61" i="20" s="1"/>
  <c r="AA52" i="20"/>
  <c r="Z52" i="20"/>
  <c r="Y52" i="20"/>
  <c r="X52" i="20"/>
  <c r="W52" i="20"/>
  <c r="V52" i="20"/>
  <c r="U52" i="20"/>
  <c r="T52" i="20"/>
  <c r="S52" i="20"/>
  <c r="R52" i="20"/>
  <c r="Q52" i="20"/>
  <c r="Q61" i="20" s="1"/>
  <c r="P52" i="20"/>
  <c r="AQ51" i="20"/>
  <c r="AQ61" i="20" s="1"/>
  <c r="AP51" i="20"/>
  <c r="AP61" i="20" s="1"/>
  <c r="AO51" i="20"/>
  <c r="AO61" i="20" s="1"/>
  <c r="AN51" i="20"/>
  <c r="AN61" i="20" s="1"/>
  <c r="AM51" i="20"/>
  <c r="AM61" i="20" s="1"/>
  <c r="AL51" i="20"/>
  <c r="AL61" i="20" s="1"/>
  <c r="AK51" i="20"/>
  <c r="AJ51" i="20"/>
  <c r="AJ61" i="20" s="1"/>
  <c r="AI51" i="20"/>
  <c r="AI61" i="20" s="1"/>
  <c r="AH51" i="20"/>
  <c r="AG51" i="20"/>
  <c r="AF51" i="20"/>
  <c r="AE51" i="20"/>
  <c r="AE61" i="20" s="1"/>
  <c r="AD51" i="20"/>
  <c r="AD61" i="20" s="1"/>
  <c r="AC51" i="20"/>
  <c r="AC61" i="20" s="1"/>
  <c r="AB51" i="20"/>
  <c r="AA51" i="20"/>
  <c r="AA61" i="20" s="1"/>
  <c r="Z51" i="20"/>
  <c r="Z61" i="20" s="1"/>
  <c r="Y51" i="20"/>
  <c r="Y61" i="20" s="1"/>
  <c r="X51" i="20"/>
  <c r="X61" i="20" s="1"/>
  <c r="W51" i="20"/>
  <c r="W61" i="20" s="1"/>
  <c r="V51" i="20"/>
  <c r="V61" i="20" s="1"/>
  <c r="U51" i="20"/>
  <c r="T51" i="20"/>
  <c r="T61" i="20" s="1"/>
  <c r="S51" i="20"/>
  <c r="S61" i="20" s="1"/>
  <c r="R51" i="20"/>
  <c r="Q51" i="20"/>
  <c r="P51" i="20"/>
  <c r="BW50" i="20"/>
  <c r="BV50" i="20"/>
  <c r="BU50" i="20"/>
  <c r="AO50" i="20" s="1"/>
  <c r="BT50" i="20"/>
  <c r="BS50" i="20"/>
  <c r="BR50" i="20"/>
  <c r="AL50" i="20" s="1"/>
  <c r="BQ50" i="20"/>
  <c r="AK50" i="20" s="1"/>
  <c r="BP50" i="20"/>
  <c r="AJ50" i="20" s="1"/>
  <c r="BO50" i="20"/>
  <c r="BN50" i="20"/>
  <c r="BM50" i="20"/>
  <c r="BL50" i="20"/>
  <c r="AF50" i="20" s="1"/>
  <c r="BK50" i="20"/>
  <c r="AE50" i="20" s="1"/>
  <c r="BJ50" i="20"/>
  <c r="AD50" i="20" s="1"/>
  <c r="BI50" i="20"/>
  <c r="BH50" i="20"/>
  <c r="BG50" i="20"/>
  <c r="BF50" i="20"/>
  <c r="BE50" i="20"/>
  <c r="Y50" i="20" s="1"/>
  <c r="BD50" i="20"/>
  <c r="BC50" i="20"/>
  <c r="BB50" i="20"/>
  <c r="V50" i="20" s="1"/>
  <c r="BA50" i="20"/>
  <c r="U50" i="20" s="1"/>
  <c r="AZ50" i="20"/>
  <c r="T50" i="20" s="1"/>
  <c r="AY50" i="20"/>
  <c r="AX50" i="20"/>
  <c r="AW50" i="20"/>
  <c r="AV50" i="20"/>
  <c r="P50" i="20" s="1"/>
  <c r="AU50" i="20"/>
  <c r="AQ50" i="20"/>
  <c r="AP50" i="20"/>
  <c r="AN50" i="20"/>
  <c r="AM50" i="20"/>
  <c r="AI50" i="20"/>
  <c r="AH50" i="20"/>
  <c r="AG50" i="20"/>
  <c r="AC50" i="20"/>
  <c r="AB50" i="20"/>
  <c r="AA50" i="20"/>
  <c r="Z50" i="20"/>
  <c r="X50" i="20"/>
  <c r="W50" i="20"/>
  <c r="S50" i="20"/>
  <c r="R50" i="20"/>
  <c r="Q50" i="20"/>
  <c r="O50" i="20"/>
  <c r="BW39" i="20"/>
  <c r="BV39" i="20"/>
  <c r="BU39" i="20"/>
  <c r="BT39" i="20"/>
  <c r="BS39" i="20"/>
  <c r="BR39" i="20"/>
  <c r="BQ39" i="20"/>
  <c r="BP39" i="20"/>
  <c r="BO39" i="20"/>
  <c r="BN39" i="20"/>
  <c r="BM39" i="20"/>
  <c r="BL39" i="20"/>
  <c r="BK39" i="20"/>
  <c r="BJ39" i="20"/>
  <c r="BI39" i="20"/>
  <c r="BH39" i="20"/>
  <c r="BG39" i="20"/>
  <c r="BF39" i="20"/>
  <c r="BE39" i="20"/>
  <c r="BD39" i="20"/>
  <c r="BC39" i="20"/>
  <c r="BB39" i="20"/>
  <c r="BA39" i="20"/>
  <c r="AZ39" i="20"/>
  <c r="AY39" i="20"/>
  <c r="AX39" i="20"/>
  <c r="AW39" i="20"/>
  <c r="AV39" i="20"/>
  <c r="BW38" i="20"/>
  <c r="BV38" i="20"/>
  <c r="BQ38" i="20"/>
  <c r="BP38" i="20"/>
  <c r="BO38" i="20"/>
  <c r="BK38" i="20"/>
  <c r="BH38" i="20"/>
  <c r="BG38" i="20"/>
  <c r="BF38" i="20"/>
  <c r="BA38" i="20"/>
  <c r="AZ38" i="20"/>
  <c r="AY38" i="20"/>
  <c r="BW37" i="20"/>
  <c r="BV37" i="20"/>
  <c r="BU37" i="20"/>
  <c r="BU38" i="20" s="1"/>
  <c r="BT37" i="20"/>
  <c r="BT38" i="20" s="1"/>
  <c r="BS37" i="20"/>
  <c r="BS38" i="20" s="1"/>
  <c r="BR37" i="20"/>
  <c r="BR38" i="20" s="1"/>
  <c r="BQ37" i="20"/>
  <c r="BP37" i="20"/>
  <c r="BO37" i="20"/>
  <c r="BN37" i="20"/>
  <c r="BN38" i="20" s="1"/>
  <c r="BM37" i="20"/>
  <c r="BM38" i="20" s="1"/>
  <c r="BL37" i="20"/>
  <c r="BL38" i="20" s="1"/>
  <c r="BK37" i="20"/>
  <c r="BJ37" i="20"/>
  <c r="BJ38" i="20" s="1"/>
  <c r="BI37" i="20"/>
  <c r="BI38" i="20" s="1"/>
  <c r="BH37" i="20"/>
  <c r="BG37" i="20"/>
  <c r="BF37" i="20"/>
  <c r="BE37" i="20"/>
  <c r="BE38" i="20" s="1"/>
  <c r="BD37" i="20"/>
  <c r="BD38" i="20" s="1"/>
  <c r="BC37" i="20"/>
  <c r="BC38" i="20" s="1"/>
  <c r="BB37" i="20"/>
  <c r="BB38" i="20" s="1"/>
  <c r="BA37" i="20"/>
  <c r="AZ37" i="20"/>
  <c r="AY37" i="20"/>
  <c r="AX37" i="20"/>
  <c r="AX38" i="20" s="1"/>
  <c r="AW37" i="20"/>
  <c r="AW38" i="20" s="1"/>
  <c r="AV37" i="20"/>
  <c r="AV38" i="20" s="1"/>
  <c r="AQ36" i="20"/>
  <c r="AP36" i="20"/>
  <c r="AO36" i="20"/>
  <c r="AN36" i="20"/>
  <c r="AM36" i="20"/>
  <c r="AL36" i="20"/>
  <c r="AK36" i="20"/>
  <c r="AJ36" i="20"/>
  <c r="AI36" i="20"/>
  <c r="AH36" i="20"/>
  <c r="AG36" i="20"/>
  <c r="AF36" i="20"/>
  <c r="AE36" i="20"/>
  <c r="AD36" i="20"/>
  <c r="AC36" i="20"/>
  <c r="AB36" i="20"/>
  <c r="AA36" i="20"/>
  <c r="Z36" i="20"/>
  <c r="Y36" i="20"/>
  <c r="X36" i="20"/>
  <c r="W36" i="20"/>
  <c r="V36" i="20"/>
  <c r="U36" i="20"/>
  <c r="T36" i="20"/>
  <c r="S36" i="20"/>
  <c r="R36" i="20"/>
  <c r="Q36" i="20"/>
  <c r="P36" i="20"/>
  <c r="AQ35" i="20"/>
  <c r="AP35" i="20"/>
  <c r="AO35" i="20"/>
  <c r="AN35" i="20"/>
  <c r="AM35" i="20"/>
  <c r="AL35" i="20"/>
  <c r="AK35" i="20"/>
  <c r="AJ35" i="20"/>
  <c r="AI35" i="20"/>
  <c r="AH35" i="20"/>
  <c r="AG35" i="20"/>
  <c r="AF35" i="20"/>
  <c r="AE35" i="20"/>
  <c r="AD35" i="20"/>
  <c r="AC35" i="20"/>
  <c r="AB35" i="20"/>
  <c r="AA35" i="20"/>
  <c r="Z35" i="20"/>
  <c r="Y35" i="20"/>
  <c r="X35" i="20"/>
  <c r="W35" i="20"/>
  <c r="V35" i="20"/>
  <c r="U35" i="20"/>
  <c r="T35" i="20"/>
  <c r="S35" i="20"/>
  <c r="R35" i="20"/>
  <c r="Q35" i="20"/>
  <c r="P35" i="20"/>
  <c r="AQ34" i="20"/>
  <c r="AP34" i="20"/>
  <c r="AO34" i="20"/>
  <c r="AN34" i="20"/>
  <c r="AM34" i="20"/>
  <c r="AL34" i="20"/>
  <c r="AK34" i="20"/>
  <c r="AJ34" i="20"/>
  <c r="AI34" i="20"/>
  <c r="AH34" i="20"/>
  <c r="AG34" i="20"/>
  <c r="AF34" i="20"/>
  <c r="AE34" i="20"/>
  <c r="AD34" i="20"/>
  <c r="AC34" i="20"/>
  <c r="AB34" i="20"/>
  <c r="AA34" i="20"/>
  <c r="Z34" i="20"/>
  <c r="Y34" i="20"/>
  <c r="X34" i="20"/>
  <c r="W34" i="20"/>
  <c r="V34" i="20"/>
  <c r="U34" i="20"/>
  <c r="T34" i="20"/>
  <c r="S34" i="20"/>
  <c r="R34" i="20"/>
  <c r="Q34" i="20"/>
  <c r="P34" i="20"/>
  <c r="AQ33" i="20"/>
  <c r="AP33" i="20"/>
  <c r="AO33" i="20"/>
  <c r="AN33" i="20"/>
  <c r="AM33" i="20"/>
  <c r="AL33" i="20"/>
  <c r="AK33" i="20"/>
  <c r="AJ33" i="20"/>
  <c r="AI33" i="20"/>
  <c r="AH33" i="20"/>
  <c r="AG33" i="20"/>
  <c r="AF33" i="20"/>
  <c r="AE33" i="20"/>
  <c r="AD33" i="20"/>
  <c r="AC33" i="20"/>
  <c r="AB33" i="20"/>
  <c r="AA33" i="20"/>
  <c r="Z33" i="20"/>
  <c r="Y33" i="20"/>
  <c r="X33" i="20"/>
  <c r="W33" i="20"/>
  <c r="V33" i="20"/>
  <c r="U33" i="20"/>
  <c r="T33" i="20"/>
  <c r="S33" i="20"/>
  <c r="R33" i="20"/>
  <c r="Q33" i="20"/>
  <c r="P33" i="20"/>
  <c r="AQ32" i="20"/>
  <c r="AP32" i="20"/>
  <c r="AO32" i="20"/>
  <c r="AN32" i="20"/>
  <c r="AM32" i="20"/>
  <c r="AL32" i="20"/>
  <c r="AK32" i="20"/>
  <c r="AJ32" i="20"/>
  <c r="AI32" i="20"/>
  <c r="AH32" i="20"/>
  <c r="AG32" i="20"/>
  <c r="AF32" i="20"/>
  <c r="AE32" i="20"/>
  <c r="AD32" i="20"/>
  <c r="AC32" i="20"/>
  <c r="AB32" i="20"/>
  <c r="AA32" i="20"/>
  <c r="Z32" i="20"/>
  <c r="Y32" i="20"/>
  <c r="X32" i="20"/>
  <c r="W32" i="20"/>
  <c r="V32" i="20"/>
  <c r="U32" i="20"/>
  <c r="T32" i="20"/>
  <c r="S32" i="20"/>
  <c r="R32" i="20"/>
  <c r="Q32" i="20"/>
  <c r="P32" i="20"/>
  <c r="AQ31" i="20"/>
  <c r="AP31" i="20"/>
  <c r="AO31" i="20"/>
  <c r="AN31" i="20"/>
  <c r="AM31" i="20"/>
  <c r="AL31" i="20"/>
  <c r="AK31" i="20"/>
  <c r="AJ31" i="20"/>
  <c r="AI31" i="20"/>
  <c r="AH31" i="20"/>
  <c r="AG31" i="20"/>
  <c r="AF31" i="20"/>
  <c r="AE31" i="20"/>
  <c r="AD31" i="20"/>
  <c r="AC31" i="20"/>
  <c r="AB31" i="20"/>
  <c r="AA31" i="20"/>
  <c r="Z31" i="20"/>
  <c r="Y31" i="20"/>
  <c r="X31" i="20"/>
  <c r="W31" i="20"/>
  <c r="V31" i="20"/>
  <c r="U31" i="20"/>
  <c r="T31" i="20"/>
  <c r="S31" i="20"/>
  <c r="R31" i="20"/>
  <c r="Q31" i="20"/>
  <c r="P31" i="20"/>
  <c r="AQ30" i="20"/>
  <c r="AP30" i="20"/>
  <c r="AO30" i="20"/>
  <c r="AN30" i="20"/>
  <c r="AM30" i="20"/>
  <c r="AL30" i="20"/>
  <c r="AK30" i="20"/>
  <c r="AJ30" i="20"/>
  <c r="AI30" i="20"/>
  <c r="AH30" i="20"/>
  <c r="AG30" i="20"/>
  <c r="AF30" i="20"/>
  <c r="AE30" i="20"/>
  <c r="AD30" i="20"/>
  <c r="AC30" i="20"/>
  <c r="AB30" i="20"/>
  <c r="AA30" i="20"/>
  <c r="Z30" i="20"/>
  <c r="Y30" i="20"/>
  <c r="X30" i="20"/>
  <c r="W30" i="20"/>
  <c r="V30" i="20"/>
  <c r="U30" i="20"/>
  <c r="T30" i="20"/>
  <c r="S30" i="20"/>
  <c r="R30" i="20"/>
  <c r="Q30" i="20"/>
  <c r="P30" i="20"/>
  <c r="AQ29" i="20"/>
  <c r="AP29" i="20"/>
  <c r="AO29" i="20"/>
  <c r="AN29" i="20"/>
  <c r="AM29" i="20"/>
  <c r="AM37" i="20" s="1"/>
  <c r="AL29" i="20"/>
  <c r="AK29" i="20"/>
  <c r="AJ29" i="20"/>
  <c r="AJ37" i="20" s="1"/>
  <c r="AI29" i="20"/>
  <c r="AH29" i="20"/>
  <c r="AH37" i="20" s="1"/>
  <c r="AG29" i="20"/>
  <c r="AF29" i="20"/>
  <c r="AE29" i="20"/>
  <c r="AD29" i="20"/>
  <c r="AC29" i="20"/>
  <c r="AB29" i="20"/>
  <c r="AA29" i="20"/>
  <c r="Z29" i="20"/>
  <c r="Y29" i="20"/>
  <c r="X29" i="20"/>
  <c r="W29" i="20"/>
  <c r="W37" i="20" s="1"/>
  <c r="V29" i="20"/>
  <c r="U29" i="20"/>
  <c r="T29" i="20"/>
  <c r="T37" i="20" s="1"/>
  <c r="S29" i="20"/>
  <c r="R29" i="20"/>
  <c r="R37" i="20" s="1"/>
  <c r="Q29" i="20"/>
  <c r="P29" i="20"/>
  <c r="AQ28" i="20"/>
  <c r="AP28" i="20"/>
  <c r="AO28" i="20"/>
  <c r="AN28" i="20"/>
  <c r="AM28" i="20"/>
  <c r="AL28" i="20"/>
  <c r="AK28" i="20"/>
  <c r="AJ28" i="20"/>
  <c r="AI28" i="20"/>
  <c r="AI37" i="20" s="1"/>
  <c r="AH28" i="20"/>
  <c r="AG28" i="20"/>
  <c r="AF28" i="20"/>
  <c r="AE28" i="20"/>
  <c r="AD28" i="20"/>
  <c r="AC28" i="20"/>
  <c r="AB28" i="20"/>
  <c r="AA28" i="20"/>
  <c r="Z28" i="20"/>
  <c r="Y28" i="20"/>
  <c r="X28" i="20"/>
  <c r="W28" i="20"/>
  <c r="V28" i="20"/>
  <c r="U28" i="20"/>
  <c r="T28" i="20"/>
  <c r="S28" i="20"/>
  <c r="S37" i="20" s="1"/>
  <c r="R28" i="20"/>
  <c r="Q28" i="20"/>
  <c r="P28" i="20"/>
  <c r="AQ27" i="20"/>
  <c r="AQ37" i="20" s="1"/>
  <c r="AP27" i="20"/>
  <c r="AP37" i="20" s="1"/>
  <c r="AO27" i="20"/>
  <c r="AO37" i="20" s="1"/>
  <c r="AN27" i="20"/>
  <c r="AN37" i="20" s="1"/>
  <c r="AM27" i="20"/>
  <c r="AL27" i="20"/>
  <c r="AL37" i="20" s="1"/>
  <c r="AK27" i="20"/>
  <c r="AK37" i="20" s="1"/>
  <c r="AJ27" i="20"/>
  <c r="AI27" i="20"/>
  <c r="AH27" i="20"/>
  <c r="AG27" i="20"/>
  <c r="AG37" i="20" s="1"/>
  <c r="AF27" i="20"/>
  <c r="AF37" i="20" s="1"/>
  <c r="AE27" i="20"/>
  <c r="AE37" i="20" s="1"/>
  <c r="AD27" i="20"/>
  <c r="AD37" i="20" s="1"/>
  <c r="AC27" i="20"/>
  <c r="AC37" i="20" s="1"/>
  <c r="AB27" i="20"/>
  <c r="AB37" i="20" s="1"/>
  <c r="AA27" i="20"/>
  <c r="AA37" i="20" s="1"/>
  <c r="Z27" i="20"/>
  <c r="Z37" i="20" s="1"/>
  <c r="Y27" i="20"/>
  <c r="Y37" i="20" s="1"/>
  <c r="X27" i="20"/>
  <c r="X37" i="20" s="1"/>
  <c r="W27" i="20"/>
  <c r="V27" i="20"/>
  <c r="V37" i="20" s="1"/>
  <c r="U27" i="20"/>
  <c r="U37" i="20" s="1"/>
  <c r="T27" i="20"/>
  <c r="S27" i="20"/>
  <c r="R27" i="20"/>
  <c r="Q27" i="20"/>
  <c r="Q37" i="20" s="1"/>
  <c r="P27" i="20"/>
  <c r="P37" i="20" s="1"/>
  <c r="BW26" i="20"/>
  <c r="AQ26" i="20" s="1"/>
  <c r="BV26" i="20"/>
  <c r="BU26" i="20"/>
  <c r="AO26" i="20" s="1"/>
  <c r="BT26" i="20"/>
  <c r="AN26" i="20" s="1"/>
  <c r="BS26" i="20"/>
  <c r="AM26" i="20" s="1"/>
  <c r="BR26" i="20"/>
  <c r="AL26" i="20" s="1"/>
  <c r="BQ26" i="20"/>
  <c r="BP26" i="20"/>
  <c r="BO26" i="20"/>
  <c r="BN26" i="20"/>
  <c r="AH26" i="20" s="1"/>
  <c r="BM26" i="20"/>
  <c r="AG26" i="20" s="1"/>
  <c r="BL26" i="20"/>
  <c r="AF26" i="20" s="1"/>
  <c r="BK26" i="20"/>
  <c r="BJ26" i="20"/>
  <c r="BI26" i="20"/>
  <c r="BH26" i="20"/>
  <c r="BG26" i="20"/>
  <c r="AA26" i="20" s="1"/>
  <c r="BF26" i="20"/>
  <c r="BE26" i="20"/>
  <c r="Y26" i="20" s="1"/>
  <c r="BD26" i="20"/>
  <c r="X26" i="20" s="1"/>
  <c r="BC26" i="20"/>
  <c r="W26" i="20" s="1"/>
  <c r="BB26" i="20"/>
  <c r="V26" i="20" s="1"/>
  <c r="BA26" i="20"/>
  <c r="AZ26" i="20"/>
  <c r="AY26" i="20"/>
  <c r="AX26" i="20"/>
  <c r="R26" i="20" s="1"/>
  <c r="AW26" i="20"/>
  <c r="Q26" i="20" s="1"/>
  <c r="AV26" i="20"/>
  <c r="P26" i="20" s="1"/>
  <c r="AU26" i="20"/>
  <c r="AP26" i="20"/>
  <c r="AK26" i="20"/>
  <c r="AJ26" i="20"/>
  <c r="AI26" i="20"/>
  <c r="AE26" i="20"/>
  <c r="AD26" i="20"/>
  <c r="AC26" i="20"/>
  <c r="AB26" i="20"/>
  <c r="Z26" i="20"/>
  <c r="U26" i="20"/>
  <c r="T26" i="20"/>
  <c r="S26" i="20"/>
  <c r="O26" i="20"/>
  <c r="BW17" i="20"/>
  <c r="BV17" i="20"/>
  <c r="BU17" i="20"/>
  <c r="BT17" i="20"/>
  <c r="BS17" i="20"/>
  <c r="BR17" i="20"/>
  <c r="BQ17" i="20"/>
  <c r="BP17" i="20"/>
  <c r="BO17" i="20"/>
  <c r="BN17" i="20"/>
  <c r="BM17" i="20"/>
  <c r="BL17" i="20"/>
  <c r="BK17" i="20"/>
  <c r="BJ17" i="20"/>
  <c r="BI17" i="20"/>
  <c r="BH17" i="20"/>
  <c r="BG17" i="20"/>
  <c r="BF17" i="20"/>
  <c r="BE17" i="20"/>
  <c r="BD17" i="20"/>
  <c r="BC17" i="20"/>
  <c r="BB17" i="20"/>
  <c r="BA17" i="20"/>
  <c r="AZ17" i="20"/>
  <c r="AY17" i="20"/>
  <c r="AX17" i="20"/>
  <c r="AW17" i="20"/>
  <c r="AV17" i="20"/>
  <c r="BS16" i="20"/>
  <c r="BR16" i="20"/>
  <c r="BQ16" i="20"/>
  <c r="BM16" i="20"/>
  <c r="BJ16" i="20"/>
  <c r="BI16" i="20"/>
  <c r="BH16" i="20"/>
  <c r="BC16" i="20"/>
  <c r="BB16" i="20"/>
  <c r="BA16" i="20"/>
  <c r="AW16" i="20"/>
  <c r="BW15" i="20"/>
  <c r="BW16" i="20" s="1"/>
  <c r="BV15" i="20"/>
  <c r="BV16" i="20" s="1"/>
  <c r="BU15" i="20"/>
  <c r="BU16" i="20" s="1"/>
  <c r="BT15" i="20"/>
  <c r="BT16" i="20" s="1"/>
  <c r="BS15" i="20"/>
  <c r="BR15" i="20"/>
  <c r="BQ15" i="20"/>
  <c r="BP15" i="20"/>
  <c r="BP16" i="20" s="1"/>
  <c r="BO15" i="20"/>
  <c r="BO16" i="20" s="1"/>
  <c r="BN15" i="20"/>
  <c r="BN16" i="20" s="1"/>
  <c r="BM15" i="20"/>
  <c r="BL15" i="20"/>
  <c r="BL16" i="20" s="1"/>
  <c r="BK15" i="20"/>
  <c r="BK16" i="20" s="1"/>
  <c r="BJ15" i="20"/>
  <c r="BI15" i="20"/>
  <c r="BH15" i="20"/>
  <c r="BG15" i="20"/>
  <c r="BG16" i="20" s="1"/>
  <c r="BF15" i="20"/>
  <c r="BF16" i="20" s="1"/>
  <c r="BE15" i="20"/>
  <c r="BE16" i="20" s="1"/>
  <c r="BD15" i="20"/>
  <c r="BD16" i="20" s="1"/>
  <c r="BC15" i="20"/>
  <c r="BB15" i="20"/>
  <c r="BA15" i="20"/>
  <c r="AZ15" i="20"/>
  <c r="AZ16" i="20" s="1"/>
  <c r="AY15" i="20"/>
  <c r="AY16" i="20" s="1"/>
  <c r="AX15" i="20"/>
  <c r="AX16" i="20" s="1"/>
  <c r="AW15" i="20"/>
  <c r="AV15" i="20"/>
  <c r="AV16" i="20" s="1"/>
  <c r="AQ14" i="20"/>
  <c r="AP14" i="20"/>
  <c r="AO14" i="20"/>
  <c r="AN14" i="20"/>
  <c r="AM14" i="20"/>
  <c r="AL14" i="20"/>
  <c r="AK14" i="20"/>
  <c r="AJ14" i="20"/>
  <c r="AI14" i="20"/>
  <c r="AH14" i="20"/>
  <c r="AG14" i="20"/>
  <c r="AF14" i="20"/>
  <c r="AE14" i="20"/>
  <c r="AD14" i="20"/>
  <c r="AC14" i="20"/>
  <c r="AB14" i="20"/>
  <c r="AA14" i="20"/>
  <c r="Z14" i="20"/>
  <c r="Y14" i="20"/>
  <c r="X14" i="20"/>
  <c r="W14" i="20"/>
  <c r="V14" i="20"/>
  <c r="U14" i="20"/>
  <c r="T14" i="20"/>
  <c r="S14" i="20"/>
  <c r="R14" i="20"/>
  <c r="Q14" i="20"/>
  <c r="P14" i="20"/>
  <c r="AQ13" i="20"/>
  <c r="AP13" i="20"/>
  <c r="AO13" i="20"/>
  <c r="AN13" i="20"/>
  <c r="AM13" i="20"/>
  <c r="AL13" i="20"/>
  <c r="AK13" i="20"/>
  <c r="AJ13" i="20"/>
  <c r="AI13" i="20"/>
  <c r="AH13" i="20"/>
  <c r="AG13" i="20"/>
  <c r="AF13" i="20"/>
  <c r="AE13" i="20"/>
  <c r="AD13" i="20"/>
  <c r="AC13" i="20"/>
  <c r="AB13" i="20"/>
  <c r="AA13" i="20"/>
  <c r="Z13" i="20"/>
  <c r="Y13" i="20"/>
  <c r="X13" i="20"/>
  <c r="W13" i="20"/>
  <c r="V13" i="20"/>
  <c r="U13" i="20"/>
  <c r="T13" i="20"/>
  <c r="S13" i="20"/>
  <c r="R13" i="20"/>
  <c r="Q13" i="20"/>
  <c r="P13" i="20"/>
  <c r="AQ12" i="20"/>
  <c r="AP12" i="20"/>
  <c r="AO12" i="20"/>
  <c r="AN12" i="20"/>
  <c r="AM12" i="20"/>
  <c r="AL12" i="20"/>
  <c r="AK12" i="20"/>
  <c r="AJ12" i="20"/>
  <c r="AI12" i="20"/>
  <c r="AH12" i="20"/>
  <c r="AG12" i="20"/>
  <c r="AF12" i="20"/>
  <c r="AE12" i="20"/>
  <c r="AD12" i="20"/>
  <c r="AC12" i="20"/>
  <c r="AB12" i="20"/>
  <c r="AA12" i="20"/>
  <c r="Z12" i="20"/>
  <c r="Y12" i="20"/>
  <c r="X12" i="20"/>
  <c r="W12" i="20"/>
  <c r="V12" i="20"/>
  <c r="U12" i="20"/>
  <c r="T12" i="20"/>
  <c r="S12" i="20"/>
  <c r="R12" i="20"/>
  <c r="Q12" i="20"/>
  <c r="P12" i="20"/>
  <c r="AQ11" i="20"/>
  <c r="AP11" i="20"/>
  <c r="AO11" i="20"/>
  <c r="AN11" i="20"/>
  <c r="AM11" i="20"/>
  <c r="AL11" i="20"/>
  <c r="AK11" i="20"/>
  <c r="AJ11" i="20"/>
  <c r="AI11" i="20"/>
  <c r="AH11" i="20"/>
  <c r="AG11" i="20"/>
  <c r="AF11" i="20"/>
  <c r="AE11" i="20"/>
  <c r="AD11" i="20"/>
  <c r="AC11" i="20"/>
  <c r="AB11" i="20"/>
  <c r="AA11" i="20"/>
  <c r="Z11" i="20"/>
  <c r="Y11" i="20"/>
  <c r="X11" i="20"/>
  <c r="W11" i="20"/>
  <c r="V11" i="20"/>
  <c r="U11" i="20"/>
  <c r="T11" i="20"/>
  <c r="S11" i="20"/>
  <c r="R11" i="20"/>
  <c r="Q11" i="20"/>
  <c r="P11" i="20"/>
  <c r="AQ10" i="20"/>
  <c r="AP1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P10" i="20"/>
  <c r="AQ9" i="20"/>
  <c r="AP9" i="20"/>
  <c r="AO9" i="20"/>
  <c r="AN9" i="20"/>
  <c r="AM9" i="20"/>
  <c r="AL9" i="20"/>
  <c r="AK9" i="20"/>
  <c r="AJ9" i="20"/>
  <c r="AI9" i="20"/>
  <c r="AH9" i="20"/>
  <c r="AG9" i="20"/>
  <c r="AF9" i="20"/>
  <c r="AE9" i="20"/>
  <c r="AD9" i="20"/>
  <c r="AC9" i="20"/>
  <c r="AB9" i="20"/>
  <c r="AA9" i="20"/>
  <c r="Z9" i="20"/>
  <c r="Y9" i="20"/>
  <c r="X9" i="20"/>
  <c r="W9" i="20"/>
  <c r="V9" i="20"/>
  <c r="U9" i="20"/>
  <c r="T9" i="20"/>
  <c r="S9" i="20"/>
  <c r="R9" i="20"/>
  <c r="Q9" i="20"/>
  <c r="P9" i="20"/>
  <c r="AQ8" i="20"/>
  <c r="AP8" i="20"/>
  <c r="AO8" i="20"/>
  <c r="AN8" i="20"/>
  <c r="AM8" i="20"/>
  <c r="AL8" i="20"/>
  <c r="AK8" i="20"/>
  <c r="AJ8" i="20"/>
  <c r="AI8" i="20"/>
  <c r="AH8" i="20"/>
  <c r="AG8" i="20"/>
  <c r="AF8" i="20"/>
  <c r="AE8" i="20"/>
  <c r="AD8" i="20"/>
  <c r="AC8" i="20"/>
  <c r="AB8" i="20"/>
  <c r="AA8" i="20"/>
  <c r="Z8" i="20"/>
  <c r="Y8" i="20"/>
  <c r="X8" i="20"/>
  <c r="W8" i="20"/>
  <c r="V8" i="20"/>
  <c r="U8" i="20"/>
  <c r="T8" i="20"/>
  <c r="S8" i="20"/>
  <c r="R8" i="20"/>
  <c r="Q8" i="20"/>
  <c r="P8" i="20"/>
  <c r="AQ7" i="20"/>
  <c r="AP7" i="20"/>
  <c r="AO7" i="20"/>
  <c r="AN7" i="20"/>
  <c r="AM7" i="20"/>
  <c r="AL7" i="20"/>
  <c r="AL15" i="20" s="1"/>
  <c r="AK7" i="20"/>
  <c r="AK15" i="20" s="1"/>
  <c r="AJ7" i="20"/>
  <c r="AJ15" i="20" s="1"/>
  <c r="AI7" i="20"/>
  <c r="AH7" i="20"/>
  <c r="AG7" i="20"/>
  <c r="AF7" i="20"/>
  <c r="AE7" i="20"/>
  <c r="AD7" i="20"/>
  <c r="AC7" i="20"/>
  <c r="AB7" i="20"/>
  <c r="AA7" i="20"/>
  <c r="Z7" i="20"/>
  <c r="Y7" i="20"/>
  <c r="X7" i="20"/>
  <c r="W7" i="20"/>
  <c r="V7" i="20"/>
  <c r="V15" i="20" s="1"/>
  <c r="U7" i="20"/>
  <c r="U15" i="20" s="1"/>
  <c r="T7" i="20"/>
  <c r="T15" i="20" s="1"/>
  <c r="S7" i="20"/>
  <c r="R7" i="20"/>
  <c r="Q7" i="20"/>
  <c r="P7" i="20"/>
  <c r="AQ6" i="20"/>
  <c r="AP6" i="20"/>
  <c r="AO6" i="20"/>
  <c r="AN6" i="20"/>
  <c r="AM6" i="20"/>
  <c r="AL6" i="20"/>
  <c r="AK6" i="20"/>
  <c r="AJ6" i="20"/>
  <c r="AI6" i="20"/>
  <c r="AH6" i="20"/>
  <c r="AG6" i="20"/>
  <c r="AF6" i="20"/>
  <c r="AE6" i="20"/>
  <c r="AD6" i="20"/>
  <c r="AC6" i="20"/>
  <c r="AB6" i="20"/>
  <c r="AA6" i="20"/>
  <c r="Z6" i="20"/>
  <c r="Y6" i="20"/>
  <c r="X6" i="20"/>
  <c r="W6" i="20"/>
  <c r="V6" i="20"/>
  <c r="U6" i="20"/>
  <c r="T6" i="20"/>
  <c r="S6" i="20"/>
  <c r="R6" i="20"/>
  <c r="Q6" i="20"/>
  <c r="P6" i="20"/>
  <c r="AQ5" i="20"/>
  <c r="AQ15" i="20" s="1"/>
  <c r="AP5" i="20"/>
  <c r="AP15" i="20" s="1"/>
  <c r="AO5" i="20"/>
  <c r="AO15" i="20" s="1"/>
  <c r="AN5" i="20"/>
  <c r="AN15" i="20" s="1"/>
  <c r="AM5" i="20"/>
  <c r="AM15" i="20" s="1"/>
  <c r="AL5" i="20"/>
  <c r="AK5" i="20"/>
  <c r="AJ5" i="20"/>
  <c r="AI5" i="20"/>
  <c r="AI15" i="20" s="1"/>
  <c r="AH5" i="20"/>
  <c r="AH15" i="20" s="1"/>
  <c r="AG5" i="20"/>
  <c r="AG15" i="20" s="1"/>
  <c r="AF5" i="20"/>
  <c r="AF15" i="20" s="1"/>
  <c r="AE5" i="20"/>
  <c r="AE15" i="20" s="1"/>
  <c r="AD5" i="20"/>
  <c r="AD15" i="20" s="1"/>
  <c r="AC5" i="20"/>
  <c r="AC15" i="20" s="1"/>
  <c r="AB5" i="20"/>
  <c r="AB15" i="20" s="1"/>
  <c r="AA5" i="20"/>
  <c r="AA15" i="20" s="1"/>
  <c r="Z5" i="20"/>
  <c r="Z15" i="20" s="1"/>
  <c r="Y5" i="20"/>
  <c r="Y15" i="20" s="1"/>
  <c r="X5" i="20"/>
  <c r="X15" i="20" s="1"/>
  <c r="W5" i="20"/>
  <c r="W15" i="20" s="1"/>
  <c r="V5" i="20"/>
  <c r="U5" i="20"/>
  <c r="T5" i="20"/>
  <c r="S5" i="20"/>
  <c r="S15" i="20" s="1"/>
  <c r="R5" i="20"/>
  <c r="R15" i="20" s="1"/>
  <c r="Q5" i="20"/>
  <c r="Q15" i="20" s="1"/>
  <c r="P5" i="20"/>
  <c r="P15" i="20" s="1"/>
  <c r="BW4" i="20"/>
  <c r="BV4" i="20"/>
  <c r="AP4" i="20" s="1"/>
  <c r="BU4" i="20"/>
  <c r="AO4" i="20" s="1"/>
  <c r="BT4" i="20"/>
  <c r="AN4" i="20" s="1"/>
  <c r="BS4" i="20"/>
  <c r="BR4" i="20"/>
  <c r="BQ4" i="20"/>
  <c r="BP4" i="20"/>
  <c r="BO4" i="20"/>
  <c r="AI4" i="20" s="1"/>
  <c r="BN4" i="20"/>
  <c r="AH4" i="20" s="1"/>
  <c r="BM4" i="20"/>
  <c r="BL4" i="20"/>
  <c r="BK4" i="20"/>
  <c r="BJ4" i="20"/>
  <c r="BI4" i="20"/>
  <c r="AC4" i="20" s="1"/>
  <c r="BH4" i="20"/>
  <c r="BG4" i="20"/>
  <c r="BF4" i="20"/>
  <c r="Z4" i="20" s="1"/>
  <c r="BE4" i="20"/>
  <c r="Y4" i="20" s="1"/>
  <c r="BD4" i="20"/>
  <c r="X4" i="20" s="1"/>
  <c r="BC4" i="20"/>
  <c r="BB4" i="20"/>
  <c r="BA4" i="20"/>
  <c r="AZ4" i="20"/>
  <c r="AY4" i="20"/>
  <c r="S4" i="20" s="1"/>
  <c r="AX4" i="20"/>
  <c r="R4" i="20" s="1"/>
  <c r="AW4" i="20"/>
  <c r="AV4" i="20"/>
  <c r="AQ4" i="20"/>
  <c r="AM4" i="20"/>
  <c r="AL4" i="20"/>
  <c r="AK4" i="20"/>
  <c r="AJ4" i="20"/>
  <c r="AG4" i="20"/>
  <c r="AF4" i="20"/>
  <c r="AE4" i="20"/>
  <c r="AD4" i="20"/>
  <c r="AB4" i="20"/>
  <c r="AA4" i="20"/>
  <c r="W4" i="20"/>
  <c r="V4" i="20"/>
  <c r="U4" i="20"/>
  <c r="T4" i="20"/>
  <c r="Q4" i="20"/>
  <c r="P4" i="20"/>
  <c r="AB18" i="22" l="1"/>
  <c r="R93" i="22"/>
  <c r="AH93" i="22"/>
  <c r="AD69" i="22"/>
  <c r="T93" i="22"/>
  <c r="AD44" i="22"/>
  <c r="P18" i="22"/>
  <c r="AF18" i="22"/>
  <c r="AE44" i="22"/>
  <c r="P115" i="22"/>
  <c r="W93" i="22"/>
  <c r="AM93" i="22"/>
  <c r="Q44" i="22"/>
  <c r="AG44" i="22"/>
  <c r="R69" i="22"/>
  <c r="AH69" i="22"/>
  <c r="X93" i="22"/>
  <c r="S18" i="22"/>
  <c r="AI18" i="22"/>
  <c r="R44" i="22"/>
  <c r="AH44" i="22"/>
  <c r="AI69" i="22"/>
  <c r="Y93" i="22"/>
  <c r="AO93" i="22"/>
  <c r="S115" i="22"/>
  <c r="T18" i="22"/>
  <c r="AJ18" i="22"/>
  <c r="T69" i="22"/>
  <c r="AJ69" i="22"/>
  <c r="U115" i="22"/>
  <c r="X18" i="22"/>
  <c r="W44" i="22"/>
  <c r="AM44" i="22"/>
  <c r="X44" i="22"/>
  <c r="AN44" i="22"/>
  <c r="Q115" i="22"/>
  <c r="Y44" i="22"/>
  <c r="AO44" i="22"/>
  <c r="BJ44" i="22"/>
  <c r="BJ46" i="22" s="1"/>
  <c r="X16" i="22"/>
  <c r="AN16" i="22"/>
  <c r="AN18" i="22" s="1"/>
  <c r="AB42" i="22"/>
  <c r="AB44" i="22" s="1"/>
  <c r="T91" i="22"/>
  <c r="BH18" i="22"/>
  <c r="BH20" i="22" s="1"/>
  <c r="AV44" i="22"/>
  <c r="AV46" i="22" s="1"/>
  <c r="BL44" i="22"/>
  <c r="BL46" i="22" s="1"/>
  <c r="AZ69" i="22"/>
  <c r="AZ71" i="22" s="1"/>
  <c r="BP69" i="22"/>
  <c r="BP71" i="22" s="1"/>
  <c r="BD93" i="22"/>
  <c r="BD95" i="22" s="1"/>
  <c r="BT93" i="22"/>
  <c r="BT95" i="22" s="1"/>
  <c r="Z16" i="22"/>
  <c r="Z18" i="22" s="1"/>
  <c r="AP16" i="22"/>
  <c r="AP18" i="22" s="1"/>
  <c r="AD42" i="22"/>
  <c r="R67" i="22"/>
  <c r="AH67" i="22"/>
  <c r="AA16" i="22"/>
  <c r="AA18" i="22" s="1"/>
  <c r="AQ16" i="22"/>
  <c r="AQ18" i="22" s="1"/>
  <c r="S67" i="22"/>
  <c r="S69" i="22" s="1"/>
  <c r="AI67" i="22"/>
  <c r="W91" i="22"/>
  <c r="AM91" i="22"/>
  <c r="AV115" i="22"/>
  <c r="AV117" i="22" s="1"/>
  <c r="AX18" i="22"/>
  <c r="AX20" i="22" s="1"/>
  <c r="BN18" i="22"/>
  <c r="BN20" i="22" s="1"/>
  <c r="BB44" i="22"/>
  <c r="BB46" i="22" s="1"/>
  <c r="BR44" i="22"/>
  <c r="BR46" i="22" s="1"/>
  <c r="BF69" i="22"/>
  <c r="BF71" i="22" s="1"/>
  <c r="BV69" i="22"/>
  <c r="BV71" i="22" s="1"/>
  <c r="BJ93" i="22"/>
  <c r="BJ95" i="22" s="1"/>
  <c r="AY18" i="22"/>
  <c r="AY20" i="22" s="1"/>
  <c r="BO18" i="22"/>
  <c r="BO20" i="22" s="1"/>
  <c r="BC44" i="22"/>
  <c r="BC46" i="22" s="1"/>
  <c r="BS44" i="22"/>
  <c r="BS46" i="22" s="1"/>
  <c r="BG69" i="22"/>
  <c r="BG71" i="22" s="1"/>
  <c r="AU93" i="22"/>
  <c r="AU95" i="22" s="1"/>
  <c r="BK93" i="22"/>
  <c r="BK95" i="22" s="1"/>
  <c r="AX115" i="22"/>
  <c r="AX117" i="22" s="1"/>
  <c r="BD44" i="22"/>
  <c r="BD46" i="22" s="1"/>
  <c r="BT44" i="22"/>
  <c r="BT46" i="22" s="1"/>
  <c r="U114" i="22"/>
  <c r="AY115" i="22"/>
  <c r="AY117" i="22" s="1"/>
  <c r="BA18" i="22"/>
  <c r="BA20" i="22" s="1"/>
  <c r="BQ18" i="22"/>
  <c r="BQ20" i="22" s="1"/>
  <c r="BE44" i="22"/>
  <c r="BE46" i="22" s="1"/>
  <c r="BU44" i="22"/>
  <c r="BU46" i="22" s="1"/>
  <c r="BI69" i="22"/>
  <c r="BI71" i="22" s="1"/>
  <c r="AW93" i="22"/>
  <c r="AW95" i="22" s="1"/>
  <c r="BM93" i="22"/>
  <c r="BM95" i="22" s="1"/>
  <c r="F17" i="11" l="1"/>
  <c r="E17" i="11"/>
  <c r="F17" i="10"/>
  <c r="E23" i="34" l="1"/>
</calcChain>
</file>

<file path=xl/sharedStrings.xml><?xml version="1.0" encoding="utf-8"?>
<sst xmlns="http://schemas.openxmlformats.org/spreadsheetml/2006/main" count="2759" uniqueCount="671">
  <si>
    <t>Gas Ten Year Statement 2024 – Data tables and charts content</t>
  </si>
  <si>
    <t>Chapter</t>
  </si>
  <si>
    <t>Chapter section</t>
  </si>
  <si>
    <t>Figure title</t>
  </si>
  <si>
    <t>Figure number</t>
  </si>
  <si>
    <t>Chapter 1: Drivers of change</t>
  </si>
  <si>
    <t>Gas demand</t>
  </si>
  <si>
    <t>Gas supply</t>
  </si>
  <si>
    <t>Import infrastructure</t>
  </si>
  <si>
    <t>Existing import infrastructure</t>
  </si>
  <si>
    <t>Storage infrastructure</t>
  </si>
  <si>
    <t>Existing storage infrastructure</t>
  </si>
  <si>
    <t>Useful Information</t>
  </si>
  <si>
    <t>Offtakes by Exit zone</t>
  </si>
  <si>
    <t>NTS DN exit zones</t>
  </si>
  <si>
    <t>Demand</t>
  </si>
  <si>
    <t>Annual and peak by load band</t>
  </si>
  <si>
    <t>Annual gas demand</t>
  </si>
  <si>
    <t>LDZ annual demand</t>
  </si>
  <si>
    <t>Supply</t>
  </si>
  <si>
    <t>Annual supply patterns</t>
  </si>
  <si>
    <t>Annual Supply by terminal Bacton split</t>
  </si>
  <si>
    <t>Annual supply by terminal</t>
  </si>
  <si>
    <t>Peak Supply by terminal Bacton Split</t>
  </si>
  <si>
    <t>Peak supply by terminal</t>
  </si>
  <si>
    <t>Actual flows</t>
  </si>
  <si>
    <t>Actual 2022 demand</t>
  </si>
  <si>
    <t xml:space="preserve">Maximum day entry flows </t>
  </si>
  <si>
    <t xml:space="preserve">Minimum day entry flows </t>
  </si>
  <si>
    <t>Maximum day exit flows</t>
  </si>
  <si>
    <t>Minimum day exit flows</t>
  </si>
  <si>
    <t>Figure 4: 2023 FES and 2024 FES Annual demand comparison</t>
  </si>
  <si>
    <t xml:space="preserve">Figure 5:  2023 FES and 2024 FES peak day (1-in-20) demand comparison </t>
  </si>
  <si>
    <t>Figure 7: Comparison of gas supply by FES scenario between 2023 and 2034</t>
  </si>
  <si>
    <t>Figure 8: Peak Gas supply under N-1 Conditions</t>
  </si>
  <si>
    <t>Appendix 3: Import and storage infrastructure</t>
  </si>
  <si>
    <t>UKCS (bcm/yr)</t>
  </si>
  <si>
    <t>Shale (bcm/yr)</t>
  </si>
  <si>
    <t>Green Gas (bcm/yr)</t>
  </si>
  <si>
    <t>Imports (bcm/yr)</t>
  </si>
  <si>
    <t>2034
 CF</t>
  </si>
  <si>
    <t>2034
 HT</t>
  </si>
  <si>
    <t>2034
EE</t>
  </si>
  <si>
    <t>2034
 HE</t>
  </si>
  <si>
    <t>Natural Gas Annual Demand TWh per annum</t>
  </si>
  <si>
    <t>Calendar Year Beginning</t>
  </si>
  <si>
    <t>History</t>
  </si>
  <si>
    <t>FES 2023 Consumer Transformation</t>
  </si>
  <si>
    <t>FES 2023 System Transformation</t>
  </si>
  <si>
    <t>FES 2023 Leading the Way</t>
  </si>
  <si>
    <t>FES 2023 Falling Short</t>
  </si>
  <si>
    <t>Annual gas demands include all GB demand including LDZ and NTS shrinkage, exports to Ireland, but exclude exports to mainland Europe.</t>
  </si>
  <si>
    <t>FES 2024 Electric Engagement</t>
  </si>
  <si>
    <t>FES 2024 Hydrogen Evolution</t>
  </si>
  <si>
    <t>FES 2024 Holistic Transition</t>
  </si>
  <si>
    <t>FES 2024 Counterfactual</t>
  </si>
  <si>
    <t>Figure 7 Comparison of gas supply by scenario between 2023 and 2034</t>
  </si>
  <si>
    <t>CF</t>
  </si>
  <si>
    <t>HT</t>
  </si>
  <si>
    <t>EE</t>
  </si>
  <si>
    <t>HE</t>
  </si>
  <si>
    <t>N-1</t>
  </si>
  <si>
    <t>Figure 4 2023 FES, 2024 FES Annual demand comparison</t>
  </si>
  <si>
    <t>Natural Gas 1:20 Peak Demand GWh</t>
  </si>
  <si>
    <t>Natural Gas Year Beginning</t>
  </si>
  <si>
    <t>Figure 5 Peak natural gas demand (1-in-20 day)</t>
  </si>
  <si>
    <t>Milford Haven</t>
  </si>
  <si>
    <t>LNG</t>
  </si>
  <si>
    <t>Kent</t>
  </si>
  <si>
    <t>National Grid</t>
  </si>
  <si>
    <t>Capacity (bcm/year)</t>
  </si>
  <si>
    <t>Location</t>
  </si>
  <si>
    <t>Type</t>
  </si>
  <si>
    <t>Operator / Developer</t>
  </si>
  <si>
    <t>Total</t>
  </si>
  <si>
    <t>East Yorkshire</t>
  </si>
  <si>
    <t>Cheshire</t>
  </si>
  <si>
    <t>Facility</t>
  </si>
  <si>
    <t>Source</t>
  </si>
  <si>
    <t>Interconnector</t>
  </si>
  <si>
    <t>Pipeline</t>
  </si>
  <si>
    <t>Bacton</t>
  </si>
  <si>
    <t>https://www.fluxys.com/en/about-us/interconnector-uk</t>
  </si>
  <si>
    <t>BBL Pipeline</t>
  </si>
  <si>
    <t>BBL Company</t>
  </si>
  <si>
    <t>https://www.bblcompany.com/about-bbl</t>
  </si>
  <si>
    <t>Isle of Grain 1-3</t>
  </si>
  <si>
    <t>https://www.nationalgrid.com/national-grid-ventures/grain-lng/operational-information</t>
  </si>
  <si>
    <t>South Hook 1-2</t>
  </si>
  <si>
    <t>Qatar Energy, ExxonMobil and TotalEnergies</t>
  </si>
  <si>
    <t>https://www.southhooklng.com/about/commercial/</t>
  </si>
  <si>
    <t>Dragon 1</t>
  </si>
  <si>
    <t>Shell / Petronas</t>
  </si>
  <si>
    <t>https://www.dragonlng.co.uk/dragon-lng-flow-capacity</t>
  </si>
  <si>
    <t>Langeled</t>
  </si>
  <si>
    <t>Gassco</t>
  </si>
  <si>
    <t>Easington</t>
  </si>
  <si>
    <t>https://gassco.eu/en/about-us/where-we-are/pipelines-and-platforms/</t>
  </si>
  <si>
    <t>Vesterled</t>
  </si>
  <si>
    <t>St Fergus</t>
  </si>
  <si>
    <t>Tampen**</t>
  </si>
  <si>
    <t>FLAGS/St Fergus</t>
  </si>
  <si>
    <t>Gjoa**</t>
  </si>
  <si>
    <t>https://www.shell.co.uk/business/oil-and-gas/segal-system.html#vanity-aHR0cHM6Ly93d3cuc2hlbGwuY28udWsvYnVzaW5lc3MtY3VzdG9tZXJzL3Vwc3RyZWFtLW9pbC1hbmQtZ2FzLWluZnJhc3RydWN0dXJlL3NlZ2FsLXN5c3RlbS5odG1s</t>
  </si>
  <si>
    <t>**Both Tampen and Gjoa connect to FLAGS pipeline offshore, this limits total capacity of these pipelines and any UKCS gas to around 12.0 bcm/y</t>
  </si>
  <si>
    <t>Total**</t>
  </si>
  <si>
    <t>Site</t>
  </si>
  <si>
    <t>Operator / Developer </t>
  </si>
  <si>
    <t>Approximate max delivery (mcm/d)</t>
  </si>
  <si>
    <t>Aldbrough</t>
  </si>
  <si>
    <t>SSE/Statoil</t>
  </si>
  <si>
    <t>Hatfield Moor</t>
  </si>
  <si>
    <t>Scottish Power</t>
  </si>
  <si>
    <t>South Yorkshire</t>
  </si>
  <si>
    <t>Holehouse Farm*</t>
  </si>
  <si>
    <t>EDF Trading</t>
  </si>
  <si>
    <t>Holford</t>
  </si>
  <si>
    <t>Uniper</t>
  </si>
  <si>
    <t>Hornsea</t>
  </si>
  <si>
    <t>SSE</t>
  </si>
  <si>
    <t>Humbly Grove</t>
  </si>
  <si>
    <t>Humbly Grove Energy</t>
  </si>
  <si>
    <t>Hampshire</t>
  </si>
  <si>
    <t>Hill Top Farm</t>
  </si>
  <si>
    <t>EDF Energy</t>
  </si>
  <si>
    <t>Rough</t>
  </si>
  <si>
    <t>Centrica Storage</t>
  </si>
  <si>
    <t>Southern North Sea</t>
  </si>
  <si>
    <t>Stublach</t>
  </si>
  <si>
    <t>Storengy</t>
  </si>
  <si>
    <t>Space (mcm)</t>
  </si>
  <si>
    <t>Data Source: https://data.nationalgas.com/find-gas-data/view</t>
  </si>
  <si>
    <t>https://www.ssethermal.com/energy-storage/aldbrough/</t>
  </si>
  <si>
    <t>https://www.scottishpower.com/userfiles/file/Hatfield-Site-Information-2014.pdf</t>
  </si>
  <si>
    <t>https://kistosplc.com/operations/hill-top-and-hole-house-uk/</t>
  </si>
  <si>
    <t>https://www.uniper.energy/united-kingdom/power-plants-in-the-united-kingdom/holford</t>
  </si>
  <si>
    <t>https://www.ssethermal.com/energy-storage/atwick/</t>
  </si>
  <si>
    <t>https://www.humblyenergy.co.uk/</t>
  </si>
  <si>
    <t>https://www.centrica.com/our-businesses/upstream/centrica-energy-storage-limited-cesplus/</t>
  </si>
  <si>
    <t>https://www.storengy.co.uk/storengy-uk-stublach-site</t>
  </si>
  <si>
    <t>Website</t>
  </si>
  <si>
    <t>Based on max values reported between 01/09/2024 and 19/11/2024</t>
  </si>
  <si>
    <t>*Not Operational</t>
  </si>
  <si>
    <t>Notes for us</t>
  </si>
  <si>
    <t>The calculation in the GTYS has been completed in line  with the methodology set out in Gas (Security of Supply) Regulation EU 2017/1938, incorporated into UK law by the  Gas (Security of Supply and Networks Codes) (Amendment) (EU Exit) Regulations 2019. The quoted numbers differ from those seen in the Winter Outlook publication which take into account shorter-term intelligence on the level of demand  and supply along with considerations of operational constraints which could impact the winter ahead</t>
  </si>
  <si>
    <t>Annual and Peak by load band</t>
  </si>
  <si>
    <t>Source: National Grid</t>
  </si>
  <si>
    <t>Calendar year DS35</t>
  </si>
  <si>
    <t>0-73.2 MWh</t>
  </si>
  <si>
    <t>73.2-732 MWh</t>
  </si>
  <si>
    <t>NDM &gt; 732 MWh</t>
  </si>
  <si>
    <t>Total NDM</t>
  </si>
  <si>
    <t>Total DM</t>
  </si>
  <si>
    <t>LDZ Shrinkage</t>
  </si>
  <si>
    <t>Total LDZ</t>
  </si>
  <si>
    <t>NTS Industrial</t>
  </si>
  <si>
    <t>Exports to Ireland</t>
  </si>
  <si>
    <t>NTS Power Generation</t>
  </si>
  <si>
    <t>NTS Consumption</t>
  </si>
  <si>
    <t>NTS Shrinkage</t>
  </si>
  <si>
    <t>Total excluding IUK &amp; BBL</t>
  </si>
  <si>
    <t>IUK &amp; BBL Exports</t>
  </si>
  <si>
    <t>Total including IUK &amp; BBL</t>
  </si>
  <si>
    <t>A5.1E - Five Year Forecast: Annual demand</t>
  </si>
  <si>
    <t xml:space="preserve">DS35 Peak </t>
  </si>
  <si>
    <t>National</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</si>
  <si>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</si>
  <si>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</si>
  <si>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</si>
  <si>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</si>
  <si>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</si>
  <si>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</si>
  <si>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</si>
  <si>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</si>
  <si>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</si>
  <si>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</si>
  <si>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</si>
  <si>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</si>
  <si>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</si>
  <si>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</si>
  <si>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</si>
  <si>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</si>
  <si>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</si>
  <si>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</si>
  <si>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</si>
  <si>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</si>
  <si>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</si>
  <si>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</si>
  <si>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</si>
  <si>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</si>
  <si>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</si>
  <si>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</si>
  <si>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</si>
  <si>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</si>
  <si>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Scotland</t>
  </si>
  <si>
    <t>Northern</t>
  </si>
  <si>
    <t>North West</t>
  </si>
  <si>
    <t>North East</t>
  </si>
  <si>
    <t>East Midlands</t>
  </si>
  <si>
    <t>West Midlands</t>
  </si>
  <si>
    <t>Wales North</t>
  </si>
  <si>
    <t>Wales South</t>
  </si>
  <si>
    <t>Eastern</t>
  </si>
  <si>
    <t>North Thames</t>
  </si>
  <si>
    <t>South East</t>
  </si>
  <si>
    <t>Southern</t>
  </si>
  <si>
    <t>South West</t>
  </si>
  <si>
    <t xml:space="preserve">NTS Industrial </t>
  </si>
  <si>
    <t xml:space="preserve">NTS Power Generation </t>
  </si>
  <si>
    <t>Exports via Moffat</t>
  </si>
  <si>
    <t>Exports via IUK &amp; BBL</t>
  </si>
  <si>
    <t>Total NTS</t>
  </si>
  <si>
    <t xml:space="preserve">Total </t>
  </si>
  <si>
    <t>A5.1J - Five Year Forecast: 1 in 20 peak day undiversified demand</t>
  </si>
  <si>
    <t>DS35 Using Power Base Case</t>
  </si>
  <si>
    <t>Diversified Peak</t>
  </si>
  <si>
    <t>Total including IUK</t>
  </si>
  <si>
    <t>Total Undiversified</t>
  </si>
  <si>
    <t>Low power</t>
  </si>
  <si>
    <t>High power</t>
  </si>
  <si>
    <t>Diversified Total + High Power</t>
  </si>
  <si>
    <t>Diversified Total + Low Power</t>
  </si>
  <si>
    <t>A5.1O - Five Year Forecast: 1 in 20 peak day diversified demand</t>
  </si>
  <si>
    <t>Day number</t>
  </si>
  <si>
    <t>NDM 0 - 73.2 MWh</t>
  </si>
  <si>
    <t>NDM 73.2-732 MWh</t>
  </si>
  <si>
    <t>NTS Power</t>
  </si>
  <si>
    <t>IUK &amp; BBL</t>
  </si>
  <si>
    <t>Annual Gas Demand by sector and scenario</t>
  </si>
  <si>
    <t>Natural gas demand (bcm/year)</t>
  </si>
  <si>
    <t>Residential</t>
  </si>
  <si>
    <t>I&amp;C</t>
  </si>
  <si>
    <t>Power</t>
  </si>
  <si>
    <t>Transport</t>
  </si>
  <si>
    <t>SMR</t>
  </si>
  <si>
    <t>Scenario</t>
  </si>
  <si>
    <t>Sector</t>
  </si>
  <si>
    <t>Fuel</t>
  </si>
  <si>
    <t>Technology</t>
  </si>
  <si>
    <t xml:space="preserve">Hydrogen Production - Natural Gas Demand </t>
  </si>
  <si>
    <t>gas</t>
  </si>
  <si>
    <t>Total gas demand (gas NTS connected only) for electricity generation</t>
  </si>
  <si>
    <t>Gas end-use demand for transport</t>
  </si>
  <si>
    <t>Total end-use residential gas demand</t>
  </si>
  <si>
    <t>Total end-use industry and commerce</t>
  </si>
  <si>
    <t>Gas residential</t>
  </si>
  <si>
    <t>Gas I&amp;C</t>
  </si>
  <si>
    <t>Gas demand from power</t>
  </si>
  <si>
    <t>Gas transport</t>
  </si>
  <si>
    <t>Gas for SMR</t>
  </si>
  <si>
    <t>LDZ annual Demand</t>
  </si>
  <si>
    <t>Calendar year</t>
  </si>
  <si>
    <t>North Western</t>
  </si>
  <si>
    <t>North Eastern</t>
  </si>
  <si>
    <t>South Eastern</t>
  </si>
  <si>
    <t>South Western</t>
  </si>
  <si>
    <t>GB</t>
  </si>
  <si>
    <t>Five Year Forecast: LDZ Annual demand</t>
  </si>
  <si>
    <t>Annual supply</t>
  </si>
  <si>
    <t>Electric Engagement</t>
  </si>
  <si>
    <t>Year</t>
  </si>
  <si>
    <t>2000</t>
  </si>
  <si>
    <t>2001</t>
  </si>
  <si>
    <t>2002</t>
  </si>
  <si>
    <t>2003</t>
  </si>
  <si>
    <t>2004</t>
  </si>
  <si>
    <t>2005</t>
  </si>
  <si>
    <t>2006</t>
  </si>
  <si>
    <t>2007</t>
  </si>
  <si>
    <t>2008</t>
  </si>
  <si>
    <t>2009</t>
  </si>
  <si>
    <t>2010</t>
  </si>
  <si>
    <t>2011</t>
  </si>
  <si>
    <t>2012</t>
  </si>
  <si>
    <t>2013</t>
  </si>
  <si>
    <t>2014</t>
  </si>
  <si>
    <t>UKCS</t>
  </si>
  <si>
    <t>Shale</t>
  </si>
  <si>
    <t>Green gas</t>
  </si>
  <si>
    <t>Norway</t>
  </si>
  <si>
    <t>Continent</t>
  </si>
  <si>
    <t>Generic imports</t>
  </si>
  <si>
    <t>Import dependency</t>
  </si>
  <si>
    <t>*Years in calendar year</t>
  </si>
  <si>
    <t>*Data in bcm</t>
  </si>
  <si>
    <t>Hydrogen Evolution</t>
  </si>
  <si>
    <t>Holistic Transition</t>
  </si>
  <si>
    <t>Counterfactual</t>
  </si>
  <si>
    <t>Annual supply by terminal with Bacton split</t>
  </si>
  <si>
    <t>Figure 5.2J Annual Supply by terminal.  Electric Engagement High continent/Low LNG case</t>
  </si>
  <si>
    <t>TWH / YEAR</t>
  </si>
  <si>
    <t>P2 HC/LL</t>
  </si>
  <si>
    <t>MCM / DAY</t>
  </si>
  <si>
    <t>Bacton UKCS</t>
  </si>
  <si>
    <t>Bacton IP</t>
  </si>
  <si>
    <t>Barrow</t>
  </si>
  <si>
    <t>Teesside</t>
  </si>
  <si>
    <t>Onshore</t>
  </si>
  <si>
    <t>Burton Point</t>
  </si>
  <si>
    <t>Isle of Grain</t>
  </si>
  <si>
    <t>Figure 5.2J Annual Supply by terminal.  Electric EngagementLow continent/High LNG case</t>
  </si>
  <si>
    <t>P2 LC/HL</t>
  </si>
  <si>
    <t>Figure 5.2L Annual Supply by terminal.  Hydrogen Evolution High continent/Low LNG case</t>
  </si>
  <si>
    <t>P3 HC/LL</t>
  </si>
  <si>
    <t>Figure 5.2M Annual Supply by terminal.  Hydrogen Evolution Low continent/High LNG case</t>
  </si>
  <si>
    <t>P3 LC/HL</t>
  </si>
  <si>
    <t>Figure 5.2O Annual Supply by terminal. Holistic Transition continent/Low LNG case</t>
  </si>
  <si>
    <t>P1 HC/LL</t>
  </si>
  <si>
    <t>Figure 5.2P Annual Supply by terminal. Holistic Transition Low continent/High LNG case</t>
  </si>
  <si>
    <t>P1 LC/HL</t>
  </si>
  <si>
    <t>Figure 5.2R Annual Supply by terminal.  Counter Factual High continent/Low LNG case</t>
  </si>
  <si>
    <t>CF HC/LL</t>
  </si>
  <si>
    <t>Figure 5.2S Annual Supply by terminal. Counter Factual Low continent/High LNG case</t>
  </si>
  <si>
    <t>CF LC/HL</t>
  </si>
  <si>
    <t>Figure 5.2R Annual Supply by terminal. 5YF High continent/Low LNG case</t>
  </si>
  <si>
    <t>5YF</t>
  </si>
  <si>
    <t>Figure 5.2S Annual Supply by terminal. 5YF Low continent/High LNG case</t>
  </si>
  <si>
    <t>5YF LC/HL</t>
  </si>
  <si>
    <t>Figure 5.2J Annual Supply by terminal.  Electric Engagement Low continent/High LNG case</t>
  </si>
  <si>
    <t>Figure 5.2O Annual Supply by terminal.  Holistic Transition High continent/Low LNG case</t>
  </si>
  <si>
    <t>Figure 5.2P Annual Supply by terminal.  Holistic Transition  Low continent/High LNG case</t>
  </si>
  <si>
    <t>Figure 5.2S Annual Supply by terminal.  Counter Factual Low continent/High LNG case</t>
  </si>
  <si>
    <t>Figure 5.2R Annual Supply by terminal.  5YF High continent/Low LNG case</t>
  </si>
  <si>
    <t>Figure 5.2S Annual Supply by terminal.  5YF Low continent/High LNG case</t>
  </si>
  <si>
    <t>Peak supply by terminal with Bacton split</t>
  </si>
  <si>
    <t>Figure 5.2N Peak Supply by terminal. Electric Engagement</t>
  </si>
  <si>
    <t>P2</t>
  </si>
  <si>
    <t>MCM/D</t>
  </si>
  <si>
    <t xml:space="preserve">Bacton IP </t>
  </si>
  <si>
    <t>Medium &amp; Short Range Storage</t>
  </si>
  <si>
    <t>Long Range Storage</t>
  </si>
  <si>
    <t>Generic Storage</t>
  </si>
  <si>
    <t>Figure 5.2N Peak Supply by terminal. Hydrogen Evolution</t>
  </si>
  <si>
    <t>P3</t>
  </si>
  <si>
    <t>Figure 5.2Q Peak Supply by terminal. Holistic Transition</t>
  </si>
  <si>
    <t>P1</t>
  </si>
  <si>
    <t>Figure 5.2T Peak Supply by terminal. Counter Factual</t>
  </si>
  <si>
    <t>Figure 5.2T Peak Supply by terminal. 5YF</t>
  </si>
  <si>
    <t>Peak supply by Terminal</t>
  </si>
  <si>
    <t>Figure 5.2T Peak Supply by terminal. Central 5YF</t>
  </si>
  <si>
    <t>A5.1A - Counterfactual: Annual demand</t>
  </si>
  <si>
    <t>A5.1B - Hydrogen Evolution: Annual demand</t>
  </si>
  <si>
    <t>A5.1C - Electric Engagement: Annual demand</t>
  </si>
  <si>
    <t>A5.1D - Holistic Transition: Annual demand</t>
  </si>
  <si>
    <t>A5.1F - Conterfactual: 1 in 20 peak day undiversified demand</t>
  </si>
  <si>
    <t>A5.1G - Hydrogen Evolution: 1 in 20 peak day undiversified demand</t>
  </si>
  <si>
    <t xml:space="preserve"> </t>
  </si>
  <si>
    <t>A5.1H - Electric Engagement: 1 in 20 peak day undiversified demand</t>
  </si>
  <si>
    <t>A5.1I - Holistic Transition: 1 in 20 peak day undiversified demand</t>
  </si>
  <si>
    <t>A5.1K - Conterfactual: 1 in 20 peak day diversified demand</t>
  </si>
  <si>
    <t>A5.1L - Hydrogen Evolution: 1 in 20 peak day diversified demand</t>
  </si>
  <si>
    <t>A5.1M - Electric Engagement: 1 in 20 peak day diversified demand</t>
  </si>
  <si>
    <t>A5.1N - Holistic Transition: 1 in 20 peak day diversified demand</t>
  </si>
  <si>
    <t>2024-2025 Average Load Curve</t>
  </si>
  <si>
    <t>A5.1E - 2024/25 Load curve (Average) - Five Year Forecast</t>
  </si>
  <si>
    <t>2024-2025 Severe Load Curve</t>
  </si>
  <si>
    <t>A5.1P - 2024/25 Load curve (1-in-50) - Counterfactual</t>
  </si>
  <si>
    <t>A5.1Q - 2024/25 Load curve (1-in-50) - Hydrogen Evolution</t>
  </si>
  <si>
    <t>A5.1R - 2024/25 Load curve (1-in-50) - Electric Engagement</t>
  </si>
  <si>
    <t>A5.1S - 2024/25 Load curve (1-in-50) - Holistic Transition</t>
  </si>
  <si>
    <t>A5.1T - 2024/25 Load curve (1-in-50) - Five Year Forecast</t>
  </si>
  <si>
    <t>2029-2030 Severe Load Curve</t>
  </si>
  <si>
    <t>A5.1U - 2029/30 Load curve (1-in-50) - Counterfactual</t>
  </si>
  <si>
    <t>A5.1V - 2029/30 Load curve (1-in-50) - Hydrogen Evolution</t>
  </si>
  <si>
    <t>A5.1W - 2029/30 Load curve (1-in-50) - Electric Engagement</t>
  </si>
  <si>
    <t>A5.1X - 2029/30 Load curve (1-in-50) - Holistic Transition</t>
  </si>
  <si>
    <t>2034-2035 Severe Load Curve</t>
  </si>
  <si>
    <t>A5.1Y - 2034/35 Load curve (1-in-50) - Counterfactual</t>
  </si>
  <si>
    <t>A5.1Z - 2034/35 Load curve (1-in-50) - Hydrogen Evolution</t>
  </si>
  <si>
    <t>A5.1AA - 2034/35 Load curve (1-in-50) - Electric Engagement</t>
  </si>
  <si>
    <t>A5.1AB - 2034/35 Load curve (1-in-50) - Holistic Transition</t>
  </si>
  <si>
    <t>A3.1</t>
  </si>
  <si>
    <t>A3.2</t>
  </si>
  <si>
    <t>Holistic Transition: LDZ Annual demand</t>
  </si>
  <si>
    <t>Electric Engagement: LDZ Annual demand</t>
  </si>
  <si>
    <t>Hydrogen Evolution: LDZ Annual demand</t>
  </si>
  <si>
    <t>Counterfactual: LDZ Annual demand</t>
  </si>
  <si>
    <t>Total System Demand</t>
  </si>
  <si>
    <t>Shrinkage</t>
  </si>
  <si>
    <t>Total Consumption</t>
  </si>
  <si>
    <t>Exports</t>
  </si>
  <si>
    <t>Total LDZ Consumption</t>
  </si>
  <si>
    <t>&gt;732 MWh Firm</t>
  </si>
  <si>
    <t>73–732 MWh</t>
  </si>
  <si>
    <t>0–73 MWh</t>
  </si>
  <si>
    <t>GTYS (2023) Updated Forecast Demand</t>
  </si>
  <si>
    <t>Weather-Corrected Demand (TWh)</t>
  </si>
  <si>
    <t>Actual Demand (TWh)</t>
  </si>
  <si>
    <t xml:space="preserve">Annual forecasts are based on average weather conditions. Therefore, when comparing actual demand with forecasts, demand has been adjusted to take account of the difference between the actual weather and the seasonal normal weather. The result of this calculation is the weather-corrected demand.                                                                                                                                                                                                      
The table provides a comparison of actual and weather-corrected demands during the 2023 calendar year with the forecasts presented in the 2023 Ten Year Statement. Annual demands are presented in the format of LDZ and NTS load bands/categories, consistent with the basis of system design and operation.
Weather-Corrected Demand includes reconciliation data (NDM gas meter reads) as of January 2024, which will have amended the original NDM gas allocations. Actual Demand is then derived from the sum of our weather corrections for each load band, added to the Weather-Corrected Demand which includes reconciliation adjustments.                                                                                                                                                                                                                       </t>
  </si>
  <si>
    <t>Annual demand for 2023 (TWh) - LDZ/NTS split</t>
  </si>
  <si>
    <t>Actual 2023 demand</t>
  </si>
  <si>
    <t>Maximum day entry flows</t>
  </si>
  <si>
    <t>Physical NTS entry flows: 18th January 2024 (mcm/d)</t>
  </si>
  <si>
    <t xml:space="preserve">For the 2023/24 gas year, the day of highest supply to the NTS was 18th January at 384.7 mcm.  </t>
  </si>
  <si>
    <t>Terminal</t>
  </si>
  <si>
    <t>Maximum Day</t>
  </si>
  <si>
    <t>Highest Daily</t>
  </si>
  <si>
    <t>(per terminal)</t>
  </si>
  <si>
    <t>Bacton inc Interconnector and BBL</t>
  </si>
  <si>
    <t>Easington inc. Rough &amp; Langeled Sub-terminals</t>
  </si>
  <si>
    <t>Storage</t>
  </si>
  <si>
    <t>Point of Ayr (Burton Point)</t>
  </si>
  <si>
    <t xml:space="preserve">Notes
- The maximum demand day was the day after the highest supply day (15th December), this is likely due to how much linepack was utilised on each day 
</t>
  </si>
  <si>
    <t>Minimum day entry flows</t>
  </si>
  <si>
    <t>Physical NTS entry flows: 8th September 2024 (mcm/d)</t>
  </si>
  <si>
    <t xml:space="preserve">For the 2023/24 gas year, the day of lowest supply to the NTS was 8th September at 92 mcm.  </t>
  </si>
  <si>
    <t xml:space="preserve">    </t>
  </si>
  <si>
    <t>Minimum Day</t>
  </si>
  <si>
    <t>Physical LDZ demand flows: 18th January 2024 (mcm/d)</t>
  </si>
  <si>
    <t>This table compares the LDZ flows on the highest NTS demand day, to the 2023 forecast 1 in 20 peak LDZ forecast</t>
  </si>
  <si>
    <t>LDZ</t>
  </si>
  <si>
    <t>2023 1 in 20 Undiversified Forecast peak</t>
  </si>
  <si>
    <t>Other NTS</t>
  </si>
  <si>
    <t xml:space="preserve">Notes
- The maximum day for gas year 2023/24 was 18th January 2024. This was the overall highest demand day, but individual LDZs may have seen higher demands on other days
</t>
  </si>
  <si>
    <t>Physical LDZ demand flows: 8th September 2024 (mcm/d)</t>
  </si>
  <si>
    <t xml:space="preserve">Notes
- The minimum demand day was on 8th September 2024. This was the overall lowest demand day, but individual LDZs may have seen lower demands on other days
- NTS actual loads include interconnector demand
- Due to linepack changes, there may be a small difference between total demand and total supply on the day
</t>
  </si>
  <si>
    <r>
      <t xml:space="preserve">Notes
</t>
    </r>
    <r>
      <rPr>
        <sz val="11"/>
        <rFont val="Calibri"/>
        <family val="2"/>
        <scheme val="minor"/>
      </rPr>
      <t>- The minimum supply day on was the overall lowest supply day, but individual terminals may have supplied lower deliveries on other days</t>
    </r>
    <r>
      <rPr>
        <sz val="11"/>
        <color theme="1"/>
        <rFont val="Calibri"/>
        <family val="2"/>
        <scheme val="minor"/>
      </rPr>
      <t xml:space="preserve">
- Due to linepack changes, there may be a difference between total demand and total supply on the day 
</t>
    </r>
  </si>
  <si>
    <t>Peak gas supplu under N-1 conditions</t>
  </si>
  <si>
    <t xml:space="preserve">Exisiting import infrastructure </t>
  </si>
  <si>
    <t>Exisiting storage infrastructure</t>
  </si>
  <si>
    <t>Region</t>
  </si>
  <si>
    <t>Offtake</t>
  </si>
  <si>
    <t>Blackness (BP Grangemouth)</t>
  </si>
  <si>
    <t>Aldbrough Storage</t>
  </si>
  <si>
    <t>Fordoun Industrial</t>
  </si>
  <si>
    <t>Billingham ICI</t>
  </si>
  <si>
    <t>Abernedd Power Station</t>
  </si>
  <si>
    <t>Glenmavis (Storage)</t>
  </si>
  <si>
    <t>Blyborough (Brigg)</t>
  </si>
  <si>
    <t>Hirwaun Power Station</t>
  </si>
  <si>
    <t>Gowkhall (Longannet)</t>
  </si>
  <si>
    <t>Blyborough (Cottam)</t>
  </si>
  <si>
    <t>Pembroke Power Station</t>
  </si>
  <si>
    <t>Moffat Irish Interconnector</t>
  </si>
  <si>
    <t>Caythorpe Storage</t>
  </si>
  <si>
    <t>Tonna (Baglan Bay)</t>
  </si>
  <si>
    <t>St Fergus (Peterhead)</t>
  </si>
  <si>
    <t>Eastoft (Keadby Blackstart)</t>
  </si>
  <si>
    <t>Upper Neeston (Milford Haven) Refinery</t>
  </si>
  <si>
    <t>St Fergus (Shell Blackstart)</t>
  </si>
  <si>
    <t>Eastoft (Keadby)</t>
  </si>
  <si>
    <t>Caldecott (Corby) Power Station</t>
  </si>
  <si>
    <t>Barrow (Bains)</t>
  </si>
  <si>
    <t>Enron Billingham</t>
  </si>
  <si>
    <t>Drakelow Power Station</t>
  </si>
  <si>
    <t>Barrow (Blackstart)</t>
  </si>
  <si>
    <t>Goole (Guardian Glass)</t>
  </si>
  <si>
    <t>Peterborough Power Station</t>
  </si>
  <si>
    <t>Barrow (Gateway)</t>
  </si>
  <si>
    <t>Hatfield Moor Storage</t>
  </si>
  <si>
    <t>Bacton (Baird) Storage</t>
  </si>
  <si>
    <t>Carrington (Partington) Power Station</t>
  </si>
  <si>
    <t>Hatfield Power Station</t>
  </si>
  <si>
    <r>
      <t>Bacton (Deborah)</t>
    </r>
    <r>
      <rPr>
        <sz val="11"/>
        <rFont val="Arial"/>
        <family val="2"/>
      </rPr>
      <t xml:space="preserve"> Storage</t>
    </r>
  </si>
  <si>
    <t>Ferny Knoll (AM Paper)</t>
  </si>
  <si>
    <t>Hatfield West Storage</t>
  </si>
  <si>
    <t>Bacton (Esmond Forbes) Storage</t>
  </si>
  <si>
    <t>Fleetwood (Preesall) Storage</t>
  </si>
  <si>
    <t>Hornsea Storage</t>
  </si>
  <si>
    <t>Bacton Great Yarmouth</t>
  </si>
  <si>
    <t>Keadby 2 Power Station</t>
  </si>
  <si>
    <t xml:space="preserve">Roosecote Power Station </t>
  </si>
  <si>
    <t>Phillips Petroleum Teesside</t>
  </si>
  <si>
    <t>Bacton IUK  Interconnector</t>
  </si>
  <si>
    <t>Palm Paper</t>
  </si>
  <si>
    <t>Sandy Lane (Blackburn) Power Station</t>
  </si>
  <si>
    <t>Rosehill (Saltend) Power Station</t>
  </si>
  <si>
    <t>Saddle Bow (Kings Lynn) Power Station</t>
  </si>
  <si>
    <t>Sellafield Power Station</t>
  </si>
  <si>
    <t>Rough Storage</t>
  </si>
  <si>
    <t>St Neotts (Little Barford)</t>
  </si>
  <si>
    <t>Trafford Power Station</t>
  </si>
  <si>
    <t>Saltend BPHP</t>
  </si>
  <si>
    <t>Didcot Power Station</t>
  </si>
  <si>
    <t>Wyre Power Station</t>
  </si>
  <si>
    <t>Saltfleetby Storage</t>
  </si>
  <si>
    <t>Humbly Grove Storage</t>
  </si>
  <si>
    <t>Burton Point (Connahs Quay)</t>
  </si>
  <si>
    <t>Saltholme Power Station</t>
  </si>
  <si>
    <t>Marchwood Power Station</t>
  </si>
  <si>
    <t>Spalding 2 (South Holland) Power Station</t>
  </si>
  <si>
    <t>Barking (Horndon)</t>
  </si>
  <si>
    <t>Coryton 2 (Thames Haven) Power Station</t>
  </si>
  <si>
    <t>Epping Green (Enfield Energy)</t>
  </si>
  <si>
    <t>Deeside Power Station</t>
  </si>
  <si>
    <t>Stallingborough</t>
  </si>
  <si>
    <t>Grain Power Station</t>
  </si>
  <si>
    <t>Harwarden (Aka Shotton Paper)</t>
  </si>
  <si>
    <t>Staythorpe</t>
  </si>
  <si>
    <t>Medway (Isle of Grain) Power Station</t>
  </si>
  <si>
    <t>Hill Top Farm Storage</t>
  </si>
  <si>
    <t>Sutton Bridge Power Station</t>
  </si>
  <si>
    <t>Middle Stoke (Damhead Creek) Power Station</t>
  </si>
  <si>
    <t>Hole House Farm Storage</t>
  </si>
  <si>
    <t>Teesside (BASF)</t>
  </si>
  <si>
    <t>Ryehouse</t>
  </si>
  <si>
    <t>Holford Storage</t>
  </si>
  <si>
    <t>Teesside Hydrogen</t>
  </si>
  <si>
    <t xml:space="preserve">Stanford Le Hope (Coryton) </t>
  </si>
  <si>
    <t>Hollingsgreen (Hays Chemicals)</t>
  </si>
  <si>
    <t>Teesside (Seal Sands) Power Station</t>
  </si>
  <si>
    <t>Abson (Seabank) Power Station</t>
  </si>
  <si>
    <t>ICI(CastnerKelner_ICI_Runcorn)</t>
  </si>
  <si>
    <t>Thornton Curtis (Humber Refinery)</t>
  </si>
  <si>
    <t>Avonmouth Storage</t>
  </si>
  <si>
    <t>King Street Storage</t>
  </si>
  <si>
    <t>Thornton Curtis (Killingholme)</t>
  </si>
  <si>
    <t>Centrax Industrial</t>
  </si>
  <si>
    <t>Pickmere (Winnington Power Station)</t>
  </si>
  <si>
    <t>West Burton Power Station</t>
  </si>
  <si>
    <t>ICI Severnside</t>
  </si>
  <si>
    <t>Shellstar (Aka Kemira)</t>
  </si>
  <si>
    <t>Whitehill Storage</t>
  </si>
  <si>
    <t>Langage Power Station</t>
  </si>
  <si>
    <t>Shotwick (BridgewaterPaper)</t>
  </si>
  <si>
    <t>Wragg Marsh (Spalding)</t>
  </si>
  <si>
    <t>Portland Storage</t>
  </si>
  <si>
    <t>Stublach Storage</t>
  </si>
  <si>
    <t>Zeneca (ICI Avecia)</t>
  </si>
  <si>
    <t>Seabank Power Station</t>
  </si>
  <si>
    <t>Weston Point (Rocksavage) Power Station</t>
  </si>
  <si>
    <t>Willington Power Station</t>
  </si>
  <si>
    <t>Exit Zone</t>
  </si>
  <si>
    <t>EA1</t>
  </si>
  <si>
    <t>Eye</t>
  </si>
  <si>
    <t>NO1</t>
  </si>
  <si>
    <t>Thrintoft</t>
  </si>
  <si>
    <t>SE1</t>
  </si>
  <si>
    <t>Tatsfield</t>
  </si>
  <si>
    <t>West Winch</t>
  </si>
  <si>
    <t>Saltwick</t>
  </si>
  <si>
    <t>Shorne</t>
  </si>
  <si>
    <t>Brisley</t>
  </si>
  <si>
    <t>Humbleton</t>
  </si>
  <si>
    <t>Farningham</t>
  </si>
  <si>
    <t>Bacton Terminal</t>
  </si>
  <si>
    <t>Little Burdon</t>
  </si>
  <si>
    <t>SE2</t>
  </si>
  <si>
    <t>Winkfield (SE)</t>
  </si>
  <si>
    <t>EA2</t>
  </si>
  <si>
    <t>Elton</t>
  </si>
  <si>
    <t>SO1</t>
  </si>
  <si>
    <t>Ipsden</t>
  </si>
  <si>
    <t>Great Wilbraham</t>
  </si>
  <si>
    <t>NO2</t>
  </si>
  <si>
    <t>Wetheral</t>
  </si>
  <si>
    <t>Winkfield (SO)</t>
  </si>
  <si>
    <t>Roudham Heath</t>
  </si>
  <si>
    <t>Keld</t>
  </si>
  <si>
    <t>SO2</t>
  </si>
  <si>
    <t>Mappowder</t>
  </si>
  <si>
    <t>EA3</t>
  </si>
  <si>
    <t>Melkinthorpe</t>
  </si>
  <si>
    <t>Braishfield</t>
  </si>
  <si>
    <t>Yelverton</t>
  </si>
  <si>
    <t>Tow Law</t>
  </si>
  <si>
    <t>SW1</t>
  </si>
  <si>
    <t>Fiddington</t>
  </si>
  <si>
    <t>EA4</t>
  </si>
  <si>
    <t>Matching Green</t>
  </si>
  <si>
    <t>NT1</t>
  </si>
  <si>
    <t>Winkfield (NT)</t>
  </si>
  <si>
    <t>Evesham</t>
  </si>
  <si>
    <t>Royston</t>
  </si>
  <si>
    <t>NT2</t>
  </si>
  <si>
    <t>Horndon</t>
  </si>
  <si>
    <t>Ross (SW)</t>
  </si>
  <si>
    <t>Whitwell</t>
  </si>
  <si>
    <t>Luxborough Lane</t>
  </si>
  <si>
    <t>SW2</t>
  </si>
  <si>
    <t>Littleton Drew</t>
  </si>
  <si>
    <t>EA6</t>
  </si>
  <si>
    <t>Hardwick</t>
  </si>
  <si>
    <t>NT3</t>
  </si>
  <si>
    <t>Peters Green</t>
  </si>
  <si>
    <t>Easton Grey</t>
  </si>
  <si>
    <t>EM1</t>
  </si>
  <si>
    <t>Thornton Curtis</t>
  </si>
  <si>
    <t>NW1</t>
  </si>
  <si>
    <t>Blackrod</t>
  </si>
  <si>
    <t>Cirencester</t>
  </si>
  <si>
    <t>Walesby</t>
  </si>
  <si>
    <t>Salmesbury</t>
  </si>
  <si>
    <t>Ilchester</t>
  </si>
  <si>
    <t>EM2</t>
  </si>
  <si>
    <t>Kirkstead</t>
  </si>
  <si>
    <t>Lupton</t>
  </si>
  <si>
    <t>Pucklechurch</t>
  </si>
  <si>
    <t>Sutton Bridge</t>
  </si>
  <si>
    <t>NW2</t>
  </si>
  <si>
    <t>Mickle Trafford</t>
  </si>
  <si>
    <t>Seabank</t>
  </si>
  <si>
    <t>Silk Willoughby</t>
  </si>
  <si>
    <t>Malpas</t>
  </si>
  <si>
    <t>SW3</t>
  </si>
  <si>
    <t>Kenn</t>
  </si>
  <si>
    <t>Gosberton</t>
  </si>
  <si>
    <t>Warburton</t>
  </si>
  <si>
    <t>Aylesbeare</t>
  </si>
  <si>
    <t>Blyborough</t>
  </si>
  <si>
    <t>Weston Point</t>
  </si>
  <si>
    <t>Lyneham (Choakford)</t>
  </si>
  <si>
    <t>EM3</t>
  </si>
  <si>
    <t>Alrewas (EM)</t>
  </si>
  <si>
    <t>Partington</t>
  </si>
  <si>
    <t>Coffinswell</t>
  </si>
  <si>
    <t>Blaby</t>
  </si>
  <si>
    <t>Holmes Chapel</t>
  </si>
  <si>
    <t>WA1</t>
  </si>
  <si>
    <t>Maelor</t>
  </si>
  <si>
    <t>Drointon</t>
  </si>
  <si>
    <t>Ecclestone</t>
  </si>
  <si>
    <t>WA2</t>
  </si>
  <si>
    <t>Dyffryn Clydach</t>
  </si>
  <si>
    <t>Tur Langton</t>
  </si>
  <si>
    <t>Audley (NW)</t>
  </si>
  <si>
    <t>Dowlais</t>
  </si>
  <si>
    <t>EM4</t>
  </si>
  <si>
    <t>Market Harborough</t>
  </si>
  <si>
    <t>SC1</t>
  </si>
  <si>
    <t>Careston</t>
  </si>
  <si>
    <t>Gilwern</t>
  </si>
  <si>
    <t>Caldecott</t>
  </si>
  <si>
    <t>Balgray</t>
  </si>
  <si>
    <t>WM1</t>
  </si>
  <si>
    <t>Aspley</t>
  </si>
  <si>
    <t>NE1</t>
  </si>
  <si>
    <t>Towton</t>
  </si>
  <si>
    <t>Kinknockie</t>
  </si>
  <si>
    <t>Audley (WM)</t>
  </si>
  <si>
    <t>Rawcliffe</t>
  </si>
  <si>
    <t>Aberdeen</t>
  </si>
  <si>
    <t>Milwich</t>
  </si>
  <si>
    <t>Baldersby</t>
  </si>
  <si>
    <t>WM2</t>
  </si>
  <si>
    <t>Shustoke</t>
  </si>
  <si>
    <t>Pannal</t>
  </si>
  <si>
    <t>Mosside</t>
  </si>
  <si>
    <t>Austrey</t>
  </si>
  <si>
    <t>Asselby</t>
  </si>
  <si>
    <t>SC2</t>
  </si>
  <si>
    <t>Broxburn</t>
  </si>
  <si>
    <t>Alrewas (WM)</t>
  </si>
  <si>
    <t>Burley Bank</t>
  </si>
  <si>
    <t>Armadale</t>
  </si>
  <si>
    <t>WM3</t>
  </si>
  <si>
    <t>Ross (WM)</t>
  </si>
  <si>
    <t>NE2</t>
  </si>
  <si>
    <t>Ganstead</t>
  </si>
  <si>
    <t>SC3</t>
  </si>
  <si>
    <t>Hulme</t>
  </si>
  <si>
    <t>Rugby</t>
  </si>
  <si>
    <t>Pickering</t>
  </si>
  <si>
    <t>Soutra</t>
  </si>
  <si>
    <t>Leamington Spa</t>
  </si>
  <si>
    <t>Paull</t>
  </si>
  <si>
    <t>SC4</t>
  </si>
  <si>
    <t>Nether Howcleugh</t>
  </si>
  <si>
    <t>Lower Quinton</t>
  </si>
  <si>
    <t>Guyzance</t>
  </si>
  <si>
    <t>Lockerbie</t>
  </si>
  <si>
    <t>Stratford-Upon-Avon</t>
  </si>
  <si>
    <t>Cowpen Bewley</t>
  </si>
  <si>
    <t>Pitcairngreen</t>
  </si>
  <si>
    <t>Coldstream</t>
  </si>
  <si>
    <t>Bathgate</t>
  </si>
  <si>
    <t>Bishop Auckland</t>
  </si>
  <si>
    <t>Stranraer</t>
  </si>
  <si>
    <t>Corbridge</t>
  </si>
  <si>
    <t>Glenmavis</t>
  </si>
  <si>
    <t>Drum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</si>
</sst>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yyyy"/>
    <numFmt numFmtId="166" formatCode="0.000"/>
    <numFmt numFmtId="167" formatCode="###0"/>
    <numFmt numFmtId="168" formatCode="0.00000"/>
    <numFmt numFmtId="169" formatCode="0.000000000000"/>
    <numFmt numFmtId="170" formatCode="0.0000000000"/>
    <numFmt numFmtId="171" formatCode="0.00000000"/>
    <numFmt numFmtId="172" formatCode="0.0%"/>
  </numFmts>
  <fonts count="46">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8"/>
      <color theme="1"/>
      <name val="Calibri"/>
      <family val="2"/>
      <scheme val="minor"/>
    </font>
    <font>
      <sz val="11"/>
      <color theme="4"/>
      <name val="Calibri"/>
      <family val="2"/>
      <scheme val="minor"/>
    </font>
    <font>
      <sz val="11"/>
      <color theme="1"/>
      <name val="Calibri"/>
      <family val="2"/>
      <scheme val="minor"/>
    </font>
    <font>
      <sz val="11"/>
      <color rgb="FFFF0000"/>
      <name val="Calibri"/>
      <family val="2"/>
      <scheme val="minor"/>
    </font>
    <font>
      <b/>
      <sz val="16"/>
      <color theme="0"/>
      <name val="Arial"/>
      <family val="2"/>
    </font>
    <font>
      <sz val="11"/>
      <color theme="1"/>
      <name val="Arial"/>
      <family val="2"/>
    </font>
    <font>
      <b/>
      <sz val="14"/>
      <color theme="1"/>
      <name val="Calibri"/>
      <family val="2"/>
      <scheme val="minor"/>
    </font>
    <font>
      <b/>
      <sz val="11"/>
      <color theme="1"/>
      <name val="Arial"/>
      <family val="2"/>
    </font>
    <font>
      <b/>
      <sz val="10"/>
      <color theme="1"/>
      <name val="Arial"/>
      <family val="2"/>
    </font>
    <font>
      <sz val="11"/>
      <name val="Arial"/>
      <family val="2"/>
    </font>
    <font>
      <sz val="10"/>
      <name val="Arial"/>
      <family val="2"/>
    </font>
    <font>
      <b/>
      <sz val="14"/>
      <color theme="0"/>
      <name val="Arial"/>
      <family val="2"/>
    </font>
    <font>
      <b/>
      <sz val="16"/>
      <color rgb="FFFF0000"/>
      <name val="Arial"/>
      <family val="2"/>
    </font>
    <font>
      <b/>
      <sz val="10"/>
      <name val="Arial"/>
      <family val="2"/>
    </font>
    <font>
      <i/>
      <sz val="11"/>
      <color theme="1"/>
      <name val="Calibri"/>
      <family val="2"/>
      <scheme val="minor"/>
    </font>
    <font>
      <sz val="11"/>
      <color theme="0"/>
      <name val="Arial"/>
      <family val="2"/>
    </font>
    <font>
      <b/>
      <sz val="11"/>
      <name val="Calibri"/>
      <family val="2"/>
      <scheme val="minor"/>
    </font>
    <font>
      <sz val="12"/>
      <name val="Calibri"/>
      <family val="2"/>
      <scheme val="minor"/>
    </font>
    <font>
      <b/>
      <sz val="12"/>
      <color rgb="FF000000"/>
      <name val="Calibri"/>
      <family val="2"/>
      <scheme val="minor"/>
    </font>
    <font>
      <u/>
      <sz val="11"/>
      <color theme="10"/>
      <name val="Arial"/>
      <family val="2"/>
    </font>
    <font>
      <b/>
      <sz val="11"/>
      <name val="Arial"/>
      <family val="2"/>
    </font>
    <font>
      <b/>
      <sz val="10"/>
      <color indexed="8"/>
      <name val="Calibri"/>
      <family val="2"/>
      <scheme val="minor"/>
    </font>
    <font>
      <b/>
      <sz val="10"/>
      <name val="Calibri"/>
      <family val="2"/>
      <scheme val="minor"/>
    </font>
    <font>
      <sz val="10"/>
      <name val="Calibri"/>
      <family val="2"/>
      <scheme val="minor"/>
    </font>
    <font>
      <sz val="12"/>
      <color rgb="FFFF0000"/>
      <name val="Calibri"/>
      <family val="2"/>
      <scheme val="minor"/>
    </font>
    <font>
      <sz val="10"/>
      <color indexed="8"/>
      <name val="Calibri"/>
      <family val="2"/>
      <scheme val="minor"/>
    </font>
    <font>
      <i/>
      <sz val="10"/>
      <name val="Calibri"/>
      <family val="2"/>
      <scheme val="minor"/>
    </font>
    <font>
      <sz val="11"/>
      <color indexed="9"/>
      <name val="Calibri"/>
      <family val="2"/>
    </font>
    <font>
      <b/>
      <sz val="12"/>
      <name val="Calibri"/>
      <family val="2"/>
      <scheme val="minor"/>
    </font>
    <font>
      <sz val="8"/>
      <name val="Calibri"/>
      <family val="2"/>
      <scheme val="minor"/>
    </font>
    <font>
      <b/>
      <sz val="16"/>
      <name val="Arial"/>
      <family val="2"/>
    </font>
    <font>
      <sz val="12"/>
      <color theme="1"/>
      <name val="Arial"/>
      <family val="2"/>
    </font>
    <font>
      <b/>
      <sz val="11"/>
      <color rgb="FF000000"/>
      <name val="Arial"/>
      <family val="2"/>
    </font>
    <font>
      <sz val="11"/>
      <color rgb="FF000000"/>
      <name val="Arial"/>
      <family val="2"/>
    </font>
    <font>
      <sz val="12"/>
      <color rgb="FFFF0000"/>
      <name val="Arial"/>
      <family val="2"/>
    </font>
    <font>
      <b/>
      <sz val="11"/>
      <color rgb="FF000000"/>
      <name val="Tahoma"/>
      <family val="2"/>
    </font>
    <font>
      <b/>
      <sz val="12"/>
      <color theme="1"/>
      <name val="Arial"/>
      <family val="2"/>
    </font>
    <font>
      <b/>
      <sz val="12"/>
      <name val="Arial"/>
      <family val="2"/>
    </font>
    <font>
      <sz val="12"/>
      <name val="Arial"/>
      <family val="2"/>
    </font>
    <font>
      <sz val="11"/>
      <name val="Calibri"/>
      <family val="2"/>
      <scheme val="minor"/>
    </font>
    <font>
      <sz val="10"/>
      <color rgb="FFFF0000"/>
      <name val="Arial"/>
      <family val="2"/>
    </font>
    <font>
      <sz val="11"/>
      <color rgb="FFFF0000"/>
      <name val="Arial"/>
      <family val="2"/>
    </font>
  </fonts>
  <fills count="13">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indexed="30"/>
      </patternFill>
    </fill>
    <fill>
      <patternFill patternType="solid">
        <fgColor theme="0" tint="-0.249977111117893"/>
        <bgColor indexed="64"/>
      </patternFill>
    </fill>
    <fill>
      <patternFill patternType="solid">
        <fgColor rgb="FF92D050"/>
        <bgColor indexed="64"/>
      </patternFill>
    </fill>
    <fill>
      <patternFill patternType="solid">
        <fgColor rgb="FFE5DFDC"/>
        <bgColor indexed="64"/>
      </patternFill>
    </fill>
  </fills>
  <borders count="41">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style="thin">
        <color auto="1"/>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right style="thin">
        <color indexed="64"/>
      </right>
      <top style="medium">
        <color indexed="64"/>
      </top>
      <bottom style="thin">
        <color auto="1"/>
      </bottom>
      <diagonal/>
    </border>
    <border>
      <left style="thin">
        <color indexed="64"/>
      </left>
      <right style="thin">
        <color indexed="64"/>
      </right>
      <top style="medium">
        <color indexed="64"/>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top/>
      <bottom/>
      <diagonal/>
    </border>
    <border>
      <left style="thin">
        <color indexed="64"/>
      </left>
      <right/>
      <top/>
      <bottom style="thin">
        <color indexed="64"/>
      </bottom>
      <diagonal/>
    </border>
    <border>
      <left/>
      <right style="thin">
        <color auto="1"/>
      </right>
      <top style="thin">
        <color auto="1"/>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rgb="FF000000"/>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auto="1"/>
      </right>
      <top/>
      <bottom/>
      <diagonal/>
    </border>
    <border>
      <left/>
      <right/>
      <top/>
      <bottom style="thin">
        <color auto="1"/>
      </bottom>
      <diagonal/>
    </border>
    <border>
      <left/>
      <right/>
      <top style="thin">
        <color indexed="64"/>
      </top>
      <bottom/>
      <diagonal/>
    </border>
  </borders>
  <cellStyleXfs count="8">
    <xf numFmtId="0" fontId="0" fillId="0" borderId="0"/>
    <xf numFmtId="0" fontId="3" fillId="0" borderId="0" applyNumberFormat="0" applyFill="0" applyBorder="0" applyAlignment="0" applyProtection="0"/>
    <xf numFmtId="0" fontId="23" fillId="0" borderId="0" applyNumberFormat="0" applyFill="0" applyBorder="0" applyAlignment="0" applyProtection="0"/>
    <xf numFmtId="0" fontId="31" fillId="9" borderId="0" applyNumberFormat="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14" fillId="0" borderId="0"/>
  </cellStyleXfs>
  <cellXfs count="264">
    <xf numFmtId="0" fontId="0" fillId="0" borderId="0" xfId="0"/>
    <xf numFmtId="0" fontId="8" fillId="2" borderId="0" xfId="0" applyFont="1" applyFill="1"/>
    <xf numFmtId="0" fontId="1" fillId="0" borderId="1" xfId="0" applyFont="1" applyBorder="1"/>
    <xf numFmtId="0" fontId="1" fillId="0" borderId="2" xfId="0" applyFont="1" applyBorder="1"/>
    <xf numFmtId="0" fontId="5" fillId="0" borderId="0" xfId="0" applyFont="1"/>
    <xf numFmtId="0" fontId="2" fillId="0" borderId="0" xfId="0" applyFont="1"/>
    <xf numFmtId="0" fontId="3" fillId="0" borderId="4" xfId="1" applyFill="1" applyBorder="1" applyAlignment="1">
      <alignment horizontal="center" wrapText="1"/>
    </xf>
    <xf numFmtId="0" fontId="3" fillId="0" borderId="8" xfId="1" applyFill="1" applyBorder="1" applyAlignment="1">
      <alignment horizontal="center" wrapText="1"/>
    </xf>
    <xf numFmtId="0" fontId="3" fillId="0" borderId="12" xfId="1" applyFill="1" applyBorder="1" applyAlignment="1">
      <alignment horizontal="center"/>
    </xf>
    <xf numFmtId="0" fontId="8" fillId="2" borderId="0" xfId="0" applyFont="1" applyFill="1" applyAlignment="1">
      <alignment vertical="center"/>
    </xf>
    <xf numFmtId="0" fontId="6" fillId="0" borderId="0" xfId="0" applyFont="1"/>
    <xf numFmtId="0" fontId="10" fillId="0" borderId="0" xfId="0" applyFont="1"/>
    <xf numFmtId="0" fontId="0" fillId="0" borderId="20" xfId="0" applyBorder="1" applyAlignment="1">
      <alignment horizontal="center"/>
    </xf>
    <xf numFmtId="0" fontId="0" fillId="0" borderId="21" xfId="0" applyBorder="1"/>
    <xf numFmtId="0" fontId="0" fillId="0" borderId="5" xfId="0" applyBorder="1"/>
    <xf numFmtId="1" fontId="0" fillId="0" borderId="5" xfId="0" applyNumberFormat="1" applyBorder="1"/>
    <xf numFmtId="0" fontId="7" fillId="0" borderId="0" xfId="0" applyFont="1"/>
    <xf numFmtId="164" fontId="0" fillId="0" borderId="5" xfId="0" applyNumberFormat="1" applyBorder="1"/>
    <xf numFmtId="0" fontId="9" fillId="0" borderId="0" xfId="0" applyFont="1"/>
    <xf numFmtId="0" fontId="8" fillId="3" borderId="0" xfId="0" applyFont="1" applyFill="1"/>
    <xf numFmtId="0" fontId="11" fillId="0" borderId="0" xfId="0" applyFont="1"/>
    <xf numFmtId="0" fontId="12" fillId="0" borderId="0" xfId="0" applyFont="1" applyAlignment="1">
      <alignment vertical="center"/>
    </xf>
    <xf numFmtId="165" fontId="11" fillId="0" borderId="5" xfId="0" applyNumberFormat="1" applyFont="1" applyBorder="1"/>
    <xf numFmtId="0" fontId="13" fillId="0" borderId="5" xfId="0" applyFont="1" applyBorder="1"/>
    <xf numFmtId="0" fontId="9" fillId="0" borderId="5" xfId="0" applyFont="1" applyBorder="1"/>
    <xf numFmtId="1" fontId="13" fillId="0" borderId="5" xfId="0" applyNumberFormat="1" applyFont="1" applyBorder="1"/>
    <xf numFmtId="1" fontId="9" fillId="0" borderId="5" xfId="0" applyNumberFormat="1" applyFont="1" applyBorder="1"/>
    <xf numFmtId="0" fontId="15" fillId="4" borderId="0" xfId="0" applyFont="1" applyFill="1" applyAlignment="1">
      <alignment vertical="center"/>
    </xf>
    <xf numFmtId="0" fontId="16" fillId="3" borderId="0" xfId="0" applyFont="1" applyFill="1"/>
    <xf numFmtId="0" fontId="9" fillId="0" borderId="0" xfId="0" applyFont="1" applyAlignment="1">
      <alignment vertical="center"/>
    </xf>
    <xf numFmtId="0" fontId="15" fillId="2" borderId="0" xfId="0" applyFont="1" applyFill="1" applyAlignment="1">
      <alignment vertical="center"/>
    </xf>
    <xf numFmtId="0" fontId="0" fillId="3" borderId="0" xfId="0" applyFill="1"/>
    <xf numFmtId="164" fontId="0" fillId="0" borderId="0" xfId="0" applyNumberFormat="1"/>
    <xf numFmtId="0" fontId="3" fillId="0" borderId="5" xfId="1" applyBorder="1"/>
    <xf numFmtId="0" fontId="3" fillId="0" borderId="0" xfId="1"/>
    <xf numFmtId="0" fontId="0" fillId="0" borderId="5" xfId="0" applyBorder="1" applyAlignment="1">
      <alignment wrapText="1"/>
    </xf>
    <xf numFmtId="0" fontId="3" fillId="0" borderId="5" xfId="1" applyFill="1" applyBorder="1"/>
    <xf numFmtId="0" fontId="0" fillId="0" borderId="22" xfId="0" applyBorder="1" applyAlignment="1">
      <alignment wrapText="1"/>
    </xf>
    <xf numFmtId="0" fontId="0" fillId="5" borderId="5" xfId="0" applyFill="1" applyBorder="1"/>
    <xf numFmtId="0" fontId="0" fillId="6" borderId="0" xfId="0" applyFill="1"/>
    <xf numFmtId="0" fontId="0" fillId="7" borderId="0" xfId="0" applyFill="1"/>
    <xf numFmtId="0" fontId="17" fillId="7" borderId="0" xfId="0" applyFont="1" applyFill="1"/>
    <xf numFmtId="0" fontId="17" fillId="0" borderId="0" xfId="0" applyFont="1"/>
    <xf numFmtId="0" fontId="17" fillId="0" borderId="5" xfId="0" applyFont="1" applyBorder="1"/>
    <xf numFmtId="0" fontId="17" fillId="0" borderId="20" xfId="0" applyFont="1" applyBorder="1" applyAlignment="1">
      <alignment horizontal="right"/>
    </xf>
    <xf numFmtId="0" fontId="14" fillId="0" borderId="17" xfId="0" applyFont="1" applyBorder="1"/>
    <xf numFmtId="0" fontId="17" fillId="0" borderId="17" xfId="0" applyFont="1" applyBorder="1"/>
    <xf numFmtId="0" fontId="14" fillId="0" borderId="5" xfId="0" applyFont="1" applyBorder="1"/>
    <xf numFmtId="0" fontId="17" fillId="7" borderId="5" xfId="0" applyFont="1" applyFill="1" applyBorder="1"/>
    <xf numFmtId="0" fontId="17" fillId="0" borderId="5" xfId="0" applyFont="1" applyBorder="1" applyAlignment="1">
      <alignment horizontal="right"/>
    </xf>
    <xf numFmtId="1" fontId="0" fillId="7" borderId="0" xfId="0" applyNumberFormat="1" applyFill="1"/>
    <xf numFmtId="0" fontId="14" fillId="0" borderId="5" xfId="0" applyFont="1" applyBorder="1" applyAlignment="1">
      <alignment horizontal="right"/>
    </xf>
    <xf numFmtId="1" fontId="14" fillId="0" borderId="5" xfId="0" applyNumberFormat="1" applyFont="1" applyBorder="1"/>
    <xf numFmtId="1" fontId="17" fillId="0" borderId="5" xfId="0" applyNumberFormat="1" applyFont="1" applyBorder="1"/>
    <xf numFmtId="0" fontId="0" fillId="0" borderId="23" xfId="0" applyBorder="1"/>
    <xf numFmtId="0" fontId="0" fillId="0" borderId="20" xfId="0" applyBorder="1"/>
    <xf numFmtId="1" fontId="0" fillId="0" borderId="24" xfId="0" applyNumberFormat="1" applyBorder="1"/>
    <xf numFmtId="1" fontId="17" fillId="0" borderId="21" xfId="0" applyNumberFormat="1" applyFont="1" applyBorder="1"/>
    <xf numFmtId="0" fontId="14" fillId="0" borderId="21" xfId="0" applyFont="1" applyBorder="1"/>
    <xf numFmtId="0" fontId="0" fillId="0" borderId="25" xfId="0" applyBorder="1"/>
    <xf numFmtId="1" fontId="14" fillId="0" borderId="20" xfId="0" applyNumberFormat="1" applyFont="1" applyBorder="1"/>
    <xf numFmtId="0" fontId="17" fillId="0" borderId="5" xfId="0" applyFont="1" applyBorder="1" applyAlignment="1">
      <alignment horizontal="center" vertical="center" wrapText="1"/>
    </xf>
    <xf numFmtId="0" fontId="17" fillId="7" borderId="0" xfId="0" applyFont="1" applyFill="1" applyAlignment="1">
      <alignment horizontal="center" vertical="center" wrapText="1"/>
    </xf>
    <xf numFmtId="0" fontId="17" fillId="7" borderId="5" xfId="0" applyFont="1" applyFill="1" applyBorder="1" applyAlignment="1">
      <alignment horizontal="center" vertical="center" wrapText="1"/>
    </xf>
    <xf numFmtId="0" fontId="0" fillId="7" borderId="5" xfId="0" applyFill="1" applyBorder="1"/>
    <xf numFmtId="1" fontId="0" fillId="0" borderId="0" xfId="0" applyNumberFormat="1"/>
    <xf numFmtId="0" fontId="1" fillId="3" borderId="0" xfId="0" applyFont="1" applyFill="1"/>
    <xf numFmtId="0" fontId="20" fillId="3" borderId="0" xfId="0" applyFont="1" applyFill="1"/>
    <xf numFmtId="0" fontId="21" fillId="3" borderId="0" xfId="0" applyFont="1" applyFill="1"/>
    <xf numFmtId="0" fontId="11" fillId="3" borderId="0" xfId="0" applyFont="1" applyFill="1"/>
    <xf numFmtId="1" fontId="11" fillId="3" borderId="0" xfId="0" applyNumberFormat="1" applyFont="1" applyFill="1"/>
    <xf numFmtId="0" fontId="9" fillId="3" borderId="0" xfId="0" applyFont="1" applyFill="1"/>
    <xf numFmtId="3" fontId="19" fillId="3" borderId="0" xfId="0" applyNumberFormat="1" applyFont="1" applyFill="1"/>
    <xf numFmtId="0" fontId="0" fillId="0" borderId="17" xfId="0" applyBorder="1"/>
    <xf numFmtId="1" fontId="11" fillId="0" borderId="5" xfId="0" applyNumberFormat="1" applyFont="1" applyBorder="1"/>
    <xf numFmtId="3" fontId="9" fillId="0" borderId="5" xfId="0" applyNumberFormat="1" applyFont="1" applyBorder="1"/>
    <xf numFmtId="0" fontId="0" fillId="3" borderId="5" xfId="0" applyFill="1" applyBorder="1"/>
    <xf numFmtId="0" fontId="14" fillId="0" borderId="0" xfId="0" applyFont="1"/>
    <xf numFmtId="0" fontId="23" fillId="3" borderId="0" xfId="2" applyFill="1" applyAlignment="1">
      <alignment horizontal="left" indent="1"/>
    </xf>
    <xf numFmtId="0" fontId="23" fillId="0" borderId="0" xfId="2" applyAlignment="1">
      <alignment horizontal="left" indent="1"/>
    </xf>
    <xf numFmtId="0" fontId="24" fillId="3" borderId="0" xfId="0" applyFont="1" applyFill="1"/>
    <xf numFmtId="0" fontId="25" fillId="3" borderId="5" xfId="0" applyFont="1" applyFill="1" applyBorder="1" applyAlignment="1">
      <alignment horizontal="left"/>
    </xf>
    <xf numFmtId="167" fontId="26" fillId="3" borderId="5" xfId="2" applyNumberFormat="1" applyFont="1" applyFill="1" applyBorder="1" applyAlignment="1">
      <alignment horizontal="right"/>
    </xf>
    <xf numFmtId="167" fontId="26" fillId="3" borderId="5" xfId="2" quotePrefix="1" applyNumberFormat="1" applyFont="1" applyFill="1" applyBorder="1" applyAlignment="1">
      <alignment horizontal="right"/>
    </xf>
    <xf numFmtId="0" fontId="25" fillId="3" borderId="5" xfId="0" applyFont="1" applyFill="1" applyBorder="1"/>
    <xf numFmtId="1" fontId="27" fillId="8" borderId="5" xfId="0" applyNumberFormat="1" applyFont="1" applyFill="1" applyBorder="1"/>
    <xf numFmtId="1" fontId="27" fillId="0" borderId="5" xfId="0" applyNumberFormat="1" applyFont="1" applyBorder="1"/>
    <xf numFmtId="0" fontId="28" fillId="3" borderId="0" xfId="0" applyFont="1" applyFill="1"/>
    <xf numFmtId="1" fontId="29" fillId="8" borderId="5" xfId="0" applyNumberFormat="1" applyFont="1" applyFill="1" applyBorder="1"/>
    <xf numFmtId="1" fontId="29" fillId="0" borderId="5" xfId="0" applyNumberFormat="1" applyFont="1" applyBorder="1"/>
    <xf numFmtId="0" fontId="0" fillId="10" borderId="0" xfId="0" applyFill="1"/>
    <xf numFmtId="0" fontId="29" fillId="8" borderId="5" xfId="0" applyFont="1" applyFill="1" applyBorder="1"/>
    <xf numFmtId="0" fontId="29" fillId="0" borderId="5" xfId="0" applyFont="1" applyBorder="1"/>
    <xf numFmtId="0" fontId="30" fillId="3" borderId="0" xfId="0" applyFont="1" applyFill="1"/>
    <xf numFmtId="0" fontId="21" fillId="0" borderId="0" xfId="0" applyFont="1"/>
    <xf numFmtId="0" fontId="13" fillId="3" borderId="0" xfId="0" applyFont="1" applyFill="1"/>
    <xf numFmtId="0" fontId="32" fillId="3" borderId="0" xfId="3" applyFont="1" applyFill="1"/>
    <xf numFmtId="0" fontId="27" fillId="3" borderId="0" xfId="0" applyFont="1" applyFill="1"/>
    <xf numFmtId="168" fontId="27" fillId="3" borderId="0" xfId="0" applyNumberFormat="1" applyFont="1" applyFill="1"/>
    <xf numFmtId="0" fontId="33" fillId="3" borderId="0" xfId="0" applyFont="1" applyFill="1"/>
    <xf numFmtId="0" fontId="22" fillId="10" borderId="0" xfId="0" applyFont="1" applyFill="1" applyAlignment="1">
      <alignment horizontal="center" vertical="center"/>
    </xf>
    <xf numFmtId="0" fontId="22" fillId="3" borderId="0" xfId="0" applyFont="1" applyFill="1" applyAlignment="1">
      <alignment horizontal="center" vertical="center"/>
    </xf>
    <xf numFmtId="0" fontId="1" fillId="3" borderId="5" xfId="0" applyFont="1" applyFill="1" applyBorder="1"/>
    <xf numFmtId="0" fontId="0" fillId="3" borderId="22" xfId="0" applyFill="1" applyBorder="1"/>
    <xf numFmtId="0" fontId="0" fillId="11" borderId="5" xfId="0" applyFill="1" applyBorder="1"/>
    <xf numFmtId="164" fontId="0" fillId="3" borderId="5" xfId="0" applyNumberFormat="1" applyFill="1" applyBorder="1"/>
    <xf numFmtId="164" fontId="0" fillId="3" borderId="22" xfId="0" applyNumberFormat="1" applyFill="1" applyBorder="1"/>
    <xf numFmtId="164" fontId="0" fillId="3" borderId="0" xfId="0" applyNumberFormat="1" applyFill="1"/>
    <xf numFmtId="164" fontId="0" fillId="11" borderId="5" xfId="0" applyNumberFormat="1" applyFill="1" applyBorder="1"/>
    <xf numFmtId="0" fontId="7" fillId="10" borderId="0" xfId="0" applyFont="1" applyFill="1"/>
    <xf numFmtId="169" fontId="0" fillId="3" borderId="0" xfId="0" applyNumberFormat="1" applyFill="1"/>
    <xf numFmtId="170" fontId="0" fillId="3" borderId="0" xfId="0" applyNumberFormat="1" applyFill="1"/>
    <xf numFmtId="166" fontId="0" fillId="11" borderId="5" xfId="0" applyNumberFormat="1" applyFill="1" applyBorder="1"/>
    <xf numFmtId="0" fontId="0" fillId="3" borderId="17" xfId="0" applyFill="1" applyBorder="1"/>
    <xf numFmtId="1" fontId="0" fillId="3" borderId="5" xfId="0" applyNumberFormat="1" applyFill="1" applyBorder="1"/>
    <xf numFmtId="1" fontId="0" fillId="3" borderId="0" xfId="0" applyNumberFormat="1" applyFill="1"/>
    <xf numFmtId="1" fontId="0" fillId="11" borderId="5" xfId="0" applyNumberFormat="1" applyFill="1" applyBorder="1"/>
    <xf numFmtId="1" fontId="0" fillId="3" borderId="22" xfId="0" applyNumberFormat="1" applyFill="1" applyBorder="1"/>
    <xf numFmtId="171" fontId="0" fillId="3" borderId="0" xfId="0" applyNumberFormat="1" applyFill="1"/>
    <xf numFmtId="0" fontId="8" fillId="10" borderId="0" xfId="0" applyFont="1" applyFill="1" applyAlignment="1">
      <alignment vertical="center"/>
    </xf>
    <xf numFmtId="0" fontId="8" fillId="10" borderId="0" xfId="0" applyFont="1" applyFill="1" applyAlignment="1">
      <alignment horizontal="center" vertical="center"/>
    </xf>
    <xf numFmtId="0" fontId="8" fillId="3" borderId="0" xfId="0" applyFont="1" applyFill="1" applyAlignment="1">
      <alignment horizontal="center" vertical="center"/>
    </xf>
    <xf numFmtId="0" fontId="34" fillId="3" borderId="0" xfId="0" applyFont="1" applyFill="1" applyAlignment="1">
      <alignment horizontal="center" vertical="center"/>
    </xf>
    <xf numFmtId="1" fontId="17" fillId="0" borderId="20" xfId="0" applyNumberFormat="1" applyFont="1" applyBorder="1"/>
    <xf numFmtId="164" fontId="17" fillId="0" borderId="5" xfId="0" applyNumberFormat="1" applyFont="1" applyBorder="1"/>
    <xf numFmtId="0" fontId="8" fillId="4" borderId="0" xfId="0" applyFont="1" applyFill="1"/>
    <xf numFmtId="0" fontId="0" fillId="4" borderId="0" xfId="0" applyFill="1"/>
    <xf numFmtId="0" fontId="0" fillId="0" borderId="16" xfId="0" applyBorder="1" applyAlignment="1">
      <alignment wrapText="1"/>
    </xf>
    <xf numFmtId="0" fontId="11" fillId="0" borderId="5" xfId="0" applyFont="1" applyBorder="1"/>
    <xf numFmtId="166" fontId="0" fillId="0" borderId="5" xfId="0" applyNumberFormat="1" applyBorder="1"/>
    <xf numFmtId="3" fontId="9" fillId="3" borderId="22" xfId="0" applyNumberFormat="1" applyFont="1" applyFill="1" applyBorder="1"/>
    <xf numFmtId="3" fontId="9" fillId="3" borderId="0" xfId="0" applyNumberFormat="1" applyFont="1" applyFill="1"/>
    <xf numFmtId="0" fontId="0" fillId="0" borderId="13" xfId="0" applyBorder="1" applyAlignment="1">
      <alignment horizontal="center" vertical="center"/>
    </xf>
    <xf numFmtId="0" fontId="0" fillId="0" borderId="9" xfId="0" applyBorder="1" applyAlignment="1">
      <alignment horizontal="center" vertical="center"/>
    </xf>
    <xf numFmtId="0" fontId="0" fillId="0" borderId="13" xfId="0" applyBorder="1" applyAlignment="1">
      <alignment horizontal="center" vertical="center" wrapText="1"/>
    </xf>
    <xf numFmtId="0" fontId="0" fillId="0" borderId="9" xfId="0" applyBorder="1" applyAlignment="1">
      <alignment horizontal="center" vertical="center" wrapText="1"/>
    </xf>
    <xf numFmtId="0" fontId="3" fillId="0" borderId="4" xfId="1" applyFill="1" applyBorder="1" applyAlignment="1">
      <alignment horizontal="center" vertical="center"/>
    </xf>
    <xf numFmtId="0" fontId="3" fillId="0" borderId="8" xfId="1" applyFill="1" applyBorder="1" applyAlignment="1">
      <alignment horizontal="center" vertical="center"/>
    </xf>
    <xf numFmtId="0" fontId="35" fillId="3" borderId="0" xfId="0" applyFont="1" applyFill="1"/>
    <xf numFmtId="1" fontId="36" fillId="12" borderId="30" xfId="0" applyNumberFormat="1" applyFont="1" applyFill="1" applyBorder="1" applyAlignment="1">
      <alignment horizontal="left" vertical="center" wrapText="1" indent="1"/>
    </xf>
    <xf numFmtId="0" fontId="36" fillId="12" borderId="30" xfId="0" applyFont="1" applyFill="1" applyBorder="1" applyAlignment="1">
      <alignment vertical="center" wrapText="1"/>
    </xf>
    <xf numFmtId="1" fontId="37" fillId="0" borderId="30" xfId="0" applyNumberFormat="1" applyFont="1" applyBorder="1" applyAlignment="1">
      <alignment vertical="center" wrapText="1"/>
    </xf>
    <xf numFmtId="0" fontId="37" fillId="0" borderId="30" xfId="0" applyFont="1" applyBorder="1" applyAlignment="1">
      <alignment vertical="center" wrapText="1"/>
    </xf>
    <xf numFmtId="1" fontId="35" fillId="3" borderId="0" xfId="0" applyNumberFormat="1" applyFont="1" applyFill="1"/>
    <xf numFmtId="1" fontId="37" fillId="3" borderId="30" xfId="0" applyNumberFormat="1" applyFont="1" applyFill="1" applyBorder="1" applyAlignment="1">
      <alignment horizontal="left" vertical="center" wrapText="1" indent="1"/>
    </xf>
    <xf numFmtId="0" fontId="38" fillId="3" borderId="0" xfId="0" applyFont="1" applyFill="1"/>
    <xf numFmtId="43" fontId="35" fillId="3" borderId="0" xfId="0" applyNumberFormat="1" applyFont="1" applyFill="1"/>
    <xf numFmtId="172" fontId="35" fillId="3" borderId="0" xfId="5" applyNumberFormat="1" applyFont="1" applyFill="1"/>
    <xf numFmtId="43" fontId="35" fillId="3" borderId="0" xfId="4" applyFont="1" applyFill="1"/>
    <xf numFmtId="0" fontId="39" fillId="12" borderId="30" xfId="0" applyFont="1" applyFill="1" applyBorder="1" applyAlignment="1">
      <alignment horizontal="left" vertical="center" wrapText="1" indent="1"/>
    </xf>
    <xf numFmtId="0" fontId="36" fillId="12" borderId="30" xfId="0" applyFont="1" applyFill="1" applyBorder="1" applyAlignment="1">
      <alignment horizontal="left" vertical="center" wrapText="1" indent="1"/>
    </xf>
    <xf numFmtId="0" fontId="37" fillId="12" borderId="30" xfId="0" applyFont="1" applyFill="1" applyBorder="1" applyAlignment="1">
      <alignment vertical="center" wrapText="1"/>
    </xf>
    <xf numFmtId="0" fontId="7" fillId="3" borderId="0" xfId="0" applyFont="1" applyFill="1"/>
    <xf numFmtId="0" fontId="40" fillId="3" borderId="0" xfId="0" applyFont="1" applyFill="1"/>
    <xf numFmtId="0" fontId="8" fillId="2" borderId="0" xfId="6" applyFont="1" applyFill="1" applyAlignment="1">
      <alignment vertical="center"/>
    </xf>
    <xf numFmtId="0" fontId="8" fillId="2" borderId="0" xfId="6" applyFont="1" applyFill="1"/>
    <xf numFmtId="0" fontId="36" fillId="12" borderId="0" xfId="0" applyFont="1" applyFill="1" applyAlignment="1">
      <alignment horizontal="left" vertical="center" wrapText="1"/>
    </xf>
    <xf numFmtId="0" fontId="36" fillId="12" borderId="31" xfId="0" applyFont="1" applyFill="1" applyBorder="1" applyAlignment="1">
      <alignment horizontal="left" vertical="center" wrapText="1"/>
    </xf>
    <xf numFmtId="0" fontId="37" fillId="0" borderId="31" xfId="0" applyFont="1" applyBorder="1" applyAlignment="1">
      <alignment horizontal="left" vertical="center" wrapText="1"/>
    </xf>
    <xf numFmtId="164" fontId="37" fillId="0" borderId="31" xfId="0" applyNumberFormat="1" applyFont="1" applyBorder="1" applyAlignment="1">
      <alignment horizontal="left" vertical="center" wrapText="1"/>
    </xf>
    <xf numFmtId="0" fontId="37" fillId="0" borderId="30" xfId="0" applyFont="1" applyBorder="1" applyAlignment="1">
      <alignment horizontal="left" vertical="center" wrapText="1"/>
    </xf>
    <xf numFmtId="164" fontId="37" fillId="0" borderId="30" xfId="0" applyNumberFormat="1" applyFont="1" applyBorder="1" applyAlignment="1">
      <alignment horizontal="left" vertical="center" wrapText="1"/>
    </xf>
    <xf numFmtId="0" fontId="36" fillId="12" borderId="30" xfId="0" applyFont="1" applyFill="1" applyBorder="1" applyAlignment="1">
      <alignment horizontal="left" vertical="center" wrapText="1"/>
    </xf>
    <xf numFmtId="164" fontId="36" fillId="12" borderId="30" xfId="0" applyNumberFormat="1" applyFont="1" applyFill="1" applyBorder="1" applyAlignment="1">
      <alignment horizontal="left" vertical="center" wrapText="1"/>
    </xf>
    <xf numFmtId="164" fontId="36" fillId="12" borderId="30" xfId="0" applyNumberFormat="1" applyFont="1" applyFill="1" applyBorder="1" applyAlignment="1">
      <alignment horizontal="left" vertical="center" wrapText="1" indent="1"/>
    </xf>
    <xf numFmtId="0" fontId="14" fillId="3" borderId="0" xfId="7" applyFill="1"/>
    <xf numFmtId="0" fontId="41" fillId="3" borderId="0" xfId="7" applyFont="1" applyFill="1" applyAlignment="1">
      <alignment horizontal="left"/>
    </xf>
    <xf numFmtId="0" fontId="11" fillId="0" borderId="1" xfId="0" applyFont="1" applyBorder="1" applyAlignment="1">
      <alignment horizontal="left" vertical="center" wrapText="1"/>
    </xf>
    <xf numFmtId="0" fontId="11" fillId="0" borderId="32" xfId="0" applyFont="1" applyBorder="1" applyAlignment="1">
      <alignment horizontal="left" vertical="center" wrapText="1"/>
    </xf>
    <xf numFmtId="0" fontId="9" fillId="0" borderId="10" xfId="0" applyFont="1" applyBorder="1" applyAlignment="1">
      <alignment horizontal="left" vertical="center" wrapText="1"/>
    </xf>
    <xf numFmtId="164" fontId="9" fillId="0" borderId="33" xfId="0" applyNumberFormat="1" applyFont="1" applyBorder="1" applyAlignment="1">
      <alignment horizontal="left" vertical="center" wrapText="1"/>
    </xf>
    <xf numFmtId="14" fontId="14" fillId="3" borderId="0" xfId="7" applyNumberFormat="1" applyFill="1"/>
    <xf numFmtId="0" fontId="17" fillId="3" borderId="0" xfId="7" applyFont="1" applyFill="1"/>
    <xf numFmtId="0" fontId="13" fillId="3" borderId="0" xfId="7" applyFont="1" applyFill="1" applyAlignment="1">
      <alignment vertical="top"/>
    </xf>
    <xf numFmtId="0" fontId="24" fillId="3" borderId="0" xfId="7" applyFont="1" applyFill="1" applyAlignment="1">
      <alignment vertical="top"/>
    </xf>
    <xf numFmtId="0" fontId="11" fillId="0" borderId="34" xfId="0" applyFont="1" applyBorder="1" applyAlignment="1">
      <alignment horizontal="left" vertical="center" wrapText="1"/>
    </xf>
    <xf numFmtId="0" fontId="9" fillId="0" borderId="33" xfId="0" applyFont="1" applyBorder="1" applyAlignment="1">
      <alignment horizontal="left" vertical="center" wrapText="1"/>
    </xf>
    <xf numFmtId="164" fontId="9" fillId="3" borderId="35" xfId="0" applyNumberFormat="1" applyFont="1" applyFill="1" applyBorder="1" applyAlignment="1">
      <alignment horizontal="left" vertical="center" wrapText="1"/>
    </xf>
    <xf numFmtId="1" fontId="35" fillId="3" borderId="0" xfId="0" applyNumberFormat="1" applyFont="1" applyFill="1" applyAlignment="1">
      <alignment horizontal="left" vertical="center" wrapText="1"/>
    </xf>
    <xf numFmtId="164" fontId="9" fillId="3" borderId="34" xfId="0" applyNumberFormat="1" applyFont="1" applyFill="1" applyBorder="1" applyAlignment="1">
      <alignment horizontal="left" vertical="center" wrapText="1"/>
    </xf>
    <xf numFmtId="1" fontId="35" fillId="0" borderId="0" xfId="0" applyNumberFormat="1" applyFont="1" applyAlignment="1">
      <alignment horizontal="left" vertical="center" wrapText="1"/>
    </xf>
    <xf numFmtId="0" fontId="44" fillId="3" borderId="0" xfId="7" applyFont="1" applyFill="1"/>
    <xf numFmtId="0" fontId="9" fillId="3" borderId="5" xfId="0" applyFont="1" applyFill="1" applyBorder="1"/>
    <xf numFmtId="0" fontId="9" fillId="3" borderId="20" xfId="0" applyFont="1" applyFill="1" applyBorder="1"/>
    <xf numFmtId="0" fontId="45" fillId="3" borderId="20" xfId="0" applyFont="1" applyFill="1" applyBorder="1"/>
    <xf numFmtId="0" fontId="9" fillId="3" borderId="37" xfId="0" applyFont="1" applyFill="1" applyBorder="1"/>
    <xf numFmtId="0" fontId="13" fillId="3" borderId="37" xfId="0" applyFont="1" applyFill="1" applyBorder="1"/>
    <xf numFmtId="0" fontId="9" fillId="3" borderId="21" xfId="0" applyFont="1" applyFill="1" applyBorder="1"/>
    <xf numFmtId="0" fontId="13" fillId="3" borderId="20" xfId="0" applyFont="1" applyFill="1" applyBorder="1"/>
    <xf numFmtId="0" fontId="13" fillId="3" borderId="21" xfId="0" applyFont="1" applyFill="1" applyBorder="1"/>
    <xf numFmtId="0" fontId="0" fillId="3" borderId="24" xfId="0" applyFill="1" applyBorder="1"/>
    <xf numFmtId="0" fontId="0" fillId="3" borderId="38" xfId="0" applyFill="1" applyBorder="1"/>
    <xf numFmtId="0" fontId="0" fillId="3" borderId="36" xfId="0" applyFill="1" applyBorder="1"/>
    <xf numFmtId="0" fontId="0" fillId="3" borderId="5" xfId="0" applyFill="1" applyBorder="1" applyAlignment="1">
      <alignment horizontal="center"/>
    </xf>
    <xf numFmtId="0" fontId="0" fillId="3" borderId="16" xfId="0" applyFill="1" applyBorder="1"/>
    <xf numFmtId="0" fontId="0" fillId="3" borderId="5" xfId="0" applyFill="1" applyBorder="1" applyAlignment="1">
      <alignment horizontal="center" vertical="center"/>
    </xf>
    <xf numFmtId="0" fontId="0" fillId="3" borderId="39" xfId="0" applyFill="1" applyBorder="1"/>
    <xf numFmtId="0" fontId="0" fillId="3" borderId="20" xfId="0" applyFill="1" applyBorder="1"/>
    <xf numFmtId="0" fontId="0" fillId="3" borderId="40" xfId="0" applyFill="1" applyBorder="1"/>
    <xf numFmtId="0" fontId="0" fillId="3" borderId="37" xfId="0" applyFill="1" applyBorder="1"/>
    <xf numFmtId="0" fontId="0" fillId="3" borderId="21" xfId="0" applyFill="1" applyBorder="1"/>
    <xf numFmtId="0" fontId="0" fillId="0" borderId="13"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3" fillId="0" borderId="14" xfId="1" applyFill="1" applyBorder="1" applyAlignment="1">
      <alignment horizontal="center"/>
    </xf>
    <xf numFmtId="0" fontId="3" fillId="0" borderId="15" xfId="1" applyFill="1" applyBorder="1" applyAlignment="1">
      <alignment horizontal="center"/>
    </xf>
    <xf numFmtId="0" fontId="3" fillId="0" borderId="27" xfId="1" applyFill="1" applyBorder="1" applyAlignment="1">
      <alignment horizontal="center"/>
    </xf>
    <xf numFmtId="0" fontId="3" fillId="0" borderId="16" xfId="1" applyFill="1" applyBorder="1" applyAlignment="1">
      <alignment horizontal="center"/>
    </xf>
    <xf numFmtId="0" fontId="3" fillId="0" borderId="5" xfId="1" applyFill="1" applyBorder="1" applyAlignment="1">
      <alignment horizontal="center"/>
    </xf>
    <xf numFmtId="0" fontId="3" fillId="0" borderId="28" xfId="1" applyFill="1" applyBorder="1" applyAlignment="1">
      <alignment horizontal="center"/>
    </xf>
    <xf numFmtId="0" fontId="3" fillId="0" borderId="16" xfId="1" quotePrefix="1" applyFill="1" applyBorder="1" applyAlignment="1">
      <alignment horizontal="center"/>
    </xf>
    <xf numFmtId="0" fontId="3" fillId="0" borderId="18" xfId="1" applyFill="1" applyBorder="1" applyAlignment="1">
      <alignment horizontal="center"/>
    </xf>
    <xf numFmtId="0" fontId="3" fillId="0" borderId="19" xfId="1" applyFill="1" applyBorder="1" applyAlignment="1">
      <alignment horizontal="center"/>
    </xf>
    <xf numFmtId="0" fontId="3" fillId="0" borderId="29" xfId="1" applyFill="1" applyBorder="1" applyAlignment="1">
      <alignment horizontal="center"/>
    </xf>
    <xf numFmtId="0" fontId="0" fillId="0" borderId="6" xfId="0" applyBorder="1" applyAlignment="1">
      <alignment horizontal="center" vertical="center" wrapText="1"/>
    </xf>
    <xf numFmtId="0" fontId="3" fillId="0" borderId="8" xfId="1" quotePrefix="1" applyFill="1" applyBorder="1" applyAlignment="1">
      <alignment horizontal="center"/>
    </xf>
    <xf numFmtId="0" fontId="3" fillId="0" borderId="8" xfId="1" applyFill="1" applyBorder="1" applyAlignment="1">
      <alignment horizontal="center"/>
    </xf>
    <xf numFmtId="0" fontId="3" fillId="0" borderId="26" xfId="1" applyFill="1" applyBorder="1" applyAlignment="1">
      <alignment horizontal="center"/>
    </xf>
    <xf numFmtId="0" fontId="3" fillId="0" borderId="16" xfId="1" applyFill="1" applyBorder="1" applyAlignment="1">
      <alignment horizontal="center" wrapText="1"/>
    </xf>
    <xf numFmtId="0" fontId="3" fillId="0" borderId="5" xfId="1" applyFill="1" applyBorder="1" applyAlignment="1">
      <alignment horizontal="center" wrapText="1"/>
    </xf>
    <xf numFmtId="0" fontId="3" fillId="0" borderId="28" xfId="1" applyFill="1" applyBorder="1" applyAlignment="1">
      <alignment horizontal="center" wrapText="1"/>
    </xf>
    <xf numFmtId="0" fontId="4" fillId="0" borderId="0" xfId="0" applyFont="1" applyAlignment="1">
      <alignment horizontal="left" wrapText="1"/>
    </xf>
    <xf numFmtId="0" fontId="0" fillId="0" borderId="3"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13" xfId="0" applyBorder="1" applyAlignment="1">
      <alignment horizontal="center" vertical="center" wrapText="1"/>
    </xf>
    <xf numFmtId="0" fontId="0" fillId="0" borderId="9" xfId="0" applyBorder="1" applyAlignment="1">
      <alignment horizontal="center" vertical="center" wrapText="1"/>
    </xf>
    <xf numFmtId="0" fontId="0" fillId="0" borderId="5" xfId="0" applyBorder="1" applyAlignment="1">
      <alignment horizontal="center" wrapText="1"/>
    </xf>
    <xf numFmtId="0" fontId="0" fillId="0" borderId="5" xfId="0" applyBorder="1" applyAlignment="1">
      <alignment horizontal="center"/>
    </xf>
    <xf numFmtId="0" fontId="18" fillId="0" borderId="0" xfId="0" applyFont="1" applyAlignment="1">
      <alignment horizontal="left" vertical="top" wrapText="1"/>
    </xf>
    <xf numFmtId="0" fontId="9" fillId="3" borderId="5" xfId="0" applyFont="1" applyFill="1" applyBorder="1" applyAlignment="1">
      <alignment horizontal="center" vertical="center"/>
    </xf>
    <xf numFmtId="0" fontId="22" fillId="0" borderId="0" xfId="0" applyFont="1" applyAlignment="1">
      <alignment horizontal="center" vertical="center"/>
    </xf>
    <xf numFmtId="0" fontId="9" fillId="3" borderId="21" xfId="0" applyFont="1" applyFill="1" applyBorder="1" applyAlignment="1">
      <alignment horizontal="center" vertical="center"/>
    </xf>
    <xf numFmtId="0" fontId="9" fillId="3" borderId="36" xfId="0" applyFont="1" applyFill="1" applyBorder="1" applyAlignment="1">
      <alignment horizontal="center" vertical="center"/>
    </xf>
    <xf numFmtId="0" fontId="9" fillId="3" borderId="16" xfId="0" applyFont="1" applyFill="1" applyBorder="1" applyAlignment="1">
      <alignment horizontal="center" vertical="center"/>
    </xf>
    <xf numFmtId="0" fontId="9" fillId="3" borderId="20" xfId="0" applyFont="1" applyFill="1" applyBorder="1" applyAlignment="1">
      <alignment horizontal="center" vertical="center"/>
    </xf>
    <xf numFmtId="0" fontId="9" fillId="3" borderId="37" xfId="0" applyFont="1" applyFill="1" applyBorder="1" applyAlignment="1">
      <alignment horizontal="center" vertical="center"/>
    </xf>
    <xf numFmtId="0" fontId="0" fillId="3" borderId="20" xfId="0" applyFill="1" applyBorder="1" applyAlignment="1">
      <alignment horizontal="center" vertical="center"/>
    </xf>
    <xf numFmtId="0" fontId="0" fillId="3" borderId="37" xfId="0" applyFill="1" applyBorder="1" applyAlignment="1">
      <alignment horizontal="center" vertical="center"/>
    </xf>
    <xf numFmtId="0" fontId="0" fillId="3" borderId="21" xfId="0" applyFill="1" applyBorder="1" applyAlignment="1">
      <alignment horizontal="center" vertical="center"/>
    </xf>
    <xf numFmtId="0" fontId="0" fillId="3" borderId="38" xfId="0" applyFill="1" applyBorder="1" applyAlignment="1">
      <alignment horizontal="center" vertical="center"/>
    </xf>
    <xf numFmtId="0" fontId="0" fillId="3" borderId="36" xfId="0" applyFill="1" applyBorder="1" applyAlignment="1">
      <alignment horizontal="center" vertical="center"/>
    </xf>
    <xf numFmtId="0" fontId="0" fillId="3" borderId="5" xfId="0" applyFill="1" applyBorder="1" applyAlignment="1">
      <alignment horizontal="center" vertical="center"/>
    </xf>
    <xf numFmtId="0" fontId="19" fillId="3" borderId="0" xfId="0" applyFont="1" applyFill="1" applyAlignment="1">
      <alignment horizontal="center" wrapText="1"/>
    </xf>
    <xf numFmtId="0" fontId="20" fillId="3" borderId="5" xfId="0" applyFont="1" applyFill="1" applyBorder="1" applyAlignment="1">
      <alignment horizontal="center"/>
    </xf>
    <xf numFmtId="0" fontId="0" fillId="0" borderId="17" xfId="0" applyBorder="1" applyAlignment="1">
      <alignment horizontal="center"/>
    </xf>
    <xf numFmtId="0" fontId="0" fillId="0" borderId="8" xfId="0" applyBorder="1" applyAlignment="1">
      <alignment horizontal="center"/>
    </xf>
    <xf numFmtId="0" fontId="0" fillId="0" borderId="16" xfId="0" applyBorder="1" applyAlignment="1">
      <alignment horizontal="center"/>
    </xf>
    <xf numFmtId="0" fontId="22" fillId="3" borderId="0" xfId="0" applyFont="1" applyFill="1" applyAlignment="1">
      <alignment horizontal="center" vertical="center"/>
    </xf>
    <xf numFmtId="0" fontId="22" fillId="10" borderId="0" xfId="0" applyFont="1" applyFill="1" applyAlignment="1">
      <alignment horizontal="center" vertical="center"/>
    </xf>
    <xf numFmtId="0" fontId="40" fillId="3" borderId="0" xfId="0" applyFont="1" applyFill="1" applyAlignment="1">
      <alignment horizontal="left"/>
    </xf>
    <xf numFmtId="0" fontId="9" fillId="3" borderId="0" xfId="0" applyFont="1" applyFill="1" applyAlignment="1">
      <alignment horizontal="left" vertical="top" wrapText="1"/>
    </xf>
    <xf numFmtId="0" fontId="9" fillId="3" borderId="0" xfId="0" applyFont="1" applyFill="1" applyAlignment="1">
      <alignment horizontal="left" vertical="top"/>
    </xf>
    <xf numFmtId="0" fontId="0" fillId="3" borderId="0" xfId="0" applyFill="1" applyAlignment="1">
      <alignment horizontal="left" vertical="top" wrapText="1"/>
    </xf>
    <xf numFmtId="0" fontId="0" fillId="3" borderId="0" xfId="0" applyFill="1" applyAlignment="1">
      <alignment horizontal="left" vertical="top"/>
    </xf>
    <xf numFmtId="0" fontId="32" fillId="0" borderId="0" xfId="0" applyFont="1" applyAlignment="1">
      <alignment horizontal="center" vertical="center"/>
    </xf>
    <xf numFmtId="0" fontId="40" fillId="0" borderId="0" xfId="0" applyFont="1" applyAlignment="1">
      <alignment horizontal="left"/>
    </xf>
    <xf numFmtId="0" fontId="13" fillId="3" borderId="0" xfId="0" applyFont="1" applyFill="1" applyAlignment="1">
      <alignment horizontal="left" vertical="top" wrapText="1"/>
    </xf>
    <xf numFmtId="0" fontId="36" fillId="12" borderId="0" xfId="0" applyFont="1" applyFill="1" applyAlignment="1">
      <alignment horizontal="left" vertical="center" wrapText="1"/>
    </xf>
    <xf numFmtId="0" fontId="36" fillId="12" borderId="31" xfId="0" applyFont="1" applyFill="1" applyBorder="1" applyAlignment="1">
      <alignment horizontal="left" vertical="center" wrapText="1"/>
    </xf>
    <xf numFmtId="0" fontId="41" fillId="3" borderId="0" xfId="7" applyFont="1" applyFill="1" applyAlignment="1">
      <alignment horizontal="left"/>
    </xf>
    <xf numFmtId="0" fontId="42" fillId="3" borderId="0" xfId="7" applyFont="1" applyFill="1" applyAlignment="1">
      <alignment horizontal="left" vertical="top" wrapText="1"/>
    </xf>
    <xf numFmtId="0" fontId="17" fillId="3" borderId="0" xfId="7" applyFont="1" applyFill="1" applyAlignment="1">
      <alignment horizontal="left" vertical="top" wrapText="1"/>
    </xf>
  </cellXfs>
  <cellStyles count="8">
    <cellStyle name="60% - Accent1 4 2" xfId="3" xr:uid="{0C744D04-B63E-4A69-A3EE-0A24F8B26CB7}"/>
    <cellStyle name="Comma" xfId="4" builtinId="3"/>
    <cellStyle name="Hyperlink" xfId="1" builtinId="8"/>
    <cellStyle name="Hyperlink 2" xfId="2" xr:uid="{B3E9E3E3-F0D5-4A10-B2B8-599259E2E758}"/>
    <cellStyle name="Normal" xfId="0" builtinId="0"/>
    <cellStyle name="Normal - Style1 2" xfId="7" xr:uid="{EAC77F53-5C21-46D1-9096-3E4AC8F5C024}"/>
    <cellStyle name="Normal 119" xfId="6" xr:uid="{C189BD56-B4B3-4291-A765-D0229190A8C3}"/>
    <cellStyle name="Percent" xfId="5" builtinId="5"/>
  </cellStyles>
  <dxfs count="9">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63" Type="http://schemas.openxmlformats.org/officeDocument/2006/relationships/externalLink" Target="externalLinks/externalLink37.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2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10" Type="http://schemas.openxmlformats.org/officeDocument/2006/relationships/worksheet" Target="worksheets/sheet10.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3.xml"/><Relationship Id="rId34" Type="http://schemas.openxmlformats.org/officeDocument/2006/relationships/externalLink" Target="externalLinks/externalLink8.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4'!$N$8</c:f>
              <c:strCache>
                <c:ptCount val="1"/>
                <c:pt idx="0">
                  <c:v>History</c:v>
                </c:pt>
              </c:strCache>
            </c:strRef>
          </c:tx>
          <c:spPr>
            <a:ln w="28575" cap="rnd">
              <a:solidFill>
                <a:schemeClr val="tx1"/>
              </a:solidFill>
              <a:prstDash val="dash"/>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4'!$O$8:$AS$8</c:f>
              <c:numCache>
                <c:formatCode>General</c:formatCode>
                <c:ptCount val="31"/>
                <c:pt idx="0">
                  <c:v>890</c:v>
                </c:pt>
                <c:pt idx="1">
                  <c:v>877</c:v>
                </c:pt>
                <c:pt idx="2" formatCode="0">
                  <c:v>1021</c:v>
                </c:pt>
                <c:pt idx="3" formatCode="0">
                  <c:v>858</c:v>
                </c:pt>
              </c:numCache>
            </c:numRef>
          </c:val>
          <c:smooth val="0"/>
          <c:extLst>
            <c:ext xmlns:c16="http://schemas.microsoft.com/office/drawing/2014/chart" uri="{C3380CC4-5D6E-409C-BE32-E72D297353CC}">
              <c16:uniqueId val="{00000000-4AC7-4FAB-9856-0B1AEA19B210}"/>
            </c:ext>
          </c:extLst>
        </c:ser>
        <c:ser>
          <c:idx val="3"/>
          <c:order val="1"/>
          <c:tx>
            <c:strRef>
              <c:f>'Figure 4'!$N$11</c:f>
              <c:strCache>
                <c:ptCount val="1"/>
                <c:pt idx="0">
                  <c:v>FES 2024 Holistic Transition</c:v>
                </c:pt>
              </c:strCache>
            </c:strRef>
          </c:tx>
          <c:spPr>
            <a:ln w="28575" cap="rnd">
              <a:solidFill>
                <a:srgbClr val="92D050"/>
              </a:solidFill>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4'!$O$11:$AS$11</c:f>
              <c:numCache>
                <c:formatCode>0</c:formatCode>
                <c:ptCount val="31"/>
                <c:pt idx="3">
                  <c:v>858</c:v>
                </c:pt>
                <c:pt idx="4">
                  <c:v>713.69903421471338</c:v>
                </c:pt>
                <c:pt idx="5">
                  <c:v>716.34174670367941</c:v>
                </c:pt>
                <c:pt idx="6">
                  <c:v>697.05303466182966</c:v>
                </c:pt>
                <c:pt idx="7">
                  <c:v>695.71989433585145</c:v>
                </c:pt>
                <c:pt idx="8">
                  <c:v>705.80661339614028</c:v>
                </c:pt>
                <c:pt idx="9">
                  <c:v>684.77405381387814</c:v>
                </c:pt>
                <c:pt idx="10">
                  <c:v>641.600302069485</c:v>
                </c:pt>
                <c:pt idx="11">
                  <c:v>593.91147613144528</c:v>
                </c:pt>
                <c:pt idx="12">
                  <c:v>553.5814174056859</c:v>
                </c:pt>
                <c:pt idx="13">
                  <c:v>532.90627830913968</c:v>
                </c:pt>
                <c:pt idx="14">
                  <c:v>475.61300604524939</c:v>
                </c:pt>
                <c:pt idx="15">
                  <c:v>432.37607720258711</c:v>
                </c:pt>
                <c:pt idx="16">
                  <c:v>395.92658934286783</c:v>
                </c:pt>
                <c:pt idx="17">
                  <c:v>363.62495309333815</c:v>
                </c:pt>
                <c:pt idx="18">
                  <c:v>336.96433841894532</c:v>
                </c:pt>
                <c:pt idx="19">
                  <c:v>301.70309390752476</c:v>
                </c:pt>
                <c:pt idx="20">
                  <c:v>282.21395438382984</c:v>
                </c:pt>
                <c:pt idx="21">
                  <c:v>265.98029523216678</c:v>
                </c:pt>
                <c:pt idx="22">
                  <c:v>238.38077507590404</c:v>
                </c:pt>
                <c:pt idx="23">
                  <c:v>220.2798163937527</c:v>
                </c:pt>
                <c:pt idx="24">
                  <c:v>196.48771154503777</c:v>
                </c:pt>
                <c:pt idx="25">
                  <c:v>186.99705399662966</c:v>
                </c:pt>
                <c:pt idx="26">
                  <c:v>181.06442752901802</c:v>
                </c:pt>
                <c:pt idx="27">
                  <c:v>183.11364181817663</c:v>
                </c:pt>
                <c:pt idx="28">
                  <c:v>170.95767294804037</c:v>
                </c:pt>
                <c:pt idx="29">
                  <c:v>154.40261408049619</c:v>
                </c:pt>
                <c:pt idx="30">
                  <c:v>137.85771315619385</c:v>
                </c:pt>
              </c:numCache>
            </c:numRef>
          </c:val>
          <c:smooth val="0"/>
          <c:extLst>
            <c:ext xmlns:c16="http://schemas.microsoft.com/office/drawing/2014/chart" uri="{C3380CC4-5D6E-409C-BE32-E72D297353CC}">
              <c16:uniqueId val="{00000003-4AC7-4FAB-9856-0B1AEA19B210}"/>
            </c:ext>
          </c:extLst>
        </c:ser>
        <c:ser>
          <c:idx val="9"/>
          <c:order val="2"/>
          <c:tx>
            <c:strRef>
              <c:f>'Figure 4'!$N$17</c:f>
              <c:strCache>
                <c:ptCount val="1"/>
                <c:pt idx="0">
                  <c:v>FES 2023 Leading the Way</c:v>
                </c:pt>
              </c:strCache>
            </c:strRef>
          </c:tx>
          <c:spPr>
            <a:ln w="28575" cap="rnd">
              <a:solidFill>
                <a:srgbClr val="92D050"/>
              </a:solidFill>
              <a:prstDash val="dash"/>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4'!$O$17:$AS$17</c:f>
              <c:numCache>
                <c:formatCode>0</c:formatCode>
                <c:ptCount val="31"/>
                <c:pt idx="2">
                  <c:v>1021</c:v>
                </c:pt>
                <c:pt idx="3">
                  <c:v>883</c:v>
                </c:pt>
                <c:pt idx="4">
                  <c:v>796.18156339000006</c:v>
                </c:pt>
                <c:pt idx="5">
                  <c:v>723.88326731999996</c:v>
                </c:pt>
                <c:pt idx="6">
                  <c:v>680.06974716700006</c:v>
                </c:pt>
                <c:pt idx="7">
                  <c:v>617.931536177</c:v>
                </c:pt>
                <c:pt idx="8">
                  <c:v>593.441425536</c:v>
                </c:pt>
                <c:pt idx="9">
                  <c:v>560.29254173599998</c:v>
                </c:pt>
                <c:pt idx="10">
                  <c:v>533.069669729</c:v>
                </c:pt>
                <c:pt idx="11">
                  <c:v>484.97082505399999</c:v>
                </c:pt>
                <c:pt idx="12">
                  <c:v>451.08053331099995</c:v>
                </c:pt>
                <c:pt idx="13">
                  <c:v>410.73899234499999</c:v>
                </c:pt>
                <c:pt idx="14">
                  <c:v>369.98062063900005</c:v>
                </c:pt>
                <c:pt idx="15">
                  <c:v>331.19952821300001</c:v>
                </c:pt>
                <c:pt idx="16">
                  <c:v>292.837772363</c:v>
                </c:pt>
                <c:pt idx="17">
                  <c:v>266.94269199500002</c:v>
                </c:pt>
                <c:pt idx="18">
                  <c:v>236.956054424</c:v>
                </c:pt>
                <c:pt idx="19">
                  <c:v>215.11931768200003</c:v>
                </c:pt>
                <c:pt idx="20">
                  <c:v>190.71776017100001</c:v>
                </c:pt>
                <c:pt idx="21">
                  <c:v>165.44499060799998</c:v>
                </c:pt>
                <c:pt idx="22">
                  <c:v>147.29203478020003</c:v>
                </c:pt>
                <c:pt idx="23">
                  <c:v>130.41545202820001</c:v>
                </c:pt>
                <c:pt idx="24">
                  <c:v>114.39264736100002</c:v>
                </c:pt>
                <c:pt idx="25">
                  <c:v>93.757505043799995</c:v>
                </c:pt>
                <c:pt idx="26">
                  <c:v>89.680503392600002</c:v>
                </c:pt>
                <c:pt idx="27">
                  <c:v>81.811319422500006</c:v>
                </c:pt>
                <c:pt idx="28">
                  <c:v>78.835348174700002</c:v>
                </c:pt>
                <c:pt idx="29">
                  <c:v>75.929932071099998</c:v>
                </c:pt>
                <c:pt idx="30">
                  <c:v>74.311107407399987</c:v>
                </c:pt>
              </c:numCache>
            </c:numRef>
          </c:val>
          <c:smooth val="0"/>
          <c:extLst>
            <c:ext xmlns:c16="http://schemas.microsoft.com/office/drawing/2014/chart" uri="{C3380CC4-5D6E-409C-BE32-E72D297353CC}">
              <c16:uniqueId val="{00000009-4AC7-4FAB-9856-0B1AEA19B210}"/>
            </c:ext>
          </c:extLst>
        </c:ser>
        <c:ser>
          <c:idx val="4"/>
          <c:order val="3"/>
          <c:tx>
            <c:strRef>
              <c:f>'Figure 4'!$N$12</c:f>
              <c:strCache>
                <c:ptCount val="1"/>
                <c:pt idx="0">
                  <c:v>FES 2024 Counterfactual</c:v>
                </c:pt>
              </c:strCache>
            </c:strRef>
          </c:tx>
          <c:spPr>
            <a:ln w="28575" cap="rnd">
              <a:solidFill>
                <a:schemeClr val="bg1">
                  <a:lumMod val="50000"/>
                </a:schemeClr>
              </a:solidFill>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4'!$O$12:$AS$12</c:f>
              <c:numCache>
                <c:formatCode>0</c:formatCode>
                <c:ptCount val="31"/>
                <c:pt idx="3">
                  <c:v>858</c:v>
                </c:pt>
                <c:pt idx="4">
                  <c:v>775.74902120637137</c:v>
                </c:pt>
                <c:pt idx="5">
                  <c:v>797.08056260240323</c:v>
                </c:pt>
                <c:pt idx="6">
                  <c:v>789.09193015065694</c:v>
                </c:pt>
                <c:pt idx="7">
                  <c:v>789.00213240822916</c:v>
                </c:pt>
                <c:pt idx="8">
                  <c:v>802.32084922378522</c:v>
                </c:pt>
                <c:pt idx="9">
                  <c:v>785.87516747745758</c:v>
                </c:pt>
                <c:pt idx="10">
                  <c:v>788.66116815855548</c:v>
                </c:pt>
                <c:pt idx="11">
                  <c:v>746.21259204484647</c:v>
                </c:pt>
                <c:pt idx="12">
                  <c:v>709.39959558684222</c:v>
                </c:pt>
                <c:pt idx="13">
                  <c:v>702.97002909018613</c:v>
                </c:pt>
                <c:pt idx="14">
                  <c:v>679.11497060679358</c:v>
                </c:pt>
                <c:pt idx="15">
                  <c:v>660.83825777561174</c:v>
                </c:pt>
                <c:pt idx="16">
                  <c:v>642.27205175882557</c:v>
                </c:pt>
                <c:pt idx="17">
                  <c:v>662.75924363279398</c:v>
                </c:pt>
                <c:pt idx="18">
                  <c:v>671.13783883774136</c:v>
                </c:pt>
                <c:pt idx="19">
                  <c:v>657.07159486062187</c:v>
                </c:pt>
                <c:pt idx="20">
                  <c:v>679.27197206958613</c:v>
                </c:pt>
                <c:pt idx="21">
                  <c:v>664.43014143434016</c:v>
                </c:pt>
                <c:pt idx="22">
                  <c:v>666.95890928499966</c:v>
                </c:pt>
                <c:pt idx="23">
                  <c:v>674.35668107805293</c:v>
                </c:pt>
                <c:pt idx="24">
                  <c:v>660.53528620591499</c:v>
                </c:pt>
                <c:pt idx="25">
                  <c:v>649.17325497915567</c:v>
                </c:pt>
                <c:pt idx="26">
                  <c:v>659.7084067483936</c:v>
                </c:pt>
                <c:pt idx="27">
                  <c:v>649.88267061402985</c:v>
                </c:pt>
                <c:pt idx="28">
                  <c:v>639.30816314674985</c:v>
                </c:pt>
                <c:pt idx="29">
                  <c:v>633.13899971714488</c:v>
                </c:pt>
                <c:pt idx="30">
                  <c:v>629.40573615533856</c:v>
                </c:pt>
              </c:numCache>
            </c:numRef>
          </c:val>
          <c:smooth val="0"/>
          <c:extLst>
            <c:ext xmlns:c16="http://schemas.microsoft.com/office/drawing/2014/chart" uri="{C3380CC4-5D6E-409C-BE32-E72D297353CC}">
              <c16:uniqueId val="{00000004-4AC7-4FAB-9856-0B1AEA19B210}"/>
            </c:ext>
          </c:extLst>
        </c:ser>
        <c:ser>
          <c:idx val="10"/>
          <c:order val="4"/>
          <c:tx>
            <c:strRef>
              <c:f>'Figure 4'!$N$18</c:f>
              <c:strCache>
                <c:ptCount val="1"/>
                <c:pt idx="0">
                  <c:v>FES 2023 Falling Short</c:v>
                </c:pt>
              </c:strCache>
            </c:strRef>
          </c:tx>
          <c:spPr>
            <a:ln w="28575" cap="rnd">
              <a:solidFill>
                <a:schemeClr val="bg1">
                  <a:lumMod val="50000"/>
                </a:schemeClr>
              </a:solidFill>
              <a:prstDash val="dash"/>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4'!$O$18:$AS$18</c:f>
              <c:numCache>
                <c:formatCode>0</c:formatCode>
                <c:ptCount val="31"/>
                <c:pt idx="2">
                  <c:v>1021</c:v>
                </c:pt>
                <c:pt idx="3">
                  <c:v>1013</c:v>
                </c:pt>
                <c:pt idx="4">
                  <c:v>989.37019300400004</c:v>
                </c:pt>
                <c:pt idx="5">
                  <c:v>937.62942752200001</c:v>
                </c:pt>
                <c:pt idx="6">
                  <c:v>929.52237354700003</c:v>
                </c:pt>
                <c:pt idx="7">
                  <c:v>916.135323245</c:v>
                </c:pt>
                <c:pt idx="8">
                  <c:v>897.43986677800001</c:v>
                </c:pt>
                <c:pt idx="9">
                  <c:v>861.42873691200009</c:v>
                </c:pt>
                <c:pt idx="10">
                  <c:v>829.47218373700002</c:v>
                </c:pt>
                <c:pt idx="11">
                  <c:v>782.28053853100005</c:v>
                </c:pt>
                <c:pt idx="12">
                  <c:v>753.01997549600003</c:v>
                </c:pt>
                <c:pt idx="13">
                  <c:v>736.74494800299999</c:v>
                </c:pt>
                <c:pt idx="14">
                  <c:v>724.2368383779999</c:v>
                </c:pt>
                <c:pt idx="15">
                  <c:v>703.34317686999998</c:v>
                </c:pt>
                <c:pt idx="16">
                  <c:v>677.20712893700011</c:v>
                </c:pt>
                <c:pt idx="17">
                  <c:v>672.65561559499997</c:v>
                </c:pt>
                <c:pt idx="18">
                  <c:v>659.82620763900002</c:v>
                </c:pt>
                <c:pt idx="19">
                  <c:v>650.69745949499998</c:v>
                </c:pt>
                <c:pt idx="20">
                  <c:v>643.6093795779999</c:v>
                </c:pt>
                <c:pt idx="21">
                  <c:v>623.92840169199997</c:v>
                </c:pt>
                <c:pt idx="22">
                  <c:v>611.79297055500001</c:v>
                </c:pt>
                <c:pt idx="23">
                  <c:v>609.160136567</c:v>
                </c:pt>
                <c:pt idx="24">
                  <c:v>603.31277977699995</c:v>
                </c:pt>
                <c:pt idx="25">
                  <c:v>596.25944166900001</c:v>
                </c:pt>
                <c:pt idx="26">
                  <c:v>591.01414435599997</c:v>
                </c:pt>
                <c:pt idx="27">
                  <c:v>571.51463990400009</c:v>
                </c:pt>
                <c:pt idx="28">
                  <c:v>549.61983647400007</c:v>
                </c:pt>
                <c:pt idx="29">
                  <c:v>534.87983964400007</c:v>
                </c:pt>
                <c:pt idx="30">
                  <c:v>517.99360960599995</c:v>
                </c:pt>
              </c:numCache>
            </c:numRef>
          </c:val>
          <c:smooth val="0"/>
          <c:extLst>
            <c:ext xmlns:c16="http://schemas.microsoft.com/office/drawing/2014/chart" uri="{C3380CC4-5D6E-409C-BE32-E72D297353CC}">
              <c16:uniqueId val="{0000000A-4AC7-4FAB-9856-0B1AEA19B210}"/>
            </c:ext>
          </c:extLst>
        </c:ser>
        <c:ser>
          <c:idx val="2"/>
          <c:order val="5"/>
          <c:tx>
            <c:strRef>
              <c:f>'Figure 4'!$N$10</c:f>
              <c:strCache>
                <c:ptCount val="1"/>
                <c:pt idx="0">
                  <c:v>FES 2024 Hydrogen Evolution</c:v>
                </c:pt>
              </c:strCache>
            </c:strRef>
          </c:tx>
          <c:spPr>
            <a:ln w="28575" cap="rnd">
              <a:solidFill>
                <a:srgbClr val="00B0F0"/>
              </a:solidFill>
              <a:prstDash val="solid"/>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4'!$O$10:$AS$10</c:f>
              <c:numCache>
                <c:formatCode>0</c:formatCode>
                <c:ptCount val="31"/>
                <c:pt idx="3">
                  <c:v>858</c:v>
                </c:pt>
                <c:pt idx="4">
                  <c:v>721.04947198710693</c:v>
                </c:pt>
                <c:pt idx="5">
                  <c:v>751.2907009002987</c:v>
                </c:pt>
                <c:pt idx="6">
                  <c:v>727.04974414327853</c:v>
                </c:pt>
                <c:pt idx="7">
                  <c:v>727.29979778669599</c:v>
                </c:pt>
                <c:pt idx="8">
                  <c:v>731.96723348413354</c:v>
                </c:pt>
                <c:pt idx="9">
                  <c:v>722.9564018318149</c:v>
                </c:pt>
                <c:pt idx="10">
                  <c:v>722.45135753242687</c:v>
                </c:pt>
                <c:pt idx="11">
                  <c:v>662.74766602370039</c:v>
                </c:pt>
                <c:pt idx="12">
                  <c:v>639.89846717982209</c:v>
                </c:pt>
                <c:pt idx="13">
                  <c:v>616.28085822154424</c:v>
                </c:pt>
                <c:pt idx="14">
                  <c:v>560.30038182775104</c:v>
                </c:pt>
                <c:pt idx="15">
                  <c:v>541.55628787272724</c:v>
                </c:pt>
                <c:pt idx="16">
                  <c:v>534.57320798741944</c:v>
                </c:pt>
                <c:pt idx="17">
                  <c:v>533.95697082825632</c:v>
                </c:pt>
                <c:pt idx="18">
                  <c:v>521.70345725760114</c:v>
                </c:pt>
                <c:pt idx="19">
                  <c:v>486.57425752654223</c:v>
                </c:pt>
                <c:pt idx="20">
                  <c:v>455.97014902473256</c:v>
                </c:pt>
                <c:pt idx="21">
                  <c:v>436.49945943514496</c:v>
                </c:pt>
                <c:pt idx="22">
                  <c:v>421.84685556671889</c:v>
                </c:pt>
                <c:pt idx="23">
                  <c:v>417.85108733251138</c:v>
                </c:pt>
                <c:pt idx="24">
                  <c:v>395.24797316425065</c:v>
                </c:pt>
                <c:pt idx="25">
                  <c:v>383.50639292641739</c:v>
                </c:pt>
                <c:pt idx="26">
                  <c:v>373.83576348506301</c:v>
                </c:pt>
                <c:pt idx="27">
                  <c:v>359.42917295310264</c:v>
                </c:pt>
                <c:pt idx="28">
                  <c:v>344.58228322995501</c:v>
                </c:pt>
                <c:pt idx="29">
                  <c:v>330.61052705207493</c:v>
                </c:pt>
                <c:pt idx="30">
                  <c:v>303.07346905065452</c:v>
                </c:pt>
              </c:numCache>
            </c:numRef>
          </c:val>
          <c:smooth val="0"/>
          <c:extLst>
            <c:ext xmlns:c16="http://schemas.microsoft.com/office/drawing/2014/chart" uri="{C3380CC4-5D6E-409C-BE32-E72D297353CC}">
              <c16:uniqueId val="{00000002-4AC7-4FAB-9856-0B1AEA19B210}"/>
            </c:ext>
          </c:extLst>
        </c:ser>
        <c:ser>
          <c:idx val="8"/>
          <c:order val="6"/>
          <c:tx>
            <c:strRef>
              <c:f>'Figure 4'!$N$16</c:f>
              <c:strCache>
                <c:ptCount val="1"/>
                <c:pt idx="0">
                  <c:v>FES 2023 System Transformation</c:v>
                </c:pt>
              </c:strCache>
            </c:strRef>
          </c:tx>
          <c:spPr>
            <a:ln w="28575" cap="rnd">
              <a:solidFill>
                <a:srgbClr val="00B0F0"/>
              </a:solidFill>
              <a:prstDash val="dash"/>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4'!$O$16:$AS$16</c:f>
              <c:numCache>
                <c:formatCode>0</c:formatCode>
                <c:ptCount val="31"/>
                <c:pt idx="2">
                  <c:v>1021</c:v>
                </c:pt>
                <c:pt idx="3">
                  <c:v>979</c:v>
                </c:pt>
                <c:pt idx="4">
                  <c:v>949.63699999999994</c:v>
                </c:pt>
                <c:pt idx="5">
                  <c:v>927.20699999999999</c:v>
                </c:pt>
                <c:pt idx="6">
                  <c:v>909.55700000000002</c:v>
                </c:pt>
                <c:pt idx="7">
                  <c:v>856.61500000000001</c:v>
                </c:pt>
                <c:pt idx="8">
                  <c:v>783.21400000000006</c:v>
                </c:pt>
                <c:pt idx="9">
                  <c:v>749.27099999999996</c:v>
                </c:pt>
                <c:pt idx="10">
                  <c:v>705.28200000000004</c:v>
                </c:pt>
                <c:pt idx="11">
                  <c:v>685.322</c:v>
                </c:pt>
                <c:pt idx="12">
                  <c:v>662.92899999999997</c:v>
                </c:pt>
                <c:pt idx="13">
                  <c:v>647.24400000000003</c:v>
                </c:pt>
                <c:pt idx="14">
                  <c:v>626.86800000000005</c:v>
                </c:pt>
                <c:pt idx="15">
                  <c:v>606.83000000000004</c:v>
                </c:pt>
                <c:pt idx="16">
                  <c:v>584.55999999999995</c:v>
                </c:pt>
                <c:pt idx="17">
                  <c:v>570.09500000000003</c:v>
                </c:pt>
                <c:pt idx="18">
                  <c:v>553.17100000000005</c:v>
                </c:pt>
                <c:pt idx="19">
                  <c:v>533.12699999999995</c:v>
                </c:pt>
                <c:pt idx="20">
                  <c:v>513.154</c:v>
                </c:pt>
                <c:pt idx="21">
                  <c:v>493.44200000000001</c:v>
                </c:pt>
                <c:pt idx="22">
                  <c:v>472.05</c:v>
                </c:pt>
                <c:pt idx="23">
                  <c:v>454.52</c:v>
                </c:pt>
                <c:pt idx="24">
                  <c:v>432.25599999999997</c:v>
                </c:pt>
                <c:pt idx="25">
                  <c:v>411.50599999999997</c:v>
                </c:pt>
                <c:pt idx="26">
                  <c:v>398.07799999999997</c:v>
                </c:pt>
                <c:pt idx="27">
                  <c:v>375.35399999999998</c:v>
                </c:pt>
                <c:pt idx="28">
                  <c:v>353.18900000000002</c:v>
                </c:pt>
                <c:pt idx="29">
                  <c:v>342.29700000000003</c:v>
                </c:pt>
                <c:pt idx="30">
                  <c:v>330.01100000000002</c:v>
                </c:pt>
              </c:numCache>
            </c:numRef>
          </c:val>
          <c:smooth val="0"/>
          <c:extLst>
            <c:ext xmlns:c16="http://schemas.microsoft.com/office/drawing/2014/chart" uri="{C3380CC4-5D6E-409C-BE32-E72D297353CC}">
              <c16:uniqueId val="{00000008-4AC7-4FAB-9856-0B1AEA19B210}"/>
            </c:ext>
          </c:extLst>
        </c:ser>
        <c:ser>
          <c:idx val="1"/>
          <c:order val="7"/>
          <c:tx>
            <c:strRef>
              <c:f>'Figure 4'!$N$9</c:f>
              <c:strCache>
                <c:ptCount val="1"/>
                <c:pt idx="0">
                  <c:v>FES 2024 Electric Engagement</c:v>
                </c:pt>
              </c:strCache>
            </c:strRef>
          </c:tx>
          <c:spPr>
            <a:ln w="28575" cap="rnd">
              <a:solidFill>
                <a:srgbClr val="FFC000"/>
              </a:solidFill>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4'!$O$9:$AS$9</c:f>
              <c:numCache>
                <c:formatCode>0</c:formatCode>
                <c:ptCount val="31"/>
                <c:pt idx="3">
                  <c:v>858</c:v>
                </c:pt>
                <c:pt idx="4">
                  <c:v>712.29961807072573</c:v>
                </c:pt>
                <c:pt idx="5">
                  <c:v>719.30031623308309</c:v>
                </c:pt>
                <c:pt idx="6">
                  <c:v>702.21050173016874</c:v>
                </c:pt>
                <c:pt idx="7">
                  <c:v>697.89593724452368</c:v>
                </c:pt>
                <c:pt idx="8">
                  <c:v>703.96880616704891</c:v>
                </c:pt>
                <c:pt idx="9">
                  <c:v>684.21049247006465</c:v>
                </c:pt>
                <c:pt idx="10">
                  <c:v>648.4311579219509</c:v>
                </c:pt>
                <c:pt idx="11">
                  <c:v>597.13139665674441</c:v>
                </c:pt>
                <c:pt idx="12">
                  <c:v>565.1642330414146</c:v>
                </c:pt>
                <c:pt idx="13">
                  <c:v>555.31691847318416</c:v>
                </c:pt>
                <c:pt idx="14">
                  <c:v>509.60297417936175</c:v>
                </c:pt>
                <c:pt idx="15">
                  <c:v>476.20711390922952</c:v>
                </c:pt>
                <c:pt idx="16">
                  <c:v>427.37559852127265</c:v>
                </c:pt>
                <c:pt idx="17">
                  <c:v>401.32331789222002</c:v>
                </c:pt>
                <c:pt idx="18">
                  <c:v>379.61690857014418</c:v>
                </c:pt>
                <c:pt idx="19">
                  <c:v>358.91033359010322</c:v>
                </c:pt>
                <c:pt idx="20">
                  <c:v>334.73380435961144</c:v>
                </c:pt>
                <c:pt idx="21">
                  <c:v>300.53249744952655</c:v>
                </c:pt>
                <c:pt idx="22">
                  <c:v>271.97668817993224</c:v>
                </c:pt>
                <c:pt idx="23">
                  <c:v>245.50895695866038</c:v>
                </c:pt>
                <c:pt idx="24">
                  <c:v>221.71440790629609</c:v>
                </c:pt>
                <c:pt idx="25">
                  <c:v>204.06310830102186</c:v>
                </c:pt>
                <c:pt idx="26">
                  <c:v>182.66801762520009</c:v>
                </c:pt>
                <c:pt idx="27">
                  <c:v>170.6082596812517</c:v>
                </c:pt>
                <c:pt idx="28">
                  <c:v>158.19402904961271</c:v>
                </c:pt>
                <c:pt idx="29">
                  <c:v>141.06610684381548</c:v>
                </c:pt>
                <c:pt idx="30">
                  <c:v>127.37294066758254</c:v>
                </c:pt>
              </c:numCache>
            </c:numRef>
          </c:val>
          <c:smooth val="0"/>
          <c:extLst>
            <c:ext xmlns:c16="http://schemas.microsoft.com/office/drawing/2014/chart" uri="{C3380CC4-5D6E-409C-BE32-E72D297353CC}">
              <c16:uniqueId val="{00000001-4AC7-4FAB-9856-0B1AEA19B210}"/>
            </c:ext>
          </c:extLst>
        </c:ser>
        <c:ser>
          <c:idx val="7"/>
          <c:order val="8"/>
          <c:tx>
            <c:strRef>
              <c:f>'Figure 4'!$N$15</c:f>
              <c:strCache>
                <c:ptCount val="1"/>
                <c:pt idx="0">
                  <c:v>FES 2023 Consumer Transformation</c:v>
                </c:pt>
              </c:strCache>
            </c:strRef>
          </c:tx>
          <c:spPr>
            <a:ln w="28575" cap="rnd">
              <a:solidFill>
                <a:srgbClr val="FFC000"/>
              </a:solidFill>
              <a:prstDash val="dash"/>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4'!$O$15:$AS$15</c:f>
              <c:numCache>
                <c:formatCode>0</c:formatCode>
                <c:ptCount val="31"/>
                <c:pt idx="2">
                  <c:v>1021</c:v>
                </c:pt>
                <c:pt idx="3">
                  <c:v>874</c:v>
                </c:pt>
                <c:pt idx="4">
                  <c:v>778.96269782900004</c:v>
                </c:pt>
                <c:pt idx="5">
                  <c:v>735.90733373000012</c:v>
                </c:pt>
                <c:pt idx="6">
                  <c:v>745.05591530999993</c:v>
                </c:pt>
                <c:pt idx="7">
                  <c:v>654.26851866000004</c:v>
                </c:pt>
                <c:pt idx="8">
                  <c:v>639.24048144899996</c:v>
                </c:pt>
                <c:pt idx="9">
                  <c:v>608.59065780399999</c:v>
                </c:pt>
                <c:pt idx="10">
                  <c:v>571.91284152499998</c:v>
                </c:pt>
                <c:pt idx="11">
                  <c:v>541.195723757</c:v>
                </c:pt>
                <c:pt idx="12">
                  <c:v>498.34568332499998</c:v>
                </c:pt>
                <c:pt idx="13">
                  <c:v>469.40892687899998</c:v>
                </c:pt>
                <c:pt idx="14">
                  <c:v>425.31147878100001</c:v>
                </c:pt>
                <c:pt idx="15">
                  <c:v>385.98823855699999</c:v>
                </c:pt>
                <c:pt idx="16">
                  <c:v>347.34711542500003</c:v>
                </c:pt>
                <c:pt idx="17">
                  <c:v>313.74125060200004</c:v>
                </c:pt>
                <c:pt idx="18">
                  <c:v>276.89961937800001</c:v>
                </c:pt>
                <c:pt idx="19">
                  <c:v>246.22496307</c:v>
                </c:pt>
                <c:pt idx="20">
                  <c:v>212.48022114100002</c:v>
                </c:pt>
                <c:pt idx="21">
                  <c:v>181.604629308</c:v>
                </c:pt>
                <c:pt idx="22">
                  <c:v>153.77652681700002</c:v>
                </c:pt>
                <c:pt idx="23">
                  <c:v>135.33827193459999</c:v>
                </c:pt>
                <c:pt idx="24">
                  <c:v>115.023373249</c:v>
                </c:pt>
                <c:pt idx="25">
                  <c:v>101.922853484</c:v>
                </c:pt>
                <c:pt idx="26">
                  <c:v>85.787914759199992</c:v>
                </c:pt>
                <c:pt idx="27">
                  <c:v>71.955178392600004</c:v>
                </c:pt>
                <c:pt idx="28">
                  <c:v>59.4256542205</c:v>
                </c:pt>
                <c:pt idx="29">
                  <c:v>41.860271376799993</c:v>
                </c:pt>
                <c:pt idx="30">
                  <c:v>28.826999347599997</c:v>
                </c:pt>
              </c:numCache>
            </c:numRef>
          </c:val>
          <c:smooth val="0"/>
          <c:extLst>
            <c:ext xmlns:c16="http://schemas.microsoft.com/office/drawing/2014/chart" uri="{C3380CC4-5D6E-409C-BE32-E72D297353CC}">
              <c16:uniqueId val="{00000007-4AC7-4FAB-9856-0B1AEA19B210}"/>
            </c:ext>
          </c:extLst>
        </c:ser>
        <c:dLbls>
          <c:showLegendKey val="0"/>
          <c:showVal val="0"/>
          <c:showCatName val="0"/>
          <c:showSerName val="0"/>
          <c:showPercent val="0"/>
          <c:showBubbleSize val="0"/>
        </c:dLbls>
        <c:smooth val="0"/>
        <c:axId val="966875656"/>
        <c:axId val="966874936"/>
        <c:extLst>
          <c:ext xmlns:c15="http://schemas.microsoft.com/office/drawing/2012/chart" uri="{02D57815-91ED-43cb-92C2-25804820EDAC}">
            <c15:filteredLineSeries>
              <c15:ser>
                <c:idx val="5"/>
                <c:order val="9"/>
                <c:tx>
                  <c:strRef>
                    <c:extLst>
                      <c:ext uri="{02D57815-91ED-43cb-92C2-25804820EDAC}">
                        <c15:formulaRef>
                          <c15:sqref>'Figure 4'!$N$13</c15:sqref>
                        </c15:formulaRef>
                      </c:ext>
                    </c:extLst>
                    <c:strCache>
                      <c:ptCount val="1"/>
                    </c:strCache>
                  </c:strRef>
                </c:tx>
                <c:spPr>
                  <a:ln w="28575" cap="rnd">
                    <a:solidFill>
                      <a:schemeClr val="accent6"/>
                    </a:solidFill>
                    <a:round/>
                  </a:ln>
                  <a:effectLst/>
                </c:spPr>
                <c:marker>
                  <c:symbol val="none"/>
                </c:marker>
                <c:cat>
                  <c:numRef>
                    <c:extLst>
                      <c:ext uri="{02D57815-91ED-43cb-92C2-25804820EDAC}">
                        <c15:formulaRef>
                          <c15:sqref>'Figure 4'!$O$7:$AS$7</c15:sqref>
                        </c15:formulaRef>
                      </c:ext>
                    </c:extLst>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extLst>
                      <c:ext uri="{02D57815-91ED-43cb-92C2-25804820EDAC}">
                        <c15:formulaRef>
                          <c15:sqref>'Figure 4'!$O$13:$AS$13</c15:sqref>
                        </c15:formulaRef>
                      </c:ext>
                    </c:extLst>
                    <c:numCache>
                      <c:formatCode>General</c:formatCode>
                      <c:ptCount val="31"/>
                    </c:numCache>
                  </c:numRef>
                </c:val>
                <c:smooth val="0"/>
                <c:extLst>
                  <c:ext xmlns:c16="http://schemas.microsoft.com/office/drawing/2014/chart" uri="{C3380CC4-5D6E-409C-BE32-E72D297353CC}">
                    <c16:uniqueId val="{00000005-4AC7-4FAB-9856-0B1AEA19B210}"/>
                  </c:ext>
                </c:extLst>
              </c15:ser>
            </c15:filteredLineSeries>
            <c15:filteredLineSeries>
              <c15:ser>
                <c:idx val="6"/>
                <c:order val="10"/>
                <c:tx>
                  <c:strRef>
                    <c:extLst xmlns:c15="http://schemas.microsoft.com/office/drawing/2012/chart">
                      <c:ext xmlns:c15="http://schemas.microsoft.com/office/drawing/2012/chart" uri="{02D57815-91ED-43cb-92C2-25804820EDAC}">
                        <c15:formulaRef>
                          <c15:sqref>'Figure 4'!$N$14</c15:sqref>
                        </c15:formulaRef>
                      </c:ext>
                    </c:extLst>
                    <c:strCache>
                      <c:ptCount val="1"/>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 4'!$O$7:$AS$7</c15:sqref>
                        </c15:formulaRef>
                      </c:ext>
                    </c:extLst>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extLst xmlns:c15="http://schemas.microsoft.com/office/drawing/2012/chart">
                      <c:ext xmlns:c15="http://schemas.microsoft.com/office/drawing/2012/chart" uri="{02D57815-91ED-43cb-92C2-25804820EDAC}">
                        <c15:formulaRef>
                          <c15:sqref>'Figure 4'!$O$14:$AS$14</c15:sqref>
                        </c15:formulaRef>
                      </c:ext>
                    </c:extLst>
                    <c:numCache>
                      <c:formatCode>General</c:formatCode>
                      <c:ptCount val="31"/>
                    </c:numCache>
                  </c:numRef>
                </c:val>
                <c:smooth val="0"/>
                <c:extLst xmlns:c15="http://schemas.microsoft.com/office/drawing/2012/chart">
                  <c:ext xmlns:c16="http://schemas.microsoft.com/office/drawing/2014/chart" uri="{C3380CC4-5D6E-409C-BE32-E72D297353CC}">
                    <c16:uniqueId val="{00000006-4AC7-4FAB-9856-0B1AEA19B210}"/>
                  </c:ext>
                </c:extLst>
              </c15:ser>
            </c15:filteredLineSeries>
          </c:ext>
        </c:extLst>
      </c:lineChart>
      <c:dateAx>
        <c:axId val="966875656"/>
        <c:scaling>
          <c:orientation val="minMax"/>
        </c:scaling>
        <c:delete val="0"/>
        <c:axPos val="b"/>
        <c:numFmt formatCode="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6874936"/>
        <c:crosses val="autoZero"/>
        <c:auto val="1"/>
        <c:lblOffset val="100"/>
        <c:baseTimeUnit val="years"/>
      </c:dateAx>
      <c:valAx>
        <c:axId val="966874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t>TWh per annum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6875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99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B9CD-4357-827D-D88EEBC4C548}"/>
            </c:ext>
          </c:extLst>
        </c:ser>
        <c:ser>
          <c:idx val="1"/>
          <c:order val="1"/>
          <c:spPr>
            <a:solidFill>
              <a:srgbClr val="9933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1-B9CD-4357-827D-D88EEBC4C548}"/>
            </c:ext>
          </c:extLst>
        </c:ser>
        <c:ser>
          <c:idx val="2"/>
          <c:order val="2"/>
          <c:spPr>
            <a:solidFill>
              <a:srgbClr val="FF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2-B9CD-4357-827D-D88EEBC4C548}"/>
            </c:ext>
          </c:extLst>
        </c:ser>
        <c:ser>
          <c:idx val="3"/>
          <c:order val="3"/>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3-B9CD-4357-827D-D88EEBC4C548}"/>
            </c:ext>
          </c:extLst>
        </c:ser>
        <c:dLbls>
          <c:showLegendKey val="0"/>
          <c:showVal val="0"/>
          <c:showCatName val="0"/>
          <c:showSerName val="0"/>
          <c:showPercent val="0"/>
          <c:showBubbleSize val="0"/>
        </c:dLbls>
        <c:gapWidth val="0"/>
        <c:overlap val="100"/>
        <c:axId val="54638080"/>
        <c:axId val="54639616"/>
      </c:barChart>
      <c:catAx>
        <c:axId val="5463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50" b="0" i="0" u="none" strike="noStrike" baseline="0">
                <a:solidFill>
                  <a:srgbClr val="000000"/>
                </a:solidFill>
                <a:latin typeface="Arial"/>
                <a:ea typeface="Arial"/>
                <a:cs typeface="Arial"/>
              </a:defRPr>
            </a:pPr>
            <a:endParaRPr lang="en-US"/>
          </a:p>
        </c:txPr>
        <c:crossAx val="54639616"/>
        <c:crosses val="autoZero"/>
        <c:auto val="1"/>
        <c:lblAlgn val="ctr"/>
        <c:lblOffset val="100"/>
        <c:tickLblSkip val="1"/>
        <c:tickMarkSkip val="1"/>
        <c:noMultiLvlLbl val="0"/>
      </c:catAx>
      <c:valAx>
        <c:axId val="54639616"/>
        <c:scaling>
          <c:orientation val="minMax"/>
        </c:scaling>
        <c:delete val="0"/>
        <c:axPos val="l"/>
        <c:title>
          <c:tx>
            <c:rich>
              <a:bodyPr/>
              <a:lstStyle/>
              <a:p>
                <a:pPr>
                  <a:defRPr sz="250" b="1" i="0" u="none" strike="noStrike" baseline="0">
                    <a:solidFill>
                      <a:srgbClr val="000000"/>
                    </a:solidFill>
                    <a:latin typeface="Arial"/>
                    <a:ea typeface="Arial"/>
                    <a:cs typeface="Arial"/>
                  </a:defRPr>
                </a:pPr>
                <a:r>
                  <a:rPr lang="en-GB"/>
                  <a:t>Demand (GWh/d)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54638080"/>
        <c:crosses val="autoZero"/>
        <c:crossBetween val="between"/>
      </c:valAx>
      <c:spPr>
        <a:noFill/>
        <a:ln w="25400">
          <a:noFill/>
        </a:ln>
      </c:spPr>
    </c:plotArea>
    <c:legend>
      <c:legendPos val="r"/>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7381858824351"/>
          <c:y val="6.9767521084121875E-2"/>
          <c:w val="0.87696832105060951"/>
          <c:h val="0.60463931134065074"/>
        </c:manualLayout>
      </c:layout>
      <c:barChart>
        <c:barDir val="col"/>
        <c:grouping val="stacked"/>
        <c:varyColors val="0"/>
        <c:ser>
          <c:idx val="0"/>
          <c:order val="0"/>
          <c:tx>
            <c:strRef>
              <c:f>'Annual and Peak by load band'!$R$305</c:f>
              <c:strCache>
                <c:ptCount val="1"/>
                <c:pt idx="0">
                  <c:v>0-73.2 MWh</c:v>
                </c:pt>
              </c:strCache>
            </c:strRef>
          </c:tx>
          <c:spPr>
            <a:solidFill>
              <a:srgbClr val="CCFFFF"/>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band'!$S$305:$AS$305</c:f>
              <c:numCache>
                <c:formatCode>0</c:formatCode>
                <c:ptCount val="27"/>
                <c:pt idx="0">
                  <c:v>2896.7633114</c:v>
                </c:pt>
                <c:pt idx="1">
                  <c:v>2908.5135921999999</c:v>
                </c:pt>
                <c:pt idx="2">
                  <c:v>2880.5260889000001</c:v>
                </c:pt>
                <c:pt idx="3">
                  <c:v>2840.4897612999998</c:v>
                </c:pt>
                <c:pt idx="4">
                  <c:v>2826.4663509000002</c:v>
                </c:pt>
                <c:pt idx="5">
                  <c:v>2804.4946546000001</c:v>
                </c:pt>
                <c:pt idx="6">
                  <c:v>2776.7176810000001</c:v>
                </c:pt>
                <c:pt idx="7">
                  <c:v>2738.9932979</c:v>
                </c:pt>
                <c:pt idx="8">
                  <c:v>2717.3678444000002</c:v>
                </c:pt>
                <c:pt idx="9">
                  <c:v>2687.2273847000001</c:v>
                </c:pt>
                <c:pt idx="10">
                  <c:v>2659.3828764</c:v>
                </c:pt>
                <c:pt idx="11">
                  <c:v>2630.6300298000001</c:v>
                </c:pt>
                <c:pt idx="12">
                  <c:v>2614.1509111999999</c:v>
                </c:pt>
                <c:pt idx="13">
                  <c:v>2581.9539960000002</c:v>
                </c:pt>
                <c:pt idx="14">
                  <c:v>2535.7261088</c:v>
                </c:pt>
                <c:pt idx="15">
                  <c:v>2464.7820806</c:v>
                </c:pt>
                <c:pt idx="16">
                  <c:v>2415.0815692000001</c:v>
                </c:pt>
                <c:pt idx="17">
                  <c:v>2347.1447874</c:v>
                </c:pt>
                <c:pt idx="18">
                  <c:v>2280.131214</c:v>
                </c:pt>
                <c:pt idx="19">
                  <c:v>2201.6353432999999</c:v>
                </c:pt>
                <c:pt idx="20">
                  <c:v>2134.4849313999998</c:v>
                </c:pt>
                <c:pt idx="21">
                  <c:v>2059.4130823</c:v>
                </c:pt>
                <c:pt idx="22">
                  <c:v>1982.9447622</c:v>
                </c:pt>
                <c:pt idx="23">
                  <c:v>1892.5930662999999</c:v>
                </c:pt>
                <c:pt idx="24">
                  <c:v>1813.9148034</c:v>
                </c:pt>
                <c:pt idx="25">
                  <c:v>1723.0046205000001</c:v>
                </c:pt>
                <c:pt idx="26">
                  <c:v>1702.8585627</c:v>
                </c:pt>
              </c:numCache>
            </c:numRef>
          </c:val>
          <c:extLst>
            <c:ext xmlns:c16="http://schemas.microsoft.com/office/drawing/2014/chart" uri="{C3380CC4-5D6E-409C-BE32-E72D297353CC}">
              <c16:uniqueId val="{00000000-3AF9-4EEB-8BFD-EA65CAB66F3B}"/>
            </c:ext>
          </c:extLst>
        </c:ser>
        <c:ser>
          <c:idx val="1"/>
          <c:order val="1"/>
          <c:tx>
            <c:strRef>
              <c:f>'Annual and Peak by load band'!$R$306</c:f>
              <c:strCache>
                <c:ptCount val="1"/>
                <c:pt idx="0">
                  <c:v>73.2-732 MWh</c:v>
                </c:pt>
              </c:strCache>
            </c:strRef>
          </c:tx>
          <c:spPr>
            <a:solidFill>
              <a:srgbClr val="0000FF"/>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band'!$S$306:$AS$306</c:f>
              <c:numCache>
                <c:formatCode>0</c:formatCode>
                <c:ptCount val="27"/>
                <c:pt idx="0">
                  <c:v>332.21188059999997</c:v>
                </c:pt>
                <c:pt idx="1">
                  <c:v>339.21193356999999</c:v>
                </c:pt>
                <c:pt idx="2">
                  <c:v>345.6277632</c:v>
                </c:pt>
                <c:pt idx="3">
                  <c:v>344.46563106999997</c:v>
                </c:pt>
                <c:pt idx="4">
                  <c:v>344.90520314000003</c:v>
                </c:pt>
                <c:pt idx="5">
                  <c:v>343.76616532999998</c:v>
                </c:pt>
                <c:pt idx="6">
                  <c:v>342.58743831999999</c:v>
                </c:pt>
                <c:pt idx="7">
                  <c:v>339.51319991999998</c:v>
                </c:pt>
                <c:pt idx="8">
                  <c:v>338.83343129000002</c:v>
                </c:pt>
                <c:pt idx="9">
                  <c:v>336.99012885000002</c:v>
                </c:pt>
                <c:pt idx="10">
                  <c:v>335.80309003000002</c:v>
                </c:pt>
                <c:pt idx="11">
                  <c:v>335.49682944</c:v>
                </c:pt>
                <c:pt idx="12">
                  <c:v>338.71863102999998</c:v>
                </c:pt>
                <c:pt idx="13">
                  <c:v>340.58909633000002</c:v>
                </c:pt>
                <c:pt idx="14">
                  <c:v>342.61231186999998</c:v>
                </c:pt>
                <c:pt idx="15">
                  <c:v>342.92200081999999</c:v>
                </c:pt>
                <c:pt idx="16">
                  <c:v>347.80538582000003</c:v>
                </c:pt>
                <c:pt idx="17">
                  <c:v>350.68624346000001</c:v>
                </c:pt>
                <c:pt idx="18">
                  <c:v>354.09909636999998</c:v>
                </c:pt>
                <c:pt idx="19">
                  <c:v>356.19738840000002</c:v>
                </c:pt>
                <c:pt idx="20">
                  <c:v>361.31891125999999</c:v>
                </c:pt>
                <c:pt idx="21">
                  <c:v>365.70536934</c:v>
                </c:pt>
                <c:pt idx="22">
                  <c:v>370.55570122</c:v>
                </c:pt>
                <c:pt idx="23">
                  <c:v>374.17933217000001</c:v>
                </c:pt>
                <c:pt idx="24">
                  <c:v>381.45428665999998</c:v>
                </c:pt>
                <c:pt idx="25">
                  <c:v>388.16586427999999</c:v>
                </c:pt>
                <c:pt idx="26">
                  <c:v>389.04952406000001</c:v>
                </c:pt>
              </c:numCache>
            </c:numRef>
          </c:val>
          <c:extLst>
            <c:ext xmlns:c16="http://schemas.microsoft.com/office/drawing/2014/chart" uri="{C3380CC4-5D6E-409C-BE32-E72D297353CC}">
              <c16:uniqueId val="{00000001-3AF9-4EEB-8BFD-EA65CAB66F3B}"/>
            </c:ext>
          </c:extLst>
        </c:ser>
        <c:ser>
          <c:idx val="2"/>
          <c:order val="2"/>
          <c:tx>
            <c:strRef>
              <c:f>'Annual and Peak by load band'!$R$307</c:f>
              <c:strCache>
                <c:ptCount val="1"/>
                <c:pt idx="0">
                  <c:v>NDM &gt; 732 MWh</c:v>
                </c:pt>
              </c:strCache>
            </c:strRef>
          </c:tx>
          <c:spPr>
            <a:solidFill>
              <a:srgbClr val="99CCFF"/>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band'!$S$307:$AS$307</c:f>
              <c:numCache>
                <c:formatCode>0</c:formatCode>
                <c:ptCount val="27"/>
                <c:pt idx="0">
                  <c:v>380.23432804999999</c:v>
                </c:pt>
                <c:pt idx="1">
                  <c:v>381.20592972999998</c:v>
                </c:pt>
                <c:pt idx="2">
                  <c:v>382.50115033999998</c:v>
                </c:pt>
                <c:pt idx="3">
                  <c:v>377.18804573</c:v>
                </c:pt>
                <c:pt idx="4">
                  <c:v>377.37303330999998</c:v>
                </c:pt>
                <c:pt idx="5">
                  <c:v>375.42643364000003</c:v>
                </c:pt>
                <c:pt idx="6">
                  <c:v>371.96345292000001</c:v>
                </c:pt>
                <c:pt idx="7">
                  <c:v>366.91158382999998</c:v>
                </c:pt>
                <c:pt idx="8">
                  <c:v>364.25230342999998</c:v>
                </c:pt>
                <c:pt idx="9">
                  <c:v>360.75758619999999</c:v>
                </c:pt>
                <c:pt idx="10">
                  <c:v>359.03142301000003</c:v>
                </c:pt>
                <c:pt idx="11">
                  <c:v>356.73613883000002</c:v>
                </c:pt>
                <c:pt idx="12">
                  <c:v>358.49229983999999</c:v>
                </c:pt>
                <c:pt idx="13">
                  <c:v>359.16773866</c:v>
                </c:pt>
                <c:pt idx="14">
                  <c:v>360.7569044</c:v>
                </c:pt>
                <c:pt idx="15">
                  <c:v>357.49876229</c:v>
                </c:pt>
                <c:pt idx="16">
                  <c:v>356.90921564000001</c:v>
                </c:pt>
                <c:pt idx="17">
                  <c:v>351.73475567000003</c:v>
                </c:pt>
                <c:pt idx="18">
                  <c:v>346.63110762000002</c:v>
                </c:pt>
                <c:pt idx="19">
                  <c:v>339.95309760999999</c:v>
                </c:pt>
                <c:pt idx="20">
                  <c:v>334.34752672000002</c:v>
                </c:pt>
                <c:pt idx="21">
                  <c:v>327.75510059999999</c:v>
                </c:pt>
                <c:pt idx="22">
                  <c:v>319.77698915000002</c:v>
                </c:pt>
                <c:pt idx="23">
                  <c:v>309.38889283999998</c:v>
                </c:pt>
                <c:pt idx="24">
                  <c:v>300.52120941999999</c:v>
                </c:pt>
                <c:pt idx="25">
                  <c:v>288.75597008</c:v>
                </c:pt>
                <c:pt idx="26">
                  <c:v>285.39702105999999</c:v>
                </c:pt>
              </c:numCache>
            </c:numRef>
          </c:val>
          <c:extLst>
            <c:ext xmlns:c16="http://schemas.microsoft.com/office/drawing/2014/chart" uri="{C3380CC4-5D6E-409C-BE32-E72D297353CC}">
              <c16:uniqueId val="{00000002-3AF9-4EEB-8BFD-EA65CAB66F3B}"/>
            </c:ext>
          </c:extLst>
        </c:ser>
        <c:ser>
          <c:idx val="4"/>
          <c:order val="3"/>
          <c:tx>
            <c:strRef>
              <c:f>'Annual and Peak by load band'!$R$309</c:f>
              <c:strCache>
                <c:ptCount val="1"/>
                <c:pt idx="0">
                  <c:v>Total DM</c:v>
                </c:pt>
              </c:strCache>
            </c:strRef>
          </c:tx>
          <c:spPr>
            <a:solidFill>
              <a:srgbClr val="FFFF99"/>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band'!$S$309:$AS$309</c:f>
              <c:numCache>
                <c:formatCode>0</c:formatCode>
                <c:ptCount val="27"/>
                <c:pt idx="0">
                  <c:v>337.67186910999999</c:v>
                </c:pt>
                <c:pt idx="1">
                  <c:v>341.65378075000001</c:v>
                </c:pt>
                <c:pt idx="2">
                  <c:v>344.36566354000001</c:v>
                </c:pt>
                <c:pt idx="3">
                  <c:v>340.54496481000001</c:v>
                </c:pt>
                <c:pt idx="4">
                  <c:v>337.69471599000002</c:v>
                </c:pt>
                <c:pt idx="5">
                  <c:v>330.98309204999998</c:v>
                </c:pt>
                <c:pt idx="6">
                  <c:v>327.95998880000002</c:v>
                </c:pt>
                <c:pt idx="7">
                  <c:v>325.35438454000001</c:v>
                </c:pt>
                <c:pt idx="8">
                  <c:v>321.68349920000003</c:v>
                </c:pt>
                <c:pt idx="9">
                  <c:v>318.21369095</c:v>
                </c:pt>
                <c:pt idx="10">
                  <c:v>314.37085266000003</c:v>
                </c:pt>
                <c:pt idx="11">
                  <c:v>307.58350199</c:v>
                </c:pt>
                <c:pt idx="12">
                  <c:v>308.13075599000001</c:v>
                </c:pt>
                <c:pt idx="13">
                  <c:v>304.51962352999999</c:v>
                </c:pt>
                <c:pt idx="14">
                  <c:v>300.49520486</c:v>
                </c:pt>
                <c:pt idx="15">
                  <c:v>293.65697786999999</c:v>
                </c:pt>
                <c:pt idx="16">
                  <c:v>285.92001255999998</c:v>
                </c:pt>
                <c:pt idx="17">
                  <c:v>280.22836205999999</c:v>
                </c:pt>
                <c:pt idx="18">
                  <c:v>275.71640947999998</c:v>
                </c:pt>
                <c:pt idx="19">
                  <c:v>268.61693502000003</c:v>
                </c:pt>
                <c:pt idx="20">
                  <c:v>262.97127947000001</c:v>
                </c:pt>
                <c:pt idx="21">
                  <c:v>255.93945743</c:v>
                </c:pt>
                <c:pt idx="22">
                  <c:v>247.82576585999999</c:v>
                </c:pt>
                <c:pt idx="23">
                  <c:v>241.3277047</c:v>
                </c:pt>
                <c:pt idx="24">
                  <c:v>236.24702268999999</c:v>
                </c:pt>
                <c:pt idx="25">
                  <c:v>226.87795879999999</c:v>
                </c:pt>
                <c:pt idx="26">
                  <c:v>223.78997889999999</c:v>
                </c:pt>
              </c:numCache>
            </c:numRef>
          </c:val>
          <c:extLst>
            <c:ext xmlns:c16="http://schemas.microsoft.com/office/drawing/2014/chart" uri="{C3380CC4-5D6E-409C-BE32-E72D297353CC}">
              <c16:uniqueId val="{00000003-3AF9-4EEB-8BFD-EA65CAB66F3B}"/>
            </c:ext>
          </c:extLst>
        </c:ser>
        <c:ser>
          <c:idx val="5"/>
          <c:order val="4"/>
          <c:tx>
            <c:strRef>
              <c:f>'Annual and Peak by load band'!$R$310</c:f>
              <c:strCache>
                <c:ptCount val="1"/>
                <c:pt idx="0">
                  <c:v>LDZ Shrinkage</c:v>
                </c:pt>
              </c:strCache>
            </c:strRef>
          </c:tx>
          <c:spPr>
            <a:solidFill>
              <a:srgbClr val="000080"/>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band'!$S$310:$AS$310</c:f>
              <c:numCache>
                <c:formatCode>0</c:formatCode>
                <c:ptCount val="27"/>
                <c:pt idx="0">
                  <c:v>6.3123287671000003</c:v>
                </c:pt>
                <c:pt idx="1">
                  <c:v>6.0630136985999998</c:v>
                </c:pt>
                <c:pt idx="2">
                  <c:v>6.3698630136999999</c:v>
                </c:pt>
                <c:pt idx="3">
                  <c:v>6.3296228184999999</c:v>
                </c:pt>
                <c:pt idx="4">
                  <c:v>6.2383561643999998</c:v>
                </c:pt>
                <c:pt idx="5">
                  <c:v>6.2356164384000001</c:v>
                </c:pt>
                <c:pt idx="6">
                  <c:v>6.3205479452000004</c:v>
                </c:pt>
                <c:pt idx="7">
                  <c:v>6.5301707637000002</c:v>
                </c:pt>
                <c:pt idx="8">
                  <c:v>6.6164383561999998</c:v>
                </c:pt>
                <c:pt idx="9">
                  <c:v>6.6301369863000001</c:v>
                </c:pt>
                <c:pt idx="10">
                  <c:v>6.6931506849</c:v>
                </c:pt>
                <c:pt idx="11">
                  <c:v>6.7417076375000002</c:v>
                </c:pt>
                <c:pt idx="12">
                  <c:v>5.2547945205</c:v>
                </c:pt>
                <c:pt idx="13">
                  <c:v>5.2027397259999999</c:v>
                </c:pt>
                <c:pt idx="14">
                  <c:v>5.1726027397000003</c:v>
                </c:pt>
                <c:pt idx="15">
                  <c:v>5.1483130043000003</c:v>
                </c:pt>
                <c:pt idx="16">
                  <c:v>5.0904109588999997</c:v>
                </c:pt>
                <c:pt idx="17">
                  <c:v>5.0246575342000002</c:v>
                </c:pt>
                <c:pt idx="18">
                  <c:v>4.9232876711999998</c:v>
                </c:pt>
                <c:pt idx="19">
                  <c:v>4.8433702383000004</c:v>
                </c:pt>
                <c:pt idx="20">
                  <c:v>4.7287671232999999</c:v>
                </c:pt>
                <c:pt idx="21">
                  <c:v>4.6191780822000004</c:v>
                </c:pt>
                <c:pt idx="22">
                  <c:v>4.5095890410999999</c:v>
                </c:pt>
                <c:pt idx="23">
                  <c:v>4.4065603302999996</c:v>
                </c:pt>
                <c:pt idx="24">
                  <c:v>4.2712328767000001</c:v>
                </c:pt>
                <c:pt idx="25">
                  <c:v>4.1506849314999998</c:v>
                </c:pt>
                <c:pt idx="26">
                  <c:v>4.0164383562000001</c:v>
                </c:pt>
              </c:numCache>
            </c:numRef>
          </c:val>
          <c:extLst>
            <c:ext xmlns:c16="http://schemas.microsoft.com/office/drawing/2014/chart" uri="{C3380CC4-5D6E-409C-BE32-E72D297353CC}">
              <c16:uniqueId val="{00000004-3AF9-4EEB-8BFD-EA65CAB66F3B}"/>
            </c:ext>
          </c:extLst>
        </c:ser>
        <c:ser>
          <c:idx val="7"/>
          <c:order val="5"/>
          <c:tx>
            <c:strRef>
              <c:f>'Annual and Peak by load band'!$R$312</c:f>
              <c:strCache>
                <c:ptCount val="1"/>
                <c:pt idx="0">
                  <c:v>NTS Industrial</c:v>
                </c:pt>
              </c:strCache>
            </c:strRef>
          </c:tx>
          <c:spPr>
            <a:solidFill>
              <a:srgbClr val="800000"/>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band'!$S$312:$AS$312</c:f>
              <c:numCache>
                <c:formatCode>0</c:formatCode>
                <c:ptCount val="27"/>
                <c:pt idx="0">
                  <c:v>30.692467137000001</c:v>
                </c:pt>
                <c:pt idx="1">
                  <c:v>30.752888685999999</c:v>
                </c:pt>
                <c:pt idx="2">
                  <c:v>30.781521308999999</c:v>
                </c:pt>
                <c:pt idx="3">
                  <c:v>30.699251553</c:v>
                </c:pt>
                <c:pt idx="4">
                  <c:v>30.216915534999998</c:v>
                </c:pt>
                <c:pt idx="5">
                  <c:v>30.054485558</c:v>
                </c:pt>
                <c:pt idx="6">
                  <c:v>29.674404785</c:v>
                </c:pt>
                <c:pt idx="7">
                  <c:v>29.144663766000001</c:v>
                </c:pt>
                <c:pt idx="8">
                  <c:v>28.869977112000001</c:v>
                </c:pt>
                <c:pt idx="9">
                  <c:v>28.389268496</c:v>
                </c:pt>
                <c:pt idx="10">
                  <c:v>27.711747697</c:v>
                </c:pt>
                <c:pt idx="11">
                  <c:v>27.775176033000001</c:v>
                </c:pt>
                <c:pt idx="12">
                  <c:v>28.229931064999999</c:v>
                </c:pt>
                <c:pt idx="13">
                  <c:v>29.179442968</c:v>
                </c:pt>
                <c:pt idx="14">
                  <c:v>31.824868941999998</c:v>
                </c:pt>
                <c:pt idx="15">
                  <c:v>32.047678636000001</c:v>
                </c:pt>
                <c:pt idx="16">
                  <c:v>31.256376664000001</c:v>
                </c:pt>
                <c:pt idx="17">
                  <c:v>33.086231742000002</c:v>
                </c:pt>
                <c:pt idx="18">
                  <c:v>35.811467198999999</c:v>
                </c:pt>
                <c:pt idx="19">
                  <c:v>38.915129714999999</c:v>
                </c:pt>
                <c:pt idx="20">
                  <c:v>38.824228509000001</c:v>
                </c:pt>
                <c:pt idx="21">
                  <c:v>40.469015380000002</c:v>
                </c:pt>
                <c:pt idx="22">
                  <c:v>43.560149940999999</c:v>
                </c:pt>
                <c:pt idx="23">
                  <c:v>43.178091326000001</c:v>
                </c:pt>
                <c:pt idx="24">
                  <c:v>45.020544020000003</c:v>
                </c:pt>
                <c:pt idx="25">
                  <c:v>47.790307519999999</c:v>
                </c:pt>
                <c:pt idx="26">
                  <c:v>48.381356996999997</c:v>
                </c:pt>
              </c:numCache>
            </c:numRef>
          </c:val>
          <c:extLst>
            <c:ext xmlns:c16="http://schemas.microsoft.com/office/drawing/2014/chart" uri="{C3380CC4-5D6E-409C-BE32-E72D297353CC}">
              <c16:uniqueId val="{00000005-3AF9-4EEB-8BFD-EA65CAB66F3B}"/>
            </c:ext>
          </c:extLst>
        </c:ser>
        <c:ser>
          <c:idx val="8"/>
          <c:order val="6"/>
          <c:tx>
            <c:strRef>
              <c:f>'Annual and Peak by load band'!$R$313</c:f>
              <c:strCache>
                <c:ptCount val="1"/>
                <c:pt idx="0">
                  <c:v>Exports to Ireland</c:v>
                </c:pt>
              </c:strCache>
            </c:strRef>
          </c:tx>
          <c:spPr>
            <a:solidFill>
              <a:srgbClr val="339966"/>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band'!$S$313:$AS$313</c:f>
              <c:numCache>
                <c:formatCode>0</c:formatCode>
                <c:ptCount val="27"/>
                <c:pt idx="0">
                  <c:v>337.9</c:v>
                </c:pt>
                <c:pt idx="1">
                  <c:v>400.9</c:v>
                </c:pt>
                <c:pt idx="2">
                  <c:v>446</c:v>
                </c:pt>
                <c:pt idx="3">
                  <c:v>507.3</c:v>
                </c:pt>
                <c:pt idx="4">
                  <c:v>490.4</c:v>
                </c:pt>
                <c:pt idx="5">
                  <c:v>491.4</c:v>
                </c:pt>
                <c:pt idx="6">
                  <c:v>499.7</c:v>
                </c:pt>
                <c:pt idx="7">
                  <c:v>513.29999999999995</c:v>
                </c:pt>
                <c:pt idx="8">
                  <c:v>521.9</c:v>
                </c:pt>
                <c:pt idx="9">
                  <c:v>503</c:v>
                </c:pt>
                <c:pt idx="10">
                  <c:v>503</c:v>
                </c:pt>
                <c:pt idx="11">
                  <c:v>502.4</c:v>
                </c:pt>
                <c:pt idx="12">
                  <c:v>501.5</c:v>
                </c:pt>
                <c:pt idx="13">
                  <c:v>500.1</c:v>
                </c:pt>
                <c:pt idx="14">
                  <c:v>507.7</c:v>
                </c:pt>
                <c:pt idx="15">
                  <c:v>504.8</c:v>
                </c:pt>
                <c:pt idx="16">
                  <c:v>501.8</c:v>
                </c:pt>
                <c:pt idx="17">
                  <c:v>498.8</c:v>
                </c:pt>
                <c:pt idx="18">
                  <c:v>495.7</c:v>
                </c:pt>
                <c:pt idx="19">
                  <c:v>492.3</c:v>
                </c:pt>
                <c:pt idx="20">
                  <c:v>488.8</c:v>
                </c:pt>
                <c:pt idx="21">
                  <c:v>485.1</c:v>
                </c:pt>
                <c:pt idx="22">
                  <c:v>481.2</c:v>
                </c:pt>
                <c:pt idx="23">
                  <c:v>477.2</c:v>
                </c:pt>
                <c:pt idx="24">
                  <c:v>473.1</c:v>
                </c:pt>
                <c:pt idx="25">
                  <c:v>468.9</c:v>
                </c:pt>
                <c:pt idx="26">
                  <c:v>464.6</c:v>
                </c:pt>
              </c:numCache>
            </c:numRef>
          </c:val>
          <c:extLst>
            <c:ext xmlns:c16="http://schemas.microsoft.com/office/drawing/2014/chart" uri="{C3380CC4-5D6E-409C-BE32-E72D297353CC}">
              <c16:uniqueId val="{00000006-3AF9-4EEB-8BFD-EA65CAB66F3B}"/>
            </c:ext>
          </c:extLst>
        </c:ser>
        <c:ser>
          <c:idx val="9"/>
          <c:order val="7"/>
          <c:tx>
            <c:strRef>
              <c:f>'Annual and Peak by load band'!$R$314</c:f>
              <c:strCache>
                <c:ptCount val="1"/>
                <c:pt idx="0">
                  <c:v>NTS Power Generation</c:v>
                </c:pt>
              </c:strCache>
            </c:strRef>
          </c:tx>
          <c:spPr>
            <a:solidFill>
              <a:srgbClr val="FFCC99"/>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band'!$S$314:$AS$314</c:f>
              <c:numCache>
                <c:formatCode>0</c:formatCode>
                <c:ptCount val="27"/>
                <c:pt idx="0">
                  <c:v>1023.7963569999999</c:v>
                </c:pt>
                <c:pt idx="1">
                  <c:v>1137.0166827</c:v>
                </c:pt>
                <c:pt idx="2">
                  <c:v>1104.2379458</c:v>
                </c:pt>
                <c:pt idx="3">
                  <c:v>1176.3551752999999</c:v>
                </c:pt>
                <c:pt idx="4">
                  <c:v>1060.5195535</c:v>
                </c:pt>
                <c:pt idx="5">
                  <c:v>1095.2507911</c:v>
                </c:pt>
                <c:pt idx="6">
                  <c:v>988.61433344</c:v>
                </c:pt>
                <c:pt idx="7">
                  <c:v>799.18178627999998</c:v>
                </c:pt>
                <c:pt idx="8">
                  <c:v>811.65043262999995</c:v>
                </c:pt>
                <c:pt idx="9">
                  <c:v>778.81813132000002</c:v>
                </c:pt>
                <c:pt idx="10">
                  <c:v>799.6761745</c:v>
                </c:pt>
                <c:pt idx="11">
                  <c:v>759.15990712999997</c:v>
                </c:pt>
                <c:pt idx="12">
                  <c:v>811.59773945999996</c:v>
                </c:pt>
                <c:pt idx="13">
                  <c:v>904.98553912</c:v>
                </c:pt>
                <c:pt idx="14">
                  <c:v>922.63691295000001</c:v>
                </c:pt>
                <c:pt idx="15">
                  <c:v>1009.1228528</c:v>
                </c:pt>
                <c:pt idx="16">
                  <c:v>1025.3394633</c:v>
                </c:pt>
                <c:pt idx="17">
                  <c:v>1102.6119712</c:v>
                </c:pt>
                <c:pt idx="18">
                  <c:v>1206.4873613</c:v>
                </c:pt>
                <c:pt idx="19">
                  <c:v>1237.6505445</c:v>
                </c:pt>
                <c:pt idx="20">
                  <c:v>1202.0234336999999</c:v>
                </c:pt>
                <c:pt idx="21">
                  <c:v>1299.9122382999999</c:v>
                </c:pt>
                <c:pt idx="22">
                  <c:v>1317.2986301999999</c:v>
                </c:pt>
                <c:pt idx="23">
                  <c:v>1387.2482884999999</c:v>
                </c:pt>
                <c:pt idx="24">
                  <c:v>1444.4988664</c:v>
                </c:pt>
                <c:pt idx="25">
                  <c:v>1466.6505534999999</c:v>
                </c:pt>
                <c:pt idx="26">
                  <c:v>1468.0943348999999</c:v>
                </c:pt>
              </c:numCache>
            </c:numRef>
          </c:val>
          <c:extLst>
            <c:ext xmlns:c16="http://schemas.microsoft.com/office/drawing/2014/chart" uri="{C3380CC4-5D6E-409C-BE32-E72D297353CC}">
              <c16:uniqueId val="{00000007-3AF9-4EEB-8BFD-EA65CAB66F3B}"/>
            </c:ext>
          </c:extLst>
        </c:ser>
        <c:ser>
          <c:idx val="11"/>
          <c:order val="8"/>
          <c:tx>
            <c:strRef>
              <c:f>'Annual and Peak by load band'!$R$316</c:f>
              <c:strCache>
                <c:ptCount val="1"/>
                <c:pt idx="0">
                  <c:v>NTS Shrinkage</c:v>
                </c:pt>
              </c:strCache>
            </c:strRef>
          </c:tx>
          <c:spPr>
            <a:solidFill>
              <a:srgbClr val="CC99FF"/>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band'!$S$316:$AS$316</c:f>
              <c:numCache>
                <c:formatCode>0</c:formatCode>
                <c:ptCount val="27"/>
                <c:pt idx="0">
                  <c:v>8.0135274465999995</c:v>
                </c:pt>
                <c:pt idx="1">
                  <c:v>8.2350955396999996</c:v>
                </c:pt>
                <c:pt idx="2">
                  <c:v>8.1541311040999993</c:v>
                </c:pt>
                <c:pt idx="3">
                  <c:v>8.1551460027000005</c:v>
                </c:pt>
                <c:pt idx="4">
                  <c:v>8.2951537533999993</c:v>
                </c:pt>
                <c:pt idx="5">
                  <c:v>8.1283647944999995</c:v>
                </c:pt>
                <c:pt idx="6">
                  <c:v>8.1610103589000005</c:v>
                </c:pt>
                <c:pt idx="7">
                  <c:v>7.7274321041</c:v>
                </c:pt>
                <c:pt idx="8">
                  <c:v>7.3533085151000002</c:v>
                </c:pt>
                <c:pt idx="9">
                  <c:v>7.2945136247000004</c:v>
                </c:pt>
                <c:pt idx="10">
                  <c:v>7.0575271479000001</c:v>
                </c:pt>
                <c:pt idx="11">
                  <c:v>6.8793469288000004</c:v>
                </c:pt>
                <c:pt idx="12">
                  <c:v>6.6989154575000001</c:v>
                </c:pt>
                <c:pt idx="13">
                  <c:v>6.9228001643999999</c:v>
                </c:pt>
                <c:pt idx="14">
                  <c:v>7.0226874411000004</c:v>
                </c:pt>
                <c:pt idx="15">
                  <c:v>6.8918714000000003</c:v>
                </c:pt>
                <c:pt idx="16">
                  <c:v>7.1220751615999998</c:v>
                </c:pt>
                <c:pt idx="17">
                  <c:v>6.9697233671000003</c:v>
                </c:pt>
                <c:pt idx="18">
                  <c:v>6.9967916081999997</c:v>
                </c:pt>
                <c:pt idx="19">
                  <c:v>7.0740917973000004</c:v>
                </c:pt>
                <c:pt idx="20">
                  <c:v>6.9315889425000003</c:v>
                </c:pt>
                <c:pt idx="21">
                  <c:v>6.8099491314999998</c:v>
                </c:pt>
                <c:pt idx="22">
                  <c:v>6.9136688711999996</c:v>
                </c:pt>
                <c:pt idx="23">
                  <c:v>6.8060601752999998</c:v>
                </c:pt>
                <c:pt idx="24">
                  <c:v>6.6894450466000004</c:v>
                </c:pt>
                <c:pt idx="25">
                  <c:v>6.6167519424999997</c:v>
                </c:pt>
                <c:pt idx="26">
                  <c:v>6.5674003534000001</c:v>
                </c:pt>
              </c:numCache>
            </c:numRef>
          </c:val>
          <c:extLst>
            <c:ext xmlns:c16="http://schemas.microsoft.com/office/drawing/2014/chart" uri="{C3380CC4-5D6E-409C-BE32-E72D297353CC}">
              <c16:uniqueId val="{00000008-3AF9-4EEB-8BFD-EA65CAB66F3B}"/>
            </c:ext>
          </c:extLst>
        </c:ser>
        <c:dLbls>
          <c:showLegendKey val="0"/>
          <c:showVal val="0"/>
          <c:showCatName val="0"/>
          <c:showSerName val="0"/>
          <c:showPercent val="0"/>
          <c:showBubbleSize val="0"/>
        </c:dLbls>
        <c:gapWidth val="0"/>
        <c:overlap val="100"/>
        <c:axId val="54696576"/>
        <c:axId val="54718848"/>
      </c:barChart>
      <c:lineChart>
        <c:grouping val="standard"/>
        <c:varyColors val="0"/>
        <c:ser>
          <c:idx val="6"/>
          <c:order val="9"/>
          <c:tx>
            <c:strRef>
              <c:f>'Annual and Peak by load band'!$R$321</c:f>
              <c:strCache>
                <c:ptCount val="1"/>
                <c:pt idx="0">
                  <c:v>Total Undiversified</c:v>
                </c:pt>
              </c:strCache>
            </c:strRef>
          </c:tx>
          <c:spPr>
            <a:ln w="25400">
              <a:solidFill>
                <a:srgbClr val="FF0000"/>
              </a:solidFill>
              <a:prstDash val="solid"/>
            </a:ln>
          </c:spPr>
          <c:marker>
            <c:symbol val="none"/>
          </c:marker>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band'!$S$321:$AS$321</c:f>
              <c:numCache>
                <c:formatCode>0</c:formatCode>
                <c:ptCount val="27"/>
                <c:pt idx="0">
                  <c:v>5766.2777766836834</c:v>
                </c:pt>
                <c:pt idx="1">
                  <c:v>5955.3332154279897</c:v>
                </c:pt>
                <c:pt idx="2">
                  <c:v>6034.2685389010539</c:v>
                </c:pt>
                <c:pt idx="3">
                  <c:v>6057.4449046997688</c:v>
                </c:pt>
                <c:pt idx="4">
                  <c:v>6021.2951088927693</c:v>
                </c:pt>
                <c:pt idx="5">
                  <c:v>5989.1143743487683</c:v>
                </c:pt>
                <c:pt idx="6">
                  <c:v>5901.1231404805249</c:v>
                </c:pt>
                <c:pt idx="7">
                  <c:v>5493.3774956592943</c:v>
                </c:pt>
                <c:pt idx="8">
                  <c:v>5499.3831552005558</c:v>
                </c:pt>
                <c:pt idx="9">
                  <c:v>5505.8936891363992</c:v>
                </c:pt>
                <c:pt idx="10">
                  <c:v>5454.8720823803187</c:v>
                </c:pt>
                <c:pt idx="11">
                  <c:v>5346.4797753063194</c:v>
                </c:pt>
                <c:pt idx="12">
                  <c:v>5460.5535421895765</c:v>
                </c:pt>
                <c:pt idx="13">
                  <c:v>5458.3031214712073</c:v>
                </c:pt>
                <c:pt idx="14">
                  <c:v>5486.8028382517732</c:v>
                </c:pt>
                <c:pt idx="15">
                  <c:v>5567.303294941481</c:v>
                </c:pt>
                <c:pt idx="16">
                  <c:v>5506.3167510804806</c:v>
                </c:pt>
                <c:pt idx="17">
                  <c:v>5504.3828702733317</c:v>
                </c:pt>
                <c:pt idx="18">
                  <c:v>5505.9365269154505</c:v>
                </c:pt>
                <c:pt idx="19">
                  <c:v>5413.9998761555835</c:v>
                </c:pt>
                <c:pt idx="20">
                  <c:v>5339.2813873058512</c:v>
                </c:pt>
                <c:pt idx="21">
                  <c:v>5367.5828751952777</c:v>
                </c:pt>
                <c:pt idx="22">
                  <c:v>5378.2785010370117</c:v>
                </c:pt>
                <c:pt idx="23">
                  <c:v>5273.509831969146</c:v>
                </c:pt>
                <c:pt idx="24">
                  <c:v>5257.2408161029971</c:v>
                </c:pt>
                <c:pt idx="25">
                  <c:v>5149.4816922052651</c:v>
                </c:pt>
                <c:pt idx="26">
                  <c:v>5121.241906802532</c:v>
                </c:pt>
              </c:numCache>
            </c:numRef>
          </c:val>
          <c:smooth val="0"/>
          <c:extLst>
            <c:ext xmlns:c16="http://schemas.microsoft.com/office/drawing/2014/chart" uri="{C3380CC4-5D6E-409C-BE32-E72D297353CC}">
              <c16:uniqueId val="{00000009-3AF9-4EEB-8BFD-EA65CAB66F3B}"/>
            </c:ext>
          </c:extLst>
        </c:ser>
        <c:dLbls>
          <c:showLegendKey val="0"/>
          <c:showVal val="0"/>
          <c:showCatName val="0"/>
          <c:showSerName val="0"/>
          <c:showPercent val="0"/>
          <c:showBubbleSize val="0"/>
        </c:dLbls>
        <c:marker val="1"/>
        <c:smooth val="0"/>
        <c:axId val="54696576"/>
        <c:axId val="54718848"/>
      </c:lineChart>
      <c:catAx>
        <c:axId val="54696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4718848"/>
        <c:crosses val="autoZero"/>
        <c:auto val="1"/>
        <c:lblAlgn val="ctr"/>
        <c:lblOffset val="100"/>
        <c:tickLblSkip val="1"/>
        <c:tickMarkSkip val="1"/>
        <c:noMultiLvlLbl val="0"/>
      </c:catAx>
      <c:valAx>
        <c:axId val="54718848"/>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0028612303290415E-2"/>
              <c:y val="0.24651187206250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696576"/>
        <c:crosses val="autoZero"/>
        <c:crossBetween val="between"/>
      </c:valAx>
      <c:spPr>
        <a:noFill/>
        <a:ln w="25400">
          <a:noFill/>
        </a:ln>
      </c:spPr>
    </c:plotArea>
    <c:legend>
      <c:legendPos val="b"/>
      <c:layout>
        <c:manualLayout>
          <c:xMode val="edge"/>
          <c:yMode val="edge"/>
          <c:x val="9.7427855374543765E-2"/>
          <c:y val="0.84797706819988694"/>
          <c:w val="0.87696832105060951"/>
          <c:h val="0.14883737831279331"/>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8578702970635"/>
          <c:y val="7.1759421475833418E-2"/>
          <c:w val="0.87714346898958495"/>
          <c:h val="0.60676670843430525"/>
        </c:manualLayout>
      </c:layout>
      <c:barChart>
        <c:barDir val="col"/>
        <c:grouping val="stacked"/>
        <c:varyColors val="0"/>
        <c:ser>
          <c:idx val="0"/>
          <c:order val="0"/>
          <c:tx>
            <c:strRef>
              <c:f>'Annual and Peak by load band'!$R$334</c:f>
              <c:strCache>
                <c:ptCount val="1"/>
                <c:pt idx="0">
                  <c:v>0-73.2 MWh</c:v>
                </c:pt>
              </c:strCache>
            </c:strRef>
          </c:tx>
          <c:spPr>
            <a:solidFill>
              <a:srgbClr val="CCFFFF"/>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band'!$S$334:$AS$334</c:f>
              <c:numCache>
                <c:formatCode>0</c:formatCode>
                <c:ptCount val="27"/>
                <c:pt idx="0">
                  <c:v>2849.8630607999999</c:v>
                </c:pt>
                <c:pt idx="1">
                  <c:v>2845.5164696000002</c:v>
                </c:pt>
                <c:pt idx="2">
                  <c:v>2797.4873751</c:v>
                </c:pt>
                <c:pt idx="3">
                  <c:v>2730.7423113999998</c:v>
                </c:pt>
                <c:pt idx="4">
                  <c:v>2676.9495962999999</c:v>
                </c:pt>
                <c:pt idx="5">
                  <c:v>2628.725985</c:v>
                </c:pt>
                <c:pt idx="6">
                  <c:v>2506.6153438000001</c:v>
                </c:pt>
                <c:pt idx="7">
                  <c:v>2378.0466418000001</c:v>
                </c:pt>
                <c:pt idx="8">
                  <c:v>2254.1365040999999</c:v>
                </c:pt>
                <c:pt idx="9">
                  <c:v>2115.4029403</c:v>
                </c:pt>
                <c:pt idx="10">
                  <c:v>1982.0897405999999</c:v>
                </c:pt>
                <c:pt idx="11">
                  <c:v>1801.6047401000001</c:v>
                </c:pt>
                <c:pt idx="12">
                  <c:v>1640.5508113999999</c:v>
                </c:pt>
                <c:pt idx="13">
                  <c:v>1466.8222384999999</c:v>
                </c:pt>
                <c:pt idx="14">
                  <c:v>1294.5391881</c:v>
                </c:pt>
                <c:pt idx="15">
                  <c:v>1118.2887866999999</c:v>
                </c:pt>
                <c:pt idx="16">
                  <c:v>962.20965491000004</c:v>
                </c:pt>
                <c:pt idx="17">
                  <c:v>805.03562306000003</c:v>
                </c:pt>
                <c:pt idx="18">
                  <c:v>654.79667401999995</c:v>
                </c:pt>
                <c:pt idx="19">
                  <c:v>513.28349537999998</c:v>
                </c:pt>
                <c:pt idx="20">
                  <c:v>388.37080092999997</c:v>
                </c:pt>
                <c:pt idx="21">
                  <c:v>289.85478305999999</c:v>
                </c:pt>
                <c:pt idx="22">
                  <c:v>207.98590797</c:v>
                </c:pt>
                <c:pt idx="23">
                  <c:v>128.45417673</c:v>
                </c:pt>
                <c:pt idx="24">
                  <c:v>66.886903539000002</c:v>
                </c:pt>
                <c:pt idx="25">
                  <c:v>-4.3321119230000003</c:v>
                </c:pt>
                <c:pt idx="26">
                  <c:v>6.6559110000000004E-11</c:v>
                </c:pt>
              </c:numCache>
            </c:numRef>
          </c:val>
          <c:extLst>
            <c:ext xmlns:c16="http://schemas.microsoft.com/office/drawing/2014/chart" uri="{C3380CC4-5D6E-409C-BE32-E72D297353CC}">
              <c16:uniqueId val="{00000000-9D00-48F0-AA64-35F60A6A79E6}"/>
            </c:ext>
          </c:extLst>
        </c:ser>
        <c:ser>
          <c:idx val="1"/>
          <c:order val="1"/>
          <c:tx>
            <c:strRef>
              <c:f>'Annual and Peak by load band'!$R$335</c:f>
              <c:strCache>
                <c:ptCount val="1"/>
                <c:pt idx="0">
                  <c:v>73.2-732 MWh</c:v>
                </c:pt>
              </c:strCache>
            </c:strRef>
          </c:tx>
          <c:spPr>
            <a:solidFill>
              <a:srgbClr val="0000FF"/>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band'!$S$335:$AS$335</c:f>
              <c:numCache>
                <c:formatCode>0</c:formatCode>
                <c:ptCount val="27"/>
                <c:pt idx="0">
                  <c:v>366.09206791000003</c:v>
                </c:pt>
                <c:pt idx="1">
                  <c:v>371.37267895999997</c:v>
                </c:pt>
                <c:pt idx="2">
                  <c:v>372.09131214000001</c:v>
                </c:pt>
                <c:pt idx="3">
                  <c:v>367.75288964999999</c:v>
                </c:pt>
                <c:pt idx="4">
                  <c:v>366.68833116000002</c:v>
                </c:pt>
                <c:pt idx="5">
                  <c:v>360.85246317999997</c:v>
                </c:pt>
                <c:pt idx="6">
                  <c:v>347.73815246999999</c:v>
                </c:pt>
                <c:pt idx="7">
                  <c:v>336.11027812999998</c:v>
                </c:pt>
                <c:pt idx="8">
                  <c:v>324.30820470999998</c:v>
                </c:pt>
                <c:pt idx="9">
                  <c:v>309.86356351000001</c:v>
                </c:pt>
                <c:pt idx="10">
                  <c:v>294.34978676999998</c:v>
                </c:pt>
                <c:pt idx="11">
                  <c:v>269.35275223999997</c:v>
                </c:pt>
                <c:pt idx="12">
                  <c:v>231.89207859000001</c:v>
                </c:pt>
                <c:pt idx="13">
                  <c:v>206.67929470000001</c:v>
                </c:pt>
                <c:pt idx="14">
                  <c:v>180.44399716000001</c:v>
                </c:pt>
                <c:pt idx="15">
                  <c:v>153.99315670999999</c:v>
                </c:pt>
                <c:pt idx="16">
                  <c:v>129.6367339</c:v>
                </c:pt>
                <c:pt idx="17">
                  <c:v>106.96759913</c:v>
                </c:pt>
                <c:pt idx="18">
                  <c:v>86.708195902</c:v>
                </c:pt>
                <c:pt idx="19">
                  <c:v>69.303770131999997</c:v>
                </c:pt>
                <c:pt idx="20">
                  <c:v>53.816538893000001</c:v>
                </c:pt>
                <c:pt idx="21">
                  <c:v>40.604087905</c:v>
                </c:pt>
                <c:pt idx="22">
                  <c:v>29.548147131</c:v>
                </c:pt>
                <c:pt idx="23">
                  <c:v>18.028816436</c:v>
                </c:pt>
                <c:pt idx="24">
                  <c:v>8.4055792757999992</c:v>
                </c:pt>
                <c:pt idx="25">
                  <c:v>-0.39850771000000001</c:v>
                </c:pt>
                <c:pt idx="26">
                  <c:v>-1.2449699999999999E-11</c:v>
                </c:pt>
              </c:numCache>
            </c:numRef>
          </c:val>
          <c:extLst>
            <c:ext xmlns:c16="http://schemas.microsoft.com/office/drawing/2014/chart" uri="{C3380CC4-5D6E-409C-BE32-E72D297353CC}">
              <c16:uniqueId val="{00000001-9D00-48F0-AA64-35F60A6A79E6}"/>
            </c:ext>
          </c:extLst>
        </c:ser>
        <c:ser>
          <c:idx val="2"/>
          <c:order val="2"/>
          <c:tx>
            <c:strRef>
              <c:f>'Annual and Peak by load band'!$R$336</c:f>
              <c:strCache>
                <c:ptCount val="1"/>
                <c:pt idx="0">
                  <c:v>NDM &gt; 732 MWh</c:v>
                </c:pt>
              </c:strCache>
            </c:strRef>
          </c:tx>
          <c:spPr>
            <a:solidFill>
              <a:srgbClr val="99CCFF"/>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band'!$S$336:$AS$336</c:f>
              <c:numCache>
                <c:formatCode>0</c:formatCode>
                <c:ptCount val="27"/>
                <c:pt idx="0">
                  <c:v>377.30847108</c:v>
                </c:pt>
                <c:pt idx="1">
                  <c:v>379.24844223000002</c:v>
                </c:pt>
                <c:pt idx="2">
                  <c:v>378.00244906</c:v>
                </c:pt>
                <c:pt idx="3">
                  <c:v>356.85986001999999</c:v>
                </c:pt>
                <c:pt idx="4">
                  <c:v>333.51206450000001</c:v>
                </c:pt>
                <c:pt idx="5">
                  <c:v>317.72692267000002</c:v>
                </c:pt>
                <c:pt idx="6">
                  <c:v>299.64096939000001</c:v>
                </c:pt>
                <c:pt idx="7">
                  <c:v>283.80089068000001</c:v>
                </c:pt>
                <c:pt idx="8">
                  <c:v>271.23975933999998</c:v>
                </c:pt>
                <c:pt idx="9">
                  <c:v>259.38359596999999</c:v>
                </c:pt>
                <c:pt idx="10">
                  <c:v>245.04415508</c:v>
                </c:pt>
                <c:pt idx="11">
                  <c:v>223.96471539000001</c:v>
                </c:pt>
                <c:pt idx="12">
                  <c:v>205.79956572</c:v>
                </c:pt>
                <c:pt idx="13">
                  <c:v>186.03720530000001</c:v>
                </c:pt>
                <c:pt idx="14">
                  <c:v>166.94014251999999</c:v>
                </c:pt>
                <c:pt idx="15">
                  <c:v>146.77261747</c:v>
                </c:pt>
                <c:pt idx="16">
                  <c:v>128.58497581</c:v>
                </c:pt>
                <c:pt idx="17">
                  <c:v>110.69878411000001</c:v>
                </c:pt>
                <c:pt idx="18">
                  <c:v>96.433976583000003</c:v>
                </c:pt>
                <c:pt idx="19">
                  <c:v>82.276417038000005</c:v>
                </c:pt>
                <c:pt idx="20">
                  <c:v>68.571259617999999</c:v>
                </c:pt>
                <c:pt idx="21">
                  <c:v>55.826045704000002</c:v>
                </c:pt>
                <c:pt idx="22">
                  <c:v>43.866709137000001</c:v>
                </c:pt>
                <c:pt idx="23">
                  <c:v>30.104213147999999</c:v>
                </c:pt>
                <c:pt idx="24">
                  <c:v>17.474826575000002</c:v>
                </c:pt>
                <c:pt idx="25">
                  <c:v>-1.732668892</c:v>
                </c:pt>
                <c:pt idx="26">
                  <c:v>11.689349627</c:v>
                </c:pt>
              </c:numCache>
            </c:numRef>
          </c:val>
          <c:extLst>
            <c:ext xmlns:c16="http://schemas.microsoft.com/office/drawing/2014/chart" uri="{C3380CC4-5D6E-409C-BE32-E72D297353CC}">
              <c16:uniqueId val="{00000002-9D00-48F0-AA64-35F60A6A79E6}"/>
            </c:ext>
          </c:extLst>
        </c:ser>
        <c:ser>
          <c:idx val="4"/>
          <c:order val="3"/>
          <c:tx>
            <c:strRef>
              <c:f>'Annual and Peak by load band'!$R$338</c:f>
              <c:strCache>
                <c:ptCount val="1"/>
                <c:pt idx="0">
                  <c:v>Total DM</c:v>
                </c:pt>
              </c:strCache>
            </c:strRef>
          </c:tx>
          <c:spPr>
            <a:solidFill>
              <a:srgbClr val="FFFF99"/>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band'!$S$338:$AS$338</c:f>
              <c:numCache>
                <c:formatCode>0</c:formatCode>
                <c:ptCount val="27"/>
                <c:pt idx="0">
                  <c:v>328.46652637</c:v>
                </c:pt>
                <c:pt idx="1">
                  <c:v>329.43822519999998</c:v>
                </c:pt>
                <c:pt idx="2">
                  <c:v>327.66873981999998</c:v>
                </c:pt>
                <c:pt idx="3">
                  <c:v>317.65712464000001</c:v>
                </c:pt>
                <c:pt idx="4">
                  <c:v>306.86761186000001</c:v>
                </c:pt>
                <c:pt idx="5">
                  <c:v>260.30996091999998</c:v>
                </c:pt>
                <c:pt idx="6">
                  <c:v>266.61486871</c:v>
                </c:pt>
                <c:pt idx="7">
                  <c:v>251.28545661000001</c:v>
                </c:pt>
                <c:pt idx="8">
                  <c:v>236.37573641</c:v>
                </c:pt>
                <c:pt idx="9">
                  <c:v>221.31742477</c:v>
                </c:pt>
                <c:pt idx="10">
                  <c:v>194.43465649999999</c:v>
                </c:pt>
                <c:pt idx="11">
                  <c:v>179.68982005999999</c:v>
                </c:pt>
                <c:pt idx="12">
                  <c:v>170.18901069</c:v>
                </c:pt>
                <c:pt idx="13">
                  <c:v>157.9267945</c:v>
                </c:pt>
                <c:pt idx="14">
                  <c:v>146.40805928</c:v>
                </c:pt>
                <c:pt idx="15">
                  <c:v>134.87005453</c:v>
                </c:pt>
                <c:pt idx="16">
                  <c:v>123.00184452000001</c:v>
                </c:pt>
                <c:pt idx="17">
                  <c:v>113.45952913000001</c:v>
                </c:pt>
                <c:pt idx="18">
                  <c:v>105.6328341</c:v>
                </c:pt>
                <c:pt idx="19">
                  <c:v>97.575536041999996</c:v>
                </c:pt>
                <c:pt idx="20">
                  <c:v>89.704076104999999</c:v>
                </c:pt>
                <c:pt idx="21">
                  <c:v>81.755909580999997</c:v>
                </c:pt>
                <c:pt idx="22">
                  <c:v>75.063669562000001</c:v>
                </c:pt>
                <c:pt idx="23">
                  <c:v>82.826278668</c:v>
                </c:pt>
                <c:pt idx="24">
                  <c:v>76.777691943999997</c:v>
                </c:pt>
                <c:pt idx="25">
                  <c:v>105.0154048</c:v>
                </c:pt>
                <c:pt idx="26">
                  <c:v>63.700222887000002</c:v>
                </c:pt>
              </c:numCache>
            </c:numRef>
          </c:val>
          <c:extLst>
            <c:ext xmlns:c16="http://schemas.microsoft.com/office/drawing/2014/chart" uri="{C3380CC4-5D6E-409C-BE32-E72D297353CC}">
              <c16:uniqueId val="{00000003-9D00-48F0-AA64-35F60A6A79E6}"/>
            </c:ext>
          </c:extLst>
        </c:ser>
        <c:ser>
          <c:idx val="5"/>
          <c:order val="4"/>
          <c:tx>
            <c:strRef>
              <c:f>'Annual and Peak by load band'!$R$339</c:f>
              <c:strCache>
                <c:ptCount val="1"/>
                <c:pt idx="0">
                  <c:v>LDZ Shrinkage</c:v>
                </c:pt>
              </c:strCache>
            </c:strRef>
          </c:tx>
          <c:spPr>
            <a:solidFill>
              <a:srgbClr val="000080"/>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band'!$S$339:$AS$339</c:f>
              <c:numCache>
                <c:formatCode>0</c:formatCode>
                <c:ptCount val="27"/>
                <c:pt idx="0">
                  <c:v>6.3123287671000003</c:v>
                </c:pt>
                <c:pt idx="1">
                  <c:v>6.0630136985999998</c:v>
                </c:pt>
                <c:pt idx="2">
                  <c:v>6.3698630136999999</c:v>
                </c:pt>
                <c:pt idx="3">
                  <c:v>6.3296228184999999</c:v>
                </c:pt>
                <c:pt idx="4">
                  <c:v>6.2383561643999998</c:v>
                </c:pt>
                <c:pt idx="5">
                  <c:v>6.2356164384000001</c:v>
                </c:pt>
                <c:pt idx="6">
                  <c:v>6.3205479452000004</c:v>
                </c:pt>
                <c:pt idx="7">
                  <c:v>6.5301707637000002</c:v>
                </c:pt>
                <c:pt idx="8">
                  <c:v>6.6164383561999998</c:v>
                </c:pt>
                <c:pt idx="9">
                  <c:v>6.6301369863000001</c:v>
                </c:pt>
                <c:pt idx="10">
                  <c:v>6.6931506849</c:v>
                </c:pt>
                <c:pt idx="11">
                  <c:v>6.7417076375000002</c:v>
                </c:pt>
                <c:pt idx="12">
                  <c:v>4.0191780821999998</c:v>
                </c:pt>
                <c:pt idx="13">
                  <c:v>3.7561643835999998</c:v>
                </c:pt>
                <c:pt idx="14">
                  <c:v>3.4054794520999998</c:v>
                </c:pt>
                <c:pt idx="15">
                  <c:v>3.0933833740000001</c:v>
                </c:pt>
                <c:pt idx="16">
                  <c:v>2.7643835615999999</c:v>
                </c:pt>
                <c:pt idx="17">
                  <c:v>2.4493150684999998</c:v>
                </c:pt>
                <c:pt idx="18">
                  <c:v>2.1369863013999999</c:v>
                </c:pt>
                <c:pt idx="19">
                  <c:v>1.8433927565999999</c:v>
                </c:pt>
                <c:pt idx="20">
                  <c:v>1.5479452055</c:v>
                </c:pt>
                <c:pt idx="21">
                  <c:v>1.2849315068</c:v>
                </c:pt>
                <c:pt idx="22">
                  <c:v>1.0438356164</c:v>
                </c:pt>
                <c:pt idx="23">
                  <c:v>0.82142240570000002</c:v>
                </c:pt>
                <c:pt idx="24">
                  <c:v>0.63013698630000003</c:v>
                </c:pt>
                <c:pt idx="25">
                  <c:v>0.46849315070000003</c:v>
                </c:pt>
                <c:pt idx="26">
                  <c:v>0.31780821920000002</c:v>
                </c:pt>
              </c:numCache>
            </c:numRef>
          </c:val>
          <c:extLst>
            <c:ext xmlns:c16="http://schemas.microsoft.com/office/drawing/2014/chart" uri="{C3380CC4-5D6E-409C-BE32-E72D297353CC}">
              <c16:uniqueId val="{00000004-9D00-48F0-AA64-35F60A6A79E6}"/>
            </c:ext>
          </c:extLst>
        </c:ser>
        <c:ser>
          <c:idx val="7"/>
          <c:order val="5"/>
          <c:tx>
            <c:strRef>
              <c:f>'Annual and Peak by load band'!$R$341</c:f>
              <c:strCache>
                <c:ptCount val="1"/>
                <c:pt idx="0">
                  <c:v>NTS Industrial</c:v>
                </c:pt>
              </c:strCache>
            </c:strRef>
          </c:tx>
          <c:spPr>
            <a:solidFill>
              <a:srgbClr val="800000"/>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band'!$S$341:$AS$341</c:f>
              <c:numCache>
                <c:formatCode>0</c:formatCode>
                <c:ptCount val="27"/>
                <c:pt idx="0">
                  <c:v>30.693510649</c:v>
                </c:pt>
                <c:pt idx="1">
                  <c:v>30.746611223999999</c:v>
                </c:pt>
                <c:pt idx="2">
                  <c:v>30.754785277</c:v>
                </c:pt>
                <c:pt idx="3">
                  <c:v>36.484647473999999</c:v>
                </c:pt>
                <c:pt idx="4">
                  <c:v>77.010993898999999</c:v>
                </c:pt>
                <c:pt idx="5">
                  <c:v>178.91470962</c:v>
                </c:pt>
                <c:pt idx="6">
                  <c:v>207.32659577000001</c:v>
                </c:pt>
                <c:pt idx="7">
                  <c:v>262.15001183999999</c:v>
                </c:pt>
                <c:pt idx="8">
                  <c:v>278.38814275999999</c:v>
                </c:pt>
                <c:pt idx="9">
                  <c:v>261.28523309000002</c:v>
                </c:pt>
                <c:pt idx="10">
                  <c:v>348.80343894999999</c:v>
                </c:pt>
                <c:pt idx="11">
                  <c:v>479.13799897000001</c:v>
                </c:pt>
                <c:pt idx="12">
                  <c:v>550.57463873999995</c:v>
                </c:pt>
                <c:pt idx="13">
                  <c:v>593.81226806999996</c:v>
                </c:pt>
                <c:pt idx="14">
                  <c:v>608.65410081000005</c:v>
                </c:pt>
                <c:pt idx="15">
                  <c:v>601.29560548999996</c:v>
                </c:pt>
                <c:pt idx="16">
                  <c:v>609.75215359000003</c:v>
                </c:pt>
                <c:pt idx="17">
                  <c:v>609.17893704999994</c:v>
                </c:pt>
                <c:pt idx="18">
                  <c:v>679.96249702</c:v>
                </c:pt>
                <c:pt idx="19">
                  <c:v>727.73065412000005</c:v>
                </c:pt>
                <c:pt idx="20">
                  <c:v>727.18877086999998</c:v>
                </c:pt>
                <c:pt idx="21">
                  <c:v>755.69481793</c:v>
                </c:pt>
                <c:pt idx="22">
                  <c:v>778.39342644999999</c:v>
                </c:pt>
                <c:pt idx="23">
                  <c:v>810.70433831000003</c:v>
                </c:pt>
                <c:pt idx="24">
                  <c:v>835.29364553000005</c:v>
                </c:pt>
                <c:pt idx="25">
                  <c:v>806.49833779999994</c:v>
                </c:pt>
                <c:pt idx="26">
                  <c:v>791.35300848999998</c:v>
                </c:pt>
              </c:numCache>
            </c:numRef>
          </c:val>
          <c:extLst>
            <c:ext xmlns:c16="http://schemas.microsoft.com/office/drawing/2014/chart" uri="{C3380CC4-5D6E-409C-BE32-E72D297353CC}">
              <c16:uniqueId val="{00000005-9D00-48F0-AA64-35F60A6A79E6}"/>
            </c:ext>
          </c:extLst>
        </c:ser>
        <c:ser>
          <c:idx val="8"/>
          <c:order val="6"/>
          <c:tx>
            <c:strRef>
              <c:f>'Annual and Peak by load band'!$R$342</c:f>
              <c:strCache>
                <c:ptCount val="1"/>
                <c:pt idx="0">
                  <c:v>Exports to Ireland</c:v>
                </c:pt>
              </c:strCache>
            </c:strRef>
          </c:tx>
          <c:spPr>
            <a:solidFill>
              <a:srgbClr val="339966"/>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band'!$S$342:$AS$342</c:f>
              <c:numCache>
                <c:formatCode>0</c:formatCode>
                <c:ptCount val="27"/>
                <c:pt idx="0">
                  <c:v>335.3</c:v>
                </c:pt>
                <c:pt idx="1">
                  <c:v>388.5</c:v>
                </c:pt>
                <c:pt idx="2">
                  <c:v>420.1</c:v>
                </c:pt>
                <c:pt idx="3">
                  <c:v>467.5</c:v>
                </c:pt>
                <c:pt idx="4">
                  <c:v>446.6</c:v>
                </c:pt>
                <c:pt idx="5">
                  <c:v>441.7</c:v>
                </c:pt>
                <c:pt idx="6">
                  <c:v>444.6</c:v>
                </c:pt>
                <c:pt idx="7">
                  <c:v>447.2</c:v>
                </c:pt>
                <c:pt idx="8">
                  <c:v>438.1</c:v>
                </c:pt>
                <c:pt idx="9">
                  <c:v>405.1</c:v>
                </c:pt>
                <c:pt idx="10">
                  <c:v>388.9</c:v>
                </c:pt>
                <c:pt idx="11">
                  <c:v>373.2</c:v>
                </c:pt>
                <c:pt idx="12">
                  <c:v>358.1</c:v>
                </c:pt>
                <c:pt idx="13">
                  <c:v>343.4</c:v>
                </c:pt>
                <c:pt idx="14">
                  <c:v>338.5</c:v>
                </c:pt>
                <c:pt idx="15">
                  <c:v>324</c:v>
                </c:pt>
                <c:pt idx="16">
                  <c:v>310.3</c:v>
                </c:pt>
                <c:pt idx="17">
                  <c:v>297.7</c:v>
                </c:pt>
                <c:pt idx="18">
                  <c:v>285.5</c:v>
                </c:pt>
                <c:pt idx="19">
                  <c:v>273.8</c:v>
                </c:pt>
                <c:pt idx="20">
                  <c:v>262.5</c:v>
                </c:pt>
                <c:pt idx="21">
                  <c:v>251.7</c:v>
                </c:pt>
                <c:pt idx="22">
                  <c:v>241.3</c:v>
                </c:pt>
                <c:pt idx="23">
                  <c:v>231.3</c:v>
                </c:pt>
                <c:pt idx="24">
                  <c:v>221.6</c:v>
                </c:pt>
                <c:pt idx="25">
                  <c:v>212.3</c:v>
                </c:pt>
                <c:pt idx="26">
                  <c:v>203.3</c:v>
                </c:pt>
              </c:numCache>
            </c:numRef>
          </c:val>
          <c:extLst>
            <c:ext xmlns:c16="http://schemas.microsoft.com/office/drawing/2014/chart" uri="{C3380CC4-5D6E-409C-BE32-E72D297353CC}">
              <c16:uniqueId val="{00000006-9D00-48F0-AA64-35F60A6A79E6}"/>
            </c:ext>
          </c:extLst>
        </c:ser>
        <c:ser>
          <c:idx val="9"/>
          <c:order val="7"/>
          <c:tx>
            <c:strRef>
              <c:f>'Annual and Peak by load band'!$R$343</c:f>
              <c:strCache>
                <c:ptCount val="1"/>
                <c:pt idx="0">
                  <c:v>NTS Power Generation</c:v>
                </c:pt>
              </c:strCache>
            </c:strRef>
          </c:tx>
          <c:spPr>
            <a:solidFill>
              <a:srgbClr val="FFCC99"/>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band'!$S$343:$AS$343</c:f>
              <c:numCache>
                <c:formatCode>0</c:formatCode>
                <c:ptCount val="27"/>
                <c:pt idx="0">
                  <c:v>893.71917426000005</c:v>
                </c:pt>
                <c:pt idx="1">
                  <c:v>901.94684113000005</c:v>
                </c:pt>
                <c:pt idx="2">
                  <c:v>913.03322304000005</c:v>
                </c:pt>
                <c:pt idx="3">
                  <c:v>921.14411981000001</c:v>
                </c:pt>
                <c:pt idx="4">
                  <c:v>793.45425176000003</c:v>
                </c:pt>
                <c:pt idx="5">
                  <c:v>781.64626954000005</c:v>
                </c:pt>
                <c:pt idx="6">
                  <c:v>639.88214284000003</c:v>
                </c:pt>
                <c:pt idx="7">
                  <c:v>531.54187506999995</c:v>
                </c:pt>
                <c:pt idx="8">
                  <c:v>531.56913880000002</c:v>
                </c:pt>
                <c:pt idx="9">
                  <c:v>487.60225567999998</c:v>
                </c:pt>
                <c:pt idx="10">
                  <c:v>421.05219929999998</c:v>
                </c:pt>
                <c:pt idx="11">
                  <c:v>447.17381871999999</c:v>
                </c:pt>
                <c:pt idx="12">
                  <c:v>506.75226072999999</c:v>
                </c:pt>
                <c:pt idx="13">
                  <c:v>582.82963814000004</c:v>
                </c:pt>
                <c:pt idx="14">
                  <c:v>592.7785834</c:v>
                </c:pt>
                <c:pt idx="15">
                  <c:v>591.57559397</c:v>
                </c:pt>
                <c:pt idx="16">
                  <c:v>651.50102346000006</c:v>
                </c:pt>
                <c:pt idx="17">
                  <c:v>726.89894061999996</c:v>
                </c:pt>
                <c:pt idx="18">
                  <c:v>773.64766271999997</c:v>
                </c:pt>
                <c:pt idx="19">
                  <c:v>760.14533555000003</c:v>
                </c:pt>
                <c:pt idx="20">
                  <c:v>889.34967853000001</c:v>
                </c:pt>
                <c:pt idx="21">
                  <c:v>899.89734665000003</c:v>
                </c:pt>
                <c:pt idx="22">
                  <c:v>921.11348634000001</c:v>
                </c:pt>
                <c:pt idx="23">
                  <c:v>913.60462774999996</c:v>
                </c:pt>
                <c:pt idx="24">
                  <c:v>883.06457273000001</c:v>
                </c:pt>
                <c:pt idx="25">
                  <c:v>697.99951413999997</c:v>
                </c:pt>
                <c:pt idx="26">
                  <c:v>717.35341186000005</c:v>
                </c:pt>
              </c:numCache>
            </c:numRef>
          </c:val>
          <c:extLst>
            <c:ext xmlns:c16="http://schemas.microsoft.com/office/drawing/2014/chart" uri="{C3380CC4-5D6E-409C-BE32-E72D297353CC}">
              <c16:uniqueId val="{00000007-9D00-48F0-AA64-35F60A6A79E6}"/>
            </c:ext>
          </c:extLst>
        </c:ser>
        <c:ser>
          <c:idx val="11"/>
          <c:order val="8"/>
          <c:tx>
            <c:strRef>
              <c:f>'Annual and Peak by load band'!$R$345</c:f>
              <c:strCache>
                <c:ptCount val="1"/>
                <c:pt idx="0">
                  <c:v>NTS Shrinkage</c:v>
                </c:pt>
              </c:strCache>
            </c:strRef>
          </c:tx>
          <c:spPr>
            <a:solidFill>
              <a:srgbClr val="CC99FF"/>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band'!$S$345:$AS$345</c:f>
              <c:numCache>
                <c:formatCode>0</c:formatCode>
                <c:ptCount val="27"/>
                <c:pt idx="0">
                  <c:v>7.4484036027</c:v>
                </c:pt>
                <c:pt idx="1">
                  <c:v>7.7618087013999997</c:v>
                </c:pt>
                <c:pt idx="2">
                  <c:v>7.5127353014000002</c:v>
                </c:pt>
                <c:pt idx="3">
                  <c:v>7.5169474712</c:v>
                </c:pt>
                <c:pt idx="4">
                  <c:v>7.5671990026999998</c:v>
                </c:pt>
                <c:pt idx="5">
                  <c:v>7.4766941150999999</c:v>
                </c:pt>
                <c:pt idx="6">
                  <c:v>7.4747060054999999</c:v>
                </c:pt>
                <c:pt idx="7">
                  <c:v>6.8620981068000004</c:v>
                </c:pt>
                <c:pt idx="8">
                  <c:v>6.6309846026999999</c:v>
                </c:pt>
                <c:pt idx="9">
                  <c:v>6.3920694274000001</c:v>
                </c:pt>
                <c:pt idx="10">
                  <c:v>5.8192468137000004</c:v>
                </c:pt>
                <c:pt idx="11">
                  <c:v>5.6268451836000004</c:v>
                </c:pt>
                <c:pt idx="12">
                  <c:v>5.5561087917999998</c:v>
                </c:pt>
                <c:pt idx="13">
                  <c:v>5.5513454466000001</c:v>
                </c:pt>
                <c:pt idx="14">
                  <c:v>5.4266012026999997</c:v>
                </c:pt>
                <c:pt idx="15">
                  <c:v>5.0657417315000002</c:v>
                </c:pt>
                <c:pt idx="16">
                  <c:v>4.7482967615999998</c:v>
                </c:pt>
                <c:pt idx="17">
                  <c:v>4.5454849671000002</c:v>
                </c:pt>
                <c:pt idx="18">
                  <c:v>4.3921558521000001</c:v>
                </c:pt>
                <c:pt idx="19">
                  <c:v>4.3485676931999997</c:v>
                </c:pt>
                <c:pt idx="20">
                  <c:v>4.1122881397000004</c:v>
                </c:pt>
                <c:pt idx="21">
                  <c:v>3.9876659589000001</c:v>
                </c:pt>
                <c:pt idx="22">
                  <c:v>3.8837516164000001</c:v>
                </c:pt>
                <c:pt idx="23">
                  <c:v>3.7300551863</c:v>
                </c:pt>
                <c:pt idx="24">
                  <c:v>3.5709304055</c:v>
                </c:pt>
                <c:pt idx="25">
                  <c:v>3.4207615452</c:v>
                </c:pt>
                <c:pt idx="26">
                  <c:v>3.1301557999999998</c:v>
                </c:pt>
              </c:numCache>
            </c:numRef>
          </c:val>
          <c:extLst>
            <c:ext xmlns:c16="http://schemas.microsoft.com/office/drawing/2014/chart" uri="{C3380CC4-5D6E-409C-BE32-E72D297353CC}">
              <c16:uniqueId val="{00000008-9D00-48F0-AA64-35F60A6A79E6}"/>
            </c:ext>
          </c:extLst>
        </c:ser>
        <c:dLbls>
          <c:showLegendKey val="0"/>
          <c:showVal val="0"/>
          <c:showCatName val="0"/>
          <c:showSerName val="0"/>
          <c:showPercent val="0"/>
          <c:showBubbleSize val="0"/>
        </c:dLbls>
        <c:gapWidth val="0"/>
        <c:overlap val="100"/>
        <c:axId val="54792192"/>
        <c:axId val="54793728"/>
      </c:barChart>
      <c:lineChart>
        <c:grouping val="standard"/>
        <c:varyColors val="0"/>
        <c:ser>
          <c:idx val="3"/>
          <c:order val="9"/>
          <c:tx>
            <c:strRef>
              <c:f>'Annual and Peak by load band'!$R$350</c:f>
              <c:strCache>
                <c:ptCount val="1"/>
                <c:pt idx="0">
                  <c:v>Total Undiversified</c:v>
                </c:pt>
              </c:strCache>
            </c:strRef>
          </c:tx>
          <c:spPr>
            <a:ln w="25400">
              <a:solidFill>
                <a:srgbClr val="FF0000"/>
              </a:solidFill>
              <a:prstDash val="solid"/>
            </a:ln>
          </c:spPr>
          <c:marker>
            <c:symbol val="none"/>
          </c:marker>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band'!$S$350:$AS$350</c:f>
              <c:numCache>
                <c:formatCode>0</c:formatCode>
                <c:ptCount val="27"/>
                <c:pt idx="0">
                  <c:v>5778.6985415030422</c:v>
                </c:pt>
                <c:pt idx="1">
                  <c:v>5917.967709653577</c:v>
                </c:pt>
                <c:pt idx="2">
                  <c:v>5870.433679234291</c:v>
                </c:pt>
                <c:pt idx="3">
                  <c:v>5820.2816842086777</c:v>
                </c:pt>
                <c:pt idx="4">
                  <c:v>5688.9103553799196</c:v>
                </c:pt>
                <c:pt idx="5">
                  <c:v>5639.2575863913244</c:v>
                </c:pt>
                <c:pt idx="6">
                  <c:v>5479.2418229781797</c:v>
                </c:pt>
                <c:pt idx="7">
                  <c:v>4998.8471459353759</c:v>
                </c:pt>
                <c:pt idx="8">
                  <c:v>4756.790365445695</c:v>
                </c:pt>
                <c:pt idx="9">
                  <c:v>4516.7637190547284</c:v>
                </c:pt>
                <c:pt idx="10">
                  <c:v>4221.4611415450618</c:v>
                </c:pt>
                <c:pt idx="11">
                  <c:v>4025.1607278727288</c:v>
                </c:pt>
                <c:pt idx="12">
                  <c:v>3948.9878391963944</c:v>
                </c:pt>
                <c:pt idx="13">
                  <c:v>3846.2895223744326</c:v>
                </c:pt>
                <c:pt idx="14">
                  <c:v>3648.1631527852105</c:v>
                </c:pt>
                <c:pt idx="15">
                  <c:v>3433.3998324873073</c:v>
                </c:pt>
                <c:pt idx="16">
                  <c:v>3194.6129150681586</c:v>
                </c:pt>
                <c:pt idx="17">
                  <c:v>2884.3766811589367</c:v>
                </c:pt>
                <c:pt idx="18">
                  <c:v>2674.7611576889362</c:v>
                </c:pt>
                <c:pt idx="19">
                  <c:v>2551.1890737395142</c:v>
                </c:pt>
                <c:pt idx="20">
                  <c:v>2471.0833007387319</c:v>
                </c:pt>
                <c:pt idx="21">
                  <c:v>2322.166065025493</c:v>
                </c:pt>
                <c:pt idx="22">
                  <c:v>2159.7425992435142</c:v>
                </c:pt>
                <c:pt idx="23">
                  <c:v>2085.4142211128255</c:v>
                </c:pt>
                <c:pt idx="24">
                  <c:v>2223.0604689782785</c:v>
                </c:pt>
                <c:pt idx="25">
                  <c:v>1807.9563408195902</c:v>
                </c:pt>
                <c:pt idx="26">
                  <c:v>1697.0989324959903</c:v>
                </c:pt>
              </c:numCache>
            </c:numRef>
          </c:val>
          <c:smooth val="0"/>
          <c:extLst>
            <c:ext xmlns:c16="http://schemas.microsoft.com/office/drawing/2014/chart" uri="{C3380CC4-5D6E-409C-BE32-E72D297353CC}">
              <c16:uniqueId val="{00000009-9D00-48F0-AA64-35F60A6A79E6}"/>
            </c:ext>
          </c:extLst>
        </c:ser>
        <c:dLbls>
          <c:showLegendKey val="0"/>
          <c:showVal val="0"/>
          <c:showCatName val="0"/>
          <c:showSerName val="0"/>
          <c:showPercent val="0"/>
          <c:showBubbleSize val="0"/>
        </c:dLbls>
        <c:marker val="1"/>
        <c:smooth val="0"/>
        <c:axId val="54792192"/>
        <c:axId val="54793728"/>
      </c:lineChart>
      <c:catAx>
        <c:axId val="54792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4793728"/>
        <c:crosses val="autoZero"/>
        <c:auto val="1"/>
        <c:lblAlgn val="ctr"/>
        <c:lblOffset val="100"/>
        <c:tickLblSkip val="1"/>
        <c:tickMarkSkip val="1"/>
        <c:noMultiLvlLbl val="0"/>
      </c:catAx>
      <c:valAx>
        <c:axId val="54793728"/>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1428571428571429E-2"/>
              <c:y val="0.245370856420725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792192"/>
        <c:crosses val="autoZero"/>
        <c:crossBetween val="between"/>
      </c:valAx>
      <c:spPr>
        <a:noFill/>
        <a:ln w="25400">
          <a:noFill/>
        </a:ln>
      </c:spPr>
    </c:plotArea>
    <c:legend>
      <c:legendPos val="b"/>
      <c:layout>
        <c:manualLayout>
          <c:xMode val="edge"/>
          <c:yMode val="edge"/>
          <c:x val="9.7287858020078666E-2"/>
          <c:y val="0.84549458550006096"/>
          <c:w val="0.87571489656452051"/>
          <c:h val="0.1481484830468818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0-73.2 MWh</c:v>
          </c:tx>
          <c:spPr>
            <a:solidFill>
              <a:srgbClr val="CCFFFF"/>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0-5542-47FA-A212-0092B4392DC4}"/>
            </c:ext>
          </c:extLst>
        </c:ser>
        <c:ser>
          <c:idx val="1"/>
          <c:order val="1"/>
          <c:tx>
            <c:v>73.2-732 MWh</c:v>
          </c:tx>
          <c:spPr>
            <a:solidFill>
              <a:srgbClr val="0000FF"/>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1-5542-47FA-A212-0092B4392DC4}"/>
            </c:ext>
          </c:extLst>
        </c:ser>
        <c:ser>
          <c:idx val="2"/>
          <c:order val="2"/>
          <c:tx>
            <c:v>NDM &gt; 732 MWh</c:v>
          </c:tx>
          <c:spPr>
            <a:solidFill>
              <a:srgbClr val="99CCFF"/>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2-5542-47FA-A212-0092B4392DC4}"/>
            </c:ext>
          </c:extLst>
        </c:ser>
        <c:ser>
          <c:idx val="4"/>
          <c:order val="3"/>
          <c:tx>
            <c:v>Total DM</c:v>
          </c:tx>
          <c:spPr>
            <a:solidFill>
              <a:srgbClr val="FFFF99"/>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3-5542-47FA-A212-0092B4392DC4}"/>
            </c:ext>
          </c:extLst>
        </c:ser>
        <c:ser>
          <c:idx val="5"/>
          <c:order val="4"/>
          <c:tx>
            <c:v>LDZ Shrinkage</c:v>
          </c:tx>
          <c:spPr>
            <a:solidFill>
              <a:srgbClr val="000080"/>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4-5542-47FA-A212-0092B4392DC4}"/>
            </c:ext>
          </c:extLst>
        </c:ser>
        <c:ser>
          <c:idx val="7"/>
          <c:order val="5"/>
          <c:tx>
            <c:v>NTS Industrial</c:v>
          </c:tx>
          <c:spPr>
            <a:solidFill>
              <a:srgbClr val="800000"/>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5-5542-47FA-A212-0092B4392DC4}"/>
            </c:ext>
          </c:extLst>
        </c:ser>
        <c:ser>
          <c:idx val="8"/>
          <c:order val="6"/>
          <c:tx>
            <c:v>Exports to Ireland</c:v>
          </c:tx>
          <c:spPr>
            <a:solidFill>
              <a:srgbClr val="339966"/>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6-5542-47FA-A212-0092B4392DC4}"/>
            </c:ext>
          </c:extLst>
        </c:ser>
        <c:ser>
          <c:idx val="9"/>
          <c:order val="7"/>
          <c:tx>
            <c:v>NTS Power Generation</c:v>
          </c:tx>
          <c:spPr>
            <a:solidFill>
              <a:srgbClr val="FFCC99"/>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7-5542-47FA-A212-0092B4392DC4}"/>
            </c:ext>
          </c:extLst>
        </c:ser>
        <c:ser>
          <c:idx val="11"/>
          <c:order val="8"/>
          <c:tx>
            <c:v>NTS Shrinkage</c:v>
          </c:tx>
          <c:spPr>
            <a:solidFill>
              <a:srgbClr val="CC99FF"/>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8-5542-47FA-A212-0092B4392DC4}"/>
            </c:ext>
          </c:extLst>
        </c:ser>
        <c:dLbls>
          <c:showLegendKey val="0"/>
          <c:showVal val="0"/>
          <c:showCatName val="0"/>
          <c:showSerName val="0"/>
          <c:showPercent val="0"/>
          <c:showBubbleSize val="0"/>
        </c:dLbls>
        <c:gapWidth val="0"/>
        <c:overlap val="100"/>
        <c:axId val="54923264"/>
        <c:axId val="54924800"/>
      </c:barChart>
      <c:lineChart>
        <c:grouping val="standard"/>
        <c:varyColors val="0"/>
        <c:ser>
          <c:idx val="3"/>
          <c:order val="9"/>
          <c:tx>
            <c:v>Undiversified Total</c:v>
          </c:tx>
          <c:spPr>
            <a:ln w="254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5542-47FA-A212-0092B4392DC4}"/>
            </c:ext>
          </c:extLst>
        </c:ser>
        <c:dLbls>
          <c:showLegendKey val="0"/>
          <c:showVal val="0"/>
          <c:showCatName val="0"/>
          <c:showSerName val="0"/>
          <c:showPercent val="0"/>
          <c:showBubbleSize val="0"/>
        </c:dLbls>
        <c:marker val="1"/>
        <c:smooth val="0"/>
        <c:axId val="54923264"/>
        <c:axId val="54924800"/>
      </c:lineChart>
      <c:catAx>
        <c:axId val="54923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4924800"/>
        <c:crosses val="autoZero"/>
        <c:auto val="1"/>
        <c:lblAlgn val="ctr"/>
        <c:lblOffset val="100"/>
        <c:tickLblSkip val="1"/>
        <c:tickMarkSkip val="1"/>
        <c:noMultiLvlLbl val="0"/>
      </c:catAx>
      <c:valAx>
        <c:axId val="54924800"/>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923264"/>
        <c:crosses val="autoZero"/>
        <c:crossBetween val="between"/>
      </c:valAx>
      <c:spPr>
        <a:no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57568871811469469"/>
        </c:manualLayout>
      </c:layout>
      <c:barChart>
        <c:barDir val="col"/>
        <c:grouping val="stacked"/>
        <c:varyColors val="0"/>
        <c:ser>
          <c:idx val="0"/>
          <c:order val="0"/>
          <c:tx>
            <c:strRef>
              <c:f>'Annual and Peak by load band'!$R$67</c:f>
              <c:strCache>
                <c:ptCount val="1"/>
                <c:pt idx="0">
                  <c:v>0-73.2 MWh</c:v>
                </c:pt>
              </c:strCache>
            </c:strRef>
          </c:tx>
          <c:spPr>
            <a:solidFill>
              <a:srgbClr val="CCFFCC"/>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band'!$S$67:$AS$67</c:f>
              <c:numCache>
                <c:formatCode>0</c:formatCode>
                <c:ptCount val="27"/>
                <c:pt idx="0">
                  <c:v>302.30606563999999</c:v>
                </c:pt>
                <c:pt idx="1">
                  <c:v>299.17979427999995</c:v>
                </c:pt>
                <c:pt idx="2">
                  <c:v>294.51560066000002</c:v>
                </c:pt>
                <c:pt idx="3">
                  <c:v>289.23142372000001</c:v>
                </c:pt>
                <c:pt idx="4">
                  <c:v>282.80341879999997</c:v>
                </c:pt>
                <c:pt idx="5">
                  <c:v>274.52018306000002</c:v>
                </c:pt>
                <c:pt idx="6">
                  <c:v>264.51853107000005</c:v>
                </c:pt>
                <c:pt idx="7">
                  <c:v>252.74748740999999</c:v>
                </c:pt>
                <c:pt idx="8">
                  <c:v>240.01111641</c:v>
                </c:pt>
                <c:pt idx="9">
                  <c:v>226.43662017</c:v>
                </c:pt>
                <c:pt idx="10">
                  <c:v>212.08844943</c:v>
                </c:pt>
                <c:pt idx="11">
                  <c:v>196.88147597999998</c:v>
                </c:pt>
                <c:pt idx="12">
                  <c:v>178.49721645</c:v>
                </c:pt>
                <c:pt idx="13">
                  <c:v>160.23199421999999</c:v>
                </c:pt>
                <c:pt idx="14">
                  <c:v>142.20837822000001</c:v>
                </c:pt>
                <c:pt idx="15">
                  <c:v>124.41444336999999</c:v>
                </c:pt>
                <c:pt idx="16">
                  <c:v>106.95989949</c:v>
                </c:pt>
                <c:pt idx="17">
                  <c:v>90.376463256000008</c:v>
                </c:pt>
                <c:pt idx="18">
                  <c:v>74.520878514000003</c:v>
                </c:pt>
                <c:pt idx="19">
                  <c:v>59.890854886</c:v>
                </c:pt>
                <c:pt idx="20">
                  <c:v>47.153594491999996</c:v>
                </c:pt>
                <c:pt idx="21">
                  <c:v>36.178263359999995</c:v>
                </c:pt>
                <c:pt idx="22">
                  <c:v>27.021658643999999</c:v>
                </c:pt>
                <c:pt idx="23">
                  <c:v>18.911626172000002</c:v>
                </c:pt>
                <c:pt idx="24">
                  <c:v>11.723832186999999</c:v>
                </c:pt>
                <c:pt idx="25">
                  <c:v>5.4034923243000001</c:v>
                </c:pt>
                <c:pt idx="26">
                  <c:v>0.50037172909999994</c:v>
                </c:pt>
              </c:numCache>
            </c:numRef>
          </c:val>
          <c:extLst>
            <c:ext xmlns:c16="http://schemas.microsoft.com/office/drawing/2014/chart" uri="{C3380CC4-5D6E-409C-BE32-E72D297353CC}">
              <c16:uniqueId val="{00000000-98AE-4556-9787-C340ECE13E90}"/>
            </c:ext>
          </c:extLst>
        </c:ser>
        <c:ser>
          <c:idx val="1"/>
          <c:order val="1"/>
          <c:tx>
            <c:strRef>
              <c:f>'Annual and Peak by load band'!$R$68</c:f>
              <c:strCache>
                <c:ptCount val="1"/>
                <c:pt idx="0">
                  <c:v>73.2-732 MWh</c:v>
                </c:pt>
              </c:strCache>
            </c:strRef>
          </c:tx>
          <c:spPr>
            <a:solidFill>
              <a:srgbClr val="000080"/>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band'!$S$68:$AS$68</c:f>
              <c:numCache>
                <c:formatCode>0</c:formatCode>
                <c:ptCount val="27"/>
                <c:pt idx="0">
                  <c:v>44.688998506000004</c:v>
                </c:pt>
                <c:pt idx="1">
                  <c:v>45.278731102999998</c:v>
                </c:pt>
                <c:pt idx="2">
                  <c:v>45.264587407999997</c:v>
                </c:pt>
                <c:pt idx="3">
                  <c:v>44.407503125000005</c:v>
                </c:pt>
                <c:pt idx="4">
                  <c:v>43.279299131999998</c:v>
                </c:pt>
                <c:pt idx="5">
                  <c:v>41.976851132</c:v>
                </c:pt>
                <c:pt idx="6">
                  <c:v>40.438203311999999</c:v>
                </c:pt>
                <c:pt idx="7">
                  <c:v>38.821079564999998</c:v>
                </c:pt>
                <c:pt idx="8">
                  <c:v>37.050610435000003</c:v>
                </c:pt>
                <c:pt idx="9">
                  <c:v>35.243095967999999</c:v>
                </c:pt>
                <c:pt idx="10">
                  <c:v>33.306256870999995</c:v>
                </c:pt>
                <c:pt idx="11">
                  <c:v>31.348117894999998</c:v>
                </c:pt>
                <c:pt idx="12">
                  <c:v>27.372036867999999</c:v>
                </c:pt>
                <c:pt idx="13">
                  <c:v>24.587653041000003</c:v>
                </c:pt>
                <c:pt idx="14">
                  <c:v>21.810198079000003</c:v>
                </c:pt>
                <c:pt idx="15">
                  <c:v>18.911658054</c:v>
                </c:pt>
                <c:pt idx="16">
                  <c:v>15.907151016</c:v>
                </c:pt>
                <c:pt idx="17">
                  <c:v>12.881633128999999</c:v>
                </c:pt>
                <c:pt idx="18">
                  <c:v>10.242225097</c:v>
                </c:pt>
                <c:pt idx="19">
                  <c:v>8.3036612418000004</c:v>
                </c:pt>
                <c:pt idx="20">
                  <c:v>6.6243459979999999</c:v>
                </c:pt>
                <c:pt idx="21">
                  <c:v>5.2796368855999996</c:v>
                </c:pt>
                <c:pt idx="22">
                  <c:v>3.9998320474</c:v>
                </c:pt>
                <c:pt idx="23">
                  <c:v>2.8382838916000002</c:v>
                </c:pt>
                <c:pt idx="24">
                  <c:v>1.7711852535000001</c:v>
                </c:pt>
                <c:pt idx="25">
                  <c:v>0.80513134724000002</c:v>
                </c:pt>
                <c:pt idx="26">
                  <c:v>7.2138653726000007E-2</c:v>
                </c:pt>
              </c:numCache>
            </c:numRef>
          </c:val>
          <c:extLst>
            <c:ext xmlns:c16="http://schemas.microsoft.com/office/drawing/2014/chart" uri="{C3380CC4-5D6E-409C-BE32-E72D297353CC}">
              <c16:uniqueId val="{00000001-98AE-4556-9787-C340ECE13E90}"/>
            </c:ext>
          </c:extLst>
        </c:ser>
        <c:ser>
          <c:idx val="2"/>
          <c:order val="2"/>
          <c:tx>
            <c:strRef>
              <c:f>'Annual and Peak by load band'!$R$69</c:f>
              <c:strCache>
                <c:ptCount val="1"/>
                <c:pt idx="0">
                  <c:v>NDM &gt; 732 MWh</c:v>
                </c:pt>
              </c:strCache>
            </c:strRef>
          </c:tx>
          <c:spPr>
            <a:solidFill>
              <a:srgbClr val="3366FF"/>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band'!$S$69:$AS$69</c:f>
              <c:numCache>
                <c:formatCode>0</c:formatCode>
                <c:ptCount val="27"/>
                <c:pt idx="0">
                  <c:v>65.313412189000005</c:v>
                </c:pt>
                <c:pt idx="1">
                  <c:v>64.667176202000007</c:v>
                </c:pt>
                <c:pt idx="2">
                  <c:v>64.941455323</c:v>
                </c:pt>
                <c:pt idx="3">
                  <c:v>64.609873696000008</c:v>
                </c:pt>
                <c:pt idx="4">
                  <c:v>62.291183422000003</c:v>
                </c:pt>
                <c:pt idx="5">
                  <c:v>59.731610246999999</c:v>
                </c:pt>
                <c:pt idx="6">
                  <c:v>57.676520181000001</c:v>
                </c:pt>
                <c:pt idx="7">
                  <c:v>55.721001294000004</c:v>
                </c:pt>
                <c:pt idx="8">
                  <c:v>53.288539784999998</c:v>
                </c:pt>
                <c:pt idx="9">
                  <c:v>50.314037456999998</c:v>
                </c:pt>
                <c:pt idx="10">
                  <c:v>46.8002088</c:v>
                </c:pt>
                <c:pt idx="11">
                  <c:v>42.566151211999994</c:v>
                </c:pt>
                <c:pt idx="12">
                  <c:v>37.433198031000003</c:v>
                </c:pt>
                <c:pt idx="13">
                  <c:v>32.517182003999999</c:v>
                </c:pt>
                <c:pt idx="14">
                  <c:v>27.897924006</c:v>
                </c:pt>
                <c:pt idx="15">
                  <c:v>23.752998074000001</c:v>
                </c:pt>
                <c:pt idx="16">
                  <c:v>20.205507052000002</c:v>
                </c:pt>
                <c:pt idx="17">
                  <c:v>17.142567871000001</c:v>
                </c:pt>
                <c:pt idx="18">
                  <c:v>14.695367640000001</c:v>
                </c:pt>
                <c:pt idx="19">
                  <c:v>12.749947432000001</c:v>
                </c:pt>
                <c:pt idx="20">
                  <c:v>11.116497269</c:v>
                </c:pt>
                <c:pt idx="21">
                  <c:v>9.8547109306999996</c:v>
                </c:pt>
                <c:pt idx="22">
                  <c:v>8.868421207199999</c:v>
                </c:pt>
                <c:pt idx="23">
                  <c:v>8.1745983557000006</c:v>
                </c:pt>
                <c:pt idx="24">
                  <c:v>6.5919046681999998</c:v>
                </c:pt>
                <c:pt idx="25">
                  <c:v>4.9729544887000001</c:v>
                </c:pt>
                <c:pt idx="26">
                  <c:v>3.4299241685999999</c:v>
                </c:pt>
              </c:numCache>
            </c:numRef>
          </c:val>
          <c:extLst>
            <c:ext xmlns:c16="http://schemas.microsoft.com/office/drawing/2014/chart" uri="{C3380CC4-5D6E-409C-BE32-E72D297353CC}">
              <c16:uniqueId val="{00000002-98AE-4556-9787-C340ECE13E90}"/>
            </c:ext>
          </c:extLst>
        </c:ser>
        <c:ser>
          <c:idx val="4"/>
          <c:order val="3"/>
          <c:tx>
            <c:strRef>
              <c:f>'Annual and Peak by load band'!$R$71</c:f>
              <c:strCache>
                <c:ptCount val="1"/>
                <c:pt idx="0">
                  <c:v>Total DM</c:v>
                </c:pt>
              </c:strCache>
            </c:strRef>
          </c:tx>
          <c:spPr>
            <a:solidFill>
              <a:srgbClr val="FFFF99"/>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band'!$S$71:$AS$71</c:f>
              <c:numCache>
                <c:formatCode>0</c:formatCode>
                <c:ptCount val="27"/>
                <c:pt idx="0">
                  <c:v>79.189789688000005</c:v>
                </c:pt>
                <c:pt idx="1">
                  <c:v>78.758223665000003</c:v>
                </c:pt>
                <c:pt idx="2">
                  <c:v>78.61500672999999</c:v>
                </c:pt>
                <c:pt idx="3">
                  <c:v>77.989126846000005</c:v>
                </c:pt>
                <c:pt idx="4">
                  <c:v>76.171309082999997</c:v>
                </c:pt>
                <c:pt idx="5">
                  <c:v>73.958986124000006</c:v>
                </c:pt>
                <c:pt idx="6">
                  <c:v>71.029310622000011</c:v>
                </c:pt>
                <c:pt idx="7">
                  <c:v>67.266610560000004</c:v>
                </c:pt>
                <c:pt idx="8">
                  <c:v>63.634206832000004</c:v>
                </c:pt>
                <c:pt idx="9">
                  <c:v>59.239112074999994</c:v>
                </c:pt>
                <c:pt idx="10">
                  <c:v>54.340788157000006</c:v>
                </c:pt>
                <c:pt idx="11">
                  <c:v>48.804548543999999</c:v>
                </c:pt>
                <c:pt idx="12">
                  <c:v>42.571250743999997</c:v>
                </c:pt>
                <c:pt idx="13">
                  <c:v>36.596728264999996</c:v>
                </c:pt>
                <c:pt idx="14">
                  <c:v>31.128365992999999</c:v>
                </c:pt>
                <c:pt idx="15">
                  <c:v>26.447826689000003</c:v>
                </c:pt>
                <c:pt idx="16">
                  <c:v>22.580990047</c:v>
                </c:pt>
                <c:pt idx="17">
                  <c:v>19.349163084000001</c:v>
                </c:pt>
                <c:pt idx="18">
                  <c:v>16.760437954</c:v>
                </c:pt>
                <c:pt idx="19">
                  <c:v>14.653738780999999</c:v>
                </c:pt>
                <c:pt idx="20">
                  <c:v>12.747258894</c:v>
                </c:pt>
                <c:pt idx="21">
                  <c:v>11.017131005</c:v>
                </c:pt>
                <c:pt idx="22">
                  <c:v>9.1680203959999993</c:v>
                </c:pt>
                <c:pt idx="23">
                  <c:v>7.1103642644000002</c:v>
                </c:pt>
                <c:pt idx="24">
                  <c:v>6.0516162602000003</c:v>
                </c:pt>
                <c:pt idx="25">
                  <c:v>5.1141579941000002</c:v>
                </c:pt>
                <c:pt idx="26">
                  <c:v>4.2269105694000002</c:v>
                </c:pt>
              </c:numCache>
            </c:numRef>
          </c:val>
          <c:extLst>
            <c:ext xmlns:c16="http://schemas.microsoft.com/office/drawing/2014/chart" uri="{C3380CC4-5D6E-409C-BE32-E72D297353CC}">
              <c16:uniqueId val="{00000003-98AE-4556-9787-C340ECE13E90}"/>
            </c:ext>
          </c:extLst>
        </c:ser>
        <c:ser>
          <c:idx val="5"/>
          <c:order val="4"/>
          <c:tx>
            <c:strRef>
              <c:f>'Annual and Peak by load band'!$R$72</c:f>
              <c:strCache>
                <c:ptCount val="1"/>
                <c:pt idx="0">
                  <c:v>LDZ Shrinkage</c:v>
                </c:pt>
              </c:strCache>
            </c:strRef>
          </c:tx>
          <c:spPr>
            <a:solidFill>
              <a:srgbClr val="3366FF"/>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band'!$S$72:$AS$72</c:f>
              <c:numCache>
                <c:formatCode>0</c:formatCode>
                <c:ptCount val="27"/>
                <c:pt idx="0">
                  <c:v>2.3300082191999998</c:v>
                </c:pt>
                <c:pt idx="1">
                  <c:v>2.2354383562</c:v>
                </c:pt>
                <c:pt idx="2">
                  <c:v>2.2973835616000002</c:v>
                </c:pt>
                <c:pt idx="3">
                  <c:v>2.3091780821999999</c:v>
                </c:pt>
                <c:pt idx="4">
                  <c:v>2.2899698629999996</c:v>
                </c:pt>
                <c:pt idx="5">
                  <c:v>2.2762465753000001</c:v>
                </c:pt>
                <c:pt idx="6">
                  <c:v>2.2993561644000002</c:v>
                </c:pt>
                <c:pt idx="7">
                  <c:v>2.3597397259999999</c:v>
                </c:pt>
                <c:pt idx="8">
                  <c:v>2.4121424658000001</c:v>
                </c:pt>
                <c:pt idx="9">
                  <c:v>2.4187671232999999</c:v>
                </c:pt>
                <c:pt idx="10">
                  <c:v>2.4373287670999999</c:v>
                </c:pt>
                <c:pt idx="11">
                  <c:v>2.4512876712000002</c:v>
                </c:pt>
                <c:pt idx="12">
                  <c:v>1.661339726</c:v>
                </c:pt>
                <c:pt idx="13">
                  <c:v>1.3116301370000001</c:v>
                </c:pt>
                <c:pt idx="14">
                  <c:v>1.1832876712</c:v>
                </c:pt>
                <c:pt idx="15">
                  <c:v>1.0543150685</c:v>
                </c:pt>
                <c:pt idx="16">
                  <c:v>0.93237808218999996</c:v>
                </c:pt>
                <c:pt idx="17">
                  <c:v>0.81009589041000007</c:v>
                </c:pt>
                <c:pt idx="18">
                  <c:v>0.69736986301000004</c:v>
                </c:pt>
                <c:pt idx="19">
                  <c:v>0.59089041096000006</c:v>
                </c:pt>
                <c:pt idx="20">
                  <c:v>0.49421917807999999</c:v>
                </c:pt>
                <c:pt idx="21">
                  <c:v>0.40797260274000002</c:v>
                </c:pt>
                <c:pt idx="22">
                  <c:v>0.33375342466000002</c:v>
                </c:pt>
                <c:pt idx="23">
                  <c:v>0.26928767123000003</c:v>
                </c:pt>
                <c:pt idx="24">
                  <c:v>0.21250410959000002</c:v>
                </c:pt>
                <c:pt idx="25">
                  <c:v>0.16108219177999999</c:v>
                </c:pt>
                <c:pt idx="26">
                  <c:v>0.11660273973</c:v>
                </c:pt>
              </c:numCache>
            </c:numRef>
          </c:val>
          <c:extLst>
            <c:ext xmlns:c16="http://schemas.microsoft.com/office/drawing/2014/chart" uri="{C3380CC4-5D6E-409C-BE32-E72D297353CC}">
              <c16:uniqueId val="{00000004-98AE-4556-9787-C340ECE13E90}"/>
            </c:ext>
          </c:extLst>
        </c:ser>
        <c:ser>
          <c:idx val="7"/>
          <c:order val="5"/>
          <c:tx>
            <c:strRef>
              <c:f>'Annual and Peak by load band'!$R$74</c:f>
              <c:strCache>
                <c:ptCount val="1"/>
                <c:pt idx="0">
                  <c:v>NTS Industrial</c:v>
                </c:pt>
              </c:strCache>
            </c:strRef>
          </c:tx>
          <c:spPr>
            <a:solidFill>
              <a:srgbClr val="800000"/>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band'!$S$74:$AS$74</c:f>
              <c:numCache>
                <c:formatCode>0</c:formatCode>
                <c:ptCount val="27"/>
                <c:pt idx="0">
                  <c:v>9.9556041548999996</c:v>
                </c:pt>
                <c:pt idx="1">
                  <c:v>9.9788048150000002</c:v>
                </c:pt>
                <c:pt idx="2">
                  <c:v>10.012237563000001</c:v>
                </c:pt>
                <c:pt idx="3">
                  <c:v>9.9766449482000006</c:v>
                </c:pt>
                <c:pt idx="4">
                  <c:v>9.7599002326999997</c:v>
                </c:pt>
                <c:pt idx="5">
                  <c:v>13.461076597</c:v>
                </c:pt>
                <c:pt idx="6">
                  <c:v>14.764371077</c:v>
                </c:pt>
                <c:pt idx="7">
                  <c:v>18.086846054000002</c:v>
                </c:pt>
                <c:pt idx="8">
                  <c:v>23.026733429</c:v>
                </c:pt>
                <c:pt idx="9">
                  <c:v>25.605437643000002</c:v>
                </c:pt>
                <c:pt idx="10">
                  <c:v>32.629928982000003</c:v>
                </c:pt>
                <c:pt idx="11">
                  <c:v>39.283137936999999</c:v>
                </c:pt>
                <c:pt idx="12">
                  <c:v>41.282113539999997</c:v>
                </c:pt>
                <c:pt idx="13">
                  <c:v>57.146205091000006</c:v>
                </c:pt>
                <c:pt idx="14">
                  <c:v>56.355159349000004</c:v>
                </c:pt>
                <c:pt idx="15">
                  <c:v>55.708062587000001</c:v>
                </c:pt>
                <c:pt idx="16">
                  <c:v>55.348609459999999</c:v>
                </c:pt>
                <c:pt idx="17">
                  <c:v>54.248741209999999</c:v>
                </c:pt>
                <c:pt idx="18">
                  <c:v>54.531628259999998</c:v>
                </c:pt>
                <c:pt idx="19">
                  <c:v>54.317420149999997</c:v>
                </c:pt>
                <c:pt idx="20">
                  <c:v>51.016231732999998</c:v>
                </c:pt>
                <c:pt idx="21">
                  <c:v>48.743239373999998</c:v>
                </c:pt>
                <c:pt idx="22">
                  <c:v>48.635837432999999</c:v>
                </c:pt>
                <c:pt idx="23">
                  <c:v>48.787702377000002</c:v>
                </c:pt>
                <c:pt idx="24">
                  <c:v>48.583157268000001</c:v>
                </c:pt>
                <c:pt idx="25">
                  <c:v>48.747968405000002</c:v>
                </c:pt>
                <c:pt idx="26">
                  <c:v>48.333199314999995</c:v>
                </c:pt>
              </c:numCache>
            </c:numRef>
          </c:val>
          <c:extLst>
            <c:ext xmlns:c16="http://schemas.microsoft.com/office/drawing/2014/chart" uri="{C3380CC4-5D6E-409C-BE32-E72D297353CC}">
              <c16:uniqueId val="{00000005-98AE-4556-9787-C340ECE13E90}"/>
            </c:ext>
          </c:extLst>
        </c:ser>
        <c:ser>
          <c:idx val="8"/>
          <c:order val="6"/>
          <c:tx>
            <c:strRef>
              <c:f>'Annual and Peak by load band'!$R$75</c:f>
              <c:strCache>
                <c:ptCount val="1"/>
                <c:pt idx="0">
                  <c:v>Exports to Ireland</c:v>
                </c:pt>
              </c:strCache>
            </c:strRef>
          </c:tx>
          <c:spPr>
            <a:solidFill>
              <a:srgbClr val="339966"/>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band'!$S$75:$AS$75</c:f>
              <c:numCache>
                <c:formatCode>0</c:formatCode>
                <c:ptCount val="27"/>
                <c:pt idx="0">
                  <c:v>67.574536546999994</c:v>
                </c:pt>
                <c:pt idx="1">
                  <c:v>70.252132285999991</c:v>
                </c:pt>
                <c:pt idx="2">
                  <c:v>72.031616819000007</c:v>
                </c:pt>
                <c:pt idx="3">
                  <c:v>68.992009646</c:v>
                </c:pt>
                <c:pt idx="4">
                  <c:v>66.867780069999995</c:v>
                </c:pt>
                <c:pt idx="5">
                  <c:v>62.201212278999996</c:v>
                </c:pt>
                <c:pt idx="6">
                  <c:v>55.010381273999997</c:v>
                </c:pt>
                <c:pt idx="7">
                  <c:v>49.753785227999998</c:v>
                </c:pt>
                <c:pt idx="8">
                  <c:v>45.058374295</c:v>
                </c:pt>
                <c:pt idx="9">
                  <c:v>40.581305611999994</c:v>
                </c:pt>
                <c:pt idx="10">
                  <c:v>36.498163534</c:v>
                </c:pt>
                <c:pt idx="11">
                  <c:v>32.693376032000003</c:v>
                </c:pt>
                <c:pt idx="12">
                  <c:v>29.672517101</c:v>
                </c:pt>
                <c:pt idx="13">
                  <c:v>28.822693667999999</c:v>
                </c:pt>
                <c:pt idx="14">
                  <c:v>25.968291132999997</c:v>
                </c:pt>
                <c:pt idx="15">
                  <c:v>22.942422195999999</c:v>
                </c:pt>
                <c:pt idx="16">
                  <c:v>20.301529993999999</c:v>
                </c:pt>
                <c:pt idx="17">
                  <c:v>17.826136766000001</c:v>
                </c:pt>
                <c:pt idx="18">
                  <c:v>15.537798953999999</c:v>
                </c:pt>
                <c:pt idx="19">
                  <c:v>13.386028312000001</c:v>
                </c:pt>
                <c:pt idx="20">
                  <c:v>11.382914919999999</c:v>
                </c:pt>
                <c:pt idx="21">
                  <c:v>9.4770308492000002</c:v>
                </c:pt>
                <c:pt idx="22">
                  <c:v>7.7020310808000003</c:v>
                </c:pt>
                <c:pt idx="23">
                  <c:v>6.0201552377000001</c:v>
                </c:pt>
                <c:pt idx="24">
                  <c:v>4.4363675171999999</c:v>
                </c:pt>
                <c:pt idx="25">
                  <c:v>2.9294158031000004</c:v>
                </c:pt>
                <c:pt idx="26">
                  <c:v>1.6948619802</c:v>
                </c:pt>
              </c:numCache>
            </c:numRef>
          </c:val>
          <c:extLst>
            <c:ext xmlns:c16="http://schemas.microsoft.com/office/drawing/2014/chart" uri="{C3380CC4-5D6E-409C-BE32-E72D297353CC}">
              <c16:uniqueId val="{00000006-98AE-4556-9787-C340ECE13E90}"/>
            </c:ext>
          </c:extLst>
        </c:ser>
        <c:ser>
          <c:idx val="9"/>
          <c:order val="7"/>
          <c:tx>
            <c:strRef>
              <c:f>'Annual and Peak by load band'!$R$76</c:f>
              <c:strCache>
                <c:ptCount val="1"/>
                <c:pt idx="0">
                  <c:v>NTS Power Generation</c:v>
                </c:pt>
              </c:strCache>
            </c:strRef>
          </c:tx>
          <c:spPr>
            <a:solidFill>
              <a:srgbClr val="FFCC99"/>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band'!$S$76:$AS$76</c:f>
              <c:numCache>
                <c:formatCode>0</c:formatCode>
                <c:ptCount val="27"/>
                <c:pt idx="0">
                  <c:v>98.745707365000001</c:v>
                </c:pt>
                <c:pt idx="1">
                  <c:v>98.049711688000002</c:v>
                </c:pt>
                <c:pt idx="2">
                  <c:v>97.969224151000006</c:v>
                </c:pt>
                <c:pt idx="3">
                  <c:v>101.55846041</c:v>
                </c:pt>
                <c:pt idx="4">
                  <c:v>104.00820182</c:v>
                </c:pt>
                <c:pt idx="5">
                  <c:v>87.48412257599999</c:v>
                </c:pt>
                <c:pt idx="6">
                  <c:v>74.784539613000007</c:v>
                </c:pt>
                <c:pt idx="7">
                  <c:v>58.081683601999998</c:v>
                </c:pt>
                <c:pt idx="8">
                  <c:v>57.583730295000002</c:v>
                </c:pt>
                <c:pt idx="9">
                  <c:v>72.351505199000002</c:v>
                </c:pt>
                <c:pt idx="10">
                  <c:v>59.065259232999999</c:v>
                </c:pt>
                <c:pt idx="11">
                  <c:v>68.548596626000005</c:v>
                </c:pt>
                <c:pt idx="12">
                  <c:v>63.702938902</c:v>
                </c:pt>
                <c:pt idx="13">
                  <c:v>54.698257828999999</c:v>
                </c:pt>
                <c:pt idx="14">
                  <c:v>68.112255098999995</c:v>
                </c:pt>
                <c:pt idx="15">
                  <c:v>80.917040231000001</c:v>
                </c:pt>
                <c:pt idx="16">
                  <c:v>86.942920891</c:v>
                </c:pt>
                <c:pt idx="17">
                  <c:v>82.924563252000013</c:v>
                </c:pt>
                <c:pt idx="18">
                  <c:v>80.174974023000004</c:v>
                </c:pt>
                <c:pt idx="19">
                  <c:v>77.361350837000003</c:v>
                </c:pt>
                <c:pt idx="20">
                  <c:v>76.575241336000005</c:v>
                </c:pt>
                <c:pt idx="21">
                  <c:v>78.154514311</c:v>
                </c:pt>
                <c:pt idx="22">
                  <c:v>72.596154509999991</c:v>
                </c:pt>
                <c:pt idx="23">
                  <c:v>73.624853369999997</c:v>
                </c:pt>
                <c:pt idx="24">
                  <c:v>74.028463367000001</c:v>
                </c:pt>
                <c:pt idx="25">
                  <c:v>67.121067750999998</c:v>
                </c:pt>
                <c:pt idx="26">
                  <c:v>64.894875682999995</c:v>
                </c:pt>
              </c:numCache>
            </c:numRef>
          </c:val>
          <c:extLst>
            <c:ext xmlns:c16="http://schemas.microsoft.com/office/drawing/2014/chart" uri="{C3380CC4-5D6E-409C-BE32-E72D297353CC}">
              <c16:uniqueId val="{00000007-98AE-4556-9787-C340ECE13E90}"/>
            </c:ext>
          </c:extLst>
        </c:ser>
        <c:ser>
          <c:idx val="11"/>
          <c:order val="8"/>
          <c:tx>
            <c:strRef>
              <c:f>'Annual and Peak by load band'!$R$78</c:f>
              <c:strCache>
                <c:ptCount val="1"/>
                <c:pt idx="0">
                  <c:v>NTS Shrinkage</c:v>
                </c:pt>
              </c:strCache>
            </c:strRef>
          </c:tx>
          <c:spPr>
            <a:solidFill>
              <a:srgbClr val="CC99FF"/>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band'!$S$78:$AS$78</c:f>
              <c:numCache>
                <c:formatCode>0</c:formatCode>
                <c:ptCount val="27"/>
                <c:pt idx="0">
                  <c:v>2.8849301918000001</c:v>
                </c:pt>
                <c:pt idx="1">
                  <c:v>2.7056086301</c:v>
                </c:pt>
                <c:pt idx="2">
                  <c:v>2.6638152055000002</c:v>
                </c:pt>
                <c:pt idx="3">
                  <c:v>2.6359653425</c:v>
                </c:pt>
                <c:pt idx="4">
                  <c:v>2.6567506300999999</c:v>
                </c:pt>
                <c:pt idx="5">
                  <c:v>2.5994563014000001</c:v>
                </c:pt>
                <c:pt idx="6">
                  <c:v>2.4799221917999996</c:v>
                </c:pt>
                <c:pt idx="7">
                  <c:v>2.3014971232999999</c:v>
                </c:pt>
                <c:pt idx="8">
                  <c:v>2.1698121918000002</c:v>
                </c:pt>
                <c:pt idx="9">
                  <c:v>2.1066252054999999</c:v>
                </c:pt>
                <c:pt idx="10">
                  <c:v>1.9683598629999999</c:v>
                </c:pt>
                <c:pt idx="11">
                  <c:v>1.8314575342000001</c:v>
                </c:pt>
                <c:pt idx="12">
                  <c:v>1.6670363014</c:v>
                </c:pt>
                <c:pt idx="13">
                  <c:v>1.5431853424999999</c:v>
                </c:pt>
                <c:pt idx="14">
                  <c:v>1.4578742466000001</c:v>
                </c:pt>
                <c:pt idx="15">
                  <c:v>1.3788167123000001</c:v>
                </c:pt>
                <c:pt idx="16">
                  <c:v>1.2943239726</c:v>
                </c:pt>
                <c:pt idx="17">
                  <c:v>1.1706246575000001</c:v>
                </c:pt>
                <c:pt idx="18">
                  <c:v>1.0573173973000001</c:v>
                </c:pt>
                <c:pt idx="19">
                  <c:v>0.95513164384000004</c:v>
                </c:pt>
                <c:pt idx="20">
                  <c:v>0.86495495889999996</c:v>
                </c:pt>
                <c:pt idx="21">
                  <c:v>0.78953493150999998</c:v>
                </c:pt>
                <c:pt idx="22">
                  <c:v>0.71164123287999992</c:v>
                </c:pt>
                <c:pt idx="23">
                  <c:v>0.65666383561999997</c:v>
                </c:pt>
                <c:pt idx="24">
                  <c:v>0.61100161644000006</c:v>
                </c:pt>
                <c:pt idx="25">
                  <c:v>0.54804041096</c:v>
                </c:pt>
                <c:pt idx="26">
                  <c:v>0.49215698630000004</c:v>
                </c:pt>
              </c:numCache>
            </c:numRef>
          </c:val>
          <c:extLst>
            <c:ext xmlns:c16="http://schemas.microsoft.com/office/drawing/2014/chart" uri="{C3380CC4-5D6E-409C-BE32-E72D297353CC}">
              <c16:uniqueId val="{00000008-98AE-4556-9787-C340ECE13E90}"/>
            </c:ext>
          </c:extLst>
        </c:ser>
        <c:ser>
          <c:idx val="13"/>
          <c:order val="9"/>
          <c:tx>
            <c:strRef>
              <c:f>'Annual and Peak by load band'!$R$80</c:f>
              <c:strCache>
                <c:ptCount val="1"/>
                <c:pt idx="0">
                  <c:v>IUK &amp; BBL Exports</c:v>
                </c:pt>
              </c:strCache>
            </c:strRef>
          </c:tx>
          <c:spPr>
            <a:solidFill>
              <a:srgbClr val="003300"/>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band'!$S$80:$AS$80</c:f>
              <c:numCache>
                <c:formatCode>0</c:formatCode>
                <c:ptCount val="27"/>
                <c:pt idx="0">
                  <c:v>42.188519999999997</c:v>
                </c:pt>
                <c:pt idx="1">
                  <c:v>45.902560000000001</c:v>
                </c:pt>
                <c:pt idx="2">
                  <c:v>32.517209999999999</c:v>
                </c:pt>
                <c:pt idx="3">
                  <c:v>37.99532</c:v>
                </c:pt>
                <c:pt idx="4">
                  <c:v>54.084470000000003</c:v>
                </c:pt>
                <c:pt idx="5">
                  <c:v>65.892420000000001</c:v>
                </c:pt>
                <c:pt idx="6">
                  <c:v>62.461190000000002</c:v>
                </c:pt>
                <c:pt idx="7">
                  <c:v>49.136009999999999</c:v>
                </c:pt>
                <c:pt idx="8">
                  <c:v>40.854660000000003</c:v>
                </c:pt>
                <c:pt idx="9">
                  <c:v>38.819110000000002</c:v>
                </c:pt>
                <c:pt idx="10">
                  <c:v>29.848279999999999</c:v>
                </c:pt>
                <c:pt idx="11">
                  <c:v>11.88616</c:v>
                </c:pt>
                <c:pt idx="12">
                  <c:v>4.0153299999999996</c:v>
                </c:pt>
                <c:pt idx="13">
                  <c:v>4.0148900000000003</c:v>
                </c:pt>
                <c:pt idx="14">
                  <c:v>4.0148900000000003</c:v>
                </c:pt>
                <c:pt idx="15">
                  <c:v>4.0152200000000002</c:v>
                </c:pt>
                <c:pt idx="16">
                  <c:v>4.01511</c:v>
                </c:pt>
                <c:pt idx="17">
                  <c:v>4.01478</c:v>
                </c:pt>
                <c:pt idx="18">
                  <c:v>4.0152200000000002</c:v>
                </c:pt>
                <c:pt idx="19">
                  <c:v>4.0148900000000003</c:v>
                </c:pt>
                <c:pt idx="20">
                  <c:v>4.0156599999999996</c:v>
                </c:pt>
                <c:pt idx="21">
                  <c:v>4.0149999999999997</c:v>
                </c:pt>
                <c:pt idx="22">
                  <c:v>4.0149999999999997</c:v>
                </c:pt>
                <c:pt idx="23">
                  <c:v>4.0149999999999997</c:v>
                </c:pt>
                <c:pt idx="24">
                  <c:v>4.0149999999999997</c:v>
                </c:pt>
                <c:pt idx="25">
                  <c:v>4.0149999999999997</c:v>
                </c:pt>
                <c:pt idx="26">
                  <c:v>4.0149999999999997</c:v>
                </c:pt>
              </c:numCache>
            </c:numRef>
          </c:val>
          <c:extLst>
            <c:ext xmlns:c16="http://schemas.microsoft.com/office/drawing/2014/chart" uri="{C3380CC4-5D6E-409C-BE32-E72D297353CC}">
              <c16:uniqueId val="{00000009-98AE-4556-9787-C340ECE13E90}"/>
            </c:ext>
          </c:extLst>
        </c:ser>
        <c:dLbls>
          <c:showLegendKey val="0"/>
          <c:showVal val="0"/>
          <c:showCatName val="0"/>
          <c:showSerName val="0"/>
          <c:showPercent val="0"/>
          <c:showBubbleSize val="0"/>
        </c:dLbls>
        <c:gapWidth val="0"/>
        <c:overlap val="100"/>
        <c:axId val="55009664"/>
        <c:axId val="55011200"/>
      </c:barChart>
      <c:catAx>
        <c:axId val="55009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5011200"/>
        <c:crosses val="autoZero"/>
        <c:auto val="1"/>
        <c:lblAlgn val="ctr"/>
        <c:lblOffset val="100"/>
        <c:tickLblSkip val="1"/>
        <c:tickMarkSkip val="1"/>
        <c:noMultiLvlLbl val="0"/>
      </c:catAx>
      <c:valAx>
        <c:axId val="55011200"/>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2.7065527065527065E-2"/>
              <c:y val="0.307339690336873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5009664"/>
        <c:crosses val="autoZero"/>
        <c:crossBetween val="between"/>
      </c:valAx>
      <c:spPr>
        <a:noFill/>
        <a:ln w="25400">
          <a:noFill/>
        </a:ln>
      </c:spPr>
    </c:plotArea>
    <c:legend>
      <c:legendPos val="b"/>
      <c:layout>
        <c:manualLayout>
          <c:xMode val="edge"/>
          <c:yMode val="edge"/>
          <c:x val="0.12407451970497874"/>
          <c:y val="0.82798247953603255"/>
          <c:w val="0.84188151303406711"/>
          <c:h val="0.1490827357667536"/>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'Annual and Peak by load band'!$R$96</c:f>
              <c:strCache>
                <c:ptCount val="1"/>
                <c:pt idx="0">
                  <c:v>0-73.2 MWh</c:v>
                </c:pt>
              </c:strCache>
            </c:strRef>
          </c:tx>
          <c:spPr>
            <a:solidFill>
              <a:srgbClr val="CCFFCC"/>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band'!$S$96:$AS$96</c:f>
              <c:numCache>
                <c:formatCode>0</c:formatCode>
                <c:ptCount val="27"/>
                <c:pt idx="0">
                  <c:v>302.33226874000002</c:v>
                </c:pt>
                <c:pt idx="1">
                  <c:v>299.23301620999996</c:v>
                </c:pt>
                <c:pt idx="2">
                  <c:v>294.53500815000001</c:v>
                </c:pt>
                <c:pt idx="3">
                  <c:v>289.04720148000001</c:v>
                </c:pt>
                <c:pt idx="4">
                  <c:v>282.62369511999998</c:v>
                </c:pt>
                <c:pt idx="5">
                  <c:v>274.49142819000002</c:v>
                </c:pt>
                <c:pt idx="6">
                  <c:v>265.06405854000002</c:v>
                </c:pt>
                <c:pt idx="7">
                  <c:v>254.15210070000001</c:v>
                </c:pt>
                <c:pt idx="8">
                  <c:v>242.09753107</c:v>
                </c:pt>
                <c:pt idx="9">
                  <c:v>228.26255854999999</c:v>
                </c:pt>
                <c:pt idx="10">
                  <c:v>213.72060063000001</c:v>
                </c:pt>
                <c:pt idx="11">
                  <c:v>198.06762333</c:v>
                </c:pt>
                <c:pt idx="12">
                  <c:v>179.65134280999999</c:v>
                </c:pt>
                <c:pt idx="13">
                  <c:v>161.38366754</c:v>
                </c:pt>
                <c:pt idx="14">
                  <c:v>143.34818315000001</c:v>
                </c:pt>
                <c:pt idx="15">
                  <c:v>125.52757359</c:v>
                </c:pt>
                <c:pt idx="16">
                  <c:v>108.04594321</c:v>
                </c:pt>
                <c:pt idx="17">
                  <c:v>91.490217622000003</c:v>
                </c:pt>
                <c:pt idx="18">
                  <c:v>75.825427496000003</c:v>
                </c:pt>
                <c:pt idx="19">
                  <c:v>61.187539182999998</c:v>
                </c:pt>
                <c:pt idx="20">
                  <c:v>48.302016182000003</c:v>
                </c:pt>
                <c:pt idx="21">
                  <c:v>36.776646044000003</c:v>
                </c:pt>
                <c:pt idx="22">
                  <c:v>26.798536860999999</c:v>
                </c:pt>
                <c:pt idx="23">
                  <c:v>18.038817308999999</c:v>
                </c:pt>
                <c:pt idx="24">
                  <c:v>11.096744172000001</c:v>
                </c:pt>
                <c:pt idx="25">
                  <c:v>4.9584533419999994</c:v>
                </c:pt>
                <c:pt idx="26">
                  <c:v>0.45711958474999997</c:v>
                </c:pt>
              </c:numCache>
            </c:numRef>
          </c:val>
          <c:extLst>
            <c:ext xmlns:c16="http://schemas.microsoft.com/office/drawing/2014/chart" uri="{C3380CC4-5D6E-409C-BE32-E72D297353CC}">
              <c16:uniqueId val="{00000000-FC0B-4121-9326-C05761F41E98}"/>
            </c:ext>
          </c:extLst>
        </c:ser>
        <c:ser>
          <c:idx val="1"/>
          <c:order val="1"/>
          <c:tx>
            <c:strRef>
              <c:f>'Annual and Peak by load band'!$R$97</c:f>
              <c:strCache>
                <c:ptCount val="1"/>
                <c:pt idx="0">
                  <c:v>73.2-732 MWh</c:v>
                </c:pt>
              </c:strCache>
            </c:strRef>
          </c:tx>
          <c:spPr>
            <a:solidFill>
              <a:srgbClr val="000080"/>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band'!$S$97:$AS$97</c:f>
              <c:numCache>
                <c:formatCode>0</c:formatCode>
                <c:ptCount val="27"/>
                <c:pt idx="0">
                  <c:v>44.367041426</c:v>
                </c:pt>
                <c:pt idx="1">
                  <c:v>44.649991348</c:v>
                </c:pt>
                <c:pt idx="2">
                  <c:v>44.214203476000002</c:v>
                </c:pt>
                <c:pt idx="3">
                  <c:v>43.124699802000002</c:v>
                </c:pt>
                <c:pt idx="4">
                  <c:v>42.128634679000001</c:v>
                </c:pt>
                <c:pt idx="5">
                  <c:v>41.109525399999995</c:v>
                </c:pt>
                <c:pt idx="6">
                  <c:v>38.579365253999995</c:v>
                </c:pt>
                <c:pt idx="7">
                  <c:v>36.880923779</c:v>
                </c:pt>
                <c:pt idx="8">
                  <c:v>34.947358416</c:v>
                </c:pt>
                <c:pt idx="9">
                  <c:v>32.704822641999996</c:v>
                </c:pt>
                <c:pt idx="10">
                  <c:v>29.861155597</c:v>
                </c:pt>
                <c:pt idx="11">
                  <c:v>27.348673494</c:v>
                </c:pt>
                <c:pt idx="12">
                  <c:v>24.686675019999999</c:v>
                </c:pt>
                <c:pt idx="13">
                  <c:v>21.915393177000002</c:v>
                </c:pt>
                <c:pt idx="14">
                  <c:v>19.050334457000002</c:v>
                </c:pt>
                <c:pt idx="15">
                  <c:v>16.154955724000001</c:v>
                </c:pt>
                <c:pt idx="16">
                  <c:v>13.637130866</c:v>
                </c:pt>
                <c:pt idx="17">
                  <c:v>11.234984783</c:v>
                </c:pt>
                <c:pt idx="18">
                  <c:v>9.2094130860999996</c:v>
                </c:pt>
                <c:pt idx="19">
                  <c:v>7.3538821520999997</c:v>
                </c:pt>
                <c:pt idx="20">
                  <c:v>5.7255733306999996</c:v>
                </c:pt>
                <c:pt idx="21">
                  <c:v>4.5009989143000002</c:v>
                </c:pt>
                <c:pt idx="22">
                  <c:v>3.4439776991</c:v>
                </c:pt>
                <c:pt idx="23">
                  <c:v>2.4721403567000002</c:v>
                </c:pt>
                <c:pt idx="24">
                  <c:v>1.5703057108999998</c:v>
                </c:pt>
                <c:pt idx="25">
                  <c:v>0.75574698815999997</c:v>
                </c:pt>
                <c:pt idx="26">
                  <c:v>0.13061152079999999</c:v>
                </c:pt>
              </c:numCache>
            </c:numRef>
          </c:val>
          <c:extLst>
            <c:ext xmlns:c16="http://schemas.microsoft.com/office/drawing/2014/chart" uri="{C3380CC4-5D6E-409C-BE32-E72D297353CC}">
              <c16:uniqueId val="{00000001-FC0B-4121-9326-C05761F41E98}"/>
            </c:ext>
          </c:extLst>
        </c:ser>
        <c:ser>
          <c:idx val="2"/>
          <c:order val="2"/>
          <c:tx>
            <c:strRef>
              <c:f>'Annual and Peak by load band'!$R$98</c:f>
              <c:strCache>
                <c:ptCount val="1"/>
                <c:pt idx="0">
                  <c:v>NDM &gt; 732 MWh</c:v>
                </c:pt>
              </c:strCache>
            </c:strRef>
          </c:tx>
          <c:spPr>
            <a:solidFill>
              <a:srgbClr val="3366FF"/>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band'!$S$98:$AS$98</c:f>
              <c:numCache>
                <c:formatCode>0</c:formatCode>
                <c:ptCount val="27"/>
                <c:pt idx="0">
                  <c:v>65.630389209000001</c:v>
                </c:pt>
                <c:pt idx="1">
                  <c:v>64.510938612999993</c:v>
                </c:pt>
                <c:pt idx="2">
                  <c:v>64.211863546000004</c:v>
                </c:pt>
                <c:pt idx="3">
                  <c:v>62.713414350999997</c:v>
                </c:pt>
                <c:pt idx="4">
                  <c:v>58.667516415000001</c:v>
                </c:pt>
                <c:pt idx="5">
                  <c:v>54.257065906999998</c:v>
                </c:pt>
                <c:pt idx="6">
                  <c:v>50.924592736000001</c:v>
                </c:pt>
                <c:pt idx="7">
                  <c:v>47.947397427000006</c:v>
                </c:pt>
                <c:pt idx="8">
                  <c:v>45.048461953999997</c:v>
                </c:pt>
                <c:pt idx="9">
                  <c:v>41.902125273999999</c:v>
                </c:pt>
                <c:pt idx="10">
                  <c:v>38.654322876999998</c:v>
                </c:pt>
                <c:pt idx="11">
                  <c:v>35.419115748999999</c:v>
                </c:pt>
                <c:pt idx="12">
                  <c:v>31.189969045000002</c:v>
                </c:pt>
                <c:pt idx="13">
                  <c:v>27.250149166</c:v>
                </c:pt>
                <c:pt idx="14">
                  <c:v>23.611583688</c:v>
                </c:pt>
                <c:pt idx="15">
                  <c:v>20.329821585999998</c:v>
                </c:pt>
                <c:pt idx="16">
                  <c:v>17.502253148000001</c:v>
                </c:pt>
                <c:pt idx="17">
                  <c:v>14.875205612</c:v>
                </c:pt>
                <c:pt idx="18">
                  <c:v>12.631231510999999</c:v>
                </c:pt>
                <c:pt idx="19">
                  <c:v>10.913438628</c:v>
                </c:pt>
                <c:pt idx="20">
                  <c:v>9.273059967</c:v>
                </c:pt>
                <c:pt idx="21">
                  <c:v>7.8935772970999993</c:v>
                </c:pt>
                <c:pt idx="22">
                  <c:v>6.6613237080000003</c:v>
                </c:pt>
                <c:pt idx="23">
                  <c:v>5.5037070094000002</c:v>
                </c:pt>
                <c:pt idx="24">
                  <c:v>4.4275841029</c:v>
                </c:pt>
                <c:pt idx="25">
                  <c:v>3.4467020577</c:v>
                </c:pt>
                <c:pt idx="26">
                  <c:v>2.9793986632</c:v>
                </c:pt>
              </c:numCache>
            </c:numRef>
          </c:val>
          <c:extLst>
            <c:ext xmlns:c16="http://schemas.microsoft.com/office/drawing/2014/chart" uri="{C3380CC4-5D6E-409C-BE32-E72D297353CC}">
              <c16:uniqueId val="{00000002-FC0B-4121-9326-C05761F41E98}"/>
            </c:ext>
          </c:extLst>
        </c:ser>
        <c:ser>
          <c:idx val="5"/>
          <c:order val="3"/>
          <c:tx>
            <c:strRef>
              <c:f>'Annual and Peak by load band'!$R$100</c:f>
              <c:strCache>
                <c:ptCount val="1"/>
                <c:pt idx="0">
                  <c:v>Total DM</c:v>
                </c:pt>
              </c:strCache>
            </c:strRef>
          </c:tx>
          <c:spPr>
            <a:solidFill>
              <a:srgbClr val="FFFF66"/>
            </a:solidFill>
            <a:ln w="25400">
              <a:solidFill>
                <a:srgbClr val="FFFF66"/>
              </a:solid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band'!$S$100:$AS$100</c:f>
              <c:numCache>
                <c:formatCode>0</c:formatCode>
                <c:ptCount val="27"/>
                <c:pt idx="0">
                  <c:v>78.766075788999999</c:v>
                </c:pt>
                <c:pt idx="1">
                  <c:v>78.417962109999991</c:v>
                </c:pt>
                <c:pt idx="2">
                  <c:v>78.209775112000003</c:v>
                </c:pt>
                <c:pt idx="3">
                  <c:v>76.638413172</c:v>
                </c:pt>
                <c:pt idx="4">
                  <c:v>74.460426681000001</c:v>
                </c:pt>
                <c:pt idx="5">
                  <c:v>71.370474524000002</c:v>
                </c:pt>
                <c:pt idx="6">
                  <c:v>67.047332158000003</c:v>
                </c:pt>
                <c:pt idx="7">
                  <c:v>63.100842387999997</c:v>
                </c:pt>
                <c:pt idx="8">
                  <c:v>59.081488923999999</c:v>
                </c:pt>
                <c:pt idx="9">
                  <c:v>54.950231420999998</c:v>
                </c:pt>
                <c:pt idx="10">
                  <c:v>50.203345206999998</c:v>
                </c:pt>
                <c:pt idx="11">
                  <c:v>44.872278217000002</c:v>
                </c:pt>
                <c:pt idx="12">
                  <c:v>40.071816302000002</c:v>
                </c:pt>
                <c:pt idx="13">
                  <c:v>35.769998578999996</c:v>
                </c:pt>
                <c:pt idx="14">
                  <c:v>31.992651966</c:v>
                </c:pt>
                <c:pt idx="15">
                  <c:v>28.735048618</c:v>
                </c:pt>
                <c:pt idx="16">
                  <c:v>25.969508737000002</c:v>
                </c:pt>
                <c:pt idx="17">
                  <c:v>23.469535461</c:v>
                </c:pt>
                <c:pt idx="18">
                  <c:v>21.293528573</c:v>
                </c:pt>
                <c:pt idx="19">
                  <c:v>18.819657134</c:v>
                </c:pt>
                <c:pt idx="20">
                  <c:v>16.558981224</c:v>
                </c:pt>
                <c:pt idx="21">
                  <c:v>14.457887548</c:v>
                </c:pt>
                <c:pt idx="22">
                  <c:v>12.441422166000001</c:v>
                </c:pt>
                <c:pt idx="23">
                  <c:v>10.470943137000001</c:v>
                </c:pt>
                <c:pt idx="24">
                  <c:v>8.6121427005999998</c:v>
                </c:pt>
                <c:pt idx="25">
                  <c:v>6.7583747321000001</c:v>
                </c:pt>
                <c:pt idx="26">
                  <c:v>4.8993400886999998</c:v>
                </c:pt>
              </c:numCache>
            </c:numRef>
          </c:val>
          <c:extLst>
            <c:ext xmlns:c16="http://schemas.microsoft.com/office/drawing/2014/chart" uri="{C3380CC4-5D6E-409C-BE32-E72D297353CC}">
              <c16:uniqueId val="{00000003-FC0B-4121-9326-C05761F41E98}"/>
            </c:ext>
          </c:extLst>
        </c:ser>
        <c:ser>
          <c:idx val="7"/>
          <c:order val="4"/>
          <c:tx>
            <c:strRef>
              <c:f>'Annual and Peak by load band'!$R$101</c:f>
              <c:strCache>
                <c:ptCount val="1"/>
                <c:pt idx="0">
                  <c:v>LDZ Shrinkage</c:v>
                </c:pt>
              </c:strCache>
            </c:strRef>
          </c:tx>
          <c:spPr>
            <a:solidFill>
              <a:srgbClr val="800000"/>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band'!$S$101:$AS$101</c:f>
              <c:numCache>
                <c:formatCode>0</c:formatCode>
                <c:ptCount val="27"/>
                <c:pt idx="0">
                  <c:v>2.3300082191999998</c:v>
                </c:pt>
                <c:pt idx="1">
                  <c:v>2.2354383562</c:v>
                </c:pt>
                <c:pt idx="2">
                  <c:v>2.2973835616000002</c:v>
                </c:pt>
                <c:pt idx="3">
                  <c:v>2.3091780821999999</c:v>
                </c:pt>
                <c:pt idx="4">
                  <c:v>2.2899698629999996</c:v>
                </c:pt>
                <c:pt idx="5">
                  <c:v>2.2762465753000001</c:v>
                </c:pt>
                <c:pt idx="6">
                  <c:v>2.2993561644000002</c:v>
                </c:pt>
                <c:pt idx="7">
                  <c:v>2.3597397259999999</c:v>
                </c:pt>
                <c:pt idx="8">
                  <c:v>2.4121424658000001</c:v>
                </c:pt>
                <c:pt idx="9">
                  <c:v>2.4187671232999999</c:v>
                </c:pt>
                <c:pt idx="10">
                  <c:v>2.4373287670999999</c:v>
                </c:pt>
                <c:pt idx="11">
                  <c:v>2.4512876712000002</c:v>
                </c:pt>
                <c:pt idx="12">
                  <c:v>1.6183945205000001</c:v>
                </c:pt>
                <c:pt idx="13">
                  <c:v>1.2561369863</c:v>
                </c:pt>
                <c:pt idx="14">
                  <c:v>1.1373287671000001</c:v>
                </c:pt>
                <c:pt idx="15">
                  <c:v>1.0188493151</c:v>
                </c:pt>
                <c:pt idx="16">
                  <c:v>0.90983561643999999</c:v>
                </c:pt>
                <c:pt idx="17">
                  <c:v>0.79636986301000001</c:v>
                </c:pt>
                <c:pt idx="18">
                  <c:v>0.69064383561999998</c:v>
                </c:pt>
                <c:pt idx="19">
                  <c:v>0.59267123288000001</c:v>
                </c:pt>
                <c:pt idx="20">
                  <c:v>0.50275068492999997</c:v>
                </c:pt>
                <c:pt idx="21">
                  <c:v>0.41721917808000003</c:v>
                </c:pt>
                <c:pt idx="22">
                  <c:v>0.34049315067999997</c:v>
                </c:pt>
                <c:pt idx="23">
                  <c:v>0.27453424657999997</c:v>
                </c:pt>
                <c:pt idx="24">
                  <c:v>0.21525753424999999</c:v>
                </c:pt>
                <c:pt idx="25">
                  <c:v>0.16157534247000002</c:v>
                </c:pt>
                <c:pt idx="26">
                  <c:v>0.11660273973</c:v>
                </c:pt>
              </c:numCache>
            </c:numRef>
          </c:val>
          <c:extLst>
            <c:ext xmlns:c16="http://schemas.microsoft.com/office/drawing/2014/chart" uri="{C3380CC4-5D6E-409C-BE32-E72D297353CC}">
              <c16:uniqueId val="{00000004-FC0B-4121-9326-C05761F41E98}"/>
            </c:ext>
          </c:extLst>
        </c:ser>
        <c:ser>
          <c:idx val="9"/>
          <c:order val="5"/>
          <c:tx>
            <c:strRef>
              <c:f>'Annual and Peak by load band'!$R$103</c:f>
              <c:strCache>
                <c:ptCount val="1"/>
                <c:pt idx="0">
                  <c:v>NTS Industrial</c:v>
                </c:pt>
              </c:strCache>
            </c:strRef>
          </c:tx>
          <c:spPr>
            <a:solidFill>
              <a:srgbClr val="800000"/>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band'!$S$103:$AS$103</c:f>
              <c:numCache>
                <c:formatCode>0</c:formatCode>
                <c:ptCount val="27"/>
                <c:pt idx="0">
                  <c:v>9.935657925400001</c:v>
                </c:pt>
                <c:pt idx="1">
                  <c:v>9.9322359140000014</c:v>
                </c:pt>
                <c:pt idx="2">
                  <c:v>9.9105513310000006</c:v>
                </c:pt>
                <c:pt idx="3">
                  <c:v>13.659960609000001</c:v>
                </c:pt>
                <c:pt idx="4">
                  <c:v>29.743934881000001</c:v>
                </c:pt>
                <c:pt idx="5">
                  <c:v>37.403884419000001</c:v>
                </c:pt>
                <c:pt idx="6">
                  <c:v>42.312484129999994</c:v>
                </c:pt>
                <c:pt idx="7">
                  <c:v>42.441933122000002</c:v>
                </c:pt>
                <c:pt idx="8">
                  <c:v>41.8443118</c:v>
                </c:pt>
                <c:pt idx="9">
                  <c:v>53.267271802000003</c:v>
                </c:pt>
                <c:pt idx="10">
                  <c:v>52.490888677000001</c:v>
                </c:pt>
                <c:pt idx="11">
                  <c:v>54.956721446000003</c:v>
                </c:pt>
                <c:pt idx="12">
                  <c:v>55.470481620000001</c:v>
                </c:pt>
                <c:pt idx="13">
                  <c:v>57.243168341999997</c:v>
                </c:pt>
                <c:pt idx="14">
                  <c:v>56.690579643999996</c:v>
                </c:pt>
                <c:pt idx="15">
                  <c:v>51.905034830999995</c:v>
                </c:pt>
                <c:pt idx="16">
                  <c:v>52.585053576</c:v>
                </c:pt>
                <c:pt idx="17">
                  <c:v>52.102824343000002</c:v>
                </c:pt>
                <c:pt idx="18">
                  <c:v>54.857681797999994</c:v>
                </c:pt>
                <c:pt idx="19">
                  <c:v>60.027678041000001</c:v>
                </c:pt>
                <c:pt idx="20">
                  <c:v>56.888385984999999</c:v>
                </c:pt>
                <c:pt idx="21">
                  <c:v>63.080806090999999</c:v>
                </c:pt>
                <c:pt idx="22">
                  <c:v>72.053424828999994</c:v>
                </c:pt>
                <c:pt idx="23">
                  <c:v>79.882741624000005</c:v>
                </c:pt>
                <c:pt idx="24">
                  <c:v>81.483277373000007</c:v>
                </c:pt>
                <c:pt idx="25">
                  <c:v>78.872649073999995</c:v>
                </c:pt>
                <c:pt idx="26">
                  <c:v>75.777517361999998</c:v>
                </c:pt>
              </c:numCache>
            </c:numRef>
          </c:val>
          <c:extLst>
            <c:ext xmlns:c16="http://schemas.microsoft.com/office/drawing/2014/chart" uri="{C3380CC4-5D6E-409C-BE32-E72D297353CC}">
              <c16:uniqueId val="{00000005-FC0B-4121-9326-C05761F41E98}"/>
            </c:ext>
          </c:extLst>
        </c:ser>
        <c:ser>
          <c:idx val="11"/>
          <c:order val="6"/>
          <c:tx>
            <c:strRef>
              <c:f>'Annual and Peak by load band'!$R$104</c:f>
              <c:strCache>
                <c:ptCount val="1"/>
                <c:pt idx="0">
                  <c:v>Exports to Ireland</c:v>
                </c:pt>
              </c:strCache>
            </c:strRef>
          </c:tx>
          <c:spPr>
            <a:solidFill>
              <a:srgbClr val="339933"/>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band'!$S$104:$AS$104</c:f>
              <c:numCache>
                <c:formatCode>0</c:formatCode>
                <c:ptCount val="27"/>
                <c:pt idx="0">
                  <c:v>67.574536546999994</c:v>
                </c:pt>
                <c:pt idx="1">
                  <c:v>70.252132285999991</c:v>
                </c:pt>
                <c:pt idx="2">
                  <c:v>72.031616819000007</c:v>
                </c:pt>
                <c:pt idx="3">
                  <c:v>68.992009646</c:v>
                </c:pt>
                <c:pt idx="4">
                  <c:v>66.867780069999995</c:v>
                </c:pt>
                <c:pt idx="5">
                  <c:v>62.201212278999996</c:v>
                </c:pt>
                <c:pt idx="6">
                  <c:v>55.010381273999997</c:v>
                </c:pt>
                <c:pt idx="7">
                  <c:v>49.753785227999998</c:v>
                </c:pt>
                <c:pt idx="8">
                  <c:v>45.058374295</c:v>
                </c:pt>
                <c:pt idx="9">
                  <c:v>40.581305611999994</c:v>
                </c:pt>
                <c:pt idx="10">
                  <c:v>36.498163534</c:v>
                </c:pt>
                <c:pt idx="11">
                  <c:v>32.693376032000003</c:v>
                </c:pt>
                <c:pt idx="12">
                  <c:v>29.672517101</c:v>
                </c:pt>
                <c:pt idx="13">
                  <c:v>28.822693667999999</c:v>
                </c:pt>
                <c:pt idx="14">
                  <c:v>25.968291132999997</c:v>
                </c:pt>
                <c:pt idx="15">
                  <c:v>22.942422195999999</c:v>
                </c:pt>
                <c:pt idx="16">
                  <c:v>20.301529993999999</c:v>
                </c:pt>
                <c:pt idx="17">
                  <c:v>17.826136766000001</c:v>
                </c:pt>
                <c:pt idx="18">
                  <c:v>15.537798953999999</c:v>
                </c:pt>
                <c:pt idx="19">
                  <c:v>13.386028312000001</c:v>
                </c:pt>
                <c:pt idx="20">
                  <c:v>11.382914919999999</c:v>
                </c:pt>
                <c:pt idx="21">
                  <c:v>9.4770308492000002</c:v>
                </c:pt>
                <c:pt idx="22">
                  <c:v>7.7020310808000003</c:v>
                </c:pt>
                <c:pt idx="23">
                  <c:v>6.0201552377000001</c:v>
                </c:pt>
                <c:pt idx="24">
                  <c:v>4.4363675171999999</c:v>
                </c:pt>
                <c:pt idx="25">
                  <c:v>2.9294158031000004</c:v>
                </c:pt>
                <c:pt idx="26">
                  <c:v>1.6948619802</c:v>
                </c:pt>
              </c:numCache>
            </c:numRef>
          </c:val>
          <c:extLst>
            <c:ext xmlns:c16="http://schemas.microsoft.com/office/drawing/2014/chart" uri="{C3380CC4-5D6E-409C-BE32-E72D297353CC}">
              <c16:uniqueId val="{00000006-FC0B-4121-9326-C05761F41E98}"/>
            </c:ext>
          </c:extLst>
        </c:ser>
        <c:ser>
          <c:idx val="13"/>
          <c:order val="7"/>
          <c:tx>
            <c:strRef>
              <c:f>'Annual and Peak by load band'!$R$105</c:f>
              <c:strCache>
                <c:ptCount val="1"/>
                <c:pt idx="0">
                  <c:v>NTS Power Generation</c:v>
                </c:pt>
              </c:strCache>
            </c:strRef>
          </c:tx>
          <c:spPr>
            <a:solidFill>
              <a:srgbClr val="FF9966"/>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band'!$S$105:$AS$105</c:f>
              <c:numCache>
                <c:formatCode>0</c:formatCode>
                <c:ptCount val="27"/>
                <c:pt idx="0">
                  <c:v>100.34529875</c:v>
                </c:pt>
                <c:pt idx="1">
                  <c:v>96.614831667000004</c:v>
                </c:pt>
                <c:pt idx="2">
                  <c:v>95.021565163999995</c:v>
                </c:pt>
                <c:pt idx="3">
                  <c:v>99.662916252000002</c:v>
                </c:pt>
                <c:pt idx="4">
                  <c:v>92.362502491000001</c:v>
                </c:pt>
                <c:pt idx="5">
                  <c:v>72.232018584999992</c:v>
                </c:pt>
                <c:pt idx="6">
                  <c:v>52.464856438000005</c:v>
                </c:pt>
                <c:pt idx="7">
                  <c:v>42.263691541</c:v>
                </c:pt>
                <c:pt idx="8">
                  <c:v>38.704206595000002</c:v>
                </c:pt>
                <c:pt idx="9">
                  <c:v>35.183785163000003</c:v>
                </c:pt>
                <c:pt idx="10">
                  <c:v>18.565361129999999</c:v>
                </c:pt>
                <c:pt idx="11">
                  <c:v>22.452705884</c:v>
                </c:pt>
                <c:pt idx="12">
                  <c:v>27.575521332000001</c:v>
                </c:pt>
                <c:pt idx="13">
                  <c:v>23.553059950999998</c:v>
                </c:pt>
                <c:pt idx="14">
                  <c:v>28.768011608000002</c:v>
                </c:pt>
                <c:pt idx="15">
                  <c:v>29.353915073</c:v>
                </c:pt>
                <c:pt idx="16">
                  <c:v>37.892854829999997</c:v>
                </c:pt>
                <c:pt idx="17">
                  <c:v>47.840980293000001</c:v>
                </c:pt>
                <c:pt idx="18">
                  <c:v>42.924883867999995</c:v>
                </c:pt>
                <c:pt idx="19">
                  <c:v>42.695927490000003</c:v>
                </c:pt>
                <c:pt idx="20">
                  <c:v>42.221457725</c:v>
                </c:pt>
                <c:pt idx="21">
                  <c:v>45.308062942999996</c:v>
                </c:pt>
                <c:pt idx="22">
                  <c:v>46.562286596</c:v>
                </c:pt>
                <c:pt idx="23">
                  <c:v>54.895086165999999</c:v>
                </c:pt>
                <c:pt idx="24">
                  <c:v>53.969609151</c:v>
                </c:pt>
                <c:pt idx="25">
                  <c:v>50.757560230000003</c:v>
                </c:pt>
                <c:pt idx="26">
                  <c:v>47.760652179999994</c:v>
                </c:pt>
              </c:numCache>
            </c:numRef>
          </c:val>
          <c:extLst>
            <c:ext xmlns:c16="http://schemas.microsoft.com/office/drawing/2014/chart" uri="{C3380CC4-5D6E-409C-BE32-E72D297353CC}">
              <c16:uniqueId val="{00000007-FC0B-4121-9326-C05761F41E98}"/>
            </c:ext>
          </c:extLst>
        </c:ser>
        <c:ser>
          <c:idx val="6"/>
          <c:order val="8"/>
          <c:tx>
            <c:strRef>
              <c:f>'Annual and Peak by load band'!$R$107</c:f>
              <c:strCache>
                <c:ptCount val="1"/>
                <c:pt idx="0">
                  <c:v>NTS Shrinkage</c:v>
                </c:pt>
              </c:strCache>
            </c:strRef>
          </c:tx>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band'!$S$107:$AS$107</c:f>
              <c:numCache>
                <c:formatCode>0</c:formatCode>
                <c:ptCount val="27"/>
                <c:pt idx="0">
                  <c:v>2.8888482078000002</c:v>
                </c:pt>
                <c:pt idx="1">
                  <c:v>2.6983622707000001</c:v>
                </c:pt>
                <c:pt idx="2">
                  <c:v>2.6461657248000003</c:v>
                </c:pt>
                <c:pt idx="3">
                  <c:v>2.6245955049999998</c:v>
                </c:pt>
                <c:pt idx="4">
                  <c:v>2.6593547681</c:v>
                </c:pt>
                <c:pt idx="5">
                  <c:v>2.6019780269999999</c:v>
                </c:pt>
                <c:pt idx="6">
                  <c:v>2.4599862644999999</c:v>
                </c:pt>
                <c:pt idx="7">
                  <c:v>2.2846046381999998</c:v>
                </c:pt>
                <c:pt idx="8">
                  <c:v>2.1320822100000001</c:v>
                </c:pt>
                <c:pt idx="9">
                  <c:v>2.0299587360999998</c:v>
                </c:pt>
                <c:pt idx="10">
                  <c:v>1.8482431273</c:v>
                </c:pt>
                <c:pt idx="11">
                  <c:v>1.672244982</c:v>
                </c:pt>
                <c:pt idx="12">
                  <c:v>1.5330096454</c:v>
                </c:pt>
                <c:pt idx="13">
                  <c:v>1.4029254728</c:v>
                </c:pt>
                <c:pt idx="14">
                  <c:v>1.2971940291000001</c:v>
                </c:pt>
                <c:pt idx="15">
                  <c:v>1.1721377987999999</c:v>
                </c:pt>
                <c:pt idx="16">
                  <c:v>1.0869521827999999</c:v>
                </c:pt>
                <c:pt idx="17">
                  <c:v>1.0194111415</c:v>
                </c:pt>
                <c:pt idx="18">
                  <c:v>0.92571675746999993</c:v>
                </c:pt>
                <c:pt idx="19">
                  <c:v>0.84842093358000004</c:v>
                </c:pt>
                <c:pt idx="20">
                  <c:v>0.7660449252</c:v>
                </c:pt>
                <c:pt idx="21">
                  <c:v>0.71442334073999991</c:v>
                </c:pt>
                <c:pt idx="22">
                  <c:v>0.68845713302</c:v>
                </c:pt>
                <c:pt idx="23">
                  <c:v>0.68844093748000001</c:v>
                </c:pt>
                <c:pt idx="24">
                  <c:v>0.65736164557999999</c:v>
                </c:pt>
                <c:pt idx="25">
                  <c:v>0.59683938592000008</c:v>
                </c:pt>
                <c:pt idx="26">
                  <c:v>0.53418904062000006</c:v>
                </c:pt>
              </c:numCache>
            </c:numRef>
          </c:val>
          <c:extLst>
            <c:ext xmlns:c16="http://schemas.microsoft.com/office/drawing/2014/chart" uri="{C3380CC4-5D6E-409C-BE32-E72D297353CC}">
              <c16:uniqueId val="{00000008-FC0B-4121-9326-C05761F41E98}"/>
            </c:ext>
          </c:extLst>
        </c:ser>
        <c:ser>
          <c:idx val="12"/>
          <c:order val="9"/>
          <c:tx>
            <c:strRef>
              <c:f>'Annual and Peak by load band'!$R$109</c:f>
              <c:strCache>
                <c:ptCount val="1"/>
                <c:pt idx="0">
                  <c:v>IUK &amp; BBL Exports</c:v>
                </c:pt>
              </c:strCache>
            </c:strRef>
          </c:tx>
          <c:spPr>
            <a:solidFill>
              <a:srgbClr val="003300"/>
            </a:solidFill>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band'!$S$109:$AS$109</c:f>
              <c:numCache>
                <c:formatCode>0</c:formatCode>
                <c:ptCount val="27"/>
                <c:pt idx="0">
                  <c:v>41.142969999999998</c:v>
                </c:pt>
                <c:pt idx="1">
                  <c:v>46.140160000000002</c:v>
                </c:pt>
                <c:pt idx="2">
                  <c:v>32.535359999999997</c:v>
                </c:pt>
                <c:pt idx="3">
                  <c:v>37.720759999999999</c:v>
                </c:pt>
                <c:pt idx="4">
                  <c:v>53.919470000000004</c:v>
                </c:pt>
                <c:pt idx="5">
                  <c:v>64.479690000000005</c:v>
                </c:pt>
                <c:pt idx="6">
                  <c:v>62.638179999999998</c:v>
                </c:pt>
                <c:pt idx="7">
                  <c:v>50.359760000000001</c:v>
                </c:pt>
                <c:pt idx="8">
                  <c:v>41.270019999999995</c:v>
                </c:pt>
                <c:pt idx="9">
                  <c:v>39.061440000000005</c:v>
                </c:pt>
                <c:pt idx="10">
                  <c:v>30.099520000000002</c:v>
                </c:pt>
                <c:pt idx="11">
                  <c:v>11.7821</c:v>
                </c:pt>
                <c:pt idx="12">
                  <c:v>4.01511</c:v>
                </c:pt>
                <c:pt idx="13">
                  <c:v>4.0157699999999998</c:v>
                </c:pt>
                <c:pt idx="14">
                  <c:v>4.02006</c:v>
                </c:pt>
                <c:pt idx="15">
                  <c:v>4.0195100000000004</c:v>
                </c:pt>
                <c:pt idx="16">
                  <c:v>4.03172</c:v>
                </c:pt>
                <c:pt idx="17">
                  <c:v>4.0265500000000003</c:v>
                </c:pt>
                <c:pt idx="18">
                  <c:v>4.0383200000000006</c:v>
                </c:pt>
                <c:pt idx="19">
                  <c:v>4.0304000000000002</c:v>
                </c:pt>
                <c:pt idx="20">
                  <c:v>4.0316099999999997</c:v>
                </c:pt>
                <c:pt idx="21">
                  <c:v>4.0335900000000002</c:v>
                </c:pt>
                <c:pt idx="22">
                  <c:v>4.0418400000000005</c:v>
                </c:pt>
                <c:pt idx="23">
                  <c:v>4.0298499999999997</c:v>
                </c:pt>
                <c:pt idx="24">
                  <c:v>4.0396399999999995</c:v>
                </c:pt>
                <c:pt idx="25">
                  <c:v>4.0158800000000001</c:v>
                </c:pt>
                <c:pt idx="26">
                  <c:v>4.0158800000000001</c:v>
                </c:pt>
              </c:numCache>
            </c:numRef>
          </c:val>
          <c:extLst>
            <c:ext xmlns:c16="http://schemas.microsoft.com/office/drawing/2014/chart" uri="{C3380CC4-5D6E-409C-BE32-E72D297353CC}">
              <c16:uniqueId val="{00000009-FC0B-4121-9326-C05761F41E98}"/>
            </c:ext>
          </c:extLst>
        </c:ser>
        <c:dLbls>
          <c:showLegendKey val="0"/>
          <c:showVal val="0"/>
          <c:showCatName val="0"/>
          <c:showSerName val="0"/>
          <c:showPercent val="0"/>
          <c:showBubbleSize val="0"/>
        </c:dLbls>
        <c:gapWidth val="0"/>
        <c:overlap val="100"/>
        <c:axId val="55079680"/>
        <c:axId val="55081216"/>
      </c:barChart>
      <c:catAx>
        <c:axId val="55079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5081216"/>
        <c:crosses val="autoZero"/>
        <c:auto val="1"/>
        <c:lblAlgn val="ctr"/>
        <c:lblOffset val="100"/>
        <c:tickLblSkip val="1"/>
        <c:tickMarkSkip val="1"/>
        <c:noMultiLvlLbl val="0"/>
      </c:catAx>
      <c:valAx>
        <c:axId val="55081216"/>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5079680"/>
        <c:crosses val="autoZero"/>
        <c:crossBetween val="between"/>
      </c:valAx>
      <c:spPr>
        <a:noFill/>
        <a:ln w="25400">
          <a:noFill/>
        </a:ln>
      </c:spPr>
    </c:plotArea>
    <c:legend>
      <c:legendPos val="b"/>
      <c:layout>
        <c:manualLayout>
          <c:xMode val="edge"/>
          <c:yMode val="edge"/>
          <c:x val="0.12091840779764"/>
          <c:y val="0.80915679472980673"/>
          <c:w val="0.85787614255150713"/>
          <c:h val="0.15519039085406169"/>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36363636363635"/>
          <c:y val="7.582938388625593E-2"/>
          <c:w val="0.84090909090909094"/>
          <c:h val="0.65932439943248755"/>
        </c:manualLayout>
      </c:layout>
      <c:barChart>
        <c:barDir val="col"/>
        <c:grouping val="stacked"/>
        <c:varyColors val="0"/>
        <c:ser>
          <c:idx val="0"/>
          <c:order val="0"/>
          <c:tx>
            <c:strRef>
              <c:f>'Annual and Peak by load band'!$R$228</c:f>
              <c:strCache>
                <c:ptCount val="1"/>
                <c:pt idx="0">
                  <c:v>Total LDZ</c:v>
                </c:pt>
              </c:strCache>
            </c:strRef>
          </c:tx>
          <c:spPr>
            <a:solidFill>
              <a:srgbClr val="9999FF"/>
            </a:solidFill>
            <a:ln w="25400">
              <a:noFill/>
            </a:ln>
          </c:spPr>
          <c:invertIfNegative val="0"/>
          <c:cat>
            <c:strRef>
              <c:f>'Annual and Peak by load band'!$S$214:$AS$214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band'!$S$228:$AS$228</c:f>
              <c:numCache>
                <c:formatCode>0</c:formatCode>
                <c:ptCount val="27"/>
                <c:pt idx="0">
                  <c:v>3865.0324660390002</c:v>
                </c:pt>
                <c:pt idx="1">
                  <c:v>3827.791995776</c:v>
                </c:pt>
                <c:pt idx="2">
                  <c:v>3773.8423128189997</c:v>
                </c:pt>
                <c:pt idx="3">
                  <c:v>3677.1286546719998</c:v>
                </c:pt>
                <c:pt idx="4">
                  <c:v>3586.2401827190006</c:v>
                </c:pt>
                <c:pt idx="5">
                  <c:v>3465.7741541320001</c:v>
                </c:pt>
                <c:pt idx="6">
                  <c:v>3302.7630776319997</c:v>
                </c:pt>
                <c:pt idx="7">
                  <c:v>3135.1500643199997</c:v>
                </c:pt>
                <c:pt idx="8">
                  <c:v>2976.143565289</c:v>
                </c:pt>
                <c:pt idx="9">
                  <c:v>2794.484567685</c:v>
                </c:pt>
                <c:pt idx="10">
                  <c:v>2604.0374104430002</c:v>
                </c:pt>
                <c:pt idx="11">
                  <c:v>2354.3537170730001</c:v>
                </c:pt>
                <c:pt idx="12">
                  <c:v>2107.1389622450001</c:v>
                </c:pt>
                <c:pt idx="13">
                  <c:v>1867.3830973710003</c:v>
                </c:pt>
                <c:pt idx="14">
                  <c:v>1633.6799404319997</c:v>
                </c:pt>
                <c:pt idx="15">
                  <c:v>1401.467451172</c:v>
                </c:pt>
                <c:pt idx="16">
                  <c:v>1194.4306881930002</c:v>
                </c:pt>
                <c:pt idx="17">
                  <c:v>997.12460628700001</c:v>
                </c:pt>
                <c:pt idx="18">
                  <c:v>819.26033866219996</c:v>
                </c:pt>
                <c:pt idx="19">
                  <c:v>659.28396469849997</c:v>
                </c:pt>
                <c:pt idx="20">
                  <c:v>528.41427369849998</c:v>
                </c:pt>
                <c:pt idx="21">
                  <c:v>417.67423312949995</c:v>
                </c:pt>
                <c:pt idx="22">
                  <c:v>320.53292013020001</c:v>
                </c:pt>
                <c:pt idx="23">
                  <c:v>241.895764058</c:v>
                </c:pt>
                <c:pt idx="24">
                  <c:v>162.87291168359997</c:v>
                </c:pt>
                <c:pt idx="25">
                  <c:v>93.134922922600026</c:v>
                </c:pt>
                <c:pt idx="26">
                  <c:v>70.739290971599999</c:v>
                </c:pt>
              </c:numCache>
            </c:numRef>
          </c:val>
          <c:extLst>
            <c:ext xmlns:c16="http://schemas.microsoft.com/office/drawing/2014/chart" uri="{C3380CC4-5D6E-409C-BE32-E72D297353CC}">
              <c16:uniqueId val="{00000000-37DF-4253-9AAD-20D8DF6708BB}"/>
            </c:ext>
          </c:extLst>
        </c:ser>
        <c:ser>
          <c:idx val="1"/>
          <c:order val="1"/>
          <c:tx>
            <c:strRef>
              <c:f>'Annual and Peak by load band'!$R$229</c:f>
              <c:strCache>
                <c:ptCount val="1"/>
                <c:pt idx="0">
                  <c:v>NTS Industrial </c:v>
                </c:pt>
              </c:strCache>
            </c:strRef>
          </c:tx>
          <c:spPr>
            <a:solidFill>
              <a:srgbClr val="993366"/>
            </a:solidFill>
            <a:ln w="25400">
              <a:noFill/>
            </a:ln>
          </c:spPr>
          <c:invertIfNegative val="0"/>
          <c:cat>
            <c:strRef>
              <c:f>'Annual and Peak by load band'!$S$214:$AS$214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band'!$S$229:$AS$229</c:f>
              <c:numCache>
                <c:formatCode>0</c:formatCode>
                <c:ptCount val="27"/>
                <c:pt idx="0">
                  <c:v>65.428988940669512</c:v>
                </c:pt>
                <c:pt idx="1">
                  <c:v>65.433670061961351</c:v>
                </c:pt>
                <c:pt idx="2">
                  <c:v>65.433670061961351</c:v>
                </c:pt>
                <c:pt idx="3">
                  <c:v>62.003670061961351</c:v>
                </c:pt>
                <c:pt idx="4">
                  <c:v>65.433670061961351</c:v>
                </c:pt>
                <c:pt idx="5">
                  <c:v>65.433670061961351</c:v>
                </c:pt>
                <c:pt idx="6">
                  <c:v>73.906499600199581</c:v>
                </c:pt>
                <c:pt idx="7">
                  <c:v>73.864369508572977</c:v>
                </c:pt>
                <c:pt idx="8">
                  <c:v>73.887775115032198</c:v>
                </c:pt>
                <c:pt idx="9">
                  <c:v>88.890768855393262</c:v>
                </c:pt>
                <c:pt idx="10">
                  <c:v>121.95880840905379</c:v>
                </c:pt>
                <c:pt idx="11">
                  <c:v>157.02040688496774</c:v>
                </c:pt>
                <c:pt idx="12">
                  <c:v>167.10354214760042</c:v>
                </c:pt>
                <c:pt idx="13">
                  <c:v>242.32448018624689</c:v>
                </c:pt>
                <c:pt idx="14">
                  <c:v>242.32448018624689</c:v>
                </c:pt>
                <c:pt idx="15">
                  <c:v>242.32448018624689</c:v>
                </c:pt>
                <c:pt idx="16">
                  <c:v>242.81131680059872</c:v>
                </c:pt>
                <c:pt idx="17">
                  <c:v>240.73758006831167</c:v>
                </c:pt>
                <c:pt idx="18">
                  <c:v>242.32448018624689</c:v>
                </c:pt>
                <c:pt idx="19">
                  <c:v>242.32448018624689</c:v>
                </c:pt>
                <c:pt idx="20">
                  <c:v>232.13836025519362</c:v>
                </c:pt>
                <c:pt idx="21">
                  <c:v>224.33493106168916</c:v>
                </c:pt>
                <c:pt idx="22">
                  <c:v>224.33493106168916</c:v>
                </c:pt>
                <c:pt idx="23">
                  <c:v>225.48648689948288</c:v>
                </c:pt>
                <c:pt idx="24">
                  <c:v>224.77495646312255</c:v>
                </c:pt>
                <c:pt idx="25">
                  <c:v>225.7299052066588</c:v>
                </c:pt>
                <c:pt idx="26">
                  <c:v>224.33493106168916</c:v>
                </c:pt>
              </c:numCache>
            </c:numRef>
          </c:val>
          <c:extLst>
            <c:ext xmlns:c16="http://schemas.microsoft.com/office/drawing/2014/chart" uri="{C3380CC4-5D6E-409C-BE32-E72D297353CC}">
              <c16:uniqueId val="{00000001-37DF-4253-9AAD-20D8DF6708BB}"/>
            </c:ext>
          </c:extLst>
        </c:ser>
        <c:ser>
          <c:idx val="2"/>
          <c:order val="2"/>
          <c:tx>
            <c:strRef>
              <c:f>'Annual and Peak by load band'!$R$230</c:f>
              <c:strCache>
                <c:ptCount val="1"/>
                <c:pt idx="0">
                  <c:v>NTS Power Generation </c:v>
                </c:pt>
              </c:strCache>
            </c:strRef>
          </c:tx>
          <c:spPr>
            <a:solidFill>
              <a:srgbClr val="FFFFCC"/>
            </a:solidFill>
            <a:ln w="25400">
              <a:noFill/>
            </a:ln>
          </c:spPr>
          <c:invertIfNegative val="0"/>
          <c:cat>
            <c:strRef>
              <c:f>'Annual and Peak by load band'!$S$214:$AS$214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band'!$S$230:$AS$230</c:f>
              <c:numCache>
                <c:formatCode>0</c:formatCode>
                <c:ptCount val="27"/>
                <c:pt idx="0">
                  <c:v>1366.4873193530423</c:v>
                </c:pt>
                <c:pt idx="1">
                  <c:v>1447.4439445435767</c:v>
                </c:pt>
                <c:pt idx="2">
                  <c:v>1409.3239445435763</c:v>
                </c:pt>
                <c:pt idx="3">
                  <c:v>1419.6096588292905</c:v>
                </c:pt>
                <c:pt idx="4">
                  <c:v>1399.6144196005355</c:v>
                </c:pt>
                <c:pt idx="5">
                  <c:v>1409.3239445435763</c:v>
                </c:pt>
                <c:pt idx="6">
                  <c:v>1241.0477001970537</c:v>
                </c:pt>
                <c:pt idx="7">
                  <c:v>915.81115420622791</c:v>
                </c:pt>
                <c:pt idx="8">
                  <c:v>1054.0598216194419</c:v>
                </c:pt>
                <c:pt idx="9">
                  <c:v>1295.8515237471011</c:v>
                </c:pt>
                <c:pt idx="10">
                  <c:v>1319.0237344545162</c:v>
                </c:pt>
                <c:pt idx="11">
                  <c:v>1151.6246934545163</c:v>
                </c:pt>
                <c:pt idx="12">
                  <c:v>1228.2204381353674</c:v>
                </c:pt>
                <c:pt idx="13">
                  <c:v>1288.6699864969671</c:v>
                </c:pt>
                <c:pt idx="14">
                  <c:v>1171.5429864969672</c:v>
                </c:pt>
                <c:pt idx="15">
                  <c:v>1251.5429864969672</c:v>
                </c:pt>
                <c:pt idx="16">
                  <c:v>1209.9269784969672</c:v>
                </c:pt>
                <c:pt idx="17">
                  <c:v>1190.7227231778186</c:v>
                </c:pt>
                <c:pt idx="18">
                  <c:v>1115.1965741778183</c:v>
                </c:pt>
                <c:pt idx="19">
                  <c:v>968.16595744680876</c:v>
                </c:pt>
                <c:pt idx="20">
                  <c:v>968.16595744680876</c:v>
                </c:pt>
                <c:pt idx="21">
                  <c:v>968.16595744680876</c:v>
                </c:pt>
                <c:pt idx="22">
                  <c:v>968.16595744680876</c:v>
                </c:pt>
                <c:pt idx="23">
                  <c:v>968.16595744680876</c:v>
                </c:pt>
                <c:pt idx="24">
                  <c:v>968.16595744680876</c:v>
                </c:pt>
                <c:pt idx="25">
                  <c:v>968.16595744680876</c:v>
                </c:pt>
                <c:pt idx="26">
                  <c:v>968.16595744680876</c:v>
                </c:pt>
              </c:numCache>
            </c:numRef>
          </c:val>
          <c:extLst>
            <c:ext xmlns:c16="http://schemas.microsoft.com/office/drawing/2014/chart" uri="{C3380CC4-5D6E-409C-BE32-E72D297353CC}">
              <c16:uniqueId val="{00000002-37DF-4253-9AAD-20D8DF6708BB}"/>
            </c:ext>
          </c:extLst>
        </c:ser>
        <c:ser>
          <c:idx val="3"/>
          <c:order val="3"/>
          <c:tx>
            <c:strRef>
              <c:f>'Annual and Peak by load band'!$R$231</c:f>
              <c:strCache>
                <c:ptCount val="1"/>
                <c:pt idx="0">
                  <c:v>Exports via Moffat</c:v>
                </c:pt>
              </c:strCache>
            </c:strRef>
          </c:tx>
          <c:spPr>
            <a:solidFill>
              <a:srgbClr val="CCFFFF"/>
            </a:solidFill>
            <a:ln w="25400">
              <a:noFill/>
            </a:ln>
          </c:spPr>
          <c:invertIfNegative val="0"/>
          <c:cat>
            <c:strRef>
              <c:f>'Annual and Peak by load band'!$S$214:$AS$214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band'!$S$231:$AS$231</c:f>
              <c:numCache>
                <c:formatCode>0</c:formatCode>
                <c:ptCount val="27"/>
                <c:pt idx="0">
                  <c:v>334.2</c:v>
                </c:pt>
                <c:pt idx="1">
                  <c:v>380.4</c:v>
                </c:pt>
                <c:pt idx="2">
                  <c:v>397.7</c:v>
                </c:pt>
                <c:pt idx="3">
                  <c:v>436.3</c:v>
                </c:pt>
                <c:pt idx="4">
                  <c:v>412.2</c:v>
                </c:pt>
                <c:pt idx="5">
                  <c:v>397.8</c:v>
                </c:pt>
                <c:pt idx="6">
                  <c:v>391.5</c:v>
                </c:pt>
                <c:pt idx="7">
                  <c:v>379.9</c:v>
                </c:pt>
                <c:pt idx="8">
                  <c:v>362.6</c:v>
                </c:pt>
                <c:pt idx="9">
                  <c:v>332.5</c:v>
                </c:pt>
                <c:pt idx="10">
                  <c:v>313.5</c:v>
                </c:pt>
                <c:pt idx="11">
                  <c:v>295.5</c:v>
                </c:pt>
                <c:pt idx="12">
                  <c:v>278.5</c:v>
                </c:pt>
                <c:pt idx="13">
                  <c:v>262.39999999999998</c:v>
                </c:pt>
                <c:pt idx="14">
                  <c:v>256.5</c:v>
                </c:pt>
                <c:pt idx="15">
                  <c:v>241.2</c:v>
                </c:pt>
                <c:pt idx="16">
                  <c:v>226.9</c:v>
                </c:pt>
                <c:pt idx="17">
                  <c:v>214</c:v>
                </c:pt>
                <c:pt idx="18">
                  <c:v>201.7</c:v>
                </c:pt>
                <c:pt idx="19">
                  <c:v>190</c:v>
                </c:pt>
                <c:pt idx="20">
                  <c:v>178.9</c:v>
                </c:pt>
                <c:pt idx="21">
                  <c:v>168.4</c:v>
                </c:pt>
                <c:pt idx="22">
                  <c:v>158.4</c:v>
                </c:pt>
                <c:pt idx="23">
                  <c:v>148.80000000000001</c:v>
                </c:pt>
                <c:pt idx="24">
                  <c:v>139.69999999999999</c:v>
                </c:pt>
                <c:pt idx="25">
                  <c:v>131</c:v>
                </c:pt>
                <c:pt idx="26">
                  <c:v>122.7</c:v>
                </c:pt>
              </c:numCache>
            </c:numRef>
          </c:val>
          <c:extLst>
            <c:ext xmlns:c16="http://schemas.microsoft.com/office/drawing/2014/chart" uri="{C3380CC4-5D6E-409C-BE32-E72D297353CC}">
              <c16:uniqueId val="{00000003-37DF-4253-9AAD-20D8DF6708BB}"/>
            </c:ext>
          </c:extLst>
        </c:ser>
        <c:dLbls>
          <c:showLegendKey val="0"/>
          <c:showVal val="0"/>
          <c:showCatName val="0"/>
          <c:showSerName val="0"/>
          <c:showPercent val="0"/>
          <c:showBubbleSize val="0"/>
        </c:dLbls>
        <c:gapWidth val="0"/>
        <c:overlap val="100"/>
        <c:axId val="55202176"/>
        <c:axId val="55203712"/>
      </c:barChart>
      <c:catAx>
        <c:axId val="55202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203712"/>
        <c:crosses val="autoZero"/>
        <c:auto val="1"/>
        <c:lblAlgn val="ctr"/>
        <c:lblOffset val="100"/>
        <c:tickLblSkip val="2"/>
        <c:tickMarkSkip val="1"/>
        <c:noMultiLvlLbl val="0"/>
      </c:catAx>
      <c:valAx>
        <c:axId val="55203712"/>
        <c:scaling>
          <c:orientation val="minMax"/>
        </c:scaling>
        <c:delete val="0"/>
        <c:axPos val="l"/>
        <c:title>
          <c:tx>
            <c:rich>
              <a:bodyPr/>
              <a:lstStyle/>
              <a:p>
                <a:pPr>
                  <a:defRPr sz="1150" b="1" i="0" u="none" strike="noStrike" baseline="0">
                    <a:solidFill>
                      <a:srgbClr val="000000"/>
                    </a:solidFill>
                    <a:latin typeface="Arial"/>
                    <a:ea typeface="Arial"/>
                    <a:cs typeface="Arial"/>
                  </a:defRPr>
                </a:pPr>
                <a:r>
                  <a:rPr lang="en-GB"/>
                  <a:t>Demand (GWh/d)</a:t>
                </a:r>
              </a:p>
            </c:rich>
          </c:tx>
          <c:layout>
            <c:manualLayout>
              <c:xMode val="edge"/>
              <c:yMode val="edge"/>
              <c:x val="3.6931818181818184E-2"/>
              <c:y val="0.2600477665410307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202176"/>
        <c:crosses val="autoZero"/>
        <c:crossBetween val="between"/>
      </c:valAx>
      <c:spPr>
        <a:noFill/>
        <a:ln w="25400">
          <a:noFill/>
        </a:ln>
      </c:spPr>
    </c:plotArea>
    <c:legend>
      <c:legendPos val="b"/>
      <c:layout>
        <c:manualLayout>
          <c:xMode val="edge"/>
          <c:yMode val="edge"/>
          <c:x val="0.16729077297686251"/>
          <c:y val="0.92684726584210952"/>
          <c:w val="0.79823327210894979"/>
          <c:h val="5.687203791469194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71438038112471"/>
          <c:y val="7.3903085647785305E-2"/>
          <c:w val="0.84142915836297316"/>
          <c:h val="0.68793117204263154"/>
        </c:manualLayout>
      </c:layout>
      <c:barChart>
        <c:barDir val="col"/>
        <c:grouping val="stacked"/>
        <c:varyColors val="0"/>
        <c:ser>
          <c:idx val="0"/>
          <c:order val="0"/>
          <c:tx>
            <c:strRef>
              <c:f>'Annual and Peak by load band'!$R$257</c:f>
              <c:strCache>
                <c:ptCount val="1"/>
                <c:pt idx="0">
                  <c:v>Total LDZ</c:v>
                </c:pt>
              </c:strCache>
            </c:strRef>
          </c:tx>
          <c:spPr>
            <a:solidFill>
              <a:srgbClr val="9999FF"/>
            </a:solidFill>
            <a:ln w="25400">
              <a:noFill/>
            </a:ln>
          </c:spPr>
          <c:invertIfNegative val="0"/>
          <c:cat>
            <c:strRef>
              <c:f>'Annual and Peak by load band'!$S$243:$AS$243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band'!$S$257:$AS$257</c:f>
              <c:numCache>
                <c:formatCode>0</c:formatCode>
                <c:ptCount val="27"/>
                <c:pt idx="0">
                  <c:v>3860.321002271</c:v>
                </c:pt>
                <c:pt idx="1">
                  <c:v>3818.1374235090002</c:v>
                </c:pt>
                <c:pt idx="2">
                  <c:v>3752.7442332480005</c:v>
                </c:pt>
                <c:pt idx="3">
                  <c:v>3647.1933603410002</c:v>
                </c:pt>
                <c:pt idx="4">
                  <c:v>3547.2251315489993</c:v>
                </c:pt>
                <c:pt idx="5">
                  <c:v>3413.5927358700001</c:v>
                </c:pt>
                <c:pt idx="6">
                  <c:v>3252.1864362780002</c:v>
                </c:pt>
                <c:pt idx="7">
                  <c:v>3090.2410115869998</c:v>
                </c:pt>
                <c:pt idx="8">
                  <c:v>2924.4685883909997</c:v>
                </c:pt>
                <c:pt idx="9">
                  <c:v>2738.2741315170006</c:v>
                </c:pt>
                <c:pt idx="10">
                  <c:v>2542.1141039639997</c:v>
                </c:pt>
                <c:pt idx="11">
                  <c:v>2286.0570693190002</c:v>
                </c:pt>
                <c:pt idx="12">
                  <c:v>2058.4958444600002</c:v>
                </c:pt>
                <c:pt idx="13">
                  <c:v>1830.4921582869999</c:v>
                </c:pt>
                <c:pt idx="14">
                  <c:v>1607.8356964460002</c:v>
                </c:pt>
                <c:pt idx="15">
                  <c:v>1387.3379938449998</c:v>
                </c:pt>
                <c:pt idx="16">
                  <c:v>1190.602257197</c:v>
                </c:pt>
                <c:pt idx="17">
                  <c:v>1003.511516736</c:v>
                </c:pt>
                <c:pt idx="18">
                  <c:v>830.78509601349992</c:v>
                </c:pt>
                <c:pt idx="19">
                  <c:v>674.03540719829994</c:v>
                </c:pt>
                <c:pt idx="20">
                  <c:v>538.58352276099993</c:v>
                </c:pt>
                <c:pt idx="21">
                  <c:v>420.11900036710006</c:v>
                </c:pt>
                <c:pt idx="22">
                  <c:v>314.49028113050002</c:v>
                </c:pt>
                <c:pt idx="23">
                  <c:v>228.12464667980004</c:v>
                </c:pt>
                <c:pt idx="24">
                  <c:v>155.40346900919999</c:v>
                </c:pt>
                <c:pt idx="25">
                  <c:v>100.89116402939999</c:v>
                </c:pt>
                <c:pt idx="26">
                  <c:v>79.400411226499997</c:v>
                </c:pt>
              </c:numCache>
            </c:numRef>
          </c:val>
          <c:extLst>
            <c:ext xmlns:c16="http://schemas.microsoft.com/office/drawing/2014/chart" uri="{C3380CC4-5D6E-409C-BE32-E72D297353CC}">
              <c16:uniqueId val="{00000000-0B5E-4828-B4A5-00086463D51E}"/>
            </c:ext>
          </c:extLst>
        </c:ser>
        <c:ser>
          <c:idx val="1"/>
          <c:order val="1"/>
          <c:tx>
            <c:strRef>
              <c:f>'Annual and Peak by load band'!$R$258</c:f>
              <c:strCache>
                <c:ptCount val="1"/>
                <c:pt idx="0">
                  <c:v>NTS Industrial </c:v>
                </c:pt>
              </c:strCache>
            </c:strRef>
          </c:tx>
          <c:spPr>
            <a:solidFill>
              <a:srgbClr val="993366"/>
            </a:solidFill>
            <a:ln w="25400">
              <a:noFill/>
            </a:ln>
          </c:spPr>
          <c:invertIfNegative val="0"/>
          <c:cat>
            <c:strRef>
              <c:f>'Annual and Peak by load band'!$S$243:$AS$243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band'!$S$258:$AS$258</c:f>
              <c:numCache>
                <c:formatCode>0</c:formatCode>
                <c:ptCount val="27"/>
                <c:pt idx="0">
                  <c:v>61.924090999999997</c:v>
                </c:pt>
                <c:pt idx="1">
                  <c:v>61.924090999999997</c:v>
                </c:pt>
                <c:pt idx="2">
                  <c:v>61.924090999999997</c:v>
                </c:pt>
                <c:pt idx="3">
                  <c:v>73.30693166330208</c:v>
                </c:pt>
                <c:pt idx="4">
                  <c:v>120.62344211751982</c:v>
                </c:pt>
                <c:pt idx="5">
                  <c:v>144.03800592429707</c:v>
                </c:pt>
                <c:pt idx="6">
                  <c:v>164.51020211111114</c:v>
                </c:pt>
                <c:pt idx="7">
                  <c:v>164.51020211111114</c:v>
                </c:pt>
                <c:pt idx="8">
                  <c:v>164.51020211111114</c:v>
                </c:pt>
                <c:pt idx="9">
                  <c:v>189.42409099999998</c:v>
                </c:pt>
                <c:pt idx="10">
                  <c:v>189.42409099999998</c:v>
                </c:pt>
                <c:pt idx="11">
                  <c:v>200.59353544444443</c:v>
                </c:pt>
                <c:pt idx="12">
                  <c:v>200.59353544444443</c:v>
                </c:pt>
                <c:pt idx="13">
                  <c:v>205.84353544444443</c:v>
                </c:pt>
                <c:pt idx="14">
                  <c:v>205.84353544444443</c:v>
                </c:pt>
                <c:pt idx="15">
                  <c:v>205.84353544444443</c:v>
                </c:pt>
                <c:pt idx="16">
                  <c:v>205.84353544444443</c:v>
                </c:pt>
                <c:pt idx="17">
                  <c:v>205.84353544444443</c:v>
                </c:pt>
                <c:pt idx="18">
                  <c:v>208.42964655555554</c:v>
                </c:pt>
                <c:pt idx="19">
                  <c:v>221.64353544444441</c:v>
                </c:pt>
                <c:pt idx="20">
                  <c:v>221.64353544444441</c:v>
                </c:pt>
                <c:pt idx="21">
                  <c:v>240.76020211111108</c:v>
                </c:pt>
                <c:pt idx="22">
                  <c:v>267.63242433333329</c:v>
                </c:pt>
                <c:pt idx="23">
                  <c:v>275.01853544444441</c:v>
                </c:pt>
                <c:pt idx="24">
                  <c:v>280.03520211111106</c:v>
                </c:pt>
                <c:pt idx="25">
                  <c:v>280.03520211111106</c:v>
                </c:pt>
                <c:pt idx="26">
                  <c:v>280.03520211111106</c:v>
                </c:pt>
              </c:numCache>
            </c:numRef>
          </c:val>
          <c:extLst>
            <c:ext xmlns:c16="http://schemas.microsoft.com/office/drawing/2014/chart" uri="{C3380CC4-5D6E-409C-BE32-E72D297353CC}">
              <c16:uniqueId val="{00000001-0B5E-4828-B4A5-00086463D51E}"/>
            </c:ext>
          </c:extLst>
        </c:ser>
        <c:ser>
          <c:idx val="2"/>
          <c:order val="2"/>
          <c:tx>
            <c:strRef>
              <c:f>'Annual and Peak by load band'!$R$259</c:f>
              <c:strCache>
                <c:ptCount val="1"/>
                <c:pt idx="0">
                  <c:v>NTS Power Generation </c:v>
                </c:pt>
              </c:strCache>
            </c:strRef>
          </c:tx>
          <c:spPr>
            <a:solidFill>
              <a:srgbClr val="FFFFCC"/>
            </a:solidFill>
            <a:ln w="25400">
              <a:noFill/>
            </a:ln>
          </c:spPr>
          <c:invertIfNegative val="0"/>
          <c:cat>
            <c:strRef>
              <c:f>'Annual and Peak by load band'!$S$243:$AS$243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band'!$S$259:$AS$259</c:f>
              <c:numCache>
                <c:formatCode>0</c:formatCode>
                <c:ptCount val="27"/>
                <c:pt idx="0">
                  <c:v>1366.4873193530423</c:v>
                </c:pt>
                <c:pt idx="1">
                  <c:v>1426.3239445435763</c:v>
                </c:pt>
                <c:pt idx="2">
                  <c:v>1409.3239445435763</c:v>
                </c:pt>
                <c:pt idx="3">
                  <c:v>1419.6096588292905</c:v>
                </c:pt>
                <c:pt idx="4">
                  <c:v>1389.3287053148213</c:v>
                </c:pt>
                <c:pt idx="5">
                  <c:v>1309.0598691970536</c:v>
                </c:pt>
                <c:pt idx="6">
                  <c:v>993.61605648276804</c:v>
                </c:pt>
                <c:pt idx="7">
                  <c:v>530.75462972271146</c:v>
                </c:pt>
                <c:pt idx="8">
                  <c:v>495.03396531835352</c:v>
                </c:pt>
                <c:pt idx="9">
                  <c:v>512.51263273156735</c:v>
                </c:pt>
                <c:pt idx="10">
                  <c:v>569.35457802032124</c:v>
                </c:pt>
                <c:pt idx="11">
                  <c:v>543.81968383411947</c:v>
                </c:pt>
                <c:pt idx="12">
                  <c:v>386.03829787234042</c:v>
                </c:pt>
                <c:pt idx="13">
                  <c:v>386.03829787234042</c:v>
                </c:pt>
                <c:pt idx="14">
                  <c:v>386.03829787234042</c:v>
                </c:pt>
                <c:pt idx="15">
                  <c:v>466.03829787234042</c:v>
                </c:pt>
                <c:pt idx="16">
                  <c:v>627.74042553191498</c:v>
                </c:pt>
                <c:pt idx="17">
                  <c:v>627.74042553191498</c:v>
                </c:pt>
                <c:pt idx="18">
                  <c:v>627.74042553191498</c:v>
                </c:pt>
                <c:pt idx="19">
                  <c:v>627.74042553191498</c:v>
                </c:pt>
                <c:pt idx="20">
                  <c:v>627.74042553191498</c:v>
                </c:pt>
                <c:pt idx="21">
                  <c:v>627.74042553191498</c:v>
                </c:pt>
                <c:pt idx="22">
                  <c:v>704.33617021276609</c:v>
                </c:pt>
                <c:pt idx="23">
                  <c:v>704.33617021276609</c:v>
                </c:pt>
                <c:pt idx="24">
                  <c:v>704.33617021276609</c:v>
                </c:pt>
                <c:pt idx="25">
                  <c:v>704.33617021276609</c:v>
                </c:pt>
                <c:pt idx="26">
                  <c:v>704.33617021276609</c:v>
                </c:pt>
              </c:numCache>
            </c:numRef>
          </c:val>
          <c:extLst>
            <c:ext xmlns:c16="http://schemas.microsoft.com/office/drawing/2014/chart" uri="{C3380CC4-5D6E-409C-BE32-E72D297353CC}">
              <c16:uniqueId val="{00000002-0B5E-4828-B4A5-00086463D51E}"/>
            </c:ext>
          </c:extLst>
        </c:ser>
        <c:ser>
          <c:idx val="3"/>
          <c:order val="3"/>
          <c:tx>
            <c:strRef>
              <c:f>'Annual and Peak by load band'!$R$260</c:f>
              <c:strCache>
                <c:ptCount val="1"/>
                <c:pt idx="0">
                  <c:v>Exports via Moffat</c:v>
                </c:pt>
              </c:strCache>
            </c:strRef>
          </c:tx>
          <c:spPr>
            <a:solidFill>
              <a:srgbClr val="CCFFFF"/>
            </a:solidFill>
            <a:ln w="25400">
              <a:noFill/>
            </a:ln>
          </c:spPr>
          <c:invertIfNegative val="0"/>
          <c:cat>
            <c:strRef>
              <c:f>'Annual and Peak by load band'!$S$243:$AS$243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band'!$S$260:$AS$260</c:f>
              <c:numCache>
                <c:formatCode>0</c:formatCode>
                <c:ptCount val="27"/>
                <c:pt idx="0">
                  <c:v>334.2</c:v>
                </c:pt>
                <c:pt idx="1">
                  <c:v>380.4</c:v>
                </c:pt>
                <c:pt idx="2">
                  <c:v>397.7</c:v>
                </c:pt>
                <c:pt idx="3">
                  <c:v>436.3</c:v>
                </c:pt>
                <c:pt idx="4">
                  <c:v>412.2</c:v>
                </c:pt>
                <c:pt idx="5">
                  <c:v>397.8</c:v>
                </c:pt>
                <c:pt idx="6">
                  <c:v>391.5</c:v>
                </c:pt>
                <c:pt idx="7">
                  <c:v>379.9</c:v>
                </c:pt>
                <c:pt idx="8">
                  <c:v>362.6</c:v>
                </c:pt>
                <c:pt idx="9">
                  <c:v>332.5</c:v>
                </c:pt>
                <c:pt idx="10">
                  <c:v>313.5</c:v>
                </c:pt>
                <c:pt idx="11">
                  <c:v>295.5</c:v>
                </c:pt>
                <c:pt idx="12">
                  <c:v>278.5</c:v>
                </c:pt>
                <c:pt idx="13">
                  <c:v>262.39999999999998</c:v>
                </c:pt>
                <c:pt idx="14">
                  <c:v>256.5</c:v>
                </c:pt>
                <c:pt idx="15">
                  <c:v>241.2</c:v>
                </c:pt>
                <c:pt idx="16">
                  <c:v>226.9</c:v>
                </c:pt>
                <c:pt idx="17">
                  <c:v>214</c:v>
                </c:pt>
                <c:pt idx="18">
                  <c:v>201.7</c:v>
                </c:pt>
                <c:pt idx="19">
                  <c:v>190</c:v>
                </c:pt>
                <c:pt idx="20">
                  <c:v>178.9</c:v>
                </c:pt>
                <c:pt idx="21">
                  <c:v>168.4</c:v>
                </c:pt>
                <c:pt idx="22">
                  <c:v>158.4</c:v>
                </c:pt>
                <c:pt idx="23">
                  <c:v>148.80000000000001</c:v>
                </c:pt>
                <c:pt idx="24">
                  <c:v>139.69999999999999</c:v>
                </c:pt>
                <c:pt idx="25">
                  <c:v>131</c:v>
                </c:pt>
                <c:pt idx="26">
                  <c:v>122.7</c:v>
                </c:pt>
              </c:numCache>
            </c:numRef>
          </c:val>
          <c:extLst>
            <c:ext xmlns:c16="http://schemas.microsoft.com/office/drawing/2014/chart" uri="{C3380CC4-5D6E-409C-BE32-E72D297353CC}">
              <c16:uniqueId val="{00000003-0B5E-4828-B4A5-00086463D51E}"/>
            </c:ext>
          </c:extLst>
        </c:ser>
        <c:dLbls>
          <c:showLegendKey val="0"/>
          <c:showVal val="0"/>
          <c:showCatName val="0"/>
          <c:showSerName val="0"/>
          <c:showPercent val="0"/>
          <c:showBubbleSize val="0"/>
        </c:dLbls>
        <c:gapWidth val="0"/>
        <c:overlap val="100"/>
        <c:axId val="55242752"/>
        <c:axId val="55244288"/>
      </c:barChart>
      <c:catAx>
        <c:axId val="55242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244288"/>
        <c:crosses val="autoZero"/>
        <c:auto val="1"/>
        <c:lblAlgn val="ctr"/>
        <c:lblOffset val="100"/>
        <c:tickLblSkip val="2"/>
        <c:tickMarkSkip val="1"/>
        <c:noMultiLvlLbl val="0"/>
      </c:catAx>
      <c:valAx>
        <c:axId val="55244288"/>
        <c:scaling>
          <c:orientation val="minMax"/>
        </c:scaling>
        <c:delete val="0"/>
        <c:axPos val="l"/>
        <c:title>
          <c:tx>
            <c:rich>
              <a:bodyPr/>
              <a:lstStyle/>
              <a:p>
                <a:pPr>
                  <a:defRPr sz="1125" b="1" i="0" u="none" strike="noStrike" baseline="0">
                    <a:solidFill>
                      <a:srgbClr val="000000"/>
                    </a:solidFill>
                    <a:latin typeface="Arial"/>
                    <a:ea typeface="Arial"/>
                    <a:cs typeface="Arial"/>
                  </a:defRPr>
                </a:pPr>
                <a:r>
                  <a:rPr lang="en-GB"/>
                  <a:t>Demand (GWh/d)</a:t>
                </a:r>
              </a:p>
            </c:rich>
          </c:tx>
          <c:layout>
            <c:manualLayout>
              <c:xMode val="edge"/>
              <c:yMode val="edge"/>
              <c:x val="3.4285714285714287E-2"/>
              <c:y val="0.267898625835742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242752"/>
        <c:crosses val="autoZero"/>
        <c:crossBetween val="between"/>
      </c:valAx>
      <c:spPr>
        <a:noFill/>
        <a:ln w="25400">
          <a:noFill/>
        </a:ln>
      </c:spPr>
    </c:plotArea>
    <c:legend>
      <c:legendPos val="b"/>
      <c:layout>
        <c:manualLayout>
          <c:xMode val="edge"/>
          <c:yMode val="edge"/>
          <c:x val="0.16883539156053351"/>
          <c:y val="0.93533585493085869"/>
          <c:w val="0.78730195742511278"/>
          <c:h val="5.080837138285240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7381858824351"/>
          <c:y val="6.9767521084121875E-2"/>
          <c:w val="0.87696832105060951"/>
          <c:h val="0.6110378055280975"/>
        </c:manualLayout>
      </c:layout>
      <c:barChart>
        <c:barDir val="col"/>
        <c:grouping val="stacked"/>
        <c:varyColors val="0"/>
        <c:ser>
          <c:idx val="0"/>
          <c:order val="0"/>
          <c:tx>
            <c:strRef>
              <c:f>'Annual and Peak by load band'!$R$363</c:f>
              <c:strCache>
                <c:ptCount val="1"/>
                <c:pt idx="0">
                  <c:v>0-73.2 MWh</c:v>
                </c:pt>
              </c:strCache>
            </c:strRef>
          </c:tx>
          <c:spPr>
            <a:solidFill>
              <a:srgbClr val="CCFFFF"/>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band'!$S$363:$AS$363</c:f>
              <c:numCache>
                <c:formatCode>0</c:formatCode>
                <c:ptCount val="27"/>
                <c:pt idx="0">
                  <c:v>2697.7110886</c:v>
                </c:pt>
                <c:pt idx="1">
                  <c:v>2657.5252734999999</c:v>
                </c:pt>
                <c:pt idx="2">
                  <c:v>2612.4771599999999</c:v>
                </c:pt>
                <c:pt idx="3">
                  <c:v>2546.9787612</c:v>
                </c:pt>
                <c:pt idx="4">
                  <c:v>2489.0069354000002</c:v>
                </c:pt>
                <c:pt idx="5">
                  <c:v>2406.1500962999999</c:v>
                </c:pt>
                <c:pt idx="6">
                  <c:v>2311.9807535999998</c:v>
                </c:pt>
                <c:pt idx="7">
                  <c:v>2190.8740231000002</c:v>
                </c:pt>
                <c:pt idx="8">
                  <c:v>2077.0190843999999</c:v>
                </c:pt>
                <c:pt idx="9">
                  <c:v>1949.3711100999999</c:v>
                </c:pt>
                <c:pt idx="10">
                  <c:v>1824.0029477</c:v>
                </c:pt>
                <c:pt idx="11">
                  <c:v>1657.8313317</c:v>
                </c:pt>
                <c:pt idx="12">
                  <c:v>1509.2507691999999</c:v>
                </c:pt>
                <c:pt idx="13">
                  <c:v>1347.8688239999999</c:v>
                </c:pt>
                <c:pt idx="14">
                  <c:v>1187.7053722999999</c:v>
                </c:pt>
                <c:pt idx="15">
                  <c:v>1024.1655720000001</c:v>
                </c:pt>
                <c:pt idx="16">
                  <c:v>878.95693218999997</c:v>
                </c:pt>
                <c:pt idx="17">
                  <c:v>732.64097170000002</c:v>
                </c:pt>
                <c:pt idx="18">
                  <c:v>596.41943061999996</c:v>
                </c:pt>
                <c:pt idx="19">
                  <c:v>472.53978033999999</c:v>
                </c:pt>
                <c:pt idx="20">
                  <c:v>367.51059035999998</c:v>
                </c:pt>
                <c:pt idx="21">
                  <c:v>280.01977936999998</c:v>
                </c:pt>
                <c:pt idx="22">
                  <c:v>203.30791561999999</c:v>
                </c:pt>
                <c:pt idx="23">
                  <c:v>125.94418247999999</c:v>
                </c:pt>
                <c:pt idx="24">
                  <c:v>66.611702827000002</c:v>
                </c:pt>
                <c:pt idx="25">
                  <c:v>13.872638630999999</c:v>
                </c:pt>
                <c:pt idx="26">
                  <c:v>1.7965609999999999E-11</c:v>
                </c:pt>
              </c:numCache>
            </c:numRef>
          </c:val>
          <c:extLst>
            <c:ext xmlns:c16="http://schemas.microsoft.com/office/drawing/2014/chart" uri="{C3380CC4-5D6E-409C-BE32-E72D297353CC}">
              <c16:uniqueId val="{00000000-6244-447C-A26A-F361E8512B5B}"/>
            </c:ext>
          </c:extLst>
        </c:ser>
        <c:ser>
          <c:idx val="1"/>
          <c:order val="1"/>
          <c:tx>
            <c:strRef>
              <c:f>'Annual and Peak by load band'!$R$364</c:f>
              <c:strCache>
                <c:ptCount val="1"/>
                <c:pt idx="0">
                  <c:v>73.2-732 MWh</c:v>
                </c:pt>
              </c:strCache>
            </c:strRef>
          </c:tx>
          <c:spPr>
            <a:solidFill>
              <a:srgbClr val="0000FF"/>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band'!$S$364:$AS$364</c:f>
              <c:numCache>
                <c:formatCode>0</c:formatCode>
                <c:ptCount val="27"/>
                <c:pt idx="0">
                  <c:v>364.85560533</c:v>
                </c:pt>
                <c:pt idx="1">
                  <c:v>367.75144282999997</c:v>
                </c:pt>
                <c:pt idx="2">
                  <c:v>362.03053187</c:v>
                </c:pt>
                <c:pt idx="3">
                  <c:v>351.61935448999998</c:v>
                </c:pt>
                <c:pt idx="4">
                  <c:v>343.85897291999999</c:v>
                </c:pt>
                <c:pt idx="5">
                  <c:v>332.47876184</c:v>
                </c:pt>
                <c:pt idx="6">
                  <c:v>312.17269811</c:v>
                </c:pt>
                <c:pt idx="7">
                  <c:v>297.78455208999998</c:v>
                </c:pt>
                <c:pt idx="8">
                  <c:v>284.38165834</c:v>
                </c:pt>
                <c:pt idx="9">
                  <c:v>270.03903638000003</c:v>
                </c:pt>
                <c:pt idx="10">
                  <c:v>255.48907502</c:v>
                </c:pt>
                <c:pt idx="11">
                  <c:v>235.12934125999999</c:v>
                </c:pt>
                <c:pt idx="12">
                  <c:v>202.54341500999999</c:v>
                </c:pt>
                <c:pt idx="13">
                  <c:v>182.08652645999999</c:v>
                </c:pt>
                <c:pt idx="14">
                  <c:v>159.38748749000001</c:v>
                </c:pt>
                <c:pt idx="15">
                  <c:v>135.52442318999999</c:v>
                </c:pt>
                <c:pt idx="16">
                  <c:v>112.34154447</c:v>
                </c:pt>
                <c:pt idx="17">
                  <c:v>90.358233260000006</c:v>
                </c:pt>
                <c:pt idx="18">
                  <c:v>72.325697560999998</c:v>
                </c:pt>
                <c:pt idx="19">
                  <c:v>57.467207645999999</c:v>
                </c:pt>
                <c:pt idx="20">
                  <c:v>46.294914196999997</c:v>
                </c:pt>
                <c:pt idx="21">
                  <c:v>35.930209495</c:v>
                </c:pt>
                <c:pt idx="22">
                  <c:v>26.382742849</c:v>
                </c:pt>
                <c:pt idx="23">
                  <c:v>16.569347880999999</c:v>
                </c:pt>
                <c:pt idx="24">
                  <c:v>8.5770865073000007</c:v>
                </c:pt>
                <c:pt idx="25">
                  <c:v>1.8141596909</c:v>
                </c:pt>
                <c:pt idx="26">
                  <c:v>0.13052408779999999</c:v>
                </c:pt>
              </c:numCache>
            </c:numRef>
          </c:val>
          <c:extLst>
            <c:ext xmlns:c16="http://schemas.microsoft.com/office/drawing/2014/chart" uri="{C3380CC4-5D6E-409C-BE32-E72D297353CC}">
              <c16:uniqueId val="{00000001-6244-447C-A26A-F361E8512B5B}"/>
            </c:ext>
          </c:extLst>
        </c:ser>
        <c:ser>
          <c:idx val="2"/>
          <c:order val="2"/>
          <c:tx>
            <c:strRef>
              <c:f>'Annual and Peak by load band'!$R$365</c:f>
              <c:strCache>
                <c:ptCount val="1"/>
                <c:pt idx="0">
                  <c:v>NDM &gt; 732 MWh</c:v>
                </c:pt>
              </c:strCache>
            </c:strRef>
          </c:tx>
          <c:spPr>
            <a:solidFill>
              <a:srgbClr val="99CCFF"/>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band'!$S$365:$AS$365</c:f>
              <c:numCache>
                <c:formatCode>0</c:formatCode>
                <c:ptCount val="27"/>
                <c:pt idx="0">
                  <c:v>374.27388853999997</c:v>
                </c:pt>
                <c:pt idx="1">
                  <c:v>375.34019584999999</c:v>
                </c:pt>
                <c:pt idx="2">
                  <c:v>375.46627315000001</c:v>
                </c:pt>
                <c:pt idx="3">
                  <c:v>362.40307819999998</c:v>
                </c:pt>
                <c:pt idx="4">
                  <c:v>349.5667507</c:v>
                </c:pt>
                <c:pt idx="5">
                  <c:v>336.88542496999997</c:v>
                </c:pt>
                <c:pt idx="6">
                  <c:v>326.34068399</c:v>
                </c:pt>
                <c:pt idx="7">
                  <c:v>311.96012144999997</c:v>
                </c:pt>
                <c:pt idx="8">
                  <c:v>296.58753709000001</c:v>
                </c:pt>
                <c:pt idx="9">
                  <c:v>277.01616545000002</c:v>
                </c:pt>
                <c:pt idx="10">
                  <c:v>254.62986604</c:v>
                </c:pt>
                <c:pt idx="11">
                  <c:v>224.71784208</c:v>
                </c:pt>
                <c:pt idx="12">
                  <c:v>197.86528822</c:v>
                </c:pt>
                <c:pt idx="13">
                  <c:v>170.45559631</c:v>
                </c:pt>
                <c:pt idx="14">
                  <c:v>145.56917095</c:v>
                </c:pt>
                <c:pt idx="15">
                  <c:v>123.40890211999999</c:v>
                </c:pt>
                <c:pt idx="16">
                  <c:v>105.65923558999999</c:v>
                </c:pt>
                <c:pt idx="17">
                  <c:v>90.35325555</c:v>
                </c:pt>
                <c:pt idx="18">
                  <c:v>78.536445465</c:v>
                </c:pt>
                <c:pt idx="19">
                  <c:v>68.168015401999995</c:v>
                </c:pt>
                <c:pt idx="20">
                  <c:v>60.461484104999997</c:v>
                </c:pt>
                <c:pt idx="21">
                  <c:v>54.362786184000001</c:v>
                </c:pt>
                <c:pt idx="22">
                  <c:v>50.890795570000002</c:v>
                </c:pt>
                <c:pt idx="23">
                  <c:v>41.098974986999998</c:v>
                </c:pt>
                <c:pt idx="24">
                  <c:v>31.618578564</c:v>
                </c:pt>
                <c:pt idx="25">
                  <c:v>24.386886087000001</c:v>
                </c:pt>
                <c:pt idx="26">
                  <c:v>17.316772814</c:v>
                </c:pt>
              </c:numCache>
            </c:numRef>
          </c:val>
          <c:extLst>
            <c:ext xmlns:c16="http://schemas.microsoft.com/office/drawing/2014/chart" uri="{C3380CC4-5D6E-409C-BE32-E72D297353CC}">
              <c16:uniqueId val="{00000002-6244-447C-A26A-F361E8512B5B}"/>
            </c:ext>
          </c:extLst>
        </c:ser>
        <c:ser>
          <c:idx val="4"/>
          <c:order val="3"/>
          <c:tx>
            <c:strRef>
              <c:f>'Annual and Peak by load band'!$R$367</c:f>
              <c:strCache>
                <c:ptCount val="1"/>
                <c:pt idx="0">
                  <c:v>Total DM</c:v>
                </c:pt>
              </c:strCache>
            </c:strRef>
          </c:tx>
          <c:spPr>
            <a:solidFill>
              <a:srgbClr val="FFFF99"/>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band'!$S$367:$AS$367</c:f>
              <c:numCache>
                <c:formatCode>0</c:formatCode>
                <c:ptCount val="27"/>
                <c:pt idx="0">
                  <c:v>329.54802291999999</c:v>
                </c:pt>
                <c:pt idx="1">
                  <c:v>329.47068318999999</c:v>
                </c:pt>
                <c:pt idx="2">
                  <c:v>327.54254566999998</c:v>
                </c:pt>
                <c:pt idx="3">
                  <c:v>318.45433507000001</c:v>
                </c:pt>
                <c:pt idx="4">
                  <c:v>310.09682565000003</c:v>
                </c:pt>
                <c:pt idx="5">
                  <c:v>298.24357621000001</c:v>
                </c:pt>
                <c:pt idx="6">
                  <c:v>274.06541611</c:v>
                </c:pt>
                <c:pt idx="7">
                  <c:v>257.45394886000003</c:v>
                </c:pt>
                <c:pt idx="8">
                  <c:v>243.75318389</c:v>
                </c:pt>
                <c:pt idx="9">
                  <c:v>226.49058063000001</c:v>
                </c:pt>
                <c:pt idx="10">
                  <c:v>204.30164593000001</c:v>
                </c:pt>
                <c:pt idx="11">
                  <c:v>176.49521763000001</c:v>
                </c:pt>
                <c:pt idx="12">
                  <c:v>153.48465135000001</c:v>
                </c:pt>
                <c:pt idx="13">
                  <c:v>129.73371714000001</c:v>
                </c:pt>
                <c:pt idx="14">
                  <c:v>109.60640707</c:v>
                </c:pt>
                <c:pt idx="15">
                  <c:v>93.267507710000004</c:v>
                </c:pt>
                <c:pt idx="16">
                  <c:v>79.541286252999996</c:v>
                </c:pt>
                <c:pt idx="17">
                  <c:v>70.125493035999995</c:v>
                </c:pt>
                <c:pt idx="18">
                  <c:v>63.640753586999999</c:v>
                </c:pt>
                <c:pt idx="19">
                  <c:v>55.662029531999998</c:v>
                </c:pt>
                <c:pt idx="20">
                  <c:v>51.439880408000001</c:v>
                </c:pt>
                <c:pt idx="21">
                  <c:v>47.196198162000002</c:v>
                </c:pt>
                <c:pt idx="22">
                  <c:v>42.54987526</c:v>
                </c:pt>
                <c:pt idx="23">
                  <c:v>50.751357128999999</c:v>
                </c:pt>
                <c:pt idx="24">
                  <c:v>49.667208268000003</c:v>
                </c:pt>
                <c:pt idx="25">
                  <c:v>49.852108407000003</c:v>
                </c:pt>
                <c:pt idx="26">
                  <c:v>51.045239272000003</c:v>
                </c:pt>
              </c:numCache>
            </c:numRef>
          </c:val>
          <c:extLst>
            <c:ext xmlns:c16="http://schemas.microsoft.com/office/drawing/2014/chart" uri="{C3380CC4-5D6E-409C-BE32-E72D297353CC}">
              <c16:uniqueId val="{00000003-6244-447C-A26A-F361E8512B5B}"/>
            </c:ext>
          </c:extLst>
        </c:ser>
        <c:ser>
          <c:idx val="5"/>
          <c:order val="4"/>
          <c:tx>
            <c:strRef>
              <c:f>'Annual and Peak by load band'!$R$368</c:f>
              <c:strCache>
                <c:ptCount val="1"/>
                <c:pt idx="0">
                  <c:v>LDZ Shrinkage</c:v>
                </c:pt>
              </c:strCache>
            </c:strRef>
          </c:tx>
          <c:spPr>
            <a:solidFill>
              <a:srgbClr val="000080"/>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band'!$S$368:$AS$368</c:f>
              <c:numCache>
                <c:formatCode>0</c:formatCode>
                <c:ptCount val="27"/>
                <c:pt idx="0">
                  <c:v>6.3123287671000003</c:v>
                </c:pt>
                <c:pt idx="1">
                  <c:v>6.0630136985999998</c:v>
                </c:pt>
                <c:pt idx="2">
                  <c:v>6.3698630136999999</c:v>
                </c:pt>
                <c:pt idx="3">
                  <c:v>6.3296228184999999</c:v>
                </c:pt>
                <c:pt idx="4">
                  <c:v>6.2383561643999998</c:v>
                </c:pt>
                <c:pt idx="5">
                  <c:v>6.2356164384000001</c:v>
                </c:pt>
                <c:pt idx="6">
                  <c:v>6.3205479452000004</c:v>
                </c:pt>
                <c:pt idx="7">
                  <c:v>6.5301707637000002</c:v>
                </c:pt>
                <c:pt idx="8">
                  <c:v>6.6164383561999998</c:v>
                </c:pt>
                <c:pt idx="9">
                  <c:v>6.6301369863000001</c:v>
                </c:pt>
                <c:pt idx="10">
                  <c:v>6.6931506849</c:v>
                </c:pt>
                <c:pt idx="11">
                  <c:v>6.7417076375000002</c:v>
                </c:pt>
                <c:pt idx="12">
                  <c:v>3.8164383561999999</c:v>
                </c:pt>
                <c:pt idx="13">
                  <c:v>3.5205479452000001</c:v>
                </c:pt>
                <c:pt idx="14">
                  <c:v>3.1506849314999998</c:v>
                </c:pt>
                <c:pt idx="15">
                  <c:v>2.8104184650000001</c:v>
                </c:pt>
                <c:pt idx="16">
                  <c:v>2.4630136986000002</c:v>
                </c:pt>
                <c:pt idx="17">
                  <c:v>2.1397260274000001</c:v>
                </c:pt>
                <c:pt idx="18">
                  <c:v>1.8356164384</c:v>
                </c:pt>
                <c:pt idx="19">
                  <c:v>1.5521861511999999</c:v>
                </c:pt>
                <c:pt idx="20">
                  <c:v>1.2849315068</c:v>
                </c:pt>
                <c:pt idx="21">
                  <c:v>1.0630136986000001</c:v>
                </c:pt>
                <c:pt idx="22">
                  <c:v>0.86575342470000005</c:v>
                </c:pt>
                <c:pt idx="23">
                  <c:v>0.69779696000000002</c:v>
                </c:pt>
                <c:pt idx="24">
                  <c:v>0.54246575340000003</c:v>
                </c:pt>
                <c:pt idx="25">
                  <c:v>0.40821917810000002</c:v>
                </c:pt>
                <c:pt idx="26">
                  <c:v>0.29041095890000002</c:v>
                </c:pt>
              </c:numCache>
            </c:numRef>
          </c:val>
          <c:extLst>
            <c:ext xmlns:c16="http://schemas.microsoft.com/office/drawing/2014/chart" uri="{C3380CC4-5D6E-409C-BE32-E72D297353CC}">
              <c16:uniqueId val="{00000004-6244-447C-A26A-F361E8512B5B}"/>
            </c:ext>
          </c:extLst>
        </c:ser>
        <c:ser>
          <c:idx val="7"/>
          <c:order val="5"/>
          <c:tx>
            <c:strRef>
              <c:f>'Annual and Peak by load band'!$R$370</c:f>
              <c:strCache>
                <c:ptCount val="1"/>
                <c:pt idx="0">
                  <c:v>NTS Industrial</c:v>
                </c:pt>
              </c:strCache>
            </c:strRef>
          </c:tx>
          <c:spPr>
            <a:solidFill>
              <a:srgbClr val="800000"/>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band'!$S$370:$AS$370</c:f>
              <c:numCache>
                <c:formatCode>0</c:formatCode>
                <c:ptCount val="27"/>
                <c:pt idx="0">
                  <c:v>30.716455976999999</c:v>
                </c:pt>
                <c:pt idx="1">
                  <c:v>30.696011888000001</c:v>
                </c:pt>
                <c:pt idx="2">
                  <c:v>30.672639963000002</c:v>
                </c:pt>
                <c:pt idx="3">
                  <c:v>30.251204888</c:v>
                </c:pt>
                <c:pt idx="4">
                  <c:v>37.698464940999997</c:v>
                </c:pt>
                <c:pt idx="5">
                  <c:v>43.576584517000001</c:v>
                </c:pt>
                <c:pt idx="6">
                  <c:v>49.791414734</c:v>
                </c:pt>
                <c:pt idx="7">
                  <c:v>64.734453209999998</c:v>
                </c:pt>
                <c:pt idx="8">
                  <c:v>74.119106885999997</c:v>
                </c:pt>
                <c:pt idx="9">
                  <c:v>88.677851919999995</c:v>
                </c:pt>
                <c:pt idx="10">
                  <c:v>110.24747883000001</c:v>
                </c:pt>
                <c:pt idx="11">
                  <c:v>116.4178963</c:v>
                </c:pt>
                <c:pt idx="12">
                  <c:v>154.92630027000001</c:v>
                </c:pt>
                <c:pt idx="13">
                  <c:v>167.28253326000001</c:v>
                </c:pt>
                <c:pt idx="14">
                  <c:v>164.73772374000001</c:v>
                </c:pt>
                <c:pt idx="15">
                  <c:v>163.02320584</c:v>
                </c:pt>
                <c:pt idx="16">
                  <c:v>160.20530188000001</c:v>
                </c:pt>
                <c:pt idx="17">
                  <c:v>159.71822465</c:v>
                </c:pt>
                <c:pt idx="18">
                  <c:v>160.74674655999999</c:v>
                </c:pt>
                <c:pt idx="19">
                  <c:v>152.99243314</c:v>
                </c:pt>
                <c:pt idx="20">
                  <c:v>143.85197955000001</c:v>
                </c:pt>
                <c:pt idx="21">
                  <c:v>142.26767050999999</c:v>
                </c:pt>
                <c:pt idx="22">
                  <c:v>142.46398511000001</c:v>
                </c:pt>
                <c:pt idx="23">
                  <c:v>141.54173774</c:v>
                </c:pt>
                <c:pt idx="24">
                  <c:v>142.60757167</c:v>
                </c:pt>
                <c:pt idx="25">
                  <c:v>140.85635009999999</c:v>
                </c:pt>
                <c:pt idx="26">
                  <c:v>140.50711655000001</c:v>
                </c:pt>
              </c:numCache>
            </c:numRef>
          </c:val>
          <c:extLst>
            <c:ext xmlns:c16="http://schemas.microsoft.com/office/drawing/2014/chart" uri="{C3380CC4-5D6E-409C-BE32-E72D297353CC}">
              <c16:uniqueId val="{00000005-6244-447C-A26A-F361E8512B5B}"/>
            </c:ext>
          </c:extLst>
        </c:ser>
        <c:ser>
          <c:idx val="8"/>
          <c:order val="6"/>
          <c:tx>
            <c:strRef>
              <c:f>'Annual and Peak by load band'!$R$371</c:f>
              <c:strCache>
                <c:ptCount val="1"/>
                <c:pt idx="0">
                  <c:v>Exports to Ireland</c:v>
                </c:pt>
              </c:strCache>
            </c:strRef>
          </c:tx>
          <c:spPr>
            <a:solidFill>
              <a:srgbClr val="339966"/>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band'!$S$371:$AS$371</c:f>
              <c:numCache>
                <c:formatCode>0</c:formatCode>
                <c:ptCount val="27"/>
                <c:pt idx="0">
                  <c:v>334.2</c:v>
                </c:pt>
                <c:pt idx="1">
                  <c:v>380.4</c:v>
                </c:pt>
                <c:pt idx="2">
                  <c:v>397.7</c:v>
                </c:pt>
                <c:pt idx="3">
                  <c:v>436.3</c:v>
                </c:pt>
                <c:pt idx="4">
                  <c:v>412.2</c:v>
                </c:pt>
                <c:pt idx="5">
                  <c:v>397.8</c:v>
                </c:pt>
                <c:pt idx="6">
                  <c:v>391.5</c:v>
                </c:pt>
                <c:pt idx="7">
                  <c:v>379.9</c:v>
                </c:pt>
                <c:pt idx="8">
                  <c:v>362.6</c:v>
                </c:pt>
                <c:pt idx="9">
                  <c:v>332.5</c:v>
                </c:pt>
                <c:pt idx="10">
                  <c:v>313.5</c:v>
                </c:pt>
                <c:pt idx="11">
                  <c:v>295.5</c:v>
                </c:pt>
                <c:pt idx="12">
                  <c:v>278.5</c:v>
                </c:pt>
                <c:pt idx="13">
                  <c:v>262.39999999999998</c:v>
                </c:pt>
                <c:pt idx="14">
                  <c:v>256.5</c:v>
                </c:pt>
                <c:pt idx="15">
                  <c:v>241.2</c:v>
                </c:pt>
                <c:pt idx="16">
                  <c:v>226.9</c:v>
                </c:pt>
                <c:pt idx="17">
                  <c:v>214</c:v>
                </c:pt>
                <c:pt idx="18">
                  <c:v>201.7</c:v>
                </c:pt>
                <c:pt idx="19">
                  <c:v>190</c:v>
                </c:pt>
                <c:pt idx="20">
                  <c:v>178.9</c:v>
                </c:pt>
                <c:pt idx="21">
                  <c:v>168.4</c:v>
                </c:pt>
                <c:pt idx="22">
                  <c:v>158.4</c:v>
                </c:pt>
                <c:pt idx="23">
                  <c:v>148.80000000000001</c:v>
                </c:pt>
                <c:pt idx="24">
                  <c:v>139.69999999999999</c:v>
                </c:pt>
                <c:pt idx="25">
                  <c:v>131</c:v>
                </c:pt>
                <c:pt idx="26">
                  <c:v>122.7</c:v>
                </c:pt>
              </c:numCache>
            </c:numRef>
          </c:val>
          <c:extLst>
            <c:ext xmlns:c16="http://schemas.microsoft.com/office/drawing/2014/chart" uri="{C3380CC4-5D6E-409C-BE32-E72D297353CC}">
              <c16:uniqueId val="{00000006-6244-447C-A26A-F361E8512B5B}"/>
            </c:ext>
          </c:extLst>
        </c:ser>
        <c:ser>
          <c:idx val="9"/>
          <c:order val="7"/>
          <c:tx>
            <c:strRef>
              <c:f>'Annual and Peak by load band'!$R$372</c:f>
              <c:strCache>
                <c:ptCount val="1"/>
                <c:pt idx="0">
                  <c:v>NTS Power Generation</c:v>
                </c:pt>
              </c:strCache>
            </c:strRef>
          </c:tx>
          <c:spPr>
            <a:solidFill>
              <a:srgbClr val="FFCC99"/>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band'!$S$372:$AS$372</c:f>
              <c:numCache>
                <c:formatCode>0</c:formatCode>
                <c:ptCount val="27"/>
                <c:pt idx="0">
                  <c:v>872.26077481000004</c:v>
                </c:pt>
                <c:pt idx="1">
                  <c:v>920.86679398000001</c:v>
                </c:pt>
                <c:pt idx="2">
                  <c:v>917.87348052000004</c:v>
                </c:pt>
                <c:pt idx="3">
                  <c:v>962.62655755000003</c:v>
                </c:pt>
                <c:pt idx="4">
                  <c:v>859.00689009999996</c:v>
                </c:pt>
                <c:pt idx="5">
                  <c:v>809.76922138999998</c:v>
                </c:pt>
                <c:pt idx="6">
                  <c:v>648.46460707000006</c:v>
                </c:pt>
                <c:pt idx="7">
                  <c:v>582.068085</c:v>
                </c:pt>
                <c:pt idx="8">
                  <c:v>630.24040102000004</c:v>
                </c:pt>
                <c:pt idx="9">
                  <c:v>616.24204939000003</c:v>
                </c:pt>
                <c:pt idx="10">
                  <c:v>598.35139452999999</c:v>
                </c:pt>
                <c:pt idx="11">
                  <c:v>570.96426466000003</c:v>
                </c:pt>
                <c:pt idx="12">
                  <c:v>573.33621225000002</c:v>
                </c:pt>
                <c:pt idx="13">
                  <c:v>613.18797944999994</c:v>
                </c:pt>
                <c:pt idx="14">
                  <c:v>626.47257723999996</c:v>
                </c:pt>
                <c:pt idx="15">
                  <c:v>699.02209498000002</c:v>
                </c:pt>
                <c:pt idx="16">
                  <c:v>657.69590501000005</c:v>
                </c:pt>
                <c:pt idx="17">
                  <c:v>641.76265811999997</c:v>
                </c:pt>
                <c:pt idx="18">
                  <c:v>630.88308901000005</c:v>
                </c:pt>
                <c:pt idx="19">
                  <c:v>612.24532479000004</c:v>
                </c:pt>
                <c:pt idx="20">
                  <c:v>622.76061621999997</c:v>
                </c:pt>
                <c:pt idx="21">
                  <c:v>623.73647671000003</c:v>
                </c:pt>
                <c:pt idx="22">
                  <c:v>679.59089591999998</c:v>
                </c:pt>
                <c:pt idx="23">
                  <c:v>711.83808778000002</c:v>
                </c:pt>
                <c:pt idx="24">
                  <c:v>729.91107425999996</c:v>
                </c:pt>
                <c:pt idx="25">
                  <c:v>770.55919874999995</c:v>
                </c:pt>
                <c:pt idx="26">
                  <c:v>802.93785682999999</c:v>
                </c:pt>
              </c:numCache>
            </c:numRef>
          </c:val>
          <c:extLst>
            <c:ext xmlns:c16="http://schemas.microsoft.com/office/drawing/2014/chart" uri="{C3380CC4-5D6E-409C-BE32-E72D297353CC}">
              <c16:uniqueId val="{00000007-6244-447C-A26A-F361E8512B5B}"/>
            </c:ext>
          </c:extLst>
        </c:ser>
        <c:ser>
          <c:idx val="11"/>
          <c:order val="8"/>
          <c:tx>
            <c:strRef>
              <c:f>'Annual and Peak by load band'!$R$374</c:f>
              <c:strCache>
                <c:ptCount val="1"/>
                <c:pt idx="0">
                  <c:v>NTS Shrinkage</c:v>
                </c:pt>
              </c:strCache>
            </c:strRef>
          </c:tx>
          <c:spPr>
            <a:solidFill>
              <a:srgbClr val="CC99FF"/>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band'!$S$374:$AS$374</c:f>
              <c:numCache>
                <c:formatCode>0</c:formatCode>
                <c:ptCount val="27"/>
                <c:pt idx="0">
                  <c:v>7.3576986300999998</c:v>
                </c:pt>
                <c:pt idx="1">
                  <c:v>7.4306027397000003</c:v>
                </c:pt>
                <c:pt idx="2">
                  <c:v>7.2547671232999997</c:v>
                </c:pt>
                <c:pt idx="3">
                  <c:v>7.2110410958999998</c:v>
                </c:pt>
                <c:pt idx="4">
                  <c:v>7.2747123287999997</c:v>
                </c:pt>
                <c:pt idx="5">
                  <c:v>7.0717534246999998</c:v>
                </c:pt>
                <c:pt idx="6">
                  <c:v>6.7035068493000001</c:v>
                </c:pt>
                <c:pt idx="7">
                  <c:v>6.1752054794999998</c:v>
                </c:pt>
                <c:pt idx="8">
                  <c:v>5.8467945204999996</c:v>
                </c:pt>
                <c:pt idx="9">
                  <c:v>5.7469589041000004</c:v>
                </c:pt>
                <c:pt idx="10">
                  <c:v>5.2768493150999998</c:v>
                </c:pt>
                <c:pt idx="11">
                  <c:v>4.9328767122999997</c:v>
                </c:pt>
                <c:pt idx="12">
                  <c:v>4.4296164384000001</c:v>
                </c:pt>
                <c:pt idx="13">
                  <c:v>4.1618904109999999</c:v>
                </c:pt>
                <c:pt idx="14">
                  <c:v>3.9392876711999998</c:v>
                </c:pt>
                <c:pt idx="15">
                  <c:v>3.7246575341999999</c:v>
                </c:pt>
                <c:pt idx="16">
                  <c:v>3.4741095890000002</c:v>
                </c:pt>
                <c:pt idx="17">
                  <c:v>3.1198356164000001</c:v>
                </c:pt>
                <c:pt idx="18">
                  <c:v>2.8237534247</c:v>
                </c:pt>
                <c:pt idx="19">
                  <c:v>2.5490684932000001</c:v>
                </c:pt>
                <c:pt idx="20">
                  <c:v>2.3017808219</c:v>
                </c:pt>
                <c:pt idx="21">
                  <c:v>2.1177260273999998</c:v>
                </c:pt>
                <c:pt idx="22">
                  <c:v>1.8947123288000001</c:v>
                </c:pt>
                <c:pt idx="23">
                  <c:v>1.7677808219</c:v>
                </c:pt>
                <c:pt idx="24">
                  <c:v>1.6368493151000001</c:v>
                </c:pt>
                <c:pt idx="25">
                  <c:v>1.4571780822</c:v>
                </c:pt>
                <c:pt idx="26">
                  <c:v>1.3127671233</c:v>
                </c:pt>
              </c:numCache>
            </c:numRef>
          </c:val>
          <c:extLst>
            <c:ext xmlns:c16="http://schemas.microsoft.com/office/drawing/2014/chart" uri="{C3380CC4-5D6E-409C-BE32-E72D297353CC}">
              <c16:uniqueId val="{00000008-6244-447C-A26A-F361E8512B5B}"/>
            </c:ext>
          </c:extLst>
        </c:ser>
        <c:dLbls>
          <c:showLegendKey val="0"/>
          <c:showVal val="0"/>
          <c:showCatName val="0"/>
          <c:showSerName val="0"/>
          <c:showPercent val="0"/>
          <c:showBubbleSize val="0"/>
        </c:dLbls>
        <c:gapWidth val="0"/>
        <c:overlap val="100"/>
        <c:axId val="55307648"/>
        <c:axId val="55403648"/>
      </c:barChart>
      <c:lineChart>
        <c:grouping val="standard"/>
        <c:varyColors val="0"/>
        <c:ser>
          <c:idx val="6"/>
          <c:order val="9"/>
          <c:tx>
            <c:strRef>
              <c:f>'Annual and Peak by load band'!$R$379</c:f>
              <c:strCache>
                <c:ptCount val="1"/>
                <c:pt idx="0">
                  <c:v>Total Undiversified</c:v>
                </c:pt>
              </c:strCache>
            </c:strRef>
          </c:tx>
          <c:spPr>
            <a:ln w="25400">
              <a:solidFill>
                <a:srgbClr val="FF0000"/>
              </a:solidFill>
              <a:prstDash val="solid"/>
            </a:ln>
          </c:spPr>
          <c:marker>
            <c:symbol val="none"/>
          </c:marker>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band'!$S$379:$AS$379</c:f>
              <c:numCache>
                <c:formatCode>0</c:formatCode>
                <c:ptCount val="27"/>
                <c:pt idx="0">
                  <c:v>5631.1487743327125</c:v>
                </c:pt>
                <c:pt idx="1">
                  <c:v>5721.069610381538</c:v>
                </c:pt>
                <c:pt idx="2">
                  <c:v>5646.2999274245376</c:v>
                </c:pt>
                <c:pt idx="3">
                  <c:v>5595.041983563252</c:v>
                </c:pt>
                <c:pt idx="4">
                  <c:v>5463.4882723814972</c:v>
                </c:pt>
                <c:pt idx="5">
                  <c:v>5338.3317687375375</c:v>
                </c:pt>
                <c:pt idx="6">
                  <c:v>5009.217277429253</c:v>
                </c:pt>
                <c:pt idx="7">
                  <c:v>4504.7255880348002</c:v>
                </c:pt>
                <c:pt idx="8">
                  <c:v>4466.6911620234741</c:v>
                </c:pt>
                <c:pt idx="9">
                  <c:v>4511.7268602874938</c:v>
                </c:pt>
                <c:pt idx="10">
                  <c:v>4358.5199533065697</c:v>
                </c:pt>
                <c:pt idx="11">
                  <c:v>3958.4988174124842</c:v>
                </c:pt>
                <c:pt idx="12">
                  <c:v>3780.9629425279682</c:v>
                </c:pt>
                <c:pt idx="13">
                  <c:v>3660.7775640542141</c:v>
                </c:pt>
                <c:pt idx="14">
                  <c:v>3304.0474071152139</c:v>
                </c:pt>
                <c:pt idx="15">
                  <c:v>3136.5349178552142</c:v>
                </c:pt>
                <c:pt idx="16">
                  <c:v>2874.0689834905661</c:v>
                </c:pt>
                <c:pt idx="17">
                  <c:v>2642.5849095331305</c:v>
                </c:pt>
                <c:pt idx="18">
                  <c:v>2378.4813930262653</c:v>
                </c:pt>
                <c:pt idx="19">
                  <c:v>2059.7744023315554</c:v>
                </c:pt>
                <c:pt idx="20">
                  <c:v>1907.6185914005025</c:v>
                </c:pt>
                <c:pt idx="21">
                  <c:v>1778.5751216379979</c:v>
                </c:pt>
                <c:pt idx="22">
                  <c:v>1671.4338086386979</c:v>
                </c:pt>
                <c:pt idx="23">
                  <c:v>1584.3482084042917</c:v>
                </c:pt>
                <c:pt idx="24">
                  <c:v>1495.5138255935315</c:v>
                </c:pt>
                <c:pt idx="25">
                  <c:v>1418.0307855760675</c:v>
                </c:pt>
                <c:pt idx="26">
                  <c:v>1385.9401794800979</c:v>
                </c:pt>
              </c:numCache>
            </c:numRef>
          </c:val>
          <c:smooth val="0"/>
          <c:extLst>
            <c:ext xmlns:c16="http://schemas.microsoft.com/office/drawing/2014/chart" uri="{C3380CC4-5D6E-409C-BE32-E72D297353CC}">
              <c16:uniqueId val="{00000009-6244-447C-A26A-F361E8512B5B}"/>
            </c:ext>
          </c:extLst>
        </c:ser>
        <c:dLbls>
          <c:showLegendKey val="0"/>
          <c:showVal val="0"/>
          <c:showCatName val="0"/>
          <c:showSerName val="0"/>
          <c:showPercent val="0"/>
          <c:showBubbleSize val="0"/>
        </c:dLbls>
        <c:marker val="1"/>
        <c:smooth val="0"/>
        <c:axId val="55307648"/>
        <c:axId val="55403648"/>
      </c:lineChart>
      <c:catAx>
        <c:axId val="55307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5403648"/>
        <c:crosses val="autoZero"/>
        <c:auto val="1"/>
        <c:lblAlgn val="ctr"/>
        <c:lblOffset val="100"/>
        <c:tickLblSkip val="1"/>
        <c:tickMarkSkip val="1"/>
        <c:noMultiLvlLbl val="0"/>
      </c:catAx>
      <c:valAx>
        <c:axId val="55403648"/>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0028612303290415E-2"/>
              <c:y val="0.24651187206250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5307648"/>
        <c:crosses val="autoZero"/>
        <c:crossBetween val="between"/>
      </c:valAx>
      <c:spPr>
        <a:noFill/>
        <a:ln w="25400">
          <a:noFill/>
        </a:ln>
      </c:spPr>
    </c:plotArea>
    <c:legend>
      <c:legendPos val="b"/>
      <c:layout>
        <c:manualLayout>
          <c:xMode val="edge"/>
          <c:yMode val="edge"/>
          <c:x val="9.9348596520494228E-2"/>
          <c:y val="0.84157857401244029"/>
          <c:w val="0.87696832105060951"/>
          <c:h val="0.14883737831279331"/>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8578702970635"/>
          <c:y val="7.1759421475833418E-2"/>
          <c:w val="0.87714346898958495"/>
          <c:h val="0.60358289211135452"/>
        </c:manualLayout>
      </c:layout>
      <c:barChart>
        <c:barDir val="col"/>
        <c:grouping val="stacked"/>
        <c:varyColors val="0"/>
        <c:ser>
          <c:idx val="0"/>
          <c:order val="0"/>
          <c:tx>
            <c:strRef>
              <c:f>'Annual and Peak by load band'!$R$392</c:f>
              <c:strCache>
                <c:ptCount val="1"/>
                <c:pt idx="0">
                  <c:v>0-73.2 MWh</c:v>
                </c:pt>
              </c:strCache>
            </c:strRef>
          </c:tx>
          <c:spPr>
            <a:solidFill>
              <a:srgbClr val="CCFFFF"/>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band'!$S$392:$AS$392</c:f>
              <c:numCache>
                <c:formatCode>0</c:formatCode>
                <c:ptCount val="27"/>
                <c:pt idx="0">
                  <c:v>2698.7593216999999</c:v>
                </c:pt>
                <c:pt idx="1">
                  <c:v>2659.4510003</c:v>
                </c:pt>
                <c:pt idx="2">
                  <c:v>2612.7648362999998</c:v>
                </c:pt>
                <c:pt idx="3">
                  <c:v>2546.5325625</c:v>
                </c:pt>
                <c:pt idx="4">
                  <c:v>2488.7173501000002</c:v>
                </c:pt>
                <c:pt idx="5">
                  <c:v>2410.4000377000002</c:v>
                </c:pt>
                <c:pt idx="6">
                  <c:v>2330.0328857</c:v>
                </c:pt>
                <c:pt idx="7">
                  <c:v>2217.5942338</c:v>
                </c:pt>
                <c:pt idx="8">
                  <c:v>2105.3750332</c:v>
                </c:pt>
                <c:pt idx="9">
                  <c:v>1975.7488254</c:v>
                </c:pt>
                <c:pt idx="10">
                  <c:v>1847.6076989999999</c:v>
                </c:pt>
                <c:pt idx="11">
                  <c:v>1688.8667330000001</c:v>
                </c:pt>
                <c:pt idx="12">
                  <c:v>1528.9015721000001</c:v>
                </c:pt>
                <c:pt idx="13">
                  <c:v>1366.3765394</c:v>
                </c:pt>
                <c:pt idx="14">
                  <c:v>1204.299835</c:v>
                </c:pt>
                <c:pt idx="15">
                  <c:v>1038.8101529</c:v>
                </c:pt>
                <c:pt idx="16">
                  <c:v>892.35900713000001</c:v>
                </c:pt>
                <c:pt idx="17">
                  <c:v>746.99221857999999</c:v>
                </c:pt>
                <c:pt idx="18">
                  <c:v>608.82932970000002</c:v>
                </c:pt>
                <c:pt idx="19">
                  <c:v>484.06902019</c:v>
                </c:pt>
                <c:pt idx="20">
                  <c:v>375.05062953999999</c:v>
                </c:pt>
                <c:pt idx="21">
                  <c:v>280.90319572999999</c:v>
                </c:pt>
                <c:pt idx="22">
                  <c:v>196.84267507999999</c:v>
                </c:pt>
                <c:pt idx="23">
                  <c:v>129.42791141000001</c:v>
                </c:pt>
                <c:pt idx="24">
                  <c:v>72.453036835000006</c:v>
                </c:pt>
                <c:pt idx="25">
                  <c:v>12.212796687000001</c:v>
                </c:pt>
                <c:pt idx="26">
                  <c:v>-4.4746100000000002E-13</c:v>
                </c:pt>
              </c:numCache>
            </c:numRef>
          </c:val>
          <c:extLst>
            <c:ext xmlns:c16="http://schemas.microsoft.com/office/drawing/2014/chart" uri="{C3380CC4-5D6E-409C-BE32-E72D297353CC}">
              <c16:uniqueId val="{00000000-CB08-4AF2-8D47-58147FF2F28A}"/>
            </c:ext>
          </c:extLst>
        </c:ser>
        <c:ser>
          <c:idx val="1"/>
          <c:order val="1"/>
          <c:tx>
            <c:strRef>
              <c:f>'Annual and Peak by load band'!$R$393</c:f>
              <c:strCache>
                <c:ptCount val="1"/>
                <c:pt idx="0">
                  <c:v>73.2-732 MWh</c:v>
                </c:pt>
              </c:strCache>
            </c:strRef>
          </c:tx>
          <c:spPr>
            <a:solidFill>
              <a:srgbClr val="0000FF"/>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band'!$S$393:$AS$393</c:f>
              <c:numCache>
                <c:formatCode>0</c:formatCode>
                <c:ptCount val="27"/>
                <c:pt idx="0">
                  <c:v>361.79833759000002</c:v>
                </c:pt>
                <c:pt idx="1">
                  <c:v>361.16552354999999</c:v>
                </c:pt>
                <c:pt idx="2">
                  <c:v>353.09617071999998</c:v>
                </c:pt>
                <c:pt idx="3">
                  <c:v>343.46787502000001</c:v>
                </c:pt>
                <c:pt idx="4">
                  <c:v>337.72721447999999</c:v>
                </c:pt>
                <c:pt idx="5">
                  <c:v>327.23368806000002</c:v>
                </c:pt>
                <c:pt idx="6">
                  <c:v>296.13166095000003</c:v>
                </c:pt>
                <c:pt idx="7">
                  <c:v>282.27985411999998</c:v>
                </c:pt>
                <c:pt idx="8">
                  <c:v>266.74273398000003</c:v>
                </c:pt>
                <c:pt idx="9">
                  <c:v>250.01925924</c:v>
                </c:pt>
                <c:pt idx="10">
                  <c:v>228.71261680999999</c:v>
                </c:pt>
                <c:pt idx="11">
                  <c:v>203.62257646</c:v>
                </c:pt>
                <c:pt idx="12">
                  <c:v>182.56194729000001</c:v>
                </c:pt>
                <c:pt idx="13">
                  <c:v>160.14526369000001</c:v>
                </c:pt>
                <c:pt idx="14">
                  <c:v>136.66139036000001</c:v>
                </c:pt>
                <c:pt idx="15">
                  <c:v>115.32754194</c:v>
                </c:pt>
                <c:pt idx="16">
                  <c:v>96.365272895999993</c:v>
                </c:pt>
                <c:pt idx="17">
                  <c:v>79.424968129999996</c:v>
                </c:pt>
                <c:pt idx="18">
                  <c:v>64.111204607999994</c:v>
                </c:pt>
                <c:pt idx="19">
                  <c:v>49.986954570000002</c:v>
                </c:pt>
                <c:pt idx="20">
                  <c:v>39.500219119</c:v>
                </c:pt>
                <c:pt idx="21">
                  <c:v>30.869696449999999</c:v>
                </c:pt>
                <c:pt idx="22">
                  <c:v>23.042391091999999</c:v>
                </c:pt>
                <c:pt idx="23">
                  <c:v>15.662991914999999</c:v>
                </c:pt>
                <c:pt idx="24">
                  <c:v>9.1028615387999992</c:v>
                </c:pt>
                <c:pt idx="25">
                  <c:v>2.0811759614000001</c:v>
                </c:pt>
                <c:pt idx="26">
                  <c:v>0.59146562039999995</c:v>
                </c:pt>
              </c:numCache>
            </c:numRef>
          </c:val>
          <c:extLst>
            <c:ext xmlns:c16="http://schemas.microsoft.com/office/drawing/2014/chart" uri="{C3380CC4-5D6E-409C-BE32-E72D297353CC}">
              <c16:uniqueId val="{00000001-CB08-4AF2-8D47-58147FF2F28A}"/>
            </c:ext>
          </c:extLst>
        </c:ser>
        <c:ser>
          <c:idx val="2"/>
          <c:order val="2"/>
          <c:tx>
            <c:strRef>
              <c:f>'Annual and Peak by load band'!$R$394</c:f>
              <c:strCache>
                <c:ptCount val="1"/>
                <c:pt idx="0">
                  <c:v>NDM &gt; 732 MWh</c:v>
                </c:pt>
              </c:strCache>
            </c:strRef>
          </c:tx>
          <c:spPr>
            <a:solidFill>
              <a:srgbClr val="99CCFF"/>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band'!$S$394:$AS$394</c:f>
              <c:numCache>
                <c:formatCode>0</c:formatCode>
                <c:ptCount val="27"/>
                <c:pt idx="0">
                  <c:v>374.93701591000001</c:v>
                </c:pt>
                <c:pt idx="1">
                  <c:v>373.14032935</c:v>
                </c:pt>
                <c:pt idx="2">
                  <c:v>367.64773345999998</c:v>
                </c:pt>
                <c:pt idx="3">
                  <c:v>345.37505095</c:v>
                </c:pt>
                <c:pt idx="4">
                  <c:v>321.33872360999999</c:v>
                </c:pt>
                <c:pt idx="5">
                  <c:v>300.44238367000003</c:v>
                </c:pt>
                <c:pt idx="6">
                  <c:v>284.00579500999999</c:v>
                </c:pt>
                <c:pt idx="7">
                  <c:v>266.26842589</c:v>
                </c:pt>
                <c:pt idx="8">
                  <c:v>249.46692782</c:v>
                </c:pt>
                <c:pt idx="9">
                  <c:v>230.36826237</c:v>
                </c:pt>
                <c:pt idx="10">
                  <c:v>212.98888798999999</c:v>
                </c:pt>
                <c:pt idx="11">
                  <c:v>189.33000555000001</c:v>
                </c:pt>
                <c:pt idx="12">
                  <c:v>166.53791064000001</c:v>
                </c:pt>
                <c:pt idx="13">
                  <c:v>144.773439</c:v>
                </c:pt>
                <c:pt idx="14">
                  <c:v>124.93173194000001</c:v>
                </c:pt>
                <c:pt idx="15">
                  <c:v>107.20865655999999</c:v>
                </c:pt>
                <c:pt idx="16">
                  <c:v>92.225375382999999</c:v>
                </c:pt>
                <c:pt idx="17">
                  <c:v>78.205180017000004</c:v>
                </c:pt>
                <c:pt idx="18">
                  <c:v>67.562828745999994</c:v>
                </c:pt>
                <c:pt idx="19">
                  <c:v>57.48867207</c:v>
                </c:pt>
                <c:pt idx="20">
                  <c:v>49.173396713000002</c:v>
                </c:pt>
                <c:pt idx="21">
                  <c:v>41.963397100999998</c:v>
                </c:pt>
                <c:pt idx="22">
                  <c:v>35.310287221999999</c:v>
                </c:pt>
                <c:pt idx="23">
                  <c:v>29.112287332000001</c:v>
                </c:pt>
                <c:pt idx="24">
                  <c:v>24.091597089</c:v>
                </c:pt>
                <c:pt idx="25">
                  <c:v>19.342758078999999</c:v>
                </c:pt>
                <c:pt idx="26">
                  <c:v>15.443042405</c:v>
                </c:pt>
              </c:numCache>
            </c:numRef>
          </c:val>
          <c:extLst>
            <c:ext xmlns:c16="http://schemas.microsoft.com/office/drawing/2014/chart" uri="{C3380CC4-5D6E-409C-BE32-E72D297353CC}">
              <c16:uniqueId val="{00000002-CB08-4AF2-8D47-58147FF2F28A}"/>
            </c:ext>
          </c:extLst>
        </c:ser>
        <c:ser>
          <c:idx val="4"/>
          <c:order val="3"/>
          <c:tx>
            <c:strRef>
              <c:f>'Annual and Peak by load band'!$R$396</c:f>
              <c:strCache>
                <c:ptCount val="1"/>
                <c:pt idx="0">
                  <c:v>Total DM</c:v>
                </c:pt>
              </c:strCache>
            </c:strRef>
          </c:tx>
          <c:spPr>
            <a:solidFill>
              <a:srgbClr val="FFFF99"/>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band'!$S$396:$AS$396</c:f>
              <c:numCache>
                <c:formatCode>0</c:formatCode>
                <c:ptCount val="27"/>
                <c:pt idx="0">
                  <c:v>325.91926462999999</c:v>
                </c:pt>
                <c:pt idx="1">
                  <c:v>326.80165705000002</c:v>
                </c:pt>
                <c:pt idx="2">
                  <c:v>322.72331546999999</c:v>
                </c:pt>
                <c:pt idx="3">
                  <c:v>312.92261466999997</c:v>
                </c:pt>
                <c:pt idx="4">
                  <c:v>303.31999445000002</c:v>
                </c:pt>
                <c:pt idx="5">
                  <c:v>282.77488073000001</c:v>
                </c:pt>
                <c:pt idx="6">
                  <c:v>265.88840498000002</c:v>
                </c:pt>
                <c:pt idx="7">
                  <c:v>250.44702412000001</c:v>
                </c:pt>
                <c:pt idx="8">
                  <c:v>234.13286556</c:v>
                </c:pt>
                <c:pt idx="9">
                  <c:v>216.36517701</c:v>
                </c:pt>
                <c:pt idx="10">
                  <c:v>194.65703803</c:v>
                </c:pt>
                <c:pt idx="11">
                  <c:v>158.08576958</c:v>
                </c:pt>
                <c:pt idx="12">
                  <c:v>142.98153769999999</c:v>
                </c:pt>
                <c:pt idx="13">
                  <c:v>127.3752183</c:v>
                </c:pt>
                <c:pt idx="14">
                  <c:v>114.45808196999999</c:v>
                </c:pt>
                <c:pt idx="15">
                  <c:v>103.70139399999999</c:v>
                </c:pt>
                <c:pt idx="16">
                  <c:v>93.730858686000005</c:v>
                </c:pt>
                <c:pt idx="17">
                  <c:v>86.693692726999998</c:v>
                </c:pt>
                <c:pt idx="18">
                  <c:v>81.414185415999995</c:v>
                </c:pt>
                <c:pt idx="19">
                  <c:v>76.195933667999995</c:v>
                </c:pt>
                <c:pt idx="20">
                  <c:v>71.027317323000005</c:v>
                </c:pt>
                <c:pt idx="21">
                  <c:v>65.669631288999994</c:v>
                </c:pt>
                <c:pt idx="22">
                  <c:v>61.632908086</c:v>
                </c:pt>
                <c:pt idx="23">
                  <c:v>59.272582651999997</c:v>
                </c:pt>
                <c:pt idx="24">
                  <c:v>58.570830841999999</c:v>
                </c:pt>
                <c:pt idx="25">
                  <c:v>64.333711062000006</c:v>
                </c:pt>
                <c:pt idx="26">
                  <c:v>61.281040916000002</c:v>
                </c:pt>
              </c:numCache>
            </c:numRef>
          </c:val>
          <c:extLst>
            <c:ext xmlns:c16="http://schemas.microsoft.com/office/drawing/2014/chart" uri="{C3380CC4-5D6E-409C-BE32-E72D297353CC}">
              <c16:uniqueId val="{00000003-CB08-4AF2-8D47-58147FF2F28A}"/>
            </c:ext>
          </c:extLst>
        </c:ser>
        <c:ser>
          <c:idx val="5"/>
          <c:order val="4"/>
          <c:tx>
            <c:strRef>
              <c:f>'Annual and Peak by load band'!$R$397</c:f>
              <c:strCache>
                <c:ptCount val="1"/>
                <c:pt idx="0">
                  <c:v>LDZ Shrinkage</c:v>
                </c:pt>
              </c:strCache>
            </c:strRef>
          </c:tx>
          <c:spPr>
            <a:solidFill>
              <a:srgbClr val="000080"/>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band'!$S$397:$AS$397</c:f>
              <c:numCache>
                <c:formatCode>0</c:formatCode>
                <c:ptCount val="27"/>
                <c:pt idx="0">
                  <c:v>6.3123287671000003</c:v>
                </c:pt>
                <c:pt idx="1">
                  <c:v>6.0630136985999998</c:v>
                </c:pt>
                <c:pt idx="2">
                  <c:v>6.3698630136999999</c:v>
                </c:pt>
                <c:pt idx="3">
                  <c:v>6.3296228184999999</c:v>
                </c:pt>
                <c:pt idx="4">
                  <c:v>6.2383561643999998</c:v>
                </c:pt>
                <c:pt idx="5">
                  <c:v>6.2356164384000001</c:v>
                </c:pt>
                <c:pt idx="6">
                  <c:v>6.3205479452000004</c:v>
                </c:pt>
                <c:pt idx="7">
                  <c:v>6.5301707637000002</c:v>
                </c:pt>
                <c:pt idx="8">
                  <c:v>6.6164383561999998</c:v>
                </c:pt>
                <c:pt idx="9">
                  <c:v>6.6301369863000001</c:v>
                </c:pt>
                <c:pt idx="10">
                  <c:v>6.6931506849</c:v>
                </c:pt>
                <c:pt idx="11">
                  <c:v>6.7417076375000002</c:v>
                </c:pt>
                <c:pt idx="12">
                  <c:v>3.6602739726000002</c:v>
                </c:pt>
                <c:pt idx="13">
                  <c:v>3.3698630136999999</c:v>
                </c:pt>
                <c:pt idx="14">
                  <c:v>3.0328767123000002</c:v>
                </c:pt>
                <c:pt idx="15">
                  <c:v>2.7197598047999998</c:v>
                </c:pt>
                <c:pt idx="16">
                  <c:v>2.4109589041000001</c:v>
                </c:pt>
                <c:pt idx="17">
                  <c:v>2.1068493150999998</c:v>
                </c:pt>
                <c:pt idx="18">
                  <c:v>1.8219178082</c:v>
                </c:pt>
                <c:pt idx="19">
                  <c:v>1.5631750797999999</c:v>
                </c:pt>
                <c:pt idx="20">
                  <c:v>1.3123287670999999</c:v>
                </c:pt>
                <c:pt idx="21">
                  <c:v>1.0876712329</c:v>
                </c:pt>
                <c:pt idx="22">
                  <c:v>0.88219178080000005</c:v>
                </c:pt>
                <c:pt idx="23">
                  <c:v>0.71153312069999997</c:v>
                </c:pt>
                <c:pt idx="24">
                  <c:v>0.54794520550000003</c:v>
                </c:pt>
                <c:pt idx="25">
                  <c:v>0.40821917810000002</c:v>
                </c:pt>
                <c:pt idx="26">
                  <c:v>0.29041095890000002</c:v>
                </c:pt>
              </c:numCache>
            </c:numRef>
          </c:val>
          <c:extLst>
            <c:ext xmlns:c16="http://schemas.microsoft.com/office/drawing/2014/chart" uri="{C3380CC4-5D6E-409C-BE32-E72D297353CC}">
              <c16:uniqueId val="{00000004-CB08-4AF2-8D47-58147FF2F28A}"/>
            </c:ext>
          </c:extLst>
        </c:ser>
        <c:ser>
          <c:idx val="7"/>
          <c:order val="5"/>
          <c:tx>
            <c:strRef>
              <c:f>'Annual and Peak by load band'!$R$399</c:f>
              <c:strCache>
                <c:ptCount val="1"/>
                <c:pt idx="0">
                  <c:v>NTS Industrial</c:v>
                </c:pt>
              </c:strCache>
            </c:strRef>
          </c:tx>
          <c:spPr>
            <a:solidFill>
              <a:srgbClr val="800000"/>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band'!$S$399:$AS$399</c:f>
              <c:numCache>
                <c:formatCode>0</c:formatCode>
                <c:ptCount val="27"/>
                <c:pt idx="0">
                  <c:v>30.623897977999999</c:v>
                </c:pt>
                <c:pt idx="1">
                  <c:v>30.506672873999999</c:v>
                </c:pt>
                <c:pt idx="2">
                  <c:v>38.137269056000001</c:v>
                </c:pt>
                <c:pt idx="3">
                  <c:v>72.239812353999994</c:v>
                </c:pt>
                <c:pt idx="4">
                  <c:v>105.34193864</c:v>
                </c:pt>
                <c:pt idx="5">
                  <c:v>120.89425562</c:v>
                </c:pt>
                <c:pt idx="6">
                  <c:v>125.87973094</c:v>
                </c:pt>
                <c:pt idx="7">
                  <c:v>120.1593154</c:v>
                </c:pt>
                <c:pt idx="8">
                  <c:v>147.94853709</c:v>
                </c:pt>
                <c:pt idx="9">
                  <c:v>154.31552249000001</c:v>
                </c:pt>
                <c:pt idx="10">
                  <c:v>160.23594270999999</c:v>
                </c:pt>
                <c:pt idx="11">
                  <c:v>162.28277079</c:v>
                </c:pt>
                <c:pt idx="12">
                  <c:v>167.54176416999999</c:v>
                </c:pt>
                <c:pt idx="13">
                  <c:v>169.60480275</c:v>
                </c:pt>
                <c:pt idx="14">
                  <c:v>156.64662448999999</c:v>
                </c:pt>
                <c:pt idx="15">
                  <c:v>154.34931551</c:v>
                </c:pt>
                <c:pt idx="16">
                  <c:v>153.00392407000001</c:v>
                </c:pt>
                <c:pt idx="17">
                  <c:v>157.86516352000001</c:v>
                </c:pt>
                <c:pt idx="18">
                  <c:v>173.83080353</c:v>
                </c:pt>
                <c:pt idx="19">
                  <c:v>167.97131952999999</c:v>
                </c:pt>
                <c:pt idx="20">
                  <c:v>177.06643267999999</c:v>
                </c:pt>
                <c:pt idx="21">
                  <c:v>202.90395601</c:v>
                </c:pt>
                <c:pt idx="22">
                  <c:v>226.50017195000001</c:v>
                </c:pt>
                <c:pt idx="23">
                  <c:v>237.68892704999999</c:v>
                </c:pt>
                <c:pt idx="24">
                  <c:v>235.27280500000001</c:v>
                </c:pt>
                <c:pt idx="25">
                  <c:v>223.61728962000001</c:v>
                </c:pt>
                <c:pt idx="26">
                  <c:v>218.60886639</c:v>
                </c:pt>
              </c:numCache>
            </c:numRef>
          </c:val>
          <c:extLst>
            <c:ext xmlns:c16="http://schemas.microsoft.com/office/drawing/2014/chart" uri="{C3380CC4-5D6E-409C-BE32-E72D297353CC}">
              <c16:uniqueId val="{00000005-CB08-4AF2-8D47-58147FF2F28A}"/>
            </c:ext>
          </c:extLst>
        </c:ser>
        <c:ser>
          <c:idx val="8"/>
          <c:order val="6"/>
          <c:tx>
            <c:strRef>
              <c:f>'Annual and Peak by load band'!$R$400</c:f>
              <c:strCache>
                <c:ptCount val="1"/>
                <c:pt idx="0">
                  <c:v>Exports to Ireland</c:v>
                </c:pt>
              </c:strCache>
            </c:strRef>
          </c:tx>
          <c:spPr>
            <a:solidFill>
              <a:srgbClr val="339966"/>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band'!$S$400:$AS$400</c:f>
              <c:numCache>
                <c:formatCode>0</c:formatCode>
                <c:ptCount val="27"/>
                <c:pt idx="0">
                  <c:v>334.2</c:v>
                </c:pt>
                <c:pt idx="1">
                  <c:v>380.4</c:v>
                </c:pt>
                <c:pt idx="2">
                  <c:v>397.7</c:v>
                </c:pt>
                <c:pt idx="3">
                  <c:v>436.3</c:v>
                </c:pt>
                <c:pt idx="4">
                  <c:v>412.2</c:v>
                </c:pt>
                <c:pt idx="5">
                  <c:v>397.8</c:v>
                </c:pt>
                <c:pt idx="6">
                  <c:v>391.5</c:v>
                </c:pt>
                <c:pt idx="7">
                  <c:v>379.9</c:v>
                </c:pt>
                <c:pt idx="8">
                  <c:v>362.6</c:v>
                </c:pt>
                <c:pt idx="9">
                  <c:v>332.5</c:v>
                </c:pt>
                <c:pt idx="10">
                  <c:v>313.5</c:v>
                </c:pt>
                <c:pt idx="11">
                  <c:v>295.5</c:v>
                </c:pt>
                <c:pt idx="12">
                  <c:v>278.5</c:v>
                </c:pt>
                <c:pt idx="13">
                  <c:v>262.39999999999998</c:v>
                </c:pt>
                <c:pt idx="14">
                  <c:v>256.5</c:v>
                </c:pt>
                <c:pt idx="15">
                  <c:v>241.2</c:v>
                </c:pt>
                <c:pt idx="16">
                  <c:v>226.9</c:v>
                </c:pt>
                <c:pt idx="17">
                  <c:v>214</c:v>
                </c:pt>
                <c:pt idx="18">
                  <c:v>201.7</c:v>
                </c:pt>
                <c:pt idx="19">
                  <c:v>190</c:v>
                </c:pt>
                <c:pt idx="20">
                  <c:v>178.9</c:v>
                </c:pt>
                <c:pt idx="21">
                  <c:v>168.4</c:v>
                </c:pt>
                <c:pt idx="22">
                  <c:v>158.4</c:v>
                </c:pt>
                <c:pt idx="23">
                  <c:v>148.80000000000001</c:v>
                </c:pt>
                <c:pt idx="24">
                  <c:v>139.69999999999999</c:v>
                </c:pt>
                <c:pt idx="25">
                  <c:v>131</c:v>
                </c:pt>
                <c:pt idx="26">
                  <c:v>122.7</c:v>
                </c:pt>
              </c:numCache>
            </c:numRef>
          </c:val>
          <c:extLst>
            <c:ext xmlns:c16="http://schemas.microsoft.com/office/drawing/2014/chart" uri="{C3380CC4-5D6E-409C-BE32-E72D297353CC}">
              <c16:uniqueId val="{00000006-CB08-4AF2-8D47-58147FF2F28A}"/>
            </c:ext>
          </c:extLst>
        </c:ser>
        <c:ser>
          <c:idx val="9"/>
          <c:order val="7"/>
          <c:tx>
            <c:strRef>
              <c:f>'Annual and Peak by load band'!$R$401</c:f>
              <c:strCache>
                <c:ptCount val="1"/>
                <c:pt idx="0">
                  <c:v>NTS Power Generation</c:v>
                </c:pt>
              </c:strCache>
            </c:strRef>
          </c:tx>
          <c:spPr>
            <a:solidFill>
              <a:srgbClr val="FFCC99"/>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band'!$S$401:$AS$401</c:f>
              <c:numCache>
                <c:formatCode>0</c:formatCode>
                <c:ptCount val="27"/>
                <c:pt idx="0">
                  <c:v>830.84691625999994</c:v>
                </c:pt>
                <c:pt idx="1">
                  <c:v>914.61223101999997</c:v>
                </c:pt>
                <c:pt idx="2">
                  <c:v>919.48437911999997</c:v>
                </c:pt>
                <c:pt idx="3">
                  <c:v>905.69874773000004</c:v>
                </c:pt>
                <c:pt idx="4">
                  <c:v>784.11920286999998</c:v>
                </c:pt>
                <c:pt idx="5">
                  <c:v>644.00157199</c:v>
                </c:pt>
                <c:pt idx="6">
                  <c:v>466.23750335</c:v>
                </c:pt>
                <c:pt idx="7">
                  <c:v>347.96052251999998</c:v>
                </c:pt>
                <c:pt idx="8">
                  <c:v>322.00379237999999</c:v>
                </c:pt>
                <c:pt idx="9">
                  <c:v>278.49935922999998</c:v>
                </c:pt>
                <c:pt idx="10">
                  <c:v>245.48166762</c:v>
                </c:pt>
                <c:pt idx="11">
                  <c:v>215.76415374000001</c:v>
                </c:pt>
                <c:pt idx="12">
                  <c:v>172.99557848000001</c:v>
                </c:pt>
                <c:pt idx="13">
                  <c:v>195.66516651000001</c:v>
                </c:pt>
                <c:pt idx="14">
                  <c:v>190.98100987000001</c:v>
                </c:pt>
                <c:pt idx="15">
                  <c:v>232.68563036</c:v>
                </c:pt>
                <c:pt idx="16">
                  <c:v>303.89788086999999</c:v>
                </c:pt>
                <c:pt idx="17">
                  <c:v>296.21941118000001</c:v>
                </c:pt>
                <c:pt idx="18">
                  <c:v>329.06856454000001</c:v>
                </c:pt>
                <c:pt idx="19">
                  <c:v>352.13958239999999</c:v>
                </c:pt>
                <c:pt idx="20">
                  <c:v>358.51664964000003</c:v>
                </c:pt>
                <c:pt idx="21">
                  <c:v>400.01619112999998</c:v>
                </c:pt>
                <c:pt idx="22">
                  <c:v>490.89554907000002</c:v>
                </c:pt>
                <c:pt idx="23">
                  <c:v>508.10124694000001</c:v>
                </c:pt>
                <c:pt idx="24">
                  <c:v>534.12990235999996</c:v>
                </c:pt>
                <c:pt idx="25">
                  <c:v>572.84682676</c:v>
                </c:pt>
                <c:pt idx="26">
                  <c:v>602.53070276999995</c:v>
                </c:pt>
              </c:numCache>
            </c:numRef>
          </c:val>
          <c:extLst>
            <c:ext xmlns:c16="http://schemas.microsoft.com/office/drawing/2014/chart" uri="{C3380CC4-5D6E-409C-BE32-E72D297353CC}">
              <c16:uniqueId val="{00000007-CB08-4AF2-8D47-58147FF2F28A}"/>
            </c:ext>
          </c:extLst>
        </c:ser>
        <c:ser>
          <c:idx val="11"/>
          <c:order val="8"/>
          <c:tx>
            <c:strRef>
              <c:f>'Annual and Peak by load band'!$R$403</c:f>
              <c:strCache>
                <c:ptCount val="1"/>
                <c:pt idx="0">
                  <c:v>NTS Shrinkage</c:v>
                </c:pt>
              </c:strCache>
            </c:strRef>
          </c:tx>
          <c:spPr>
            <a:solidFill>
              <a:srgbClr val="CC99FF"/>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band'!$S$403:$AS$403</c:f>
              <c:numCache>
                <c:formatCode>0</c:formatCode>
                <c:ptCount val="27"/>
                <c:pt idx="0">
                  <c:v>7.3719479889999997</c:v>
                </c:pt>
                <c:pt idx="1">
                  <c:v>7.3995889150999998</c:v>
                </c:pt>
                <c:pt idx="2">
                  <c:v>7.2007371726000002</c:v>
                </c:pt>
                <c:pt idx="3">
                  <c:v>7.1873787615999998</c:v>
                </c:pt>
                <c:pt idx="4">
                  <c:v>7.2920120026999999</c:v>
                </c:pt>
                <c:pt idx="5">
                  <c:v>7.0752616247000004</c:v>
                </c:pt>
                <c:pt idx="6">
                  <c:v>6.6298644300999996</c:v>
                </c:pt>
                <c:pt idx="7">
                  <c:v>6.1378794163999997</c:v>
                </c:pt>
                <c:pt idx="8">
                  <c:v>5.7219461205000002</c:v>
                </c:pt>
                <c:pt idx="9">
                  <c:v>5.5090312191999997</c:v>
                </c:pt>
                <c:pt idx="10">
                  <c:v>4.9179284273999997</c:v>
                </c:pt>
                <c:pt idx="11">
                  <c:v>4.4713869945000004</c:v>
                </c:pt>
                <c:pt idx="12">
                  <c:v>4.0949579233</c:v>
                </c:pt>
                <c:pt idx="13">
                  <c:v>3.761379126</c:v>
                </c:pt>
                <c:pt idx="14">
                  <c:v>3.4860723918000001</c:v>
                </c:pt>
                <c:pt idx="15">
                  <c:v>3.1214228493</c:v>
                </c:pt>
                <c:pt idx="16">
                  <c:v>2.9196461944999998</c:v>
                </c:pt>
                <c:pt idx="17">
                  <c:v>2.7514290329</c:v>
                </c:pt>
                <c:pt idx="18">
                  <c:v>2.4657750709999999</c:v>
                </c:pt>
                <c:pt idx="19">
                  <c:v>2.2781860989</c:v>
                </c:pt>
                <c:pt idx="20">
                  <c:v>2.0317454188999999</c:v>
                </c:pt>
                <c:pt idx="21">
                  <c:v>1.9329681929</c:v>
                </c:pt>
                <c:pt idx="22">
                  <c:v>1.8708727114999999</c:v>
                </c:pt>
                <c:pt idx="23">
                  <c:v>1.8911359762</c:v>
                </c:pt>
                <c:pt idx="24">
                  <c:v>1.7646118973</c:v>
                </c:pt>
                <c:pt idx="25">
                  <c:v>1.5928156915</c:v>
                </c:pt>
                <c:pt idx="26">
                  <c:v>1.4212204667999999</c:v>
                </c:pt>
              </c:numCache>
            </c:numRef>
          </c:val>
          <c:extLst>
            <c:ext xmlns:c16="http://schemas.microsoft.com/office/drawing/2014/chart" uri="{C3380CC4-5D6E-409C-BE32-E72D297353CC}">
              <c16:uniqueId val="{00000008-CB08-4AF2-8D47-58147FF2F28A}"/>
            </c:ext>
          </c:extLst>
        </c:ser>
        <c:dLbls>
          <c:showLegendKey val="0"/>
          <c:showVal val="0"/>
          <c:showCatName val="0"/>
          <c:showSerName val="0"/>
          <c:showPercent val="0"/>
          <c:showBubbleSize val="0"/>
        </c:dLbls>
        <c:gapWidth val="0"/>
        <c:overlap val="100"/>
        <c:axId val="172446848"/>
        <c:axId val="172448384"/>
      </c:barChart>
      <c:lineChart>
        <c:grouping val="standard"/>
        <c:varyColors val="0"/>
        <c:ser>
          <c:idx val="3"/>
          <c:order val="9"/>
          <c:tx>
            <c:strRef>
              <c:f>'Annual and Peak by load band'!$R$408</c:f>
              <c:strCache>
                <c:ptCount val="1"/>
                <c:pt idx="0">
                  <c:v>Total Undiversified</c:v>
                </c:pt>
              </c:strCache>
            </c:strRef>
          </c:tx>
          <c:spPr>
            <a:ln w="25400">
              <a:solidFill>
                <a:srgbClr val="FF0000"/>
              </a:solidFill>
              <a:prstDash val="solid"/>
            </a:ln>
          </c:spPr>
          <c:marker>
            <c:symbol val="none"/>
          </c:marker>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band'!$S$408:$AS$408</c:f>
              <c:numCache>
                <c:formatCode>0</c:formatCode>
                <c:ptCount val="27"/>
                <c:pt idx="0">
                  <c:v>5622.9324126240417</c:v>
                </c:pt>
                <c:pt idx="1">
                  <c:v>5686.7854590525758</c:v>
                </c:pt>
                <c:pt idx="2">
                  <c:v>5621.6922687915767</c:v>
                </c:pt>
                <c:pt idx="3">
                  <c:v>5576.409950833593</c:v>
                </c:pt>
                <c:pt idx="4">
                  <c:v>5469.3772789813402</c:v>
                </c:pt>
                <c:pt idx="5">
                  <c:v>5264.4906109913509</c:v>
                </c:pt>
                <c:pt idx="6">
                  <c:v>4801.8126948718791</c:v>
                </c:pt>
                <c:pt idx="7">
                  <c:v>4165.4058434208218</c:v>
                </c:pt>
                <c:pt idx="8">
                  <c:v>3946.6127558204644</c:v>
                </c:pt>
                <c:pt idx="9">
                  <c:v>3772.7108552485679</c:v>
                </c:pt>
                <c:pt idx="10">
                  <c:v>3614.3927729843208</c:v>
                </c:pt>
                <c:pt idx="11">
                  <c:v>3325.9702885975644</c:v>
                </c:pt>
                <c:pt idx="12">
                  <c:v>2923.6276777767853</c:v>
                </c:pt>
                <c:pt idx="13">
                  <c:v>2684.7739916037849</c:v>
                </c:pt>
                <c:pt idx="14">
                  <c:v>2456.217529762785</c:v>
                </c:pt>
                <c:pt idx="15">
                  <c:v>2300.4198271617843</c:v>
                </c:pt>
                <c:pt idx="16">
                  <c:v>2251.0862181733592</c:v>
                </c:pt>
                <c:pt idx="17">
                  <c:v>2051.0954777123593</c:v>
                </c:pt>
                <c:pt idx="18">
                  <c:v>1868.6551681009705</c:v>
                </c:pt>
                <c:pt idx="19">
                  <c:v>1713.4193681746592</c:v>
                </c:pt>
                <c:pt idx="20">
                  <c:v>1566.8674837373594</c:v>
                </c:pt>
                <c:pt idx="21">
                  <c:v>1457.0196280101263</c:v>
                </c:pt>
                <c:pt idx="22">
                  <c:v>1444.8588756765994</c:v>
                </c:pt>
                <c:pt idx="23">
                  <c:v>1356.2793523370106</c:v>
                </c:pt>
                <c:pt idx="24">
                  <c:v>1279.4748413330772</c:v>
                </c:pt>
                <c:pt idx="25">
                  <c:v>1216.262536353277</c:v>
                </c:pt>
                <c:pt idx="26">
                  <c:v>1186.4717835503773</c:v>
                </c:pt>
              </c:numCache>
            </c:numRef>
          </c:val>
          <c:smooth val="0"/>
          <c:extLst>
            <c:ext xmlns:c16="http://schemas.microsoft.com/office/drawing/2014/chart" uri="{C3380CC4-5D6E-409C-BE32-E72D297353CC}">
              <c16:uniqueId val="{00000009-CB08-4AF2-8D47-58147FF2F28A}"/>
            </c:ext>
          </c:extLst>
        </c:ser>
        <c:dLbls>
          <c:showLegendKey val="0"/>
          <c:showVal val="0"/>
          <c:showCatName val="0"/>
          <c:showSerName val="0"/>
          <c:showPercent val="0"/>
          <c:showBubbleSize val="0"/>
        </c:dLbls>
        <c:marker val="1"/>
        <c:smooth val="0"/>
        <c:axId val="172446848"/>
        <c:axId val="172448384"/>
      </c:lineChart>
      <c:catAx>
        <c:axId val="172446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72448384"/>
        <c:crosses val="autoZero"/>
        <c:auto val="1"/>
        <c:lblAlgn val="ctr"/>
        <c:lblOffset val="100"/>
        <c:tickLblSkip val="1"/>
        <c:tickMarkSkip val="1"/>
        <c:noMultiLvlLbl val="0"/>
      </c:catAx>
      <c:valAx>
        <c:axId val="172448384"/>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1428571428571429E-2"/>
              <c:y val="0.245370856420725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2446848"/>
        <c:crosses val="autoZero"/>
        <c:crossBetween val="between"/>
      </c:valAx>
      <c:spPr>
        <a:noFill/>
        <a:ln w="25400">
          <a:noFill/>
        </a:ln>
      </c:spPr>
    </c:plotArea>
    <c:legend>
      <c:legendPos val="b"/>
      <c:layout>
        <c:manualLayout>
          <c:xMode val="edge"/>
          <c:yMode val="edge"/>
          <c:x val="0.10112381440253621"/>
          <c:y val="0.84231057832148704"/>
          <c:w val="0.87571489656452051"/>
          <c:h val="0.1481484830468818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5'!$O$8</c:f>
              <c:strCache>
                <c:ptCount val="1"/>
                <c:pt idx="0">
                  <c:v>FES 2024 Electric Engagement</c:v>
                </c:pt>
              </c:strCache>
            </c:strRef>
          </c:tx>
          <c:spPr>
            <a:ln w="28575" cap="rnd">
              <a:solidFill>
                <a:schemeClr val="accent2"/>
              </a:solidFill>
              <a:round/>
            </a:ln>
            <a:effectLst/>
          </c:spPr>
          <c:marker>
            <c:symbol val="none"/>
          </c:marker>
          <c:cat>
            <c:numRef>
              <c:f>'Figure 5'!$P$7:$AQ$7</c:f>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f>'Figure 5'!$P$8:$AQ$8</c:f>
              <c:numCache>
                <c:formatCode>0</c:formatCode>
                <c:ptCount val="28"/>
                <c:pt idx="0">
                  <c:v>5082</c:v>
                </c:pt>
                <c:pt idx="1">
                  <c:v>5017.2358635999999</c:v>
                </c:pt>
                <c:pt idx="2">
                  <c:v>5075.5440177</c:v>
                </c:pt>
                <c:pt idx="3">
                  <c:v>5037.3872613000003</c:v>
                </c:pt>
                <c:pt idx="4">
                  <c:v>5022.1739552999998</c:v>
                </c:pt>
                <c:pt idx="5">
                  <c:v>4814.9479081999998</c:v>
                </c:pt>
                <c:pt idx="6">
                  <c:v>4638.2110351000001</c:v>
                </c:pt>
                <c:pt idx="7">
                  <c:v>4327.3396284</c:v>
                </c:pt>
                <c:pt idx="8">
                  <c:v>4097.48056</c:v>
                </c:pt>
                <c:pt idx="9">
                  <c:v>3981.1642044999999</c:v>
                </c:pt>
                <c:pt idx="10">
                  <c:v>3772.7138897</c:v>
                </c:pt>
                <c:pt idx="11">
                  <c:v>3572.4924080999999</c:v>
                </c:pt>
                <c:pt idx="12">
                  <c:v>3288.7304779999999</c:v>
                </c:pt>
                <c:pt idx="13">
                  <c:v>3078.1526911000001</c:v>
                </c:pt>
                <c:pt idx="14">
                  <c:v>2880.697615</c:v>
                </c:pt>
                <c:pt idx="15">
                  <c:v>2657.0687114000002</c:v>
                </c:pt>
                <c:pt idx="16">
                  <c:v>2486.1467819</c:v>
                </c:pt>
                <c:pt idx="17">
                  <c:v>2227.2373287</c:v>
                </c:pt>
                <c:pt idx="18">
                  <c:v>2004.218398</c:v>
                </c:pt>
                <c:pt idx="19">
                  <c:v>1808.9115327</c:v>
                </c:pt>
                <c:pt idx="20">
                  <c:v>1613.1760455000001</c:v>
                </c:pt>
                <c:pt idx="21">
                  <c:v>1474.8061772000001</c:v>
                </c:pt>
                <c:pt idx="22">
                  <c:v>1355.0938602000001</c:v>
                </c:pt>
                <c:pt idx="23">
                  <c:v>1306.3466761</c:v>
                </c:pt>
                <c:pt idx="24">
                  <c:v>1239.0092658000001</c:v>
                </c:pt>
                <c:pt idx="25">
                  <c:v>1170.8725371999999</c:v>
                </c:pt>
                <c:pt idx="26">
                  <c:v>1134.2067388999999</c:v>
                </c:pt>
                <c:pt idx="27">
                  <c:v>1136.2406876</c:v>
                </c:pt>
              </c:numCache>
            </c:numRef>
          </c:val>
          <c:smooth val="0"/>
          <c:extLst>
            <c:ext xmlns:c16="http://schemas.microsoft.com/office/drawing/2014/chart" uri="{C3380CC4-5D6E-409C-BE32-E72D297353CC}">
              <c16:uniqueId val="{00000001-6366-4C9E-A615-B3D1008E4EAA}"/>
            </c:ext>
          </c:extLst>
        </c:ser>
        <c:ser>
          <c:idx val="2"/>
          <c:order val="1"/>
          <c:tx>
            <c:strRef>
              <c:f>'Figure 5'!$O$9</c:f>
              <c:strCache>
                <c:ptCount val="1"/>
                <c:pt idx="0">
                  <c:v>FES 2024 Hydrogen Evolution</c:v>
                </c:pt>
              </c:strCache>
            </c:strRef>
          </c:tx>
          <c:spPr>
            <a:ln w="28575" cap="rnd">
              <a:solidFill>
                <a:srgbClr val="00B0F0"/>
              </a:solidFill>
              <a:round/>
            </a:ln>
            <a:effectLst/>
          </c:spPr>
          <c:marker>
            <c:symbol val="none"/>
          </c:marker>
          <c:cat>
            <c:numRef>
              <c:f>'Figure 5'!$P$7:$AQ$7</c:f>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f>'Figure 5'!$P$9:$AQ$9</c:f>
              <c:numCache>
                <c:formatCode>0</c:formatCode>
                <c:ptCount val="28"/>
                <c:pt idx="0">
                  <c:v>5082</c:v>
                </c:pt>
                <c:pt idx="1">
                  <c:v>5195.2035433999999</c:v>
                </c:pt>
                <c:pt idx="2">
                  <c:v>5260.5940908000002</c:v>
                </c:pt>
                <c:pt idx="3">
                  <c:v>5253.0204826999998</c:v>
                </c:pt>
                <c:pt idx="4">
                  <c:v>5211.9875233000002</c:v>
                </c:pt>
                <c:pt idx="5">
                  <c:v>5014.8884047000001</c:v>
                </c:pt>
                <c:pt idx="6">
                  <c:v>4983.5886215</c:v>
                </c:pt>
                <c:pt idx="7">
                  <c:v>4726.2133268999996</c:v>
                </c:pt>
                <c:pt idx="8">
                  <c:v>4503.5274230000005</c:v>
                </c:pt>
                <c:pt idx="9">
                  <c:v>4347.3649090999997</c:v>
                </c:pt>
                <c:pt idx="10">
                  <c:v>4072.9772197000002</c:v>
                </c:pt>
                <c:pt idx="11">
                  <c:v>3887.1863747000002</c:v>
                </c:pt>
                <c:pt idx="12">
                  <c:v>3786.4923982999999</c:v>
                </c:pt>
                <c:pt idx="13">
                  <c:v>3673.4336527999999</c:v>
                </c:pt>
                <c:pt idx="14">
                  <c:v>3546.8149490999999</c:v>
                </c:pt>
                <c:pt idx="15">
                  <c:v>3337.0961519000002</c:v>
                </c:pt>
                <c:pt idx="16">
                  <c:v>3078.9549400000001</c:v>
                </c:pt>
                <c:pt idx="17">
                  <c:v>2922.4990665</c:v>
                </c:pt>
                <c:pt idx="18">
                  <c:v>2776.9342130999999</c:v>
                </c:pt>
                <c:pt idx="19">
                  <c:v>2689.2109824999998</c:v>
                </c:pt>
                <c:pt idx="20">
                  <c:v>2530.3071687000001</c:v>
                </c:pt>
                <c:pt idx="21">
                  <c:v>2485.1613582999998</c:v>
                </c:pt>
                <c:pt idx="22">
                  <c:v>2380.6055882999999</c:v>
                </c:pt>
                <c:pt idx="23">
                  <c:v>2302.1989337999998</c:v>
                </c:pt>
                <c:pt idx="24">
                  <c:v>2219.5739285999998</c:v>
                </c:pt>
                <c:pt idx="25">
                  <c:v>2113.704287</c:v>
                </c:pt>
                <c:pt idx="26">
                  <c:v>1819.2392229</c:v>
                </c:pt>
                <c:pt idx="27">
                  <c:v>1790.8439569</c:v>
                </c:pt>
              </c:numCache>
            </c:numRef>
          </c:val>
          <c:smooth val="0"/>
          <c:extLst>
            <c:ext xmlns:c16="http://schemas.microsoft.com/office/drawing/2014/chart" uri="{C3380CC4-5D6E-409C-BE32-E72D297353CC}">
              <c16:uniqueId val="{00000002-6366-4C9E-A615-B3D1008E4EAA}"/>
            </c:ext>
          </c:extLst>
        </c:ser>
        <c:ser>
          <c:idx val="3"/>
          <c:order val="2"/>
          <c:tx>
            <c:strRef>
              <c:f>'Figure 5'!$O$10</c:f>
              <c:strCache>
                <c:ptCount val="1"/>
                <c:pt idx="0">
                  <c:v>FES 2024 Holistic Transition</c:v>
                </c:pt>
              </c:strCache>
            </c:strRef>
          </c:tx>
          <c:spPr>
            <a:ln w="28575" cap="rnd">
              <a:solidFill>
                <a:srgbClr val="92D050"/>
              </a:solidFill>
              <a:round/>
            </a:ln>
            <a:effectLst/>
          </c:spPr>
          <c:marker>
            <c:symbol val="none"/>
          </c:marker>
          <c:cat>
            <c:numRef>
              <c:f>'Figure 5'!$P$7:$AQ$7</c:f>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f>'Figure 5'!$P$10:$AQ$10</c:f>
              <c:numCache>
                <c:formatCode>0</c:formatCode>
                <c:ptCount val="28"/>
                <c:pt idx="0">
                  <c:v>5082</c:v>
                </c:pt>
                <c:pt idx="1">
                  <c:v>4487.607814</c:v>
                </c:pt>
                <c:pt idx="2">
                  <c:v>4515.8725611999998</c:v>
                </c:pt>
                <c:pt idx="3">
                  <c:v>4482.1748399999997</c:v>
                </c:pt>
                <c:pt idx="4">
                  <c:v>4428.4864711</c:v>
                </c:pt>
                <c:pt idx="5">
                  <c:v>4274.6215278999998</c:v>
                </c:pt>
                <c:pt idx="6">
                  <c:v>4038.4351399000002</c:v>
                </c:pt>
                <c:pt idx="7">
                  <c:v>3810.819536</c:v>
                </c:pt>
                <c:pt idx="8">
                  <c:v>3623.2759642000001</c:v>
                </c:pt>
                <c:pt idx="9">
                  <c:v>3463.1859556999998</c:v>
                </c:pt>
                <c:pt idx="10">
                  <c:v>3214.2259678999999</c:v>
                </c:pt>
                <c:pt idx="11">
                  <c:v>3025.2875901000002</c:v>
                </c:pt>
                <c:pt idx="12">
                  <c:v>2785.6083066000001</c:v>
                </c:pt>
                <c:pt idx="13">
                  <c:v>2541.6193640000001</c:v>
                </c:pt>
                <c:pt idx="14">
                  <c:v>2324.9820107999999</c:v>
                </c:pt>
                <c:pt idx="15">
                  <c:v>2082.1093405000001</c:v>
                </c:pt>
                <c:pt idx="16">
                  <c:v>1877.1203187999999</c:v>
                </c:pt>
                <c:pt idx="17">
                  <c:v>1725.4651724</c:v>
                </c:pt>
                <c:pt idx="18">
                  <c:v>1514.7473548999999</c:v>
                </c:pt>
                <c:pt idx="19">
                  <c:v>1365.4386165999999</c:v>
                </c:pt>
                <c:pt idx="20">
                  <c:v>1205.1351924999999</c:v>
                </c:pt>
                <c:pt idx="21">
                  <c:v>1065.0248555999999</c:v>
                </c:pt>
                <c:pt idx="22">
                  <c:v>994.37599961000001</c:v>
                </c:pt>
                <c:pt idx="23">
                  <c:v>952.79676013000005</c:v>
                </c:pt>
                <c:pt idx="24">
                  <c:v>857.09392978000005</c:v>
                </c:pt>
                <c:pt idx="25">
                  <c:v>773.13794057999996</c:v>
                </c:pt>
                <c:pt idx="26">
                  <c:v>916.78614387000005</c:v>
                </c:pt>
                <c:pt idx="27">
                  <c:v>1046.9135504000001</c:v>
                </c:pt>
              </c:numCache>
            </c:numRef>
          </c:val>
          <c:smooth val="0"/>
          <c:extLst>
            <c:ext xmlns:c16="http://schemas.microsoft.com/office/drawing/2014/chart" uri="{C3380CC4-5D6E-409C-BE32-E72D297353CC}">
              <c16:uniqueId val="{00000003-6366-4C9E-A615-B3D1008E4EAA}"/>
            </c:ext>
          </c:extLst>
        </c:ser>
        <c:ser>
          <c:idx val="4"/>
          <c:order val="3"/>
          <c:tx>
            <c:strRef>
              <c:f>'Figure 5'!$O$11</c:f>
              <c:strCache>
                <c:ptCount val="1"/>
                <c:pt idx="0">
                  <c:v>FES 2024 Counterfactual</c:v>
                </c:pt>
              </c:strCache>
            </c:strRef>
          </c:tx>
          <c:spPr>
            <a:ln w="28575" cap="rnd">
              <a:solidFill>
                <a:schemeClr val="bg1">
                  <a:lumMod val="50000"/>
                </a:schemeClr>
              </a:solidFill>
              <a:round/>
            </a:ln>
            <a:effectLst/>
          </c:spPr>
          <c:marker>
            <c:symbol val="none"/>
          </c:marker>
          <c:cat>
            <c:numRef>
              <c:f>'Figure 5'!$P$7:$AQ$7</c:f>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f>'Figure 5'!$P$11:$AQ$11</c:f>
              <c:numCache>
                <c:formatCode>0</c:formatCode>
                <c:ptCount val="28"/>
                <c:pt idx="0">
                  <c:v>5082</c:v>
                </c:pt>
                <c:pt idx="1">
                  <c:v>5353.5960695000003</c:v>
                </c:pt>
                <c:pt idx="2">
                  <c:v>5553.5529168000003</c:v>
                </c:pt>
                <c:pt idx="3">
                  <c:v>5548.5641272000003</c:v>
                </c:pt>
                <c:pt idx="4">
                  <c:v>5631.5275985999997</c:v>
                </c:pt>
                <c:pt idx="5">
                  <c:v>5482.1092822999999</c:v>
                </c:pt>
                <c:pt idx="6">
                  <c:v>5485.7396036</c:v>
                </c:pt>
                <c:pt idx="7">
                  <c:v>5351.6988576000003</c:v>
                </c:pt>
                <c:pt idx="8">
                  <c:v>5126.6565191</c:v>
                </c:pt>
                <c:pt idx="9">
                  <c:v>5118.5272349999996</c:v>
                </c:pt>
                <c:pt idx="10">
                  <c:v>5027.3208410999996</c:v>
                </c:pt>
                <c:pt idx="11">
                  <c:v>5012.7268420999999</c:v>
                </c:pt>
                <c:pt idx="12">
                  <c:v>4933.4026377999999</c:v>
                </c:pt>
                <c:pt idx="13">
                  <c:v>4972.7739786000002</c:v>
                </c:pt>
                <c:pt idx="14">
                  <c:v>5032.6209765000003</c:v>
                </c:pt>
                <c:pt idx="15">
                  <c:v>5013.9476020000002</c:v>
                </c:pt>
                <c:pt idx="16">
                  <c:v>5016.8705375</c:v>
                </c:pt>
                <c:pt idx="17">
                  <c:v>4976.3245092999996</c:v>
                </c:pt>
                <c:pt idx="18">
                  <c:v>4976.2867323999999</c:v>
                </c:pt>
                <c:pt idx="19">
                  <c:v>5006.4967352000003</c:v>
                </c:pt>
                <c:pt idx="20">
                  <c:v>4947.1859006000004</c:v>
                </c:pt>
                <c:pt idx="21">
                  <c:v>4834.4306671000004</c:v>
                </c:pt>
                <c:pt idx="22">
                  <c:v>4845.7233906000001</c:v>
                </c:pt>
                <c:pt idx="23">
                  <c:v>4774.5852564999996</c:v>
                </c:pt>
                <c:pt idx="24">
                  <c:v>4736.3279964000003</c:v>
                </c:pt>
                <c:pt idx="25">
                  <c:v>4705.7174105000004</c:v>
                </c:pt>
                <c:pt idx="26">
                  <c:v>4620.9127116</c:v>
                </c:pt>
                <c:pt idx="27">
                  <c:v>4592.7546173999999</c:v>
                </c:pt>
              </c:numCache>
            </c:numRef>
          </c:val>
          <c:smooth val="0"/>
          <c:extLst>
            <c:ext xmlns:c16="http://schemas.microsoft.com/office/drawing/2014/chart" uri="{C3380CC4-5D6E-409C-BE32-E72D297353CC}">
              <c16:uniqueId val="{00000004-6366-4C9E-A615-B3D1008E4EAA}"/>
            </c:ext>
          </c:extLst>
        </c:ser>
        <c:ser>
          <c:idx val="6"/>
          <c:order val="5"/>
          <c:tx>
            <c:strRef>
              <c:f>'Figure 5'!$O$13</c:f>
              <c:strCache>
                <c:ptCount val="1"/>
                <c:pt idx="0">
                  <c:v>FES 2023 Consumer Transformation</c:v>
                </c:pt>
              </c:strCache>
            </c:strRef>
          </c:tx>
          <c:spPr>
            <a:ln w="28575" cap="rnd">
              <a:solidFill>
                <a:srgbClr val="FFC000"/>
              </a:solidFill>
              <a:prstDash val="dash"/>
              <a:round/>
            </a:ln>
            <a:effectLst/>
          </c:spPr>
          <c:marker>
            <c:symbol val="none"/>
          </c:marker>
          <c:cat>
            <c:numRef>
              <c:f>'Figure 5'!$P$7:$AQ$7</c:f>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f>'Figure 5'!$P$13:$AQ$13</c:f>
              <c:numCache>
                <c:formatCode>0</c:formatCode>
                <c:ptCount val="28"/>
                <c:pt idx="0">
                  <c:v>5159</c:v>
                </c:pt>
                <c:pt idx="1">
                  <c:v>5084</c:v>
                </c:pt>
                <c:pt idx="2">
                  <c:v>5029</c:v>
                </c:pt>
                <c:pt idx="3">
                  <c:v>4826</c:v>
                </c:pt>
                <c:pt idx="4">
                  <c:v>4662</c:v>
                </c:pt>
                <c:pt idx="5">
                  <c:v>4474</c:v>
                </c:pt>
                <c:pt idx="6">
                  <c:v>4265</c:v>
                </c:pt>
                <c:pt idx="7">
                  <c:v>3985</c:v>
                </c:pt>
                <c:pt idx="8">
                  <c:v>3728</c:v>
                </c:pt>
                <c:pt idx="9">
                  <c:v>3470</c:v>
                </c:pt>
                <c:pt idx="10">
                  <c:v>3206</c:v>
                </c:pt>
                <c:pt idx="11">
                  <c:v>2935</c:v>
                </c:pt>
                <c:pt idx="12">
                  <c:v>2593</c:v>
                </c:pt>
                <c:pt idx="13">
                  <c:v>2266</c:v>
                </c:pt>
                <c:pt idx="14">
                  <c:v>2051</c:v>
                </c:pt>
                <c:pt idx="15">
                  <c:v>1827</c:v>
                </c:pt>
                <c:pt idx="16">
                  <c:v>1620</c:v>
                </c:pt>
                <c:pt idx="17">
                  <c:v>1397</c:v>
                </c:pt>
                <c:pt idx="18">
                  <c:v>1192</c:v>
                </c:pt>
                <c:pt idx="19">
                  <c:v>1044</c:v>
                </c:pt>
                <c:pt idx="20">
                  <c:v>919</c:v>
                </c:pt>
                <c:pt idx="21">
                  <c:v>819</c:v>
                </c:pt>
                <c:pt idx="22">
                  <c:v>685</c:v>
                </c:pt>
                <c:pt idx="23">
                  <c:v>606</c:v>
                </c:pt>
                <c:pt idx="24">
                  <c:v>545</c:v>
                </c:pt>
                <c:pt idx="25">
                  <c:v>469</c:v>
                </c:pt>
                <c:pt idx="26">
                  <c:v>350</c:v>
                </c:pt>
                <c:pt idx="27">
                  <c:v>282</c:v>
                </c:pt>
              </c:numCache>
            </c:numRef>
          </c:val>
          <c:smooth val="0"/>
          <c:extLst>
            <c:ext xmlns:c16="http://schemas.microsoft.com/office/drawing/2014/chart" uri="{C3380CC4-5D6E-409C-BE32-E72D297353CC}">
              <c16:uniqueId val="{00000005-6366-4C9E-A615-B3D1008E4EAA}"/>
            </c:ext>
          </c:extLst>
        </c:ser>
        <c:ser>
          <c:idx val="7"/>
          <c:order val="6"/>
          <c:tx>
            <c:strRef>
              <c:f>'Figure 5'!$O$14</c:f>
              <c:strCache>
                <c:ptCount val="1"/>
                <c:pt idx="0">
                  <c:v>FES 2023 System Transformation</c:v>
                </c:pt>
              </c:strCache>
            </c:strRef>
          </c:tx>
          <c:spPr>
            <a:ln w="28575" cap="rnd">
              <a:solidFill>
                <a:srgbClr val="00B0F0"/>
              </a:solidFill>
              <a:prstDash val="dash"/>
              <a:round/>
            </a:ln>
            <a:effectLst/>
          </c:spPr>
          <c:marker>
            <c:symbol val="none"/>
          </c:marker>
          <c:cat>
            <c:numRef>
              <c:f>'Figure 5'!$P$7:$AQ$7</c:f>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f>'Figure 5'!$P$14:$AQ$14</c:f>
              <c:numCache>
                <c:formatCode>0</c:formatCode>
                <c:ptCount val="28"/>
                <c:pt idx="0">
                  <c:v>5145</c:v>
                </c:pt>
                <c:pt idx="1">
                  <c:v>5291</c:v>
                </c:pt>
                <c:pt idx="2">
                  <c:v>5318</c:v>
                </c:pt>
                <c:pt idx="3">
                  <c:v>5272</c:v>
                </c:pt>
                <c:pt idx="4">
                  <c:v>5130</c:v>
                </c:pt>
                <c:pt idx="5">
                  <c:v>5086</c:v>
                </c:pt>
                <c:pt idx="6">
                  <c:v>4956</c:v>
                </c:pt>
                <c:pt idx="7">
                  <c:v>4799</c:v>
                </c:pt>
                <c:pt idx="8">
                  <c:v>4670</c:v>
                </c:pt>
                <c:pt idx="9">
                  <c:v>4530</c:v>
                </c:pt>
                <c:pt idx="10">
                  <c:v>4389</c:v>
                </c:pt>
                <c:pt idx="11">
                  <c:v>4132</c:v>
                </c:pt>
                <c:pt idx="12">
                  <c:v>3956</c:v>
                </c:pt>
                <c:pt idx="13">
                  <c:v>3788</c:v>
                </c:pt>
                <c:pt idx="14">
                  <c:v>3598</c:v>
                </c:pt>
                <c:pt idx="15">
                  <c:v>3408</c:v>
                </c:pt>
                <c:pt idx="16">
                  <c:v>3222</c:v>
                </c:pt>
                <c:pt idx="17">
                  <c:v>3020</c:v>
                </c:pt>
                <c:pt idx="18">
                  <c:v>2826</c:v>
                </c:pt>
                <c:pt idx="19">
                  <c:v>2663</c:v>
                </c:pt>
                <c:pt idx="20">
                  <c:v>2532</c:v>
                </c:pt>
                <c:pt idx="21">
                  <c:v>2404</c:v>
                </c:pt>
                <c:pt idx="22">
                  <c:v>2316</c:v>
                </c:pt>
                <c:pt idx="23">
                  <c:v>2259</c:v>
                </c:pt>
                <c:pt idx="24">
                  <c:v>2182</c:v>
                </c:pt>
                <c:pt idx="25">
                  <c:v>2150</c:v>
                </c:pt>
                <c:pt idx="26">
                  <c:v>2149</c:v>
                </c:pt>
                <c:pt idx="27">
                  <c:v>2138</c:v>
                </c:pt>
              </c:numCache>
            </c:numRef>
          </c:val>
          <c:smooth val="0"/>
          <c:extLst>
            <c:ext xmlns:c16="http://schemas.microsoft.com/office/drawing/2014/chart" uri="{C3380CC4-5D6E-409C-BE32-E72D297353CC}">
              <c16:uniqueId val="{00000006-6366-4C9E-A615-B3D1008E4EAA}"/>
            </c:ext>
          </c:extLst>
        </c:ser>
        <c:ser>
          <c:idx val="8"/>
          <c:order val="7"/>
          <c:tx>
            <c:strRef>
              <c:f>'Figure 5'!$O$15</c:f>
              <c:strCache>
                <c:ptCount val="1"/>
                <c:pt idx="0">
                  <c:v>FES 2023 Leading the Way</c:v>
                </c:pt>
              </c:strCache>
            </c:strRef>
          </c:tx>
          <c:spPr>
            <a:ln w="28575" cap="rnd">
              <a:solidFill>
                <a:srgbClr val="92D050"/>
              </a:solidFill>
              <a:prstDash val="dash"/>
              <a:round/>
            </a:ln>
            <a:effectLst/>
          </c:spPr>
          <c:marker>
            <c:symbol val="none"/>
          </c:marker>
          <c:cat>
            <c:numRef>
              <c:f>'Figure 5'!$P$7:$AQ$7</c:f>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f>'Figure 5'!$P$15:$AQ$15</c:f>
              <c:numCache>
                <c:formatCode>0</c:formatCode>
                <c:ptCount val="28"/>
                <c:pt idx="0">
                  <c:v>4760</c:v>
                </c:pt>
                <c:pt idx="1">
                  <c:v>4760</c:v>
                </c:pt>
                <c:pt idx="2">
                  <c:v>4667</c:v>
                </c:pt>
                <c:pt idx="3">
                  <c:v>4559</c:v>
                </c:pt>
                <c:pt idx="4">
                  <c:v>4368</c:v>
                </c:pt>
                <c:pt idx="5">
                  <c:v>4112</c:v>
                </c:pt>
                <c:pt idx="6">
                  <c:v>3840</c:v>
                </c:pt>
                <c:pt idx="7">
                  <c:v>3568</c:v>
                </c:pt>
                <c:pt idx="8">
                  <c:v>3273</c:v>
                </c:pt>
                <c:pt idx="9">
                  <c:v>2946</c:v>
                </c:pt>
                <c:pt idx="10">
                  <c:v>2651</c:v>
                </c:pt>
                <c:pt idx="11">
                  <c:v>2367</c:v>
                </c:pt>
                <c:pt idx="12">
                  <c:v>1990</c:v>
                </c:pt>
                <c:pt idx="13">
                  <c:v>1770</c:v>
                </c:pt>
                <c:pt idx="14">
                  <c:v>1562</c:v>
                </c:pt>
                <c:pt idx="15">
                  <c:v>1371</c:v>
                </c:pt>
                <c:pt idx="16">
                  <c:v>1209</c:v>
                </c:pt>
                <c:pt idx="17">
                  <c:v>1065</c:v>
                </c:pt>
                <c:pt idx="18">
                  <c:v>952</c:v>
                </c:pt>
                <c:pt idx="19">
                  <c:v>857</c:v>
                </c:pt>
                <c:pt idx="20">
                  <c:v>761</c:v>
                </c:pt>
                <c:pt idx="21">
                  <c:v>676</c:v>
                </c:pt>
                <c:pt idx="22">
                  <c:v>516</c:v>
                </c:pt>
                <c:pt idx="23">
                  <c:v>493</c:v>
                </c:pt>
                <c:pt idx="24">
                  <c:v>470</c:v>
                </c:pt>
                <c:pt idx="25">
                  <c:v>442</c:v>
                </c:pt>
                <c:pt idx="26">
                  <c:v>445</c:v>
                </c:pt>
                <c:pt idx="27">
                  <c:v>444</c:v>
                </c:pt>
              </c:numCache>
            </c:numRef>
          </c:val>
          <c:smooth val="0"/>
          <c:extLst>
            <c:ext xmlns:c16="http://schemas.microsoft.com/office/drawing/2014/chart" uri="{C3380CC4-5D6E-409C-BE32-E72D297353CC}">
              <c16:uniqueId val="{00000007-6366-4C9E-A615-B3D1008E4EAA}"/>
            </c:ext>
          </c:extLst>
        </c:ser>
        <c:ser>
          <c:idx val="9"/>
          <c:order val="8"/>
          <c:tx>
            <c:strRef>
              <c:f>'Figure 5'!$O$16</c:f>
              <c:strCache>
                <c:ptCount val="1"/>
                <c:pt idx="0">
                  <c:v>FES 2023 Falling Short</c:v>
                </c:pt>
              </c:strCache>
            </c:strRef>
          </c:tx>
          <c:spPr>
            <a:ln w="28575" cap="rnd">
              <a:solidFill>
                <a:schemeClr val="bg1">
                  <a:lumMod val="50000"/>
                </a:schemeClr>
              </a:solidFill>
              <a:prstDash val="dash"/>
              <a:round/>
            </a:ln>
            <a:effectLst/>
          </c:spPr>
          <c:marker>
            <c:symbol val="none"/>
          </c:marker>
          <c:cat>
            <c:numRef>
              <c:f>'Figure 5'!$P$7:$AQ$7</c:f>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f>'Figure 5'!$P$16:$AQ$16</c:f>
              <c:numCache>
                <c:formatCode>0</c:formatCode>
                <c:ptCount val="28"/>
                <c:pt idx="0">
                  <c:v>5532</c:v>
                </c:pt>
                <c:pt idx="1">
                  <c:v>5624</c:v>
                </c:pt>
                <c:pt idx="2">
                  <c:v>5759</c:v>
                </c:pt>
                <c:pt idx="3">
                  <c:v>5732</c:v>
                </c:pt>
                <c:pt idx="4">
                  <c:v>5578</c:v>
                </c:pt>
                <c:pt idx="5">
                  <c:v>5453</c:v>
                </c:pt>
                <c:pt idx="6">
                  <c:v>5389</c:v>
                </c:pt>
                <c:pt idx="7">
                  <c:v>5353</c:v>
                </c:pt>
                <c:pt idx="8">
                  <c:v>5284</c:v>
                </c:pt>
                <c:pt idx="9">
                  <c:v>5245</c:v>
                </c:pt>
                <c:pt idx="10">
                  <c:v>5191</c:v>
                </c:pt>
                <c:pt idx="11">
                  <c:v>5087</c:v>
                </c:pt>
                <c:pt idx="12">
                  <c:v>4982</c:v>
                </c:pt>
                <c:pt idx="13">
                  <c:v>4993</c:v>
                </c:pt>
                <c:pt idx="14">
                  <c:v>4943</c:v>
                </c:pt>
                <c:pt idx="15">
                  <c:v>4831</c:v>
                </c:pt>
                <c:pt idx="16">
                  <c:v>4748</c:v>
                </c:pt>
                <c:pt idx="17">
                  <c:v>4646</c:v>
                </c:pt>
                <c:pt idx="18">
                  <c:v>4575</c:v>
                </c:pt>
                <c:pt idx="19">
                  <c:v>4586</c:v>
                </c:pt>
                <c:pt idx="20">
                  <c:v>4527</c:v>
                </c:pt>
                <c:pt idx="21">
                  <c:v>4478</c:v>
                </c:pt>
                <c:pt idx="22">
                  <c:v>4396</c:v>
                </c:pt>
                <c:pt idx="23">
                  <c:v>4303</c:v>
                </c:pt>
                <c:pt idx="24">
                  <c:v>4191</c:v>
                </c:pt>
                <c:pt idx="25">
                  <c:v>4080</c:v>
                </c:pt>
                <c:pt idx="26">
                  <c:v>3964</c:v>
                </c:pt>
                <c:pt idx="27">
                  <c:v>3924</c:v>
                </c:pt>
              </c:numCache>
            </c:numRef>
          </c:val>
          <c:smooth val="0"/>
          <c:extLst>
            <c:ext xmlns:c16="http://schemas.microsoft.com/office/drawing/2014/chart" uri="{C3380CC4-5D6E-409C-BE32-E72D297353CC}">
              <c16:uniqueId val="{00000008-6366-4C9E-A615-B3D1008E4EAA}"/>
            </c:ext>
          </c:extLst>
        </c:ser>
        <c:dLbls>
          <c:showLegendKey val="0"/>
          <c:showVal val="0"/>
          <c:showCatName val="0"/>
          <c:showSerName val="0"/>
          <c:showPercent val="0"/>
          <c:showBubbleSize val="0"/>
        </c:dLbls>
        <c:smooth val="0"/>
        <c:axId val="1214743488"/>
        <c:axId val="1214749968"/>
        <c:extLst>
          <c:ext xmlns:c15="http://schemas.microsoft.com/office/drawing/2012/chart" uri="{02D57815-91ED-43cb-92C2-25804820EDAC}">
            <c15:filteredLineSeries>
              <c15:ser>
                <c:idx val="5"/>
                <c:order val="4"/>
                <c:tx>
                  <c:strRef>
                    <c:extLst>
                      <c:ext uri="{02D57815-91ED-43cb-92C2-25804820EDAC}">
                        <c15:formulaRef>
                          <c15:sqref>'Figure 5'!$O$12</c15:sqref>
                        </c15:formulaRef>
                      </c:ext>
                    </c:extLst>
                    <c:strCache>
                      <c:ptCount val="1"/>
                    </c:strCache>
                  </c:strRef>
                </c:tx>
                <c:spPr>
                  <a:ln w="28575" cap="rnd">
                    <a:solidFill>
                      <a:schemeClr val="accent6"/>
                    </a:solidFill>
                    <a:round/>
                  </a:ln>
                  <a:effectLst/>
                </c:spPr>
                <c:marker>
                  <c:symbol val="none"/>
                </c:marker>
                <c:cat>
                  <c:numRef>
                    <c:extLst>
                      <c:ext uri="{02D57815-91ED-43cb-92C2-25804820EDAC}">
                        <c15:formulaRef>
                          <c15:sqref>'Figure 5'!$P$7:$AQ$7</c15:sqref>
                        </c15:formulaRef>
                      </c:ext>
                    </c:extLst>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extLst>
                      <c:ext uri="{02D57815-91ED-43cb-92C2-25804820EDAC}">
                        <c15:formulaRef>
                          <c15:sqref>'Figure 5'!$P$12:$AQ$12</c15:sqref>
                        </c15:formulaRef>
                      </c:ext>
                    </c:extLst>
                    <c:numCache>
                      <c:formatCode>General</c:formatCode>
                      <c:ptCount val="28"/>
                    </c:numCache>
                  </c:numRef>
                </c:val>
                <c:smooth val="0"/>
                <c:extLst>
                  <c:ext xmlns:c16="http://schemas.microsoft.com/office/drawing/2014/chart" uri="{C3380CC4-5D6E-409C-BE32-E72D297353CC}">
                    <c16:uniqueId val="{00000009-6366-4C9E-A615-B3D1008E4EAA}"/>
                  </c:ext>
                </c:extLst>
              </c15:ser>
            </c15:filteredLineSeries>
          </c:ext>
        </c:extLst>
      </c:lineChart>
      <c:dateAx>
        <c:axId val="1214743488"/>
        <c:scaling>
          <c:orientation val="minMax"/>
        </c:scaling>
        <c:delete val="0"/>
        <c:axPos val="b"/>
        <c:numFmt formatCode="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4749968"/>
        <c:crosses val="autoZero"/>
        <c:auto val="1"/>
        <c:lblOffset val="100"/>
        <c:baseTimeUnit val="years"/>
      </c:dateAx>
      <c:valAx>
        <c:axId val="1214749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1" baseline="0"/>
                  <a:t>GW per 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4743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'Annual and Peak by load band'!$R$125</c:f>
              <c:strCache>
                <c:ptCount val="1"/>
                <c:pt idx="0">
                  <c:v>0-73.2 MWh</c:v>
                </c:pt>
              </c:strCache>
            </c:strRef>
          </c:tx>
          <c:spPr>
            <a:solidFill>
              <a:srgbClr val="CCFFCC"/>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band'!$S$125:$W$125</c:f>
              <c:numCache>
                <c:formatCode>0</c:formatCode>
                <c:ptCount val="5"/>
                <c:pt idx="0">
                  <c:v>306.47534830999996</c:v>
                </c:pt>
                <c:pt idx="1">
                  <c:v>319.06181003</c:v>
                </c:pt>
                <c:pt idx="2">
                  <c:v>315.18767826000004</c:v>
                </c:pt>
                <c:pt idx="3">
                  <c:v>310.16629908000004</c:v>
                </c:pt>
                <c:pt idx="4">
                  <c:v>304.79497214000003</c:v>
                </c:pt>
              </c:numCache>
            </c:numRef>
          </c:val>
          <c:extLst>
            <c:ext xmlns:c16="http://schemas.microsoft.com/office/drawing/2014/chart" uri="{C3380CC4-5D6E-409C-BE32-E72D297353CC}">
              <c16:uniqueId val="{00000000-B5FA-46E5-8715-BC5173F799C2}"/>
            </c:ext>
          </c:extLst>
        </c:ser>
        <c:ser>
          <c:idx val="1"/>
          <c:order val="1"/>
          <c:tx>
            <c:strRef>
              <c:f>'Annual and Peak by load band'!$R$126</c:f>
              <c:strCache>
                <c:ptCount val="1"/>
                <c:pt idx="0">
                  <c:v>73.2-732 MWh</c:v>
                </c:pt>
              </c:strCache>
            </c:strRef>
          </c:tx>
          <c:spPr>
            <a:solidFill>
              <a:srgbClr val="000080"/>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band'!$S$126:$W$126</c:f>
              <c:numCache>
                <c:formatCode>0</c:formatCode>
                <c:ptCount val="5"/>
                <c:pt idx="0">
                  <c:v>44.712332932999999</c:v>
                </c:pt>
                <c:pt idx="1">
                  <c:v>45.560242099</c:v>
                </c:pt>
                <c:pt idx="2">
                  <c:v>45.942603144000003</c:v>
                </c:pt>
                <c:pt idx="3">
                  <c:v>45.770070995000005</c:v>
                </c:pt>
                <c:pt idx="4">
                  <c:v>45.262659463000006</c:v>
                </c:pt>
              </c:numCache>
            </c:numRef>
          </c:val>
          <c:extLst>
            <c:ext xmlns:c16="http://schemas.microsoft.com/office/drawing/2014/chart" uri="{C3380CC4-5D6E-409C-BE32-E72D297353CC}">
              <c16:uniqueId val="{00000001-B5FA-46E5-8715-BC5173F799C2}"/>
            </c:ext>
          </c:extLst>
        </c:ser>
        <c:ser>
          <c:idx val="2"/>
          <c:order val="2"/>
          <c:tx>
            <c:strRef>
              <c:f>'Annual and Peak by load band'!$R$127</c:f>
              <c:strCache>
                <c:ptCount val="1"/>
                <c:pt idx="0">
                  <c:v>NDM &gt; 732 MWh</c:v>
                </c:pt>
              </c:strCache>
            </c:strRef>
          </c:tx>
          <c:spPr>
            <a:solidFill>
              <a:srgbClr val="3366FF"/>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band'!$S$127:$W$127</c:f>
              <c:numCache>
                <c:formatCode>0</c:formatCode>
                <c:ptCount val="5"/>
                <c:pt idx="0">
                  <c:v>64.295610572000001</c:v>
                </c:pt>
                <c:pt idx="1">
                  <c:v>63.103300639000004</c:v>
                </c:pt>
                <c:pt idx="2">
                  <c:v>62.868382083999997</c:v>
                </c:pt>
                <c:pt idx="3">
                  <c:v>61.997563049999997</c:v>
                </c:pt>
                <c:pt idx="4">
                  <c:v>58.957622551</c:v>
                </c:pt>
              </c:numCache>
            </c:numRef>
          </c:val>
          <c:extLst>
            <c:ext xmlns:c16="http://schemas.microsoft.com/office/drawing/2014/chart" uri="{C3380CC4-5D6E-409C-BE32-E72D297353CC}">
              <c16:uniqueId val="{00000002-B5FA-46E5-8715-BC5173F799C2}"/>
            </c:ext>
          </c:extLst>
        </c:ser>
        <c:ser>
          <c:idx val="5"/>
          <c:order val="3"/>
          <c:tx>
            <c:strRef>
              <c:f>'Annual and Peak by load band'!$R$129</c:f>
              <c:strCache>
                <c:ptCount val="1"/>
                <c:pt idx="0">
                  <c:v>Total DM</c:v>
                </c:pt>
              </c:strCache>
            </c:strRef>
          </c:tx>
          <c:spPr>
            <a:solidFill>
              <a:srgbClr val="FFFF66"/>
            </a:solidFill>
            <a:ln w="25400">
              <a:solidFill>
                <a:srgbClr val="FFFF66"/>
              </a:solid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band'!$S$129:$W$129</c:f>
              <c:numCache>
                <c:formatCode>0</c:formatCode>
                <c:ptCount val="5"/>
                <c:pt idx="0">
                  <c:v>80.459645288000004</c:v>
                </c:pt>
                <c:pt idx="1">
                  <c:v>80.835791461999989</c:v>
                </c:pt>
                <c:pt idx="2">
                  <c:v>81.635169158000011</c:v>
                </c:pt>
                <c:pt idx="3">
                  <c:v>80.710019885000008</c:v>
                </c:pt>
                <c:pt idx="4">
                  <c:v>79.267365810999991</c:v>
                </c:pt>
              </c:numCache>
            </c:numRef>
          </c:val>
          <c:extLst>
            <c:ext xmlns:c16="http://schemas.microsoft.com/office/drawing/2014/chart" uri="{C3380CC4-5D6E-409C-BE32-E72D297353CC}">
              <c16:uniqueId val="{00000003-B5FA-46E5-8715-BC5173F799C2}"/>
            </c:ext>
          </c:extLst>
        </c:ser>
        <c:ser>
          <c:idx val="7"/>
          <c:order val="4"/>
          <c:tx>
            <c:strRef>
              <c:f>'Annual and Peak by load band'!$R$130</c:f>
              <c:strCache>
                <c:ptCount val="1"/>
                <c:pt idx="0">
                  <c:v>LDZ Shrinkage</c:v>
                </c:pt>
              </c:strCache>
            </c:strRef>
          </c:tx>
          <c:spPr>
            <a:solidFill>
              <a:srgbClr val="800000"/>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band'!$S$130:$W$130</c:f>
              <c:numCache>
                <c:formatCode>0</c:formatCode>
                <c:ptCount val="5"/>
                <c:pt idx="0">
                  <c:v>2.3300082191999998</c:v>
                </c:pt>
                <c:pt idx="1">
                  <c:v>2.2354383562</c:v>
                </c:pt>
                <c:pt idx="2">
                  <c:v>2.2973835616000002</c:v>
                </c:pt>
                <c:pt idx="3">
                  <c:v>2.3091780821999999</c:v>
                </c:pt>
                <c:pt idx="4">
                  <c:v>2.2899698629999996</c:v>
                </c:pt>
              </c:numCache>
            </c:numRef>
          </c:val>
          <c:extLst>
            <c:ext xmlns:c16="http://schemas.microsoft.com/office/drawing/2014/chart" uri="{C3380CC4-5D6E-409C-BE32-E72D297353CC}">
              <c16:uniqueId val="{00000004-B5FA-46E5-8715-BC5173F799C2}"/>
            </c:ext>
          </c:extLst>
        </c:ser>
        <c:ser>
          <c:idx val="9"/>
          <c:order val="5"/>
          <c:tx>
            <c:strRef>
              <c:f>'Annual and Peak by load band'!$R$132</c:f>
              <c:strCache>
                <c:ptCount val="1"/>
                <c:pt idx="0">
                  <c:v>NTS Industrial</c:v>
                </c:pt>
              </c:strCache>
            </c:strRef>
          </c:tx>
          <c:spPr>
            <a:solidFill>
              <a:srgbClr val="800000"/>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band'!$S$132:$W$132</c:f>
              <c:numCache>
                <c:formatCode>0</c:formatCode>
                <c:ptCount val="5"/>
                <c:pt idx="0">
                  <c:v>9.941748218299999</c:v>
                </c:pt>
                <c:pt idx="1">
                  <c:v>9.9905734521999996</c:v>
                </c:pt>
                <c:pt idx="2">
                  <c:v>10.127220056000001</c:v>
                </c:pt>
                <c:pt idx="3">
                  <c:v>10.172952217000001</c:v>
                </c:pt>
                <c:pt idx="4">
                  <c:v>13.211096138</c:v>
                </c:pt>
              </c:numCache>
            </c:numRef>
          </c:val>
          <c:extLst>
            <c:ext xmlns:c16="http://schemas.microsoft.com/office/drawing/2014/chart" uri="{C3380CC4-5D6E-409C-BE32-E72D297353CC}">
              <c16:uniqueId val="{00000005-B5FA-46E5-8715-BC5173F799C2}"/>
            </c:ext>
          </c:extLst>
        </c:ser>
        <c:ser>
          <c:idx val="11"/>
          <c:order val="6"/>
          <c:tx>
            <c:strRef>
              <c:f>'Annual and Peak by load band'!$R$133</c:f>
              <c:strCache>
                <c:ptCount val="1"/>
                <c:pt idx="0">
                  <c:v>Exports to Ireland</c:v>
                </c:pt>
              </c:strCache>
            </c:strRef>
          </c:tx>
          <c:spPr>
            <a:solidFill>
              <a:srgbClr val="339933"/>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band'!$S$133:$W$133</c:f>
              <c:numCache>
                <c:formatCode>0</c:formatCode>
                <c:ptCount val="5"/>
                <c:pt idx="0">
                  <c:v>68.320464259999994</c:v>
                </c:pt>
                <c:pt idx="1">
                  <c:v>71.60683267600001</c:v>
                </c:pt>
                <c:pt idx="2">
                  <c:v>73.982671652000008</c:v>
                </c:pt>
                <c:pt idx="3">
                  <c:v>71.208083492</c:v>
                </c:pt>
                <c:pt idx="4">
                  <c:v>69.099296776999992</c:v>
                </c:pt>
              </c:numCache>
            </c:numRef>
          </c:val>
          <c:extLst>
            <c:ext xmlns:c16="http://schemas.microsoft.com/office/drawing/2014/chart" uri="{C3380CC4-5D6E-409C-BE32-E72D297353CC}">
              <c16:uniqueId val="{00000006-B5FA-46E5-8715-BC5173F799C2}"/>
            </c:ext>
          </c:extLst>
        </c:ser>
        <c:ser>
          <c:idx val="13"/>
          <c:order val="7"/>
          <c:tx>
            <c:strRef>
              <c:f>'Annual and Peak by load band'!$R$134</c:f>
              <c:strCache>
                <c:ptCount val="1"/>
                <c:pt idx="0">
                  <c:v>NTS Power Generation</c:v>
                </c:pt>
              </c:strCache>
            </c:strRef>
          </c:tx>
          <c:spPr>
            <a:solidFill>
              <a:srgbClr val="FF9966"/>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band'!$S$134:$W$134</c:f>
              <c:numCache>
                <c:formatCode>0</c:formatCode>
                <c:ptCount val="5"/>
                <c:pt idx="0">
                  <c:v>133.09545626000002</c:v>
                </c:pt>
                <c:pt idx="1">
                  <c:v>132.12318292</c:v>
                </c:pt>
                <c:pt idx="2">
                  <c:v>118.96139908000001</c:v>
                </c:pt>
                <c:pt idx="3">
                  <c:v>116.47427726000001</c:v>
                </c:pt>
                <c:pt idx="4">
                  <c:v>114.58924318999999</c:v>
                </c:pt>
              </c:numCache>
            </c:numRef>
          </c:val>
          <c:extLst>
            <c:ext xmlns:c16="http://schemas.microsoft.com/office/drawing/2014/chart" uri="{C3380CC4-5D6E-409C-BE32-E72D297353CC}">
              <c16:uniqueId val="{00000007-B5FA-46E5-8715-BC5173F799C2}"/>
            </c:ext>
          </c:extLst>
        </c:ser>
        <c:ser>
          <c:idx val="6"/>
          <c:order val="8"/>
          <c:tx>
            <c:strRef>
              <c:f>'Annual and Peak by load band'!$R$136</c:f>
              <c:strCache>
                <c:ptCount val="1"/>
                <c:pt idx="0">
                  <c:v>NTS Shrinkage</c:v>
                </c:pt>
              </c:strCache>
            </c:strRef>
          </c:tx>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band'!$S$136:$W$136</c:f>
              <c:numCache>
                <c:formatCode>0</c:formatCode>
                <c:ptCount val="5"/>
                <c:pt idx="0">
                  <c:v>2.9919345766999998</c:v>
                </c:pt>
                <c:pt idx="1">
                  <c:v>2.9020137857999999</c:v>
                </c:pt>
                <c:pt idx="2">
                  <c:v>2.8440241231999996</c:v>
                </c:pt>
                <c:pt idx="3">
                  <c:v>2.7878899612999999</c:v>
                </c:pt>
                <c:pt idx="4">
                  <c:v>2.8060515638000001</c:v>
                </c:pt>
              </c:numCache>
            </c:numRef>
          </c:val>
          <c:extLst>
            <c:ext xmlns:c16="http://schemas.microsoft.com/office/drawing/2014/chart" uri="{C3380CC4-5D6E-409C-BE32-E72D297353CC}">
              <c16:uniqueId val="{00000008-B5FA-46E5-8715-BC5173F799C2}"/>
            </c:ext>
          </c:extLst>
        </c:ser>
        <c:ser>
          <c:idx val="12"/>
          <c:order val="9"/>
          <c:tx>
            <c:strRef>
              <c:f>'Annual and Peak by load band'!$R$138</c:f>
              <c:strCache>
                <c:ptCount val="1"/>
                <c:pt idx="0">
                  <c:v>IUK &amp; BBL Exports</c:v>
                </c:pt>
              </c:strCache>
            </c:strRef>
          </c:tx>
          <c:spPr>
            <a:solidFill>
              <a:srgbClr val="003300"/>
            </a:solidFill>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band'!$S$138:$W$138</c:f>
              <c:numCache>
                <c:formatCode>0</c:formatCode>
                <c:ptCount val="5"/>
                <c:pt idx="0">
                  <c:v>42.188519999999997</c:v>
                </c:pt>
                <c:pt idx="1">
                  <c:v>45.902560000000001</c:v>
                </c:pt>
                <c:pt idx="2">
                  <c:v>32.517209999999999</c:v>
                </c:pt>
                <c:pt idx="3">
                  <c:v>37.99532</c:v>
                </c:pt>
                <c:pt idx="4">
                  <c:v>54.084470000000003</c:v>
                </c:pt>
              </c:numCache>
            </c:numRef>
          </c:val>
          <c:extLst>
            <c:ext xmlns:c16="http://schemas.microsoft.com/office/drawing/2014/chart" uri="{C3380CC4-5D6E-409C-BE32-E72D297353CC}">
              <c16:uniqueId val="{00000009-B5FA-46E5-8715-BC5173F799C2}"/>
            </c:ext>
          </c:extLst>
        </c:ser>
        <c:dLbls>
          <c:showLegendKey val="0"/>
          <c:showVal val="0"/>
          <c:showCatName val="0"/>
          <c:showSerName val="0"/>
          <c:showPercent val="0"/>
          <c:showBubbleSize val="0"/>
        </c:dLbls>
        <c:gapWidth val="0"/>
        <c:overlap val="100"/>
        <c:axId val="173551616"/>
        <c:axId val="173553152"/>
      </c:barChart>
      <c:catAx>
        <c:axId val="173551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173553152"/>
        <c:crosses val="autoZero"/>
        <c:auto val="1"/>
        <c:lblAlgn val="ctr"/>
        <c:lblOffset val="100"/>
        <c:tickLblSkip val="1"/>
        <c:tickMarkSkip val="1"/>
        <c:noMultiLvlLbl val="0"/>
      </c:catAx>
      <c:valAx>
        <c:axId val="173553152"/>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3551616"/>
        <c:crosses val="autoZero"/>
        <c:crossBetween val="between"/>
      </c:valAx>
      <c:spPr>
        <a:noFill/>
        <a:ln w="25400">
          <a:noFill/>
        </a:ln>
      </c:spPr>
    </c:plotArea>
    <c:legend>
      <c:legendPos val="b"/>
      <c:layout>
        <c:manualLayout>
          <c:xMode val="edge"/>
          <c:yMode val="edge"/>
          <c:x val="2.556818181818182E-2"/>
          <c:y val="0.82830626450116007"/>
          <c:w val="0.86931818181818177"/>
          <c:h val="8.8167053364269138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71438038112471"/>
          <c:y val="7.3903085647785305E-2"/>
          <c:w val="0.84142915836297316"/>
          <c:h val="0.68793134410035572"/>
        </c:manualLayout>
      </c:layout>
      <c:barChart>
        <c:barDir val="col"/>
        <c:grouping val="stacked"/>
        <c:varyColors val="0"/>
        <c:ser>
          <c:idx val="0"/>
          <c:order val="0"/>
          <c:tx>
            <c:strRef>
              <c:f>'Annual and Peak by load band'!$R$286</c:f>
              <c:strCache>
                <c:ptCount val="1"/>
                <c:pt idx="0">
                  <c:v>Total LDZ</c:v>
                </c:pt>
              </c:strCache>
            </c:strRef>
          </c:tx>
          <c:spPr>
            <a:solidFill>
              <a:srgbClr val="9999FF"/>
            </a:solidFill>
            <a:ln w="25400">
              <a:noFill/>
            </a:ln>
          </c:spPr>
          <c:invertIfNegative val="0"/>
          <c:cat>
            <c:strRef>
              <c:f>'Annual and Peak by load band'!$S$272:$W$272</c:f>
              <c:strCache>
                <c:ptCount val="5"/>
                <c:pt idx="0">
                  <c:v>2024/25</c:v>
                </c:pt>
                <c:pt idx="1">
                  <c:v>2025/26</c:v>
                </c:pt>
                <c:pt idx="2">
                  <c:v>2026/27</c:v>
                </c:pt>
                <c:pt idx="3">
                  <c:v>2027/28</c:v>
                </c:pt>
                <c:pt idx="4">
                  <c:v>2028/29</c:v>
                </c:pt>
              </c:strCache>
            </c:strRef>
          </c:cat>
          <c:val>
            <c:numRef>
              <c:f>'Annual and Peak by load band'!$S$286:$W$286</c:f>
              <c:numCache>
                <c:formatCode>0.0</c:formatCode>
                <c:ptCount val="5"/>
                <c:pt idx="0">
                  <c:v>3992.6947360320005</c:v>
                </c:pt>
                <c:pt idx="1">
                  <c:v>3997.9315107880002</c:v>
                </c:pt>
                <c:pt idx="2">
                  <c:v>3948.0941322240001</c:v>
                </c:pt>
                <c:pt idx="3">
                  <c:v>3860.8714269859997</c:v>
                </c:pt>
                <c:pt idx="4">
                  <c:v>3784.0851887670001</c:v>
                </c:pt>
              </c:numCache>
            </c:numRef>
          </c:val>
          <c:extLst>
            <c:ext xmlns:c16="http://schemas.microsoft.com/office/drawing/2014/chart" uri="{C3380CC4-5D6E-409C-BE32-E72D297353CC}">
              <c16:uniqueId val="{00000000-F5BF-40F1-BEB2-F32FC117EAEE}"/>
            </c:ext>
          </c:extLst>
        </c:ser>
        <c:ser>
          <c:idx val="1"/>
          <c:order val="1"/>
          <c:tx>
            <c:strRef>
              <c:f>'Annual and Peak by load band'!$R$287</c:f>
              <c:strCache>
                <c:ptCount val="1"/>
                <c:pt idx="0">
                  <c:v>NTS Industrial </c:v>
                </c:pt>
              </c:strCache>
            </c:strRef>
          </c:tx>
          <c:spPr>
            <a:solidFill>
              <a:srgbClr val="993366"/>
            </a:solidFill>
            <a:ln w="25400">
              <a:noFill/>
            </a:ln>
          </c:spPr>
          <c:invertIfNegative val="0"/>
          <c:cat>
            <c:strRef>
              <c:f>'Annual and Peak by load band'!$S$272:$W$272</c:f>
              <c:strCache>
                <c:ptCount val="5"/>
                <c:pt idx="0">
                  <c:v>2024/25</c:v>
                </c:pt>
                <c:pt idx="1">
                  <c:v>2025/26</c:v>
                </c:pt>
                <c:pt idx="2">
                  <c:v>2026/27</c:v>
                </c:pt>
                <c:pt idx="3">
                  <c:v>2027/28</c:v>
                </c:pt>
                <c:pt idx="4">
                  <c:v>2028/29</c:v>
                </c:pt>
              </c:strCache>
            </c:strRef>
          </c:cat>
          <c:val>
            <c:numRef>
              <c:f>'Annual and Peak by load band'!$S$287:$W$287</c:f>
              <c:numCache>
                <c:formatCode>0.0</c:formatCode>
                <c:ptCount val="5"/>
                <c:pt idx="0">
                  <c:v>61.9269749221341</c:v>
                </c:pt>
                <c:pt idx="1">
                  <c:v>61.9269749221341</c:v>
                </c:pt>
                <c:pt idx="2">
                  <c:v>61.935626688536409</c:v>
                </c:pt>
                <c:pt idx="3">
                  <c:v>61.935626688536409</c:v>
                </c:pt>
                <c:pt idx="4">
                  <c:v>71.005561800288376</c:v>
                </c:pt>
              </c:numCache>
            </c:numRef>
          </c:val>
          <c:extLst>
            <c:ext xmlns:c16="http://schemas.microsoft.com/office/drawing/2014/chart" uri="{C3380CC4-5D6E-409C-BE32-E72D297353CC}">
              <c16:uniqueId val="{00000001-F5BF-40F1-BEB2-F32FC117EAEE}"/>
            </c:ext>
          </c:extLst>
        </c:ser>
        <c:ser>
          <c:idx val="2"/>
          <c:order val="2"/>
          <c:tx>
            <c:strRef>
              <c:f>'Annual and Peak by load band'!$R$288</c:f>
              <c:strCache>
                <c:ptCount val="1"/>
                <c:pt idx="0">
                  <c:v>NTS Power Generation </c:v>
                </c:pt>
              </c:strCache>
            </c:strRef>
          </c:tx>
          <c:spPr>
            <a:solidFill>
              <a:srgbClr val="FFFFCC"/>
            </a:solidFill>
            <a:ln w="25400">
              <a:noFill/>
            </a:ln>
          </c:spPr>
          <c:invertIfNegative val="0"/>
          <c:cat>
            <c:strRef>
              <c:f>'Annual and Peak by load band'!$S$272:$W$272</c:f>
              <c:strCache>
                <c:ptCount val="5"/>
                <c:pt idx="0">
                  <c:v>2024/25</c:v>
                </c:pt>
                <c:pt idx="1">
                  <c:v>2025/26</c:v>
                </c:pt>
                <c:pt idx="2">
                  <c:v>2026/27</c:v>
                </c:pt>
                <c:pt idx="3">
                  <c:v>2027/28</c:v>
                </c:pt>
                <c:pt idx="4">
                  <c:v>2028/29</c:v>
                </c:pt>
              </c:strCache>
            </c:strRef>
          </c:cat>
          <c:val>
            <c:numRef>
              <c:f>'Annual and Peak by load band'!$S$288:$W$288</c:f>
              <c:numCache>
                <c:formatCode>0.0</c:formatCode>
                <c:ptCount val="5"/>
                <c:pt idx="0">
                  <c:v>1438.8356203530425</c:v>
                </c:pt>
                <c:pt idx="1">
                  <c:v>1519.7922455435767</c:v>
                </c:pt>
                <c:pt idx="2">
                  <c:v>1481.6722455435765</c:v>
                </c:pt>
                <c:pt idx="3">
                  <c:v>1491.9579598292908</c:v>
                </c:pt>
                <c:pt idx="4">
                  <c:v>1461.6770063148215</c:v>
                </c:pt>
              </c:numCache>
            </c:numRef>
          </c:val>
          <c:extLst>
            <c:ext xmlns:c16="http://schemas.microsoft.com/office/drawing/2014/chart" uri="{C3380CC4-5D6E-409C-BE32-E72D297353CC}">
              <c16:uniqueId val="{00000002-F5BF-40F1-BEB2-F32FC117EAEE}"/>
            </c:ext>
          </c:extLst>
        </c:ser>
        <c:ser>
          <c:idx val="3"/>
          <c:order val="3"/>
          <c:tx>
            <c:strRef>
              <c:f>'Annual and Peak by load band'!$R$289</c:f>
              <c:strCache>
                <c:ptCount val="1"/>
                <c:pt idx="0">
                  <c:v>Exports via Moffat</c:v>
                </c:pt>
              </c:strCache>
            </c:strRef>
          </c:tx>
          <c:invertIfNegative val="0"/>
          <c:cat>
            <c:strRef>
              <c:f>'Annual and Peak by load band'!$S$272:$W$272</c:f>
              <c:strCache>
                <c:ptCount val="5"/>
                <c:pt idx="0">
                  <c:v>2024/25</c:v>
                </c:pt>
                <c:pt idx="1">
                  <c:v>2025/26</c:v>
                </c:pt>
                <c:pt idx="2">
                  <c:v>2026/27</c:v>
                </c:pt>
                <c:pt idx="3">
                  <c:v>2027/28</c:v>
                </c:pt>
                <c:pt idx="4">
                  <c:v>2028/29</c:v>
                </c:pt>
              </c:strCache>
            </c:strRef>
          </c:cat>
          <c:val>
            <c:numRef>
              <c:f>'Annual and Peak by load band'!$S$289:$W$289</c:f>
              <c:numCache>
                <c:formatCode>0.0</c:formatCode>
                <c:ptCount val="5"/>
                <c:pt idx="0">
                  <c:v>334.6</c:v>
                </c:pt>
                <c:pt idx="1">
                  <c:v>383.1</c:v>
                </c:pt>
                <c:pt idx="2">
                  <c:v>405.2</c:v>
                </c:pt>
                <c:pt idx="3">
                  <c:v>446.7</c:v>
                </c:pt>
                <c:pt idx="4">
                  <c:v>423.7</c:v>
                </c:pt>
              </c:numCache>
            </c:numRef>
          </c:val>
          <c:extLst>
            <c:ext xmlns:c16="http://schemas.microsoft.com/office/drawing/2014/chart" uri="{C3380CC4-5D6E-409C-BE32-E72D297353CC}">
              <c16:uniqueId val="{00000003-F5BF-40F1-BEB2-F32FC117EAEE}"/>
            </c:ext>
          </c:extLst>
        </c:ser>
        <c:dLbls>
          <c:showLegendKey val="0"/>
          <c:showVal val="0"/>
          <c:showCatName val="0"/>
          <c:showSerName val="0"/>
          <c:showPercent val="0"/>
          <c:showBubbleSize val="0"/>
        </c:dLbls>
        <c:gapWidth val="0"/>
        <c:overlap val="100"/>
        <c:axId val="173670400"/>
        <c:axId val="173671936"/>
      </c:barChart>
      <c:catAx>
        <c:axId val="173670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173671936"/>
        <c:crosses val="autoZero"/>
        <c:auto val="1"/>
        <c:lblAlgn val="ctr"/>
        <c:lblOffset val="100"/>
        <c:tickLblSkip val="1"/>
        <c:tickMarkSkip val="1"/>
        <c:noMultiLvlLbl val="0"/>
      </c:catAx>
      <c:valAx>
        <c:axId val="173671936"/>
        <c:scaling>
          <c:orientation val="minMax"/>
        </c:scaling>
        <c:delete val="0"/>
        <c:axPos val="l"/>
        <c:title>
          <c:tx>
            <c:rich>
              <a:bodyPr/>
              <a:lstStyle/>
              <a:p>
                <a:pPr>
                  <a:defRPr sz="1125" b="1" i="0" u="none" strike="noStrike" baseline="0">
                    <a:solidFill>
                      <a:srgbClr val="000000"/>
                    </a:solidFill>
                    <a:latin typeface="Arial"/>
                    <a:ea typeface="Arial"/>
                    <a:cs typeface="Arial"/>
                  </a:defRPr>
                </a:pPr>
                <a:r>
                  <a:rPr lang="en-GB"/>
                  <a:t>Demand (GWh/d)</a:t>
                </a:r>
              </a:p>
            </c:rich>
          </c:tx>
          <c:layout>
            <c:manualLayout>
              <c:xMode val="edge"/>
              <c:yMode val="edge"/>
              <c:x val="1.8941922412194355E-2"/>
              <c:y val="0.26789866987072869"/>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73670400"/>
        <c:crosses val="autoZero"/>
        <c:crossBetween val="between"/>
      </c:valAx>
      <c:spPr>
        <a:noFill/>
        <a:ln w="25400">
          <a:noFill/>
        </a:ln>
      </c:spPr>
    </c:plotArea>
    <c:legend>
      <c:legendPos val="b"/>
      <c:layout>
        <c:manualLayout>
          <c:xMode val="edge"/>
          <c:yMode val="edge"/>
          <c:x val="0.1266398713535006"/>
          <c:y val="0.93533583875777904"/>
          <c:w val="0.82757949944091691"/>
          <c:h val="5.080837138285240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8578702970635"/>
          <c:y val="7.1759421475833418E-2"/>
          <c:w val="0.87714346898958495"/>
          <c:h val="0.6035827407894333"/>
        </c:manualLayout>
      </c:layout>
      <c:barChart>
        <c:barDir val="col"/>
        <c:grouping val="stacked"/>
        <c:varyColors val="0"/>
        <c:ser>
          <c:idx val="0"/>
          <c:order val="0"/>
          <c:tx>
            <c:strRef>
              <c:f>'Annual and Peak by load band'!$R$421</c:f>
              <c:strCache>
                <c:ptCount val="1"/>
                <c:pt idx="0">
                  <c:v>0-73.2 MWh</c:v>
                </c:pt>
              </c:strCache>
            </c:strRef>
          </c:tx>
          <c:spPr>
            <a:solidFill>
              <a:srgbClr val="CCFFFF"/>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band'!$S$421:$W$421</c:f>
              <c:numCache>
                <c:formatCode>0</c:formatCode>
                <c:ptCount val="5"/>
                <c:pt idx="0">
                  <c:v>2841.5187243</c:v>
                </c:pt>
                <c:pt idx="1">
                  <c:v>2834.7668926000001</c:v>
                </c:pt>
                <c:pt idx="2">
                  <c:v>2788.7683922000001</c:v>
                </c:pt>
                <c:pt idx="3">
                  <c:v>2729.0242013000002</c:v>
                </c:pt>
                <c:pt idx="4">
                  <c:v>2687.1499282</c:v>
                </c:pt>
              </c:numCache>
            </c:numRef>
          </c:val>
          <c:extLst>
            <c:ext xmlns:c16="http://schemas.microsoft.com/office/drawing/2014/chart" uri="{C3380CC4-5D6E-409C-BE32-E72D297353CC}">
              <c16:uniqueId val="{00000000-3DDC-481F-A433-5173273F1194}"/>
            </c:ext>
          </c:extLst>
        </c:ser>
        <c:ser>
          <c:idx val="1"/>
          <c:order val="1"/>
          <c:tx>
            <c:strRef>
              <c:f>'Annual and Peak by load band'!$R$422</c:f>
              <c:strCache>
                <c:ptCount val="1"/>
                <c:pt idx="0">
                  <c:v>73.2-732 MWh</c:v>
                </c:pt>
              </c:strCache>
            </c:strRef>
          </c:tx>
          <c:spPr>
            <a:solidFill>
              <a:srgbClr val="0000FF"/>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band'!$S$422:$W$422</c:f>
              <c:numCache>
                <c:formatCode>0</c:formatCode>
                <c:ptCount val="5"/>
                <c:pt idx="0">
                  <c:v>377.01679409000002</c:v>
                </c:pt>
                <c:pt idx="1">
                  <c:v>383.98385249</c:v>
                </c:pt>
                <c:pt idx="2">
                  <c:v>383.92085804999999</c:v>
                </c:pt>
                <c:pt idx="3">
                  <c:v>378.99268618000002</c:v>
                </c:pt>
                <c:pt idx="4">
                  <c:v>376.1670704</c:v>
                </c:pt>
              </c:numCache>
            </c:numRef>
          </c:val>
          <c:extLst>
            <c:ext xmlns:c16="http://schemas.microsoft.com/office/drawing/2014/chart" uri="{C3380CC4-5D6E-409C-BE32-E72D297353CC}">
              <c16:uniqueId val="{00000001-3DDC-481F-A433-5173273F1194}"/>
            </c:ext>
          </c:extLst>
        </c:ser>
        <c:ser>
          <c:idx val="2"/>
          <c:order val="2"/>
          <c:tx>
            <c:strRef>
              <c:f>'Annual and Peak by load band'!$R$423</c:f>
              <c:strCache>
                <c:ptCount val="1"/>
                <c:pt idx="0">
                  <c:v>NDM &gt; 732 MWh</c:v>
                </c:pt>
              </c:strCache>
            </c:strRef>
          </c:tx>
          <c:spPr>
            <a:solidFill>
              <a:srgbClr val="99CCFF"/>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band'!$S$423:$W$423</c:f>
              <c:numCache>
                <c:formatCode>0</c:formatCode>
                <c:ptCount val="5"/>
                <c:pt idx="0">
                  <c:v>365.13691041999999</c:v>
                </c:pt>
                <c:pt idx="1">
                  <c:v>363.33067190000003</c:v>
                </c:pt>
                <c:pt idx="2">
                  <c:v>360.39420593</c:v>
                </c:pt>
                <c:pt idx="3">
                  <c:v>344.03380548000001</c:v>
                </c:pt>
                <c:pt idx="4">
                  <c:v>323.08375496999997</c:v>
                </c:pt>
              </c:numCache>
            </c:numRef>
          </c:val>
          <c:extLst>
            <c:ext xmlns:c16="http://schemas.microsoft.com/office/drawing/2014/chart" uri="{C3380CC4-5D6E-409C-BE32-E72D297353CC}">
              <c16:uniqueId val="{00000002-3DDC-481F-A433-5173273F1194}"/>
            </c:ext>
          </c:extLst>
        </c:ser>
        <c:ser>
          <c:idx val="4"/>
          <c:order val="3"/>
          <c:tx>
            <c:strRef>
              <c:f>'Annual and Peak by load band'!$R$425</c:f>
              <c:strCache>
                <c:ptCount val="1"/>
                <c:pt idx="0">
                  <c:v>Total DM</c:v>
                </c:pt>
              </c:strCache>
            </c:strRef>
          </c:tx>
          <c:spPr>
            <a:solidFill>
              <a:srgbClr val="FFFF99"/>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band'!$S$425:$W$425</c:f>
              <c:numCache>
                <c:formatCode>0</c:formatCode>
                <c:ptCount val="5"/>
                <c:pt idx="0">
                  <c:v>302.28268220000001</c:v>
                </c:pt>
                <c:pt idx="1">
                  <c:v>305.85571620000002</c:v>
                </c:pt>
                <c:pt idx="2">
                  <c:v>305.23110732999999</c:v>
                </c:pt>
                <c:pt idx="3">
                  <c:v>297.82102136999998</c:v>
                </c:pt>
                <c:pt idx="4">
                  <c:v>290.98335205000001</c:v>
                </c:pt>
              </c:numCache>
            </c:numRef>
          </c:val>
          <c:extLst>
            <c:ext xmlns:c16="http://schemas.microsoft.com/office/drawing/2014/chart" uri="{C3380CC4-5D6E-409C-BE32-E72D297353CC}">
              <c16:uniqueId val="{00000003-3DDC-481F-A433-5173273F1194}"/>
            </c:ext>
          </c:extLst>
        </c:ser>
        <c:ser>
          <c:idx val="5"/>
          <c:order val="4"/>
          <c:tx>
            <c:strRef>
              <c:f>'Annual and Peak by load band'!$R$426</c:f>
              <c:strCache>
                <c:ptCount val="1"/>
                <c:pt idx="0">
                  <c:v>LDZ Shrinkage</c:v>
                </c:pt>
              </c:strCache>
            </c:strRef>
          </c:tx>
          <c:spPr>
            <a:solidFill>
              <a:srgbClr val="000080"/>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band'!$S$426:$W$426</c:f>
              <c:numCache>
                <c:formatCode>0</c:formatCode>
                <c:ptCount val="5"/>
                <c:pt idx="0">
                  <c:v>6.3123287671000003</c:v>
                </c:pt>
                <c:pt idx="1">
                  <c:v>6.0630136985999998</c:v>
                </c:pt>
                <c:pt idx="2">
                  <c:v>6.3698630136999999</c:v>
                </c:pt>
                <c:pt idx="3">
                  <c:v>6.3296228184999999</c:v>
                </c:pt>
                <c:pt idx="4">
                  <c:v>6.2383561643999998</c:v>
                </c:pt>
              </c:numCache>
            </c:numRef>
          </c:val>
          <c:extLst>
            <c:ext xmlns:c16="http://schemas.microsoft.com/office/drawing/2014/chart" uri="{C3380CC4-5D6E-409C-BE32-E72D297353CC}">
              <c16:uniqueId val="{00000004-3DDC-481F-A433-5173273F1194}"/>
            </c:ext>
          </c:extLst>
        </c:ser>
        <c:ser>
          <c:idx val="7"/>
          <c:order val="5"/>
          <c:tx>
            <c:strRef>
              <c:f>'Annual and Peak by load band'!$R$428</c:f>
              <c:strCache>
                <c:ptCount val="1"/>
                <c:pt idx="0">
                  <c:v>NTS Industrial</c:v>
                </c:pt>
              </c:strCache>
            </c:strRef>
          </c:tx>
          <c:spPr>
            <a:solidFill>
              <a:srgbClr val="800000"/>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band'!$S$428:$W$428</c:f>
              <c:numCache>
                <c:formatCode>0</c:formatCode>
                <c:ptCount val="5"/>
                <c:pt idx="0">
                  <c:v>30.705389256</c:v>
                </c:pt>
                <c:pt idx="1">
                  <c:v>30.953983524000002</c:v>
                </c:pt>
                <c:pt idx="2">
                  <c:v>31.211925919999999</c:v>
                </c:pt>
                <c:pt idx="3">
                  <c:v>36.537909728999999</c:v>
                </c:pt>
                <c:pt idx="4">
                  <c:v>49.224267251000001</c:v>
                </c:pt>
              </c:numCache>
            </c:numRef>
          </c:val>
          <c:extLst>
            <c:ext xmlns:c16="http://schemas.microsoft.com/office/drawing/2014/chart" uri="{C3380CC4-5D6E-409C-BE32-E72D297353CC}">
              <c16:uniqueId val="{00000005-3DDC-481F-A433-5173273F1194}"/>
            </c:ext>
          </c:extLst>
        </c:ser>
        <c:ser>
          <c:idx val="8"/>
          <c:order val="6"/>
          <c:tx>
            <c:strRef>
              <c:f>'Annual and Peak by load band'!$R$429</c:f>
              <c:strCache>
                <c:ptCount val="1"/>
                <c:pt idx="0">
                  <c:v>Exports to Ireland</c:v>
                </c:pt>
              </c:strCache>
            </c:strRef>
          </c:tx>
          <c:spPr>
            <a:solidFill>
              <a:srgbClr val="339966"/>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band'!$S$429:$W$429</c:f>
              <c:numCache>
                <c:formatCode>0</c:formatCode>
                <c:ptCount val="5"/>
                <c:pt idx="0">
                  <c:v>334.6</c:v>
                </c:pt>
                <c:pt idx="1">
                  <c:v>383.1</c:v>
                </c:pt>
                <c:pt idx="2">
                  <c:v>405.2</c:v>
                </c:pt>
                <c:pt idx="3">
                  <c:v>446.7</c:v>
                </c:pt>
                <c:pt idx="4">
                  <c:v>423.7</c:v>
                </c:pt>
              </c:numCache>
            </c:numRef>
          </c:val>
          <c:extLst>
            <c:ext xmlns:c16="http://schemas.microsoft.com/office/drawing/2014/chart" uri="{C3380CC4-5D6E-409C-BE32-E72D297353CC}">
              <c16:uniqueId val="{00000006-3DDC-481F-A433-5173273F1194}"/>
            </c:ext>
          </c:extLst>
        </c:ser>
        <c:ser>
          <c:idx val="9"/>
          <c:order val="7"/>
          <c:tx>
            <c:strRef>
              <c:f>'Annual and Peak by load band'!$R$430</c:f>
              <c:strCache>
                <c:ptCount val="1"/>
                <c:pt idx="0">
                  <c:v>NTS Power Generation</c:v>
                </c:pt>
              </c:strCache>
            </c:strRef>
          </c:tx>
          <c:spPr>
            <a:solidFill>
              <a:srgbClr val="FFCC99"/>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band'!$S$430:$W$430</c:f>
              <c:numCache>
                <c:formatCode>0</c:formatCode>
                <c:ptCount val="5"/>
                <c:pt idx="0">
                  <c:v>970.38365505000002</c:v>
                </c:pt>
                <c:pt idx="1">
                  <c:v>982.32017446999998</c:v>
                </c:pt>
                <c:pt idx="2">
                  <c:v>938.91578488000005</c:v>
                </c:pt>
                <c:pt idx="3">
                  <c:v>1006.9788069</c:v>
                </c:pt>
                <c:pt idx="4">
                  <c:v>867.63246946000004</c:v>
                </c:pt>
              </c:numCache>
            </c:numRef>
          </c:val>
          <c:extLst>
            <c:ext xmlns:c16="http://schemas.microsoft.com/office/drawing/2014/chart" uri="{C3380CC4-5D6E-409C-BE32-E72D297353CC}">
              <c16:uniqueId val="{00000007-3DDC-481F-A433-5173273F1194}"/>
            </c:ext>
          </c:extLst>
        </c:ser>
        <c:ser>
          <c:idx val="11"/>
          <c:order val="8"/>
          <c:tx>
            <c:strRef>
              <c:f>'Annual and Peak by load band'!$R$432</c:f>
              <c:strCache>
                <c:ptCount val="1"/>
                <c:pt idx="0">
                  <c:v>NTS Shrinkage</c:v>
                </c:pt>
              </c:strCache>
            </c:strRef>
          </c:tx>
          <c:spPr>
            <a:solidFill>
              <a:srgbClr val="CC99FF"/>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band'!$S$432:$W$432</c:f>
              <c:numCache>
                <c:formatCode>0</c:formatCode>
                <c:ptCount val="5"/>
                <c:pt idx="0">
                  <c:v>7.7468075123000002</c:v>
                </c:pt>
                <c:pt idx="1">
                  <c:v>8.0174585807999996</c:v>
                </c:pt>
                <c:pt idx="2">
                  <c:v>7.7180103670999998</c:v>
                </c:pt>
                <c:pt idx="3">
                  <c:v>7.6118873753000003</c:v>
                </c:pt>
                <c:pt idx="4">
                  <c:v>7.6849811370000003</c:v>
                </c:pt>
              </c:numCache>
            </c:numRef>
          </c:val>
          <c:extLst>
            <c:ext xmlns:c16="http://schemas.microsoft.com/office/drawing/2014/chart" uri="{C3380CC4-5D6E-409C-BE32-E72D297353CC}">
              <c16:uniqueId val="{00000008-3DDC-481F-A433-5173273F1194}"/>
            </c:ext>
          </c:extLst>
        </c:ser>
        <c:dLbls>
          <c:showLegendKey val="0"/>
          <c:showVal val="0"/>
          <c:showCatName val="0"/>
          <c:showSerName val="0"/>
          <c:showPercent val="0"/>
          <c:showBubbleSize val="0"/>
        </c:dLbls>
        <c:gapWidth val="0"/>
        <c:overlap val="100"/>
        <c:axId val="173732992"/>
        <c:axId val="173734528"/>
      </c:barChart>
      <c:lineChart>
        <c:grouping val="standard"/>
        <c:varyColors val="0"/>
        <c:ser>
          <c:idx val="3"/>
          <c:order val="9"/>
          <c:tx>
            <c:strRef>
              <c:f>'Annual and Peak by load band'!$R$437</c:f>
              <c:strCache>
                <c:ptCount val="1"/>
                <c:pt idx="0">
                  <c:v>Total Undiversified</c:v>
                </c:pt>
              </c:strCache>
            </c:strRef>
          </c:tx>
          <c:spPr>
            <a:ln w="25400">
              <a:solidFill>
                <a:srgbClr val="FF0000"/>
              </a:solidFill>
              <a:prstDash val="solid"/>
            </a:ln>
          </c:spPr>
          <c:marker>
            <c:symbol val="none"/>
          </c:marker>
          <c:cat>
            <c:strRef>
              <c:f>'Annual and Peak by load band'!$S$420:$W$420</c:f>
              <c:strCache>
                <c:ptCount val="5"/>
                <c:pt idx="0">
                  <c:v>2024/25</c:v>
                </c:pt>
                <c:pt idx="1">
                  <c:v>2025/26</c:v>
                </c:pt>
                <c:pt idx="2">
                  <c:v>2026/27</c:v>
                </c:pt>
                <c:pt idx="3">
                  <c:v>2027/28</c:v>
                </c:pt>
                <c:pt idx="4">
                  <c:v>2028/29</c:v>
                </c:pt>
              </c:strCache>
            </c:strRef>
          </c:cat>
          <c:val>
            <c:numRef>
              <c:f>'Annual and Peak by load band'!$S$437:$W$437</c:f>
              <c:numCache>
                <c:formatCode>0</c:formatCode>
                <c:ptCount val="5"/>
                <c:pt idx="0">
                  <c:v>5828.0573313071773</c:v>
                </c:pt>
                <c:pt idx="1">
                  <c:v>5962.7507312537109</c:v>
                </c:pt>
                <c:pt idx="2">
                  <c:v>5896.902004456113</c:v>
                </c:pt>
                <c:pt idx="3">
                  <c:v>5861.4650135038264</c:v>
                </c:pt>
                <c:pt idx="4">
                  <c:v>5740.4677568821098</c:v>
                </c:pt>
              </c:numCache>
            </c:numRef>
          </c:val>
          <c:smooth val="0"/>
          <c:extLst>
            <c:ext xmlns:c16="http://schemas.microsoft.com/office/drawing/2014/chart" uri="{C3380CC4-5D6E-409C-BE32-E72D297353CC}">
              <c16:uniqueId val="{00000009-3DDC-481F-A433-5173273F1194}"/>
            </c:ext>
          </c:extLst>
        </c:ser>
        <c:dLbls>
          <c:showLegendKey val="0"/>
          <c:showVal val="0"/>
          <c:showCatName val="0"/>
          <c:showSerName val="0"/>
          <c:showPercent val="0"/>
          <c:showBubbleSize val="0"/>
        </c:dLbls>
        <c:marker val="1"/>
        <c:smooth val="0"/>
        <c:axId val="173732992"/>
        <c:axId val="173734528"/>
      </c:lineChart>
      <c:catAx>
        <c:axId val="173732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73734528"/>
        <c:crosses val="autoZero"/>
        <c:auto val="1"/>
        <c:lblAlgn val="ctr"/>
        <c:lblOffset val="100"/>
        <c:tickLblSkip val="1"/>
        <c:tickMarkSkip val="1"/>
        <c:noMultiLvlLbl val="0"/>
      </c:catAx>
      <c:valAx>
        <c:axId val="173734528"/>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1428571428571429E-2"/>
              <c:y val="0.245370856420725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3732992"/>
        <c:crosses val="autoZero"/>
        <c:crossBetween val="between"/>
      </c:valAx>
      <c:spPr>
        <a:noFill/>
        <a:ln w="25400">
          <a:noFill/>
        </a:ln>
      </c:spPr>
    </c:plotArea>
    <c:legend>
      <c:legendPos val="b"/>
      <c:layout>
        <c:manualLayout>
          <c:xMode val="edge"/>
          <c:yMode val="edge"/>
          <c:x val="9.7287858020078666E-2"/>
          <c:y val="0.84231061785518913"/>
          <c:w val="0.87571489656452051"/>
          <c:h val="0.1481484830468818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Average</a:t>
            </a:r>
          </a:p>
        </c:rich>
      </c:tx>
      <c:layout>
        <c:manualLayout>
          <c:xMode val="edge"/>
          <c:yMode val="edge"/>
          <c:x val="0.47168343332714546"/>
          <c:y val="2.9535930580731548E-2"/>
        </c:manualLayout>
      </c:layout>
      <c:overlay val="0"/>
      <c:spPr>
        <a:noFill/>
        <a:ln w="25400">
          <a:noFill/>
        </a:ln>
      </c:spPr>
    </c:title>
    <c:autoTitleDeleted val="0"/>
    <c:plotArea>
      <c:layout>
        <c:manualLayout>
          <c:layoutTarget val="inner"/>
          <c:xMode val="edge"/>
          <c:yMode val="edge"/>
          <c:x val="0.10250431557350381"/>
          <c:y val="0.12442633805676533"/>
          <c:w val="0.87061586710599492"/>
          <c:h val="0.54096250294218828"/>
        </c:manualLayout>
      </c:layout>
      <c:barChart>
        <c:barDir val="col"/>
        <c:grouping val="stacked"/>
        <c:varyColors val="0"/>
        <c:ser>
          <c:idx val="1"/>
          <c:order val="0"/>
          <c:tx>
            <c:strRef>
              <c:f>'2024-2025 Average Load Curve'!$F$30</c:f>
              <c:strCache>
                <c:ptCount val="1"/>
                <c:pt idx="0">
                  <c:v>NDM 0 - 73.2 MWh</c:v>
                </c:pt>
              </c:strCache>
            </c:strRef>
          </c:tx>
          <c:spPr>
            <a:solidFill>
              <a:srgbClr val="CCFFFF"/>
            </a:solidFill>
            <a:ln w="25400">
              <a:noFill/>
            </a:ln>
          </c:spPr>
          <c:invertIfNegative val="0"/>
          <c:val>
            <c:numRef>
              <c:f>'2024-2025 Average Load Curve'!$F$31:$F$400</c:f>
              <c:numCache>
                <c:formatCode>0</c:formatCode>
                <c:ptCount val="370"/>
                <c:pt idx="0">
                  <c:v>2698.2029668</c:v>
                </c:pt>
                <c:pt idx="1">
                  <c:v>2479.1218657999998</c:v>
                </c:pt>
                <c:pt idx="2">
                  <c:v>2383.1343618999999</c:v>
                </c:pt>
                <c:pt idx="3">
                  <c:v>2320.6570708999998</c:v>
                </c:pt>
                <c:pt idx="4">
                  <c:v>2267.9523002000001</c:v>
                </c:pt>
                <c:pt idx="5">
                  <c:v>2227.4515013</c:v>
                </c:pt>
                <c:pt idx="6">
                  <c:v>2193.6086768999999</c:v>
                </c:pt>
                <c:pt idx="7">
                  <c:v>2164.5352254999998</c:v>
                </c:pt>
                <c:pt idx="8">
                  <c:v>2139.0570016000001</c:v>
                </c:pt>
                <c:pt idx="9">
                  <c:v>2115.3946113000002</c:v>
                </c:pt>
                <c:pt idx="10">
                  <c:v>2096.5492616000001</c:v>
                </c:pt>
                <c:pt idx="11">
                  <c:v>2077.1480418000001</c:v>
                </c:pt>
                <c:pt idx="12">
                  <c:v>2056.4986125</c:v>
                </c:pt>
                <c:pt idx="13">
                  <c:v>2045.1193665999999</c:v>
                </c:pt>
                <c:pt idx="14">
                  <c:v>2033.4083427999999</c:v>
                </c:pt>
                <c:pt idx="15">
                  <c:v>2020.6290031999999</c:v>
                </c:pt>
                <c:pt idx="16">
                  <c:v>2007.8273053999999</c:v>
                </c:pt>
                <c:pt idx="17">
                  <c:v>1995.4042970999999</c:v>
                </c:pt>
                <c:pt idx="18">
                  <c:v>1983.5506215</c:v>
                </c:pt>
                <c:pt idx="19">
                  <c:v>1971.5975346</c:v>
                </c:pt>
                <c:pt idx="20">
                  <c:v>1959.8416649000001</c:v>
                </c:pt>
                <c:pt idx="21">
                  <c:v>1947.2103946</c:v>
                </c:pt>
                <c:pt idx="22">
                  <c:v>1935.9788507999999</c:v>
                </c:pt>
                <c:pt idx="23">
                  <c:v>1924.6538403</c:v>
                </c:pt>
                <c:pt idx="24">
                  <c:v>1911.6815204</c:v>
                </c:pt>
                <c:pt idx="25">
                  <c:v>1899.7729675999999</c:v>
                </c:pt>
                <c:pt idx="26">
                  <c:v>1888.6768244</c:v>
                </c:pt>
                <c:pt idx="27">
                  <c:v>1877.2511016999999</c:v>
                </c:pt>
                <c:pt idx="28">
                  <c:v>1866.0499424</c:v>
                </c:pt>
                <c:pt idx="29">
                  <c:v>1859.2130505</c:v>
                </c:pt>
                <c:pt idx="30">
                  <c:v>1852.5591723</c:v>
                </c:pt>
                <c:pt idx="31">
                  <c:v>1846.7068548</c:v>
                </c:pt>
                <c:pt idx="32">
                  <c:v>1840.2622535</c:v>
                </c:pt>
                <c:pt idx="33">
                  <c:v>1833.2807714999999</c:v>
                </c:pt>
                <c:pt idx="34">
                  <c:v>1825.913532</c:v>
                </c:pt>
                <c:pt idx="35">
                  <c:v>1818.8458211</c:v>
                </c:pt>
                <c:pt idx="36">
                  <c:v>1812.6390603</c:v>
                </c:pt>
                <c:pt idx="37">
                  <c:v>1806.4753195000001</c:v>
                </c:pt>
                <c:pt idx="38">
                  <c:v>1799.4849449999999</c:v>
                </c:pt>
                <c:pt idx="39">
                  <c:v>1793.3760803</c:v>
                </c:pt>
                <c:pt idx="40">
                  <c:v>1786.4489894999999</c:v>
                </c:pt>
                <c:pt idx="41">
                  <c:v>1779.7925346</c:v>
                </c:pt>
                <c:pt idx="42">
                  <c:v>1772.3735096</c:v>
                </c:pt>
                <c:pt idx="43">
                  <c:v>1766.1064191</c:v>
                </c:pt>
                <c:pt idx="44">
                  <c:v>1759.8964883000001</c:v>
                </c:pt>
                <c:pt idx="45">
                  <c:v>1753.5969130999999</c:v>
                </c:pt>
                <c:pt idx="46">
                  <c:v>1747.2408041000001</c:v>
                </c:pt>
                <c:pt idx="47">
                  <c:v>1740.8745322</c:v>
                </c:pt>
                <c:pt idx="48">
                  <c:v>1734.2066075</c:v>
                </c:pt>
                <c:pt idx="49">
                  <c:v>1727.9707953</c:v>
                </c:pt>
                <c:pt idx="50">
                  <c:v>1720.9894598999999</c:v>
                </c:pt>
                <c:pt idx="51">
                  <c:v>1714.0026365000001</c:v>
                </c:pt>
                <c:pt idx="52">
                  <c:v>1707.449666</c:v>
                </c:pt>
                <c:pt idx="53">
                  <c:v>1700.6384931</c:v>
                </c:pt>
                <c:pt idx="54">
                  <c:v>1693.6346603</c:v>
                </c:pt>
                <c:pt idx="55">
                  <c:v>1686.9983545</c:v>
                </c:pt>
                <c:pt idx="56">
                  <c:v>1680.4012832000001</c:v>
                </c:pt>
                <c:pt idx="57">
                  <c:v>1673.8178860999999</c:v>
                </c:pt>
                <c:pt idx="58">
                  <c:v>1667.8532192</c:v>
                </c:pt>
                <c:pt idx="59">
                  <c:v>1661.0757424000001</c:v>
                </c:pt>
                <c:pt idx="60">
                  <c:v>1654.4170813999999</c:v>
                </c:pt>
                <c:pt idx="61">
                  <c:v>1647.3658551999999</c:v>
                </c:pt>
                <c:pt idx="62">
                  <c:v>1640.158719</c:v>
                </c:pt>
                <c:pt idx="63">
                  <c:v>1633.2100499999999</c:v>
                </c:pt>
                <c:pt idx="64">
                  <c:v>1626.4633661</c:v>
                </c:pt>
                <c:pt idx="65">
                  <c:v>1619.0598256999999</c:v>
                </c:pt>
                <c:pt idx="66">
                  <c:v>1612.1598411</c:v>
                </c:pt>
                <c:pt idx="67">
                  <c:v>1604.9416980999999</c:v>
                </c:pt>
                <c:pt idx="68">
                  <c:v>1598.0203091000001</c:v>
                </c:pt>
                <c:pt idx="69">
                  <c:v>1591.5134112000001</c:v>
                </c:pt>
                <c:pt idx="70">
                  <c:v>1584.5172709000001</c:v>
                </c:pt>
                <c:pt idx="71">
                  <c:v>1577.6778036999999</c:v>
                </c:pt>
                <c:pt idx="72">
                  <c:v>1570.8943337000001</c:v>
                </c:pt>
                <c:pt idx="73">
                  <c:v>1564.0633018999999</c:v>
                </c:pt>
                <c:pt idx="74">
                  <c:v>1556.9444837999999</c:v>
                </c:pt>
                <c:pt idx="75">
                  <c:v>1551.3116927000001</c:v>
                </c:pt>
                <c:pt idx="76">
                  <c:v>1546.0018416</c:v>
                </c:pt>
                <c:pt idx="77">
                  <c:v>1540.7255514000001</c:v>
                </c:pt>
                <c:pt idx="78">
                  <c:v>1535.6422677</c:v>
                </c:pt>
                <c:pt idx="79">
                  <c:v>1530.4408258000001</c:v>
                </c:pt>
                <c:pt idx="80">
                  <c:v>1524.6545954000001</c:v>
                </c:pt>
                <c:pt idx="81">
                  <c:v>1519.0740648000001</c:v>
                </c:pt>
                <c:pt idx="82">
                  <c:v>1512.9319221000001</c:v>
                </c:pt>
                <c:pt idx="83">
                  <c:v>1507.0660965</c:v>
                </c:pt>
                <c:pt idx="84">
                  <c:v>1501.2799460000001</c:v>
                </c:pt>
                <c:pt idx="85">
                  <c:v>1495.3643242000001</c:v>
                </c:pt>
                <c:pt idx="86">
                  <c:v>1489.6815418000001</c:v>
                </c:pt>
                <c:pt idx="87">
                  <c:v>1484.7138517999999</c:v>
                </c:pt>
                <c:pt idx="88">
                  <c:v>1478.9424859999999</c:v>
                </c:pt>
                <c:pt idx="89">
                  <c:v>1473.8585714999999</c:v>
                </c:pt>
                <c:pt idx="90">
                  <c:v>1468.5435264</c:v>
                </c:pt>
                <c:pt idx="91">
                  <c:v>1462.9293163</c:v>
                </c:pt>
                <c:pt idx="92">
                  <c:v>1457.7768533000001</c:v>
                </c:pt>
                <c:pt idx="93">
                  <c:v>1451.9093822</c:v>
                </c:pt>
                <c:pt idx="94">
                  <c:v>1446.4920509999999</c:v>
                </c:pt>
                <c:pt idx="95">
                  <c:v>1440.8616380000001</c:v>
                </c:pt>
                <c:pt idx="96">
                  <c:v>1435.5140772</c:v>
                </c:pt>
                <c:pt idx="97">
                  <c:v>1429.8052564</c:v>
                </c:pt>
                <c:pt idx="98">
                  <c:v>1424.3407956000001</c:v>
                </c:pt>
                <c:pt idx="99">
                  <c:v>1418.7177171000001</c:v>
                </c:pt>
                <c:pt idx="100">
                  <c:v>1413.1386952</c:v>
                </c:pt>
                <c:pt idx="101">
                  <c:v>1407.5611746</c:v>
                </c:pt>
                <c:pt idx="102">
                  <c:v>1402.1535225</c:v>
                </c:pt>
                <c:pt idx="103">
                  <c:v>1397.0179599000001</c:v>
                </c:pt>
                <c:pt idx="104">
                  <c:v>1391.5052859</c:v>
                </c:pt>
                <c:pt idx="105">
                  <c:v>1385.9131866</c:v>
                </c:pt>
                <c:pt idx="106">
                  <c:v>1380.3832861999999</c:v>
                </c:pt>
                <c:pt idx="107">
                  <c:v>1374.5183035</c:v>
                </c:pt>
                <c:pt idx="108">
                  <c:v>1369.0291566000001</c:v>
                </c:pt>
                <c:pt idx="109">
                  <c:v>1363.5011254000001</c:v>
                </c:pt>
                <c:pt idx="110">
                  <c:v>1357.9868765000001</c:v>
                </c:pt>
                <c:pt idx="111">
                  <c:v>1352.4430099000001</c:v>
                </c:pt>
                <c:pt idx="112">
                  <c:v>1346.9079747000001</c:v>
                </c:pt>
                <c:pt idx="113">
                  <c:v>1341.5235376000001</c:v>
                </c:pt>
                <c:pt idx="114">
                  <c:v>1335.8208523999999</c:v>
                </c:pt>
                <c:pt idx="115">
                  <c:v>1330.6691929000001</c:v>
                </c:pt>
                <c:pt idx="116">
                  <c:v>1325.3474418000001</c:v>
                </c:pt>
                <c:pt idx="117">
                  <c:v>1319.5340185</c:v>
                </c:pt>
                <c:pt idx="118">
                  <c:v>1313.6809184000001</c:v>
                </c:pt>
                <c:pt idx="119">
                  <c:v>1307.7143649</c:v>
                </c:pt>
                <c:pt idx="120">
                  <c:v>1302.2425086999999</c:v>
                </c:pt>
                <c:pt idx="121">
                  <c:v>1296.6989486</c:v>
                </c:pt>
                <c:pt idx="122">
                  <c:v>1291.2001227000001</c:v>
                </c:pt>
                <c:pt idx="123">
                  <c:v>1285.5955925999999</c:v>
                </c:pt>
                <c:pt idx="124">
                  <c:v>1280.2578027</c:v>
                </c:pt>
                <c:pt idx="125">
                  <c:v>1274.6187267</c:v>
                </c:pt>
                <c:pt idx="126">
                  <c:v>1269.3752655999999</c:v>
                </c:pt>
                <c:pt idx="127">
                  <c:v>1263.3171307</c:v>
                </c:pt>
                <c:pt idx="128">
                  <c:v>1257.1292774999999</c:v>
                </c:pt>
                <c:pt idx="129">
                  <c:v>1251.0811816</c:v>
                </c:pt>
                <c:pt idx="130">
                  <c:v>1245.3937146000001</c:v>
                </c:pt>
                <c:pt idx="131">
                  <c:v>1239.8651596</c:v>
                </c:pt>
                <c:pt idx="132">
                  <c:v>1233.2961828</c:v>
                </c:pt>
                <c:pt idx="133">
                  <c:v>1226.0752528999999</c:v>
                </c:pt>
                <c:pt idx="134">
                  <c:v>1219.1789237</c:v>
                </c:pt>
                <c:pt idx="135">
                  <c:v>1212.4542392000001</c:v>
                </c:pt>
                <c:pt idx="136">
                  <c:v>1205.4983227</c:v>
                </c:pt>
                <c:pt idx="137">
                  <c:v>1198.9286821999999</c:v>
                </c:pt>
                <c:pt idx="138">
                  <c:v>1191.8313555</c:v>
                </c:pt>
                <c:pt idx="139">
                  <c:v>1185.1488936000001</c:v>
                </c:pt>
                <c:pt idx="140">
                  <c:v>1178.2287232000001</c:v>
                </c:pt>
                <c:pt idx="141">
                  <c:v>1170.9022949</c:v>
                </c:pt>
                <c:pt idx="142">
                  <c:v>1163.8908521999999</c:v>
                </c:pt>
                <c:pt idx="143">
                  <c:v>1156.6534353</c:v>
                </c:pt>
                <c:pt idx="144">
                  <c:v>1149.0681586000001</c:v>
                </c:pt>
                <c:pt idx="145">
                  <c:v>1141.3907448</c:v>
                </c:pt>
                <c:pt idx="146">
                  <c:v>1134.0003604999999</c:v>
                </c:pt>
                <c:pt idx="147">
                  <c:v>1126.4288793000001</c:v>
                </c:pt>
                <c:pt idx="148">
                  <c:v>1118.7875458000001</c:v>
                </c:pt>
                <c:pt idx="149">
                  <c:v>1112.4559351</c:v>
                </c:pt>
                <c:pt idx="150">
                  <c:v>1105.0803469</c:v>
                </c:pt>
                <c:pt idx="151">
                  <c:v>1098.1611783999999</c:v>
                </c:pt>
                <c:pt idx="152">
                  <c:v>1090.9989143</c:v>
                </c:pt>
                <c:pt idx="153">
                  <c:v>1083.7024342</c:v>
                </c:pt>
                <c:pt idx="154">
                  <c:v>1076.5046576</c:v>
                </c:pt>
                <c:pt idx="155">
                  <c:v>1069.4954451999999</c:v>
                </c:pt>
                <c:pt idx="156">
                  <c:v>1062.6204138000001</c:v>
                </c:pt>
                <c:pt idx="157">
                  <c:v>1055.732403</c:v>
                </c:pt>
                <c:pt idx="158">
                  <c:v>1048.547548</c:v>
                </c:pt>
                <c:pt idx="159">
                  <c:v>1041.112674</c:v>
                </c:pt>
                <c:pt idx="160">
                  <c:v>1033.6041600999999</c:v>
                </c:pt>
                <c:pt idx="161">
                  <c:v>1026.1242732000001</c:v>
                </c:pt>
                <c:pt idx="162">
                  <c:v>1018.8612313</c:v>
                </c:pt>
                <c:pt idx="163">
                  <c:v>1011.2585701</c:v>
                </c:pt>
                <c:pt idx="164">
                  <c:v>1003.5666116</c:v>
                </c:pt>
                <c:pt idx="165">
                  <c:v>996.52764968999998</c:v>
                </c:pt>
                <c:pt idx="166">
                  <c:v>989.33119601999999</c:v>
                </c:pt>
                <c:pt idx="167">
                  <c:v>981.91057249000005</c:v>
                </c:pt>
                <c:pt idx="168">
                  <c:v>974.92963262000001</c:v>
                </c:pt>
                <c:pt idx="169">
                  <c:v>967.70662111000001</c:v>
                </c:pt>
                <c:pt idx="170">
                  <c:v>960.15316639000002</c:v>
                </c:pt>
                <c:pt idx="171">
                  <c:v>953.1626771</c:v>
                </c:pt>
                <c:pt idx="172">
                  <c:v>945.90730195000003</c:v>
                </c:pt>
                <c:pt idx="173">
                  <c:v>938.48960109999996</c:v>
                </c:pt>
                <c:pt idx="174">
                  <c:v>931.27398524</c:v>
                </c:pt>
                <c:pt idx="175">
                  <c:v>924.43678183999998</c:v>
                </c:pt>
                <c:pt idx="176">
                  <c:v>917.06118013000003</c:v>
                </c:pt>
                <c:pt idx="177">
                  <c:v>910.09786287999998</c:v>
                </c:pt>
                <c:pt idx="178">
                  <c:v>902.49822832999996</c:v>
                </c:pt>
                <c:pt idx="179">
                  <c:v>895.12781988999996</c:v>
                </c:pt>
                <c:pt idx="180">
                  <c:v>887.47937185000001</c:v>
                </c:pt>
                <c:pt idx="181">
                  <c:v>880.24464381999996</c:v>
                </c:pt>
                <c:pt idx="182">
                  <c:v>872.32286047000002</c:v>
                </c:pt>
                <c:pt idx="183">
                  <c:v>865.18929288000004</c:v>
                </c:pt>
                <c:pt idx="184">
                  <c:v>857.79412126</c:v>
                </c:pt>
                <c:pt idx="185">
                  <c:v>850.64191034999999</c:v>
                </c:pt>
                <c:pt idx="186">
                  <c:v>843.74268370000004</c:v>
                </c:pt>
                <c:pt idx="187">
                  <c:v>836.48481964999996</c:v>
                </c:pt>
                <c:pt idx="188">
                  <c:v>829.46841078</c:v>
                </c:pt>
                <c:pt idx="189">
                  <c:v>822.36908966999999</c:v>
                </c:pt>
                <c:pt idx="190">
                  <c:v>814.82015106999995</c:v>
                </c:pt>
                <c:pt idx="191">
                  <c:v>807.62462728000003</c:v>
                </c:pt>
                <c:pt idx="192">
                  <c:v>800.15655489999995</c:v>
                </c:pt>
                <c:pt idx="193">
                  <c:v>793.18295544</c:v>
                </c:pt>
                <c:pt idx="194">
                  <c:v>785.92678898999998</c:v>
                </c:pt>
                <c:pt idx="195">
                  <c:v>778.85313308000002</c:v>
                </c:pt>
                <c:pt idx="196">
                  <c:v>771.88624589999995</c:v>
                </c:pt>
                <c:pt idx="197">
                  <c:v>764.43372994000003</c:v>
                </c:pt>
                <c:pt idx="198">
                  <c:v>756.93627364999998</c:v>
                </c:pt>
                <c:pt idx="199">
                  <c:v>749.25328091999995</c:v>
                </c:pt>
                <c:pt idx="200">
                  <c:v>741.80497084000001</c:v>
                </c:pt>
                <c:pt idx="201">
                  <c:v>734.52639522000004</c:v>
                </c:pt>
                <c:pt idx="202">
                  <c:v>727.95104070000002</c:v>
                </c:pt>
                <c:pt idx="203">
                  <c:v>720.46702060999996</c:v>
                </c:pt>
                <c:pt idx="204">
                  <c:v>713.25443704999998</c:v>
                </c:pt>
                <c:pt idx="205">
                  <c:v>706.49511509000001</c:v>
                </c:pt>
                <c:pt idx="206">
                  <c:v>699.07729905999997</c:v>
                </c:pt>
                <c:pt idx="207">
                  <c:v>691.56402710999998</c:v>
                </c:pt>
                <c:pt idx="208">
                  <c:v>683.41056156000002</c:v>
                </c:pt>
                <c:pt idx="209">
                  <c:v>675.90292842999997</c:v>
                </c:pt>
                <c:pt idx="210">
                  <c:v>668.21286293000003</c:v>
                </c:pt>
                <c:pt idx="211">
                  <c:v>660.60148405999996</c:v>
                </c:pt>
                <c:pt idx="212">
                  <c:v>652.84488333000002</c:v>
                </c:pt>
                <c:pt idx="213">
                  <c:v>645.04145430000005</c:v>
                </c:pt>
                <c:pt idx="214">
                  <c:v>637.57612191999999</c:v>
                </c:pt>
                <c:pt idx="215">
                  <c:v>630.65423108000005</c:v>
                </c:pt>
                <c:pt idx="216">
                  <c:v>623.93687831</c:v>
                </c:pt>
                <c:pt idx="217">
                  <c:v>616.77319507000004</c:v>
                </c:pt>
                <c:pt idx="218">
                  <c:v>610.42996311000002</c:v>
                </c:pt>
                <c:pt idx="219">
                  <c:v>603.56105444000002</c:v>
                </c:pt>
                <c:pt idx="220">
                  <c:v>596.3636295</c:v>
                </c:pt>
                <c:pt idx="221">
                  <c:v>589.39143034999995</c:v>
                </c:pt>
                <c:pt idx="222">
                  <c:v>581.61926067000002</c:v>
                </c:pt>
                <c:pt idx="223">
                  <c:v>574.37934343999996</c:v>
                </c:pt>
                <c:pt idx="224">
                  <c:v>567.97202357000003</c:v>
                </c:pt>
                <c:pt idx="225">
                  <c:v>561.54486347</c:v>
                </c:pt>
                <c:pt idx="226">
                  <c:v>556.92078702000003</c:v>
                </c:pt>
                <c:pt idx="227">
                  <c:v>552.16118698000002</c:v>
                </c:pt>
                <c:pt idx="228">
                  <c:v>547.46399809000002</c:v>
                </c:pt>
                <c:pt idx="229">
                  <c:v>542.88178323</c:v>
                </c:pt>
                <c:pt idx="230">
                  <c:v>538.23771707000003</c:v>
                </c:pt>
                <c:pt idx="231">
                  <c:v>533.52289512000004</c:v>
                </c:pt>
                <c:pt idx="232">
                  <c:v>529.51417536999998</c:v>
                </c:pt>
                <c:pt idx="233">
                  <c:v>525.66311010000004</c:v>
                </c:pt>
                <c:pt idx="234">
                  <c:v>521.59326135000003</c:v>
                </c:pt>
                <c:pt idx="235">
                  <c:v>517.14094491000003</c:v>
                </c:pt>
                <c:pt idx="236">
                  <c:v>513.10774888000003</c:v>
                </c:pt>
                <c:pt idx="237">
                  <c:v>508.97583572000002</c:v>
                </c:pt>
                <c:pt idx="238">
                  <c:v>504.50359873999997</c:v>
                </c:pt>
                <c:pt idx="239">
                  <c:v>499.86287474</c:v>
                </c:pt>
                <c:pt idx="240">
                  <c:v>495.04589797</c:v>
                </c:pt>
                <c:pt idx="241">
                  <c:v>490.07225304000002</c:v>
                </c:pt>
                <c:pt idx="242">
                  <c:v>485.28345542</c:v>
                </c:pt>
                <c:pt idx="243">
                  <c:v>480.66360523999998</c:v>
                </c:pt>
                <c:pt idx="244">
                  <c:v>476.44364105</c:v>
                </c:pt>
                <c:pt idx="245">
                  <c:v>472.10613317999997</c:v>
                </c:pt>
                <c:pt idx="246">
                  <c:v>468.02372638000003</c:v>
                </c:pt>
                <c:pt idx="247">
                  <c:v>463.62452840999998</c:v>
                </c:pt>
                <c:pt idx="248">
                  <c:v>459.44689394</c:v>
                </c:pt>
                <c:pt idx="249">
                  <c:v>455.37648158000002</c:v>
                </c:pt>
                <c:pt idx="250">
                  <c:v>450.67919979999999</c:v>
                </c:pt>
                <c:pt idx="251">
                  <c:v>446.44459713999998</c:v>
                </c:pt>
                <c:pt idx="252">
                  <c:v>441.91158388000002</c:v>
                </c:pt>
                <c:pt idx="253">
                  <c:v>437.40944730000001</c:v>
                </c:pt>
                <c:pt idx="254">
                  <c:v>432.96176197</c:v>
                </c:pt>
                <c:pt idx="255">
                  <c:v>428.40145021000001</c:v>
                </c:pt>
                <c:pt idx="256">
                  <c:v>423.77081343999998</c:v>
                </c:pt>
                <c:pt idx="257">
                  <c:v>419.80141881999998</c:v>
                </c:pt>
                <c:pt idx="258">
                  <c:v>415.85842503999999</c:v>
                </c:pt>
                <c:pt idx="259">
                  <c:v>411.68150484</c:v>
                </c:pt>
                <c:pt idx="260">
                  <c:v>407.60739519999998</c:v>
                </c:pt>
                <c:pt idx="261">
                  <c:v>403.29690868</c:v>
                </c:pt>
                <c:pt idx="262">
                  <c:v>399.20061026000002</c:v>
                </c:pt>
                <c:pt idx="263">
                  <c:v>395.14202168000003</c:v>
                </c:pt>
                <c:pt idx="264">
                  <c:v>391.20409532000002</c:v>
                </c:pt>
                <c:pt idx="265">
                  <c:v>386.75931202999999</c:v>
                </c:pt>
                <c:pt idx="266">
                  <c:v>382.52340992000001</c:v>
                </c:pt>
                <c:pt idx="267">
                  <c:v>378.43842210999998</c:v>
                </c:pt>
                <c:pt idx="268">
                  <c:v>374.13648069999999</c:v>
                </c:pt>
                <c:pt idx="269">
                  <c:v>369.74105120000002</c:v>
                </c:pt>
                <c:pt idx="270">
                  <c:v>365.32519563</c:v>
                </c:pt>
                <c:pt idx="271">
                  <c:v>360.99254316999998</c:v>
                </c:pt>
                <c:pt idx="272">
                  <c:v>356.73671052999998</c:v>
                </c:pt>
                <c:pt idx="273">
                  <c:v>352.30555871000001</c:v>
                </c:pt>
                <c:pt idx="274">
                  <c:v>347.97527880000001</c:v>
                </c:pt>
                <c:pt idx="275">
                  <c:v>343.60376867999997</c:v>
                </c:pt>
                <c:pt idx="276">
                  <c:v>339.63938173000003</c:v>
                </c:pt>
                <c:pt idx="277">
                  <c:v>335.51118473000002</c:v>
                </c:pt>
                <c:pt idx="278">
                  <c:v>331.57168891999999</c:v>
                </c:pt>
                <c:pt idx="279">
                  <c:v>327.91131342</c:v>
                </c:pt>
                <c:pt idx="280">
                  <c:v>325.40211195000001</c:v>
                </c:pt>
                <c:pt idx="281">
                  <c:v>322.68769927</c:v>
                </c:pt>
                <c:pt idx="282">
                  <c:v>319.75870914000001</c:v>
                </c:pt>
                <c:pt idx="283">
                  <c:v>317.01023794999998</c:v>
                </c:pt>
                <c:pt idx="284">
                  <c:v>314.39895223000002</c:v>
                </c:pt>
                <c:pt idx="285">
                  <c:v>311.64882333999998</c:v>
                </c:pt>
                <c:pt idx="286">
                  <c:v>309.13191511999997</c:v>
                </c:pt>
                <c:pt idx="287">
                  <c:v>306.59011562000001</c:v>
                </c:pt>
                <c:pt idx="288">
                  <c:v>303.82377115000003</c:v>
                </c:pt>
                <c:pt idx="289">
                  <c:v>301.09688642999998</c:v>
                </c:pt>
                <c:pt idx="290">
                  <c:v>298.40926517999998</c:v>
                </c:pt>
                <c:pt idx="291">
                  <c:v>295.84107498999998</c:v>
                </c:pt>
                <c:pt idx="292">
                  <c:v>293.04601610999998</c:v>
                </c:pt>
                <c:pt idx="293">
                  <c:v>290.26744626999999</c:v>
                </c:pt>
                <c:pt idx="294">
                  <c:v>287.54330831999999</c:v>
                </c:pt>
                <c:pt idx="295">
                  <c:v>284.95341518999999</c:v>
                </c:pt>
                <c:pt idx="296">
                  <c:v>282.24300864999998</c:v>
                </c:pt>
                <c:pt idx="297">
                  <c:v>279.55072832000002</c:v>
                </c:pt>
                <c:pt idx="298">
                  <c:v>276.71805986999999</c:v>
                </c:pt>
                <c:pt idx="299">
                  <c:v>273.93793191999998</c:v>
                </c:pt>
                <c:pt idx="300">
                  <c:v>271.21578208</c:v>
                </c:pt>
                <c:pt idx="301">
                  <c:v>268.44270547999997</c:v>
                </c:pt>
                <c:pt idx="302">
                  <c:v>265.63721849000001</c:v>
                </c:pt>
                <c:pt idx="303">
                  <c:v>262.87945044000003</c:v>
                </c:pt>
                <c:pt idx="304">
                  <c:v>260.00953872999997</c:v>
                </c:pt>
                <c:pt idx="305">
                  <c:v>257.42623179999998</c:v>
                </c:pt>
                <c:pt idx="306">
                  <c:v>254.64711381999999</c:v>
                </c:pt>
                <c:pt idx="307">
                  <c:v>252.1960966</c:v>
                </c:pt>
                <c:pt idx="308">
                  <c:v>249.80927722999999</c:v>
                </c:pt>
                <c:pt idx="309">
                  <c:v>247.47417752000001</c:v>
                </c:pt>
                <c:pt idx="310">
                  <c:v>244.82364927</c:v>
                </c:pt>
                <c:pt idx="311">
                  <c:v>242.12685404000001</c:v>
                </c:pt>
                <c:pt idx="312">
                  <c:v>239.45291692000001</c:v>
                </c:pt>
                <c:pt idx="313">
                  <c:v>236.88817148000001</c:v>
                </c:pt>
                <c:pt idx="314">
                  <c:v>234.27563365</c:v>
                </c:pt>
                <c:pt idx="315">
                  <c:v>231.73003437</c:v>
                </c:pt>
                <c:pt idx="316">
                  <c:v>229.04331282999999</c:v>
                </c:pt>
                <c:pt idx="317">
                  <c:v>226.64022187</c:v>
                </c:pt>
                <c:pt idx="318">
                  <c:v>223.99587295000001</c:v>
                </c:pt>
                <c:pt idx="319">
                  <c:v>221.53833545000001</c:v>
                </c:pt>
                <c:pt idx="320">
                  <c:v>219.16582614999999</c:v>
                </c:pt>
                <c:pt idx="321">
                  <c:v>216.80094144</c:v>
                </c:pt>
                <c:pt idx="322">
                  <c:v>214.58212483</c:v>
                </c:pt>
                <c:pt idx="323">
                  <c:v>212.01202483</c:v>
                </c:pt>
                <c:pt idx="324">
                  <c:v>209.38995987999999</c:v>
                </c:pt>
                <c:pt idx="325">
                  <c:v>206.88495716</c:v>
                </c:pt>
                <c:pt idx="326">
                  <c:v>204.58564451000001</c:v>
                </c:pt>
                <c:pt idx="327">
                  <c:v>201.99798994</c:v>
                </c:pt>
                <c:pt idx="328">
                  <c:v>199.93010666000001</c:v>
                </c:pt>
                <c:pt idx="329">
                  <c:v>197.53609865000001</c:v>
                </c:pt>
                <c:pt idx="330">
                  <c:v>195.32516735999999</c:v>
                </c:pt>
                <c:pt idx="331">
                  <c:v>193.02814706000001</c:v>
                </c:pt>
                <c:pt idx="332">
                  <c:v>190.70907098999999</c:v>
                </c:pt>
                <c:pt idx="333">
                  <c:v>188.48804028999999</c:v>
                </c:pt>
                <c:pt idx="334">
                  <c:v>186.18790328</c:v>
                </c:pt>
                <c:pt idx="335">
                  <c:v>184.14607574999999</c:v>
                </c:pt>
                <c:pt idx="336">
                  <c:v>182.15037967999999</c:v>
                </c:pt>
                <c:pt idx="337">
                  <c:v>179.90372579999999</c:v>
                </c:pt>
                <c:pt idx="338">
                  <c:v>177.72779944999999</c:v>
                </c:pt>
                <c:pt idx="339">
                  <c:v>175.26074797000001</c:v>
                </c:pt>
                <c:pt idx="340">
                  <c:v>173.16660671</c:v>
                </c:pt>
                <c:pt idx="341">
                  <c:v>170.78934375</c:v>
                </c:pt>
                <c:pt idx="342">
                  <c:v>168.38334462</c:v>
                </c:pt>
                <c:pt idx="343">
                  <c:v>165.99490223000001</c:v>
                </c:pt>
                <c:pt idx="344">
                  <c:v>163.98102969000001</c:v>
                </c:pt>
                <c:pt idx="345">
                  <c:v>162.16620380000001</c:v>
                </c:pt>
                <c:pt idx="346">
                  <c:v>160.07174251000001</c:v>
                </c:pt>
                <c:pt idx="347">
                  <c:v>157.85707120999999</c:v>
                </c:pt>
                <c:pt idx="348">
                  <c:v>155.94708638</c:v>
                </c:pt>
                <c:pt idx="349">
                  <c:v>153.79912303</c:v>
                </c:pt>
                <c:pt idx="350">
                  <c:v>151.49429232</c:v>
                </c:pt>
                <c:pt idx="351">
                  <c:v>149.46822607999999</c:v>
                </c:pt>
                <c:pt idx="352">
                  <c:v>147.16679737000001</c:v>
                </c:pt>
                <c:pt idx="353">
                  <c:v>144.84334394000001</c:v>
                </c:pt>
                <c:pt idx="354">
                  <c:v>142.37131284</c:v>
                </c:pt>
                <c:pt idx="355">
                  <c:v>140.32804497999999</c:v>
                </c:pt>
                <c:pt idx="356">
                  <c:v>137.87484545000001</c:v>
                </c:pt>
                <c:pt idx="357">
                  <c:v>136.24447624000001</c:v>
                </c:pt>
                <c:pt idx="358">
                  <c:v>134.27426778</c:v>
                </c:pt>
                <c:pt idx="359">
                  <c:v>131.96396443</c:v>
                </c:pt>
                <c:pt idx="360">
                  <c:v>129.65077500999999</c:v>
                </c:pt>
                <c:pt idx="361">
                  <c:v>127.38021969</c:v>
                </c:pt>
                <c:pt idx="362">
                  <c:v>124.91391532</c:v>
                </c:pt>
                <c:pt idx="363">
                  <c:v>122.60368560000001</c:v>
                </c:pt>
                <c:pt idx="364">
                  <c:v>120.09541689</c:v>
                </c:pt>
              </c:numCache>
            </c:numRef>
          </c:val>
          <c:extLst>
            <c:ext xmlns:c16="http://schemas.microsoft.com/office/drawing/2014/chart" uri="{C3380CC4-5D6E-409C-BE32-E72D297353CC}">
              <c16:uniqueId val="{00000000-3775-40DB-BE6F-AD483F9C938F}"/>
            </c:ext>
          </c:extLst>
        </c:ser>
        <c:ser>
          <c:idx val="2"/>
          <c:order val="1"/>
          <c:tx>
            <c:strRef>
              <c:f>'2024-2025 Average Load Curve'!$G$30</c:f>
              <c:strCache>
                <c:ptCount val="1"/>
                <c:pt idx="0">
                  <c:v>NDM 73.2-732 MWh</c:v>
                </c:pt>
              </c:strCache>
            </c:strRef>
          </c:tx>
          <c:spPr>
            <a:solidFill>
              <a:srgbClr val="99CCFF"/>
            </a:solidFill>
            <a:ln w="25400">
              <a:noFill/>
            </a:ln>
          </c:spPr>
          <c:invertIfNegative val="0"/>
          <c:val>
            <c:numRef>
              <c:f>'2024-2025 Average Load Curve'!$G$31:$G$400</c:f>
              <c:numCache>
                <c:formatCode>0</c:formatCode>
                <c:ptCount val="370"/>
                <c:pt idx="0">
                  <c:v>319.22681884000002</c:v>
                </c:pt>
                <c:pt idx="1">
                  <c:v>296.79138546000001</c:v>
                </c:pt>
                <c:pt idx="2">
                  <c:v>286.63536455000002</c:v>
                </c:pt>
                <c:pt idx="3">
                  <c:v>280.03219066000003</c:v>
                </c:pt>
                <c:pt idx="4">
                  <c:v>275.30995920999999</c:v>
                </c:pt>
                <c:pt idx="5">
                  <c:v>271.39197313</c:v>
                </c:pt>
                <c:pt idx="6">
                  <c:v>268.37600365999998</c:v>
                </c:pt>
                <c:pt idx="7">
                  <c:v>264.04482446999998</c:v>
                </c:pt>
                <c:pt idx="8">
                  <c:v>261.92267966999998</c:v>
                </c:pt>
                <c:pt idx="9">
                  <c:v>259.24576261999999</c:v>
                </c:pt>
                <c:pt idx="10">
                  <c:v>256.14549812000001</c:v>
                </c:pt>
                <c:pt idx="11">
                  <c:v>254.05437989000001</c:v>
                </c:pt>
                <c:pt idx="12">
                  <c:v>252.75484996</c:v>
                </c:pt>
                <c:pt idx="13">
                  <c:v>251.20388034999999</c:v>
                </c:pt>
                <c:pt idx="14">
                  <c:v>249.75576085</c:v>
                </c:pt>
                <c:pt idx="15">
                  <c:v>248.54354226999999</c:v>
                </c:pt>
                <c:pt idx="16">
                  <c:v>247.71345998999999</c:v>
                </c:pt>
                <c:pt idx="17">
                  <c:v>246.75758289000001</c:v>
                </c:pt>
                <c:pt idx="18">
                  <c:v>245.12398644999999</c:v>
                </c:pt>
                <c:pt idx="19">
                  <c:v>243.78067908</c:v>
                </c:pt>
                <c:pt idx="20">
                  <c:v>242.63384121999999</c:v>
                </c:pt>
                <c:pt idx="21">
                  <c:v>241.71874758000001</c:v>
                </c:pt>
                <c:pt idx="22">
                  <c:v>239.97391632</c:v>
                </c:pt>
                <c:pt idx="23">
                  <c:v>238.33437147000001</c:v>
                </c:pt>
                <c:pt idx="24">
                  <c:v>237.51193857000001</c:v>
                </c:pt>
                <c:pt idx="25">
                  <c:v>236.31509664999999</c:v>
                </c:pt>
                <c:pt idx="26">
                  <c:v>234.84098334999999</c:v>
                </c:pt>
                <c:pt idx="27">
                  <c:v>233.74295588000001</c:v>
                </c:pt>
                <c:pt idx="28">
                  <c:v>232.63198674</c:v>
                </c:pt>
                <c:pt idx="29">
                  <c:v>232.01423517000001</c:v>
                </c:pt>
                <c:pt idx="30">
                  <c:v>231.22488734000001</c:v>
                </c:pt>
                <c:pt idx="31">
                  <c:v>229.80565046000001</c:v>
                </c:pt>
                <c:pt idx="32">
                  <c:v>228.71750814999999</c:v>
                </c:pt>
                <c:pt idx="33">
                  <c:v>228.27287375</c:v>
                </c:pt>
                <c:pt idx="34">
                  <c:v>227.69059923</c:v>
                </c:pt>
                <c:pt idx="35">
                  <c:v>227.07240207999999</c:v>
                </c:pt>
                <c:pt idx="36">
                  <c:v>226.49927188999999</c:v>
                </c:pt>
                <c:pt idx="37">
                  <c:v>225.44952828999999</c:v>
                </c:pt>
                <c:pt idx="38">
                  <c:v>224.76827435000001</c:v>
                </c:pt>
                <c:pt idx="39">
                  <c:v>223.5827467</c:v>
                </c:pt>
                <c:pt idx="40">
                  <c:v>222.95412693</c:v>
                </c:pt>
                <c:pt idx="41">
                  <c:v>221.97009467999999</c:v>
                </c:pt>
                <c:pt idx="42">
                  <c:v>221.39953249000001</c:v>
                </c:pt>
                <c:pt idx="43">
                  <c:v>220.08628554000001</c:v>
                </c:pt>
                <c:pt idx="44">
                  <c:v>218.85044372999999</c:v>
                </c:pt>
                <c:pt idx="45">
                  <c:v>217.47547849</c:v>
                </c:pt>
                <c:pt idx="46">
                  <c:v>216.15510591</c:v>
                </c:pt>
                <c:pt idx="47">
                  <c:v>214.84153803999999</c:v>
                </c:pt>
                <c:pt idx="48">
                  <c:v>213.89486633000001</c:v>
                </c:pt>
                <c:pt idx="49">
                  <c:v>212.84914961000001</c:v>
                </c:pt>
                <c:pt idx="50">
                  <c:v>212.13435458000001</c:v>
                </c:pt>
                <c:pt idx="51">
                  <c:v>211.36530728</c:v>
                </c:pt>
                <c:pt idx="52">
                  <c:v>210.23654590999999</c:v>
                </c:pt>
                <c:pt idx="53">
                  <c:v>209.10602059999999</c:v>
                </c:pt>
                <c:pt idx="54">
                  <c:v>208.19498976</c:v>
                </c:pt>
                <c:pt idx="55">
                  <c:v>207.33593754</c:v>
                </c:pt>
                <c:pt idx="56">
                  <c:v>206.47530713</c:v>
                </c:pt>
                <c:pt idx="57">
                  <c:v>205.6858561</c:v>
                </c:pt>
                <c:pt idx="58">
                  <c:v>204.96879082000001</c:v>
                </c:pt>
                <c:pt idx="59">
                  <c:v>204.14689859999999</c:v>
                </c:pt>
                <c:pt idx="60">
                  <c:v>203.33386103000001</c:v>
                </c:pt>
                <c:pt idx="61">
                  <c:v>202.57074166999999</c:v>
                </c:pt>
                <c:pt idx="62">
                  <c:v>202.14154260999999</c:v>
                </c:pt>
                <c:pt idx="63">
                  <c:v>201.13875705000001</c:v>
                </c:pt>
                <c:pt idx="64">
                  <c:v>200.33860532</c:v>
                </c:pt>
                <c:pt idx="65">
                  <c:v>199.82521832</c:v>
                </c:pt>
                <c:pt idx="66">
                  <c:v>199.11601055</c:v>
                </c:pt>
                <c:pt idx="67">
                  <c:v>198.60391971000001</c:v>
                </c:pt>
                <c:pt idx="68">
                  <c:v>197.97098609</c:v>
                </c:pt>
                <c:pt idx="69">
                  <c:v>197.46156248</c:v>
                </c:pt>
                <c:pt idx="70">
                  <c:v>196.90894007</c:v>
                </c:pt>
                <c:pt idx="71">
                  <c:v>196.11181149000001</c:v>
                </c:pt>
                <c:pt idx="72">
                  <c:v>195.37252502999999</c:v>
                </c:pt>
                <c:pt idx="73">
                  <c:v>194.58429423000001</c:v>
                </c:pt>
                <c:pt idx="74">
                  <c:v>193.84725911000001</c:v>
                </c:pt>
                <c:pt idx="75">
                  <c:v>193.04436527999999</c:v>
                </c:pt>
                <c:pt idx="76">
                  <c:v>192.43411218</c:v>
                </c:pt>
                <c:pt idx="77">
                  <c:v>191.75352960000001</c:v>
                </c:pt>
                <c:pt idx="78">
                  <c:v>190.86682862999999</c:v>
                </c:pt>
                <c:pt idx="79">
                  <c:v>190.37096523</c:v>
                </c:pt>
                <c:pt idx="80">
                  <c:v>190.06559935000001</c:v>
                </c:pt>
                <c:pt idx="81">
                  <c:v>189.63219258999999</c:v>
                </c:pt>
                <c:pt idx="82">
                  <c:v>189.41309692999999</c:v>
                </c:pt>
                <c:pt idx="83">
                  <c:v>189.00878125</c:v>
                </c:pt>
                <c:pt idx="84">
                  <c:v>188.51836402999999</c:v>
                </c:pt>
                <c:pt idx="85">
                  <c:v>188.10626855999999</c:v>
                </c:pt>
                <c:pt idx="86">
                  <c:v>187.55461274999999</c:v>
                </c:pt>
                <c:pt idx="87">
                  <c:v>186.71182281</c:v>
                </c:pt>
                <c:pt idx="88">
                  <c:v>186.31451738000001</c:v>
                </c:pt>
                <c:pt idx="89">
                  <c:v>185.69288990000001</c:v>
                </c:pt>
                <c:pt idx="90">
                  <c:v>184.85760013000001</c:v>
                </c:pt>
                <c:pt idx="91">
                  <c:v>184.42194216999999</c:v>
                </c:pt>
                <c:pt idx="92">
                  <c:v>183.39063356</c:v>
                </c:pt>
                <c:pt idx="93">
                  <c:v>182.96394950999999</c:v>
                </c:pt>
                <c:pt idx="94">
                  <c:v>182.31986491999999</c:v>
                </c:pt>
                <c:pt idx="95">
                  <c:v>181.75935611</c:v>
                </c:pt>
                <c:pt idx="96">
                  <c:v>181.11638070999999</c:v>
                </c:pt>
                <c:pt idx="97">
                  <c:v>180.48549384</c:v>
                </c:pt>
                <c:pt idx="98">
                  <c:v>179.83887271</c:v>
                </c:pt>
                <c:pt idx="99">
                  <c:v>179.30356666</c:v>
                </c:pt>
                <c:pt idx="100">
                  <c:v>178.72773591999999</c:v>
                </c:pt>
                <c:pt idx="101">
                  <c:v>178.11171629</c:v>
                </c:pt>
                <c:pt idx="102">
                  <c:v>177.63432556999999</c:v>
                </c:pt>
                <c:pt idx="103">
                  <c:v>176.69039934</c:v>
                </c:pt>
                <c:pt idx="104">
                  <c:v>175.92288654999999</c:v>
                </c:pt>
                <c:pt idx="105">
                  <c:v>175.23977661999999</c:v>
                </c:pt>
                <c:pt idx="106">
                  <c:v>174.66741931999999</c:v>
                </c:pt>
                <c:pt idx="107">
                  <c:v>174.21684621</c:v>
                </c:pt>
                <c:pt idx="108">
                  <c:v>173.54865151999999</c:v>
                </c:pt>
                <c:pt idx="109">
                  <c:v>172.91422243</c:v>
                </c:pt>
                <c:pt idx="110">
                  <c:v>172.24799955</c:v>
                </c:pt>
                <c:pt idx="111">
                  <c:v>171.72941082</c:v>
                </c:pt>
                <c:pt idx="112">
                  <c:v>170.95196781999999</c:v>
                </c:pt>
                <c:pt idx="113">
                  <c:v>170.20768794</c:v>
                </c:pt>
                <c:pt idx="114">
                  <c:v>169.79263814000001</c:v>
                </c:pt>
                <c:pt idx="115">
                  <c:v>168.8307111</c:v>
                </c:pt>
                <c:pt idx="116">
                  <c:v>167.89339952</c:v>
                </c:pt>
                <c:pt idx="117">
                  <c:v>167.28846168999999</c:v>
                </c:pt>
                <c:pt idx="118">
                  <c:v>166.87672339</c:v>
                </c:pt>
                <c:pt idx="119">
                  <c:v>166.60136736999999</c:v>
                </c:pt>
                <c:pt idx="120">
                  <c:v>165.99797058999999</c:v>
                </c:pt>
                <c:pt idx="121">
                  <c:v>165.24935507999999</c:v>
                </c:pt>
                <c:pt idx="122">
                  <c:v>164.53003906000001</c:v>
                </c:pt>
                <c:pt idx="123">
                  <c:v>163.84850222</c:v>
                </c:pt>
                <c:pt idx="124">
                  <c:v>163.07852642</c:v>
                </c:pt>
                <c:pt idx="125">
                  <c:v>162.35471217</c:v>
                </c:pt>
                <c:pt idx="126">
                  <c:v>161.56916626</c:v>
                </c:pt>
                <c:pt idx="127">
                  <c:v>161.26549982</c:v>
                </c:pt>
                <c:pt idx="128">
                  <c:v>160.91166045</c:v>
                </c:pt>
                <c:pt idx="129">
                  <c:v>160.56049877000001</c:v>
                </c:pt>
                <c:pt idx="130">
                  <c:v>160.21536454</c:v>
                </c:pt>
                <c:pt idx="131">
                  <c:v>159.77400091000001</c:v>
                </c:pt>
                <c:pt idx="132">
                  <c:v>159.29678376999999</c:v>
                </c:pt>
                <c:pt idx="133">
                  <c:v>158.47937698999999</c:v>
                </c:pt>
                <c:pt idx="134">
                  <c:v>157.74363302</c:v>
                </c:pt>
                <c:pt idx="135">
                  <c:v>156.86141849000001</c:v>
                </c:pt>
                <c:pt idx="136">
                  <c:v>156.08352829</c:v>
                </c:pt>
                <c:pt idx="137">
                  <c:v>155.14375584000001</c:v>
                </c:pt>
                <c:pt idx="138">
                  <c:v>154.29584328000001</c:v>
                </c:pt>
                <c:pt idx="139">
                  <c:v>153.43896326999999</c:v>
                </c:pt>
                <c:pt idx="140">
                  <c:v>152.6338006</c:v>
                </c:pt>
                <c:pt idx="141">
                  <c:v>152.14184777</c:v>
                </c:pt>
                <c:pt idx="142">
                  <c:v>151.38729477000001</c:v>
                </c:pt>
                <c:pt idx="143">
                  <c:v>150.72849282000001</c:v>
                </c:pt>
                <c:pt idx="144">
                  <c:v>150.28757587999999</c:v>
                </c:pt>
                <c:pt idx="145">
                  <c:v>149.94977075</c:v>
                </c:pt>
                <c:pt idx="146">
                  <c:v>149.40738985999999</c:v>
                </c:pt>
                <c:pt idx="147">
                  <c:v>148.94244289</c:v>
                </c:pt>
                <c:pt idx="148">
                  <c:v>148.50713816000001</c:v>
                </c:pt>
                <c:pt idx="149">
                  <c:v>147.22627047</c:v>
                </c:pt>
                <c:pt idx="150">
                  <c:v>146.57528597000001</c:v>
                </c:pt>
                <c:pt idx="151">
                  <c:v>145.68020523999999</c:v>
                </c:pt>
                <c:pt idx="152">
                  <c:v>144.94659000999999</c:v>
                </c:pt>
                <c:pt idx="153">
                  <c:v>144.28147365000001</c:v>
                </c:pt>
                <c:pt idx="154">
                  <c:v>143.77614894000001</c:v>
                </c:pt>
                <c:pt idx="155">
                  <c:v>142.81754078</c:v>
                </c:pt>
                <c:pt idx="156">
                  <c:v>142.07339883</c:v>
                </c:pt>
                <c:pt idx="157">
                  <c:v>141.22701018999999</c:v>
                </c:pt>
                <c:pt idx="158">
                  <c:v>140.57299806</c:v>
                </c:pt>
                <c:pt idx="159">
                  <c:v>139.96852365999999</c:v>
                </c:pt>
                <c:pt idx="160">
                  <c:v>139.38478545000001</c:v>
                </c:pt>
                <c:pt idx="161">
                  <c:v>138.90787914000001</c:v>
                </c:pt>
                <c:pt idx="162">
                  <c:v>138.07490854</c:v>
                </c:pt>
                <c:pt idx="163">
                  <c:v>137.62822095999999</c:v>
                </c:pt>
                <c:pt idx="164">
                  <c:v>137.17970539000001</c:v>
                </c:pt>
                <c:pt idx="165">
                  <c:v>136.47384346999999</c:v>
                </c:pt>
                <c:pt idx="166">
                  <c:v>135.79719825000001</c:v>
                </c:pt>
                <c:pt idx="167">
                  <c:v>135.25196715999999</c:v>
                </c:pt>
                <c:pt idx="168">
                  <c:v>134.29141433999999</c:v>
                </c:pt>
                <c:pt idx="169">
                  <c:v>133.55610881000001</c:v>
                </c:pt>
                <c:pt idx="170">
                  <c:v>133.11004591</c:v>
                </c:pt>
                <c:pt idx="171">
                  <c:v>132.29300391999999</c:v>
                </c:pt>
                <c:pt idx="172">
                  <c:v>131.65917891999999</c:v>
                </c:pt>
                <c:pt idx="173">
                  <c:v>130.92640875999999</c:v>
                </c:pt>
                <c:pt idx="174">
                  <c:v>129.95905321000001</c:v>
                </c:pt>
                <c:pt idx="175">
                  <c:v>128.84699928000001</c:v>
                </c:pt>
                <c:pt idx="176">
                  <c:v>128.20327298999999</c:v>
                </c:pt>
                <c:pt idx="177">
                  <c:v>127.25393158</c:v>
                </c:pt>
                <c:pt idx="178">
                  <c:v>126.56335055</c:v>
                </c:pt>
                <c:pt idx="179">
                  <c:v>126.00059195999999</c:v>
                </c:pt>
                <c:pt idx="180">
                  <c:v>125.50538516</c:v>
                </c:pt>
                <c:pt idx="181">
                  <c:v>124.95965982</c:v>
                </c:pt>
                <c:pt idx="182">
                  <c:v>124.4423431</c:v>
                </c:pt>
                <c:pt idx="183">
                  <c:v>123.66925207</c:v>
                </c:pt>
                <c:pt idx="184">
                  <c:v>122.99363879000001</c:v>
                </c:pt>
                <c:pt idx="185">
                  <c:v>122.15963958</c:v>
                </c:pt>
                <c:pt idx="186">
                  <c:v>121.22610931</c:v>
                </c:pt>
                <c:pt idx="187">
                  <c:v>120.45234483999999</c:v>
                </c:pt>
                <c:pt idx="188">
                  <c:v>119.55452639000001</c:v>
                </c:pt>
                <c:pt idx="189">
                  <c:v>118.64806239000001</c:v>
                </c:pt>
                <c:pt idx="190">
                  <c:v>117.98483293</c:v>
                </c:pt>
                <c:pt idx="191">
                  <c:v>117.19600352</c:v>
                </c:pt>
                <c:pt idx="192">
                  <c:v>116.45087288000001</c:v>
                </c:pt>
                <c:pt idx="193">
                  <c:v>115.4492363</c:v>
                </c:pt>
                <c:pt idx="194">
                  <c:v>114.71955595</c:v>
                </c:pt>
                <c:pt idx="195">
                  <c:v>114.11318737000001</c:v>
                </c:pt>
                <c:pt idx="196">
                  <c:v>113.26407044</c:v>
                </c:pt>
                <c:pt idx="197">
                  <c:v>112.59546906</c:v>
                </c:pt>
                <c:pt idx="198">
                  <c:v>111.98035976</c:v>
                </c:pt>
                <c:pt idx="199">
                  <c:v>111.35812581</c:v>
                </c:pt>
                <c:pt idx="200">
                  <c:v>110.93303203000001</c:v>
                </c:pt>
                <c:pt idx="201">
                  <c:v>110.20088194</c:v>
                </c:pt>
                <c:pt idx="202">
                  <c:v>109.02405262000001</c:v>
                </c:pt>
                <c:pt idx="203">
                  <c:v>108.41440532999999</c:v>
                </c:pt>
                <c:pt idx="204">
                  <c:v>107.76412922999999</c:v>
                </c:pt>
                <c:pt idx="205">
                  <c:v>106.51707662</c:v>
                </c:pt>
                <c:pt idx="206">
                  <c:v>105.80846529</c:v>
                </c:pt>
                <c:pt idx="207">
                  <c:v>105.21711727</c:v>
                </c:pt>
                <c:pt idx="208">
                  <c:v>104.96989399</c:v>
                </c:pt>
                <c:pt idx="209">
                  <c:v>104.45001182999999</c:v>
                </c:pt>
                <c:pt idx="210">
                  <c:v>103.98567882</c:v>
                </c:pt>
                <c:pt idx="211">
                  <c:v>103.58481261999999</c:v>
                </c:pt>
                <c:pt idx="212">
                  <c:v>103.03398546</c:v>
                </c:pt>
                <c:pt idx="213">
                  <c:v>102.63768632</c:v>
                </c:pt>
                <c:pt idx="214">
                  <c:v>102.10672037000001</c:v>
                </c:pt>
                <c:pt idx="215">
                  <c:v>100.91445706</c:v>
                </c:pt>
                <c:pt idx="216">
                  <c:v>99.965293138999996</c:v>
                </c:pt>
                <c:pt idx="217">
                  <c:v>99.172879115000001</c:v>
                </c:pt>
                <c:pt idx="218">
                  <c:v>97.716249533999999</c:v>
                </c:pt>
                <c:pt idx="219">
                  <c:v>96.694654266000001</c:v>
                </c:pt>
                <c:pt idx="220">
                  <c:v>95.963013825000004</c:v>
                </c:pt>
                <c:pt idx="221">
                  <c:v>94.901598438999997</c:v>
                </c:pt>
                <c:pt idx="222">
                  <c:v>94.442279736000003</c:v>
                </c:pt>
                <c:pt idx="223">
                  <c:v>93.634420293999995</c:v>
                </c:pt>
                <c:pt idx="224">
                  <c:v>92.338625934999996</c:v>
                </c:pt>
                <c:pt idx="225">
                  <c:v>91.235989075000006</c:v>
                </c:pt>
                <c:pt idx="226">
                  <c:v>91.193948258000006</c:v>
                </c:pt>
                <c:pt idx="227">
                  <c:v>90.844768278999993</c:v>
                </c:pt>
                <c:pt idx="228">
                  <c:v>90.455390068</c:v>
                </c:pt>
                <c:pt idx="229">
                  <c:v>90.017759194999996</c:v>
                </c:pt>
                <c:pt idx="230">
                  <c:v>89.765165135999993</c:v>
                </c:pt>
                <c:pt idx="231">
                  <c:v>89.675309080999995</c:v>
                </c:pt>
                <c:pt idx="232">
                  <c:v>89.170030775000001</c:v>
                </c:pt>
                <c:pt idx="233">
                  <c:v>88.588887807000006</c:v>
                </c:pt>
                <c:pt idx="234">
                  <c:v>87.809357652000003</c:v>
                </c:pt>
                <c:pt idx="235">
                  <c:v>87.499714967000003</c:v>
                </c:pt>
                <c:pt idx="236">
                  <c:v>86.758524258999998</c:v>
                </c:pt>
                <c:pt idx="237">
                  <c:v>86.019193749999999</c:v>
                </c:pt>
                <c:pt idx="238">
                  <c:v>85.471116248000001</c:v>
                </c:pt>
                <c:pt idx="239">
                  <c:v>85.137958405000006</c:v>
                </c:pt>
                <c:pt idx="240">
                  <c:v>84.820058290000006</c:v>
                </c:pt>
                <c:pt idx="241">
                  <c:v>84.686224237999994</c:v>
                </c:pt>
                <c:pt idx="242">
                  <c:v>84.435849532999995</c:v>
                </c:pt>
                <c:pt idx="243">
                  <c:v>84.189176789000001</c:v>
                </c:pt>
                <c:pt idx="244">
                  <c:v>83.904367675000003</c:v>
                </c:pt>
                <c:pt idx="245">
                  <c:v>83.485649232</c:v>
                </c:pt>
                <c:pt idx="246">
                  <c:v>83.034913646000007</c:v>
                </c:pt>
                <c:pt idx="247">
                  <c:v>82.798818527999998</c:v>
                </c:pt>
                <c:pt idx="248">
                  <c:v>82.326871737000005</c:v>
                </c:pt>
                <c:pt idx="249">
                  <c:v>81.562028122000001</c:v>
                </c:pt>
                <c:pt idx="250">
                  <c:v>81.342451918999998</c:v>
                </c:pt>
                <c:pt idx="251">
                  <c:v>80.855610971999994</c:v>
                </c:pt>
                <c:pt idx="252">
                  <c:v>80.486750584000006</c:v>
                </c:pt>
                <c:pt idx="253">
                  <c:v>80.075622300999996</c:v>
                </c:pt>
                <c:pt idx="254">
                  <c:v>79.673065399999999</c:v>
                </c:pt>
                <c:pt idx="255">
                  <c:v>79.327849814999993</c:v>
                </c:pt>
                <c:pt idx="256">
                  <c:v>79.106667619000007</c:v>
                </c:pt>
                <c:pt idx="257">
                  <c:v>78.724351530000007</c:v>
                </c:pt>
                <c:pt idx="258">
                  <c:v>78.341330198999998</c:v>
                </c:pt>
                <c:pt idx="259">
                  <c:v>77.870732567999994</c:v>
                </c:pt>
                <c:pt idx="260">
                  <c:v>77.212754961000002</c:v>
                </c:pt>
                <c:pt idx="261">
                  <c:v>76.749212521999993</c:v>
                </c:pt>
                <c:pt idx="262">
                  <c:v>76.023547903999997</c:v>
                </c:pt>
                <c:pt idx="263">
                  <c:v>75.427162039999999</c:v>
                </c:pt>
                <c:pt idx="264">
                  <c:v>74.633824329999996</c:v>
                </c:pt>
                <c:pt idx="265">
                  <c:v>74.232250511000004</c:v>
                </c:pt>
                <c:pt idx="266">
                  <c:v>73.667357999000004</c:v>
                </c:pt>
                <c:pt idx="267">
                  <c:v>73.086339717000001</c:v>
                </c:pt>
                <c:pt idx="268">
                  <c:v>72.709811690999999</c:v>
                </c:pt>
                <c:pt idx="269">
                  <c:v>72.335524875999994</c:v>
                </c:pt>
                <c:pt idx="270">
                  <c:v>71.988328177</c:v>
                </c:pt>
                <c:pt idx="271">
                  <c:v>71.616908085999995</c:v>
                </c:pt>
                <c:pt idx="272">
                  <c:v>71.125887362</c:v>
                </c:pt>
                <c:pt idx="273">
                  <c:v>70.783898653999998</c:v>
                </c:pt>
                <c:pt idx="274">
                  <c:v>70.298096608999998</c:v>
                </c:pt>
                <c:pt idx="275">
                  <c:v>69.961628537999999</c:v>
                </c:pt>
                <c:pt idx="276">
                  <c:v>69.465043116000004</c:v>
                </c:pt>
                <c:pt idx="277">
                  <c:v>69.204124984000003</c:v>
                </c:pt>
                <c:pt idx="278">
                  <c:v>68.856912914000006</c:v>
                </c:pt>
                <c:pt idx="279">
                  <c:v>68.550834413000004</c:v>
                </c:pt>
                <c:pt idx="280">
                  <c:v>68.156568199999995</c:v>
                </c:pt>
                <c:pt idx="281">
                  <c:v>67.942437139000006</c:v>
                </c:pt>
                <c:pt idx="282">
                  <c:v>67.745783291999999</c:v>
                </c:pt>
                <c:pt idx="283">
                  <c:v>67.419368258000006</c:v>
                </c:pt>
                <c:pt idx="284">
                  <c:v>67.052777110999997</c:v>
                </c:pt>
                <c:pt idx="285">
                  <c:v>66.765060832000003</c:v>
                </c:pt>
                <c:pt idx="286">
                  <c:v>66.405138688999997</c:v>
                </c:pt>
                <c:pt idx="287">
                  <c:v>66.044567263000005</c:v>
                </c:pt>
                <c:pt idx="288">
                  <c:v>65.747673411999997</c:v>
                </c:pt>
                <c:pt idx="289">
                  <c:v>65.485403794999996</c:v>
                </c:pt>
                <c:pt idx="290">
                  <c:v>65.139060426</c:v>
                </c:pt>
                <c:pt idx="291">
                  <c:v>64.775580113999993</c:v>
                </c:pt>
                <c:pt idx="292">
                  <c:v>64.515958097999999</c:v>
                </c:pt>
                <c:pt idx="293">
                  <c:v>64.265545740999997</c:v>
                </c:pt>
                <c:pt idx="294">
                  <c:v>63.949050565999997</c:v>
                </c:pt>
                <c:pt idx="295">
                  <c:v>63.486809471000001</c:v>
                </c:pt>
                <c:pt idx="296">
                  <c:v>63.242907082999999</c:v>
                </c:pt>
                <c:pt idx="297">
                  <c:v>62.964513822000001</c:v>
                </c:pt>
                <c:pt idx="298">
                  <c:v>62.780368338999999</c:v>
                </c:pt>
                <c:pt idx="299">
                  <c:v>62.536091919</c:v>
                </c:pt>
                <c:pt idx="300">
                  <c:v>62.202575400000001</c:v>
                </c:pt>
                <c:pt idx="301">
                  <c:v>61.958268543999999</c:v>
                </c:pt>
                <c:pt idx="302">
                  <c:v>61.718509955000002</c:v>
                </c:pt>
                <c:pt idx="303">
                  <c:v>61.393913544999997</c:v>
                </c:pt>
                <c:pt idx="304">
                  <c:v>61.189517692999999</c:v>
                </c:pt>
                <c:pt idx="305">
                  <c:v>60.936045282999999</c:v>
                </c:pt>
                <c:pt idx="306">
                  <c:v>60.732596518000001</c:v>
                </c:pt>
                <c:pt idx="307">
                  <c:v>60.519472092000001</c:v>
                </c:pt>
                <c:pt idx="308">
                  <c:v>60.213394452000003</c:v>
                </c:pt>
                <c:pt idx="309">
                  <c:v>59.979502332000003</c:v>
                </c:pt>
                <c:pt idx="310">
                  <c:v>59.750657371000003</c:v>
                </c:pt>
                <c:pt idx="311">
                  <c:v>59.542898929000003</c:v>
                </c:pt>
                <c:pt idx="312">
                  <c:v>59.342427792999999</c:v>
                </c:pt>
                <c:pt idx="313">
                  <c:v>59.150754974000002</c:v>
                </c:pt>
                <c:pt idx="314">
                  <c:v>58.935166531999997</c:v>
                </c:pt>
                <c:pt idx="315">
                  <c:v>58.667519267999999</c:v>
                </c:pt>
                <c:pt idx="316">
                  <c:v>58.451838901999999</c:v>
                </c:pt>
                <c:pt idx="317">
                  <c:v>58.156933019</c:v>
                </c:pt>
                <c:pt idx="318">
                  <c:v>58.017701334999998</c:v>
                </c:pt>
                <c:pt idx="319">
                  <c:v>57.812899528999999</c:v>
                </c:pt>
                <c:pt idx="320">
                  <c:v>57.625406988999998</c:v>
                </c:pt>
                <c:pt idx="321">
                  <c:v>57.236490588999999</c:v>
                </c:pt>
                <c:pt idx="322">
                  <c:v>56.957889979000001</c:v>
                </c:pt>
                <c:pt idx="323">
                  <c:v>56.715892988</c:v>
                </c:pt>
                <c:pt idx="324">
                  <c:v>56.538441085000002</c:v>
                </c:pt>
                <c:pt idx="325">
                  <c:v>56.274274861000002</c:v>
                </c:pt>
                <c:pt idx="326">
                  <c:v>55.986692374999997</c:v>
                </c:pt>
                <c:pt idx="327">
                  <c:v>55.764326605999997</c:v>
                </c:pt>
                <c:pt idx="328">
                  <c:v>55.544009918999997</c:v>
                </c:pt>
                <c:pt idx="329">
                  <c:v>55.286016283000002</c:v>
                </c:pt>
                <c:pt idx="330">
                  <c:v>55.029586029999997</c:v>
                </c:pt>
                <c:pt idx="331">
                  <c:v>54.765241719999999</c:v>
                </c:pt>
                <c:pt idx="332">
                  <c:v>54.557703582000002</c:v>
                </c:pt>
                <c:pt idx="333">
                  <c:v>54.245087081999998</c:v>
                </c:pt>
                <c:pt idx="334">
                  <c:v>53.874917828999997</c:v>
                </c:pt>
                <c:pt idx="335">
                  <c:v>53.494334090000002</c:v>
                </c:pt>
                <c:pt idx="336">
                  <c:v>53.151911638999998</c:v>
                </c:pt>
                <c:pt idx="337">
                  <c:v>52.913209207000001</c:v>
                </c:pt>
                <c:pt idx="338">
                  <c:v>52.616842748000003</c:v>
                </c:pt>
                <c:pt idx="339">
                  <c:v>52.318630356</c:v>
                </c:pt>
                <c:pt idx="340">
                  <c:v>51.990368453000002</c:v>
                </c:pt>
                <c:pt idx="341">
                  <c:v>51.672593094</c:v>
                </c:pt>
                <c:pt idx="342">
                  <c:v>51.408473391000001</c:v>
                </c:pt>
                <c:pt idx="343">
                  <c:v>51.098820645000004</c:v>
                </c:pt>
                <c:pt idx="344">
                  <c:v>50.712879504</c:v>
                </c:pt>
                <c:pt idx="345">
                  <c:v>50.26448353</c:v>
                </c:pt>
                <c:pt idx="346">
                  <c:v>49.828759474999998</c:v>
                </c:pt>
                <c:pt idx="347">
                  <c:v>49.332264664999997</c:v>
                </c:pt>
                <c:pt idx="348">
                  <c:v>48.767723711999999</c:v>
                </c:pt>
                <c:pt idx="349">
                  <c:v>48.277882108</c:v>
                </c:pt>
                <c:pt idx="350">
                  <c:v>47.780004705000003</c:v>
                </c:pt>
                <c:pt idx="351">
                  <c:v>47.112640106000001</c:v>
                </c:pt>
                <c:pt idx="352">
                  <c:v>46.564977351000003</c:v>
                </c:pt>
                <c:pt idx="353">
                  <c:v>46.012360721</c:v>
                </c:pt>
                <c:pt idx="354">
                  <c:v>45.567975846000003</c:v>
                </c:pt>
                <c:pt idx="355">
                  <c:v>44.714377640999999</c:v>
                </c:pt>
                <c:pt idx="356">
                  <c:v>44.311912573000001</c:v>
                </c:pt>
                <c:pt idx="357">
                  <c:v>43.800667701000002</c:v>
                </c:pt>
                <c:pt idx="358">
                  <c:v>43.415898169000002</c:v>
                </c:pt>
                <c:pt idx="359">
                  <c:v>42.907762646000002</c:v>
                </c:pt>
                <c:pt idx="360">
                  <c:v>42.397863217999998</c:v>
                </c:pt>
                <c:pt idx="361">
                  <c:v>41.786794366000002</c:v>
                </c:pt>
                <c:pt idx="362">
                  <c:v>41.327581008000003</c:v>
                </c:pt>
                <c:pt idx="363">
                  <c:v>40.800588128000001</c:v>
                </c:pt>
                <c:pt idx="364">
                  <c:v>40.416054316999997</c:v>
                </c:pt>
              </c:numCache>
            </c:numRef>
          </c:val>
          <c:extLst>
            <c:ext xmlns:c16="http://schemas.microsoft.com/office/drawing/2014/chart" uri="{C3380CC4-5D6E-409C-BE32-E72D297353CC}">
              <c16:uniqueId val="{00000001-3775-40DB-BE6F-AD483F9C938F}"/>
            </c:ext>
          </c:extLst>
        </c:ser>
        <c:ser>
          <c:idx val="3"/>
          <c:order val="2"/>
          <c:tx>
            <c:strRef>
              <c:f>'2024-2025 Average Load Curve'!$H$30</c:f>
              <c:strCache>
                <c:ptCount val="1"/>
                <c:pt idx="0">
                  <c:v>NDM &gt; 732 MWh</c:v>
                </c:pt>
              </c:strCache>
            </c:strRef>
          </c:tx>
          <c:spPr>
            <a:solidFill>
              <a:srgbClr val="3366FF"/>
            </a:solidFill>
            <a:ln w="25400">
              <a:noFill/>
            </a:ln>
          </c:spPr>
          <c:invertIfNegative val="0"/>
          <c:val>
            <c:numRef>
              <c:f>'2024-2025 Average Load Curve'!$H$31:$H$400</c:f>
              <c:numCache>
                <c:formatCode>0</c:formatCode>
                <c:ptCount val="370"/>
                <c:pt idx="0">
                  <c:v>340.67866399000002</c:v>
                </c:pt>
                <c:pt idx="1">
                  <c:v>323.91703433999999</c:v>
                </c:pt>
                <c:pt idx="2">
                  <c:v>315.91635395999998</c:v>
                </c:pt>
                <c:pt idx="3">
                  <c:v>309.65900747000001</c:v>
                </c:pt>
                <c:pt idx="4">
                  <c:v>306.51682781</c:v>
                </c:pt>
                <c:pt idx="5">
                  <c:v>304.04507023000002</c:v>
                </c:pt>
                <c:pt idx="6">
                  <c:v>301.22765355000001</c:v>
                </c:pt>
                <c:pt idx="7">
                  <c:v>297.78360622000002</c:v>
                </c:pt>
                <c:pt idx="8">
                  <c:v>295.80999444999998</c:v>
                </c:pt>
                <c:pt idx="9">
                  <c:v>292.7502015</c:v>
                </c:pt>
                <c:pt idx="10">
                  <c:v>289.61292041000002</c:v>
                </c:pt>
                <c:pt idx="11">
                  <c:v>287.50962804</c:v>
                </c:pt>
                <c:pt idx="12">
                  <c:v>285.83779765999998</c:v>
                </c:pt>
                <c:pt idx="13">
                  <c:v>284.59515081000001</c:v>
                </c:pt>
                <c:pt idx="14">
                  <c:v>283.39612</c:v>
                </c:pt>
                <c:pt idx="15">
                  <c:v>282.97495543000002</c:v>
                </c:pt>
                <c:pt idx="16">
                  <c:v>282.18895734</c:v>
                </c:pt>
                <c:pt idx="17">
                  <c:v>281.37506114000001</c:v>
                </c:pt>
                <c:pt idx="18">
                  <c:v>280.36656730999999</c:v>
                </c:pt>
                <c:pt idx="19">
                  <c:v>279.40674519999999</c:v>
                </c:pt>
                <c:pt idx="20">
                  <c:v>278.00083749999999</c:v>
                </c:pt>
                <c:pt idx="21">
                  <c:v>277.06950074000002</c:v>
                </c:pt>
                <c:pt idx="22">
                  <c:v>275.99805628000001</c:v>
                </c:pt>
                <c:pt idx="23">
                  <c:v>274.83209889</c:v>
                </c:pt>
                <c:pt idx="24">
                  <c:v>274.25509919000001</c:v>
                </c:pt>
                <c:pt idx="25">
                  <c:v>273.12026032</c:v>
                </c:pt>
                <c:pt idx="26">
                  <c:v>271.43039174</c:v>
                </c:pt>
                <c:pt idx="27">
                  <c:v>269.96839451</c:v>
                </c:pt>
                <c:pt idx="28">
                  <c:v>268.98139538999999</c:v>
                </c:pt>
                <c:pt idx="29">
                  <c:v>268.13483973000001</c:v>
                </c:pt>
                <c:pt idx="30">
                  <c:v>267.43144726000003</c:v>
                </c:pt>
                <c:pt idx="31">
                  <c:v>266.36690240000001</c:v>
                </c:pt>
                <c:pt idx="32">
                  <c:v>265.49316219999997</c:v>
                </c:pt>
                <c:pt idx="33">
                  <c:v>264.56296956</c:v>
                </c:pt>
                <c:pt idx="34">
                  <c:v>264.15617451999998</c:v>
                </c:pt>
                <c:pt idx="35">
                  <c:v>263.48577349999999</c:v>
                </c:pt>
                <c:pt idx="36">
                  <c:v>261.90935535</c:v>
                </c:pt>
                <c:pt idx="37">
                  <c:v>260.76653066</c:v>
                </c:pt>
                <c:pt idx="38">
                  <c:v>260.08185006999997</c:v>
                </c:pt>
                <c:pt idx="39">
                  <c:v>259.01993329999999</c:v>
                </c:pt>
                <c:pt idx="40">
                  <c:v>258.21933486</c:v>
                </c:pt>
                <c:pt idx="41">
                  <c:v>257.51950980999999</c:v>
                </c:pt>
                <c:pt idx="42">
                  <c:v>257.26699325999999</c:v>
                </c:pt>
                <c:pt idx="43">
                  <c:v>256.48458835000002</c:v>
                </c:pt>
                <c:pt idx="44">
                  <c:v>255.56761867</c:v>
                </c:pt>
                <c:pt idx="45">
                  <c:v>254.87941684</c:v>
                </c:pt>
                <c:pt idx="46">
                  <c:v>254.00966833000001</c:v>
                </c:pt>
                <c:pt idx="47">
                  <c:v>253.30728012</c:v>
                </c:pt>
                <c:pt idx="48">
                  <c:v>252.53964851000001</c:v>
                </c:pt>
                <c:pt idx="49">
                  <c:v>251.43894946</c:v>
                </c:pt>
                <c:pt idx="50">
                  <c:v>251.01785846000001</c:v>
                </c:pt>
                <c:pt idx="51">
                  <c:v>250.40090778999999</c:v>
                </c:pt>
                <c:pt idx="52">
                  <c:v>249.70981829999999</c:v>
                </c:pt>
                <c:pt idx="53">
                  <c:v>249.27869515</c:v>
                </c:pt>
                <c:pt idx="54">
                  <c:v>248.82073745</c:v>
                </c:pt>
                <c:pt idx="55">
                  <c:v>247.94327414</c:v>
                </c:pt>
                <c:pt idx="56">
                  <c:v>247.02815451999999</c:v>
                </c:pt>
                <c:pt idx="57">
                  <c:v>246.02818128000001</c:v>
                </c:pt>
                <c:pt idx="58">
                  <c:v>244.33709213</c:v>
                </c:pt>
                <c:pt idx="59">
                  <c:v>243.56363972</c:v>
                </c:pt>
                <c:pt idx="60">
                  <c:v>242.66251693999999</c:v>
                </c:pt>
                <c:pt idx="61">
                  <c:v>242.10404120000001</c:v>
                </c:pt>
                <c:pt idx="62">
                  <c:v>241.44969338000001</c:v>
                </c:pt>
                <c:pt idx="63">
                  <c:v>241.05232265999999</c:v>
                </c:pt>
                <c:pt idx="64">
                  <c:v>240.33951744000001</c:v>
                </c:pt>
                <c:pt idx="65">
                  <c:v>239.80631337</c:v>
                </c:pt>
                <c:pt idx="66">
                  <c:v>239.14492053000001</c:v>
                </c:pt>
                <c:pt idx="67">
                  <c:v>238.49779236000001</c:v>
                </c:pt>
                <c:pt idx="68">
                  <c:v>237.56842825000001</c:v>
                </c:pt>
                <c:pt idx="69">
                  <c:v>236.34549684999999</c:v>
                </c:pt>
                <c:pt idx="70">
                  <c:v>235.62381927000001</c:v>
                </c:pt>
                <c:pt idx="71">
                  <c:v>234.87893184999999</c:v>
                </c:pt>
                <c:pt idx="72">
                  <c:v>234.02020504999999</c:v>
                </c:pt>
                <c:pt idx="73">
                  <c:v>233.25798445000001</c:v>
                </c:pt>
                <c:pt idx="74">
                  <c:v>232.73235434</c:v>
                </c:pt>
                <c:pt idx="75">
                  <c:v>232.11364268</c:v>
                </c:pt>
                <c:pt idx="76">
                  <c:v>231.40729364000001</c:v>
                </c:pt>
                <c:pt idx="77">
                  <c:v>230.66480544000001</c:v>
                </c:pt>
                <c:pt idx="78">
                  <c:v>229.91948259</c:v>
                </c:pt>
                <c:pt idx="79">
                  <c:v>228.90148027999999</c:v>
                </c:pt>
                <c:pt idx="80">
                  <c:v>228.27776892</c:v>
                </c:pt>
                <c:pt idx="81">
                  <c:v>227.57639868999999</c:v>
                </c:pt>
                <c:pt idx="82">
                  <c:v>227.20476775</c:v>
                </c:pt>
                <c:pt idx="83">
                  <c:v>226.75370889999999</c:v>
                </c:pt>
                <c:pt idx="84">
                  <c:v>226.31080962999999</c:v>
                </c:pt>
                <c:pt idx="85">
                  <c:v>225.92137671</c:v>
                </c:pt>
                <c:pt idx="86">
                  <c:v>225.42735981999999</c:v>
                </c:pt>
                <c:pt idx="87">
                  <c:v>224.50938464000001</c:v>
                </c:pt>
                <c:pt idx="88">
                  <c:v>223.94960072000001</c:v>
                </c:pt>
                <c:pt idx="89">
                  <c:v>222.92668763</c:v>
                </c:pt>
                <c:pt idx="90">
                  <c:v>222.34856739</c:v>
                </c:pt>
                <c:pt idx="91">
                  <c:v>221.66998029000001</c:v>
                </c:pt>
                <c:pt idx="92">
                  <c:v>221.12529678000001</c:v>
                </c:pt>
                <c:pt idx="93">
                  <c:v>220.69099682000001</c:v>
                </c:pt>
                <c:pt idx="94">
                  <c:v>220.00840524</c:v>
                </c:pt>
                <c:pt idx="95">
                  <c:v>219.45871352</c:v>
                </c:pt>
                <c:pt idx="96">
                  <c:v>218.70863613</c:v>
                </c:pt>
                <c:pt idx="97">
                  <c:v>218.30773022</c:v>
                </c:pt>
                <c:pt idx="98">
                  <c:v>217.67819857999999</c:v>
                </c:pt>
                <c:pt idx="99">
                  <c:v>217.09596959000001</c:v>
                </c:pt>
                <c:pt idx="100">
                  <c:v>216.50349476</c:v>
                </c:pt>
                <c:pt idx="101">
                  <c:v>215.93626237000001</c:v>
                </c:pt>
                <c:pt idx="102">
                  <c:v>215.07133193000001</c:v>
                </c:pt>
                <c:pt idx="103">
                  <c:v>214.40084752000001</c:v>
                </c:pt>
                <c:pt idx="104">
                  <c:v>213.93106108000001</c:v>
                </c:pt>
                <c:pt idx="105">
                  <c:v>213.45629706</c:v>
                </c:pt>
                <c:pt idx="106">
                  <c:v>212.80858144999999</c:v>
                </c:pt>
                <c:pt idx="107">
                  <c:v>212.37416408000001</c:v>
                </c:pt>
                <c:pt idx="108">
                  <c:v>211.78153241000001</c:v>
                </c:pt>
                <c:pt idx="109">
                  <c:v>211.19401941999999</c:v>
                </c:pt>
                <c:pt idx="110">
                  <c:v>210.63110674000001</c:v>
                </c:pt>
                <c:pt idx="111">
                  <c:v>209.93558049000001</c:v>
                </c:pt>
                <c:pt idx="112">
                  <c:v>209.49007710000001</c:v>
                </c:pt>
                <c:pt idx="113">
                  <c:v>208.86081243999999</c:v>
                </c:pt>
                <c:pt idx="114">
                  <c:v>208.22056576</c:v>
                </c:pt>
                <c:pt idx="115">
                  <c:v>207.57617074000001</c:v>
                </c:pt>
                <c:pt idx="116">
                  <c:v>207.07725173</c:v>
                </c:pt>
                <c:pt idx="117">
                  <c:v>206.73763124000001</c:v>
                </c:pt>
                <c:pt idx="118">
                  <c:v>206.24448806000001</c:v>
                </c:pt>
                <c:pt idx="119">
                  <c:v>205.72263285</c:v>
                </c:pt>
                <c:pt idx="120">
                  <c:v>205.03199770000001</c:v>
                </c:pt>
                <c:pt idx="121">
                  <c:v>204.55698964999999</c:v>
                </c:pt>
                <c:pt idx="122">
                  <c:v>204.00794776999999</c:v>
                </c:pt>
                <c:pt idx="123">
                  <c:v>203.54979832000001</c:v>
                </c:pt>
                <c:pt idx="124">
                  <c:v>202.89123518</c:v>
                </c:pt>
                <c:pt idx="125">
                  <c:v>202.35226234000001</c:v>
                </c:pt>
                <c:pt idx="126">
                  <c:v>201.53679903</c:v>
                </c:pt>
                <c:pt idx="127">
                  <c:v>201.09339808999999</c:v>
                </c:pt>
                <c:pt idx="128">
                  <c:v>200.84272534999999</c:v>
                </c:pt>
                <c:pt idx="129">
                  <c:v>200.49117242</c:v>
                </c:pt>
                <c:pt idx="130">
                  <c:v>199.79383786</c:v>
                </c:pt>
                <c:pt idx="131">
                  <c:v>198.93068489000001</c:v>
                </c:pt>
                <c:pt idx="132">
                  <c:v>198.53196431999999</c:v>
                </c:pt>
                <c:pt idx="133">
                  <c:v>198.09839545</c:v>
                </c:pt>
                <c:pt idx="134">
                  <c:v>197.21137945999999</c:v>
                </c:pt>
                <c:pt idx="135">
                  <c:v>196.38744749</c:v>
                </c:pt>
                <c:pt idx="136">
                  <c:v>195.69042315999999</c:v>
                </c:pt>
                <c:pt idx="137">
                  <c:v>194.76900504</c:v>
                </c:pt>
                <c:pt idx="138">
                  <c:v>194.28341333</c:v>
                </c:pt>
                <c:pt idx="139">
                  <c:v>193.39351371999999</c:v>
                </c:pt>
                <c:pt idx="140">
                  <c:v>192.69177768</c:v>
                </c:pt>
                <c:pt idx="141">
                  <c:v>192.07345771999999</c:v>
                </c:pt>
                <c:pt idx="142">
                  <c:v>191.40275224999999</c:v>
                </c:pt>
                <c:pt idx="143">
                  <c:v>190.86227</c:v>
                </c:pt>
                <c:pt idx="144">
                  <c:v>190.45176243</c:v>
                </c:pt>
                <c:pt idx="145">
                  <c:v>190.01216065</c:v>
                </c:pt>
                <c:pt idx="146">
                  <c:v>189.47419350000001</c:v>
                </c:pt>
                <c:pt idx="147">
                  <c:v>189.06295727</c:v>
                </c:pt>
                <c:pt idx="148">
                  <c:v>188.70873344</c:v>
                </c:pt>
                <c:pt idx="149">
                  <c:v>187.86191115</c:v>
                </c:pt>
                <c:pt idx="150">
                  <c:v>187.42918320000001</c:v>
                </c:pt>
                <c:pt idx="151">
                  <c:v>186.78413171</c:v>
                </c:pt>
                <c:pt idx="152">
                  <c:v>186.22071043</c:v>
                </c:pt>
                <c:pt idx="153">
                  <c:v>185.72300615</c:v>
                </c:pt>
                <c:pt idx="154">
                  <c:v>184.96680681999999</c:v>
                </c:pt>
                <c:pt idx="155">
                  <c:v>184.47532666000001</c:v>
                </c:pt>
                <c:pt idx="156">
                  <c:v>183.63519934999999</c:v>
                </c:pt>
                <c:pt idx="157">
                  <c:v>182.96292118</c:v>
                </c:pt>
                <c:pt idx="158">
                  <c:v>182.35790392999999</c:v>
                </c:pt>
                <c:pt idx="159">
                  <c:v>181.92306009000001</c:v>
                </c:pt>
                <c:pt idx="160">
                  <c:v>181.54112007000001</c:v>
                </c:pt>
                <c:pt idx="161">
                  <c:v>181.02372106999999</c:v>
                </c:pt>
                <c:pt idx="162">
                  <c:v>180.64554147000001</c:v>
                </c:pt>
                <c:pt idx="163">
                  <c:v>180.21410612</c:v>
                </c:pt>
                <c:pt idx="164">
                  <c:v>179.86140768999999</c:v>
                </c:pt>
                <c:pt idx="165">
                  <c:v>179.11305906999999</c:v>
                </c:pt>
                <c:pt idx="166">
                  <c:v>178.49298549</c:v>
                </c:pt>
                <c:pt idx="167">
                  <c:v>177.96566765</c:v>
                </c:pt>
                <c:pt idx="168">
                  <c:v>177.38911239000001</c:v>
                </c:pt>
                <c:pt idx="169">
                  <c:v>176.84742727</c:v>
                </c:pt>
                <c:pt idx="170">
                  <c:v>176.34694271000001</c:v>
                </c:pt>
                <c:pt idx="171">
                  <c:v>175.65447182</c:v>
                </c:pt>
                <c:pt idx="172">
                  <c:v>175.02304655</c:v>
                </c:pt>
                <c:pt idx="173">
                  <c:v>174.64696795</c:v>
                </c:pt>
                <c:pt idx="174">
                  <c:v>174.28449811999999</c:v>
                </c:pt>
                <c:pt idx="175">
                  <c:v>173.69162964</c:v>
                </c:pt>
                <c:pt idx="176">
                  <c:v>173.17576273</c:v>
                </c:pt>
                <c:pt idx="177">
                  <c:v>172.55214659999999</c:v>
                </c:pt>
                <c:pt idx="178">
                  <c:v>172.3040939</c:v>
                </c:pt>
                <c:pt idx="179">
                  <c:v>171.68534499</c:v>
                </c:pt>
                <c:pt idx="180">
                  <c:v>171.2522625</c:v>
                </c:pt>
                <c:pt idx="181">
                  <c:v>170.46356365</c:v>
                </c:pt>
                <c:pt idx="182">
                  <c:v>170.33351150999999</c:v>
                </c:pt>
                <c:pt idx="183">
                  <c:v>169.67101790999999</c:v>
                </c:pt>
                <c:pt idx="184">
                  <c:v>169.17265058999999</c:v>
                </c:pt>
                <c:pt idx="185">
                  <c:v>168.59263931000001</c:v>
                </c:pt>
                <c:pt idx="186">
                  <c:v>167.85910638999999</c:v>
                </c:pt>
                <c:pt idx="187">
                  <c:v>167.32444505000001</c:v>
                </c:pt>
                <c:pt idx="188">
                  <c:v>166.67238255000001</c:v>
                </c:pt>
                <c:pt idx="189">
                  <c:v>166.1118778</c:v>
                </c:pt>
                <c:pt idx="190">
                  <c:v>165.75775603</c:v>
                </c:pt>
                <c:pt idx="191">
                  <c:v>165.17581937</c:v>
                </c:pt>
                <c:pt idx="192">
                  <c:v>164.82273255000001</c:v>
                </c:pt>
                <c:pt idx="193">
                  <c:v>164.23167874000001</c:v>
                </c:pt>
                <c:pt idx="194">
                  <c:v>163.69904545</c:v>
                </c:pt>
                <c:pt idx="195">
                  <c:v>162.84589548</c:v>
                </c:pt>
                <c:pt idx="196">
                  <c:v>162.07756209999999</c:v>
                </c:pt>
                <c:pt idx="197">
                  <c:v>161.61434197</c:v>
                </c:pt>
                <c:pt idx="198">
                  <c:v>161.14257008999999</c:v>
                </c:pt>
                <c:pt idx="199">
                  <c:v>160.86345928</c:v>
                </c:pt>
                <c:pt idx="200">
                  <c:v>160.15252566999999</c:v>
                </c:pt>
                <c:pt idx="201">
                  <c:v>159.57891387999999</c:v>
                </c:pt>
                <c:pt idx="202">
                  <c:v>158.74676024999999</c:v>
                </c:pt>
                <c:pt idx="203">
                  <c:v>158.25609015000001</c:v>
                </c:pt>
                <c:pt idx="204">
                  <c:v>157.53461232999999</c:v>
                </c:pt>
                <c:pt idx="205">
                  <c:v>156.95664941999999</c:v>
                </c:pt>
                <c:pt idx="206">
                  <c:v>156.52182342</c:v>
                </c:pt>
                <c:pt idx="207">
                  <c:v>156.09225509999999</c:v>
                </c:pt>
                <c:pt idx="208">
                  <c:v>155.89284028</c:v>
                </c:pt>
                <c:pt idx="209">
                  <c:v>155.51997101000001</c:v>
                </c:pt>
                <c:pt idx="210">
                  <c:v>155.29149964999999</c:v>
                </c:pt>
                <c:pt idx="211">
                  <c:v>154.91690929999999</c:v>
                </c:pt>
                <c:pt idx="212">
                  <c:v>154.62038634000001</c:v>
                </c:pt>
                <c:pt idx="213">
                  <c:v>154.21616366000001</c:v>
                </c:pt>
                <c:pt idx="214">
                  <c:v>153.60851116000001</c:v>
                </c:pt>
                <c:pt idx="215">
                  <c:v>153.11871446999999</c:v>
                </c:pt>
                <c:pt idx="216">
                  <c:v>152.39687950000001</c:v>
                </c:pt>
                <c:pt idx="217">
                  <c:v>151.8468087</c:v>
                </c:pt>
                <c:pt idx="218">
                  <c:v>151.06082843999999</c:v>
                </c:pt>
                <c:pt idx="219">
                  <c:v>150.33204594</c:v>
                </c:pt>
                <c:pt idx="220">
                  <c:v>149.6816048</c:v>
                </c:pt>
                <c:pt idx="221">
                  <c:v>149.13571282000001</c:v>
                </c:pt>
                <c:pt idx="222">
                  <c:v>148.79333664000001</c:v>
                </c:pt>
                <c:pt idx="223">
                  <c:v>148.29205102</c:v>
                </c:pt>
                <c:pt idx="224">
                  <c:v>147.58006226000001</c:v>
                </c:pt>
                <c:pt idx="225">
                  <c:v>147.25333972999999</c:v>
                </c:pt>
                <c:pt idx="226">
                  <c:v>147.25333972999999</c:v>
                </c:pt>
                <c:pt idx="227">
                  <c:v>147.24438169000001</c:v>
                </c:pt>
                <c:pt idx="228">
                  <c:v>147.15899281</c:v>
                </c:pt>
                <c:pt idx="229">
                  <c:v>147.00688256999999</c:v>
                </c:pt>
                <c:pt idx="230">
                  <c:v>146.82911496</c:v>
                </c:pt>
                <c:pt idx="231">
                  <c:v>146.59745900999999</c:v>
                </c:pt>
                <c:pt idx="232">
                  <c:v>145.93768057</c:v>
                </c:pt>
                <c:pt idx="233">
                  <c:v>145.19611232</c:v>
                </c:pt>
                <c:pt idx="234">
                  <c:v>144.87171472</c:v>
                </c:pt>
                <c:pt idx="235">
                  <c:v>144.45989736000001</c:v>
                </c:pt>
                <c:pt idx="236">
                  <c:v>144.03246215999999</c:v>
                </c:pt>
                <c:pt idx="237">
                  <c:v>143.68866485000001</c:v>
                </c:pt>
                <c:pt idx="238">
                  <c:v>143.49393835000001</c:v>
                </c:pt>
                <c:pt idx="239">
                  <c:v>143.25277922000001</c:v>
                </c:pt>
                <c:pt idx="240">
                  <c:v>143.17261511000001</c:v>
                </c:pt>
                <c:pt idx="241">
                  <c:v>143.06505311999999</c:v>
                </c:pt>
                <c:pt idx="242">
                  <c:v>142.89605355</c:v>
                </c:pt>
                <c:pt idx="243">
                  <c:v>142.69212762000001</c:v>
                </c:pt>
                <c:pt idx="244">
                  <c:v>142.12645207</c:v>
                </c:pt>
                <c:pt idx="245">
                  <c:v>141.91918575</c:v>
                </c:pt>
                <c:pt idx="246">
                  <c:v>141.63535669000001</c:v>
                </c:pt>
                <c:pt idx="247">
                  <c:v>141.35982952000001</c:v>
                </c:pt>
                <c:pt idx="248">
                  <c:v>141.03152478000001</c:v>
                </c:pt>
                <c:pt idx="249">
                  <c:v>140.69708589000001</c:v>
                </c:pt>
                <c:pt idx="250">
                  <c:v>140.44424900999999</c:v>
                </c:pt>
                <c:pt idx="251">
                  <c:v>139.99599774999999</c:v>
                </c:pt>
                <c:pt idx="252">
                  <c:v>139.72817653000001</c:v>
                </c:pt>
                <c:pt idx="253">
                  <c:v>139.47174652999999</c:v>
                </c:pt>
                <c:pt idx="254">
                  <c:v>139.15229389999999</c:v>
                </c:pt>
                <c:pt idx="255">
                  <c:v>138.88812637999999</c:v>
                </c:pt>
                <c:pt idx="256">
                  <c:v>138.74181164999999</c:v>
                </c:pt>
                <c:pt idx="257">
                  <c:v>138.39755215</c:v>
                </c:pt>
                <c:pt idx="258">
                  <c:v>138.07781731</c:v>
                </c:pt>
                <c:pt idx="259">
                  <c:v>137.72278795</c:v>
                </c:pt>
                <c:pt idx="260">
                  <c:v>137.34499252000001</c:v>
                </c:pt>
                <c:pt idx="261">
                  <c:v>136.98842174999999</c:v>
                </c:pt>
                <c:pt idx="262">
                  <c:v>136.66086113</c:v>
                </c:pt>
                <c:pt idx="263">
                  <c:v>136.18047045</c:v>
                </c:pt>
                <c:pt idx="264">
                  <c:v>135.91588726000001</c:v>
                </c:pt>
                <c:pt idx="265">
                  <c:v>135.59732604000001</c:v>
                </c:pt>
                <c:pt idx="266">
                  <c:v>135.12855503</c:v>
                </c:pt>
                <c:pt idx="267">
                  <c:v>134.76131147000001</c:v>
                </c:pt>
                <c:pt idx="268">
                  <c:v>134.33884721999999</c:v>
                </c:pt>
                <c:pt idx="269">
                  <c:v>133.95670200000001</c:v>
                </c:pt>
                <c:pt idx="270">
                  <c:v>133.56789273999999</c:v>
                </c:pt>
                <c:pt idx="271">
                  <c:v>133.12010376000001</c:v>
                </c:pt>
                <c:pt idx="272">
                  <c:v>132.71509559</c:v>
                </c:pt>
                <c:pt idx="273">
                  <c:v>132.33637458000001</c:v>
                </c:pt>
                <c:pt idx="274">
                  <c:v>131.77718901</c:v>
                </c:pt>
                <c:pt idx="275">
                  <c:v>131.43212561999999</c:v>
                </c:pt>
                <c:pt idx="276">
                  <c:v>130.98379706</c:v>
                </c:pt>
                <c:pt idx="277">
                  <c:v>130.67767031</c:v>
                </c:pt>
                <c:pt idx="278">
                  <c:v>130.2805261</c:v>
                </c:pt>
                <c:pt idx="279">
                  <c:v>129.94234379</c:v>
                </c:pt>
                <c:pt idx="280">
                  <c:v>129.70497707000001</c:v>
                </c:pt>
                <c:pt idx="281">
                  <c:v>129.44549717999999</c:v>
                </c:pt>
                <c:pt idx="282">
                  <c:v>129.30138385999999</c:v>
                </c:pt>
                <c:pt idx="283">
                  <c:v>129.07110470999999</c:v>
                </c:pt>
                <c:pt idx="284">
                  <c:v>128.75441652000001</c:v>
                </c:pt>
                <c:pt idx="285">
                  <c:v>128.53286105000001</c:v>
                </c:pt>
                <c:pt idx="286">
                  <c:v>128.15029075999999</c:v>
                </c:pt>
                <c:pt idx="287">
                  <c:v>127.79326105</c:v>
                </c:pt>
                <c:pt idx="288">
                  <c:v>127.60011566999999</c:v>
                </c:pt>
                <c:pt idx="289">
                  <c:v>127.34360083</c:v>
                </c:pt>
                <c:pt idx="290">
                  <c:v>127.13189628000001</c:v>
                </c:pt>
                <c:pt idx="291">
                  <c:v>126.81789759999999</c:v>
                </c:pt>
                <c:pt idx="292">
                  <c:v>126.62690933</c:v>
                </c:pt>
                <c:pt idx="293">
                  <c:v>126.41022235</c:v>
                </c:pt>
                <c:pt idx="294">
                  <c:v>126.20518629999999</c:v>
                </c:pt>
                <c:pt idx="295">
                  <c:v>126.01165134999999</c:v>
                </c:pt>
                <c:pt idx="296">
                  <c:v>125.75730908</c:v>
                </c:pt>
                <c:pt idx="297">
                  <c:v>125.55125399000001</c:v>
                </c:pt>
                <c:pt idx="298">
                  <c:v>125.39133923999999</c:v>
                </c:pt>
                <c:pt idx="299">
                  <c:v>125.23901493</c:v>
                </c:pt>
                <c:pt idx="300">
                  <c:v>125.09321235</c:v>
                </c:pt>
                <c:pt idx="301">
                  <c:v>124.90812061</c:v>
                </c:pt>
                <c:pt idx="302">
                  <c:v>124.750891</c:v>
                </c:pt>
                <c:pt idx="303">
                  <c:v>124.63078027</c:v>
                </c:pt>
                <c:pt idx="304">
                  <c:v>124.50261263</c:v>
                </c:pt>
                <c:pt idx="305">
                  <c:v>124.13913755999999</c:v>
                </c:pt>
                <c:pt idx="306">
                  <c:v>123.96877908</c:v>
                </c:pt>
                <c:pt idx="307">
                  <c:v>123.47999550999999</c:v>
                </c:pt>
                <c:pt idx="308">
                  <c:v>123.00597707</c:v>
                </c:pt>
                <c:pt idx="309">
                  <c:v>122.40178496999999</c:v>
                </c:pt>
                <c:pt idx="310">
                  <c:v>122.10797424</c:v>
                </c:pt>
                <c:pt idx="311">
                  <c:v>121.83934398</c:v>
                </c:pt>
                <c:pt idx="312">
                  <c:v>121.5405683</c:v>
                </c:pt>
                <c:pt idx="313">
                  <c:v>121.12380262000001</c:v>
                </c:pt>
                <c:pt idx="314">
                  <c:v>120.77874497000001</c:v>
                </c:pt>
                <c:pt idx="315">
                  <c:v>120.41880757</c:v>
                </c:pt>
                <c:pt idx="316">
                  <c:v>120.14802554000001</c:v>
                </c:pt>
                <c:pt idx="317">
                  <c:v>119.67283845999999</c:v>
                </c:pt>
                <c:pt idx="318">
                  <c:v>119.28323512</c:v>
                </c:pt>
                <c:pt idx="319">
                  <c:v>118.7723905</c:v>
                </c:pt>
                <c:pt idx="320">
                  <c:v>118.1592084</c:v>
                </c:pt>
                <c:pt idx="321">
                  <c:v>117.73982556999999</c:v>
                </c:pt>
                <c:pt idx="322">
                  <c:v>117.06405886</c:v>
                </c:pt>
                <c:pt idx="323">
                  <c:v>116.70297191</c:v>
                </c:pt>
                <c:pt idx="324">
                  <c:v>116.32930483</c:v>
                </c:pt>
                <c:pt idx="325">
                  <c:v>115.92528984</c:v>
                </c:pt>
                <c:pt idx="326">
                  <c:v>115.33900104999999</c:v>
                </c:pt>
                <c:pt idx="327">
                  <c:v>114.97583744000001</c:v>
                </c:pt>
                <c:pt idx="328">
                  <c:v>114.09085347</c:v>
                </c:pt>
                <c:pt idx="329">
                  <c:v>113.56967118999999</c:v>
                </c:pt>
                <c:pt idx="330">
                  <c:v>112.8638488</c:v>
                </c:pt>
                <c:pt idx="331">
                  <c:v>112.25202947</c:v>
                </c:pt>
                <c:pt idx="332">
                  <c:v>111.60545974</c:v>
                </c:pt>
                <c:pt idx="333">
                  <c:v>110.96592301</c:v>
                </c:pt>
                <c:pt idx="334">
                  <c:v>110.46304533999999</c:v>
                </c:pt>
                <c:pt idx="335">
                  <c:v>109.71227268</c:v>
                </c:pt>
                <c:pt idx="336">
                  <c:v>108.87720726000001</c:v>
                </c:pt>
                <c:pt idx="337">
                  <c:v>108.18937964</c:v>
                </c:pt>
                <c:pt idx="338">
                  <c:v>107.48848851</c:v>
                </c:pt>
                <c:pt idx="339">
                  <c:v>107.08056845</c:v>
                </c:pt>
                <c:pt idx="340">
                  <c:v>106.32978767</c:v>
                </c:pt>
                <c:pt idx="341">
                  <c:v>105.85164206</c:v>
                </c:pt>
                <c:pt idx="342">
                  <c:v>105.34857696</c:v>
                </c:pt>
                <c:pt idx="343">
                  <c:v>104.87348815999999</c:v>
                </c:pt>
                <c:pt idx="344">
                  <c:v>104.10011790999999</c:v>
                </c:pt>
                <c:pt idx="345">
                  <c:v>103.19015584</c:v>
                </c:pt>
                <c:pt idx="346">
                  <c:v>102.54715724</c:v>
                </c:pt>
                <c:pt idx="347">
                  <c:v>102.08513942</c:v>
                </c:pt>
                <c:pt idx="348">
                  <c:v>101.38648127</c:v>
                </c:pt>
                <c:pt idx="349">
                  <c:v>100.85110229</c:v>
                </c:pt>
                <c:pt idx="350">
                  <c:v>100.48062647</c:v>
                </c:pt>
                <c:pt idx="351">
                  <c:v>100.00087336999999</c:v>
                </c:pt>
                <c:pt idx="352">
                  <c:v>99.676780906000005</c:v>
                </c:pt>
                <c:pt idx="353">
                  <c:v>99.379667026000007</c:v>
                </c:pt>
                <c:pt idx="354">
                  <c:v>99.122899067999995</c:v>
                </c:pt>
                <c:pt idx="355">
                  <c:v>98.846581201000006</c:v>
                </c:pt>
                <c:pt idx="356">
                  <c:v>98.529061862000006</c:v>
                </c:pt>
                <c:pt idx="357">
                  <c:v>97.497492007999995</c:v>
                </c:pt>
                <c:pt idx="358">
                  <c:v>96.679286070000003</c:v>
                </c:pt>
                <c:pt idx="359">
                  <c:v>96.324541002000004</c:v>
                </c:pt>
                <c:pt idx="360">
                  <c:v>95.974445916999997</c:v>
                </c:pt>
                <c:pt idx="361">
                  <c:v>95.682886151000005</c:v>
                </c:pt>
                <c:pt idx="362">
                  <c:v>95.435219950000004</c:v>
                </c:pt>
                <c:pt idx="363">
                  <c:v>95.099258606999996</c:v>
                </c:pt>
                <c:pt idx="364">
                  <c:v>94.818877201000006</c:v>
                </c:pt>
              </c:numCache>
            </c:numRef>
          </c:val>
          <c:extLst>
            <c:ext xmlns:c16="http://schemas.microsoft.com/office/drawing/2014/chart" uri="{C3380CC4-5D6E-409C-BE32-E72D297353CC}">
              <c16:uniqueId val="{00000002-3775-40DB-BE6F-AD483F9C938F}"/>
            </c:ext>
          </c:extLst>
        </c:ser>
        <c:ser>
          <c:idx val="5"/>
          <c:order val="3"/>
          <c:tx>
            <c:strRef>
              <c:f>'2024-2025 Average Load Curve'!$I$30</c:f>
              <c:strCache>
                <c:ptCount val="1"/>
                <c:pt idx="0">
                  <c:v>Total DM</c:v>
                </c:pt>
              </c:strCache>
            </c:strRef>
          </c:tx>
          <c:spPr>
            <a:solidFill>
              <a:srgbClr val="FFCC99"/>
            </a:solidFill>
            <a:ln w="25400">
              <a:noFill/>
            </a:ln>
          </c:spPr>
          <c:invertIfNegative val="0"/>
          <c:val>
            <c:numRef>
              <c:f>'2024-2025 Average Load Curve'!$I$31:$I$400</c:f>
              <c:numCache>
                <c:formatCode>0</c:formatCode>
                <c:ptCount val="370"/>
                <c:pt idx="0">
                  <c:v>285.62362552000002</c:v>
                </c:pt>
                <c:pt idx="1">
                  <c:v>275.98367854999998</c:v>
                </c:pt>
                <c:pt idx="2">
                  <c:v>274.09667022000002</c:v>
                </c:pt>
                <c:pt idx="3">
                  <c:v>272.05493693</c:v>
                </c:pt>
                <c:pt idx="4">
                  <c:v>270.28176023999998</c:v>
                </c:pt>
                <c:pt idx="5">
                  <c:v>268.57594431000001</c:v>
                </c:pt>
                <c:pt idx="6">
                  <c:v>267.29237518999997</c:v>
                </c:pt>
                <c:pt idx="7">
                  <c:v>266.35507890000002</c:v>
                </c:pt>
                <c:pt idx="8">
                  <c:v>265.29168747</c:v>
                </c:pt>
                <c:pt idx="9">
                  <c:v>264.52223935000001</c:v>
                </c:pt>
                <c:pt idx="10">
                  <c:v>263.47449642999999</c:v>
                </c:pt>
                <c:pt idx="11">
                  <c:v>262.47807304000003</c:v>
                </c:pt>
                <c:pt idx="12">
                  <c:v>261.58169658000003</c:v>
                </c:pt>
                <c:pt idx="13">
                  <c:v>261.00648509000001</c:v>
                </c:pt>
                <c:pt idx="14">
                  <c:v>260.61658532000001</c:v>
                </c:pt>
                <c:pt idx="15">
                  <c:v>260.28123419999997</c:v>
                </c:pt>
                <c:pt idx="16">
                  <c:v>259.95093844000002</c:v>
                </c:pt>
                <c:pt idx="17">
                  <c:v>259.39564625999998</c:v>
                </c:pt>
                <c:pt idx="18">
                  <c:v>259.14333823999999</c:v>
                </c:pt>
                <c:pt idx="19">
                  <c:v>258.65148068000002</c:v>
                </c:pt>
                <c:pt idx="20">
                  <c:v>258.21202211000002</c:v>
                </c:pt>
                <c:pt idx="21">
                  <c:v>257.94164898000002</c:v>
                </c:pt>
                <c:pt idx="22">
                  <c:v>257.24139457000001</c:v>
                </c:pt>
                <c:pt idx="23">
                  <c:v>256.62383340999997</c:v>
                </c:pt>
                <c:pt idx="24">
                  <c:v>256.24751211</c:v>
                </c:pt>
                <c:pt idx="25">
                  <c:v>255.73967175999999</c:v>
                </c:pt>
                <c:pt idx="26">
                  <c:v>255.25172301999999</c:v>
                </c:pt>
                <c:pt idx="27">
                  <c:v>254.48939652000001</c:v>
                </c:pt>
                <c:pt idx="28">
                  <c:v>253.9785085</c:v>
                </c:pt>
                <c:pt idx="29">
                  <c:v>253.63319958</c:v>
                </c:pt>
                <c:pt idx="30">
                  <c:v>253.13331002999999</c:v>
                </c:pt>
                <c:pt idx="31">
                  <c:v>252.82290125</c:v>
                </c:pt>
                <c:pt idx="32">
                  <c:v>252.58287695000001</c:v>
                </c:pt>
                <c:pt idx="33">
                  <c:v>252.29267798999999</c:v>
                </c:pt>
                <c:pt idx="34">
                  <c:v>252.00247902000001</c:v>
                </c:pt>
                <c:pt idx="35">
                  <c:v>251.71228006000001</c:v>
                </c:pt>
                <c:pt idx="36">
                  <c:v>251.42208109000001</c:v>
                </c:pt>
                <c:pt idx="37">
                  <c:v>251.13188212</c:v>
                </c:pt>
                <c:pt idx="38">
                  <c:v>250.84168316</c:v>
                </c:pt>
                <c:pt idx="39">
                  <c:v>250.55148419</c:v>
                </c:pt>
                <c:pt idx="40">
                  <c:v>250.26128521999999</c:v>
                </c:pt>
                <c:pt idx="41">
                  <c:v>249.95508934</c:v>
                </c:pt>
                <c:pt idx="42">
                  <c:v>249.55068507999999</c:v>
                </c:pt>
                <c:pt idx="43">
                  <c:v>249.26691933000001</c:v>
                </c:pt>
                <c:pt idx="44">
                  <c:v>248.98315357999999</c:v>
                </c:pt>
                <c:pt idx="45">
                  <c:v>248.69938782</c:v>
                </c:pt>
                <c:pt idx="46">
                  <c:v>248.59910987000001</c:v>
                </c:pt>
                <c:pt idx="47">
                  <c:v>248.33482981</c:v>
                </c:pt>
                <c:pt idx="48">
                  <c:v>248.07054973999999</c:v>
                </c:pt>
                <c:pt idx="49">
                  <c:v>247.80626968000001</c:v>
                </c:pt>
                <c:pt idx="50">
                  <c:v>247.27698307</c:v>
                </c:pt>
                <c:pt idx="51">
                  <c:v>247.00329637999999</c:v>
                </c:pt>
                <c:pt idx="52">
                  <c:v>246.72960968999999</c:v>
                </c:pt>
                <c:pt idx="53">
                  <c:v>246.45592300000001</c:v>
                </c:pt>
                <c:pt idx="54">
                  <c:v>246.18223631000001</c:v>
                </c:pt>
                <c:pt idx="55">
                  <c:v>245.90854962</c:v>
                </c:pt>
                <c:pt idx="56">
                  <c:v>245.63486291999999</c:v>
                </c:pt>
                <c:pt idx="57">
                  <c:v>245.36117623000001</c:v>
                </c:pt>
                <c:pt idx="58">
                  <c:v>245.08748954000001</c:v>
                </c:pt>
                <c:pt idx="59">
                  <c:v>244.81380285</c:v>
                </c:pt>
                <c:pt idx="60">
                  <c:v>244.54011616</c:v>
                </c:pt>
                <c:pt idx="61">
                  <c:v>244.26642946999999</c:v>
                </c:pt>
                <c:pt idx="62">
                  <c:v>243.91060447000001</c:v>
                </c:pt>
                <c:pt idx="63">
                  <c:v>243.61292169999999</c:v>
                </c:pt>
                <c:pt idx="64">
                  <c:v>243.22605454000001</c:v>
                </c:pt>
                <c:pt idx="65">
                  <c:v>243.02967795999999</c:v>
                </c:pt>
                <c:pt idx="66">
                  <c:v>242.65375512</c:v>
                </c:pt>
                <c:pt idx="67">
                  <c:v>242.38460907999999</c:v>
                </c:pt>
                <c:pt idx="68">
                  <c:v>242.22178774</c:v>
                </c:pt>
                <c:pt idx="69">
                  <c:v>241.81453263</c:v>
                </c:pt>
                <c:pt idx="70">
                  <c:v>241.43846483999999</c:v>
                </c:pt>
                <c:pt idx="71">
                  <c:v>241.17344002999999</c:v>
                </c:pt>
                <c:pt idx="72">
                  <c:v>240.90841521999999</c:v>
                </c:pt>
                <c:pt idx="73">
                  <c:v>240.64339042</c:v>
                </c:pt>
                <c:pt idx="74">
                  <c:v>240.37836561</c:v>
                </c:pt>
                <c:pt idx="75">
                  <c:v>240.1133408</c:v>
                </c:pt>
                <c:pt idx="76">
                  <c:v>239.7584051</c:v>
                </c:pt>
                <c:pt idx="77">
                  <c:v>239.47637713</c:v>
                </c:pt>
                <c:pt idx="78">
                  <c:v>239.21029584999999</c:v>
                </c:pt>
                <c:pt idx="79">
                  <c:v>238.94421456000001</c:v>
                </c:pt>
                <c:pt idx="80">
                  <c:v>238.67813326999999</c:v>
                </c:pt>
                <c:pt idx="81">
                  <c:v>238.41205198</c:v>
                </c:pt>
                <c:pt idx="82">
                  <c:v>238.16353233000001</c:v>
                </c:pt>
                <c:pt idx="83">
                  <c:v>237.90334354000001</c:v>
                </c:pt>
                <c:pt idx="84">
                  <c:v>237.64142161000001</c:v>
                </c:pt>
                <c:pt idx="85">
                  <c:v>237.37718290999999</c:v>
                </c:pt>
                <c:pt idx="86">
                  <c:v>237.12424913000001</c:v>
                </c:pt>
                <c:pt idx="87">
                  <c:v>236.87131536000001</c:v>
                </c:pt>
                <c:pt idx="88">
                  <c:v>236.61838158</c:v>
                </c:pt>
                <c:pt idx="89">
                  <c:v>236.36544781000001</c:v>
                </c:pt>
                <c:pt idx="90">
                  <c:v>236.11251403</c:v>
                </c:pt>
                <c:pt idx="91">
                  <c:v>235.85958024999999</c:v>
                </c:pt>
                <c:pt idx="92">
                  <c:v>235.60664647999999</c:v>
                </c:pt>
                <c:pt idx="93">
                  <c:v>235.35371269999999</c:v>
                </c:pt>
                <c:pt idx="94">
                  <c:v>235.11633112000001</c:v>
                </c:pt>
                <c:pt idx="95">
                  <c:v>234.87555578000001</c:v>
                </c:pt>
                <c:pt idx="96">
                  <c:v>234.63478044999999</c:v>
                </c:pt>
                <c:pt idx="97">
                  <c:v>234.39400512</c:v>
                </c:pt>
                <c:pt idx="98">
                  <c:v>234.15322979000001</c:v>
                </c:pt>
                <c:pt idx="99">
                  <c:v>233.91245445999999</c:v>
                </c:pt>
                <c:pt idx="100">
                  <c:v>233.67839301999999</c:v>
                </c:pt>
                <c:pt idx="101">
                  <c:v>233.45777676</c:v>
                </c:pt>
                <c:pt idx="102">
                  <c:v>233.22636109999999</c:v>
                </c:pt>
                <c:pt idx="103">
                  <c:v>232.99494544999999</c:v>
                </c:pt>
                <c:pt idx="104">
                  <c:v>232.76352979000001</c:v>
                </c:pt>
                <c:pt idx="105">
                  <c:v>232.53211413</c:v>
                </c:pt>
                <c:pt idx="106">
                  <c:v>232.30069846999999</c:v>
                </c:pt>
                <c:pt idx="107">
                  <c:v>232.06928282000001</c:v>
                </c:pt>
                <c:pt idx="108">
                  <c:v>231.83786716</c:v>
                </c:pt>
                <c:pt idx="109">
                  <c:v>231.60645149999999</c:v>
                </c:pt>
                <c:pt idx="110">
                  <c:v>231.36844705999999</c:v>
                </c:pt>
                <c:pt idx="111">
                  <c:v>231.14503977999999</c:v>
                </c:pt>
                <c:pt idx="112">
                  <c:v>230.92163249999999</c:v>
                </c:pt>
                <c:pt idx="113">
                  <c:v>230.69822522000001</c:v>
                </c:pt>
                <c:pt idx="114">
                  <c:v>230.47481794000001</c:v>
                </c:pt>
                <c:pt idx="115">
                  <c:v>230.25141066</c:v>
                </c:pt>
                <c:pt idx="116">
                  <c:v>230.02800338</c:v>
                </c:pt>
                <c:pt idx="117">
                  <c:v>229.8045961</c:v>
                </c:pt>
                <c:pt idx="118">
                  <c:v>229.58118881999999</c:v>
                </c:pt>
                <c:pt idx="119">
                  <c:v>229.36356470000001</c:v>
                </c:pt>
                <c:pt idx="120">
                  <c:v>229.14806383999999</c:v>
                </c:pt>
                <c:pt idx="121">
                  <c:v>228.9338587</c:v>
                </c:pt>
                <c:pt idx="122">
                  <c:v>228.71965356000001</c:v>
                </c:pt>
                <c:pt idx="123">
                  <c:v>228.48248100999999</c:v>
                </c:pt>
                <c:pt idx="124">
                  <c:v>228.26742096000001</c:v>
                </c:pt>
                <c:pt idx="125">
                  <c:v>228.18789512000001</c:v>
                </c:pt>
                <c:pt idx="126">
                  <c:v>228.05097658</c:v>
                </c:pt>
                <c:pt idx="127">
                  <c:v>227.87478994</c:v>
                </c:pt>
                <c:pt idx="128">
                  <c:v>227.68576633999999</c:v>
                </c:pt>
                <c:pt idx="129">
                  <c:v>227.45518798000001</c:v>
                </c:pt>
                <c:pt idx="130">
                  <c:v>227.20373488999999</c:v>
                </c:pt>
                <c:pt idx="131">
                  <c:v>227.05541753</c:v>
                </c:pt>
                <c:pt idx="132">
                  <c:v>226.90710016</c:v>
                </c:pt>
                <c:pt idx="133">
                  <c:v>226.80333898999999</c:v>
                </c:pt>
                <c:pt idx="134">
                  <c:v>226.7467613</c:v>
                </c:pt>
                <c:pt idx="135">
                  <c:v>226.60192554</c:v>
                </c:pt>
                <c:pt idx="136">
                  <c:v>226.45708977999999</c:v>
                </c:pt>
                <c:pt idx="137">
                  <c:v>226.31225402999999</c:v>
                </c:pt>
                <c:pt idx="138">
                  <c:v>226.16741827000001</c:v>
                </c:pt>
                <c:pt idx="139">
                  <c:v>226.02099303</c:v>
                </c:pt>
                <c:pt idx="140">
                  <c:v>225.87239528999999</c:v>
                </c:pt>
                <c:pt idx="141">
                  <c:v>225.73342964</c:v>
                </c:pt>
                <c:pt idx="142">
                  <c:v>225.59446399999999</c:v>
                </c:pt>
                <c:pt idx="143">
                  <c:v>225.45549835</c:v>
                </c:pt>
                <c:pt idx="144">
                  <c:v>225.31653270000001</c:v>
                </c:pt>
                <c:pt idx="145">
                  <c:v>225.19568669</c:v>
                </c:pt>
                <c:pt idx="146">
                  <c:v>225.09075224</c:v>
                </c:pt>
                <c:pt idx="147">
                  <c:v>224.96274982</c:v>
                </c:pt>
                <c:pt idx="148">
                  <c:v>224.81794507999999</c:v>
                </c:pt>
                <c:pt idx="149">
                  <c:v>224.70157897999999</c:v>
                </c:pt>
                <c:pt idx="150">
                  <c:v>224.58521286999999</c:v>
                </c:pt>
                <c:pt idx="151">
                  <c:v>224.46884677</c:v>
                </c:pt>
                <c:pt idx="152">
                  <c:v>224.35248066</c:v>
                </c:pt>
                <c:pt idx="153">
                  <c:v>224.23611456</c:v>
                </c:pt>
                <c:pt idx="154">
                  <c:v>224.11974845</c:v>
                </c:pt>
                <c:pt idx="155">
                  <c:v>224.00338235000001</c:v>
                </c:pt>
                <c:pt idx="156">
                  <c:v>223.88701624000001</c:v>
                </c:pt>
                <c:pt idx="157">
                  <c:v>223.71802708000001</c:v>
                </c:pt>
                <c:pt idx="158">
                  <c:v>223.58624470000001</c:v>
                </c:pt>
                <c:pt idx="159">
                  <c:v>223.48477009000001</c:v>
                </c:pt>
                <c:pt idx="160">
                  <c:v>223.38329547000001</c:v>
                </c:pt>
                <c:pt idx="161">
                  <c:v>223.28182086000001</c:v>
                </c:pt>
                <c:pt idx="162">
                  <c:v>223.18034625000001</c:v>
                </c:pt>
                <c:pt idx="163">
                  <c:v>223.08546358000001</c:v>
                </c:pt>
                <c:pt idx="164">
                  <c:v>223.00296925999999</c:v>
                </c:pt>
                <c:pt idx="165">
                  <c:v>222.92047495</c:v>
                </c:pt>
                <c:pt idx="166">
                  <c:v>222.83798063</c:v>
                </c:pt>
                <c:pt idx="167">
                  <c:v>222.75548631000001</c:v>
                </c:pt>
                <c:pt idx="168">
                  <c:v>222.69786746</c:v>
                </c:pt>
                <c:pt idx="169">
                  <c:v>222.62220285000001</c:v>
                </c:pt>
                <c:pt idx="170">
                  <c:v>222.54653823000001</c:v>
                </c:pt>
                <c:pt idx="171">
                  <c:v>222.47087361999999</c:v>
                </c:pt>
                <c:pt idx="172">
                  <c:v>222.41583224999999</c:v>
                </c:pt>
                <c:pt idx="173">
                  <c:v>222.36671508000001</c:v>
                </c:pt>
                <c:pt idx="174">
                  <c:v>222.33648954</c:v>
                </c:pt>
                <c:pt idx="175">
                  <c:v>222.30294857000001</c:v>
                </c:pt>
                <c:pt idx="176">
                  <c:v>222.26247670000001</c:v>
                </c:pt>
                <c:pt idx="177">
                  <c:v>222.22308469000001</c:v>
                </c:pt>
                <c:pt idx="178">
                  <c:v>222.18568619999999</c:v>
                </c:pt>
                <c:pt idx="179">
                  <c:v>222.15084229999999</c:v>
                </c:pt>
                <c:pt idx="180">
                  <c:v>222.13468990000001</c:v>
                </c:pt>
                <c:pt idx="181">
                  <c:v>222.11095237000001</c:v>
                </c:pt>
                <c:pt idx="182">
                  <c:v>222.08721484</c:v>
                </c:pt>
                <c:pt idx="183">
                  <c:v>222.06347732</c:v>
                </c:pt>
                <c:pt idx="184">
                  <c:v>222.03973979</c:v>
                </c:pt>
                <c:pt idx="185">
                  <c:v>222.01307145999999</c:v>
                </c:pt>
                <c:pt idx="186">
                  <c:v>221.98647156000001</c:v>
                </c:pt>
                <c:pt idx="187">
                  <c:v>221.95987166</c:v>
                </c:pt>
                <c:pt idx="188">
                  <c:v>221.93327177</c:v>
                </c:pt>
                <c:pt idx="189">
                  <c:v>221.90667187</c:v>
                </c:pt>
                <c:pt idx="190">
                  <c:v>221.88007198</c:v>
                </c:pt>
                <c:pt idx="191">
                  <c:v>221.85347207999999</c:v>
                </c:pt>
                <c:pt idx="192">
                  <c:v>221.82687218000001</c:v>
                </c:pt>
                <c:pt idx="193">
                  <c:v>221.80027229000001</c:v>
                </c:pt>
                <c:pt idx="194">
                  <c:v>221.72586265000001</c:v>
                </c:pt>
                <c:pt idx="195">
                  <c:v>221.66614737</c:v>
                </c:pt>
                <c:pt idx="196">
                  <c:v>221.65759510999999</c:v>
                </c:pt>
                <c:pt idx="197">
                  <c:v>221.64904285</c:v>
                </c:pt>
                <c:pt idx="198">
                  <c:v>221.64049059000001</c:v>
                </c:pt>
                <c:pt idx="199">
                  <c:v>221.63193831999999</c:v>
                </c:pt>
                <c:pt idx="200">
                  <c:v>221.62338606</c:v>
                </c:pt>
                <c:pt idx="201">
                  <c:v>221.61483380000001</c:v>
                </c:pt>
                <c:pt idx="202">
                  <c:v>221.60628154</c:v>
                </c:pt>
                <c:pt idx="203">
                  <c:v>221.59772928000001</c:v>
                </c:pt>
                <c:pt idx="204">
                  <c:v>221.58917701999999</c:v>
                </c:pt>
                <c:pt idx="205">
                  <c:v>221.58062476000001</c:v>
                </c:pt>
                <c:pt idx="206">
                  <c:v>221.54898838</c:v>
                </c:pt>
                <c:pt idx="207">
                  <c:v>221.49028693</c:v>
                </c:pt>
                <c:pt idx="208">
                  <c:v>221.49750083999999</c:v>
                </c:pt>
                <c:pt idx="209">
                  <c:v>221.30499566</c:v>
                </c:pt>
                <c:pt idx="210">
                  <c:v>221.09497579000001</c:v>
                </c:pt>
                <c:pt idx="211">
                  <c:v>220.88892147999999</c:v>
                </c:pt>
                <c:pt idx="212">
                  <c:v>220.89998258</c:v>
                </c:pt>
                <c:pt idx="213">
                  <c:v>220.91104368000001</c:v>
                </c:pt>
                <c:pt idx="214">
                  <c:v>220.92210478000001</c:v>
                </c:pt>
                <c:pt idx="215">
                  <c:v>220.93316587999999</c:v>
                </c:pt>
                <c:pt idx="216">
                  <c:v>220.7286278</c:v>
                </c:pt>
                <c:pt idx="217">
                  <c:v>220.64190611999999</c:v>
                </c:pt>
                <c:pt idx="218">
                  <c:v>220.63485818000001</c:v>
                </c:pt>
                <c:pt idx="219">
                  <c:v>220.66125486999999</c:v>
                </c:pt>
                <c:pt idx="220">
                  <c:v>220.64787165000001</c:v>
                </c:pt>
                <c:pt idx="221">
                  <c:v>220.63448843</c:v>
                </c:pt>
                <c:pt idx="222">
                  <c:v>220.61546325</c:v>
                </c:pt>
                <c:pt idx="223">
                  <c:v>220.57163581</c:v>
                </c:pt>
                <c:pt idx="224">
                  <c:v>220.39384906000001</c:v>
                </c:pt>
                <c:pt idx="225">
                  <c:v>219.65747880999999</c:v>
                </c:pt>
                <c:pt idx="226">
                  <c:v>219.03797259000001</c:v>
                </c:pt>
                <c:pt idx="227">
                  <c:v>218.87645726</c:v>
                </c:pt>
                <c:pt idx="228">
                  <c:v>218.76915984999999</c:v>
                </c:pt>
                <c:pt idx="229">
                  <c:v>218.66186243000001</c:v>
                </c:pt>
                <c:pt idx="230">
                  <c:v>218.45703687</c:v>
                </c:pt>
                <c:pt idx="231">
                  <c:v>218.21411742999999</c:v>
                </c:pt>
                <c:pt idx="232">
                  <c:v>218.10864053</c:v>
                </c:pt>
                <c:pt idx="233">
                  <c:v>218.00316362999999</c:v>
                </c:pt>
                <c:pt idx="234">
                  <c:v>217.89768674000001</c:v>
                </c:pt>
                <c:pt idx="235">
                  <c:v>217.79220984</c:v>
                </c:pt>
                <c:pt idx="236">
                  <c:v>217.71477838000001</c:v>
                </c:pt>
                <c:pt idx="237">
                  <c:v>217.65056595999999</c:v>
                </c:pt>
                <c:pt idx="238">
                  <c:v>217.58635355000001</c:v>
                </c:pt>
                <c:pt idx="239">
                  <c:v>217.52214114</c:v>
                </c:pt>
                <c:pt idx="240">
                  <c:v>217.45792872999999</c:v>
                </c:pt>
                <c:pt idx="241">
                  <c:v>217.39371632000001</c:v>
                </c:pt>
                <c:pt idx="242">
                  <c:v>217.32263481999999</c:v>
                </c:pt>
                <c:pt idx="243">
                  <c:v>217.11383028</c:v>
                </c:pt>
                <c:pt idx="244">
                  <c:v>216.90502574000001</c:v>
                </c:pt>
                <c:pt idx="245">
                  <c:v>216.58926498</c:v>
                </c:pt>
                <c:pt idx="246">
                  <c:v>216.12698304</c:v>
                </c:pt>
                <c:pt idx="247">
                  <c:v>215.75854989999999</c:v>
                </c:pt>
                <c:pt idx="248">
                  <c:v>215.45718251</c:v>
                </c:pt>
                <c:pt idx="249">
                  <c:v>215.34762398000001</c:v>
                </c:pt>
                <c:pt idx="250">
                  <c:v>215.23806544999999</c:v>
                </c:pt>
                <c:pt idx="251">
                  <c:v>215.12850692000001</c:v>
                </c:pt>
                <c:pt idx="252">
                  <c:v>215.0189484</c:v>
                </c:pt>
                <c:pt idx="253">
                  <c:v>214.90938987000001</c:v>
                </c:pt>
                <c:pt idx="254">
                  <c:v>214.79983134</c:v>
                </c:pt>
                <c:pt idx="255">
                  <c:v>214.69027281000001</c:v>
                </c:pt>
                <c:pt idx="256">
                  <c:v>214.40915312000001</c:v>
                </c:pt>
                <c:pt idx="257">
                  <c:v>213.82586993999999</c:v>
                </c:pt>
                <c:pt idx="258">
                  <c:v>213.19236649000001</c:v>
                </c:pt>
                <c:pt idx="259">
                  <c:v>212.91566030000001</c:v>
                </c:pt>
                <c:pt idx="260">
                  <c:v>212.74628958</c:v>
                </c:pt>
                <c:pt idx="261">
                  <c:v>212.59763591000001</c:v>
                </c:pt>
                <c:pt idx="262">
                  <c:v>212.46790618</c:v>
                </c:pt>
                <c:pt idx="263">
                  <c:v>212.32401791000001</c:v>
                </c:pt>
                <c:pt idx="264">
                  <c:v>212.04061178000001</c:v>
                </c:pt>
                <c:pt idx="265">
                  <c:v>211.92627671</c:v>
                </c:pt>
                <c:pt idx="266">
                  <c:v>211.91658895</c:v>
                </c:pt>
                <c:pt idx="267">
                  <c:v>211.67058521999999</c:v>
                </c:pt>
                <c:pt idx="268">
                  <c:v>211.49226551000001</c:v>
                </c:pt>
                <c:pt idx="269">
                  <c:v>211.36487364999999</c:v>
                </c:pt>
                <c:pt idx="270">
                  <c:v>211.23748179</c:v>
                </c:pt>
                <c:pt idx="271">
                  <c:v>211.11008992999999</c:v>
                </c:pt>
                <c:pt idx="272">
                  <c:v>210.98269805999999</c:v>
                </c:pt>
                <c:pt idx="273">
                  <c:v>210.8553062</c:v>
                </c:pt>
                <c:pt idx="274">
                  <c:v>210.95132034</c:v>
                </c:pt>
                <c:pt idx="275">
                  <c:v>210.72510853</c:v>
                </c:pt>
                <c:pt idx="276">
                  <c:v>210.35515606000001</c:v>
                </c:pt>
                <c:pt idx="277">
                  <c:v>209.77114455</c:v>
                </c:pt>
                <c:pt idx="278">
                  <c:v>209.17574325999999</c:v>
                </c:pt>
                <c:pt idx="279">
                  <c:v>208.59153533</c:v>
                </c:pt>
                <c:pt idx="280">
                  <c:v>208.24140901999999</c:v>
                </c:pt>
                <c:pt idx="281">
                  <c:v>207.93847192999999</c:v>
                </c:pt>
                <c:pt idx="282">
                  <c:v>207.71726851</c:v>
                </c:pt>
                <c:pt idx="283">
                  <c:v>207.53147315999999</c:v>
                </c:pt>
                <c:pt idx="284">
                  <c:v>207.33507750000001</c:v>
                </c:pt>
                <c:pt idx="285">
                  <c:v>207.10351742</c:v>
                </c:pt>
                <c:pt idx="286">
                  <c:v>206.87195735</c:v>
                </c:pt>
                <c:pt idx="287">
                  <c:v>206.64039726999999</c:v>
                </c:pt>
                <c:pt idx="288">
                  <c:v>206.40582025</c:v>
                </c:pt>
                <c:pt idx="289">
                  <c:v>206.16052869999999</c:v>
                </c:pt>
                <c:pt idx="290">
                  <c:v>205.91523716</c:v>
                </c:pt>
                <c:pt idx="291">
                  <c:v>205.66994561000001</c:v>
                </c:pt>
                <c:pt idx="292">
                  <c:v>205.42465405999999</c:v>
                </c:pt>
                <c:pt idx="293">
                  <c:v>205.17936252000001</c:v>
                </c:pt>
                <c:pt idx="294">
                  <c:v>204.93407096999999</c:v>
                </c:pt>
                <c:pt idx="295">
                  <c:v>204.68877943000001</c:v>
                </c:pt>
                <c:pt idx="296">
                  <c:v>204.40646989999999</c:v>
                </c:pt>
                <c:pt idx="297">
                  <c:v>204.09223786000001</c:v>
                </c:pt>
                <c:pt idx="298">
                  <c:v>203.77800583000001</c:v>
                </c:pt>
                <c:pt idx="299">
                  <c:v>203.46377379</c:v>
                </c:pt>
                <c:pt idx="300">
                  <c:v>203.17428201000001</c:v>
                </c:pt>
                <c:pt idx="301">
                  <c:v>202.88579648000001</c:v>
                </c:pt>
                <c:pt idx="302">
                  <c:v>202.59731095000001</c:v>
                </c:pt>
                <c:pt idx="303">
                  <c:v>202.30882543000001</c:v>
                </c:pt>
                <c:pt idx="304">
                  <c:v>202.02033990000001</c:v>
                </c:pt>
                <c:pt idx="305">
                  <c:v>201.72963358999999</c:v>
                </c:pt>
                <c:pt idx="306">
                  <c:v>201.39159809</c:v>
                </c:pt>
                <c:pt idx="307">
                  <c:v>201.05356259000001</c:v>
                </c:pt>
                <c:pt idx="308">
                  <c:v>200.72951732000001</c:v>
                </c:pt>
                <c:pt idx="309">
                  <c:v>200.41174054000001</c:v>
                </c:pt>
                <c:pt idx="310">
                  <c:v>200.09396375</c:v>
                </c:pt>
                <c:pt idx="311">
                  <c:v>199.77618697</c:v>
                </c:pt>
                <c:pt idx="312">
                  <c:v>199.45841017999999</c:v>
                </c:pt>
                <c:pt idx="313">
                  <c:v>199.14063340000001</c:v>
                </c:pt>
                <c:pt idx="314">
                  <c:v>198.82285661</c:v>
                </c:pt>
                <c:pt idx="315">
                  <c:v>198.50507983</c:v>
                </c:pt>
                <c:pt idx="316">
                  <c:v>198.18730303999999</c:v>
                </c:pt>
                <c:pt idx="317">
                  <c:v>197.86952625999999</c:v>
                </c:pt>
                <c:pt idx="318">
                  <c:v>197.55174947</c:v>
                </c:pt>
                <c:pt idx="319">
                  <c:v>197.23397269</c:v>
                </c:pt>
                <c:pt idx="320">
                  <c:v>196.91619589999999</c:v>
                </c:pt>
                <c:pt idx="321">
                  <c:v>196.59841911999999</c:v>
                </c:pt>
                <c:pt idx="322">
                  <c:v>196.28064233000001</c:v>
                </c:pt>
                <c:pt idx="323">
                  <c:v>195.96286555</c:v>
                </c:pt>
                <c:pt idx="324">
                  <c:v>195.64508875999999</c:v>
                </c:pt>
                <c:pt idx="325">
                  <c:v>195.32731197999999</c:v>
                </c:pt>
                <c:pt idx="326">
                  <c:v>195.00953519000001</c:v>
                </c:pt>
                <c:pt idx="327">
                  <c:v>194.6917584</c:v>
                </c:pt>
                <c:pt idx="328">
                  <c:v>194.37398162</c:v>
                </c:pt>
                <c:pt idx="329">
                  <c:v>194.05620483000001</c:v>
                </c:pt>
                <c:pt idx="330">
                  <c:v>193.73842805000001</c:v>
                </c:pt>
                <c:pt idx="331">
                  <c:v>193.42065126</c:v>
                </c:pt>
                <c:pt idx="332">
                  <c:v>193.10287448</c:v>
                </c:pt>
                <c:pt idx="333">
                  <c:v>192.78509768999999</c:v>
                </c:pt>
                <c:pt idx="334">
                  <c:v>192.46732091000001</c:v>
                </c:pt>
                <c:pt idx="335">
                  <c:v>192.14954412</c:v>
                </c:pt>
                <c:pt idx="336">
                  <c:v>191.83176734</c:v>
                </c:pt>
                <c:pt idx="337">
                  <c:v>191.51399054999999</c:v>
                </c:pt>
                <c:pt idx="338">
                  <c:v>191.19621377000001</c:v>
                </c:pt>
                <c:pt idx="339">
                  <c:v>190.87843698</c:v>
                </c:pt>
                <c:pt idx="340">
                  <c:v>190.5606602</c:v>
                </c:pt>
                <c:pt idx="341">
                  <c:v>190.24288340999999</c:v>
                </c:pt>
                <c:pt idx="342">
                  <c:v>189.92510662999999</c:v>
                </c:pt>
                <c:pt idx="343">
                  <c:v>189.60732984000001</c:v>
                </c:pt>
                <c:pt idx="344">
                  <c:v>189.28955306</c:v>
                </c:pt>
                <c:pt idx="345">
                  <c:v>188.97177626999999</c:v>
                </c:pt>
                <c:pt idx="346">
                  <c:v>188.65399948999999</c:v>
                </c:pt>
                <c:pt idx="347">
                  <c:v>188.33622270000001</c:v>
                </c:pt>
                <c:pt idx="348">
                  <c:v>188.01844592</c:v>
                </c:pt>
                <c:pt idx="349">
                  <c:v>187.70066912999999</c:v>
                </c:pt>
                <c:pt idx="350">
                  <c:v>187.38289234999999</c:v>
                </c:pt>
                <c:pt idx="351">
                  <c:v>187.06511556000001</c:v>
                </c:pt>
                <c:pt idx="352">
                  <c:v>186.74733877</c:v>
                </c:pt>
                <c:pt idx="353">
                  <c:v>186.42956199</c:v>
                </c:pt>
                <c:pt idx="354">
                  <c:v>186.11178520000001</c:v>
                </c:pt>
                <c:pt idx="355">
                  <c:v>185.79400842000001</c:v>
                </c:pt>
                <c:pt idx="356">
                  <c:v>185.47623163</c:v>
                </c:pt>
                <c:pt idx="357">
                  <c:v>185.15845485</c:v>
                </c:pt>
                <c:pt idx="358">
                  <c:v>184.84067805999999</c:v>
                </c:pt>
                <c:pt idx="359">
                  <c:v>184.52290128000001</c:v>
                </c:pt>
                <c:pt idx="360">
                  <c:v>184.20512449</c:v>
                </c:pt>
                <c:pt idx="361">
                  <c:v>183.88734771</c:v>
                </c:pt>
                <c:pt idx="362">
                  <c:v>183.56957091999999</c:v>
                </c:pt>
                <c:pt idx="363">
                  <c:v>183.25179413999999</c:v>
                </c:pt>
                <c:pt idx="364">
                  <c:v>182.93401735</c:v>
                </c:pt>
              </c:numCache>
            </c:numRef>
          </c:val>
          <c:extLst>
            <c:ext xmlns:c16="http://schemas.microsoft.com/office/drawing/2014/chart" uri="{C3380CC4-5D6E-409C-BE32-E72D297353CC}">
              <c16:uniqueId val="{00000003-3775-40DB-BE6F-AD483F9C938F}"/>
            </c:ext>
          </c:extLst>
        </c:ser>
        <c:ser>
          <c:idx val="6"/>
          <c:order val="4"/>
          <c:tx>
            <c:strRef>
              <c:f>'2024-2025 Average Load Curve'!$J$30</c:f>
              <c:strCache>
                <c:ptCount val="1"/>
                <c:pt idx="0">
                  <c:v>LDZ Shrinkage</c:v>
                </c:pt>
              </c:strCache>
            </c:strRef>
          </c:tx>
          <c:spPr>
            <a:solidFill>
              <a:srgbClr val="000000"/>
            </a:solidFill>
            <a:ln w="12700">
              <a:solidFill>
                <a:srgbClr val="000000"/>
              </a:solidFill>
              <a:prstDash val="solid"/>
            </a:ln>
          </c:spPr>
          <c:invertIfNegative val="0"/>
          <c:val>
            <c:numRef>
              <c:f>'2024-2025 Average Load Curve'!$J$31:$J$400</c:f>
              <c:numCache>
                <c:formatCode>0</c:formatCode>
                <c:ptCount val="370"/>
                <c:pt idx="0">
                  <c:v>6.3123287671000003</c:v>
                </c:pt>
                <c:pt idx="1">
                  <c:v>6.3123287671000003</c:v>
                </c:pt>
                <c:pt idx="2">
                  <c:v>6.3123287671000003</c:v>
                </c:pt>
                <c:pt idx="3">
                  <c:v>6.3123287671000003</c:v>
                </c:pt>
                <c:pt idx="4">
                  <c:v>6.3123287671000003</c:v>
                </c:pt>
                <c:pt idx="5">
                  <c:v>6.3123287671000003</c:v>
                </c:pt>
                <c:pt idx="6">
                  <c:v>6.3123287671000003</c:v>
                </c:pt>
                <c:pt idx="7">
                  <c:v>6.3123287671000003</c:v>
                </c:pt>
                <c:pt idx="8">
                  <c:v>6.3123287671000003</c:v>
                </c:pt>
                <c:pt idx="9">
                  <c:v>6.3123287671000003</c:v>
                </c:pt>
                <c:pt idx="10">
                  <c:v>6.3123287671000003</c:v>
                </c:pt>
                <c:pt idx="11">
                  <c:v>6.3123287671000003</c:v>
                </c:pt>
                <c:pt idx="12">
                  <c:v>6.3123287671000003</c:v>
                </c:pt>
                <c:pt idx="13">
                  <c:v>6.3123287671000003</c:v>
                </c:pt>
                <c:pt idx="14">
                  <c:v>6.3123287671000003</c:v>
                </c:pt>
                <c:pt idx="15">
                  <c:v>6.3123287671000003</c:v>
                </c:pt>
                <c:pt idx="16">
                  <c:v>6.3123287671000003</c:v>
                </c:pt>
                <c:pt idx="17">
                  <c:v>6.3123287671000003</c:v>
                </c:pt>
                <c:pt idx="18">
                  <c:v>6.3123287671000003</c:v>
                </c:pt>
                <c:pt idx="19">
                  <c:v>6.3123287671000003</c:v>
                </c:pt>
                <c:pt idx="20">
                  <c:v>6.3123287671000003</c:v>
                </c:pt>
                <c:pt idx="21">
                  <c:v>6.3123287671000003</c:v>
                </c:pt>
                <c:pt idx="22">
                  <c:v>6.3123287671000003</c:v>
                </c:pt>
                <c:pt idx="23">
                  <c:v>6.3123287671000003</c:v>
                </c:pt>
                <c:pt idx="24">
                  <c:v>6.3123287671000003</c:v>
                </c:pt>
                <c:pt idx="25">
                  <c:v>6.3123287671000003</c:v>
                </c:pt>
                <c:pt idx="26">
                  <c:v>6.3123287671000003</c:v>
                </c:pt>
                <c:pt idx="27">
                  <c:v>6.3123287671000003</c:v>
                </c:pt>
                <c:pt idx="28">
                  <c:v>6.3123287671000003</c:v>
                </c:pt>
                <c:pt idx="29">
                  <c:v>6.3123287671000003</c:v>
                </c:pt>
                <c:pt idx="30">
                  <c:v>6.3123287671000003</c:v>
                </c:pt>
                <c:pt idx="31">
                  <c:v>6.3123287671000003</c:v>
                </c:pt>
                <c:pt idx="32">
                  <c:v>6.3123287671000003</c:v>
                </c:pt>
                <c:pt idx="33">
                  <c:v>6.3123287671000003</c:v>
                </c:pt>
                <c:pt idx="34">
                  <c:v>6.3123287671000003</c:v>
                </c:pt>
                <c:pt idx="35">
                  <c:v>6.3123287671000003</c:v>
                </c:pt>
                <c:pt idx="36">
                  <c:v>6.3123287671000003</c:v>
                </c:pt>
                <c:pt idx="37">
                  <c:v>6.3123287671000003</c:v>
                </c:pt>
                <c:pt idx="38">
                  <c:v>6.3123287671000003</c:v>
                </c:pt>
                <c:pt idx="39">
                  <c:v>6.3123287671000003</c:v>
                </c:pt>
                <c:pt idx="40">
                  <c:v>6.3123287671000003</c:v>
                </c:pt>
                <c:pt idx="41">
                  <c:v>6.3123287671000003</c:v>
                </c:pt>
                <c:pt idx="42">
                  <c:v>6.3123287671000003</c:v>
                </c:pt>
                <c:pt idx="43">
                  <c:v>6.3123287671000003</c:v>
                </c:pt>
                <c:pt idx="44">
                  <c:v>6.3123287671000003</c:v>
                </c:pt>
                <c:pt idx="45">
                  <c:v>6.3123287671000003</c:v>
                </c:pt>
                <c:pt idx="46">
                  <c:v>6.3123287671000003</c:v>
                </c:pt>
                <c:pt idx="47">
                  <c:v>6.3123287671000003</c:v>
                </c:pt>
                <c:pt idx="48">
                  <c:v>6.3123287671000003</c:v>
                </c:pt>
                <c:pt idx="49">
                  <c:v>6.3123287671000003</c:v>
                </c:pt>
                <c:pt idx="50">
                  <c:v>6.3123287671000003</c:v>
                </c:pt>
                <c:pt idx="51">
                  <c:v>6.3123287671000003</c:v>
                </c:pt>
                <c:pt idx="52">
                  <c:v>6.3123287671000003</c:v>
                </c:pt>
                <c:pt idx="53">
                  <c:v>6.3123287671000003</c:v>
                </c:pt>
                <c:pt idx="54">
                  <c:v>6.3123287671000003</c:v>
                </c:pt>
                <c:pt idx="55">
                  <c:v>6.3123287671000003</c:v>
                </c:pt>
                <c:pt idx="56">
                  <c:v>6.3123287671000003</c:v>
                </c:pt>
                <c:pt idx="57">
                  <c:v>6.3123287671000003</c:v>
                </c:pt>
                <c:pt idx="58">
                  <c:v>6.3123287671000003</c:v>
                </c:pt>
                <c:pt idx="59">
                  <c:v>6.3123287671000003</c:v>
                </c:pt>
                <c:pt idx="60">
                  <c:v>6.3123287671000003</c:v>
                </c:pt>
                <c:pt idx="61">
                  <c:v>6.3123287671000003</c:v>
                </c:pt>
                <c:pt idx="62">
                  <c:v>6.3123287671000003</c:v>
                </c:pt>
                <c:pt idx="63">
                  <c:v>6.3123287671000003</c:v>
                </c:pt>
                <c:pt idx="64">
                  <c:v>6.3123287671000003</c:v>
                </c:pt>
                <c:pt idx="65">
                  <c:v>6.3123287671000003</c:v>
                </c:pt>
                <c:pt idx="66">
                  <c:v>6.3123287671000003</c:v>
                </c:pt>
                <c:pt idx="67">
                  <c:v>6.3123287671000003</c:v>
                </c:pt>
                <c:pt idx="68">
                  <c:v>6.3123287671000003</c:v>
                </c:pt>
                <c:pt idx="69">
                  <c:v>6.3123287671000003</c:v>
                </c:pt>
                <c:pt idx="70">
                  <c:v>6.3123287671000003</c:v>
                </c:pt>
                <c:pt idx="71">
                  <c:v>6.3123287671000003</c:v>
                </c:pt>
                <c:pt idx="72">
                  <c:v>6.3123287671000003</c:v>
                </c:pt>
                <c:pt idx="73">
                  <c:v>6.3123287671000003</c:v>
                </c:pt>
                <c:pt idx="74">
                  <c:v>6.3123287671000003</c:v>
                </c:pt>
                <c:pt idx="75">
                  <c:v>6.3123287671000003</c:v>
                </c:pt>
                <c:pt idx="76">
                  <c:v>6.3123287671000003</c:v>
                </c:pt>
                <c:pt idx="77">
                  <c:v>6.3123287671000003</c:v>
                </c:pt>
                <c:pt idx="78">
                  <c:v>6.3123287671000003</c:v>
                </c:pt>
                <c:pt idx="79">
                  <c:v>6.3123287671000003</c:v>
                </c:pt>
                <c:pt idx="80">
                  <c:v>6.3123287671000003</c:v>
                </c:pt>
                <c:pt idx="81">
                  <c:v>6.3123287671000003</c:v>
                </c:pt>
                <c:pt idx="82">
                  <c:v>6.3123287671000003</c:v>
                </c:pt>
                <c:pt idx="83">
                  <c:v>6.3123287671000003</c:v>
                </c:pt>
                <c:pt idx="84">
                  <c:v>6.3123287671000003</c:v>
                </c:pt>
                <c:pt idx="85">
                  <c:v>6.3123287671000003</c:v>
                </c:pt>
                <c:pt idx="86">
                  <c:v>6.3123287671000003</c:v>
                </c:pt>
                <c:pt idx="87">
                  <c:v>6.3123287671000003</c:v>
                </c:pt>
                <c:pt idx="88">
                  <c:v>6.3123287671000003</c:v>
                </c:pt>
                <c:pt idx="89">
                  <c:v>6.3123287671000003</c:v>
                </c:pt>
                <c:pt idx="90">
                  <c:v>6.3123287671000003</c:v>
                </c:pt>
                <c:pt idx="91">
                  <c:v>6.3123287671000003</c:v>
                </c:pt>
                <c:pt idx="92">
                  <c:v>6.3123287671000003</c:v>
                </c:pt>
                <c:pt idx="93">
                  <c:v>6.3123287671000003</c:v>
                </c:pt>
                <c:pt idx="94">
                  <c:v>6.3123287671000003</c:v>
                </c:pt>
                <c:pt idx="95">
                  <c:v>6.3123287671000003</c:v>
                </c:pt>
                <c:pt idx="96">
                  <c:v>6.3123287671000003</c:v>
                </c:pt>
                <c:pt idx="97">
                  <c:v>6.3123287671000003</c:v>
                </c:pt>
                <c:pt idx="98">
                  <c:v>6.3123287671000003</c:v>
                </c:pt>
                <c:pt idx="99">
                  <c:v>6.3123287671000003</c:v>
                </c:pt>
                <c:pt idx="100">
                  <c:v>6.3123287671000003</c:v>
                </c:pt>
                <c:pt idx="101">
                  <c:v>6.3123287671000003</c:v>
                </c:pt>
                <c:pt idx="102">
                  <c:v>6.3123287671000003</c:v>
                </c:pt>
                <c:pt idx="103">
                  <c:v>6.3123287671000003</c:v>
                </c:pt>
                <c:pt idx="104">
                  <c:v>6.3123287671000003</c:v>
                </c:pt>
                <c:pt idx="105">
                  <c:v>6.3123287671000003</c:v>
                </c:pt>
                <c:pt idx="106">
                  <c:v>6.3123287671000003</c:v>
                </c:pt>
                <c:pt idx="107">
                  <c:v>6.3123287671000003</c:v>
                </c:pt>
                <c:pt idx="108">
                  <c:v>6.3123287671000003</c:v>
                </c:pt>
                <c:pt idx="109">
                  <c:v>6.3123287671000003</c:v>
                </c:pt>
                <c:pt idx="110">
                  <c:v>6.3123287671000003</c:v>
                </c:pt>
                <c:pt idx="111">
                  <c:v>6.3123287671000003</c:v>
                </c:pt>
                <c:pt idx="112">
                  <c:v>6.3123287671000003</c:v>
                </c:pt>
                <c:pt idx="113">
                  <c:v>6.3123287671000003</c:v>
                </c:pt>
                <c:pt idx="114">
                  <c:v>6.3123287671000003</c:v>
                </c:pt>
                <c:pt idx="115">
                  <c:v>6.3123287671000003</c:v>
                </c:pt>
                <c:pt idx="116">
                  <c:v>6.3123287671000003</c:v>
                </c:pt>
                <c:pt idx="117">
                  <c:v>6.3123287671000003</c:v>
                </c:pt>
                <c:pt idx="118">
                  <c:v>6.3123287671000003</c:v>
                </c:pt>
                <c:pt idx="119">
                  <c:v>6.3123287671000003</c:v>
                </c:pt>
                <c:pt idx="120">
                  <c:v>6.3123287671000003</c:v>
                </c:pt>
                <c:pt idx="121">
                  <c:v>6.3123287671000003</c:v>
                </c:pt>
                <c:pt idx="122">
                  <c:v>6.3123287671000003</c:v>
                </c:pt>
                <c:pt idx="123">
                  <c:v>6.3123287671000003</c:v>
                </c:pt>
                <c:pt idx="124">
                  <c:v>6.3123287671000003</c:v>
                </c:pt>
                <c:pt idx="125">
                  <c:v>6.3123287671000003</c:v>
                </c:pt>
                <c:pt idx="126">
                  <c:v>6.3123287671000003</c:v>
                </c:pt>
                <c:pt idx="127">
                  <c:v>6.3123287671000003</c:v>
                </c:pt>
                <c:pt idx="128">
                  <c:v>6.3123287671000003</c:v>
                </c:pt>
                <c:pt idx="129">
                  <c:v>6.3123287671000003</c:v>
                </c:pt>
                <c:pt idx="130">
                  <c:v>6.3123287671000003</c:v>
                </c:pt>
                <c:pt idx="131">
                  <c:v>6.3123287671000003</c:v>
                </c:pt>
                <c:pt idx="132">
                  <c:v>6.3123287671000003</c:v>
                </c:pt>
                <c:pt idx="133">
                  <c:v>6.3123287671000003</c:v>
                </c:pt>
                <c:pt idx="134">
                  <c:v>6.3123287671000003</c:v>
                </c:pt>
                <c:pt idx="135">
                  <c:v>6.3123287671000003</c:v>
                </c:pt>
                <c:pt idx="136">
                  <c:v>6.3123287671000003</c:v>
                </c:pt>
                <c:pt idx="137">
                  <c:v>6.3123287671000003</c:v>
                </c:pt>
                <c:pt idx="138">
                  <c:v>6.3123287671000003</c:v>
                </c:pt>
                <c:pt idx="139">
                  <c:v>6.3123287671000003</c:v>
                </c:pt>
                <c:pt idx="140">
                  <c:v>6.3123287671000003</c:v>
                </c:pt>
                <c:pt idx="141">
                  <c:v>6.3123287671000003</c:v>
                </c:pt>
                <c:pt idx="142">
                  <c:v>6.3123287671000003</c:v>
                </c:pt>
                <c:pt idx="143">
                  <c:v>6.3123287671000003</c:v>
                </c:pt>
                <c:pt idx="144">
                  <c:v>6.3123287671000003</c:v>
                </c:pt>
                <c:pt idx="145">
                  <c:v>6.3123287671000003</c:v>
                </c:pt>
                <c:pt idx="146">
                  <c:v>6.3123287671000003</c:v>
                </c:pt>
                <c:pt idx="147">
                  <c:v>6.3123287671000003</c:v>
                </c:pt>
                <c:pt idx="148">
                  <c:v>6.3123287671000003</c:v>
                </c:pt>
                <c:pt idx="149">
                  <c:v>6.3123287671000003</c:v>
                </c:pt>
                <c:pt idx="150">
                  <c:v>6.3123287671000003</c:v>
                </c:pt>
                <c:pt idx="151">
                  <c:v>6.3123287671000003</c:v>
                </c:pt>
                <c:pt idx="152">
                  <c:v>6.3123287671000003</c:v>
                </c:pt>
                <c:pt idx="153">
                  <c:v>6.3123287671000003</c:v>
                </c:pt>
                <c:pt idx="154">
                  <c:v>6.3123287671000003</c:v>
                </c:pt>
                <c:pt idx="155">
                  <c:v>6.3123287671000003</c:v>
                </c:pt>
                <c:pt idx="156">
                  <c:v>6.3123287671000003</c:v>
                </c:pt>
                <c:pt idx="157">
                  <c:v>6.3123287671000003</c:v>
                </c:pt>
                <c:pt idx="158">
                  <c:v>6.3123287671000003</c:v>
                </c:pt>
                <c:pt idx="159">
                  <c:v>6.3123287671000003</c:v>
                </c:pt>
                <c:pt idx="160">
                  <c:v>6.3123287671000003</c:v>
                </c:pt>
                <c:pt idx="161">
                  <c:v>6.3123287671000003</c:v>
                </c:pt>
                <c:pt idx="162">
                  <c:v>6.3123287671000003</c:v>
                </c:pt>
                <c:pt idx="163">
                  <c:v>6.3123287671000003</c:v>
                </c:pt>
                <c:pt idx="164">
                  <c:v>6.3123287671000003</c:v>
                </c:pt>
                <c:pt idx="165">
                  <c:v>6.3123287671000003</c:v>
                </c:pt>
                <c:pt idx="166">
                  <c:v>6.3123287671000003</c:v>
                </c:pt>
                <c:pt idx="167">
                  <c:v>6.3123287671000003</c:v>
                </c:pt>
                <c:pt idx="168">
                  <c:v>6.3123287671000003</c:v>
                </c:pt>
                <c:pt idx="169">
                  <c:v>6.3123287671000003</c:v>
                </c:pt>
                <c:pt idx="170">
                  <c:v>6.3123287671000003</c:v>
                </c:pt>
                <c:pt idx="171">
                  <c:v>6.3123287671000003</c:v>
                </c:pt>
                <c:pt idx="172">
                  <c:v>6.3123287671000003</c:v>
                </c:pt>
                <c:pt idx="173">
                  <c:v>6.3123287671000003</c:v>
                </c:pt>
                <c:pt idx="174">
                  <c:v>6.3123287671000003</c:v>
                </c:pt>
                <c:pt idx="175">
                  <c:v>6.3123287671000003</c:v>
                </c:pt>
                <c:pt idx="176">
                  <c:v>6.3123287671000003</c:v>
                </c:pt>
                <c:pt idx="177">
                  <c:v>6.3123287671000003</c:v>
                </c:pt>
                <c:pt idx="178">
                  <c:v>6.3123287671000003</c:v>
                </c:pt>
                <c:pt idx="179">
                  <c:v>6.3123287671000003</c:v>
                </c:pt>
                <c:pt idx="180">
                  <c:v>6.3123287671000003</c:v>
                </c:pt>
                <c:pt idx="181">
                  <c:v>6.3123287671000003</c:v>
                </c:pt>
                <c:pt idx="182">
                  <c:v>6.3123287671000003</c:v>
                </c:pt>
                <c:pt idx="183">
                  <c:v>6.3123287671000003</c:v>
                </c:pt>
                <c:pt idx="184">
                  <c:v>6.3123287671000003</c:v>
                </c:pt>
                <c:pt idx="185">
                  <c:v>6.3123287671000003</c:v>
                </c:pt>
                <c:pt idx="186">
                  <c:v>6.3123287671000003</c:v>
                </c:pt>
                <c:pt idx="187">
                  <c:v>6.3123287671000003</c:v>
                </c:pt>
                <c:pt idx="188">
                  <c:v>6.3123287671000003</c:v>
                </c:pt>
                <c:pt idx="189">
                  <c:v>6.3123287671000003</c:v>
                </c:pt>
                <c:pt idx="190">
                  <c:v>6.3123287671000003</c:v>
                </c:pt>
                <c:pt idx="191">
                  <c:v>6.3123287671000003</c:v>
                </c:pt>
                <c:pt idx="192">
                  <c:v>6.3123287671000003</c:v>
                </c:pt>
                <c:pt idx="193">
                  <c:v>6.3123287671000003</c:v>
                </c:pt>
                <c:pt idx="194">
                  <c:v>6.3123287671000003</c:v>
                </c:pt>
                <c:pt idx="195">
                  <c:v>6.3123287671000003</c:v>
                </c:pt>
                <c:pt idx="196">
                  <c:v>6.3123287671000003</c:v>
                </c:pt>
                <c:pt idx="197">
                  <c:v>6.3123287671000003</c:v>
                </c:pt>
                <c:pt idx="198">
                  <c:v>6.3123287671000003</c:v>
                </c:pt>
                <c:pt idx="199">
                  <c:v>6.3123287671000003</c:v>
                </c:pt>
                <c:pt idx="200">
                  <c:v>6.3123287671000003</c:v>
                </c:pt>
                <c:pt idx="201">
                  <c:v>6.3123287671000003</c:v>
                </c:pt>
                <c:pt idx="202">
                  <c:v>6.3123287671000003</c:v>
                </c:pt>
                <c:pt idx="203">
                  <c:v>6.3123287671000003</c:v>
                </c:pt>
                <c:pt idx="204">
                  <c:v>6.3123287671000003</c:v>
                </c:pt>
                <c:pt idx="205">
                  <c:v>6.3123287671000003</c:v>
                </c:pt>
                <c:pt idx="206">
                  <c:v>6.3123287671000003</c:v>
                </c:pt>
                <c:pt idx="207">
                  <c:v>6.3123287671000003</c:v>
                </c:pt>
                <c:pt idx="208">
                  <c:v>6.3123287671000003</c:v>
                </c:pt>
                <c:pt idx="209">
                  <c:v>6.3123287671000003</c:v>
                </c:pt>
                <c:pt idx="210">
                  <c:v>6.3123287671000003</c:v>
                </c:pt>
                <c:pt idx="211">
                  <c:v>6.3123287671000003</c:v>
                </c:pt>
                <c:pt idx="212">
                  <c:v>6.3123287671000003</c:v>
                </c:pt>
                <c:pt idx="213">
                  <c:v>6.3123287671000003</c:v>
                </c:pt>
                <c:pt idx="214">
                  <c:v>6.3123287671000003</c:v>
                </c:pt>
                <c:pt idx="215">
                  <c:v>6.3123287671000003</c:v>
                </c:pt>
                <c:pt idx="216">
                  <c:v>6.3123287671000003</c:v>
                </c:pt>
                <c:pt idx="217">
                  <c:v>6.3123287671000003</c:v>
                </c:pt>
                <c:pt idx="218">
                  <c:v>6.3123287671000003</c:v>
                </c:pt>
                <c:pt idx="219">
                  <c:v>6.3123287671000003</c:v>
                </c:pt>
                <c:pt idx="220">
                  <c:v>6.3123287671000003</c:v>
                </c:pt>
                <c:pt idx="221">
                  <c:v>6.3123287671000003</c:v>
                </c:pt>
                <c:pt idx="222">
                  <c:v>6.3123287671000003</c:v>
                </c:pt>
                <c:pt idx="223">
                  <c:v>6.3123287671000003</c:v>
                </c:pt>
                <c:pt idx="224">
                  <c:v>6.3123287671000003</c:v>
                </c:pt>
                <c:pt idx="225">
                  <c:v>6.3123287671000003</c:v>
                </c:pt>
                <c:pt idx="226">
                  <c:v>6.3123287671000003</c:v>
                </c:pt>
                <c:pt idx="227">
                  <c:v>6.3123287671000003</c:v>
                </c:pt>
                <c:pt idx="228">
                  <c:v>6.3123287671000003</c:v>
                </c:pt>
                <c:pt idx="229">
                  <c:v>6.3123287671000003</c:v>
                </c:pt>
                <c:pt idx="230">
                  <c:v>6.3123287671000003</c:v>
                </c:pt>
                <c:pt idx="231">
                  <c:v>6.3123287671000003</c:v>
                </c:pt>
                <c:pt idx="232">
                  <c:v>6.3123287671000003</c:v>
                </c:pt>
                <c:pt idx="233">
                  <c:v>6.3123287671000003</c:v>
                </c:pt>
                <c:pt idx="234">
                  <c:v>6.3123287671000003</c:v>
                </c:pt>
                <c:pt idx="235">
                  <c:v>6.3123287671000003</c:v>
                </c:pt>
                <c:pt idx="236">
                  <c:v>6.3123287671000003</c:v>
                </c:pt>
                <c:pt idx="237">
                  <c:v>6.3123287671000003</c:v>
                </c:pt>
                <c:pt idx="238">
                  <c:v>6.3123287671000003</c:v>
                </c:pt>
                <c:pt idx="239">
                  <c:v>6.3123287671000003</c:v>
                </c:pt>
                <c:pt idx="240">
                  <c:v>6.3123287671000003</c:v>
                </c:pt>
                <c:pt idx="241">
                  <c:v>6.3123287671000003</c:v>
                </c:pt>
                <c:pt idx="242">
                  <c:v>6.3123287671000003</c:v>
                </c:pt>
                <c:pt idx="243">
                  <c:v>6.3123287671000003</c:v>
                </c:pt>
                <c:pt idx="244">
                  <c:v>6.3123287671000003</c:v>
                </c:pt>
                <c:pt idx="245">
                  <c:v>6.3123287671000003</c:v>
                </c:pt>
                <c:pt idx="246">
                  <c:v>6.3123287671000003</c:v>
                </c:pt>
                <c:pt idx="247">
                  <c:v>6.3123287671000003</c:v>
                </c:pt>
                <c:pt idx="248">
                  <c:v>6.3123287671000003</c:v>
                </c:pt>
                <c:pt idx="249">
                  <c:v>6.3123287671000003</c:v>
                </c:pt>
                <c:pt idx="250">
                  <c:v>6.3123287671000003</c:v>
                </c:pt>
                <c:pt idx="251">
                  <c:v>6.3123287671000003</c:v>
                </c:pt>
                <c:pt idx="252">
                  <c:v>6.3123287671000003</c:v>
                </c:pt>
                <c:pt idx="253">
                  <c:v>6.3123287671000003</c:v>
                </c:pt>
                <c:pt idx="254">
                  <c:v>6.3123287671000003</c:v>
                </c:pt>
                <c:pt idx="255">
                  <c:v>6.3123287671000003</c:v>
                </c:pt>
                <c:pt idx="256">
                  <c:v>6.3123287671000003</c:v>
                </c:pt>
                <c:pt idx="257">
                  <c:v>6.3123287671000003</c:v>
                </c:pt>
                <c:pt idx="258">
                  <c:v>6.3123287671000003</c:v>
                </c:pt>
                <c:pt idx="259">
                  <c:v>6.3123287671000003</c:v>
                </c:pt>
                <c:pt idx="260">
                  <c:v>6.3123287671000003</c:v>
                </c:pt>
                <c:pt idx="261">
                  <c:v>6.3123287671000003</c:v>
                </c:pt>
                <c:pt idx="262">
                  <c:v>6.3123287671000003</c:v>
                </c:pt>
                <c:pt idx="263">
                  <c:v>6.3123287671000003</c:v>
                </c:pt>
                <c:pt idx="264">
                  <c:v>6.3123287671000003</c:v>
                </c:pt>
                <c:pt idx="265">
                  <c:v>6.3123287671000003</c:v>
                </c:pt>
                <c:pt idx="266">
                  <c:v>6.3123287671000003</c:v>
                </c:pt>
                <c:pt idx="267">
                  <c:v>6.3123287671000003</c:v>
                </c:pt>
                <c:pt idx="268">
                  <c:v>6.3123287671000003</c:v>
                </c:pt>
                <c:pt idx="269">
                  <c:v>6.3123287671000003</c:v>
                </c:pt>
                <c:pt idx="270">
                  <c:v>6.3123287671000003</c:v>
                </c:pt>
                <c:pt idx="271">
                  <c:v>6.3123287671000003</c:v>
                </c:pt>
                <c:pt idx="272">
                  <c:v>6.3123287671000003</c:v>
                </c:pt>
                <c:pt idx="273">
                  <c:v>6.3123287671000003</c:v>
                </c:pt>
                <c:pt idx="274">
                  <c:v>6.3123287671000003</c:v>
                </c:pt>
                <c:pt idx="275">
                  <c:v>6.3123287671000003</c:v>
                </c:pt>
                <c:pt idx="276">
                  <c:v>6.3123287671000003</c:v>
                </c:pt>
                <c:pt idx="277">
                  <c:v>6.3123287671000003</c:v>
                </c:pt>
                <c:pt idx="278">
                  <c:v>6.3123287671000003</c:v>
                </c:pt>
                <c:pt idx="279">
                  <c:v>6.3123287671000003</c:v>
                </c:pt>
                <c:pt idx="280">
                  <c:v>6.3123287671000003</c:v>
                </c:pt>
                <c:pt idx="281">
                  <c:v>6.3123287671000003</c:v>
                </c:pt>
                <c:pt idx="282">
                  <c:v>6.3123287671000003</c:v>
                </c:pt>
                <c:pt idx="283">
                  <c:v>6.3123287671000003</c:v>
                </c:pt>
                <c:pt idx="284">
                  <c:v>6.3123287671000003</c:v>
                </c:pt>
                <c:pt idx="285">
                  <c:v>6.3123287671000003</c:v>
                </c:pt>
                <c:pt idx="286">
                  <c:v>6.3123287671000003</c:v>
                </c:pt>
                <c:pt idx="287">
                  <c:v>6.3123287671000003</c:v>
                </c:pt>
                <c:pt idx="288">
                  <c:v>6.3123287671000003</c:v>
                </c:pt>
                <c:pt idx="289">
                  <c:v>6.3123287671000003</c:v>
                </c:pt>
                <c:pt idx="290">
                  <c:v>6.3123287671000003</c:v>
                </c:pt>
                <c:pt idx="291">
                  <c:v>6.3123287671000003</c:v>
                </c:pt>
                <c:pt idx="292">
                  <c:v>6.3123287671000003</c:v>
                </c:pt>
                <c:pt idx="293">
                  <c:v>6.3123287671000003</c:v>
                </c:pt>
                <c:pt idx="294">
                  <c:v>6.3123287671000003</c:v>
                </c:pt>
                <c:pt idx="295">
                  <c:v>6.3123287671000003</c:v>
                </c:pt>
                <c:pt idx="296">
                  <c:v>6.3123287671000003</c:v>
                </c:pt>
                <c:pt idx="297">
                  <c:v>6.3123287671000003</c:v>
                </c:pt>
                <c:pt idx="298">
                  <c:v>6.3123287671000003</c:v>
                </c:pt>
                <c:pt idx="299">
                  <c:v>6.3123287671000003</c:v>
                </c:pt>
                <c:pt idx="300">
                  <c:v>6.3123287671000003</c:v>
                </c:pt>
                <c:pt idx="301">
                  <c:v>6.3123287671000003</c:v>
                </c:pt>
                <c:pt idx="302">
                  <c:v>6.3123287671000003</c:v>
                </c:pt>
                <c:pt idx="303">
                  <c:v>6.3123287671000003</c:v>
                </c:pt>
                <c:pt idx="304">
                  <c:v>6.3123287671000003</c:v>
                </c:pt>
                <c:pt idx="305">
                  <c:v>6.3123287671000003</c:v>
                </c:pt>
                <c:pt idx="306">
                  <c:v>6.3123287671000003</c:v>
                </c:pt>
                <c:pt idx="307">
                  <c:v>6.3123287671000003</c:v>
                </c:pt>
                <c:pt idx="308">
                  <c:v>6.3123287671000003</c:v>
                </c:pt>
                <c:pt idx="309">
                  <c:v>6.3123287671000003</c:v>
                </c:pt>
                <c:pt idx="310">
                  <c:v>6.3123287671000003</c:v>
                </c:pt>
                <c:pt idx="311">
                  <c:v>6.3123287671000003</c:v>
                </c:pt>
                <c:pt idx="312">
                  <c:v>6.3123287671000003</c:v>
                </c:pt>
                <c:pt idx="313">
                  <c:v>6.3123287671000003</c:v>
                </c:pt>
                <c:pt idx="314">
                  <c:v>6.3123287671000003</c:v>
                </c:pt>
                <c:pt idx="315">
                  <c:v>6.3123287671000003</c:v>
                </c:pt>
                <c:pt idx="316">
                  <c:v>6.3123287671000003</c:v>
                </c:pt>
                <c:pt idx="317">
                  <c:v>6.3123287671000003</c:v>
                </c:pt>
                <c:pt idx="318">
                  <c:v>6.3123287671000003</c:v>
                </c:pt>
                <c:pt idx="319">
                  <c:v>6.3123287671000003</c:v>
                </c:pt>
                <c:pt idx="320">
                  <c:v>6.3123287671000003</c:v>
                </c:pt>
                <c:pt idx="321">
                  <c:v>6.3123287671000003</c:v>
                </c:pt>
                <c:pt idx="322">
                  <c:v>6.3123287671000003</c:v>
                </c:pt>
                <c:pt idx="323">
                  <c:v>6.3123287671000003</c:v>
                </c:pt>
                <c:pt idx="324">
                  <c:v>6.3123287671000003</c:v>
                </c:pt>
                <c:pt idx="325">
                  <c:v>6.3123287671000003</c:v>
                </c:pt>
                <c:pt idx="326">
                  <c:v>6.3123287671000003</c:v>
                </c:pt>
                <c:pt idx="327">
                  <c:v>6.3123287671000003</c:v>
                </c:pt>
                <c:pt idx="328">
                  <c:v>6.3123287671000003</c:v>
                </c:pt>
                <c:pt idx="329">
                  <c:v>6.3123287671000003</c:v>
                </c:pt>
                <c:pt idx="330">
                  <c:v>6.3123287671000003</c:v>
                </c:pt>
                <c:pt idx="331">
                  <c:v>6.3123287671000003</c:v>
                </c:pt>
                <c:pt idx="332">
                  <c:v>6.3123287671000003</c:v>
                </c:pt>
                <c:pt idx="333">
                  <c:v>6.3123287671000003</c:v>
                </c:pt>
                <c:pt idx="334">
                  <c:v>6.3123287671000003</c:v>
                </c:pt>
                <c:pt idx="335">
                  <c:v>6.3123287671000003</c:v>
                </c:pt>
                <c:pt idx="336">
                  <c:v>6.3123287671000003</c:v>
                </c:pt>
                <c:pt idx="337">
                  <c:v>6.3123287671000003</c:v>
                </c:pt>
                <c:pt idx="338">
                  <c:v>6.3123287671000003</c:v>
                </c:pt>
                <c:pt idx="339">
                  <c:v>6.3123287671000003</c:v>
                </c:pt>
                <c:pt idx="340">
                  <c:v>6.3123287671000003</c:v>
                </c:pt>
                <c:pt idx="341">
                  <c:v>6.3123287671000003</c:v>
                </c:pt>
                <c:pt idx="342">
                  <c:v>6.3123287671000003</c:v>
                </c:pt>
                <c:pt idx="343">
                  <c:v>6.3123287671000003</c:v>
                </c:pt>
                <c:pt idx="344">
                  <c:v>6.3123287671000003</c:v>
                </c:pt>
                <c:pt idx="345">
                  <c:v>6.3123287671000003</c:v>
                </c:pt>
                <c:pt idx="346">
                  <c:v>6.3123287671000003</c:v>
                </c:pt>
                <c:pt idx="347">
                  <c:v>6.3123287671000003</c:v>
                </c:pt>
                <c:pt idx="348">
                  <c:v>6.3123287671000003</c:v>
                </c:pt>
                <c:pt idx="349">
                  <c:v>6.3123287671000003</c:v>
                </c:pt>
                <c:pt idx="350">
                  <c:v>6.3123287671000003</c:v>
                </c:pt>
                <c:pt idx="351">
                  <c:v>6.3123287671000003</c:v>
                </c:pt>
                <c:pt idx="352">
                  <c:v>6.3123287671000003</c:v>
                </c:pt>
                <c:pt idx="353">
                  <c:v>6.3123287671000003</c:v>
                </c:pt>
                <c:pt idx="354">
                  <c:v>6.3123287671000003</c:v>
                </c:pt>
                <c:pt idx="355">
                  <c:v>6.3123287671000003</c:v>
                </c:pt>
                <c:pt idx="356">
                  <c:v>6.3123287671000003</c:v>
                </c:pt>
                <c:pt idx="357">
                  <c:v>6.3123287671000003</c:v>
                </c:pt>
                <c:pt idx="358">
                  <c:v>6.3123287671000003</c:v>
                </c:pt>
                <c:pt idx="359">
                  <c:v>6.3123287671000003</c:v>
                </c:pt>
                <c:pt idx="360">
                  <c:v>6.3123287671000003</c:v>
                </c:pt>
                <c:pt idx="361">
                  <c:v>6.3123287671000003</c:v>
                </c:pt>
                <c:pt idx="362">
                  <c:v>6.3123287671000003</c:v>
                </c:pt>
                <c:pt idx="363">
                  <c:v>6.3123287671000003</c:v>
                </c:pt>
                <c:pt idx="364">
                  <c:v>6.3123287671000003</c:v>
                </c:pt>
              </c:numCache>
            </c:numRef>
          </c:val>
          <c:extLst>
            <c:ext xmlns:c16="http://schemas.microsoft.com/office/drawing/2014/chart" uri="{C3380CC4-5D6E-409C-BE32-E72D297353CC}">
              <c16:uniqueId val="{00000004-3775-40DB-BE6F-AD483F9C938F}"/>
            </c:ext>
          </c:extLst>
        </c:ser>
        <c:ser>
          <c:idx val="0"/>
          <c:order val="5"/>
          <c:tx>
            <c:strRef>
              <c:f>'2024-2025 Average Load Curve'!$K$30</c:f>
              <c:strCache>
                <c:ptCount val="1"/>
                <c:pt idx="0">
                  <c:v>NTS Industrial</c:v>
                </c:pt>
              </c:strCache>
            </c:strRef>
          </c:tx>
          <c:spPr>
            <a:solidFill>
              <a:srgbClr val="800000"/>
            </a:solidFill>
            <a:ln w="25400">
              <a:noFill/>
            </a:ln>
          </c:spPr>
          <c:invertIfNegative val="0"/>
          <c:val>
            <c:numRef>
              <c:f>'2024-2025 Average Load Curve'!$K$31:$K$400</c:f>
              <c:numCache>
                <c:formatCode>0</c:formatCode>
                <c:ptCount val="370"/>
                <c:pt idx="0">
                  <c:v>30.189358473999999</c:v>
                </c:pt>
                <c:pt idx="1">
                  <c:v>30.129348139000001</c:v>
                </c:pt>
                <c:pt idx="2">
                  <c:v>30.070909370999999</c:v>
                </c:pt>
                <c:pt idx="3">
                  <c:v>30.014020000999999</c:v>
                </c:pt>
                <c:pt idx="4">
                  <c:v>29.958657859999999</c:v>
                </c:pt>
                <c:pt idx="5">
                  <c:v>29.904800775999998</c:v>
                </c:pt>
                <c:pt idx="6">
                  <c:v>29.852426579999999</c:v>
                </c:pt>
                <c:pt idx="7">
                  <c:v>29.801513102000001</c:v>
                </c:pt>
                <c:pt idx="8">
                  <c:v>29.752038172999999</c:v>
                </c:pt>
                <c:pt idx="9">
                  <c:v>29.703979620999998</c:v>
                </c:pt>
                <c:pt idx="10">
                  <c:v>29.657315277999999</c:v>
                </c:pt>
                <c:pt idx="11">
                  <c:v>29.612022972999998</c:v>
                </c:pt>
                <c:pt idx="12">
                  <c:v>29.568080536</c:v>
                </c:pt>
                <c:pt idx="13">
                  <c:v>29.525465796999999</c:v>
                </c:pt>
                <c:pt idx="14">
                  <c:v>29.484156587000001</c:v>
                </c:pt>
                <c:pt idx="15">
                  <c:v>29.444130735000002</c:v>
                </c:pt>
                <c:pt idx="16">
                  <c:v>29.405366071</c:v>
                </c:pt>
                <c:pt idx="17">
                  <c:v>29.367840426000001</c:v>
                </c:pt>
                <c:pt idx="18">
                  <c:v>29.331531630000001</c:v>
                </c:pt>
                <c:pt idx="19">
                  <c:v>29.296417512000001</c:v>
                </c:pt>
                <c:pt idx="20">
                  <c:v>29.262475902999999</c:v>
                </c:pt>
                <c:pt idx="21">
                  <c:v>29.229684632000001</c:v>
                </c:pt>
                <c:pt idx="22">
                  <c:v>29.198021529999998</c:v>
                </c:pt>
                <c:pt idx="23">
                  <c:v>29.167464426999999</c:v>
                </c:pt>
                <c:pt idx="24">
                  <c:v>29.137991153000002</c:v>
                </c:pt>
                <c:pt idx="25">
                  <c:v>29.109579536999998</c:v>
                </c:pt>
                <c:pt idx="26">
                  <c:v>29.082207409999999</c:v>
                </c:pt>
                <c:pt idx="27">
                  <c:v>29.055852603000002</c:v>
                </c:pt>
                <c:pt idx="28">
                  <c:v>29.030492943999999</c:v>
                </c:pt>
                <c:pt idx="29">
                  <c:v>29.006106264</c:v>
                </c:pt>
                <c:pt idx="30">
                  <c:v>28.982670392999999</c:v>
                </c:pt>
                <c:pt idx="31">
                  <c:v>28.960163161000001</c:v>
                </c:pt>
                <c:pt idx="32">
                  <c:v>28.938562398999998</c:v>
                </c:pt>
                <c:pt idx="33">
                  <c:v>28.917845935999999</c:v>
                </c:pt>
                <c:pt idx="34">
                  <c:v>28.897991601000001</c:v>
                </c:pt>
                <c:pt idx="35">
                  <c:v>28.878977226</c:v>
                </c:pt>
                <c:pt idx="36">
                  <c:v>28.860780641000002</c:v>
                </c:pt>
                <c:pt idx="37">
                  <c:v>28.843379675000001</c:v>
                </c:pt>
                <c:pt idx="38">
                  <c:v>28.826752158000001</c:v>
                </c:pt>
                <c:pt idx="39">
                  <c:v>28.810875921000001</c:v>
                </c:pt>
                <c:pt idx="40">
                  <c:v>28.795728792999999</c:v>
                </c:pt>
                <c:pt idx="41">
                  <c:v>28.781288604</c:v>
                </c:pt>
                <c:pt idx="42">
                  <c:v>28.767533186000001</c:v>
                </c:pt>
                <c:pt idx="43">
                  <c:v>28.754440366000001</c:v>
                </c:pt>
                <c:pt idx="44">
                  <c:v>28.741987977000001</c:v>
                </c:pt>
                <c:pt idx="45">
                  <c:v>28.730153847</c:v>
                </c:pt>
                <c:pt idx="46">
                  <c:v>28.718915806999998</c:v>
                </c:pt>
                <c:pt idx="47">
                  <c:v>28.708251687000001</c:v>
                </c:pt>
                <c:pt idx="48">
                  <c:v>28.698139316999999</c:v>
                </c:pt>
                <c:pt idx="49">
                  <c:v>28.688556525999999</c:v>
                </c:pt>
                <c:pt idx="50">
                  <c:v>28.679481146000001</c:v>
                </c:pt>
                <c:pt idx="51">
                  <c:v>28.670891005000001</c:v>
                </c:pt>
                <c:pt idx="52">
                  <c:v>28.662763934000001</c:v>
                </c:pt>
                <c:pt idx="53">
                  <c:v>28.655077764000001</c:v>
                </c:pt>
                <c:pt idx="54">
                  <c:v>28.647810324000002</c:v>
                </c:pt>
                <c:pt idx="55">
                  <c:v>28.640939443000001</c:v>
                </c:pt>
                <c:pt idx="56">
                  <c:v>28.634442953000001</c:v>
                </c:pt>
                <c:pt idx="57">
                  <c:v>28.628298683000001</c:v>
                </c:pt>
                <c:pt idx="58">
                  <c:v>28.622484463999999</c:v>
                </c:pt>
                <c:pt idx="59">
                  <c:v>28.616978124999999</c:v>
                </c:pt>
                <c:pt idx="60">
                  <c:v>28.611757495999999</c:v>
                </c:pt>
                <c:pt idx="61">
                  <c:v>28.606800408000002</c:v>
                </c:pt>
                <c:pt idx="62">
                  <c:v>28.602084690000002</c:v>
                </c:pt>
                <c:pt idx="63">
                  <c:v>28.597588171999998</c:v>
                </c:pt>
                <c:pt idx="64">
                  <c:v>28.593288685000001</c:v>
                </c:pt>
                <c:pt idx="65">
                  <c:v>28.589164059000002</c:v>
                </c:pt>
                <c:pt idx="66">
                  <c:v>28.585192122999999</c:v>
                </c:pt>
                <c:pt idx="67">
                  <c:v>28.581350707999999</c:v>
                </c:pt>
                <c:pt idx="68">
                  <c:v>28.577617644</c:v>
                </c:pt>
                <c:pt idx="69">
                  <c:v>28.573970760000002</c:v>
                </c:pt>
                <c:pt idx="70">
                  <c:v>28.570387887999999</c:v>
                </c:pt>
                <c:pt idx="71">
                  <c:v>28.566846856000002</c:v>
                </c:pt>
                <c:pt idx="72">
                  <c:v>28.563325495000001</c:v>
                </c:pt>
                <c:pt idx="73">
                  <c:v>28.559801634999999</c:v>
                </c:pt>
                <c:pt idx="74">
                  <c:v>28.556253106</c:v>
                </c:pt>
                <c:pt idx="75">
                  <c:v>28.552657738000001</c:v>
                </c:pt>
                <c:pt idx="76">
                  <c:v>28.548993361000001</c:v>
                </c:pt>
                <c:pt idx="77">
                  <c:v>28.545237804999999</c:v>
                </c:pt>
                <c:pt idx="78">
                  <c:v>28.541368900999998</c:v>
                </c:pt>
                <c:pt idx="79">
                  <c:v>28.537364477000001</c:v>
                </c:pt>
                <c:pt idx="80">
                  <c:v>28.533202365000001</c:v>
                </c:pt>
                <c:pt idx="81">
                  <c:v>28.528860393999999</c:v>
                </c:pt>
                <c:pt idx="82">
                  <c:v>28.524316395</c:v>
                </c:pt>
                <c:pt idx="83">
                  <c:v>28.519548196999999</c:v>
                </c:pt>
                <c:pt idx="84">
                  <c:v>28.514533629999999</c:v>
                </c:pt>
                <c:pt idx="85">
                  <c:v>28.509250524999999</c:v>
                </c:pt>
                <c:pt idx="86">
                  <c:v>28.503676711000001</c:v>
                </c:pt>
                <c:pt idx="87">
                  <c:v>28.497790019</c:v>
                </c:pt>
                <c:pt idx="88">
                  <c:v>28.491568277999999</c:v>
                </c:pt>
                <c:pt idx="89">
                  <c:v>28.484989319</c:v>
                </c:pt>
                <c:pt idx="90">
                  <c:v>28.478030971999999</c:v>
                </c:pt>
                <c:pt idx="91">
                  <c:v>28.470671067000001</c:v>
                </c:pt>
                <c:pt idx="92">
                  <c:v>28.462892294</c:v>
                </c:pt>
                <c:pt idx="93">
                  <c:v>28.454696788</c:v>
                </c:pt>
                <c:pt idx="94">
                  <c:v>28.446091543000001</c:v>
                </c:pt>
                <c:pt idx="95">
                  <c:v>28.437083554000001</c:v>
                </c:pt>
                <c:pt idx="96">
                  <c:v>28.427679817000001</c:v>
                </c:pt>
                <c:pt idx="97">
                  <c:v>28.417887325999999</c:v>
                </c:pt>
                <c:pt idx="98">
                  <c:v>28.407713075</c:v>
                </c:pt>
                <c:pt idx="99">
                  <c:v>28.397164060000001</c:v>
                </c:pt>
                <c:pt idx="100">
                  <c:v>28.386247275999999</c:v>
                </c:pt>
                <c:pt idx="101">
                  <c:v>28.374969716999999</c:v>
                </c:pt>
                <c:pt idx="102">
                  <c:v>28.363338378000002</c:v>
                </c:pt>
                <c:pt idx="103">
                  <c:v>28.351360253999999</c:v>
                </c:pt>
                <c:pt idx="104">
                  <c:v>28.339042339999999</c:v>
                </c:pt>
                <c:pt idx="105">
                  <c:v>28.32639163</c:v>
                </c:pt>
                <c:pt idx="106">
                  <c:v>28.313415120999998</c:v>
                </c:pt>
                <c:pt idx="107">
                  <c:v>28.300119805000001</c:v>
                </c:pt>
                <c:pt idx="108">
                  <c:v>28.286512679000001</c:v>
                </c:pt>
                <c:pt idx="109">
                  <c:v>28.272600737000001</c:v>
                </c:pt>
                <c:pt idx="110">
                  <c:v>28.258390973000001</c:v>
                </c:pt>
                <c:pt idx="111">
                  <c:v>28.243890384</c:v>
                </c:pt>
                <c:pt idx="112">
                  <c:v>28.229105962999999</c:v>
                </c:pt>
                <c:pt idx="113">
                  <c:v>28.214044704999999</c:v>
                </c:pt>
                <c:pt idx="114">
                  <c:v>28.198713605999998</c:v>
                </c:pt>
                <c:pt idx="115">
                  <c:v>28.183119659999999</c:v>
                </c:pt>
                <c:pt idx="116">
                  <c:v>28.167269861000001</c:v>
                </c:pt>
                <c:pt idx="117">
                  <c:v>28.151171206000001</c:v>
                </c:pt>
                <c:pt idx="118">
                  <c:v>28.134830688000001</c:v>
                </c:pt>
                <c:pt idx="119">
                  <c:v>28.118255302000001</c:v>
                </c:pt>
                <c:pt idx="120">
                  <c:v>28.101452043999998</c:v>
                </c:pt>
                <c:pt idx="121">
                  <c:v>28.084427907999999</c:v>
                </c:pt>
                <c:pt idx="122">
                  <c:v>28.067189889000002</c:v>
                </c:pt>
                <c:pt idx="123">
                  <c:v>28.049744981</c:v>
                </c:pt>
                <c:pt idx="124">
                  <c:v>28.032100181000001</c:v>
                </c:pt>
                <c:pt idx="125">
                  <c:v>28.014262480999999</c:v>
                </c:pt>
                <c:pt idx="126">
                  <c:v>27.996238878</c:v>
                </c:pt>
                <c:pt idx="127">
                  <c:v>27.978036367000001</c:v>
                </c:pt>
                <c:pt idx="128">
                  <c:v>27.959661941</c:v>
                </c:pt>
                <c:pt idx="129">
                  <c:v>27.941122596</c:v>
                </c:pt>
                <c:pt idx="130">
                  <c:v>27.922425326999999</c:v>
                </c:pt>
                <c:pt idx="131">
                  <c:v>27.903577127999998</c:v>
                </c:pt>
                <c:pt idx="132">
                  <c:v>27.884584994000001</c:v>
                </c:pt>
                <c:pt idx="133">
                  <c:v>27.865455920999999</c:v>
                </c:pt>
                <c:pt idx="134">
                  <c:v>27.846196902999999</c:v>
                </c:pt>
                <c:pt idx="135">
                  <c:v>27.826814935000002</c:v>
                </c:pt>
                <c:pt idx="136">
                  <c:v>27.807317010999999</c:v>
                </c:pt>
                <c:pt idx="137">
                  <c:v>27.787710127</c:v>
                </c:pt>
                <c:pt idx="138">
                  <c:v>27.768001277</c:v>
                </c:pt>
                <c:pt idx="139">
                  <c:v>27.748197457</c:v>
                </c:pt>
                <c:pt idx="140">
                  <c:v>27.728305661</c:v>
                </c:pt>
                <c:pt idx="141">
                  <c:v>27.708332883000001</c:v>
                </c:pt>
                <c:pt idx="142">
                  <c:v>27.688286119000001</c:v>
                </c:pt>
                <c:pt idx="143">
                  <c:v>27.668172364</c:v>
                </c:pt>
                <c:pt idx="144">
                  <c:v>27.647998611999999</c:v>
                </c:pt>
                <c:pt idx="145">
                  <c:v>27.627771858999999</c:v>
                </c:pt>
                <c:pt idx="146">
                  <c:v>27.607499099000002</c:v>
                </c:pt>
                <c:pt idx="147">
                  <c:v>27.587187325999999</c:v>
                </c:pt>
                <c:pt idx="148">
                  <c:v>27.566843537</c:v>
                </c:pt>
                <c:pt idx="149">
                  <c:v>27.546474724999999</c:v>
                </c:pt>
                <c:pt idx="150">
                  <c:v>27.526087884999999</c:v>
                </c:pt>
                <c:pt idx="151">
                  <c:v>27.505690012999999</c:v>
                </c:pt>
                <c:pt idx="152">
                  <c:v>27.485288102999998</c:v>
                </c:pt>
                <c:pt idx="153">
                  <c:v>27.464889150000001</c:v>
                </c:pt>
                <c:pt idx="154">
                  <c:v>27.444500147999999</c:v>
                </c:pt>
                <c:pt idx="155">
                  <c:v>27.424128094</c:v>
                </c:pt>
                <c:pt idx="156">
                  <c:v>27.403779981</c:v>
                </c:pt>
                <c:pt idx="157">
                  <c:v>27.383462804000001</c:v>
                </c:pt>
                <c:pt idx="158">
                  <c:v>27.363183557999999</c:v>
                </c:pt>
                <c:pt idx="159">
                  <c:v>27.342949238999999</c:v>
                </c:pt>
                <c:pt idx="160">
                  <c:v>27.32276684</c:v>
                </c:pt>
                <c:pt idx="161">
                  <c:v>27.302643357000001</c:v>
                </c:pt>
                <c:pt idx="162">
                  <c:v>27.282585783999998</c:v>
                </c:pt>
                <c:pt idx="163">
                  <c:v>27.262601116999999</c:v>
                </c:pt>
                <c:pt idx="164">
                  <c:v>27.242696349999999</c:v>
                </c:pt>
                <c:pt idx="165">
                  <c:v>27.222878477999998</c:v>
                </c:pt>
                <c:pt idx="166">
                  <c:v>27.203154496</c:v>
                </c:pt>
                <c:pt idx="167">
                  <c:v>27.183531399</c:v>
                </c:pt>
                <c:pt idx="168">
                  <c:v>27.164016181000001</c:v>
                </c:pt>
                <c:pt idx="169">
                  <c:v>27.144615838</c:v>
                </c:pt>
                <c:pt idx="170">
                  <c:v>27.125337364</c:v>
                </c:pt>
                <c:pt idx="171">
                  <c:v>27.106187754</c:v>
                </c:pt>
                <c:pt idx="172">
                  <c:v>27.087174003000001</c:v>
                </c:pt>
                <c:pt idx="173">
                  <c:v>27.068303104999998</c:v>
                </c:pt>
                <c:pt idx="174">
                  <c:v>27.049582056999999</c:v>
                </c:pt>
                <c:pt idx="175">
                  <c:v>27.031017852000002</c:v>
                </c:pt>
                <c:pt idx="176">
                  <c:v>27.012617485</c:v>
                </c:pt>
                <c:pt idx="177">
                  <c:v>26.994387951</c:v>
                </c:pt>
                <c:pt idx="178">
                  <c:v>26.976336244999999</c:v>
                </c:pt>
                <c:pt idx="179">
                  <c:v>26.958469361999999</c:v>
                </c:pt>
                <c:pt idx="180">
                  <c:v>26.940794296</c:v>
                </c:pt>
                <c:pt idx="181">
                  <c:v>26.923318042999998</c:v>
                </c:pt>
                <c:pt idx="182">
                  <c:v>26.906047598000001</c:v>
                </c:pt>
                <c:pt idx="183">
                  <c:v>26.888988968</c:v>
                </c:pt>
                <c:pt idx="184">
                  <c:v>26.872144218999999</c:v>
                </c:pt>
                <c:pt idx="185">
                  <c:v>26.855514428999999</c:v>
                </c:pt>
                <c:pt idx="186">
                  <c:v>26.839100676000001</c:v>
                </c:pt>
                <c:pt idx="187">
                  <c:v>26.822904039000001</c:v>
                </c:pt>
                <c:pt idx="188">
                  <c:v>26.806925595999999</c:v>
                </c:pt>
                <c:pt idx="189">
                  <c:v>26.791166425</c:v>
                </c:pt>
                <c:pt idx="190">
                  <c:v>26.775627606</c:v>
                </c:pt>
                <c:pt idx="191">
                  <c:v>26.760310215000001</c:v>
                </c:pt>
                <c:pt idx="192">
                  <c:v>26.745215332000001</c:v>
                </c:pt>
                <c:pt idx="193">
                  <c:v>26.730344035000002</c:v>
                </c:pt>
                <c:pt idx="194">
                  <c:v>26.715697402</c:v>
                </c:pt>
                <c:pt idx="195">
                  <c:v>26.701276512</c:v>
                </c:pt>
                <c:pt idx="196">
                  <c:v>26.687082443000001</c:v>
                </c:pt>
                <c:pt idx="197">
                  <c:v>26.673116274000002</c:v>
                </c:pt>
                <c:pt idx="198">
                  <c:v>26.659379082000001</c:v>
                </c:pt>
                <c:pt idx="199">
                  <c:v>26.645871947</c:v>
                </c:pt>
                <c:pt idx="200">
                  <c:v>26.632595946999999</c:v>
                </c:pt>
                <c:pt idx="201">
                  <c:v>26.619552159000001</c:v>
                </c:pt>
                <c:pt idx="202">
                  <c:v>26.606741663000001</c:v>
                </c:pt>
                <c:pt idx="203">
                  <c:v>26.594165535999998</c:v>
                </c:pt>
                <c:pt idx="204">
                  <c:v>26.581824858000001</c:v>
                </c:pt>
                <c:pt idx="205">
                  <c:v>26.569720705999998</c:v>
                </c:pt>
                <c:pt idx="206">
                  <c:v>26.557854159000001</c:v>
                </c:pt>
                <c:pt idx="207">
                  <c:v>26.546226296</c:v>
                </c:pt>
                <c:pt idx="208">
                  <c:v>26.534838193999999</c:v>
                </c:pt>
                <c:pt idx="209">
                  <c:v>26.523690932000001</c:v>
                </c:pt>
                <c:pt idx="210">
                  <c:v>26.512785589</c:v>
                </c:pt>
                <c:pt idx="211">
                  <c:v>26.502123242</c:v>
                </c:pt>
                <c:pt idx="212">
                  <c:v>26.491704971000001</c:v>
                </c:pt>
                <c:pt idx="213">
                  <c:v>26.481531853</c:v>
                </c:pt>
                <c:pt idx="214">
                  <c:v>26.471604967000001</c:v>
                </c:pt>
                <c:pt idx="215">
                  <c:v>26.461925392000001</c:v>
                </c:pt>
                <c:pt idx="216">
                  <c:v>26.452494205000001</c:v>
                </c:pt>
                <c:pt idx="217">
                  <c:v>26.443312485</c:v>
                </c:pt>
                <c:pt idx="218">
                  <c:v>26.434381310999999</c:v>
                </c:pt>
                <c:pt idx="219">
                  <c:v>26.425701760999999</c:v>
                </c:pt>
                <c:pt idx="220">
                  <c:v>26.417274913</c:v>
                </c:pt>
                <c:pt idx="221">
                  <c:v>26.409101844999999</c:v>
                </c:pt>
                <c:pt idx="222">
                  <c:v>26.401183636999999</c:v>
                </c:pt>
                <c:pt idx="223">
                  <c:v>26.393521366000002</c:v>
                </c:pt>
                <c:pt idx="224">
                  <c:v>26.38611611</c:v>
                </c:pt>
                <c:pt idx="225">
                  <c:v>26.378968949000001</c:v>
                </c:pt>
                <c:pt idx="226">
                  <c:v>26.372080961000002</c:v>
                </c:pt>
                <c:pt idx="227">
                  <c:v>26.365453222999999</c:v>
                </c:pt>
                <c:pt idx="228">
                  <c:v>26.359086815000001</c:v>
                </c:pt>
                <c:pt idx="229">
                  <c:v>26.352982814000001</c:v>
                </c:pt>
                <c:pt idx="230">
                  <c:v>26.347142299000001</c:v>
                </c:pt>
                <c:pt idx="231">
                  <c:v>26.341566349000001</c:v>
                </c:pt>
                <c:pt idx="232">
                  <c:v>26.336256041999999</c:v>
                </c:pt>
                <c:pt idx="233">
                  <c:v>26.331212454999999</c:v>
                </c:pt>
                <c:pt idx="234">
                  <c:v>26.326436669</c:v>
                </c:pt>
                <c:pt idx="235">
                  <c:v>26.32192976</c:v>
                </c:pt>
                <c:pt idx="236">
                  <c:v>26.317692808</c:v>
                </c:pt>
                <c:pt idx="237">
                  <c:v>26.313726890000002</c:v>
                </c:pt>
                <c:pt idx="238">
                  <c:v>26.310033085000001</c:v>
                </c:pt>
                <c:pt idx="239">
                  <c:v>26.306612472000001</c:v>
                </c:pt>
                <c:pt idx="240">
                  <c:v>26.303466129</c:v>
                </c:pt>
                <c:pt idx="241">
                  <c:v>26.300595134000002</c:v>
                </c:pt>
                <c:pt idx="242">
                  <c:v>26.298000565999999</c:v>
                </c:pt>
                <c:pt idx="243">
                  <c:v>26.295683502999999</c:v>
                </c:pt>
                <c:pt idx="244">
                  <c:v>26.293645023</c:v>
                </c:pt>
                <c:pt idx="245">
                  <c:v>26.291886205000001</c:v>
                </c:pt>
                <c:pt idx="246">
                  <c:v>26.290408125999999</c:v>
                </c:pt>
                <c:pt idx="247">
                  <c:v>26.289211866999999</c:v>
                </c:pt>
                <c:pt idx="248">
                  <c:v>26.288298504</c:v>
                </c:pt>
                <c:pt idx="249">
                  <c:v>26.287669117</c:v>
                </c:pt>
                <c:pt idx="250">
                  <c:v>26.287324782999999</c:v>
                </c:pt>
                <c:pt idx="251">
                  <c:v>26.287266582000001</c:v>
                </c:pt>
                <c:pt idx="252">
                  <c:v>26.287495590999999</c:v>
                </c:pt>
                <c:pt idx="253">
                  <c:v>26.288012888000001</c:v>
                </c:pt>
                <c:pt idx="254">
                  <c:v>26.288819553</c:v>
                </c:pt>
                <c:pt idx="255">
                  <c:v>26.289916664</c:v>
                </c:pt>
                <c:pt idx="256">
                  <c:v>26.291305298000001</c:v>
                </c:pt>
                <c:pt idx="257">
                  <c:v>26.292986535000001</c:v>
                </c:pt>
                <c:pt idx="258">
                  <c:v>26.294961451999999</c:v>
                </c:pt>
                <c:pt idx="259">
                  <c:v>26.297231129</c:v>
                </c:pt>
                <c:pt idx="260">
                  <c:v>26.299796643000001</c:v>
                </c:pt>
                <c:pt idx="261">
                  <c:v>26.302659072000001</c:v>
                </c:pt>
                <c:pt idx="262">
                  <c:v>26.305819496000002</c:v>
                </c:pt>
                <c:pt idx="263">
                  <c:v>26.309278993</c:v>
                </c:pt>
                <c:pt idx="264">
                  <c:v>26.313038640999999</c:v>
                </c:pt>
                <c:pt idx="265">
                  <c:v>26.317099517999999</c:v>
                </c:pt>
                <c:pt idx="266">
                  <c:v>26.321462703000002</c:v>
                </c:pt>
                <c:pt idx="267">
                  <c:v>26.326129273999999</c:v>
                </c:pt>
                <c:pt idx="268">
                  <c:v>26.331100309</c:v>
                </c:pt>
                <c:pt idx="269">
                  <c:v>26.336376888</c:v>
                </c:pt>
                <c:pt idx="270">
                  <c:v>26.342203741999999</c:v>
                </c:pt>
                <c:pt idx="271">
                  <c:v>26.348938893</c:v>
                </c:pt>
                <c:pt idx="272">
                  <c:v>26.355931259999998</c:v>
                </c:pt>
                <c:pt idx="273">
                  <c:v>26.363180904</c:v>
                </c:pt>
                <c:pt idx="274">
                  <c:v>26.370684830999998</c:v>
                </c:pt>
                <c:pt idx="275">
                  <c:v>26.378427826999999</c:v>
                </c:pt>
                <c:pt idx="276">
                  <c:v>26.386391622000001</c:v>
                </c:pt>
                <c:pt idx="277">
                  <c:v>26.394557945999999</c:v>
                </c:pt>
                <c:pt idx="278">
                  <c:v>26.402908528000001</c:v>
                </c:pt>
                <c:pt idx="279">
                  <c:v>26.411425097999999</c:v>
                </c:pt>
                <c:pt idx="280">
                  <c:v>26.420089388000001</c:v>
                </c:pt>
                <c:pt idx="281">
                  <c:v>26.428883125999999</c:v>
                </c:pt>
                <c:pt idx="282">
                  <c:v>26.437788043000001</c:v>
                </c:pt>
                <c:pt idx="283">
                  <c:v>26.446785867999999</c:v>
                </c:pt>
                <c:pt idx="284">
                  <c:v>26.455858332999998</c:v>
                </c:pt>
                <c:pt idx="285">
                  <c:v>26.464987165</c:v>
                </c:pt>
                <c:pt idx="286">
                  <c:v>26.474154097</c:v>
                </c:pt>
                <c:pt idx="287">
                  <c:v>26.483340857000002</c:v>
                </c:pt>
                <c:pt idx="288">
                  <c:v>26.492529176000001</c:v>
                </c:pt>
                <c:pt idx="289">
                  <c:v>26.501700783</c:v>
                </c:pt>
                <c:pt idx="290">
                  <c:v>26.510837409000001</c:v>
                </c:pt>
                <c:pt idx="291">
                  <c:v>26.519920784</c:v>
                </c:pt>
                <c:pt idx="292">
                  <c:v>26.528932637</c:v>
                </c:pt>
                <c:pt idx="293">
                  <c:v>26.537854699</c:v>
                </c:pt>
                <c:pt idx="294">
                  <c:v>26.546668700000001</c:v>
                </c:pt>
                <c:pt idx="295">
                  <c:v>26.555356368999998</c:v>
                </c:pt>
                <c:pt idx="296">
                  <c:v>26.563899437</c:v>
                </c:pt>
                <c:pt idx="297">
                  <c:v>26.572279634000001</c:v>
                </c:pt>
                <c:pt idx="298">
                  <c:v>26.580478689</c:v>
                </c:pt>
                <c:pt idx="299">
                  <c:v>26.588478333000001</c:v>
                </c:pt>
                <c:pt idx="300">
                  <c:v>26.596260295</c:v>
                </c:pt>
                <c:pt idx="301">
                  <c:v>26.603806305999999</c:v>
                </c:pt>
                <c:pt idx="302">
                  <c:v>26.611098095999999</c:v>
                </c:pt>
                <c:pt idx="303">
                  <c:v>26.618117393999999</c:v>
                </c:pt>
                <c:pt idx="304">
                  <c:v>26.624845930999999</c:v>
                </c:pt>
                <c:pt idx="305">
                  <c:v>26.631265437</c:v>
                </c:pt>
                <c:pt idx="306">
                  <c:v>26.637357641000001</c:v>
                </c:pt>
                <c:pt idx="307">
                  <c:v>26.643104272999999</c:v>
                </c:pt>
                <c:pt idx="308">
                  <c:v>26.648487065000001</c:v>
                </c:pt>
                <c:pt idx="309">
                  <c:v>26.653487745</c:v>
                </c:pt>
                <c:pt idx="310">
                  <c:v>26.658088042999999</c:v>
                </c:pt>
                <c:pt idx="311">
                  <c:v>26.662269689999999</c:v>
                </c:pt>
                <c:pt idx="312">
                  <c:v>26.666014415999999</c:v>
                </c:pt>
                <c:pt idx="313">
                  <c:v>26.66930395</c:v>
                </c:pt>
                <c:pt idx="314">
                  <c:v>26.672120023000002</c:v>
                </c:pt>
                <c:pt idx="315">
                  <c:v>26.674444364999999</c:v>
                </c:pt>
                <c:pt idx="316">
                  <c:v>26.676258704999999</c:v>
                </c:pt>
                <c:pt idx="317">
                  <c:v>26.677544774000001</c:v>
                </c:pt>
                <c:pt idx="318">
                  <c:v>26.678284301000001</c:v>
                </c:pt>
                <c:pt idx="319">
                  <c:v>26.678659401000001</c:v>
                </c:pt>
                <c:pt idx="320">
                  <c:v>26.678625991000001</c:v>
                </c:pt>
                <c:pt idx="321">
                  <c:v>26.6779838</c:v>
                </c:pt>
                <c:pt idx="322">
                  <c:v>26.676713261</c:v>
                </c:pt>
                <c:pt idx="323">
                  <c:v>26.674794806000001</c:v>
                </c:pt>
                <c:pt idx="324">
                  <c:v>26.672208865000002</c:v>
                </c:pt>
                <c:pt idx="325">
                  <c:v>26.668935870999999</c:v>
                </c:pt>
                <c:pt idx="326">
                  <c:v>26.664956255</c:v>
                </c:pt>
                <c:pt idx="327">
                  <c:v>26.660250447999999</c:v>
                </c:pt>
                <c:pt idx="328">
                  <c:v>26.654798883000002</c:v>
                </c:pt>
                <c:pt idx="329">
                  <c:v>26.648581991</c:v>
                </c:pt>
                <c:pt idx="330">
                  <c:v>26.641580203</c:v>
                </c:pt>
                <c:pt idx="331">
                  <c:v>26.633773950999998</c:v>
                </c:pt>
                <c:pt idx="332">
                  <c:v>26.625143667</c:v>
                </c:pt>
                <c:pt idx="333">
                  <c:v>26.615669782000001</c:v>
                </c:pt>
                <c:pt idx="334">
                  <c:v>26.605332728</c:v>
                </c:pt>
                <c:pt idx="335">
                  <c:v>26.594112936999998</c:v>
                </c:pt>
                <c:pt idx="336">
                  <c:v>26.581990838999999</c:v>
                </c:pt>
                <c:pt idx="337">
                  <c:v>26.568946868000001</c:v>
                </c:pt>
                <c:pt idx="338">
                  <c:v>26.554961453000001</c:v>
                </c:pt>
                <c:pt idx="339">
                  <c:v>26.540015027999999</c:v>
                </c:pt>
                <c:pt idx="340">
                  <c:v>26.524088023000001</c:v>
                </c:pt>
                <c:pt idx="341">
                  <c:v>26.50716087</c:v>
                </c:pt>
                <c:pt idx="342">
                  <c:v>26.489214</c:v>
                </c:pt>
                <c:pt idx="343">
                  <c:v>26.470227846</c:v>
                </c:pt>
                <c:pt idx="344">
                  <c:v>26.450182839</c:v>
                </c:pt>
                <c:pt idx="345">
                  <c:v>26.429059411000001</c:v>
                </c:pt>
                <c:pt idx="346">
                  <c:v>26.406837992</c:v>
                </c:pt>
                <c:pt idx="347">
                  <c:v>26.383499015000002</c:v>
                </c:pt>
                <c:pt idx="348">
                  <c:v>26.359022912</c:v>
                </c:pt>
                <c:pt idx="349">
                  <c:v>26.333390113</c:v>
                </c:pt>
                <c:pt idx="350">
                  <c:v>26.306581050999998</c:v>
                </c:pt>
                <c:pt idx="351">
                  <c:v>26.278576157</c:v>
                </c:pt>
                <c:pt idx="352">
                  <c:v>26.249355862000002</c:v>
                </c:pt>
                <c:pt idx="353">
                  <c:v>26.218900599000001</c:v>
                </c:pt>
                <c:pt idx="354">
                  <c:v>26.187190799</c:v>
                </c:pt>
                <c:pt idx="355">
                  <c:v>26.154458639000001</c:v>
                </c:pt>
                <c:pt idx="356">
                  <c:v>26.120891521000001</c:v>
                </c:pt>
                <c:pt idx="357">
                  <c:v>26.086065331</c:v>
                </c:pt>
                <c:pt idx="358">
                  <c:v>26.049961798999998</c:v>
                </c:pt>
                <c:pt idx="359">
                  <c:v>26.012562656</c:v>
                </c:pt>
                <c:pt idx="360">
                  <c:v>25.973849632</c:v>
                </c:pt>
                <c:pt idx="361">
                  <c:v>25.933804456000001</c:v>
                </c:pt>
                <c:pt idx="362">
                  <c:v>25.892408858</c:v>
                </c:pt>
                <c:pt idx="363">
                  <c:v>25.849644568999999</c:v>
                </c:pt>
                <c:pt idx="364">
                  <c:v>25.805493318</c:v>
                </c:pt>
              </c:numCache>
            </c:numRef>
          </c:val>
          <c:extLst>
            <c:ext xmlns:c16="http://schemas.microsoft.com/office/drawing/2014/chart" uri="{C3380CC4-5D6E-409C-BE32-E72D297353CC}">
              <c16:uniqueId val="{00000005-3775-40DB-BE6F-AD483F9C938F}"/>
            </c:ext>
          </c:extLst>
        </c:ser>
        <c:ser>
          <c:idx val="4"/>
          <c:order val="6"/>
          <c:tx>
            <c:strRef>
              <c:f>'2024-2025 Average Load Curve'!$L$30</c:f>
              <c:strCache>
                <c:ptCount val="1"/>
                <c:pt idx="0">
                  <c:v>Exports to Ireland</c:v>
                </c:pt>
              </c:strCache>
            </c:strRef>
          </c:tx>
          <c:spPr>
            <a:solidFill>
              <a:srgbClr val="339966"/>
            </a:solidFill>
            <a:ln w="25400">
              <a:noFill/>
            </a:ln>
          </c:spPr>
          <c:invertIfNegative val="0"/>
          <c:val>
            <c:numRef>
              <c:f>'2024-2025 Average Load Curve'!$L$31:$L$400</c:f>
              <c:numCache>
                <c:formatCode>0</c:formatCode>
                <c:ptCount val="370"/>
                <c:pt idx="0">
                  <c:v>282.09171282</c:v>
                </c:pt>
                <c:pt idx="1">
                  <c:v>280.97204446000001</c:v>
                </c:pt>
                <c:pt idx="2">
                  <c:v>279.85683428999999</c:v>
                </c:pt>
                <c:pt idx="3">
                  <c:v>278.74616114000003</c:v>
                </c:pt>
                <c:pt idx="4">
                  <c:v>277.64010381999998</c:v>
                </c:pt>
                <c:pt idx="5">
                  <c:v>276.53874115000002</c:v>
                </c:pt>
                <c:pt idx="6">
                  <c:v>275.44215197</c:v>
                </c:pt>
                <c:pt idx="7">
                  <c:v>274.35041508</c:v>
                </c:pt>
                <c:pt idx="8">
                  <c:v>273.26360932</c:v>
                </c:pt>
                <c:pt idx="9">
                  <c:v>272.18181349999998</c:v>
                </c:pt>
                <c:pt idx="10">
                  <c:v>271.10510643999999</c:v>
                </c:pt>
                <c:pt idx="11">
                  <c:v>270.03356696999998</c:v>
                </c:pt>
                <c:pt idx="12">
                  <c:v>268.96727391000002</c:v>
                </c:pt>
                <c:pt idx="13">
                  <c:v>267.90630607999998</c:v>
                </c:pt>
                <c:pt idx="14">
                  <c:v>266.85074229000003</c:v>
                </c:pt>
                <c:pt idx="15">
                  <c:v>265.80066139000002</c:v>
                </c:pt>
                <c:pt idx="16">
                  <c:v>264.75614217999998</c:v>
                </c:pt>
                <c:pt idx="17">
                  <c:v>263.71726347999999</c:v>
                </c:pt>
                <c:pt idx="18">
                  <c:v>262.68410411999997</c:v>
                </c:pt>
                <c:pt idx="19">
                  <c:v>261.65674293000001</c:v>
                </c:pt>
                <c:pt idx="20">
                  <c:v>260.63525871000002</c:v>
                </c:pt>
                <c:pt idx="21">
                  <c:v>259.61973030000001</c:v>
                </c:pt>
                <c:pt idx="22">
                  <c:v>258.61023650999999</c:v>
                </c:pt>
                <c:pt idx="23">
                  <c:v>257.60685617000001</c:v>
                </c:pt>
                <c:pt idx="24">
                  <c:v>256.60966810000002</c:v>
                </c:pt>
                <c:pt idx="25">
                  <c:v>255.61875112000001</c:v>
                </c:pt>
                <c:pt idx="26">
                  <c:v>254.63418404999999</c:v>
                </c:pt>
                <c:pt idx="27">
                  <c:v>253.65604572000001</c:v>
                </c:pt>
                <c:pt idx="28">
                  <c:v>252.68441494000001</c:v>
                </c:pt>
                <c:pt idx="29">
                  <c:v>251.71937052999999</c:v>
                </c:pt>
                <c:pt idx="30">
                  <c:v>250.76099133</c:v>
                </c:pt>
                <c:pt idx="31">
                  <c:v>249.80935615000001</c:v>
                </c:pt>
                <c:pt idx="32">
                  <c:v>248.86454380999999</c:v>
                </c:pt>
                <c:pt idx="33">
                  <c:v>247.92663313</c:v>
                </c:pt>
                <c:pt idx="34">
                  <c:v>246.99570294</c:v>
                </c:pt>
                <c:pt idx="35">
                  <c:v>246.07183205000001</c:v>
                </c:pt>
                <c:pt idx="36">
                  <c:v>245.15509929999999</c:v>
                </c:pt>
                <c:pt idx="37">
                  <c:v>244.24558349</c:v>
                </c:pt>
                <c:pt idx="38">
                  <c:v>243.34336346000001</c:v>
                </c:pt>
                <c:pt idx="39">
                  <c:v>242.44851801999999</c:v>
                </c:pt>
                <c:pt idx="40">
                  <c:v>241.561126</c:v>
                </c:pt>
                <c:pt idx="41">
                  <c:v>240.68126622</c:v>
                </c:pt>
                <c:pt idx="42">
                  <c:v>239.80901749</c:v>
                </c:pt>
                <c:pt idx="43">
                  <c:v>238.94445863999999</c:v>
                </c:pt>
                <c:pt idx="44">
                  <c:v>238.08766850000001</c:v>
                </c:pt>
                <c:pt idx="45">
                  <c:v>237.23872588</c:v>
                </c:pt>
                <c:pt idx="46">
                  <c:v>236.39770960999999</c:v>
                </c:pt>
                <c:pt idx="47">
                  <c:v>235.56469851</c:v>
                </c:pt>
                <c:pt idx="48">
                  <c:v>234.73977138999999</c:v>
                </c:pt>
                <c:pt idx="49">
                  <c:v>233.92300709</c:v>
                </c:pt>
                <c:pt idx="50">
                  <c:v>233.11448442</c:v>
                </c:pt>
                <c:pt idx="51">
                  <c:v>232.31428220000001</c:v>
                </c:pt>
                <c:pt idx="52">
                  <c:v>231.52247926000001</c:v>
                </c:pt>
                <c:pt idx="53">
                  <c:v>230.73915442000001</c:v>
                </c:pt>
                <c:pt idx="54">
                  <c:v>229.96438649999999</c:v>
                </c:pt>
                <c:pt idx="55">
                  <c:v>229.19825431999999</c:v>
                </c:pt>
                <c:pt idx="56">
                  <c:v>228.44083670000001</c:v>
                </c:pt>
                <c:pt idx="57">
                  <c:v>227.69221246000001</c:v>
                </c:pt>
                <c:pt idx="58">
                  <c:v>226.95246044000001</c:v>
                </c:pt>
                <c:pt idx="59">
                  <c:v>226.22165944</c:v>
                </c:pt>
                <c:pt idx="60">
                  <c:v>225.49988829</c:v>
                </c:pt>
                <c:pt idx="61">
                  <c:v>224.78722581</c:v>
                </c:pt>
                <c:pt idx="62">
                  <c:v>224.08375083000001</c:v>
                </c:pt>
                <c:pt idx="63">
                  <c:v>223.38954215999999</c:v>
                </c:pt>
                <c:pt idx="64">
                  <c:v>222.70467862000001</c:v>
                </c:pt>
                <c:pt idx="65">
                  <c:v>222.02923905</c:v>
                </c:pt>
                <c:pt idx="66">
                  <c:v>221.36330225</c:v>
                </c:pt>
                <c:pt idx="67">
                  <c:v>220.70694706</c:v>
                </c:pt>
                <c:pt idx="68">
                  <c:v>220.06025228999999</c:v>
                </c:pt>
                <c:pt idx="69">
                  <c:v>219.42329676</c:v>
                </c:pt>
                <c:pt idx="70">
                  <c:v>218.79615931000001</c:v>
                </c:pt>
                <c:pt idx="71">
                  <c:v>218.17891874</c:v>
                </c:pt>
                <c:pt idx="72">
                  <c:v>217.57165388000001</c:v>
                </c:pt>
                <c:pt idx="73">
                  <c:v>216.97444354999999</c:v>
                </c:pt>
                <c:pt idx="74">
                  <c:v>216.38736657999999</c:v>
                </c:pt>
                <c:pt idx="75">
                  <c:v>215.81050178000001</c:v>
                </c:pt>
                <c:pt idx="76">
                  <c:v>215.24392798</c:v>
                </c:pt>
                <c:pt idx="77">
                  <c:v>214.68772398999999</c:v>
                </c:pt>
                <c:pt idx="78">
                  <c:v>214.14196865</c:v>
                </c:pt>
                <c:pt idx="79">
                  <c:v>213.60674076999999</c:v>
                </c:pt>
                <c:pt idx="80">
                  <c:v>213.08211918000001</c:v>
                </c:pt>
                <c:pt idx="81">
                  <c:v>212.56818268000001</c:v>
                </c:pt>
                <c:pt idx="82">
                  <c:v>212.06501012000001</c:v>
                </c:pt>
                <c:pt idx="83">
                  <c:v>211.57268031000001</c:v>
                </c:pt>
                <c:pt idx="84">
                  <c:v>211.09127205999999</c:v>
                </c:pt>
                <c:pt idx="85">
                  <c:v>210.62086421000001</c:v>
                </c:pt>
                <c:pt idx="86">
                  <c:v>210.16153557000001</c:v>
                </c:pt>
                <c:pt idx="87">
                  <c:v>209.71336496999999</c:v>
                </c:pt>
                <c:pt idx="88">
                  <c:v>209.27643122000001</c:v>
                </c:pt>
                <c:pt idx="89">
                  <c:v>208.85081316</c:v>
                </c:pt>
                <c:pt idx="90">
                  <c:v>208.43658959000001</c:v>
                </c:pt>
                <c:pt idx="91">
                  <c:v>208.03383934999999</c:v>
                </c:pt>
                <c:pt idx="92">
                  <c:v>207.64259462000001</c:v>
                </c:pt>
                <c:pt idx="93">
                  <c:v>207.26270106999999</c:v>
                </c:pt>
                <c:pt idx="94">
                  <c:v>206.89395772</c:v>
                </c:pt>
                <c:pt idx="95">
                  <c:v>206.53616362</c:v>
                </c:pt>
                <c:pt idx="96">
                  <c:v>206.18911779000001</c:v>
                </c:pt>
                <c:pt idx="97">
                  <c:v>205.85261926999999</c:v>
                </c:pt>
                <c:pt idx="98">
                  <c:v>205.52646709000001</c:v>
                </c:pt>
                <c:pt idx="99">
                  <c:v>205.21046027</c:v>
                </c:pt>
                <c:pt idx="100">
                  <c:v>204.90439785999999</c:v>
                </c:pt>
                <c:pt idx="101">
                  <c:v>204.60807889</c:v>
                </c:pt>
                <c:pt idx="102">
                  <c:v>204.32130239</c:v>
                </c:pt>
                <c:pt idx="103">
                  <c:v>204.04386737999999</c:v>
                </c:pt>
                <c:pt idx="104">
                  <c:v>203.77557290999999</c:v>
                </c:pt>
                <c:pt idx="105">
                  <c:v>203.51621800000001</c:v>
                </c:pt>
                <c:pt idx="106">
                  <c:v>203.26560169999999</c:v>
                </c:pt>
                <c:pt idx="107">
                  <c:v>203.02352302</c:v>
                </c:pt>
                <c:pt idx="108">
                  <c:v>202.789781</c:v>
                </c:pt>
                <c:pt idx="109">
                  <c:v>202.56417468000001</c:v>
                </c:pt>
                <c:pt idx="110">
                  <c:v>202.34650309</c:v>
                </c:pt>
                <c:pt idx="111">
                  <c:v>202.13656526</c:v>
                </c:pt>
                <c:pt idx="112">
                  <c:v>201.93416022</c:v>
                </c:pt>
                <c:pt idx="113">
                  <c:v>201.73908700999999</c:v>
                </c:pt>
                <c:pt idx="114">
                  <c:v>201.55114465</c:v>
                </c:pt>
                <c:pt idx="115">
                  <c:v>201.37013218000001</c:v>
                </c:pt>
                <c:pt idx="116">
                  <c:v>201.19584864000001</c:v>
                </c:pt>
                <c:pt idx="117">
                  <c:v>201.02809305</c:v>
                </c:pt>
                <c:pt idx="118">
                  <c:v>200.86666443999999</c:v>
                </c:pt>
                <c:pt idx="119">
                  <c:v>200.71136186000001</c:v>
                </c:pt>
                <c:pt idx="120">
                  <c:v>200.56198431999999</c:v>
                </c:pt>
                <c:pt idx="121">
                  <c:v>200.41833088000001</c:v>
                </c:pt>
                <c:pt idx="122">
                  <c:v>200.28020054000001</c:v>
                </c:pt>
                <c:pt idx="123">
                  <c:v>200.14739236</c:v>
                </c:pt>
                <c:pt idx="124">
                  <c:v>200.01970535999999</c:v>
                </c:pt>
                <c:pt idx="125">
                  <c:v>199.89693857</c:v>
                </c:pt>
                <c:pt idx="126">
                  <c:v>199.77889103000001</c:v>
                </c:pt>
                <c:pt idx="127">
                  <c:v>199.66536176</c:v>
                </c:pt>
                <c:pt idx="128">
                  <c:v>199.55614980999999</c:v>
                </c:pt>
                <c:pt idx="129">
                  <c:v>199.45105419999999</c:v>
                </c:pt>
                <c:pt idx="130">
                  <c:v>199.34987397</c:v>
                </c:pt>
                <c:pt idx="131">
                  <c:v>199.25240814</c:v>
                </c:pt>
                <c:pt idx="132">
                  <c:v>199.15845576000001</c:v>
                </c:pt>
                <c:pt idx="133">
                  <c:v>199.06781584999999</c:v>
                </c:pt>
                <c:pt idx="134">
                  <c:v>198.98028744000001</c:v>
                </c:pt>
                <c:pt idx="135">
                  <c:v>198.89566958</c:v>
                </c:pt>
                <c:pt idx="136">
                  <c:v>198.81376127999999</c:v>
                </c:pt>
                <c:pt idx="137">
                  <c:v>198.73436158000001</c:v>
                </c:pt>
                <c:pt idx="138">
                  <c:v>198.65726953000001</c:v>
                </c:pt>
                <c:pt idx="139">
                  <c:v>198.58228413000001</c:v>
                </c:pt>
                <c:pt idx="140">
                  <c:v>198.50920443999999</c:v>
                </c:pt>
                <c:pt idx="141">
                  <c:v>198.43782948</c:v>
                </c:pt>
                <c:pt idx="142">
                  <c:v>198.36795828999999</c:v>
                </c:pt>
                <c:pt idx="143">
                  <c:v>198.29938988999999</c:v>
                </c:pt>
                <c:pt idx="144">
                  <c:v>198.23192331999999</c:v>
                </c:pt>
                <c:pt idx="145">
                  <c:v>198.16535762000001</c:v>
                </c:pt>
                <c:pt idx="146">
                  <c:v>198.09949180000001</c:v>
                </c:pt>
                <c:pt idx="147">
                  <c:v>198.03412492000001</c:v>
                </c:pt>
                <c:pt idx="148">
                  <c:v>197.96905598999999</c:v>
                </c:pt>
                <c:pt idx="149">
                  <c:v>197.90408406</c:v>
                </c:pt>
                <c:pt idx="150">
                  <c:v>197.83900815000001</c:v>
                </c:pt>
                <c:pt idx="151">
                  <c:v>197.77362729999999</c:v>
                </c:pt>
                <c:pt idx="152">
                  <c:v>197.70774053</c:v>
                </c:pt>
                <c:pt idx="153">
                  <c:v>197.64114688999999</c:v>
                </c:pt>
                <c:pt idx="154">
                  <c:v>197.5736454</c:v>
                </c:pt>
                <c:pt idx="155">
                  <c:v>197.50503509999999</c:v>
                </c:pt>
                <c:pt idx="156">
                  <c:v>197.43511501</c:v>
                </c:pt>
                <c:pt idx="157">
                  <c:v>197.36368418000001</c:v>
                </c:pt>
                <c:pt idx="158">
                  <c:v>197.29054163000001</c:v>
                </c:pt>
                <c:pt idx="159">
                  <c:v>197.21548639</c:v>
                </c:pt>
                <c:pt idx="160">
                  <c:v>197.13831751000001</c:v>
                </c:pt>
                <c:pt idx="161">
                  <c:v>197.05883399999999</c:v>
                </c:pt>
                <c:pt idx="162">
                  <c:v>196.97683491000001</c:v>
                </c:pt>
                <c:pt idx="163">
                  <c:v>196.89211925999999</c:v>
                </c:pt>
                <c:pt idx="164">
                  <c:v>196.80448609000001</c:v>
                </c:pt>
                <c:pt idx="165">
                  <c:v>196.71373444</c:v>
                </c:pt>
                <c:pt idx="166">
                  <c:v>196.61966332</c:v>
                </c:pt>
                <c:pt idx="167">
                  <c:v>196.52207178</c:v>
                </c:pt>
                <c:pt idx="168">
                  <c:v>196.42075883999999</c:v>
                </c:pt>
                <c:pt idx="169">
                  <c:v>196.31552354999999</c:v>
                </c:pt>
                <c:pt idx="170">
                  <c:v>196.20616493</c:v>
                </c:pt>
                <c:pt idx="171">
                  <c:v>196.09248201</c:v>
                </c:pt>
                <c:pt idx="172">
                  <c:v>195.97427382999999</c:v>
                </c:pt>
                <c:pt idx="173">
                  <c:v>195.85133941999999</c:v>
                </c:pt>
                <c:pt idx="174">
                  <c:v>195.72347780999999</c:v>
                </c:pt>
                <c:pt idx="175">
                  <c:v>195.59048804</c:v>
                </c:pt>
                <c:pt idx="176">
                  <c:v>195.45216912999999</c:v>
                </c:pt>
                <c:pt idx="177">
                  <c:v>195.30832013</c:v>
                </c:pt>
                <c:pt idx="178">
                  <c:v>195.15874005000001</c:v>
                </c:pt>
                <c:pt idx="179">
                  <c:v>195.00322793999999</c:v>
                </c:pt>
                <c:pt idx="180">
                  <c:v>194.84158282000001</c:v>
                </c:pt>
                <c:pt idx="181">
                  <c:v>194.67360373</c:v>
                </c:pt>
                <c:pt idx="182">
                  <c:v>194.49908970999999</c:v>
                </c:pt>
                <c:pt idx="183">
                  <c:v>194.31790419000001</c:v>
                </c:pt>
                <c:pt idx="184">
                  <c:v>194.13016826</c:v>
                </c:pt>
                <c:pt idx="185">
                  <c:v>193.93606740999999</c:v>
                </c:pt>
                <c:pt idx="186">
                  <c:v>193.73578714999999</c:v>
                </c:pt>
                <c:pt idx="187">
                  <c:v>193.52951297999999</c:v>
                </c:pt>
                <c:pt idx="188">
                  <c:v>193.31743037999999</c:v>
                </c:pt>
                <c:pt idx="189">
                  <c:v>193.09972485</c:v>
                </c:pt>
                <c:pt idx="190">
                  <c:v>192.87658189999999</c:v>
                </c:pt>
                <c:pt idx="191">
                  <c:v>192.64818701999999</c:v>
                </c:pt>
                <c:pt idx="192">
                  <c:v>192.41472569999999</c:v>
                </c:pt>
                <c:pt idx="193">
                  <c:v>192.17638345</c:v>
                </c:pt>
                <c:pt idx="194">
                  <c:v>191.93334575</c:v>
                </c:pt>
                <c:pt idx="195">
                  <c:v>191.68579811000001</c:v>
                </c:pt>
                <c:pt idx="196">
                  <c:v>191.43392603000001</c:v>
                </c:pt>
                <c:pt idx="197">
                  <c:v>191.17791499</c:v>
                </c:pt>
                <c:pt idx="198">
                  <c:v>190.91795051</c:v>
                </c:pt>
                <c:pt idx="199">
                  <c:v>190.65421806000001</c:v>
                </c:pt>
                <c:pt idx="200">
                  <c:v>190.38690316</c:v>
                </c:pt>
                <c:pt idx="201">
                  <c:v>190.1161913</c:v>
                </c:pt>
                <c:pt idx="202">
                  <c:v>189.84226796999999</c:v>
                </c:pt>
                <c:pt idx="203">
                  <c:v>189.56531867000001</c:v>
                </c:pt>
                <c:pt idx="204">
                  <c:v>189.2855289</c:v>
                </c:pt>
                <c:pt idx="205">
                  <c:v>189.00308415999999</c:v>
                </c:pt>
                <c:pt idx="206">
                  <c:v>188.71816994</c:v>
                </c:pt>
                <c:pt idx="207">
                  <c:v>188.43097173999999</c:v>
                </c:pt>
                <c:pt idx="208">
                  <c:v>188.14167506000001</c:v>
                </c:pt>
                <c:pt idx="209">
                  <c:v>187.85046538</c:v>
                </c:pt>
                <c:pt idx="210">
                  <c:v>187.55752821999999</c:v>
                </c:pt>
                <c:pt idx="211">
                  <c:v>187.26304906999999</c:v>
                </c:pt>
                <c:pt idx="212">
                  <c:v>186.96721342000001</c:v>
                </c:pt>
                <c:pt idx="213">
                  <c:v>186.67020676999999</c:v>
                </c:pt>
                <c:pt idx="214">
                  <c:v>186.37221461999999</c:v>
                </c:pt>
                <c:pt idx="215">
                  <c:v>186.07342245999999</c:v>
                </c:pt>
                <c:pt idx="216">
                  <c:v>185.7740158</c:v>
                </c:pt>
                <c:pt idx="217">
                  <c:v>185.47418012</c:v>
                </c:pt>
                <c:pt idx="218">
                  <c:v>185.17410093000001</c:v>
                </c:pt>
                <c:pt idx="219">
                  <c:v>184.87396372000001</c:v>
                </c:pt>
                <c:pt idx="220">
                  <c:v>184.57395399999999</c:v>
                </c:pt>
                <c:pt idx="221">
                  <c:v>184.27425724</c:v>
                </c:pt>
                <c:pt idx="222">
                  <c:v>183.97505896000001</c:v>
                </c:pt>
                <c:pt idx="223">
                  <c:v>183.67654465000001</c:v>
                </c:pt>
                <c:pt idx="224">
                  <c:v>183.37889981000001</c:v>
                </c:pt>
                <c:pt idx="225">
                  <c:v>183.08230993000001</c:v>
                </c:pt>
                <c:pt idx="226">
                  <c:v>182.78696051</c:v>
                </c:pt>
                <c:pt idx="227">
                  <c:v>182.49303705</c:v>
                </c:pt>
                <c:pt idx="228">
                  <c:v>182.20072504999999</c:v>
                </c:pt>
                <c:pt idx="229">
                  <c:v>181.91020999</c:v>
                </c:pt>
                <c:pt idx="230">
                  <c:v>181.62167737999999</c:v>
                </c:pt>
                <c:pt idx="231">
                  <c:v>181.33531271999999</c:v>
                </c:pt>
                <c:pt idx="232">
                  <c:v>181.05130149999999</c:v>
                </c:pt>
                <c:pt idx="233">
                  <c:v>180.76982921999999</c:v>
                </c:pt>
                <c:pt idx="234">
                  <c:v>180.49108138</c:v>
                </c:pt>
                <c:pt idx="235">
                  <c:v>180.21524346999999</c:v>
                </c:pt>
                <c:pt idx="236">
                  <c:v>179.94250099000001</c:v>
                </c:pt>
                <c:pt idx="237">
                  <c:v>179.67303942999999</c:v>
                </c:pt>
                <c:pt idx="238">
                  <c:v>179.4070443</c:v>
                </c:pt>
                <c:pt idx="239">
                  <c:v>179.14470109000001</c:v>
                </c:pt>
                <c:pt idx="240">
                  <c:v>178.8861953</c:v>
                </c:pt>
                <c:pt idx="241">
                  <c:v>178.63171242000001</c:v>
                </c:pt>
                <c:pt idx="242">
                  <c:v>178.38143794999999</c:v>
                </c:pt>
                <c:pt idx="243">
                  <c:v>178.13555739</c:v>
                </c:pt>
                <c:pt idx="244">
                  <c:v>177.89425624</c:v>
                </c:pt>
                <c:pt idx="245">
                  <c:v>177.65771999</c:v>
                </c:pt>
                <c:pt idx="246">
                  <c:v>177.42613413000001</c:v>
                </c:pt>
                <c:pt idx="247">
                  <c:v>177.19968417999999</c:v>
                </c:pt>
                <c:pt idx="248">
                  <c:v>176.97855561</c:v>
                </c:pt>
                <c:pt idx="249">
                  <c:v>176.76293394000001</c:v>
                </c:pt>
                <c:pt idx="250">
                  <c:v>176.55300464999999</c:v>
                </c:pt>
                <c:pt idx="251">
                  <c:v>176.34895323999999</c:v>
                </c:pt>
                <c:pt idx="252">
                  <c:v>176.15096521999999</c:v>
                </c:pt>
                <c:pt idx="253">
                  <c:v>175.95922607</c:v>
                </c:pt>
                <c:pt idx="254">
                  <c:v>175.77392130000001</c:v>
                </c:pt>
                <c:pt idx="255">
                  <c:v>175.59523639</c:v>
                </c:pt>
                <c:pt idx="256">
                  <c:v>175.42335686000001</c:v>
                </c:pt>
                <c:pt idx="257">
                  <c:v>175.25846819</c:v>
                </c:pt>
                <c:pt idx="258">
                  <c:v>175.10075588000001</c:v>
                </c:pt>
                <c:pt idx="259">
                  <c:v>174.95040542999999</c:v>
                </c:pt>
                <c:pt idx="260">
                  <c:v>174.80760233999999</c:v>
                </c:pt>
                <c:pt idx="261">
                  <c:v>174.67253210000001</c:v>
                </c:pt>
                <c:pt idx="262">
                  <c:v>174.54538020000001</c:v>
                </c:pt>
                <c:pt idx="263">
                  <c:v>174.42633215999999</c:v>
                </c:pt>
                <c:pt idx="264">
                  <c:v>174.31557346</c:v>
                </c:pt>
                <c:pt idx="265">
                  <c:v>174.21328958999999</c:v>
                </c:pt>
                <c:pt idx="266">
                  <c:v>174.11966606999999</c:v>
                </c:pt>
                <c:pt idx="267">
                  <c:v>174.03488838000001</c:v>
                </c:pt>
                <c:pt idx="268">
                  <c:v>173.95914202</c:v>
                </c:pt>
                <c:pt idx="269">
                  <c:v>173.89261249</c:v>
                </c:pt>
                <c:pt idx="270">
                  <c:v>173.83548528</c:v>
                </c:pt>
                <c:pt idx="271">
                  <c:v>173.78794589</c:v>
                </c:pt>
                <c:pt idx="272">
                  <c:v>173.75017982</c:v>
                </c:pt>
                <c:pt idx="273">
                  <c:v>173.72237257</c:v>
                </c:pt>
                <c:pt idx="274">
                  <c:v>173.70456924000001</c:v>
                </c:pt>
                <c:pt idx="275">
                  <c:v>173.69625339999999</c:v>
                </c:pt>
                <c:pt idx="276">
                  <c:v>173.69676822</c:v>
                </c:pt>
                <c:pt idx="277">
                  <c:v>173.70545687000001</c:v>
                </c:pt>
                <c:pt idx="278">
                  <c:v>173.72166253</c:v>
                </c:pt>
                <c:pt idx="279">
                  <c:v>173.74472836999999</c:v>
                </c:pt>
                <c:pt idx="280">
                  <c:v>173.77399757000001</c:v>
                </c:pt>
                <c:pt idx="281">
                  <c:v>173.80881328999999</c:v>
                </c:pt>
                <c:pt idx="282">
                  <c:v>173.84851871999999</c:v>
                </c:pt>
                <c:pt idx="283">
                  <c:v>173.89245701999999</c:v>
                </c:pt>
                <c:pt idx="284">
                  <c:v>173.93997136999999</c:v>
                </c:pt>
                <c:pt idx="285">
                  <c:v>173.99040495</c:v>
                </c:pt>
                <c:pt idx="286">
                  <c:v>174.04310092</c:v>
                </c:pt>
                <c:pt idx="287">
                  <c:v>174.09740246999999</c:v>
                </c:pt>
                <c:pt idx="288">
                  <c:v>174.15265276</c:v>
                </c:pt>
                <c:pt idx="289">
                  <c:v>174.20819496999999</c:v>
                </c:pt>
                <c:pt idx="290">
                  <c:v>174.26337226999999</c:v>
                </c:pt>
                <c:pt idx="291">
                  <c:v>174.31752782999999</c:v>
                </c:pt>
                <c:pt idx="292">
                  <c:v>174.37000484000001</c:v>
                </c:pt>
                <c:pt idx="293">
                  <c:v>174.42014646000001</c:v>
                </c:pt>
                <c:pt idx="294">
                  <c:v>174.46729586999999</c:v>
                </c:pt>
                <c:pt idx="295">
                  <c:v>174.51079623999999</c:v>
                </c:pt>
                <c:pt idx="296">
                  <c:v>174.54999074</c:v>
                </c:pt>
                <c:pt idx="297">
                  <c:v>174.58422256</c:v>
                </c:pt>
                <c:pt idx="298">
                  <c:v>174.61283485000001</c:v>
                </c:pt>
                <c:pt idx="299">
                  <c:v>174.63517081000001</c:v>
                </c:pt>
                <c:pt idx="300">
                  <c:v>174.65057358999999</c:v>
                </c:pt>
                <c:pt idx="301">
                  <c:v>174.65838636999999</c:v>
                </c:pt>
                <c:pt idx="302">
                  <c:v>174.65795234000001</c:v>
                </c:pt>
                <c:pt idx="303">
                  <c:v>174.64861465000001</c:v>
                </c:pt>
                <c:pt idx="304">
                  <c:v>174.62971648999999</c:v>
                </c:pt>
                <c:pt idx="305">
                  <c:v>174.60060103000001</c:v>
                </c:pt>
                <c:pt idx="306">
                  <c:v>174.56061144</c:v>
                </c:pt>
                <c:pt idx="307">
                  <c:v>174.50909089999999</c:v>
                </c:pt>
                <c:pt idx="308">
                  <c:v>174.44538258</c:v>
                </c:pt>
                <c:pt idx="309">
                  <c:v>174.36882965000001</c:v>
                </c:pt>
                <c:pt idx="310">
                  <c:v>174.27877529</c:v>
                </c:pt>
                <c:pt idx="311">
                  <c:v>174.17456267</c:v>
                </c:pt>
                <c:pt idx="312">
                  <c:v>174.05553497</c:v>
                </c:pt>
                <c:pt idx="313">
                  <c:v>173.92103535000001</c:v>
                </c:pt>
                <c:pt idx="314">
                  <c:v>173.77040700000001</c:v>
                </c:pt>
                <c:pt idx="315">
                  <c:v>173.60299308</c:v>
                </c:pt>
                <c:pt idx="316">
                  <c:v>173.41813678</c:v>
                </c:pt>
                <c:pt idx="317">
                  <c:v>173.21518126000001</c:v>
                </c:pt>
                <c:pt idx="318">
                  <c:v>172.99346969000001</c:v>
                </c:pt>
                <c:pt idx="319">
                  <c:v>172.75234526</c:v>
                </c:pt>
                <c:pt idx="320">
                  <c:v>172.49115112999999</c:v>
                </c:pt>
                <c:pt idx="321">
                  <c:v>172.20923048</c:v>
                </c:pt>
                <c:pt idx="322">
                  <c:v>171.90592649000001</c:v>
                </c:pt>
                <c:pt idx="323">
                  <c:v>171.58058231999999</c:v>
                </c:pt>
                <c:pt idx="324">
                  <c:v>171.23254115</c:v>
                </c:pt>
                <c:pt idx="325">
                  <c:v>170.86114615</c:v>
                </c:pt>
                <c:pt idx="326">
                  <c:v>170.46574050999999</c:v>
                </c:pt>
                <c:pt idx="327">
                  <c:v>170.04566738</c:v>
                </c:pt>
                <c:pt idx="328">
                  <c:v>169.60026995000001</c:v>
                </c:pt>
                <c:pt idx="329">
                  <c:v>169.12889139000001</c:v>
                </c:pt>
                <c:pt idx="330">
                  <c:v>168.63087487000001</c:v>
                </c:pt>
                <c:pt idx="331">
                  <c:v>168.10556356999999</c:v>
                </c:pt>
                <c:pt idx="332">
                  <c:v>167.55230065999999</c:v>
                </c:pt>
                <c:pt idx="333">
                  <c:v>166.97042930999999</c:v>
                </c:pt>
                <c:pt idx="334">
                  <c:v>166.3592927</c:v>
                </c:pt>
                <c:pt idx="335">
                  <c:v>165.71823401</c:v>
                </c:pt>
                <c:pt idx="336">
                  <c:v>165.04659638999999</c:v>
                </c:pt>
                <c:pt idx="337">
                  <c:v>164.34372303999999</c:v>
                </c:pt>
                <c:pt idx="338">
                  <c:v>163.60895712000001</c:v>
                </c:pt>
                <c:pt idx="339">
                  <c:v>162.84164181</c:v>
                </c:pt>
                <c:pt idx="340">
                  <c:v>162.04112026999999</c:v>
                </c:pt>
                <c:pt idx="341">
                  <c:v>161.20673568999999</c:v>
                </c:pt>
                <c:pt idx="342">
                  <c:v>160.33783124000001</c:v>
                </c:pt>
                <c:pt idx="343">
                  <c:v>159.43375008999999</c:v>
                </c:pt>
                <c:pt idx="344">
                  <c:v>158.49383542000001</c:v>
                </c:pt>
                <c:pt idx="345">
                  <c:v>157.51743039999999</c:v>
                </c:pt>
                <c:pt idx="346">
                  <c:v>156.50387818999999</c:v>
                </c:pt>
                <c:pt idx="347">
                  <c:v>155.45252199000001</c:v>
                </c:pt>
                <c:pt idx="348">
                  <c:v>154.36270496</c:v>
                </c:pt>
                <c:pt idx="349">
                  <c:v>153.23377027000001</c:v>
                </c:pt>
                <c:pt idx="350">
                  <c:v>152.06506109</c:v>
                </c:pt>
                <c:pt idx="351">
                  <c:v>150.85592061</c:v>
                </c:pt>
                <c:pt idx="352">
                  <c:v>149.605692</c:v>
                </c:pt>
                <c:pt idx="353">
                  <c:v>148.31371841999999</c:v>
                </c:pt>
                <c:pt idx="354">
                  <c:v>146.97934305999999</c:v>
                </c:pt>
                <c:pt idx="355">
                  <c:v>145.60190908999999</c:v>
                </c:pt>
                <c:pt idx="356">
                  <c:v>144.18075966999999</c:v>
                </c:pt>
                <c:pt idx="357">
                  <c:v>142.71523798999999</c:v>
                </c:pt>
                <c:pt idx="358">
                  <c:v>141.20468722000001</c:v>
                </c:pt>
                <c:pt idx="359">
                  <c:v>139.64845052999999</c:v>
                </c:pt>
                <c:pt idx="360">
                  <c:v>138.04587108999999</c:v>
                </c:pt>
                <c:pt idx="361">
                  <c:v>136.39629209</c:v>
                </c:pt>
                <c:pt idx="362">
                  <c:v>134.69905668000001</c:v>
                </c:pt>
                <c:pt idx="363">
                  <c:v>132.95350805999999</c:v>
                </c:pt>
                <c:pt idx="364">
                  <c:v>131.15898938000001</c:v>
                </c:pt>
              </c:numCache>
            </c:numRef>
          </c:val>
          <c:extLst>
            <c:ext xmlns:c16="http://schemas.microsoft.com/office/drawing/2014/chart" uri="{C3380CC4-5D6E-409C-BE32-E72D297353CC}">
              <c16:uniqueId val="{00000006-3775-40DB-BE6F-AD483F9C938F}"/>
            </c:ext>
          </c:extLst>
        </c:ser>
        <c:ser>
          <c:idx val="7"/>
          <c:order val="7"/>
          <c:tx>
            <c:strRef>
              <c:f>'2024-2025 Average Load Curve'!$M$30</c:f>
              <c:strCache>
                <c:ptCount val="1"/>
                <c:pt idx="0">
                  <c:v>NTS Power</c:v>
                </c:pt>
              </c:strCache>
            </c:strRef>
          </c:tx>
          <c:spPr>
            <a:solidFill>
              <a:srgbClr val="FFFF99"/>
            </a:solidFill>
            <a:ln w="25400">
              <a:noFill/>
            </a:ln>
          </c:spPr>
          <c:invertIfNegative val="0"/>
          <c:val>
            <c:numRef>
              <c:f>'2024-2025 Average Load Curve'!$M$31:$M$400</c:f>
              <c:numCache>
                <c:formatCode>0</c:formatCode>
                <c:ptCount val="370"/>
                <c:pt idx="0">
                  <c:v>635.86488489999999</c:v>
                </c:pt>
                <c:pt idx="1">
                  <c:v>632.94468013999995</c:v>
                </c:pt>
                <c:pt idx="2">
                  <c:v>630.03938949999997</c:v>
                </c:pt>
                <c:pt idx="3">
                  <c:v>627.14900956999998</c:v>
                </c:pt>
                <c:pt idx="4">
                  <c:v>624.27353694999999</c:v>
                </c:pt>
                <c:pt idx="5">
                  <c:v>621.41296824000005</c:v>
                </c:pt>
                <c:pt idx="6">
                  <c:v>618.56730003999996</c:v>
                </c:pt>
                <c:pt idx="7">
                  <c:v>615.73652894999998</c:v>
                </c:pt>
                <c:pt idx="8">
                  <c:v>612.92065156000001</c:v>
                </c:pt>
                <c:pt idx="9">
                  <c:v>610.11966446999998</c:v>
                </c:pt>
                <c:pt idx="10">
                  <c:v>607.33356429000003</c:v>
                </c:pt>
                <c:pt idx="11">
                  <c:v>604.56234760999996</c:v>
                </c:pt>
                <c:pt idx="12">
                  <c:v>601.80601103000004</c:v>
                </c:pt>
                <c:pt idx="13">
                  <c:v>599.06455114000005</c:v>
                </c:pt>
                <c:pt idx="14">
                  <c:v>596.33796456000005</c:v>
                </c:pt>
                <c:pt idx="15">
                  <c:v>593.62624787000004</c:v>
                </c:pt>
                <c:pt idx="16">
                  <c:v>590.92939766999996</c:v>
                </c:pt>
                <c:pt idx="17">
                  <c:v>588.24741056000005</c:v>
                </c:pt>
                <c:pt idx="18">
                  <c:v>585.58028315000001</c:v>
                </c:pt>
                <c:pt idx="19">
                  <c:v>582.92801202999999</c:v>
                </c:pt>
                <c:pt idx="20">
                  <c:v>580.29059379</c:v>
                </c:pt>
                <c:pt idx="21">
                  <c:v>577.66802503999997</c:v>
                </c:pt>
                <c:pt idx="22">
                  <c:v>575.06030238000005</c:v>
                </c:pt>
                <c:pt idx="23">
                  <c:v>572.46742240000003</c:v>
                </c:pt>
                <c:pt idx="24">
                  <c:v>569.88938169999994</c:v>
                </c:pt>
                <c:pt idx="25">
                  <c:v>567.32617689000006</c:v>
                </c:pt>
                <c:pt idx="26">
                  <c:v>564.77780455000004</c:v>
                </c:pt>
                <c:pt idx="27">
                  <c:v>562.24426129999995</c:v>
                </c:pt>
                <c:pt idx="28">
                  <c:v>559.72554372000002</c:v>
                </c:pt>
                <c:pt idx="29">
                  <c:v>557.22164840999994</c:v>
                </c:pt>
                <c:pt idx="30">
                  <c:v>554.73257197999999</c:v>
                </c:pt>
                <c:pt idx="31">
                  <c:v>552.25831102999996</c:v>
                </c:pt>
                <c:pt idx="32">
                  <c:v>549.79886213999998</c:v>
                </c:pt>
                <c:pt idx="33">
                  <c:v>547.35422191999999</c:v>
                </c:pt>
                <c:pt idx="34">
                  <c:v>544.92438698000001</c:v>
                </c:pt>
                <c:pt idx="35">
                  <c:v>542.50935389999995</c:v>
                </c:pt>
                <c:pt idx="36">
                  <c:v>540.10911927999996</c:v>
                </c:pt>
                <c:pt idx="37">
                  <c:v>537.72367972999996</c:v>
                </c:pt>
                <c:pt idx="38">
                  <c:v>535.35303184999998</c:v>
                </c:pt>
                <c:pt idx="39">
                  <c:v>532.99717222000004</c:v>
                </c:pt>
                <c:pt idx="40">
                  <c:v>530.65609744999995</c:v>
                </c:pt>
                <c:pt idx="41">
                  <c:v>528.32980414999997</c:v>
                </c:pt>
                <c:pt idx="42">
                  <c:v>526.01828890000002</c:v>
                </c:pt>
                <c:pt idx="43">
                  <c:v>523.72154829999999</c:v>
                </c:pt>
                <c:pt idx="44">
                  <c:v>521.43957896999996</c:v>
                </c:pt>
                <c:pt idx="45">
                  <c:v>519.17237748000002</c:v>
                </c:pt>
                <c:pt idx="46">
                  <c:v>516.91994044</c:v>
                </c:pt>
                <c:pt idx="47">
                  <c:v>514.68226446000006</c:v>
                </c:pt>
                <c:pt idx="48">
                  <c:v>512.45934611999996</c:v>
                </c:pt>
                <c:pt idx="49">
                  <c:v>510.25118204</c:v>
                </c:pt>
                <c:pt idx="50">
                  <c:v>508.05776879000001</c:v>
                </c:pt>
                <c:pt idx="51">
                  <c:v>505.87910299999999</c:v>
                </c:pt>
                <c:pt idx="52">
                  <c:v>503.71518123999999</c:v>
                </c:pt>
                <c:pt idx="53">
                  <c:v>501.56600013000002</c:v>
                </c:pt>
                <c:pt idx="54">
                  <c:v>499.43155625999998</c:v>
                </c:pt>
                <c:pt idx="55">
                  <c:v>497.31184622000001</c:v>
                </c:pt>
                <c:pt idx="56">
                  <c:v>495.20686662999998</c:v>
                </c:pt>
                <c:pt idx="57">
                  <c:v>493.11661406000002</c:v>
                </c:pt>
                <c:pt idx="58">
                  <c:v>491.04108514000001</c:v>
                </c:pt>
                <c:pt idx="59">
                  <c:v>488.98027645000002</c:v>
                </c:pt>
                <c:pt idx="60">
                  <c:v>486.93418458999997</c:v>
                </c:pt>
                <c:pt idx="61">
                  <c:v>484.90280616000001</c:v>
                </c:pt>
                <c:pt idx="62">
                  <c:v>482.88613774999999</c:v>
                </c:pt>
                <c:pt idx="63">
                  <c:v>480.88417598000001</c:v>
                </c:pt>
                <c:pt idx="64">
                  <c:v>478.89691742999997</c:v>
                </c:pt>
                <c:pt idx="65">
                  <c:v>476.92435870999998</c:v>
                </c:pt>
                <c:pt idx="66">
                  <c:v>474.96649640999999</c:v>
                </c:pt>
                <c:pt idx="67">
                  <c:v>473.02332712999998</c:v>
                </c:pt>
                <c:pt idx="68">
                  <c:v>471.09484748</c:v>
                </c:pt>
                <c:pt idx="69">
                  <c:v>469.18105403999999</c:v>
                </c:pt>
                <c:pt idx="70">
                  <c:v>467.28194342</c:v>
                </c:pt>
                <c:pt idx="71">
                  <c:v>465.39751222000001</c:v>
                </c:pt>
                <c:pt idx="72">
                  <c:v>463.52775702999998</c:v>
                </c:pt>
                <c:pt idx="73">
                  <c:v>461.67267444999999</c:v>
                </c:pt>
                <c:pt idx="74">
                  <c:v>459.83226108999997</c:v>
                </c:pt>
                <c:pt idx="75">
                  <c:v>458.00651354000001</c:v>
                </c:pt>
                <c:pt idx="76">
                  <c:v>456.19542839000002</c:v>
                </c:pt>
                <c:pt idx="77">
                  <c:v>454.39900225999997</c:v>
                </c:pt>
                <c:pt idx="78">
                  <c:v>452.61723173000001</c:v>
                </c:pt>
                <c:pt idx="79">
                  <c:v>450.8501134</c:v>
                </c:pt>
                <c:pt idx="80">
                  <c:v>449.09764388000002</c:v>
                </c:pt>
                <c:pt idx="81">
                  <c:v>447.35981975999999</c:v>
                </c:pt>
                <c:pt idx="82">
                  <c:v>445.63663764</c:v>
                </c:pt>
                <c:pt idx="83">
                  <c:v>443.92809412999998</c:v>
                </c:pt>
                <c:pt idx="84">
                  <c:v>442.23418580999999</c:v>
                </c:pt>
                <c:pt idx="85">
                  <c:v>440.55490928</c:v>
                </c:pt>
                <c:pt idx="86">
                  <c:v>438.89026115000001</c:v>
                </c:pt>
                <c:pt idx="87">
                  <c:v>437.24023801999999</c:v>
                </c:pt>
                <c:pt idx="88">
                  <c:v>435.60483647000001</c:v>
                </c:pt>
                <c:pt idx="89">
                  <c:v>433.98405312</c:v>
                </c:pt>
                <c:pt idx="90">
                  <c:v>432.37788455999998</c:v>
                </c:pt>
                <c:pt idx="91">
                  <c:v>430.78632737999999</c:v>
                </c:pt>
                <c:pt idx="92">
                  <c:v>429.20935488999999</c:v>
                </c:pt>
                <c:pt idx="93">
                  <c:v>427.64684715999999</c:v>
                </c:pt>
                <c:pt idx="94">
                  <c:v>426.09866097999998</c:v>
                </c:pt>
                <c:pt idx="95">
                  <c:v>424.56465312</c:v>
                </c:pt>
                <c:pt idx="96">
                  <c:v>423.04468035000002</c:v>
                </c:pt>
                <c:pt idx="97">
                  <c:v>421.53859946</c:v>
                </c:pt>
                <c:pt idx="98">
                  <c:v>420.04626723000001</c:v>
                </c:pt>
                <c:pt idx="99">
                  <c:v>418.56754043000001</c:v>
                </c:pt>
                <c:pt idx="100">
                  <c:v>417.10227584</c:v>
                </c:pt>
                <c:pt idx="101">
                  <c:v>415.65033024000002</c:v>
                </c:pt>
                <c:pt idx="102">
                  <c:v>414.21156041</c:v>
                </c:pt>
                <c:pt idx="103">
                  <c:v>412.78582311999998</c:v>
                </c:pt>
                <c:pt idx="104">
                  <c:v>411.37297515</c:v>
                </c:pt>
                <c:pt idx="105">
                  <c:v>409.97287329</c:v>
                </c:pt>
                <c:pt idx="106">
                  <c:v>408.58537430000001</c:v>
                </c:pt>
                <c:pt idx="107">
                  <c:v>407.21033497000002</c:v>
                </c:pt>
                <c:pt idx="108">
                  <c:v>405.84761207999998</c:v>
                </c:pt>
                <c:pt idx="109">
                  <c:v>404.4970624</c:v>
                </c:pt>
                <c:pt idx="110">
                  <c:v>403.15854271000001</c:v>
                </c:pt>
                <c:pt idx="111">
                  <c:v>401.83190979</c:v>
                </c:pt>
                <c:pt idx="112">
                  <c:v>400.51702041999999</c:v>
                </c:pt>
                <c:pt idx="113">
                  <c:v>399.21373138000001</c:v>
                </c:pt>
                <c:pt idx="114">
                  <c:v>397.92189943</c:v>
                </c:pt>
                <c:pt idx="115">
                  <c:v>396.64138136999998</c:v>
                </c:pt>
                <c:pt idx="116">
                  <c:v>395.37203397000002</c:v>
                </c:pt>
                <c:pt idx="117">
                  <c:v>394.11371401000002</c:v>
                </c:pt>
                <c:pt idx="118">
                  <c:v>392.86627826</c:v>
                </c:pt>
                <c:pt idx="119">
                  <c:v>391.62958350000002</c:v>
                </c:pt>
                <c:pt idx="120">
                  <c:v>390.40348652</c:v>
                </c:pt>
                <c:pt idx="121">
                  <c:v>389.18784409</c:v>
                </c:pt>
                <c:pt idx="122">
                  <c:v>387.98251298000002</c:v>
                </c:pt>
                <c:pt idx="123">
                  <c:v>386.78734997999999</c:v>
                </c:pt>
                <c:pt idx="124">
                  <c:v>385.60221186000001</c:v>
                </c:pt>
                <c:pt idx="125">
                  <c:v>384.42695541000001</c:v>
                </c:pt>
                <c:pt idx="126">
                  <c:v>383.26143739999998</c:v>
                </c:pt>
                <c:pt idx="127">
                  <c:v>382.10551459999999</c:v>
                </c:pt>
                <c:pt idx="128">
                  <c:v>380.95904380000002</c:v>
                </c:pt>
                <c:pt idx="129">
                  <c:v>379.82188177</c:v>
                </c:pt>
                <c:pt idx="130">
                  <c:v>378.69388529999998</c:v>
                </c:pt>
                <c:pt idx="131">
                  <c:v>377.57491114999999</c:v>
                </c:pt>
                <c:pt idx="132">
                  <c:v>376.46481612000002</c:v>
                </c:pt>
                <c:pt idx="133">
                  <c:v>375.36345697000002</c:v>
                </c:pt>
                <c:pt idx="134">
                  <c:v>374.27069047999998</c:v>
                </c:pt>
                <c:pt idx="135">
                  <c:v>373.18637344000001</c:v>
                </c:pt>
                <c:pt idx="136">
                  <c:v>372.11036260999998</c:v>
                </c:pt>
                <c:pt idx="137">
                  <c:v>371.04251478999998</c:v>
                </c:pt>
                <c:pt idx="138">
                  <c:v>369.98268674000002</c:v>
                </c:pt>
                <c:pt idx="139">
                  <c:v>368.93073525</c:v>
                </c:pt>
                <c:pt idx="140">
                  <c:v>367.88651708999998</c:v>
                </c:pt>
                <c:pt idx="141">
                  <c:v>366.84988902999999</c:v>
                </c:pt>
                <c:pt idx="142">
                  <c:v>365.82070786999998</c:v>
                </c:pt>
                <c:pt idx="143">
                  <c:v>364.79883038000003</c:v>
                </c:pt>
                <c:pt idx="144">
                  <c:v>363.78411332000002</c:v>
                </c:pt>
                <c:pt idx="145">
                  <c:v>362.77641348999998</c:v>
                </c:pt>
                <c:pt idx="146">
                  <c:v>361.77558766999999</c:v>
                </c:pt>
                <c:pt idx="147">
                  <c:v>360.78149261999999</c:v>
                </c:pt>
                <c:pt idx="148">
                  <c:v>359.79398512</c:v>
                </c:pt>
                <c:pt idx="149">
                  <c:v>358.81292196999999</c:v>
                </c:pt>
                <c:pt idx="150">
                  <c:v>357.83815992000001</c:v>
                </c:pt>
                <c:pt idx="151">
                  <c:v>356.86955576999998</c:v>
                </c:pt>
                <c:pt idx="152">
                  <c:v>355.90696628000001</c:v>
                </c:pt>
                <c:pt idx="153">
                  <c:v>354.95024824000001</c:v>
                </c:pt>
                <c:pt idx="154">
                  <c:v>353.99925843</c:v>
                </c:pt>
                <c:pt idx="155">
                  <c:v>353.05385361999998</c:v>
                </c:pt>
                <c:pt idx="156">
                  <c:v>352.11389058999998</c:v>
                </c:pt>
                <c:pt idx="157">
                  <c:v>351.17922612000001</c:v>
                </c:pt>
                <c:pt idx="158">
                  <c:v>350.24971699000002</c:v>
                </c:pt>
                <c:pt idx="159">
                  <c:v>349.32521996999998</c:v>
                </c:pt>
                <c:pt idx="160">
                  <c:v>348.40559184</c:v>
                </c:pt>
                <c:pt idx="161">
                  <c:v>347.49068939</c:v>
                </c:pt>
                <c:pt idx="162">
                  <c:v>346.58036938999999</c:v>
                </c:pt>
                <c:pt idx="163">
                  <c:v>345.67448861000003</c:v>
                </c:pt>
                <c:pt idx="164">
                  <c:v>344.77290384000003</c:v>
                </c:pt>
                <c:pt idx="165">
                  <c:v>343.87547185</c:v>
                </c:pt>
                <c:pt idx="166">
                  <c:v>342.98204942000001</c:v>
                </c:pt>
                <c:pt idx="167">
                  <c:v>342.09249333999998</c:v>
                </c:pt>
                <c:pt idx="168">
                  <c:v>341.20666037000001</c:v>
                </c:pt>
                <c:pt idx="169">
                  <c:v>340.32440729000001</c:v>
                </c:pt>
                <c:pt idx="170">
                  <c:v>339.44559089000001</c:v>
                </c:pt>
                <c:pt idx="171">
                  <c:v>338.57006794</c:v>
                </c:pt>
                <c:pt idx="172">
                  <c:v>337.69769522000001</c:v>
                </c:pt>
                <c:pt idx="173">
                  <c:v>336.82832951</c:v>
                </c:pt>
                <c:pt idx="174">
                  <c:v>335.96182758999998</c:v>
                </c:pt>
                <c:pt idx="175">
                  <c:v>335.09804622000001</c:v>
                </c:pt>
                <c:pt idx="176">
                  <c:v>334.23684220000001</c:v>
                </c:pt>
                <c:pt idx="177">
                  <c:v>333.37807229999999</c:v>
                </c:pt>
                <c:pt idx="178">
                  <c:v>332.52159330000001</c:v>
                </c:pt>
                <c:pt idx="179">
                  <c:v>331.66726197000003</c:v>
                </c:pt>
                <c:pt idx="180">
                  <c:v>330.81493510000001</c:v>
                </c:pt>
                <c:pt idx="181">
                  <c:v>329.96446945999998</c:v>
                </c:pt>
                <c:pt idx="182">
                  <c:v>329.11572182999998</c:v>
                </c:pt>
                <c:pt idx="183">
                  <c:v>328.26862985999998</c:v>
                </c:pt>
                <c:pt idx="184">
                  <c:v>327.42345466</c:v>
                </c:pt>
                <c:pt idx="185">
                  <c:v>326.58053824000001</c:v>
                </c:pt>
                <c:pt idx="186">
                  <c:v>325.74022258999997</c:v>
                </c:pt>
                <c:pt idx="187">
                  <c:v>324.90284969999999</c:v>
                </c:pt>
                <c:pt idx="188">
                  <c:v>324.06876154999998</c:v>
                </c:pt>
                <c:pt idx="189">
                  <c:v>323.23830014999999</c:v>
                </c:pt>
                <c:pt idx="190">
                  <c:v>322.41180747999999</c:v>
                </c:pt>
                <c:pt idx="191">
                  <c:v>321.58962554999999</c:v>
                </c:pt>
                <c:pt idx="192">
                  <c:v>320.77209633000001</c:v>
                </c:pt>
                <c:pt idx="193">
                  <c:v>319.95956182999998</c:v>
                </c:pt>
                <c:pt idx="194">
                  <c:v>319.15236403</c:v>
                </c:pt>
                <c:pt idx="195">
                  <c:v>318.35084492999999</c:v>
                </c:pt>
                <c:pt idx="196">
                  <c:v>317.55534653000001</c:v>
                </c:pt>
                <c:pt idx="197">
                  <c:v>316.76621081000002</c:v>
                </c:pt>
                <c:pt idx="198">
                  <c:v>315.98377976</c:v>
                </c:pt>
                <c:pt idx="199">
                  <c:v>315.20839538000001</c:v>
                </c:pt>
                <c:pt idx="200">
                  <c:v>314.44039966000003</c:v>
                </c:pt>
                <c:pt idx="201">
                  <c:v>313.68013459999997</c:v>
                </c:pt>
                <c:pt idx="202">
                  <c:v>312.92794219000001</c:v>
                </c:pt>
                <c:pt idx="203">
                  <c:v>312.18416440999999</c:v>
                </c:pt>
                <c:pt idx="204">
                  <c:v>311.44914326000003</c:v>
                </c:pt>
                <c:pt idx="205">
                  <c:v>310.72322073999999</c:v>
                </c:pt>
                <c:pt idx="206">
                  <c:v>310.00673884000003</c:v>
                </c:pt>
                <c:pt idx="207">
                  <c:v>309.30003954</c:v>
                </c:pt>
                <c:pt idx="208">
                  <c:v>308.60346485000002</c:v>
                </c:pt>
                <c:pt idx="209">
                  <c:v>307.91735675000001</c:v>
                </c:pt>
                <c:pt idx="210">
                  <c:v>307.24205724000001</c:v>
                </c:pt>
                <c:pt idx="211">
                  <c:v>306.57790829999999</c:v>
                </c:pt>
                <c:pt idx="212">
                  <c:v>305.92525194000001</c:v>
                </c:pt>
                <c:pt idx="213">
                  <c:v>305.28443013999998</c:v>
                </c:pt>
                <c:pt idx="214">
                  <c:v>304.65578490000001</c:v>
                </c:pt>
                <c:pt idx="215">
                  <c:v>304.03965821000003</c:v>
                </c:pt>
                <c:pt idx="216">
                  <c:v>303.43639206</c:v>
                </c:pt>
                <c:pt idx="217">
                  <c:v>302.84632844999999</c:v>
                </c:pt>
                <c:pt idx="218">
                  <c:v>302.26980936000001</c:v>
                </c:pt>
                <c:pt idx="219">
                  <c:v>301.70717680000001</c:v>
                </c:pt>
                <c:pt idx="220">
                  <c:v>301.15877274000002</c:v>
                </c:pt>
                <c:pt idx="221">
                  <c:v>300.62493919000002</c:v>
                </c:pt>
                <c:pt idx="222">
                  <c:v>300.10601814</c:v>
                </c:pt>
                <c:pt idx="223">
                  <c:v>299.60235158</c:v>
                </c:pt>
                <c:pt idx="224">
                  <c:v>299.1142815</c:v>
                </c:pt>
                <c:pt idx="225">
                  <c:v>298.64214988999998</c:v>
                </c:pt>
                <c:pt idx="226">
                  <c:v>298.18629874999999</c:v>
                </c:pt>
                <c:pt idx="227">
                  <c:v>297.74707007000001</c:v>
                </c:pt>
                <c:pt idx="228">
                  <c:v>297.32480585000002</c:v>
                </c:pt>
                <c:pt idx="229">
                  <c:v>296.91984807</c:v>
                </c:pt>
                <c:pt idx="230">
                  <c:v>296.53253873</c:v>
                </c:pt>
                <c:pt idx="231">
                  <c:v>296.16321981999999</c:v>
                </c:pt>
                <c:pt idx="232">
                  <c:v>295.81223333000003</c:v>
                </c:pt>
                <c:pt idx="233">
                  <c:v>295.47992125000002</c:v>
                </c:pt>
                <c:pt idx="234">
                  <c:v>295.16662559000002</c:v>
                </c:pt>
                <c:pt idx="235">
                  <c:v>294.87268832000001</c:v>
                </c:pt>
                <c:pt idx="236">
                  <c:v>294.59845145000003</c:v>
                </c:pt>
                <c:pt idx="237">
                  <c:v>294.34425696</c:v>
                </c:pt>
                <c:pt idx="238">
                  <c:v>294.11044685000002</c:v>
                </c:pt>
                <c:pt idx="239">
                  <c:v>293.89736311000001</c:v>
                </c:pt>
                <c:pt idx="240">
                  <c:v>293.70534773999998</c:v>
                </c:pt>
                <c:pt idx="241">
                  <c:v>293.53474272</c:v>
                </c:pt>
                <c:pt idx="242">
                  <c:v>293.38589005</c:v>
                </c:pt>
                <c:pt idx="243">
                  <c:v>293.25913172000003</c:v>
                </c:pt>
                <c:pt idx="244">
                  <c:v>293.15480972</c:v>
                </c:pt>
                <c:pt idx="245">
                  <c:v>293.07326604999997</c:v>
                </c:pt>
                <c:pt idx="246">
                  <c:v>293.01484269999997</c:v>
                </c:pt>
                <c:pt idx="247">
                  <c:v>292.97988164999998</c:v>
                </c:pt>
                <c:pt idx="248">
                  <c:v>292.96872492</c:v>
                </c:pt>
                <c:pt idx="249">
                  <c:v>292.98171446999999</c:v>
                </c:pt>
                <c:pt idx="250">
                  <c:v>293.01948647</c:v>
                </c:pt>
                <c:pt idx="251">
                  <c:v>293.08216277000002</c:v>
                </c:pt>
                <c:pt idx="252">
                  <c:v>293.17050408</c:v>
                </c:pt>
                <c:pt idx="253">
                  <c:v>293.28471518999999</c:v>
                </c:pt>
                <c:pt idx="254">
                  <c:v>293.42715468</c:v>
                </c:pt>
                <c:pt idx="255">
                  <c:v>293.59564912000002</c:v>
                </c:pt>
                <c:pt idx="256">
                  <c:v>293.79053937999998</c:v>
                </c:pt>
                <c:pt idx="257">
                  <c:v>294.01369568000001</c:v>
                </c:pt>
                <c:pt idx="258">
                  <c:v>294.26501728</c:v>
                </c:pt>
                <c:pt idx="259">
                  <c:v>294.54424017000002</c:v>
                </c:pt>
                <c:pt idx="260">
                  <c:v>294.8531327</c:v>
                </c:pt>
                <c:pt idx="261">
                  <c:v>295.18988185000001</c:v>
                </c:pt>
                <c:pt idx="262">
                  <c:v>295.55482491999999</c:v>
                </c:pt>
                <c:pt idx="263">
                  <c:v>295.94829922999998</c:v>
                </c:pt>
                <c:pt idx="264">
                  <c:v>296.37064208999999</c:v>
                </c:pt>
                <c:pt idx="265">
                  <c:v>296.82219082</c:v>
                </c:pt>
                <c:pt idx="266">
                  <c:v>297.30328273999999</c:v>
                </c:pt>
                <c:pt idx="267">
                  <c:v>297.81490778</c:v>
                </c:pt>
                <c:pt idx="268">
                  <c:v>298.35698279000002</c:v>
                </c:pt>
                <c:pt idx="269">
                  <c:v>298.92954472999998</c:v>
                </c:pt>
                <c:pt idx="270">
                  <c:v>299.53293036000002</c:v>
                </c:pt>
                <c:pt idx="271">
                  <c:v>300.16747645999999</c:v>
                </c:pt>
                <c:pt idx="272">
                  <c:v>300.83351979000003</c:v>
                </c:pt>
                <c:pt idx="273">
                  <c:v>301.53139713000002</c:v>
                </c:pt>
                <c:pt idx="274">
                  <c:v>302.26102780999997</c:v>
                </c:pt>
                <c:pt idx="275">
                  <c:v>303.02066145999999</c:v>
                </c:pt>
                <c:pt idx="276">
                  <c:v>303.80813026999999</c:v>
                </c:pt>
                <c:pt idx="277">
                  <c:v>304.62126645000001</c:v>
                </c:pt>
                <c:pt idx="278">
                  <c:v>305.45790219000003</c:v>
                </c:pt>
                <c:pt idx="279">
                  <c:v>306.31586969</c:v>
                </c:pt>
                <c:pt idx="280">
                  <c:v>307.19308379</c:v>
                </c:pt>
                <c:pt idx="281">
                  <c:v>308.08743726</c:v>
                </c:pt>
                <c:pt idx="282">
                  <c:v>308.99656893999997</c:v>
                </c:pt>
                <c:pt idx="283">
                  <c:v>309.91831277</c:v>
                </c:pt>
                <c:pt idx="284">
                  <c:v>310.85050267999998</c:v>
                </c:pt>
                <c:pt idx="285">
                  <c:v>311.79097261999999</c:v>
                </c:pt>
                <c:pt idx="286">
                  <c:v>312.73755650999999</c:v>
                </c:pt>
                <c:pt idx="287">
                  <c:v>313.6880883</c:v>
                </c:pt>
                <c:pt idx="288">
                  <c:v>314.64040190999998</c:v>
                </c:pt>
                <c:pt idx="289">
                  <c:v>315.59233130000001</c:v>
                </c:pt>
                <c:pt idx="290">
                  <c:v>316.5417104</c:v>
                </c:pt>
                <c:pt idx="291">
                  <c:v>317.48637314000001</c:v>
                </c:pt>
                <c:pt idx="292">
                  <c:v>318.42428715</c:v>
                </c:pt>
                <c:pt idx="293">
                  <c:v>319.35328000999999</c:v>
                </c:pt>
                <c:pt idx="294">
                  <c:v>320.27108759999999</c:v>
                </c:pt>
                <c:pt idx="295">
                  <c:v>321.17554209999997</c:v>
                </c:pt>
                <c:pt idx="296">
                  <c:v>322.06447573000003</c:v>
                </c:pt>
                <c:pt idx="297">
                  <c:v>322.93572066000002</c:v>
                </c:pt>
                <c:pt idx="298">
                  <c:v>323.78710911000002</c:v>
                </c:pt>
                <c:pt idx="299">
                  <c:v>324.61647326000002</c:v>
                </c:pt>
                <c:pt idx="300">
                  <c:v>325.42216479000001</c:v>
                </c:pt>
                <c:pt idx="301">
                  <c:v>326.20163737000001</c:v>
                </c:pt>
                <c:pt idx="302">
                  <c:v>326.95259490000001</c:v>
                </c:pt>
                <c:pt idx="303">
                  <c:v>327.67386077999998</c:v>
                </c:pt>
                <c:pt idx="304">
                  <c:v>328.36303614000002</c:v>
                </c:pt>
                <c:pt idx="305">
                  <c:v>329.01719329000002</c:v>
                </c:pt>
                <c:pt idx="306">
                  <c:v>329.63415758999997</c:v>
                </c:pt>
                <c:pt idx="307">
                  <c:v>330.21175436999999</c:v>
                </c:pt>
                <c:pt idx="308">
                  <c:v>330.74859604</c:v>
                </c:pt>
                <c:pt idx="309">
                  <c:v>331.24259239999998</c:v>
                </c:pt>
                <c:pt idx="310">
                  <c:v>331.69256129000001</c:v>
                </c:pt>
                <c:pt idx="311">
                  <c:v>332.09449065000001</c:v>
                </c:pt>
                <c:pt idx="312">
                  <c:v>332.44613232</c:v>
                </c:pt>
                <c:pt idx="313">
                  <c:v>332.74530252</c:v>
                </c:pt>
                <c:pt idx="314">
                  <c:v>332.98981745999998</c:v>
                </c:pt>
                <c:pt idx="315">
                  <c:v>333.17749336000003</c:v>
                </c:pt>
                <c:pt idx="316">
                  <c:v>333.30614643000001</c:v>
                </c:pt>
                <c:pt idx="317">
                  <c:v>333.37359289</c:v>
                </c:pt>
                <c:pt idx="318">
                  <c:v>333.37764895999999</c:v>
                </c:pt>
                <c:pt idx="319">
                  <c:v>333.31613084999998</c:v>
                </c:pt>
                <c:pt idx="320">
                  <c:v>333.18685477999998</c:v>
                </c:pt>
                <c:pt idx="321">
                  <c:v>332.98763695999997</c:v>
                </c:pt>
                <c:pt idx="322">
                  <c:v>332.71629361999999</c:v>
                </c:pt>
                <c:pt idx="323">
                  <c:v>332.37064094999999</c:v>
                </c:pt>
                <c:pt idx="324">
                  <c:v>331.94849519000002</c:v>
                </c:pt>
                <c:pt idx="325">
                  <c:v>331.44767254999999</c:v>
                </c:pt>
                <c:pt idx="326">
                  <c:v>330.86598923999998</c:v>
                </c:pt>
                <c:pt idx="327">
                  <c:v>330.20126147000002</c:v>
                </c:pt>
                <c:pt idx="328">
                  <c:v>329.45130547000002</c:v>
                </c:pt>
                <c:pt idx="329">
                  <c:v>328.61393745999999</c:v>
                </c:pt>
                <c:pt idx="330">
                  <c:v>327.68697363000001</c:v>
                </c:pt>
                <c:pt idx="331">
                  <c:v>326.66823022</c:v>
                </c:pt>
                <c:pt idx="332">
                  <c:v>325.55552344</c:v>
                </c:pt>
                <c:pt idx="333">
                  <c:v>324.34666950000002</c:v>
                </c:pt>
                <c:pt idx="334">
                  <c:v>323.03948462</c:v>
                </c:pt>
                <c:pt idx="335">
                  <c:v>321.63178502</c:v>
                </c:pt>
                <c:pt idx="336">
                  <c:v>320.1213869</c:v>
                </c:pt>
                <c:pt idx="337">
                  <c:v>318.50610649999999</c:v>
                </c:pt>
                <c:pt idx="338">
                  <c:v>316.78376000999998</c:v>
                </c:pt>
                <c:pt idx="339">
                  <c:v>314.95216367</c:v>
                </c:pt>
                <c:pt idx="340">
                  <c:v>313.00913366999998</c:v>
                </c:pt>
                <c:pt idx="341">
                  <c:v>310.95248624999999</c:v>
                </c:pt>
                <c:pt idx="342">
                  <c:v>308.78003761999997</c:v>
                </c:pt>
                <c:pt idx="343">
                  <c:v>306.48960398000003</c:v>
                </c:pt>
                <c:pt idx="344">
                  <c:v>304.07900157</c:v>
                </c:pt>
                <c:pt idx="345">
                  <c:v>301.54604659</c:v>
                </c:pt>
                <c:pt idx="346">
                  <c:v>298.88855525000002</c:v>
                </c:pt>
                <c:pt idx="347">
                  <c:v>296.10434378000002</c:v>
                </c:pt>
                <c:pt idx="348">
                  <c:v>293.1912284</c:v>
                </c:pt>
                <c:pt idx="349">
                  <c:v>290.14702531</c:v>
                </c:pt>
                <c:pt idx="350">
                  <c:v>286.96955072999998</c:v>
                </c:pt>
                <c:pt idx="351">
                  <c:v>283.65662087999999</c:v>
                </c:pt>
                <c:pt idx="352">
                  <c:v>280.20605197999998</c:v>
                </c:pt>
                <c:pt idx="353">
                  <c:v>276.61566023</c:v>
                </c:pt>
                <c:pt idx="354">
                  <c:v>272.88681373999998</c:v>
                </c:pt>
                <c:pt idx="355">
                  <c:v>269.02136813999999</c:v>
                </c:pt>
                <c:pt idx="356">
                  <c:v>265.01098431999998</c:v>
                </c:pt>
                <c:pt idx="357">
                  <c:v>260.85382945999999</c:v>
                </c:pt>
                <c:pt idx="358">
                  <c:v>256.54674996</c:v>
                </c:pt>
                <c:pt idx="359">
                  <c:v>252.09052463</c:v>
                </c:pt>
                <c:pt idx="360">
                  <c:v>247.48135665999999</c:v>
                </c:pt>
                <c:pt idx="361">
                  <c:v>242.71656819</c:v>
                </c:pt>
                <c:pt idx="362">
                  <c:v>237.79376626999999</c:v>
                </c:pt>
                <c:pt idx="363">
                  <c:v>232.71048949999999</c:v>
                </c:pt>
                <c:pt idx="364">
                  <c:v>227.46457574999999</c:v>
                </c:pt>
              </c:numCache>
            </c:numRef>
          </c:val>
          <c:extLst>
            <c:ext xmlns:c16="http://schemas.microsoft.com/office/drawing/2014/chart" uri="{C3380CC4-5D6E-409C-BE32-E72D297353CC}">
              <c16:uniqueId val="{00000007-3775-40DB-BE6F-AD483F9C938F}"/>
            </c:ext>
          </c:extLst>
        </c:ser>
        <c:ser>
          <c:idx val="8"/>
          <c:order val="8"/>
          <c:tx>
            <c:strRef>
              <c:f>'2024-2025 Average Load Curve'!$N$30</c:f>
              <c:strCache>
                <c:ptCount val="1"/>
                <c:pt idx="0">
                  <c:v>NTS Shrinkage</c:v>
                </c:pt>
              </c:strCache>
            </c:strRef>
          </c:tx>
          <c:spPr>
            <a:solidFill>
              <a:srgbClr val="000080"/>
            </a:solidFill>
            <a:ln w="25400">
              <a:noFill/>
            </a:ln>
          </c:spPr>
          <c:invertIfNegative val="0"/>
          <c:val>
            <c:numRef>
              <c:f>'2024-2025 Average Load Curve'!$N$31:$N$400</c:f>
              <c:numCache>
                <c:formatCode>0</c:formatCode>
                <c:ptCount val="370"/>
                <c:pt idx="0">
                  <c:v>7.7468075123000002</c:v>
                </c:pt>
                <c:pt idx="1">
                  <c:v>7.7468075123000002</c:v>
                </c:pt>
                <c:pt idx="2">
                  <c:v>7.7468075123000002</c:v>
                </c:pt>
                <c:pt idx="3">
                  <c:v>7.7468075123000002</c:v>
                </c:pt>
                <c:pt idx="4">
                  <c:v>7.7468075123000002</c:v>
                </c:pt>
                <c:pt idx="5">
                  <c:v>7.7468075123000002</c:v>
                </c:pt>
                <c:pt idx="6">
                  <c:v>7.7468075123000002</c:v>
                </c:pt>
                <c:pt idx="7">
                  <c:v>7.7468075123000002</c:v>
                </c:pt>
                <c:pt idx="8">
                  <c:v>7.7468075123000002</c:v>
                </c:pt>
                <c:pt idx="9">
                  <c:v>7.7468075123000002</c:v>
                </c:pt>
                <c:pt idx="10">
                  <c:v>7.7468075123000002</c:v>
                </c:pt>
                <c:pt idx="11">
                  <c:v>7.7468075123000002</c:v>
                </c:pt>
                <c:pt idx="12">
                  <c:v>7.7468075123000002</c:v>
                </c:pt>
                <c:pt idx="13">
                  <c:v>7.7468075123000002</c:v>
                </c:pt>
                <c:pt idx="14">
                  <c:v>7.7468075123000002</c:v>
                </c:pt>
                <c:pt idx="15">
                  <c:v>7.7468075123000002</c:v>
                </c:pt>
                <c:pt idx="16">
                  <c:v>7.7468075123000002</c:v>
                </c:pt>
                <c:pt idx="17">
                  <c:v>7.7468075123000002</c:v>
                </c:pt>
                <c:pt idx="18">
                  <c:v>7.7468075123000002</c:v>
                </c:pt>
                <c:pt idx="19">
                  <c:v>7.7468075123000002</c:v>
                </c:pt>
                <c:pt idx="20">
                  <c:v>7.7468075123000002</c:v>
                </c:pt>
                <c:pt idx="21">
                  <c:v>7.7468075123000002</c:v>
                </c:pt>
                <c:pt idx="22">
                  <c:v>7.7468075123000002</c:v>
                </c:pt>
                <c:pt idx="23">
                  <c:v>7.7468075123000002</c:v>
                </c:pt>
                <c:pt idx="24">
                  <c:v>7.7468075123000002</c:v>
                </c:pt>
                <c:pt idx="25">
                  <c:v>7.7468075123000002</c:v>
                </c:pt>
                <c:pt idx="26">
                  <c:v>7.7468075123000002</c:v>
                </c:pt>
                <c:pt idx="27">
                  <c:v>7.7468075123000002</c:v>
                </c:pt>
                <c:pt idx="28">
                  <c:v>7.7468075123000002</c:v>
                </c:pt>
                <c:pt idx="29">
                  <c:v>7.7468075123000002</c:v>
                </c:pt>
                <c:pt idx="30">
                  <c:v>7.7468075123000002</c:v>
                </c:pt>
                <c:pt idx="31">
                  <c:v>7.7468075123000002</c:v>
                </c:pt>
                <c:pt idx="32">
                  <c:v>7.7468075123000002</c:v>
                </c:pt>
                <c:pt idx="33">
                  <c:v>7.7468075123000002</c:v>
                </c:pt>
                <c:pt idx="34">
                  <c:v>7.7468075123000002</c:v>
                </c:pt>
                <c:pt idx="35">
                  <c:v>7.7468075123000002</c:v>
                </c:pt>
                <c:pt idx="36">
                  <c:v>7.7468075123000002</c:v>
                </c:pt>
                <c:pt idx="37">
                  <c:v>7.7468075123000002</c:v>
                </c:pt>
                <c:pt idx="38">
                  <c:v>7.7468075123000002</c:v>
                </c:pt>
                <c:pt idx="39">
                  <c:v>7.7468075123000002</c:v>
                </c:pt>
                <c:pt idx="40">
                  <c:v>7.7468075123000002</c:v>
                </c:pt>
                <c:pt idx="41">
                  <c:v>7.7468075123000002</c:v>
                </c:pt>
                <c:pt idx="42">
                  <c:v>7.7468075123000002</c:v>
                </c:pt>
                <c:pt idx="43">
                  <c:v>7.7468075123000002</c:v>
                </c:pt>
                <c:pt idx="44">
                  <c:v>7.7468075123000002</c:v>
                </c:pt>
                <c:pt idx="45">
                  <c:v>7.7468075123000002</c:v>
                </c:pt>
                <c:pt idx="46">
                  <c:v>7.7468075123000002</c:v>
                </c:pt>
                <c:pt idx="47">
                  <c:v>7.7468075123000002</c:v>
                </c:pt>
                <c:pt idx="48">
                  <c:v>7.7468075123000002</c:v>
                </c:pt>
                <c:pt idx="49">
                  <c:v>7.7468075123000002</c:v>
                </c:pt>
                <c:pt idx="50">
                  <c:v>7.7468075123000002</c:v>
                </c:pt>
                <c:pt idx="51">
                  <c:v>7.7468075123000002</c:v>
                </c:pt>
                <c:pt idx="52">
                  <c:v>7.7468075123000002</c:v>
                </c:pt>
                <c:pt idx="53">
                  <c:v>7.7468075123000002</c:v>
                </c:pt>
                <c:pt idx="54">
                  <c:v>7.7468075123000002</c:v>
                </c:pt>
                <c:pt idx="55">
                  <c:v>7.7468075123000002</c:v>
                </c:pt>
                <c:pt idx="56">
                  <c:v>7.7468075123000002</c:v>
                </c:pt>
                <c:pt idx="57">
                  <c:v>7.7468075123000002</c:v>
                </c:pt>
                <c:pt idx="58">
                  <c:v>7.7468075123000002</c:v>
                </c:pt>
                <c:pt idx="59">
                  <c:v>7.7468075123000002</c:v>
                </c:pt>
                <c:pt idx="60">
                  <c:v>7.7468075123000002</c:v>
                </c:pt>
                <c:pt idx="61">
                  <c:v>7.7468075123000002</c:v>
                </c:pt>
                <c:pt idx="62">
                  <c:v>7.7468075123000002</c:v>
                </c:pt>
                <c:pt idx="63">
                  <c:v>7.7468075123000002</c:v>
                </c:pt>
                <c:pt idx="64">
                  <c:v>7.7468075123000002</c:v>
                </c:pt>
                <c:pt idx="65">
                  <c:v>7.7468075123000002</c:v>
                </c:pt>
                <c:pt idx="66">
                  <c:v>7.7468075123000002</c:v>
                </c:pt>
                <c:pt idx="67">
                  <c:v>7.7468075123000002</c:v>
                </c:pt>
                <c:pt idx="68">
                  <c:v>7.7468075123000002</c:v>
                </c:pt>
                <c:pt idx="69">
                  <c:v>7.7468075123000002</c:v>
                </c:pt>
                <c:pt idx="70">
                  <c:v>7.7468075123000002</c:v>
                </c:pt>
                <c:pt idx="71">
                  <c:v>7.7468075123000002</c:v>
                </c:pt>
                <c:pt idx="72">
                  <c:v>7.7468075123000002</c:v>
                </c:pt>
                <c:pt idx="73">
                  <c:v>7.7468075123000002</c:v>
                </c:pt>
                <c:pt idx="74">
                  <c:v>7.7468075123000002</c:v>
                </c:pt>
                <c:pt idx="75">
                  <c:v>7.7468075123000002</c:v>
                </c:pt>
                <c:pt idx="76">
                  <c:v>7.7468075123000002</c:v>
                </c:pt>
                <c:pt idx="77">
                  <c:v>7.7468075123000002</c:v>
                </c:pt>
                <c:pt idx="78">
                  <c:v>7.7468075123000002</c:v>
                </c:pt>
                <c:pt idx="79">
                  <c:v>7.7468075123000002</c:v>
                </c:pt>
                <c:pt idx="80">
                  <c:v>7.7468075123000002</c:v>
                </c:pt>
                <c:pt idx="81">
                  <c:v>7.7468075123000002</c:v>
                </c:pt>
                <c:pt idx="82">
                  <c:v>7.7468075123000002</c:v>
                </c:pt>
                <c:pt idx="83">
                  <c:v>7.7468075123000002</c:v>
                </c:pt>
                <c:pt idx="84">
                  <c:v>7.7468075123000002</c:v>
                </c:pt>
                <c:pt idx="85">
                  <c:v>7.7468075123000002</c:v>
                </c:pt>
                <c:pt idx="86">
                  <c:v>7.7468075123000002</c:v>
                </c:pt>
                <c:pt idx="87">
                  <c:v>7.7468075123000002</c:v>
                </c:pt>
                <c:pt idx="88">
                  <c:v>7.7468075123000002</c:v>
                </c:pt>
                <c:pt idx="89">
                  <c:v>7.7468075123000002</c:v>
                </c:pt>
                <c:pt idx="90">
                  <c:v>7.7468075123000002</c:v>
                </c:pt>
                <c:pt idx="91">
                  <c:v>7.7468075123000002</c:v>
                </c:pt>
                <c:pt idx="92">
                  <c:v>7.7468075123000002</c:v>
                </c:pt>
                <c:pt idx="93">
                  <c:v>7.7468075123000002</c:v>
                </c:pt>
                <c:pt idx="94">
                  <c:v>7.7468075123000002</c:v>
                </c:pt>
                <c:pt idx="95">
                  <c:v>7.7468075123000002</c:v>
                </c:pt>
                <c:pt idx="96">
                  <c:v>7.7468075123000002</c:v>
                </c:pt>
                <c:pt idx="97">
                  <c:v>7.7468075123000002</c:v>
                </c:pt>
                <c:pt idx="98">
                  <c:v>7.7468075123000002</c:v>
                </c:pt>
                <c:pt idx="99">
                  <c:v>7.7468075123000002</c:v>
                </c:pt>
                <c:pt idx="100">
                  <c:v>7.7468075123000002</c:v>
                </c:pt>
                <c:pt idx="101">
                  <c:v>7.7468075123000002</c:v>
                </c:pt>
                <c:pt idx="102">
                  <c:v>7.7468075123000002</c:v>
                </c:pt>
                <c:pt idx="103">
                  <c:v>7.7468075123000002</c:v>
                </c:pt>
                <c:pt idx="104">
                  <c:v>7.7468075123000002</c:v>
                </c:pt>
                <c:pt idx="105">
                  <c:v>7.7468075123000002</c:v>
                </c:pt>
                <c:pt idx="106">
                  <c:v>7.7468075123000002</c:v>
                </c:pt>
                <c:pt idx="107">
                  <c:v>7.7468075123000002</c:v>
                </c:pt>
                <c:pt idx="108">
                  <c:v>7.7468075123000002</c:v>
                </c:pt>
                <c:pt idx="109">
                  <c:v>7.7468075123000002</c:v>
                </c:pt>
                <c:pt idx="110">
                  <c:v>7.7468075123000002</c:v>
                </c:pt>
                <c:pt idx="111">
                  <c:v>7.7468075123000002</c:v>
                </c:pt>
                <c:pt idx="112">
                  <c:v>7.7468075123000002</c:v>
                </c:pt>
                <c:pt idx="113">
                  <c:v>7.7468075123000002</c:v>
                </c:pt>
                <c:pt idx="114">
                  <c:v>7.7468075123000002</c:v>
                </c:pt>
                <c:pt idx="115">
                  <c:v>7.7468075123000002</c:v>
                </c:pt>
                <c:pt idx="116">
                  <c:v>7.7468075123000002</c:v>
                </c:pt>
                <c:pt idx="117">
                  <c:v>7.7468075123000002</c:v>
                </c:pt>
                <c:pt idx="118">
                  <c:v>7.7468075123000002</c:v>
                </c:pt>
                <c:pt idx="119">
                  <c:v>7.7468075123000002</c:v>
                </c:pt>
                <c:pt idx="120">
                  <c:v>7.7468075123000002</c:v>
                </c:pt>
                <c:pt idx="121">
                  <c:v>7.7468075123000002</c:v>
                </c:pt>
                <c:pt idx="122">
                  <c:v>7.7468075123000002</c:v>
                </c:pt>
                <c:pt idx="123">
                  <c:v>7.7468075123000002</c:v>
                </c:pt>
                <c:pt idx="124">
                  <c:v>7.7468075123000002</c:v>
                </c:pt>
                <c:pt idx="125">
                  <c:v>7.7468075123000002</c:v>
                </c:pt>
                <c:pt idx="126">
                  <c:v>7.7468075123000002</c:v>
                </c:pt>
                <c:pt idx="127">
                  <c:v>7.7468075123000002</c:v>
                </c:pt>
                <c:pt idx="128">
                  <c:v>7.7468075123000002</c:v>
                </c:pt>
                <c:pt idx="129">
                  <c:v>7.7468075123000002</c:v>
                </c:pt>
                <c:pt idx="130">
                  <c:v>7.7468075123000002</c:v>
                </c:pt>
                <c:pt idx="131">
                  <c:v>7.7468075123000002</c:v>
                </c:pt>
                <c:pt idx="132">
                  <c:v>7.7468075123000002</c:v>
                </c:pt>
                <c:pt idx="133">
                  <c:v>7.7468075123000002</c:v>
                </c:pt>
                <c:pt idx="134">
                  <c:v>7.7468075123000002</c:v>
                </c:pt>
                <c:pt idx="135">
                  <c:v>7.7468075123000002</c:v>
                </c:pt>
                <c:pt idx="136">
                  <c:v>7.7468075123000002</c:v>
                </c:pt>
                <c:pt idx="137">
                  <c:v>7.7468075123000002</c:v>
                </c:pt>
                <c:pt idx="138">
                  <c:v>7.7468075123000002</c:v>
                </c:pt>
                <c:pt idx="139">
                  <c:v>7.7468075123000002</c:v>
                </c:pt>
                <c:pt idx="140">
                  <c:v>7.7468075123000002</c:v>
                </c:pt>
                <c:pt idx="141">
                  <c:v>7.7468075123000002</c:v>
                </c:pt>
                <c:pt idx="142">
                  <c:v>7.7468075123000002</c:v>
                </c:pt>
                <c:pt idx="143">
                  <c:v>7.7468075123000002</c:v>
                </c:pt>
                <c:pt idx="144">
                  <c:v>7.7468075123000002</c:v>
                </c:pt>
                <c:pt idx="145">
                  <c:v>7.7468075123000002</c:v>
                </c:pt>
                <c:pt idx="146">
                  <c:v>7.7468075123000002</c:v>
                </c:pt>
                <c:pt idx="147">
                  <c:v>7.7468075123000002</c:v>
                </c:pt>
                <c:pt idx="148">
                  <c:v>7.7468075123000002</c:v>
                </c:pt>
                <c:pt idx="149">
                  <c:v>7.7468075123000002</c:v>
                </c:pt>
                <c:pt idx="150">
                  <c:v>7.7468075123000002</c:v>
                </c:pt>
                <c:pt idx="151">
                  <c:v>7.7468075123000002</c:v>
                </c:pt>
                <c:pt idx="152">
                  <c:v>7.7468075123000002</c:v>
                </c:pt>
                <c:pt idx="153">
                  <c:v>7.7468075123000002</c:v>
                </c:pt>
                <c:pt idx="154">
                  <c:v>7.7468075123000002</c:v>
                </c:pt>
                <c:pt idx="155">
                  <c:v>7.7468075123000002</c:v>
                </c:pt>
                <c:pt idx="156">
                  <c:v>7.7468075123000002</c:v>
                </c:pt>
                <c:pt idx="157">
                  <c:v>7.7468075123000002</c:v>
                </c:pt>
                <c:pt idx="158">
                  <c:v>7.7468075123000002</c:v>
                </c:pt>
                <c:pt idx="159">
                  <c:v>7.7468075123000002</c:v>
                </c:pt>
                <c:pt idx="160">
                  <c:v>7.7468075123000002</c:v>
                </c:pt>
                <c:pt idx="161">
                  <c:v>7.7468075123000002</c:v>
                </c:pt>
                <c:pt idx="162">
                  <c:v>7.7468075123000002</c:v>
                </c:pt>
                <c:pt idx="163">
                  <c:v>7.7468075123000002</c:v>
                </c:pt>
                <c:pt idx="164">
                  <c:v>7.7468075123000002</c:v>
                </c:pt>
                <c:pt idx="165">
                  <c:v>7.7468075123000002</c:v>
                </c:pt>
                <c:pt idx="166">
                  <c:v>7.7468075123000002</c:v>
                </c:pt>
                <c:pt idx="167">
                  <c:v>7.7468075123000002</c:v>
                </c:pt>
                <c:pt idx="168">
                  <c:v>7.7468075123000002</c:v>
                </c:pt>
                <c:pt idx="169">
                  <c:v>7.7468075123000002</c:v>
                </c:pt>
                <c:pt idx="170">
                  <c:v>7.7468075123000002</c:v>
                </c:pt>
                <c:pt idx="171">
                  <c:v>7.7468075123000002</c:v>
                </c:pt>
                <c:pt idx="172">
                  <c:v>7.7468075123000002</c:v>
                </c:pt>
                <c:pt idx="173">
                  <c:v>7.7468075123000002</c:v>
                </c:pt>
                <c:pt idx="174">
                  <c:v>7.7468075123000002</c:v>
                </c:pt>
                <c:pt idx="175">
                  <c:v>7.7468075123000002</c:v>
                </c:pt>
                <c:pt idx="176">
                  <c:v>7.7468075123000002</c:v>
                </c:pt>
                <c:pt idx="177">
                  <c:v>7.7468075123000002</c:v>
                </c:pt>
                <c:pt idx="178">
                  <c:v>7.7468075123000002</c:v>
                </c:pt>
                <c:pt idx="179">
                  <c:v>7.7468075123000002</c:v>
                </c:pt>
                <c:pt idx="180">
                  <c:v>7.7468075123000002</c:v>
                </c:pt>
                <c:pt idx="181">
                  <c:v>7.7468075123000002</c:v>
                </c:pt>
                <c:pt idx="182">
                  <c:v>7.7468075123000002</c:v>
                </c:pt>
                <c:pt idx="183">
                  <c:v>7.7468075123000002</c:v>
                </c:pt>
                <c:pt idx="184">
                  <c:v>7.7468075123000002</c:v>
                </c:pt>
                <c:pt idx="185">
                  <c:v>7.7468075123000002</c:v>
                </c:pt>
                <c:pt idx="186">
                  <c:v>7.7468075123000002</c:v>
                </c:pt>
                <c:pt idx="187">
                  <c:v>7.7468075123000002</c:v>
                </c:pt>
                <c:pt idx="188">
                  <c:v>7.7468075123000002</c:v>
                </c:pt>
                <c:pt idx="189">
                  <c:v>7.7468075123000002</c:v>
                </c:pt>
                <c:pt idx="190">
                  <c:v>7.7468075123000002</c:v>
                </c:pt>
                <c:pt idx="191">
                  <c:v>7.7468075123000002</c:v>
                </c:pt>
                <c:pt idx="192">
                  <c:v>7.7468075123000002</c:v>
                </c:pt>
                <c:pt idx="193">
                  <c:v>7.7468075123000002</c:v>
                </c:pt>
                <c:pt idx="194">
                  <c:v>7.7468075123000002</c:v>
                </c:pt>
                <c:pt idx="195">
                  <c:v>7.7468075123000002</c:v>
                </c:pt>
                <c:pt idx="196">
                  <c:v>7.7468075123000002</c:v>
                </c:pt>
                <c:pt idx="197">
                  <c:v>7.7468075123000002</c:v>
                </c:pt>
                <c:pt idx="198">
                  <c:v>7.7468075123000002</c:v>
                </c:pt>
                <c:pt idx="199">
                  <c:v>7.7468075123000002</c:v>
                </c:pt>
                <c:pt idx="200">
                  <c:v>7.7468075123000002</c:v>
                </c:pt>
                <c:pt idx="201">
                  <c:v>7.7468075123000002</c:v>
                </c:pt>
                <c:pt idx="202">
                  <c:v>7.7468075123000002</c:v>
                </c:pt>
                <c:pt idx="203">
                  <c:v>7.7468075123000002</c:v>
                </c:pt>
                <c:pt idx="204">
                  <c:v>7.7468075123000002</c:v>
                </c:pt>
                <c:pt idx="205">
                  <c:v>7.7468075123000002</c:v>
                </c:pt>
                <c:pt idx="206">
                  <c:v>7.7468075123000002</c:v>
                </c:pt>
                <c:pt idx="207">
                  <c:v>7.7468075123000002</c:v>
                </c:pt>
                <c:pt idx="208">
                  <c:v>7.7468075123000002</c:v>
                </c:pt>
                <c:pt idx="209">
                  <c:v>7.7468075123000002</c:v>
                </c:pt>
                <c:pt idx="210">
                  <c:v>7.7468075123000002</c:v>
                </c:pt>
                <c:pt idx="211">
                  <c:v>7.7468075123000002</c:v>
                </c:pt>
                <c:pt idx="212">
                  <c:v>7.7468075123000002</c:v>
                </c:pt>
                <c:pt idx="213">
                  <c:v>7.7468075123000002</c:v>
                </c:pt>
                <c:pt idx="214">
                  <c:v>7.7468075123000002</c:v>
                </c:pt>
                <c:pt idx="215">
                  <c:v>7.7468075123000002</c:v>
                </c:pt>
                <c:pt idx="216">
                  <c:v>7.7468075123000002</c:v>
                </c:pt>
                <c:pt idx="217">
                  <c:v>7.7468075123000002</c:v>
                </c:pt>
                <c:pt idx="218">
                  <c:v>7.7468075123000002</c:v>
                </c:pt>
                <c:pt idx="219">
                  <c:v>7.7468075123000002</c:v>
                </c:pt>
                <c:pt idx="220">
                  <c:v>7.7468075123000002</c:v>
                </c:pt>
                <c:pt idx="221">
                  <c:v>7.7468075123000002</c:v>
                </c:pt>
                <c:pt idx="222">
                  <c:v>7.7468075123000002</c:v>
                </c:pt>
                <c:pt idx="223">
                  <c:v>7.7468075123000002</c:v>
                </c:pt>
                <c:pt idx="224">
                  <c:v>7.7468075123000002</c:v>
                </c:pt>
                <c:pt idx="225">
                  <c:v>7.7468075123000002</c:v>
                </c:pt>
                <c:pt idx="226">
                  <c:v>7.7468075123000002</c:v>
                </c:pt>
                <c:pt idx="227">
                  <c:v>7.7468075123000002</c:v>
                </c:pt>
                <c:pt idx="228">
                  <c:v>7.7468075123000002</c:v>
                </c:pt>
                <c:pt idx="229">
                  <c:v>7.7468075123000002</c:v>
                </c:pt>
                <c:pt idx="230">
                  <c:v>7.7468075123000002</c:v>
                </c:pt>
                <c:pt idx="231">
                  <c:v>7.7468075123000002</c:v>
                </c:pt>
                <c:pt idx="232">
                  <c:v>7.7468075123000002</c:v>
                </c:pt>
                <c:pt idx="233">
                  <c:v>7.7468075123000002</c:v>
                </c:pt>
                <c:pt idx="234">
                  <c:v>7.7468075123000002</c:v>
                </c:pt>
                <c:pt idx="235">
                  <c:v>7.7468075123000002</c:v>
                </c:pt>
                <c:pt idx="236">
                  <c:v>7.7468075123000002</c:v>
                </c:pt>
                <c:pt idx="237">
                  <c:v>7.7468075123000002</c:v>
                </c:pt>
                <c:pt idx="238">
                  <c:v>7.7468075123000002</c:v>
                </c:pt>
                <c:pt idx="239">
                  <c:v>7.7468075123000002</c:v>
                </c:pt>
                <c:pt idx="240">
                  <c:v>7.7468075123000002</c:v>
                </c:pt>
                <c:pt idx="241">
                  <c:v>7.7468075123000002</c:v>
                </c:pt>
                <c:pt idx="242">
                  <c:v>7.7468075123000002</c:v>
                </c:pt>
                <c:pt idx="243">
                  <c:v>7.7468075123000002</c:v>
                </c:pt>
                <c:pt idx="244">
                  <c:v>7.7468075123000002</c:v>
                </c:pt>
                <c:pt idx="245">
                  <c:v>7.7468075123000002</c:v>
                </c:pt>
                <c:pt idx="246">
                  <c:v>7.7468075123000002</c:v>
                </c:pt>
                <c:pt idx="247">
                  <c:v>7.7468075123000002</c:v>
                </c:pt>
                <c:pt idx="248">
                  <c:v>7.7468075123000002</c:v>
                </c:pt>
                <c:pt idx="249">
                  <c:v>7.7468075123000002</c:v>
                </c:pt>
                <c:pt idx="250">
                  <c:v>7.7468075123000002</c:v>
                </c:pt>
                <c:pt idx="251">
                  <c:v>7.7468075123000002</c:v>
                </c:pt>
                <c:pt idx="252">
                  <c:v>7.7468075123000002</c:v>
                </c:pt>
                <c:pt idx="253">
                  <c:v>7.7468075123000002</c:v>
                </c:pt>
                <c:pt idx="254">
                  <c:v>7.7468075123000002</c:v>
                </c:pt>
                <c:pt idx="255">
                  <c:v>7.7468075123000002</c:v>
                </c:pt>
                <c:pt idx="256">
                  <c:v>7.7468075123000002</c:v>
                </c:pt>
                <c:pt idx="257">
                  <c:v>7.7468075123000002</c:v>
                </c:pt>
                <c:pt idx="258">
                  <c:v>7.7468075123000002</c:v>
                </c:pt>
                <c:pt idx="259">
                  <c:v>7.7468075123000002</c:v>
                </c:pt>
                <c:pt idx="260">
                  <c:v>7.7468075123000002</c:v>
                </c:pt>
                <c:pt idx="261">
                  <c:v>7.7468075123000002</c:v>
                </c:pt>
                <c:pt idx="262">
                  <c:v>7.7468075123000002</c:v>
                </c:pt>
                <c:pt idx="263">
                  <c:v>7.7468075123000002</c:v>
                </c:pt>
                <c:pt idx="264">
                  <c:v>7.7468075123000002</c:v>
                </c:pt>
                <c:pt idx="265">
                  <c:v>7.7468075123000002</c:v>
                </c:pt>
                <c:pt idx="266">
                  <c:v>7.7468075123000002</c:v>
                </c:pt>
                <c:pt idx="267">
                  <c:v>7.7468075123000002</c:v>
                </c:pt>
                <c:pt idx="268">
                  <c:v>7.7468075123000002</c:v>
                </c:pt>
                <c:pt idx="269">
                  <c:v>7.7468075123000002</c:v>
                </c:pt>
                <c:pt idx="270">
                  <c:v>7.7468075123000002</c:v>
                </c:pt>
                <c:pt idx="271">
                  <c:v>7.7468075123000002</c:v>
                </c:pt>
                <c:pt idx="272">
                  <c:v>7.7468075123000002</c:v>
                </c:pt>
                <c:pt idx="273">
                  <c:v>7.7468075123000002</c:v>
                </c:pt>
                <c:pt idx="274">
                  <c:v>7.7468075123000002</c:v>
                </c:pt>
                <c:pt idx="275">
                  <c:v>7.7468075123000002</c:v>
                </c:pt>
                <c:pt idx="276">
                  <c:v>7.7468075123000002</c:v>
                </c:pt>
                <c:pt idx="277">
                  <c:v>7.7468075123000002</c:v>
                </c:pt>
                <c:pt idx="278">
                  <c:v>7.7468075123000002</c:v>
                </c:pt>
                <c:pt idx="279">
                  <c:v>7.7468075123000002</c:v>
                </c:pt>
                <c:pt idx="280">
                  <c:v>7.7468075123000002</c:v>
                </c:pt>
                <c:pt idx="281">
                  <c:v>7.7468075123000002</c:v>
                </c:pt>
                <c:pt idx="282">
                  <c:v>7.7468075123000002</c:v>
                </c:pt>
                <c:pt idx="283">
                  <c:v>7.7468075123000002</c:v>
                </c:pt>
                <c:pt idx="284">
                  <c:v>7.7468075123000002</c:v>
                </c:pt>
                <c:pt idx="285">
                  <c:v>7.7468075123000002</c:v>
                </c:pt>
                <c:pt idx="286">
                  <c:v>7.7468075123000002</c:v>
                </c:pt>
                <c:pt idx="287">
                  <c:v>7.7468075123000002</c:v>
                </c:pt>
                <c:pt idx="288">
                  <c:v>7.7468075123000002</c:v>
                </c:pt>
                <c:pt idx="289">
                  <c:v>7.7468075123000002</c:v>
                </c:pt>
                <c:pt idx="290">
                  <c:v>7.7468075123000002</c:v>
                </c:pt>
                <c:pt idx="291">
                  <c:v>7.7468075123000002</c:v>
                </c:pt>
                <c:pt idx="292">
                  <c:v>7.7468075123000002</c:v>
                </c:pt>
                <c:pt idx="293">
                  <c:v>7.7468075123000002</c:v>
                </c:pt>
                <c:pt idx="294">
                  <c:v>7.7468075123000002</c:v>
                </c:pt>
                <c:pt idx="295">
                  <c:v>7.7468075123000002</c:v>
                </c:pt>
                <c:pt idx="296">
                  <c:v>7.7468075123000002</c:v>
                </c:pt>
                <c:pt idx="297">
                  <c:v>7.7468075123000002</c:v>
                </c:pt>
                <c:pt idx="298">
                  <c:v>7.7468075123000002</c:v>
                </c:pt>
                <c:pt idx="299">
                  <c:v>7.7468075123000002</c:v>
                </c:pt>
                <c:pt idx="300">
                  <c:v>7.7468075123000002</c:v>
                </c:pt>
                <c:pt idx="301">
                  <c:v>7.7468075123000002</c:v>
                </c:pt>
                <c:pt idx="302">
                  <c:v>7.7468075123000002</c:v>
                </c:pt>
                <c:pt idx="303">
                  <c:v>7.7468075123000002</c:v>
                </c:pt>
                <c:pt idx="304">
                  <c:v>7.7468075123000002</c:v>
                </c:pt>
                <c:pt idx="305">
                  <c:v>7.7468075123000002</c:v>
                </c:pt>
                <c:pt idx="306">
                  <c:v>7.7468075123000002</c:v>
                </c:pt>
                <c:pt idx="307">
                  <c:v>7.7468075123000002</c:v>
                </c:pt>
                <c:pt idx="308">
                  <c:v>7.7468075123000002</c:v>
                </c:pt>
                <c:pt idx="309">
                  <c:v>7.7468075123000002</c:v>
                </c:pt>
                <c:pt idx="310">
                  <c:v>7.7468075123000002</c:v>
                </c:pt>
                <c:pt idx="311">
                  <c:v>7.7468075123000002</c:v>
                </c:pt>
                <c:pt idx="312">
                  <c:v>7.7468075123000002</c:v>
                </c:pt>
                <c:pt idx="313">
                  <c:v>7.7468075123000002</c:v>
                </c:pt>
                <c:pt idx="314">
                  <c:v>7.7468075123000002</c:v>
                </c:pt>
                <c:pt idx="315">
                  <c:v>7.7468075123000002</c:v>
                </c:pt>
                <c:pt idx="316">
                  <c:v>7.7468075123000002</c:v>
                </c:pt>
                <c:pt idx="317">
                  <c:v>7.7468075123000002</c:v>
                </c:pt>
                <c:pt idx="318">
                  <c:v>7.7468075123000002</c:v>
                </c:pt>
                <c:pt idx="319">
                  <c:v>7.7468075123000002</c:v>
                </c:pt>
                <c:pt idx="320">
                  <c:v>7.7468075123000002</c:v>
                </c:pt>
                <c:pt idx="321">
                  <c:v>7.7468075123000002</c:v>
                </c:pt>
                <c:pt idx="322">
                  <c:v>7.7468075123000002</c:v>
                </c:pt>
                <c:pt idx="323">
                  <c:v>7.7468075123000002</c:v>
                </c:pt>
                <c:pt idx="324">
                  <c:v>7.7468075123000002</c:v>
                </c:pt>
                <c:pt idx="325">
                  <c:v>7.7468075123000002</c:v>
                </c:pt>
                <c:pt idx="326">
                  <c:v>7.7468075123000002</c:v>
                </c:pt>
                <c:pt idx="327">
                  <c:v>7.7468075123000002</c:v>
                </c:pt>
                <c:pt idx="328">
                  <c:v>7.7468075123000002</c:v>
                </c:pt>
                <c:pt idx="329">
                  <c:v>7.7468075123000002</c:v>
                </c:pt>
                <c:pt idx="330">
                  <c:v>7.7468075123000002</c:v>
                </c:pt>
                <c:pt idx="331">
                  <c:v>7.7468075123000002</c:v>
                </c:pt>
                <c:pt idx="332">
                  <c:v>7.7468075123000002</c:v>
                </c:pt>
                <c:pt idx="333">
                  <c:v>7.7468075123000002</c:v>
                </c:pt>
                <c:pt idx="334">
                  <c:v>7.7468075123000002</c:v>
                </c:pt>
                <c:pt idx="335">
                  <c:v>7.7468075123000002</c:v>
                </c:pt>
                <c:pt idx="336">
                  <c:v>7.7468075123000002</c:v>
                </c:pt>
                <c:pt idx="337">
                  <c:v>7.7468075123000002</c:v>
                </c:pt>
                <c:pt idx="338">
                  <c:v>7.7468075123000002</c:v>
                </c:pt>
                <c:pt idx="339">
                  <c:v>7.7468075123000002</c:v>
                </c:pt>
                <c:pt idx="340">
                  <c:v>7.7468075123000002</c:v>
                </c:pt>
                <c:pt idx="341">
                  <c:v>7.7468075123000002</c:v>
                </c:pt>
                <c:pt idx="342">
                  <c:v>7.7468075123000002</c:v>
                </c:pt>
                <c:pt idx="343">
                  <c:v>7.7468075123000002</c:v>
                </c:pt>
                <c:pt idx="344">
                  <c:v>7.7468075123000002</c:v>
                </c:pt>
                <c:pt idx="345">
                  <c:v>7.7468075123000002</c:v>
                </c:pt>
                <c:pt idx="346">
                  <c:v>7.7468075123000002</c:v>
                </c:pt>
                <c:pt idx="347">
                  <c:v>7.7468075123000002</c:v>
                </c:pt>
                <c:pt idx="348">
                  <c:v>7.7468075123000002</c:v>
                </c:pt>
                <c:pt idx="349">
                  <c:v>7.7468075123000002</c:v>
                </c:pt>
                <c:pt idx="350">
                  <c:v>7.7468075123000002</c:v>
                </c:pt>
                <c:pt idx="351">
                  <c:v>7.7468075123000002</c:v>
                </c:pt>
                <c:pt idx="352">
                  <c:v>7.7468075123000002</c:v>
                </c:pt>
                <c:pt idx="353">
                  <c:v>7.7468075123000002</c:v>
                </c:pt>
                <c:pt idx="354">
                  <c:v>7.7468075123000002</c:v>
                </c:pt>
                <c:pt idx="355">
                  <c:v>7.7468075123000002</c:v>
                </c:pt>
                <c:pt idx="356">
                  <c:v>7.7468075123000002</c:v>
                </c:pt>
                <c:pt idx="357">
                  <c:v>7.7468075123000002</c:v>
                </c:pt>
                <c:pt idx="358">
                  <c:v>7.7468075123000002</c:v>
                </c:pt>
                <c:pt idx="359">
                  <c:v>7.7468075123000002</c:v>
                </c:pt>
                <c:pt idx="360">
                  <c:v>7.7468075123000002</c:v>
                </c:pt>
                <c:pt idx="361">
                  <c:v>7.7468075123000002</c:v>
                </c:pt>
                <c:pt idx="362">
                  <c:v>7.7468075123000002</c:v>
                </c:pt>
                <c:pt idx="363">
                  <c:v>7.7468075123000002</c:v>
                </c:pt>
                <c:pt idx="364">
                  <c:v>7.7468075123000002</c:v>
                </c:pt>
              </c:numCache>
            </c:numRef>
          </c:val>
          <c:extLst>
            <c:ext xmlns:c16="http://schemas.microsoft.com/office/drawing/2014/chart" uri="{C3380CC4-5D6E-409C-BE32-E72D297353CC}">
              <c16:uniqueId val="{00000008-3775-40DB-BE6F-AD483F9C938F}"/>
            </c:ext>
          </c:extLst>
        </c:ser>
        <c:ser>
          <c:idx val="9"/>
          <c:order val="9"/>
          <c:tx>
            <c:strRef>
              <c:f>'2024-2025 Average Load Curve'!$O$30</c:f>
              <c:strCache>
                <c:ptCount val="1"/>
                <c:pt idx="0">
                  <c:v>IUK &amp; BBL</c:v>
                </c:pt>
              </c:strCache>
            </c:strRef>
          </c:tx>
          <c:spPr>
            <a:solidFill>
              <a:srgbClr val="FF0000"/>
            </a:solidFill>
            <a:ln w="25400">
              <a:noFill/>
            </a:ln>
          </c:spPr>
          <c:invertIfNegative val="0"/>
          <c:val>
            <c:numRef>
              <c:f>'2024-2025 Average Load Curve'!$O$31:$O$400</c:f>
              <c:numCache>
                <c:formatCode>0</c:formatCode>
                <c:ptCount val="3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3</c:v>
                </c:pt>
                <c:pt idx="141">
                  <c:v>6</c:v>
                </c:pt>
                <c:pt idx="142">
                  <c:v>9</c:v>
                </c:pt>
                <c:pt idx="143">
                  <c:v>12</c:v>
                </c:pt>
                <c:pt idx="144">
                  <c:v>14</c:v>
                </c:pt>
                <c:pt idx="145">
                  <c:v>17</c:v>
                </c:pt>
                <c:pt idx="146">
                  <c:v>20</c:v>
                </c:pt>
                <c:pt idx="147">
                  <c:v>23</c:v>
                </c:pt>
                <c:pt idx="148">
                  <c:v>26</c:v>
                </c:pt>
                <c:pt idx="149">
                  <c:v>29</c:v>
                </c:pt>
                <c:pt idx="150">
                  <c:v>32</c:v>
                </c:pt>
                <c:pt idx="151">
                  <c:v>34</c:v>
                </c:pt>
                <c:pt idx="152">
                  <c:v>37</c:v>
                </c:pt>
                <c:pt idx="153">
                  <c:v>40</c:v>
                </c:pt>
                <c:pt idx="154">
                  <c:v>43</c:v>
                </c:pt>
                <c:pt idx="155">
                  <c:v>46</c:v>
                </c:pt>
                <c:pt idx="156">
                  <c:v>49</c:v>
                </c:pt>
                <c:pt idx="157">
                  <c:v>51</c:v>
                </c:pt>
                <c:pt idx="158">
                  <c:v>54</c:v>
                </c:pt>
                <c:pt idx="159">
                  <c:v>57</c:v>
                </c:pt>
                <c:pt idx="160">
                  <c:v>60</c:v>
                </c:pt>
                <c:pt idx="161">
                  <c:v>63</c:v>
                </c:pt>
                <c:pt idx="162">
                  <c:v>65</c:v>
                </c:pt>
                <c:pt idx="163">
                  <c:v>68</c:v>
                </c:pt>
                <c:pt idx="164">
                  <c:v>71</c:v>
                </c:pt>
                <c:pt idx="165">
                  <c:v>74</c:v>
                </c:pt>
                <c:pt idx="166">
                  <c:v>77</c:v>
                </c:pt>
                <c:pt idx="167">
                  <c:v>79</c:v>
                </c:pt>
                <c:pt idx="168">
                  <c:v>82</c:v>
                </c:pt>
                <c:pt idx="169">
                  <c:v>85</c:v>
                </c:pt>
                <c:pt idx="170">
                  <c:v>88</c:v>
                </c:pt>
                <c:pt idx="171">
                  <c:v>91</c:v>
                </c:pt>
                <c:pt idx="172">
                  <c:v>93</c:v>
                </c:pt>
                <c:pt idx="173">
                  <c:v>96</c:v>
                </c:pt>
                <c:pt idx="174">
                  <c:v>99</c:v>
                </c:pt>
                <c:pt idx="175">
                  <c:v>102</c:v>
                </c:pt>
                <c:pt idx="176">
                  <c:v>104</c:v>
                </c:pt>
                <c:pt idx="177">
                  <c:v>107</c:v>
                </c:pt>
                <c:pt idx="178">
                  <c:v>110</c:v>
                </c:pt>
                <c:pt idx="179">
                  <c:v>112</c:v>
                </c:pt>
                <c:pt idx="180">
                  <c:v>115</c:v>
                </c:pt>
                <c:pt idx="181">
                  <c:v>118</c:v>
                </c:pt>
                <c:pt idx="182">
                  <c:v>120</c:v>
                </c:pt>
                <c:pt idx="183">
                  <c:v>123</c:v>
                </c:pt>
                <c:pt idx="184">
                  <c:v>126</c:v>
                </c:pt>
                <c:pt idx="185">
                  <c:v>128</c:v>
                </c:pt>
                <c:pt idx="186">
                  <c:v>131</c:v>
                </c:pt>
                <c:pt idx="187">
                  <c:v>134</c:v>
                </c:pt>
                <c:pt idx="188">
                  <c:v>136</c:v>
                </c:pt>
                <c:pt idx="189">
                  <c:v>139</c:v>
                </c:pt>
                <c:pt idx="190">
                  <c:v>141</c:v>
                </c:pt>
                <c:pt idx="191">
                  <c:v>144</c:v>
                </c:pt>
                <c:pt idx="192">
                  <c:v>147</c:v>
                </c:pt>
                <c:pt idx="193">
                  <c:v>149</c:v>
                </c:pt>
                <c:pt idx="194">
                  <c:v>152</c:v>
                </c:pt>
                <c:pt idx="195">
                  <c:v>154</c:v>
                </c:pt>
                <c:pt idx="196">
                  <c:v>157</c:v>
                </c:pt>
                <c:pt idx="197">
                  <c:v>159</c:v>
                </c:pt>
                <c:pt idx="198">
                  <c:v>162</c:v>
                </c:pt>
                <c:pt idx="199">
                  <c:v>164</c:v>
                </c:pt>
                <c:pt idx="200">
                  <c:v>167</c:v>
                </c:pt>
                <c:pt idx="201">
                  <c:v>169</c:v>
                </c:pt>
                <c:pt idx="202">
                  <c:v>171</c:v>
                </c:pt>
                <c:pt idx="203">
                  <c:v>174</c:v>
                </c:pt>
                <c:pt idx="204">
                  <c:v>176</c:v>
                </c:pt>
                <c:pt idx="205">
                  <c:v>179</c:v>
                </c:pt>
                <c:pt idx="206">
                  <c:v>181</c:v>
                </c:pt>
                <c:pt idx="207">
                  <c:v>183</c:v>
                </c:pt>
                <c:pt idx="208">
                  <c:v>186</c:v>
                </c:pt>
                <c:pt idx="209">
                  <c:v>188</c:v>
                </c:pt>
                <c:pt idx="210">
                  <c:v>190</c:v>
                </c:pt>
                <c:pt idx="211">
                  <c:v>193</c:v>
                </c:pt>
                <c:pt idx="212">
                  <c:v>195</c:v>
                </c:pt>
                <c:pt idx="213">
                  <c:v>197</c:v>
                </c:pt>
                <c:pt idx="214">
                  <c:v>199</c:v>
                </c:pt>
                <c:pt idx="215">
                  <c:v>201</c:v>
                </c:pt>
                <c:pt idx="216">
                  <c:v>204</c:v>
                </c:pt>
                <c:pt idx="217">
                  <c:v>206</c:v>
                </c:pt>
                <c:pt idx="218">
                  <c:v>208</c:v>
                </c:pt>
                <c:pt idx="219">
                  <c:v>210</c:v>
                </c:pt>
                <c:pt idx="220">
                  <c:v>212</c:v>
                </c:pt>
                <c:pt idx="221">
                  <c:v>214</c:v>
                </c:pt>
                <c:pt idx="222">
                  <c:v>216</c:v>
                </c:pt>
                <c:pt idx="223">
                  <c:v>218</c:v>
                </c:pt>
                <c:pt idx="224">
                  <c:v>220</c:v>
                </c:pt>
                <c:pt idx="225">
                  <c:v>222</c:v>
                </c:pt>
                <c:pt idx="226">
                  <c:v>224</c:v>
                </c:pt>
                <c:pt idx="227">
                  <c:v>226</c:v>
                </c:pt>
                <c:pt idx="228">
                  <c:v>228</c:v>
                </c:pt>
                <c:pt idx="229">
                  <c:v>230</c:v>
                </c:pt>
                <c:pt idx="230">
                  <c:v>232</c:v>
                </c:pt>
                <c:pt idx="231">
                  <c:v>234</c:v>
                </c:pt>
                <c:pt idx="232">
                  <c:v>236</c:v>
                </c:pt>
                <c:pt idx="233">
                  <c:v>237</c:v>
                </c:pt>
                <c:pt idx="234">
                  <c:v>239</c:v>
                </c:pt>
                <c:pt idx="235">
                  <c:v>239</c:v>
                </c:pt>
                <c:pt idx="236">
                  <c:v>241</c:v>
                </c:pt>
                <c:pt idx="237">
                  <c:v>241</c:v>
                </c:pt>
                <c:pt idx="238">
                  <c:v>243</c:v>
                </c:pt>
                <c:pt idx="239">
                  <c:v>243</c:v>
                </c:pt>
                <c:pt idx="240">
                  <c:v>245</c:v>
                </c:pt>
                <c:pt idx="241">
                  <c:v>245</c:v>
                </c:pt>
                <c:pt idx="242">
                  <c:v>246</c:v>
                </c:pt>
                <c:pt idx="243">
                  <c:v>246</c:v>
                </c:pt>
                <c:pt idx="244">
                  <c:v>248</c:v>
                </c:pt>
                <c:pt idx="245">
                  <c:v>248</c:v>
                </c:pt>
                <c:pt idx="246">
                  <c:v>250</c:v>
                </c:pt>
                <c:pt idx="247">
                  <c:v>250</c:v>
                </c:pt>
                <c:pt idx="248">
                  <c:v>251</c:v>
                </c:pt>
                <c:pt idx="249">
                  <c:v>251</c:v>
                </c:pt>
                <c:pt idx="250">
                  <c:v>253</c:v>
                </c:pt>
                <c:pt idx="251">
                  <c:v>253</c:v>
                </c:pt>
                <c:pt idx="252">
                  <c:v>254</c:v>
                </c:pt>
                <c:pt idx="253">
                  <c:v>254</c:v>
                </c:pt>
                <c:pt idx="254">
                  <c:v>256</c:v>
                </c:pt>
                <c:pt idx="255">
                  <c:v>256</c:v>
                </c:pt>
                <c:pt idx="256">
                  <c:v>257</c:v>
                </c:pt>
                <c:pt idx="257">
                  <c:v>257</c:v>
                </c:pt>
                <c:pt idx="258">
                  <c:v>259</c:v>
                </c:pt>
                <c:pt idx="259">
                  <c:v>259</c:v>
                </c:pt>
                <c:pt idx="260">
                  <c:v>260</c:v>
                </c:pt>
                <c:pt idx="261">
                  <c:v>260</c:v>
                </c:pt>
                <c:pt idx="262">
                  <c:v>262</c:v>
                </c:pt>
                <c:pt idx="263">
                  <c:v>262</c:v>
                </c:pt>
                <c:pt idx="264">
                  <c:v>263</c:v>
                </c:pt>
                <c:pt idx="265">
                  <c:v>263</c:v>
                </c:pt>
                <c:pt idx="266">
                  <c:v>265</c:v>
                </c:pt>
                <c:pt idx="267">
                  <c:v>265</c:v>
                </c:pt>
                <c:pt idx="268">
                  <c:v>266</c:v>
                </c:pt>
                <c:pt idx="269">
                  <c:v>266</c:v>
                </c:pt>
                <c:pt idx="270">
                  <c:v>268</c:v>
                </c:pt>
                <c:pt idx="271">
                  <c:v>268</c:v>
                </c:pt>
                <c:pt idx="272">
                  <c:v>269</c:v>
                </c:pt>
                <c:pt idx="273">
                  <c:v>269</c:v>
                </c:pt>
                <c:pt idx="274">
                  <c:v>270</c:v>
                </c:pt>
                <c:pt idx="275">
                  <c:v>270</c:v>
                </c:pt>
                <c:pt idx="276">
                  <c:v>271</c:v>
                </c:pt>
                <c:pt idx="277">
                  <c:v>271</c:v>
                </c:pt>
                <c:pt idx="278">
                  <c:v>273</c:v>
                </c:pt>
                <c:pt idx="279">
                  <c:v>273</c:v>
                </c:pt>
                <c:pt idx="280">
                  <c:v>274</c:v>
                </c:pt>
                <c:pt idx="281">
                  <c:v>274</c:v>
                </c:pt>
                <c:pt idx="282">
                  <c:v>275</c:v>
                </c:pt>
                <c:pt idx="283">
                  <c:v>275</c:v>
                </c:pt>
                <c:pt idx="284">
                  <c:v>276</c:v>
                </c:pt>
                <c:pt idx="285">
                  <c:v>276</c:v>
                </c:pt>
                <c:pt idx="286">
                  <c:v>277</c:v>
                </c:pt>
                <c:pt idx="287">
                  <c:v>277</c:v>
                </c:pt>
                <c:pt idx="288">
                  <c:v>279</c:v>
                </c:pt>
                <c:pt idx="289">
                  <c:v>279</c:v>
                </c:pt>
                <c:pt idx="290">
                  <c:v>280</c:v>
                </c:pt>
                <c:pt idx="291">
                  <c:v>280</c:v>
                </c:pt>
                <c:pt idx="292">
                  <c:v>281</c:v>
                </c:pt>
                <c:pt idx="293">
                  <c:v>281</c:v>
                </c:pt>
                <c:pt idx="294">
                  <c:v>282</c:v>
                </c:pt>
                <c:pt idx="295">
                  <c:v>282</c:v>
                </c:pt>
                <c:pt idx="296">
                  <c:v>283</c:v>
                </c:pt>
                <c:pt idx="297">
                  <c:v>283</c:v>
                </c:pt>
                <c:pt idx="298">
                  <c:v>284</c:v>
                </c:pt>
                <c:pt idx="299">
                  <c:v>284</c:v>
                </c:pt>
                <c:pt idx="300">
                  <c:v>285</c:v>
                </c:pt>
                <c:pt idx="301">
                  <c:v>285</c:v>
                </c:pt>
                <c:pt idx="302">
                  <c:v>286</c:v>
                </c:pt>
                <c:pt idx="303">
                  <c:v>286</c:v>
                </c:pt>
                <c:pt idx="304">
                  <c:v>286</c:v>
                </c:pt>
                <c:pt idx="305">
                  <c:v>286</c:v>
                </c:pt>
                <c:pt idx="306">
                  <c:v>287</c:v>
                </c:pt>
                <c:pt idx="307">
                  <c:v>287</c:v>
                </c:pt>
                <c:pt idx="308">
                  <c:v>288</c:v>
                </c:pt>
                <c:pt idx="309">
                  <c:v>288</c:v>
                </c:pt>
                <c:pt idx="310">
                  <c:v>289</c:v>
                </c:pt>
                <c:pt idx="311">
                  <c:v>289</c:v>
                </c:pt>
                <c:pt idx="312">
                  <c:v>290</c:v>
                </c:pt>
                <c:pt idx="313">
                  <c:v>290</c:v>
                </c:pt>
                <c:pt idx="314">
                  <c:v>290</c:v>
                </c:pt>
                <c:pt idx="315">
                  <c:v>290</c:v>
                </c:pt>
                <c:pt idx="316">
                  <c:v>291</c:v>
                </c:pt>
                <c:pt idx="317">
                  <c:v>291</c:v>
                </c:pt>
                <c:pt idx="318">
                  <c:v>292</c:v>
                </c:pt>
                <c:pt idx="319">
                  <c:v>292</c:v>
                </c:pt>
                <c:pt idx="320">
                  <c:v>293</c:v>
                </c:pt>
                <c:pt idx="321">
                  <c:v>293</c:v>
                </c:pt>
                <c:pt idx="322">
                  <c:v>293</c:v>
                </c:pt>
                <c:pt idx="323">
                  <c:v>293</c:v>
                </c:pt>
                <c:pt idx="324">
                  <c:v>294</c:v>
                </c:pt>
                <c:pt idx="325">
                  <c:v>294</c:v>
                </c:pt>
                <c:pt idx="326">
                  <c:v>294</c:v>
                </c:pt>
                <c:pt idx="327">
                  <c:v>294</c:v>
                </c:pt>
                <c:pt idx="328">
                  <c:v>295</c:v>
                </c:pt>
                <c:pt idx="329">
                  <c:v>295</c:v>
                </c:pt>
                <c:pt idx="330">
                  <c:v>295</c:v>
                </c:pt>
                <c:pt idx="331">
                  <c:v>295</c:v>
                </c:pt>
                <c:pt idx="332">
                  <c:v>296</c:v>
                </c:pt>
                <c:pt idx="333">
                  <c:v>296</c:v>
                </c:pt>
                <c:pt idx="334">
                  <c:v>296</c:v>
                </c:pt>
                <c:pt idx="335">
                  <c:v>296</c:v>
                </c:pt>
                <c:pt idx="336">
                  <c:v>297</c:v>
                </c:pt>
                <c:pt idx="337">
                  <c:v>297</c:v>
                </c:pt>
                <c:pt idx="338">
                  <c:v>297</c:v>
                </c:pt>
                <c:pt idx="339">
                  <c:v>297</c:v>
                </c:pt>
                <c:pt idx="340">
                  <c:v>298</c:v>
                </c:pt>
                <c:pt idx="341">
                  <c:v>298</c:v>
                </c:pt>
                <c:pt idx="342">
                  <c:v>298</c:v>
                </c:pt>
                <c:pt idx="343">
                  <c:v>298</c:v>
                </c:pt>
                <c:pt idx="344">
                  <c:v>298</c:v>
                </c:pt>
                <c:pt idx="345">
                  <c:v>298</c:v>
                </c:pt>
                <c:pt idx="346">
                  <c:v>298</c:v>
                </c:pt>
                <c:pt idx="347">
                  <c:v>298</c:v>
                </c:pt>
                <c:pt idx="348">
                  <c:v>299</c:v>
                </c:pt>
                <c:pt idx="349">
                  <c:v>299</c:v>
                </c:pt>
                <c:pt idx="350">
                  <c:v>299</c:v>
                </c:pt>
                <c:pt idx="351">
                  <c:v>299</c:v>
                </c:pt>
                <c:pt idx="352">
                  <c:v>299</c:v>
                </c:pt>
                <c:pt idx="353">
                  <c:v>299</c:v>
                </c:pt>
                <c:pt idx="354">
                  <c:v>299</c:v>
                </c:pt>
                <c:pt idx="355">
                  <c:v>299</c:v>
                </c:pt>
                <c:pt idx="356">
                  <c:v>299</c:v>
                </c:pt>
                <c:pt idx="357">
                  <c:v>299</c:v>
                </c:pt>
                <c:pt idx="358">
                  <c:v>300</c:v>
                </c:pt>
                <c:pt idx="359">
                  <c:v>300</c:v>
                </c:pt>
                <c:pt idx="360">
                  <c:v>300</c:v>
                </c:pt>
                <c:pt idx="361">
                  <c:v>300</c:v>
                </c:pt>
                <c:pt idx="362">
                  <c:v>300</c:v>
                </c:pt>
                <c:pt idx="363">
                  <c:v>300</c:v>
                </c:pt>
                <c:pt idx="364">
                  <c:v>300</c:v>
                </c:pt>
              </c:numCache>
            </c:numRef>
          </c:val>
          <c:extLst>
            <c:ext xmlns:c16="http://schemas.microsoft.com/office/drawing/2014/chart" uri="{C3380CC4-5D6E-409C-BE32-E72D297353CC}">
              <c16:uniqueId val="{00000009-3775-40DB-BE6F-AD483F9C938F}"/>
            </c:ext>
          </c:extLst>
        </c:ser>
        <c:dLbls>
          <c:showLegendKey val="0"/>
          <c:showVal val="0"/>
          <c:showCatName val="0"/>
          <c:showSerName val="0"/>
          <c:showPercent val="0"/>
          <c:showBubbleSize val="0"/>
        </c:dLbls>
        <c:gapWidth val="0"/>
        <c:overlap val="100"/>
        <c:axId val="202766976"/>
        <c:axId val="203596544"/>
      </c:barChart>
      <c:catAx>
        <c:axId val="20276697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5930091756043467"/>
              <c:y val="0.75204165233292897"/>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03596544"/>
        <c:crosses val="autoZero"/>
        <c:auto val="1"/>
        <c:lblAlgn val="ctr"/>
        <c:lblOffset val="100"/>
        <c:tickLblSkip val="20"/>
        <c:tickMarkSkip val="1"/>
        <c:noMultiLvlLbl val="0"/>
      </c:catAx>
      <c:valAx>
        <c:axId val="20359654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1.3193739870257068E-3"/>
              <c:y val="0.3776609317239398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02766976"/>
        <c:crosses val="autoZero"/>
        <c:crossBetween val="between"/>
      </c:valAx>
      <c:spPr>
        <a:noFill/>
        <a:ln w="12700">
          <a:solidFill>
            <a:srgbClr val="808080"/>
          </a:solidFill>
          <a:prstDash val="solid"/>
        </a:ln>
      </c:spPr>
    </c:plotArea>
    <c:legend>
      <c:legendPos val="b"/>
      <c:layout>
        <c:manualLayout>
          <c:xMode val="edge"/>
          <c:yMode val="edge"/>
          <c:x val="0.14575325574418876"/>
          <c:y val="0.8178072549836144"/>
          <c:w val="0.74769683827930689"/>
          <c:h val="0.16207270373522117"/>
        </c:manualLayout>
      </c:layout>
      <c:overlay val="0"/>
      <c:txPr>
        <a:bodyPr/>
        <a:lstStyle/>
        <a:p>
          <a:pPr>
            <a:defRPr sz="1100">
              <a:latin typeface="+mn-lt"/>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7168343332714546"/>
          <c:y val="2.9535930580731548E-2"/>
        </c:manualLayout>
      </c:layout>
      <c:overlay val="0"/>
      <c:spPr>
        <a:noFill/>
        <a:ln w="25400">
          <a:noFill/>
        </a:ln>
      </c:spPr>
    </c:title>
    <c:autoTitleDeleted val="0"/>
    <c:plotArea>
      <c:layout>
        <c:manualLayout>
          <c:layoutTarget val="inner"/>
          <c:xMode val="edge"/>
          <c:yMode val="edge"/>
          <c:x val="0.10250431557350381"/>
          <c:y val="0.12442633805676533"/>
          <c:w val="0.87061586710599492"/>
          <c:h val="0.51796826270744656"/>
        </c:manualLayout>
      </c:layout>
      <c:barChart>
        <c:barDir val="col"/>
        <c:grouping val="stacked"/>
        <c:varyColors val="0"/>
        <c:ser>
          <c:idx val="1"/>
          <c:order val="0"/>
          <c:tx>
            <c:strRef>
              <c:f>'2024-2025 Severe Load Curve'!$F$34</c:f>
              <c:strCache>
                <c:ptCount val="1"/>
                <c:pt idx="0">
                  <c:v>NDM 0 - 73.2 MWh</c:v>
                </c:pt>
              </c:strCache>
            </c:strRef>
          </c:tx>
          <c:spPr>
            <a:solidFill>
              <a:srgbClr val="CCFFFF"/>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Curve'!$F$35:$F$399</c:f>
              <c:numCache>
                <c:formatCode>0</c:formatCode>
                <c:ptCount val="365"/>
                <c:pt idx="0">
                  <c:v>3085.6560798999999</c:v>
                </c:pt>
                <c:pt idx="1">
                  <c:v>2999.6312363000002</c:v>
                </c:pt>
                <c:pt idx="2">
                  <c:v>2920.3808346000001</c:v>
                </c:pt>
                <c:pt idx="3">
                  <c:v>2852.0697097000002</c:v>
                </c:pt>
                <c:pt idx="4">
                  <c:v>2787.9590644</c:v>
                </c:pt>
                <c:pt idx="5">
                  <c:v>2728.8466721999998</c:v>
                </c:pt>
                <c:pt idx="6">
                  <c:v>2676.312621</c:v>
                </c:pt>
                <c:pt idx="7">
                  <c:v>2632.4816480999998</c:v>
                </c:pt>
                <c:pt idx="8">
                  <c:v>2591.6026995000002</c:v>
                </c:pt>
                <c:pt idx="9">
                  <c:v>2555.3984936000002</c:v>
                </c:pt>
                <c:pt idx="10">
                  <c:v>2527.4476184999999</c:v>
                </c:pt>
                <c:pt idx="11">
                  <c:v>2499.5355156000001</c:v>
                </c:pt>
                <c:pt idx="12">
                  <c:v>2473.2473838999999</c:v>
                </c:pt>
                <c:pt idx="13">
                  <c:v>2452.5483196999999</c:v>
                </c:pt>
                <c:pt idx="14">
                  <c:v>2433.4766386000001</c:v>
                </c:pt>
                <c:pt idx="15">
                  <c:v>2416.9728147999999</c:v>
                </c:pt>
                <c:pt idx="16">
                  <c:v>2401.6803967999999</c:v>
                </c:pt>
                <c:pt idx="17">
                  <c:v>2388.2800597</c:v>
                </c:pt>
                <c:pt idx="18">
                  <c:v>2376.3252594999999</c:v>
                </c:pt>
                <c:pt idx="19">
                  <c:v>2363.9649717000002</c:v>
                </c:pt>
                <c:pt idx="20">
                  <c:v>2352.2857273999998</c:v>
                </c:pt>
                <c:pt idx="21">
                  <c:v>2338.7785042</c:v>
                </c:pt>
                <c:pt idx="22">
                  <c:v>2326.1145916</c:v>
                </c:pt>
                <c:pt idx="23">
                  <c:v>2312.4737758000001</c:v>
                </c:pt>
                <c:pt idx="24">
                  <c:v>2297.7577264000001</c:v>
                </c:pt>
                <c:pt idx="25">
                  <c:v>2285.2686152000001</c:v>
                </c:pt>
                <c:pt idx="26">
                  <c:v>2273.7989997</c:v>
                </c:pt>
                <c:pt idx="27">
                  <c:v>2262.2145916999998</c:v>
                </c:pt>
                <c:pt idx="28">
                  <c:v>2249.4129945</c:v>
                </c:pt>
                <c:pt idx="29">
                  <c:v>2239.0366202999999</c:v>
                </c:pt>
                <c:pt idx="30">
                  <c:v>2228.9609844000001</c:v>
                </c:pt>
                <c:pt idx="31">
                  <c:v>2219.6043801999999</c:v>
                </c:pt>
                <c:pt idx="32">
                  <c:v>2209.1538841000001</c:v>
                </c:pt>
                <c:pt idx="33">
                  <c:v>2198.7196650000001</c:v>
                </c:pt>
                <c:pt idx="34">
                  <c:v>2187.9979518</c:v>
                </c:pt>
                <c:pt idx="35">
                  <c:v>2177.5230677999998</c:v>
                </c:pt>
                <c:pt idx="36">
                  <c:v>2168.7898724000001</c:v>
                </c:pt>
                <c:pt idx="37">
                  <c:v>2160.4737835999999</c:v>
                </c:pt>
                <c:pt idx="38">
                  <c:v>2150.3078325000001</c:v>
                </c:pt>
                <c:pt idx="39">
                  <c:v>2140.8741706000001</c:v>
                </c:pt>
                <c:pt idx="40">
                  <c:v>2129.9568202999999</c:v>
                </c:pt>
                <c:pt idx="41">
                  <c:v>2118.6066706000001</c:v>
                </c:pt>
                <c:pt idx="42">
                  <c:v>2107.9824469</c:v>
                </c:pt>
                <c:pt idx="43">
                  <c:v>2097.9449715000001</c:v>
                </c:pt>
                <c:pt idx="44">
                  <c:v>2088.7787309</c:v>
                </c:pt>
                <c:pt idx="45">
                  <c:v>2079.9422420999999</c:v>
                </c:pt>
                <c:pt idx="46">
                  <c:v>2070.0637768000001</c:v>
                </c:pt>
                <c:pt idx="47">
                  <c:v>2061.5599275</c:v>
                </c:pt>
                <c:pt idx="48">
                  <c:v>2052.4034118</c:v>
                </c:pt>
                <c:pt idx="49">
                  <c:v>2042.9769902999999</c:v>
                </c:pt>
                <c:pt idx="50">
                  <c:v>2033.3400168999999</c:v>
                </c:pt>
                <c:pt idx="51">
                  <c:v>2023.4941920000001</c:v>
                </c:pt>
                <c:pt idx="52">
                  <c:v>2014.1562934999999</c:v>
                </c:pt>
                <c:pt idx="53">
                  <c:v>2004.6634898</c:v>
                </c:pt>
                <c:pt idx="54">
                  <c:v>1994.8716738000001</c:v>
                </c:pt>
                <c:pt idx="55">
                  <c:v>1984.8960643</c:v>
                </c:pt>
                <c:pt idx="56">
                  <c:v>1975.2553616</c:v>
                </c:pt>
                <c:pt idx="57">
                  <c:v>1965.2281763000001</c:v>
                </c:pt>
                <c:pt idx="58">
                  <c:v>1956.2202964999999</c:v>
                </c:pt>
                <c:pt idx="59">
                  <c:v>1946.8965289</c:v>
                </c:pt>
                <c:pt idx="60">
                  <c:v>1937.8670449000001</c:v>
                </c:pt>
                <c:pt idx="61">
                  <c:v>1927.9720354999999</c:v>
                </c:pt>
                <c:pt idx="62">
                  <c:v>1918.2751702999999</c:v>
                </c:pt>
                <c:pt idx="63">
                  <c:v>1908.7714510000001</c:v>
                </c:pt>
                <c:pt idx="64">
                  <c:v>1899.5095623</c:v>
                </c:pt>
                <c:pt idx="65">
                  <c:v>1891.1017044</c:v>
                </c:pt>
                <c:pt idx="66">
                  <c:v>1882.4714767999999</c:v>
                </c:pt>
                <c:pt idx="67">
                  <c:v>1873.9793972</c:v>
                </c:pt>
                <c:pt idx="68">
                  <c:v>1865.2002069</c:v>
                </c:pt>
                <c:pt idx="69">
                  <c:v>1856.7872427</c:v>
                </c:pt>
                <c:pt idx="70">
                  <c:v>1848.276711</c:v>
                </c:pt>
                <c:pt idx="71">
                  <c:v>1840.1968099999999</c:v>
                </c:pt>
                <c:pt idx="72">
                  <c:v>1831.7586002</c:v>
                </c:pt>
                <c:pt idx="73">
                  <c:v>1823.3411802000001</c:v>
                </c:pt>
                <c:pt idx="74">
                  <c:v>1815.2098764</c:v>
                </c:pt>
                <c:pt idx="75">
                  <c:v>1807.0355772</c:v>
                </c:pt>
                <c:pt idx="76">
                  <c:v>1798.9395933000001</c:v>
                </c:pt>
                <c:pt idx="77">
                  <c:v>1791.5008149</c:v>
                </c:pt>
                <c:pt idx="78">
                  <c:v>1783.2706277</c:v>
                </c:pt>
                <c:pt idx="79">
                  <c:v>1775.0828550000001</c:v>
                </c:pt>
                <c:pt idx="80">
                  <c:v>1766.6453506</c:v>
                </c:pt>
                <c:pt idx="81">
                  <c:v>1758.1755891</c:v>
                </c:pt>
                <c:pt idx="82">
                  <c:v>1749.424446</c:v>
                </c:pt>
                <c:pt idx="83">
                  <c:v>1741.1643243999999</c:v>
                </c:pt>
                <c:pt idx="84">
                  <c:v>1732.8864493999999</c:v>
                </c:pt>
                <c:pt idx="85">
                  <c:v>1724.9820901999999</c:v>
                </c:pt>
                <c:pt idx="86">
                  <c:v>1716.2625611999999</c:v>
                </c:pt>
                <c:pt idx="87">
                  <c:v>1707.7267197000001</c:v>
                </c:pt>
                <c:pt idx="88">
                  <c:v>1699.1626429999999</c:v>
                </c:pt>
                <c:pt idx="89">
                  <c:v>1691.1365552</c:v>
                </c:pt>
                <c:pt idx="90">
                  <c:v>1683.0936610000001</c:v>
                </c:pt>
                <c:pt idx="91">
                  <c:v>1674.8726776000001</c:v>
                </c:pt>
                <c:pt idx="92">
                  <c:v>1666.9368056000001</c:v>
                </c:pt>
                <c:pt idx="93">
                  <c:v>1658.7477498999999</c:v>
                </c:pt>
                <c:pt idx="94">
                  <c:v>1651.5159567999999</c:v>
                </c:pt>
                <c:pt idx="95">
                  <c:v>1643.3732728</c:v>
                </c:pt>
                <c:pt idx="96">
                  <c:v>1635.6352231999999</c:v>
                </c:pt>
                <c:pt idx="97">
                  <c:v>1626.6734696999999</c:v>
                </c:pt>
                <c:pt idx="98">
                  <c:v>1618.0428684999999</c:v>
                </c:pt>
                <c:pt idx="99">
                  <c:v>1609.4511749999999</c:v>
                </c:pt>
                <c:pt idx="100">
                  <c:v>1601.4536014</c:v>
                </c:pt>
                <c:pt idx="101">
                  <c:v>1592.943548</c:v>
                </c:pt>
                <c:pt idx="102">
                  <c:v>1584.9926118000001</c:v>
                </c:pt>
                <c:pt idx="103">
                  <c:v>1577.1354693999999</c:v>
                </c:pt>
                <c:pt idx="104">
                  <c:v>1569.1565218000001</c:v>
                </c:pt>
                <c:pt idx="105">
                  <c:v>1561.5540212999999</c:v>
                </c:pt>
                <c:pt idx="106">
                  <c:v>1553.9493239000001</c:v>
                </c:pt>
                <c:pt idx="107">
                  <c:v>1545.8994032999999</c:v>
                </c:pt>
                <c:pt idx="108">
                  <c:v>1538.5660613</c:v>
                </c:pt>
                <c:pt idx="109">
                  <c:v>1530.8456828000001</c:v>
                </c:pt>
                <c:pt idx="110">
                  <c:v>1523.0848315000001</c:v>
                </c:pt>
                <c:pt idx="111">
                  <c:v>1515.2202313</c:v>
                </c:pt>
                <c:pt idx="112">
                  <c:v>1507.4380045</c:v>
                </c:pt>
                <c:pt idx="113">
                  <c:v>1500.3332389</c:v>
                </c:pt>
                <c:pt idx="114">
                  <c:v>1493.4327212999999</c:v>
                </c:pt>
                <c:pt idx="115">
                  <c:v>1485.7389267000001</c:v>
                </c:pt>
                <c:pt idx="116">
                  <c:v>1477.8176800000001</c:v>
                </c:pt>
                <c:pt idx="117">
                  <c:v>1469.8119293</c:v>
                </c:pt>
                <c:pt idx="118">
                  <c:v>1461.3352161</c:v>
                </c:pt>
                <c:pt idx="119">
                  <c:v>1453.4490550999999</c:v>
                </c:pt>
                <c:pt idx="120">
                  <c:v>1445.8894114</c:v>
                </c:pt>
                <c:pt idx="121">
                  <c:v>1437.6113694000001</c:v>
                </c:pt>
                <c:pt idx="122">
                  <c:v>1430.2031703</c:v>
                </c:pt>
                <c:pt idx="123">
                  <c:v>1422.8197177</c:v>
                </c:pt>
                <c:pt idx="124">
                  <c:v>1415.4804612999999</c:v>
                </c:pt>
                <c:pt idx="125">
                  <c:v>1407.6269649000001</c:v>
                </c:pt>
                <c:pt idx="126">
                  <c:v>1400.1624801999999</c:v>
                </c:pt>
                <c:pt idx="127">
                  <c:v>1392.4485467</c:v>
                </c:pt>
                <c:pt idx="128">
                  <c:v>1384.0334594000001</c:v>
                </c:pt>
                <c:pt idx="129">
                  <c:v>1376.045167</c:v>
                </c:pt>
                <c:pt idx="130">
                  <c:v>1368.1735242</c:v>
                </c:pt>
                <c:pt idx="131">
                  <c:v>1359.8167561</c:v>
                </c:pt>
                <c:pt idx="132">
                  <c:v>1351.9292462000001</c:v>
                </c:pt>
                <c:pt idx="133">
                  <c:v>1344.0552871</c:v>
                </c:pt>
                <c:pt idx="134">
                  <c:v>1336.1517036</c:v>
                </c:pt>
                <c:pt idx="135">
                  <c:v>1328.0441129999999</c:v>
                </c:pt>
                <c:pt idx="136">
                  <c:v>1320.1505566999999</c:v>
                </c:pt>
                <c:pt idx="137">
                  <c:v>1312.6029900000001</c:v>
                </c:pt>
                <c:pt idx="138">
                  <c:v>1304.9994555999999</c:v>
                </c:pt>
                <c:pt idx="139">
                  <c:v>1297.5866798</c:v>
                </c:pt>
                <c:pt idx="140">
                  <c:v>1290.2574337999999</c:v>
                </c:pt>
                <c:pt idx="141">
                  <c:v>1282.0691878</c:v>
                </c:pt>
                <c:pt idx="142">
                  <c:v>1274.0899522</c:v>
                </c:pt>
                <c:pt idx="143">
                  <c:v>1266.4921796000001</c:v>
                </c:pt>
                <c:pt idx="144">
                  <c:v>1257.8455570000001</c:v>
                </c:pt>
                <c:pt idx="145">
                  <c:v>1249.3299483999999</c:v>
                </c:pt>
                <c:pt idx="146">
                  <c:v>1241.0030646</c:v>
                </c:pt>
                <c:pt idx="147">
                  <c:v>1232.8756349</c:v>
                </c:pt>
                <c:pt idx="148">
                  <c:v>1224.3959732000001</c:v>
                </c:pt>
                <c:pt idx="149">
                  <c:v>1216.6468345000001</c:v>
                </c:pt>
                <c:pt idx="150">
                  <c:v>1208.4683897</c:v>
                </c:pt>
                <c:pt idx="151">
                  <c:v>1200.4633472999999</c:v>
                </c:pt>
                <c:pt idx="152">
                  <c:v>1192.7047224</c:v>
                </c:pt>
                <c:pt idx="153">
                  <c:v>1184.7354035999999</c:v>
                </c:pt>
                <c:pt idx="154">
                  <c:v>1177.0794045</c:v>
                </c:pt>
                <c:pt idx="155">
                  <c:v>1169.4484872999999</c:v>
                </c:pt>
                <c:pt idx="156">
                  <c:v>1161.6065808000001</c:v>
                </c:pt>
                <c:pt idx="157">
                  <c:v>1154.3081525</c:v>
                </c:pt>
                <c:pt idx="158">
                  <c:v>1146.6095456</c:v>
                </c:pt>
                <c:pt idx="159">
                  <c:v>1138.1223531000001</c:v>
                </c:pt>
                <c:pt idx="160">
                  <c:v>1129.7565363000001</c:v>
                </c:pt>
                <c:pt idx="161">
                  <c:v>1121.6022095999999</c:v>
                </c:pt>
                <c:pt idx="162">
                  <c:v>1113.4520666000001</c:v>
                </c:pt>
                <c:pt idx="163">
                  <c:v>1105.2801992</c:v>
                </c:pt>
                <c:pt idx="164">
                  <c:v>1096.5026108</c:v>
                </c:pt>
                <c:pt idx="165">
                  <c:v>1088.2784721</c:v>
                </c:pt>
                <c:pt idx="166">
                  <c:v>1080.2329225999999</c:v>
                </c:pt>
                <c:pt idx="167">
                  <c:v>1072.3303865</c:v>
                </c:pt>
                <c:pt idx="168">
                  <c:v>1064.5241668000001</c:v>
                </c:pt>
                <c:pt idx="169">
                  <c:v>1056.4028235999999</c:v>
                </c:pt>
                <c:pt idx="170">
                  <c:v>1047.9559042999999</c:v>
                </c:pt>
                <c:pt idx="171">
                  <c:v>1040.0855551</c:v>
                </c:pt>
                <c:pt idx="172">
                  <c:v>1032.1419882</c:v>
                </c:pt>
                <c:pt idx="173">
                  <c:v>1023.8423845999999</c:v>
                </c:pt>
                <c:pt idx="174">
                  <c:v>1016.1224806</c:v>
                </c:pt>
                <c:pt idx="175">
                  <c:v>1008.6540601</c:v>
                </c:pt>
                <c:pt idx="176">
                  <c:v>1001.0017822</c:v>
                </c:pt>
                <c:pt idx="177">
                  <c:v>992.95723332</c:v>
                </c:pt>
                <c:pt idx="178">
                  <c:v>984.24980911</c:v>
                </c:pt>
                <c:pt idx="179">
                  <c:v>976.40845855999999</c:v>
                </c:pt>
                <c:pt idx="180">
                  <c:v>968.25386438999999</c:v>
                </c:pt>
                <c:pt idx="181">
                  <c:v>960.22382032999997</c:v>
                </c:pt>
                <c:pt idx="182">
                  <c:v>952.16235784000003</c:v>
                </c:pt>
                <c:pt idx="183">
                  <c:v>944.00625973000001</c:v>
                </c:pt>
                <c:pt idx="184">
                  <c:v>936.08611531999998</c:v>
                </c:pt>
                <c:pt idx="185">
                  <c:v>928.47365637999997</c:v>
                </c:pt>
                <c:pt idx="186">
                  <c:v>920.58260403999998</c:v>
                </c:pt>
                <c:pt idx="187">
                  <c:v>913.01920018999999</c:v>
                </c:pt>
                <c:pt idx="188">
                  <c:v>905.04590382000004</c:v>
                </c:pt>
                <c:pt idx="189">
                  <c:v>897.73358916999996</c:v>
                </c:pt>
                <c:pt idx="190">
                  <c:v>891.0301584</c:v>
                </c:pt>
                <c:pt idx="191">
                  <c:v>883.79800065999996</c:v>
                </c:pt>
                <c:pt idx="192">
                  <c:v>877.08066228999996</c:v>
                </c:pt>
                <c:pt idx="193">
                  <c:v>870.24037323000005</c:v>
                </c:pt>
                <c:pt idx="194">
                  <c:v>863.81981330999997</c:v>
                </c:pt>
                <c:pt idx="195">
                  <c:v>857.06265739000003</c:v>
                </c:pt>
                <c:pt idx="196">
                  <c:v>850.03648497999995</c:v>
                </c:pt>
                <c:pt idx="197">
                  <c:v>842.79546096000001</c:v>
                </c:pt>
                <c:pt idx="198">
                  <c:v>835.57711076999999</c:v>
                </c:pt>
                <c:pt idx="199">
                  <c:v>828.55290610999998</c:v>
                </c:pt>
                <c:pt idx="200">
                  <c:v>821.58135534999997</c:v>
                </c:pt>
                <c:pt idx="201">
                  <c:v>814.50712841999996</c:v>
                </c:pt>
                <c:pt idx="202">
                  <c:v>807.47782384000004</c:v>
                </c:pt>
                <c:pt idx="203">
                  <c:v>801.01272143999995</c:v>
                </c:pt>
                <c:pt idx="204">
                  <c:v>794.07519315000002</c:v>
                </c:pt>
                <c:pt idx="205">
                  <c:v>787.73767766000003</c:v>
                </c:pt>
                <c:pt idx="206">
                  <c:v>780.71516975999998</c:v>
                </c:pt>
                <c:pt idx="207">
                  <c:v>773.84496114000001</c:v>
                </c:pt>
                <c:pt idx="208">
                  <c:v>766.39968234000003</c:v>
                </c:pt>
                <c:pt idx="209">
                  <c:v>759.00265087000002</c:v>
                </c:pt>
                <c:pt idx="210">
                  <c:v>751.44638519</c:v>
                </c:pt>
                <c:pt idx="211">
                  <c:v>743.84662234999996</c:v>
                </c:pt>
                <c:pt idx="212">
                  <c:v>736.49996385999998</c:v>
                </c:pt>
                <c:pt idx="213">
                  <c:v>729.29002460000004</c:v>
                </c:pt>
                <c:pt idx="214">
                  <c:v>722.03285338000001</c:v>
                </c:pt>
                <c:pt idx="215">
                  <c:v>715.37571939999998</c:v>
                </c:pt>
                <c:pt idx="216">
                  <c:v>708.42067516999998</c:v>
                </c:pt>
                <c:pt idx="217">
                  <c:v>702.10019089000002</c:v>
                </c:pt>
                <c:pt idx="218">
                  <c:v>695.84789939999996</c:v>
                </c:pt>
                <c:pt idx="219">
                  <c:v>689.61175579999997</c:v>
                </c:pt>
                <c:pt idx="220">
                  <c:v>682.75479577999999</c:v>
                </c:pt>
                <c:pt idx="221">
                  <c:v>675.73834260000001</c:v>
                </c:pt>
                <c:pt idx="222">
                  <c:v>668.63066858000002</c:v>
                </c:pt>
                <c:pt idx="223">
                  <c:v>661.88769882999998</c:v>
                </c:pt>
                <c:pt idx="224">
                  <c:v>655.35687590999999</c:v>
                </c:pt>
                <c:pt idx="225">
                  <c:v>648.57723040999997</c:v>
                </c:pt>
                <c:pt idx="226">
                  <c:v>641.52060811000001</c:v>
                </c:pt>
                <c:pt idx="227">
                  <c:v>634.57759914999997</c:v>
                </c:pt>
                <c:pt idx="228">
                  <c:v>628.06103982000002</c:v>
                </c:pt>
                <c:pt idx="229">
                  <c:v>621.08307686000001</c:v>
                </c:pt>
                <c:pt idx="230">
                  <c:v>614.00229328</c:v>
                </c:pt>
                <c:pt idx="231">
                  <c:v>607.25376574999996</c:v>
                </c:pt>
                <c:pt idx="232">
                  <c:v>600.65132375999997</c:v>
                </c:pt>
                <c:pt idx="233">
                  <c:v>594.03179038999997</c:v>
                </c:pt>
                <c:pt idx="234">
                  <c:v>587.31490084999996</c:v>
                </c:pt>
                <c:pt idx="235">
                  <c:v>580.97725046999994</c:v>
                </c:pt>
                <c:pt idx="236">
                  <c:v>574.66755682999997</c:v>
                </c:pt>
                <c:pt idx="237">
                  <c:v>568.31501605999995</c:v>
                </c:pt>
                <c:pt idx="238">
                  <c:v>563.40538618999994</c:v>
                </c:pt>
                <c:pt idx="239">
                  <c:v>559.14995443999999</c:v>
                </c:pt>
                <c:pt idx="240">
                  <c:v>554.14656482999999</c:v>
                </c:pt>
                <c:pt idx="241">
                  <c:v>549.36119344999997</c:v>
                </c:pt>
                <c:pt idx="242">
                  <c:v>544.60897323999995</c:v>
                </c:pt>
                <c:pt idx="243">
                  <c:v>539.74646413999994</c:v>
                </c:pt>
                <c:pt idx="244">
                  <c:v>535.11268820999999</c:v>
                </c:pt>
                <c:pt idx="245">
                  <c:v>530.68760941999994</c:v>
                </c:pt>
                <c:pt idx="246">
                  <c:v>526.38454535000005</c:v>
                </c:pt>
                <c:pt idx="247">
                  <c:v>521.72818774999996</c:v>
                </c:pt>
                <c:pt idx="248">
                  <c:v>517.01381043000004</c:v>
                </c:pt>
                <c:pt idx="249">
                  <c:v>512.50942095000005</c:v>
                </c:pt>
                <c:pt idx="250">
                  <c:v>507.61393981999998</c:v>
                </c:pt>
                <c:pt idx="251">
                  <c:v>503.06093515999999</c:v>
                </c:pt>
                <c:pt idx="252">
                  <c:v>498.50896653000001</c:v>
                </c:pt>
                <c:pt idx="253">
                  <c:v>493.82344441999999</c:v>
                </c:pt>
                <c:pt idx="254">
                  <c:v>489.32615298000002</c:v>
                </c:pt>
                <c:pt idx="255">
                  <c:v>485.01046891999999</c:v>
                </c:pt>
                <c:pt idx="256">
                  <c:v>480.25908578000002</c:v>
                </c:pt>
                <c:pt idx="257">
                  <c:v>475.84621112000002</c:v>
                </c:pt>
                <c:pt idx="258">
                  <c:v>471.30308170000001</c:v>
                </c:pt>
                <c:pt idx="259">
                  <c:v>466.88259252</c:v>
                </c:pt>
                <c:pt idx="260">
                  <c:v>462.70503015000003</c:v>
                </c:pt>
                <c:pt idx="261">
                  <c:v>458.82729066000002</c:v>
                </c:pt>
                <c:pt idx="262">
                  <c:v>454.64289857</c:v>
                </c:pt>
                <c:pt idx="263">
                  <c:v>450.17065306000001</c:v>
                </c:pt>
                <c:pt idx="264">
                  <c:v>445.98158633000003</c:v>
                </c:pt>
                <c:pt idx="265">
                  <c:v>441.79420855000001</c:v>
                </c:pt>
                <c:pt idx="266">
                  <c:v>437.54854855000002</c:v>
                </c:pt>
                <c:pt idx="267">
                  <c:v>433.28967514999999</c:v>
                </c:pt>
                <c:pt idx="268">
                  <c:v>428.96075112</c:v>
                </c:pt>
                <c:pt idx="269">
                  <c:v>424.57199906</c:v>
                </c:pt>
                <c:pt idx="270">
                  <c:v>420.26913729</c:v>
                </c:pt>
                <c:pt idx="271">
                  <c:v>415.83455328000002</c:v>
                </c:pt>
                <c:pt idx="272">
                  <c:v>411.50473409</c:v>
                </c:pt>
                <c:pt idx="273">
                  <c:v>407.30557950999997</c:v>
                </c:pt>
                <c:pt idx="274">
                  <c:v>403.00817179000001</c:v>
                </c:pt>
                <c:pt idx="275">
                  <c:v>398.80958994000002</c:v>
                </c:pt>
                <c:pt idx="276">
                  <c:v>394.52383298000001</c:v>
                </c:pt>
                <c:pt idx="277">
                  <c:v>390.16108582999999</c:v>
                </c:pt>
                <c:pt idx="278">
                  <c:v>385.89119005999999</c:v>
                </c:pt>
                <c:pt idx="279">
                  <c:v>381.61287571000003</c:v>
                </c:pt>
                <c:pt idx="280">
                  <c:v>377.83822442000002</c:v>
                </c:pt>
                <c:pt idx="281">
                  <c:v>373.73349351000002</c:v>
                </c:pt>
                <c:pt idx="282">
                  <c:v>369.23353944000002</c:v>
                </c:pt>
                <c:pt idx="283">
                  <c:v>364.79976835000002</c:v>
                </c:pt>
                <c:pt idx="284">
                  <c:v>360.52795517999999</c:v>
                </c:pt>
                <c:pt idx="285">
                  <c:v>356.15679793999999</c:v>
                </c:pt>
                <c:pt idx="286">
                  <c:v>351.94072745</c:v>
                </c:pt>
                <c:pt idx="287">
                  <c:v>347.62640252</c:v>
                </c:pt>
                <c:pt idx="288">
                  <c:v>343.60754481999999</c:v>
                </c:pt>
                <c:pt idx="289">
                  <c:v>339.66173910999998</c:v>
                </c:pt>
                <c:pt idx="290">
                  <c:v>335.56208117</c:v>
                </c:pt>
                <c:pt idx="291">
                  <c:v>331.56845820000001</c:v>
                </c:pt>
                <c:pt idx="292">
                  <c:v>328.63824166000001</c:v>
                </c:pt>
                <c:pt idx="293">
                  <c:v>325.71856431999998</c:v>
                </c:pt>
                <c:pt idx="294">
                  <c:v>322.87345405999997</c:v>
                </c:pt>
                <c:pt idx="295">
                  <c:v>319.96682565999998</c:v>
                </c:pt>
                <c:pt idx="296">
                  <c:v>316.99135866</c:v>
                </c:pt>
                <c:pt idx="297">
                  <c:v>313.90759824999998</c:v>
                </c:pt>
                <c:pt idx="298">
                  <c:v>310.88855147999999</c:v>
                </c:pt>
                <c:pt idx="299">
                  <c:v>307.92835230999998</c:v>
                </c:pt>
                <c:pt idx="300">
                  <c:v>304.88937375</c:v>
                </c:pt>
                <c:pt idx="301">
                  <c:v>301.73368033000003</c:v>
                </c:pt>
                <c:pt idx="302">
                  <c:v>298.81670144999998</c:v>
                </c:pt>
                <c:pt idx="303">
                  <c:v>295.85853444000003</c:v>
                </c:pt>
                <c:pt idx="304">
                  <c:v>292.83721435000001</c:v>
                </c:pt>
                <c:pt idx="305">
                  <c:v>289.84190746000002</c:v>
                </c:pt>
                <c:pt idx="306">
                  <c:v>287.07163385000001</c:v>
                </c:pt>
                <c:pt idx="307">
                  <c:v>284.10433809</c:v>
                </c:pt>
                <c:pt idx="308">
                  <c:v>281.42568244</c:v>
                </c:pt>
                <c:pt idx="309">
                  <c:v>278.72576572999998</c:v>
                </c:pt>
                <c:pt idx="310">
                  <c:v>276.01344939000001</c:v>
                </c:pt>
                <c:pt idx="311">
                  <c:v>273.11092097</c:v>
                </c:pt>
                <c:pt idx="312">
                  <c:v>270.13029465</c:v>
                </c:pt>
                <c:pt idx="313">
                  <c:v>267.40735575000002</c:v>
                </c:pt>
                <c:pt idx="314">
                  <c:v>264.50597979000003</c:v>
                </c:pt>
                <c:pt idx="315">
                  <c:v>261.68345323</c:v>
                </c:pt>
                <c:pt idx="316">
                  <c:v>258.86014189999997</c:v>
                </c:pt>
                <c:pt idx="317">
                  <c:v>255.81748974999999</c:v>
                </c:pt>
                <c:pt idx="318">
                  <c:v>252.68574369999999</c:v>
                </c:pt>
                <c:pt idx="319">
                  <c:v>249.81162393</c:v>
                </c:pt>
                <c:pt idx="320">
                  <c:v>246.96719413</c:v>
                </c:pt>
                <c:pt idx="321">
                  <c:v>244.44480912</c:v>
                </c:pt>
                <c:pt idx="322">
                  <c:v>241.44598063000001</c:v>
                </c:pt>
                <c:pt idx="323">
                  <c:v>238.93310835</c:v>
                </c:pt>
                <c:pt idx="324">
                  <c:v>236.27679703999999</c:v>
                </c:pt>
                <c:pt idx="325">
                  <c:v>233.20405278999999</c:v>
                </c:pt>
                <c:pt idx="326">
                  <c:v>230.92403942999999</c:v>
                </c:pt>
                <c:pt idx="327">
                  <c:v>228.03236408000001</c:v>
                </c:pt>
                <c:pt idx="328">
                  <c:v>225.24012766000001</c:v>
                </c:pt>
                <c:pt idx="329">
                  <c:v>222.45764939</c:v>
                </c:pt>
                <c:pt idx="330">
                  <c:v>220.03653011</c:v>
                </c:pt>
                <c:pt idx="331">
                  <c:v>217.44703132000001</c:v>
                </c:pt>
                <c:pt idx="332">
                  <c:v>214.84859255999999</c:v>
                </c:pt>
                <c:pt idx="333">
                  <c:v>212.29922532000001</c:v>
                </c:pt>
                <c:pt idx="334">
                  <c:v>209.78922531000001</c:v>
                </c:pt>
                <c:pt idx="335">
                  <c:v>207.46769731000001</c:v>
                </c:pt>
                <c:pt idx="336">
                  <c:v>205.08589701</c:v>
                </c:pt>
                <c:pt idx="337">
                  <c:v>202.33207411999999</c:v>
                </c:pt>
                <c:pt idx="338">
                  <c:v>199.72390349</c:v>
                </c:pt>
                <c:pt idx="339">
                  <c:v>196.95886891000001</c:v>
                </c:pt>
                <c:pt idx="340">
                  <c:v>194.79398212999999</c:v>
                </c:pt>
                <c:pt idx="341">
                  <c:v>192.16360602</c:v>
                </c:pt>
                <c:pt idx="342">
                  <c:v>189.51555508999999</c:v>
                </c:pt>
                <c:pt idx="343">
                  <c:v>186.94236631999999</c:v>
                </c:pt>
                <c:pt idx="344">
                  <c:v>184.73682257999999</c:v>
                </c:pt>
                <c:pt idx="345">
                  <c:v>182.60461513000001</c:v>
                </c:pt>
                <c:pt idx="346">
                  <c:v>180.20671521</c:v>
                </c:pt>
                <c:pt idx="347">
                  <c:v>178.01826767</c:v>
                </c:pt>
                <c:pt idx="348">
                  <c:v>175.90988422999999</c:v>
                </c:pt>
                <c:pt idx="349">
                  <c:v>173.46661649000001</c:v>
                </c:pt>
                <c:pt idx="350">
                  <c:v>171.64122934</c:v>
                </c:pt>
                <c:pt idx="351">
                  <c:v>169.31255146999999</c:v>
                </c:pt>
                <c:pt idx="352">
                  <c:v>166.80453686000001</c:v>
                </c:pt>
                <c:pt idx="353">
                  <c:v>164.24711536000001</c:v>
                </c:pt>
                <c:pt idx="354">
                  <c:v>161.71420827</c:v>
                </c:pt>
                <c:pt idx="355">
                  <c:v>159.31173724999999</c:v>
                </c:pt>
                <c:pt idx="356">
                  <c:v>156.66932359</c:v>
                </c:pt>
                <c:pt idx="357">
                  <c:v>154.57516165999999</c:v>
                </c:pt>
                <c:pt idx="358">
                  <c:v>152.61595080999999</c:v>
                </c:pt>
                <c:pt idx="359">
                  <c:v>150.29703282</c:v>
                </c:pt>
                <c:pt idx="360">
                  <c:v>147.90877293</c:v>
                </c:pt>
                <c:pt idx="361">
                  <c:v>145.32479989999999</c:v>
                </c:pt>
                <c:pt idx="362">
                  <c:v>142.57140860000001</c:v>
                </c:pt>
                <c:pt idx="363">
                  <c:v>139.91845613000001</c:v>
                </c:pt>
                <c:pt idx="364">
                  <c:v>137.33248320999999</c:v>
                </c:pt>
              </c:numCache>
            </c:numRef>
          </c:val>
          <c:extLst>
            <c:ext xmlns:c16="http://schemas.microsoft.com/office/drawing/2014/chart" uri="{C3380CC4-5D6E-409C-BE32-E72D297353CC}">
              <c16:uniqueId val="{00000000-48F4-4793-8F08-3ACD3C560FD8}"/>
            </c:ext>
          </c:extLst>
        </c:ser>
        <c:ser>
          <c:idx val="2"/>
          <c:order val="1"/>
          <c:tx>
            <c:strRef>
              <c:f>'2024-2025 Severe Load Curve'!$G$34</c:f>
              <c:strCache>
                <c:ptCount val="1"/>
                <c:pt idx="0">
                  <c:v>NDM 73.2-732 MWh</c:v>
                </c:pt>
              </c:strCache>
            </c:strRef>
          </c:tx>
          <c:spPr>
            <a:solidFill>
              <a:srgbClr val="99CCFF"/>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Curve'!$G$35:$G$399</c:f>
              <c:numCache>
                <c:formatCode>0</c:formatCode>
                <c:ptCount val="365"/>
                <c:pt idx="0">
                  <c:v>360.13815290999997</c:v>
                </c:pt>
                <c:pt idx="1">
                  <c:v>351.38654408000002</c:v>
                </c:pt>
                <c:pt idx="2">
                  <c:v>344.11669487</c:v>
                </c:pt>
                <c:pt idx="3">
                  <c:v>335.35416911999999</c:v>
                </c:pt>
                <c:pt idx="4">
                  <c:v>329.15823967</c:v>
                </c:pt>
                <c:pt idx="5">
                  <c:v>323.99459617999997</c:v>
                </c:pt>
                <c:pt idx="6">
                  <c:v>319.06380743</c:v>
                </c:pt>
                <c:pt idx="7">
                  <c:v>313.21103395</c:v>
                </c:pt>
                <c:pt idx="8">
                  <c:v>309.29042055000002</c:v>
                </c:pt>
                <c:pt idx="9">
                  <c:v>306.25361564000002</c:v>
                </c:pt>
                <c:pt idx="10">
                  <c:v>301.25936088999998</c:v>
                </c:pt>
                <c:pt idx="11">
                  <c:v>298.61502529000001</c:v>
                </c:pt>
                <c:pt idx="12">
                  <c:v>297.31656341000001</c:v>
                </c:pt>
                <c:pt idx="13">
                  <c:v>294.47095646999998</c:v>
                </c:pt>
                <c:pt idx="14">
                  <c:v>292.50092477999999</c:v>
                </c:pt>
                <c:pt idx="15">
                  <c:v>290.55042871000001</c:v>
                </c:pt>
                <c:pt idx="16">
                  <c:v>289.53134777999998</c:v>
                </c:pt>
                <c:pt idx="17">
                  <c:v>288.00710034000002</c:v>
                </c:pt>
                <c:pt idx="18">
                  <c:v>286.18270445000002</c:v>
                </c:pt>
                <c:pt idx="19">
                  <c:v>284.77781240000002</c:v>
                </c:pt>
                <c:pt idx="20">
                  <c:v>283.34143554000002</c:v>
                </c:pt>
                <c:pt idx="21">
                  <c:v>282.82684612999998</c:v>
                </c:pt>
                <c:pt idx="22">
                  <c:v>281.06365402</c:v>
                </c:pt>
                <c:pt idx="23">
                  <c:v>279.45803567000002</c:v>
                </c:pt>
                <c:pt idx="24">
                  <c:v>278.32057528000001</c:v>
                </c:pt>
                <c:pt idx="25">
                  <c:v>277.49562976999999</c:v>
                </c:pt>
                <c:pt idx="26">
                  <c:v>275.92757490000002</c:v>
                </c:pt>
                <c:pt idx="27">
                  <c:v>274.34294537</c:v>
                </c:pt>
                <c:pt idx="28">
                  <c:v>273.27588226</c:v>
                </c:pt>
                <c:pt idx="29">
                  <c:v>272.00449363000001</c:v>
                </c:pt>
                <c:pt idx="30">
                  <c:v>270.58627054999999</c:v>
                </c:pt>
                <c:pt idx="31">
                  <c:v>268.49011708</c:v>
                </c:pt>
                <c:pt idx="32">
                  <c:v>267.07100416999998</c:v>
                </c:pt>
                <c:pt idx="33">
                  <c:v>266.61926195000001</c:v>
                </c:pt>
                <c:pt idx="34">
                  <c:v>265.67292620000001</c:v>
                </c:pt>
                <c:pt idx="35">
                  <c:v>265.00994443000002</c:v>
                </c:pt>
                <c:pt idx="36">
                  <c:v>264.1561256</c:v>
                </c:pt>
                <c:pt idx="37">
                  <c:v>261.94479232999998</c:v>
                </c:pt>
                <c:pt idx="38">
                  <c:v>260.96893535999999</c:v>
                </c:pt>
                <c:pt idx="39">
                  <c:v>259.64488906999998</c:v>
                </c:pt>
                <c:pt idx="40">
                  <c:v>258.22653744000002</c:v>
                </c:pt>
                <c:pt idx="41">
                  <c:v>256.91386555000003</c:v>
                </c:pt>
                <c:pt idx="42">
                  <c:v>255.98888855999999</c:v>
                </c:pt>
                <c:pt idx="43">
                  <c:v>254.16551677999999</c:v>
                </c:pt>
                <c:pt idx="44">
                  <c:v>251.48135897</c:v>
                </c:pt>
                <c:pt idx="45">
                  <c:v>249.85770170999999</c:v>
                </c:pt>
                <c:pt idx="46">
                  <c:v>248.76565395</c:v>
                </c:pt>
                <c:pt idx="47">
                  <c:v>246.69445574</c:v>
                </c:pt>
                <c:pt idx="48">
                  <c:v>245.27007501</c:v>
                </c:pt>
                <c:pt idx="49">
                  <c:v>244.1969106</c:v>
                </c:pt>
                <c:pt idx="50">
                  <c:v>243.74616147</c:v>
                </c:pt>
                <c:pt idx="51">
                  <c:v>242.54916138999999</c:v>
                </c:pt>
                <c:pt idx="52">
                  <c:v>241.44496909</c:v>
                </c:pt>
                <c:pt idx="53">
                  <c:v>239.93644705</c:v>
                </c:pt>
                <c:pt idx="54">
                  <c:v>238.72251893999999</c:v>
                </c:pt>
                <c:pt idx="55">
                  <c:v>237.73449808999999</c:v>
                </c:pt>
                <c:pt idx="56">
                  <c:v>236.52133653999999</c:v>
                </c:pt>
                <c:pt idx="57">
                  <c:v>235.82837584999999</c:v>
                </c:pt>
                <c:pt idx="58">
                  <c:v>234.90688369</c:v>
                </c:pt>
                <c:pt idx="59">
                  <c:v>233.87555753999999</c:v>
                </c:pt>
                <c:pt idx="60">
                  <c:v>232.72375152999999</c:v>
                </c:pt>
                <c:pt idx="61">
                  <c:v>231.67342246000001</c:v>
                </c:pt>
                <c:pt idx="62">
                  <c:v>230.75879454</c:v>
                </c:pt>
                <c:pt idx="63">
                  <c:v>229.57802556999999</c:v>
                </c:pt>
                <c:pt idx="64">
                  <c:v>228.71498824</c:v>
                </c:pt>
                <c:pt idx="65">
                  <c:v>227.69618799</c:v>
                </c:pt>
                <c:pt idx="66">
                  <c:v>226.90215029000001</c:v>
                </c:pt>
                <c:pt idx="67">
                  <c:v>226.37168591</c:v>
                </c:pt>
                <c:pt idx="68">
                  <c:v>226.14724161999999</c:v>
                </c:pt>
                <c:pt idx="69">
                  <c:v>225.53941191999999</c:v>
                </c:pt>
                <c:pt idx="70">
                  <c:v>225.08022855999999</c:v>
                </c:pt>
                <c:pt idx="71">
                  <c:v>224.14370314000001</c:v>
                </c:pt>
                <c:pt idx="72">
                  <c:v>223.2740422</c:v>
                </c:pt>
                <c:pt idx="73">
                  <c:v>222.72190792999999</c:v>
                </c:pt>
                <c:pt idx="74">
                  <c:v>221.97330317000001</c:v>
                </c:pt>
                <c:pt idx="75">
                  <c:v>221.30534838</c:v>
                </c:pt>
                <c:pt idx="76">
                  <c:v>220.51100342999999</c:v>
                </c:pt>
                <c:pt idx="77">
                  <c:v>219.07880016999999</c:v>
                </c:pt>
                <c:pt idx="78">
                  <c:v>218.17548669999999</c:v>
                </c:pt>
                <c:pt idx="79">
                  <c:v>217.31863326000001</c:v>
                </c:pt>
                <c:pt idx="80">
                  <c:v>216.69725396999999</c:v>
                </c:pt>
                <c:pt idx="81">
                  <c:v>215.95696437999999</c:v>
                </c:pt>
                <c:pt idx="82">
                  <c:v>215.22707736000001</c:v>
                </c:pt>
                <c:pt idx="83">
                  <c:v>214.27319867</c:v>
                </c:pt>
                <c:pt idx="84">
                  <c:v>213.5817232</c:v>
                </c:pt>
                <c:pt idx="85">
                  <c:v>212.67714989000001</c:v>
                </c:pt>
                <c:pt idx="86">
                  <c:v>212.15281726000001</c:v>
                </c:pt>
                <c:pt idx="87">
                  <c:v>211.43932243</c:v>
                </c:pt>
                <c:pt idx="88">
                  <c:v>210.62784521</c:v>
                </c:pt>
                <c:pt idx="89">
                  <c:v>209.48203386</c:v>
                </c:pt>
                <c:pt idx="90">
                  <c:v>208.55051090000001</c:v>
                </c:pt>
                <c:pt idx="91">
                  <c:v>207.55735447000001</c:v>
                </c:pt>
                <c:pt idx="92">
                  <c:v>206.52626977</c:v>
                </c:pt>
                <c:pt idx="93">
                  <c:v>205.63811677000001</c:v>
                </c:pt>
                <c:pt idx="94">
                  <c:v>204.10066395000001</c:v>
                </c:pt>
                <c:pt idx="95">
                  <c:v>203.19575214</c:v>
                </c:pt>
                <c:pt idx="96">
                  <c:v>201.98507619</c:v>
                </c:pt>
                <c:pt idx="97">
                  <c:v>201.36985505000001</c:v>
                </c:pt>
                <c:pt idx="98">
                  <c:v>200.64638576999999</c:v>
                </c:pt>
                <c:pt idx="99">
                  <c:v>199.97549476</c:v>
                </c:pt>
                <c:pt idx="100">
                  <c:v>198.84013605000001</c:v>
                </c:pt>
                <c:pt idx="101">
                  <c:v>198.15208221</c:v>
                </c:pt>
                <c:pt idx="102">
                  <c:v>197.23268757</c:v>
                </c:pt>
                <c:pt idx="103">
                  <c:v>196.18967771999999</c:v>
                </c:pt>
                <c:pt idx="104">
                  <c:v>195.24621859999999</c:v>
                </c:pt>
                <c:pt idx="105">
                  <c:v>194.24891876000001</c:v>
                </c:pt>
                <c:pt idx="106">
                  <c:v>193.21423027</c:v>
                </c:pt>
                <c:pt idx="107">
                  <c:v>192.56052964</c:v>
                </c:pt>
                <c:pt idx="108">
                  <c:v>191.46768186</c:v>
                </c:pt>
                <c:pt idx="109">
                  <c:v>190.84974265</c:v>
                </c:pt>
                <c:pt idx="110">
                  <c:v>190.13096209</c:v>
                </c:pt>
                <c:pt idx="111">
                  <c:v>189.50994087000001</c:v>
                </c:pt>
                <c:pt idx="112">
                  <c:v>188.6696369</c:v>
                </c:pt>
                <c:pt idx="113">
                  <c:v>187.50182373999999</c:v>
                </c:pt>
                <c:pt idx="114">
                  <c:v>186.48436701</c:v>
                </c:pt>
                <c:pt idx="115">
                  <c:v>185.67498825000001</c:v>
                </c:pt>
                <c:pt idx="116">
                  <c:v>184.88128458</c:v>
                </c:pt>
                <c:pt idx="117">
                  <c:v>184.29799765000001</c:v>
                </c:pt>
                <c:pt idx="118">
                  <c:v>183.84600046</c:v>
                </c:pt>
                <c:pt idx="119">
                  <c:v>183.28611284999999</c:v>
                </c:pt>
                <c:pt idx="120">
                  <c:v>182.18322889000001</c:v>
                </c:pt>
                <c:pt idx="121">
                  <c:v>181.66491162</c:v>
                </c:pt>
                <c:pt idx="122">
                  <c:v>180.75510115</c:v>
                </c:pt>
                <c:pt idx="123">
                  <c:v>179.62170427000001</c:v>
                </c:pt>
                <c:pt idx="124">
                  <c:v>178.53906079999999</c:v>
                </c:pt>
                <c:pt idx="125">
                  <c:v>177.77587800000001</c:v>
                </c:pt>
                <c:pt idx="126">
                  <c:v>176.92716973</c:v>
                </c:pt>
                <c:pt idx="127">
                  <c:v>176.13395048000001</c:v>
                </c:pt>
                <c:pt idx="128">
                  <c:v>175.57622549000001</c:v>
                </c:pt>
                <c:pt idx="129">
                  <c:v>174.70755305</c:v>
                </c:pt>
                <c:pt idx="130">
                  <c:v>174.14917113999999</c:v>
                </c:pt>
                <c:pt idx="131">
                  <c:v>173.58525616</c:v>
                </c:pt>
                <c:pt idx="132">
                  <c:v>172.87911202000001</c:v>
                </c:pt>
                <c:pt idx="133">
                  <c:v>172.27413240000001</c:v>
                </c:pt>
                <c:pt idx="134">
                  <c:v>171.75900537999999</c:v>
                </c:pt>
                <c:pt idx="135">
                  <c:v>171.02664655999999</c:v>
                </c:pt>
                <c:pt idx="136">
                  <c:v>170.32939243999999</c:v>
                </c:pt>
                <c:pt idx="137">
                  <c:v>169.3345314</c:v>
                </c:pt>
                <c:pt idx="138">
                  <c:v>168.29994009999999</c:v>
                </c:pt>
                <c:pt idx="139">
                  <c:v>167.04220777</c:v>
                </c:pt>
                <c:pt idx="140">
                  <c:v>166.22480877000001</c:v>
                </c:pt>
                <c:pt idx="141">
                  <c:v>165.73473202</c:v>
                </c:pt>
                <c:pt idx="142">
                  <c:v>165.01772328999999</c:v>
                </c:pt>
                <c:pt idx="143">
                  <c:v>163.9077011</c:v>
                </c:pt>
                <c:pt idx="144">
                  <c:v>163.40999120999999</c:v>
                </c:pt>
                <c:pt idx="145">
                  <c:v>163.12391011</c:v>
                </c:pt>
                <c:pt idx="146">
                  <c:v>162.61825711</c:v>
                </c:pt>
                <c:pt idx="147">
                  <c:v>161.87637193</c:v>
                </c:pt>
                <c:pt idx="148">
                  <c:v>161.41984757</c:v>
                </c:pt>
                <c:pt idx="149">
                  <c:v>160.55592347000001</c:v>
                </c:pt>
                <c:pt idx="150">
                  <c:v>159.82674047</c:v>
                </c:pt>
                <c:pt idx="151">
                  <c:v>158.9504465</c:v>
                </c:pt>
                <c:pt idx="152">
                  <c:v>157.94044835</c:v>
                </c:pt>
                <c:pt idx="153">
                  <c:v>157.11988466</c:v>
                </c:pt>
                <c:pt idx="154">
                  <c:v>156.11092024000001</c:v>
                </c:pt>
                <c:pt idx="155">
                  <c:v>155.18371675</c:v>
                </c:pt>
                <c:pt idx="156">
                  <c:v>154.176422</c:v>
                </c:pt>
                <c:pt idx="157">
                  <c:v>153.17667899</c:v>
                </c:pt>
                <c:pt idx="158">
                  <c:v>152.29586004000001</c:v>
                </c:pt>
                <c:pt idx="159">
                  <c:v>151.63410381</c:v>
                </c:pt>
                <c:pt idx="160">
                  <c:v>151.11794359999999</c:v>
                </c:pt>
                <c:pt idx="161">
                  <c:v>150.46266152000001</c:v>
                </c:pt>
                <c:pt idx="162">
                  <c:v>149.83234307999999</c:v>
                </c:pt>
                <c:pt idx="163">
                  <c:v>149.18347775000001</c:v>
                </c:pt>
                <c:pt idx="164">
                  <c:v>148.90228465000001</c:v>
                </c:pt>
                <c:pt idx="165">
                  <c:v>148.23066932</c:v>
                </c:pt>
                <c:pt idx="166">
                  <c:v>147.47849427</c:v>
                </c:pt>
                <c:pt idx="167">
                  <c:v>146.64090181</c:v>
                </c:pt>
                <c:pt idx="168">
                  <c:v>145.58851723000001</c:v>
                </c:pt>
                <c:pt idx="169">
                  <c:v>145.02548841000001</c:v>
                </c:pt>
                <c:pt idx="170">
                  <c:v>144.66256163</c:v>
                </c:pt>
                <c:pt idx="171">
                  <c:v>143.68037157000001</c:v>
                </c:pt>
                <c:pt idx="172">
                  <c:v>142.86489112999999</c:v>
                </c:pt>
                <c:pt idx="173">
                  <c:v>142.29021175</c:v>
                </c:pt>
                <c:pt idx="174">
                  <c:v>140.93023038999999</c:v>
                </c:pt>
                <c:pt idx="175">
                  <c:v>139.85561888999999</c:v>
                </c:pt>
                <c:pt idx="176">
                  <c:v>138.66319736</c:v>
                </c:pt>
                <c:pt idx="177">
                  <c:v>137.85085989999999</c:v>
                </c:pt>
                <c:pt idx="178">
                  <c:v>137.46856026</c:v>
                </c:pt>
                <c:pt idx="179">
                  <c:v>136.48700701999999</c:v>
                </c:pt>
                <c:pt idx="180">
                  <c:v>135.64436481000001</c:v>
                </c:pt>
                <c:pt idx="181">
                  <c:v>135.17170995000001</c:v>
                </c:pt>
                <c:pt idx="182">
                  <c:v>134.31178668000001</c:v>
                </c:pt>
                <c:pt idx="183">
                  <c:v>133.54216359</c:v>
                </c:pt>
                <c:pt idx="184">
                  <c:v>132.76228623</c:v>
                </c:pt>
                <c:pt idx="185">
                  <c:v>131.89841111999999</c:v>
                </c:pt>
                <c:pt idx="186">
                  <c:v>131.08884046</c:v>
                </c:pt>
                <c:pt idx="187">
                  <c:v>130.07811153</c:v>
                </c:pt>
                <c:pt idx="188">
                  <c:v>129.34503577000001</c:v>
                </c:pt>
                <c:pt idx="189">
                  <c:v>128.41203523999999</c:v>
                </c:pt>
                <c:pt idx="190">
                  <c:v>127.68128969999999</c:v>
                </c:pt>
                <c:pt idx="191">
                  <c:v>127.1591975</c:v>
                </c:pt>
                <c:pt idx="192">
                  <c:v>126.28973305</c:v>
                </c:pt>
                <c:pt idx="193">
                  <c:v>125.38975304</c:v>
                </c:pt>
                <c:pt idx="194">
                  <c:v>124.57273714999999</c:v>
                </c:pt>
                <c:pt idx="195">
                  <c:v>123.85790170999999</c:v>
                </c:pt>
                <c:pt idx="196">
                  <c:v>123.24967663</c:v>
                </c:pt>
                <c:pt idx="197">
                  <c:v>122.63747564000001</c:v>
                </c:pt>
                <c:pt idx="198">
                  <c:v>122.16924899</c:v>
                </c:pt>
                <c:pt idx="199">
                  <c:v>121.63372937</c:v>
                </c:pt>
                <c:pt idx="200">
                  <c:v>121.06436248</c:v>
                </c:pt>
                <c:pt idx="201">
                  <c:v>120.32273323</c:v>
                </c:pt>
                <c:pt idx="202">
                  <c:v>119.71419179</c:v>
                </c:pt>
                <c:pt idx="203">
                  <c:v>118.77065145</c:v>
                </c:pt>
                <c:pt idx="204">
                  <c:v>118.09940939000001</c:v>
                </c:pt>
                <c:pt idx="205">
                  <c:v>117.07332752000001</c:v>
                </c:pt>
                <c:pt idx="206">
                  <c:v>116.5258415</c:v>
                </c:pt>
                <c:pt idx="207">
                  <c:v>115.69207043999999</c:v>
                </c:pt>
                <c:pt idx="208">
                  <c:v>115.21001439</c:v>
                </c:pt>
                <c:pt idx="209">
                  <c:v>114.67395071999999</c:v>
                </c:pt>
                <c:pt idx="210">
                  <c:v>114.36437762</c:v>
                </c:pt>
                <c:pt idx="211">
                  <c:v>113.93592882</c:v>
                </c:pt>
                <c:pt idx="212">
                  <c:v>113.43063001</c:v>
                </c:pt>
                <c:pt idx="213">
                  <c:v>112.83302832</c:v>
                </c:pt>
                <c:pt idx="214">
                  <c:v>112.50427617</c:v>
                </c:pt>
                <c:pt idx="215">
                  <c:v>111.43808918000001</c:v>
                </c:pt>
                <c:pt idx="216">
                  <c:v>110.84136024999999</c:v>
                </c:pt>
                <c:pt idx="217">
                  <c:v>109.58898963</c:v>
                </c:pt>
                <c:pt idx="218">
                  <c:v>108.4327097</c:v>
                </c:pt>
                <c:pt idx="219">
                  <c:v>107.26752712</c:v>
                </c:pt>
                <c:pt idx="220">
                  <c:v>106.60191071</c:v>
                </c:pt>
                <c:pt idx="221">
                  <c:v>105.94382761</c:v>
                </c:pt>
                <c:pt idx="222">
                  <c:v>105.4406572</c:v>
                </c:pt>
                <c:pt idx="223">
                  <c:v>104.5011619</c:v>
                </c:pt>
                <c:pt idx="224">
                  <c:v>103.30597160000001</c:v>
                </c:pt>
                <c:pt idx="225">
                  <c:v>102.39731952</c:v>
                </c:pt>
                <c:pt idx="226">
                  <c:v>101.83706916</c:v>
                </c:pt>
                <c:pt idx="227">
                  <c:v>101.34392321999999</c:v>
                </c:pt>
                <c:pt idx="228">
                  <c:v>100.48991629</c:v>
                </c:pt>
                <c:pt idx="229">
                  <c:v>99.849932799000001</c:v>
                </c:pt>
                <c:pt idx="230">
                  <c:v>99.307114150999993</c:v>
                </c:pt>
                <c:pt idx="231">
                  <c:v>98.586375619999998</c:v>
                </c:pt>
                <c:pt idx="232">
                  <c:v>97.974101210000001</c:v>
                </c:pt>
                <c:pt idx="233">
                  <c:v>97.186656311999997</c:v>
                </c:pt>
                <c:pt idx="234">
                  <c:v>96.518946439999993</c:v>
                </c:pt>
                <c:pt idx="235">
                  <c:v>95.608622834000002</c:v>
                </c:pt>
                <c:pt idx="236">
                  <c:v>94.768267054999995</c:v>
                </c:pt>
                <c:pt idx="237">
                  <c:v>94.065968378999997</c:v>
                </c:pt>
                <c:pt idx="238">
                  <c:v>93.081747461999996</c:v>
                </c:pt>
                <c:pt idx="239">
                  <c:v>92.515861516000001</c:v>
                </c:pt>
                <c:pt idx="240">
                  <c:v>92.329277797000003</c:v>
                </c:pt>
                <c:pt idx="241">
                  <c:v>91.954091562000002</c:v>
                </c:pt>
                <c:pt idx="242">
                  <c:v>91.783395118000001</c:v>
                </c:pt>
                <c:pt idx="243">
                  <c:v>91.624487911000003</c:v>
                </c:pt>
                <c:pt idx="244">
                  <c:v>91.367910140999996</c:v>
                </c:pt>
                <c:pt idx="245">
                  <c:v>91.042506364000005</c:v>
                </c:pt>
                <c:pt idx="246">
                  <c:v>90.572334753000007</c:v>
                </c:pt>
                <c:pt idx="247">
                  <c:v>90.235081492000006</c:v>
                </c:pt>
                <c:pt idx="248">
                  <c:v>89.886426810000003</c:v>
                </c:pt>
                <c:pt idx="249">
                  <c:v>89.470483943000005</c:v>
                </c:pt>
                <c:pt idx="250">
                  <c:v>89.327980552</c:v>
                </c:pt>
                <c:pt idx="251">
                  <c:v>88.986717736000003</c:v>
                </c:pt>
                <c:pt idx="252">
                  <c:v>88.548920041000002</c:v>
                </c:pt>
                <c:pt idx="253">
                  <c:v>88.222127522999997</c:v>
                </c:pt>
                <c:pt idx="254">
                  <c:v>87.867646563999998</c:v>
                </c:pt>
                <c:pt idx="255">
                  <c:v>87.390987515000006</c:v>
                </c:pt>
                <c:pt idx="256">
                  <c:v>87.154201098000001</c:v>
                </c:pt>
                <c:pt idx="257">
                  <c:v>86.718700132999999</c:v>
                </c:pt>
                <c:pt idx="258">
                  <c:v>86.323293859000003</c:v>
                </c:pt>
                <c:pt idx="259">
                  <c:v>85.893611659000001</c:v>
                </c:pt>
                <c:pt idx="260">
                  <c:v>85.339252110999993</c:v>
                </c:pt>
                <c:pt idx="261">
                  <c:v>84.583373436000002</c:v>
                </c:pt>
                <c:pt idx="262">
                  <c:v>84.055110644999999</c:v>
                </c:pt>
                <c:pt idx="263">
                  <c:v>83.588059862999998</c:v>
                </c:pt>
                <c:pt idx="264">
                  <c:v>82.810586903000001</c:v>
                </c:pt>
                <c:pt idx="265">
                  <c:v>82.251305211000002</c:v>
                </c:pt>
                <c:pt idx="266">
                  <c:v>81.643422220000005</c:v>
                </c:pt>
                <c:pt idx="267">
                  <c:v>81.101866878999999</c:v>
                </c:pt>
                <c:pt idx="268">
                  <c:v>80.628175338000005</c:v>
                </c:pt>
                <c:pt idx="269">
                  <c:v>80.222020423999993</c:v>
                </c:pt>
                <c:pt idx="270">
                  <c:v>79.763676136000001</c:v>
                </c:pt>
                <c:pt idx="271">
                  <c:v>79.388320135000001</c:v>
                </c:pt>
                <c:pt idx="272">
                  <c:v>78.902485018999997</c:v>
                </c:pt>
                <c:pt idx="273">
                  <c:v>78.419326885000004</c:v>
                </c:pt>
                <c:pt idx="274">
                  <c:v>78.06052699</c:v>
                </c:pt>
                <c:pt idx="275">
                  <c:v>77.659711517999995</c:v>
                </c:pt>
                <c:pt idx="276">
                  <c:v>77.202090312999999</c:v>
                </c:pt>
                <c:pt idx="277">
                  <c:v>76.720802246999995</c:v>
                </c:pt>
                <c:pt idx="278">
                  <c:v>76.359012851000003</c:v>
                </c:pt>
                <c:pt idx="279">
                  <c:v>76.044811983000002</c:v>
                </c:pt>
                <c:pt idx="280">
                  <c:v>75.377924120000003</c:v>
                </c:pt>
                <c:pt idx="281">
                  <c:v>75.040697550999994</c:v>
                </c:pt>
                <c:pt idx="282">
                  <c:v>74.728874223000005</c:v>
                </c:pt>
                <c:pt idx="283">
                  <c:v>74.303137070999995</c:v>
                </c:pt>
                <c:pt idx="284">
                  <c:v>73.794500846999995</c:v>
                </c:pt>
                <c:pt idx="285">
                  <c:v>73.355461481999995</c:v>
                </c:pt>
                <c:pt idx="286">
                  <c:v>72.937413348999996</c:v>
                </c:pt>
                <c:pt idx="287">
                  <c:v>72.509864585000003</c:v>
                </c:pt>
                <c:pt idx="288">
                  <c:v>71.942559222</c:v>
                </c:pt>
                <c:pt idx="289">
                  <c:v>71.532545409999997</c:v>
                </c:pt>
                <c:pt idx="290">
                  <c:v>71.041881669999995</c:v>
                </c:pt>
                <c:pt idx="291">
                  <c:v>70.470360326999995</c:v>
                </c:pt>
                <c:pt idx="292">
                  <c:v>70.220141556000002</c:v>
                </c:pt>
                <c:pt idx="293">
                  <c:v>69.984985627</c:v>
                </c:pt>
                <c:pt idx="294">
                  <c:v>69.661549464000004</c:v>
                </c:pt>
                <c:pt idx="295">
                  <c:v>69.299843449999997</c:v>
                </c:pt>
                <c:pt idx="296">
                  <c:v>69.053929025000002</c:v>
                </c:pt>
                <c:pt idx="297">
                  <c:v>68.824816681000001</c:v>
                </c:pt>
                <c:pt idx="298">
                  <c:v>68.495344836000001</c:v>
                </c:pt>
                <c:pt idx="299">
                  <c:v>68.076664608000002</c:v>
                </c:pt>
                <c:pt idx="300">
                  <c:v>67.821679285000002</c:v>
                </c:pt>
                <c:pt idx="301">
                  <c:v>67.589153980000006</c:v>
                </c:pt>
                <c:pt idx="302">
                  <c:v>67.213725073000006</c:v>
                </c:pt>
                <c:pt idx="303">
                  <c:v>66.872328672999998</c:v>
                </c:pt>
                <c:pt idx="304">
                  <c:v>66.613813266999998</c:v>
                </c:pt>
                <c:pt idx="305">
                  <c:v>66.416453910000001</c:v>
                </c:pt>
                <c:pt idx="306">
                  <c:v>66.028855237000002</c:v>
                </c:pt>
                <c:pt idx="307">
                  <c:v>65.757130715000002</c:v>
                </c:pt>
                <c:pt idx="308">
                  <c:v>65.310994592</c:v>
                </c:pt>
                <c:pt idx="309">
                  <c:v>65.077923471999995</c:v>
                </c:pt>
                <c:pt idx="310">
                  <c:v>64.749251154999996</c:v>
                </c:pt>
                <c:pt idx="311">
                  <c:v>64.475970466000007</c:v>
                </c:pt>
                <c:pt idx="312">
                  <c:v>64.239779294000002</c:v>
                </c:pt>
                <c:pt idx="313">
                  <c:v>63.952350127999999</c:v>
                </c:pt>
                <c:pt idx="314">
                  <c:v>63.689409904999998</c:v>
                </c:pt>
                <c:pt idx="315">
                  <c:v>63.409640746000001</c:v>
                </c:pt>
                <c:pt idx="316">
                  <c:v>63.105948650000002</c:v>
                </c:pt>
                <c:pt idx="317">
                  <c:v>62.901957547999999</c:v>
                </c:pt>
                <c:pt idx="318">
                  <c:v>62.779503130999998</c:v>
                </c:pt>
                <c:pt idx="319">
                  <c:v>62.548881473999998</c:v>
                </c:pt>
                <c:pt idx="320">
                  <c:v>62.314700397000003</c:v>
                </c:pt>
                <c:pt idx="321">
                  <c:v>62.026627671</c:v>
                </c:pt>
                <c:pt idx="322">
                  <c:v>61.860605772</c:v>
                </c:pt>
                <c:pt idx="323">
                  <c:v>61.553519514000001</c:v>
                </c:pt>
                <c:pt idx="324">
                  <c:v>61.209528411000001</c:v>
                </c:pt>
                <c:pt idx="325">
                  <c:v>61.056532189999999</c:v>
                </c:pt>
                <c:pt idx="326">
                  <c:v>60.700598800999998</c:v>
                </c:pt>
                <c:pt idx="327">
                  <c:v>60.424035852000003</c:v>
                </c:pt>
                <c:pt idx="328">
                  <c:v>60.164424377000003</c:v>
                </c:pt>
                <c:pt idx="329">
                  <c:v>59.883456529999997</c:v>
                </c:pt>
                <c:pt idx="330">
                  <c:v>59.621321391999999</c:v>
                </c:pt>
                <c:pt idx="331">
                  <c:v>59.343453119000003</c:v>
                </c:pt>
                <c:pt idx="332">
                  <c:v>59.102143216999998</c:v>
                </c:pt>
                <c:pt idx="333">
                  <c:v>58.820525248000003</c:v>
                </c:pt>
                <c:pt idx="334">
                  <c:v>58.316112480999998</c:v>
                </c:pt>
                <c:pt idx="335">
                  <c:v>58.025161926000003</c:v>
                </c:pt>
                <c:pt idx="336">
                  <c:v>57.750860135000003</c:v>
                </c:pt>
                <c:pt idx="337">
                  <c:v>57.501688293000001</c:v>
                </c:pt>
                <c:pt idx="338">
                  <c:v>57.214528184999999</c:v>
                </c:pt>
                <c:pt idx="339">
                  <c:v>56.859618404000003</c:v>
                </c:pt>
                <c:pt idx="340">
                  <c:v>56.510290093999998</c:v>
                </c:pt>
                <c:pt idx="341">
                  <c:v>56.081286401</c:v>
                </c:pt>
                <c:pt idx="342">
                  <c:v>55.703938508</c:v>
                </c:pt>
                <c:pt idx="343">
                  <c:v>55.320738859000002</c:v>
                </c:pt>
                <c:pt idx="344">
                  <c:v>54.875901306000003</c:v>
                </c:pt>
                <c:pt idx="345">
                  <c:v>54.53501576</c:v>
                </c:pt>
                <c:pt idx="346">
                  <c:v>54.105969536000003</c:v>
                </c:pt>
                <c:pt idx="347">
                  <c:v>53.503811591000002</c:v>
                </c:pt>
                <c:pt idx="348">
                  <c:v>52.992822269000001</c:v>
                </c:pt>
                <c:pt idx="349">
                  <c:v>52.570074286000001</c:v>
                </c:pt>
                <c:pt idx="350">
                  <c:v>51.878743399000001</c:v>
                </c:pt>
                <c:pt idx="351">
                  <c:v>51.275775822999996</c:v>
                </c:pt>
                <c:pt idx="352">
                  <c:v>50.640178548999998</c:v>
                </c:pt>
                <c:pt idx="353">
                  <c:v>50.024991516999997</c:v>
                </c:pt>
                <c:pt idx="354">
                  <c:v>49.393682126999998</c:v>
                </c:pt>
                <c:pt idx="355">
                  <c:v>48.525390127000001</c:v>
                </c:pt>
                <c:pt idx="356">
                  <c:v>47.945388053000002</c:v>
                </c:pt>
                <c:pt idx="357">
                  <c:v>47.335395077000001</c:v>
                </c:pt>
                <c:pt idx="358">
                  <c:v>46.894119986</c:v>
                </c:pt>
                <c:pt idx="359">
                  <c:v>46.313489560000001</c:v>
                </c:pt>
                <c:pt idx="360">
                  <c:v>45.561080592000003</c:v>
                </c:pt>
                <c:pt idx="361">
                  <c:v>45.008590626</c:v>
                </c:pt>
                <c:pt idx="362">
                  <c:v>44.568020662000002</c:v>
                </c:pt>
                <c:pt idx="363">
                  <c:v>44.058051395</c:v>
                </c:pt>
                <c:pt idx="364">
                  <c:v>43.488444878000003</c:v>
                </c:pt>
              </c:numCache>
            </c:numRef>
          </c:val>
          <c:extLst>
            <c:ext xmlns:c16="http://schemas.microsoft.com/office/drawing/2014/chart" uri="{C3380CC4-5D6E-409C-BE32-E72D297353CC}">
              <c16:uniqueId val="{00000001-48F4-4793-8F08-3ACD3C560FD8}"/>
            </c:ext>
          </c:extLst>
        </c:ser>
        <c:ser>
          <c:idx val="3"/>
          <c:order val="2"/>
          <c:tx>
            <c:strRef>
              <c:f>'2024-2025 Severe Load Curve'!$H$34</c:f>
              <c:strCache>
                <c:ptCount val="1"/>
                <c:pt idx="0">
                  <c:v>NDM &gt; 732 MWh</c:v>
                </c:pt>
              </c:strCache>
            </c:strRef>
          </c:tx>
          <c:spPr>
            <a:solidFill>
              <a:srgbClr val="3366FF"/>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Curve'!$H$35:$H$399</c:f>
              <c:numCache>
                <c:formatCode>0</c:formatCode>
                <c:ptCount val="365"/>
                <c:pt idx="0">
                  <c:v>383.67025543</c:v>
                </c:pt>
                <c:pt idx="1">
                  <c:v>376.50730801999998</c:v>
                </c:pt>
                <c:pt idx="2">
                  <c:v>370.24564017</c:v>
                </c:pt>
                <c:pt idx="3">
                  <c:v>363.18921416000001</c:v>
                </c:pt>
                <c:pt idx="4">
                  <c:v>357.51191532000001</c:v>
                </c:pt>
                <c:pt idx="5">
                  <c:v>353.44464154000002</c:v>
                </c:pt>
                <c:pt idx="6">
                  <c:v>349.70109710999998</c:v>
                </c:pt>
                <c:pt idx="7">
                  <c:v>344.80574539000003</c:v>
                </c:pt>
                <c:pt idx="8">
                  <c:v>341.14985655999999</c:v>
                </c:pt>
                <c:pt idx="9">
                  <c:v>337.55342467999998</c:v>
                </c:pt>
                <c:pt idx="10">
                  <c:v>332.77348122000001</c:v>
                </c:pt>
                <c:pt idx="11">
                  <c:v>330.21157668000001</c:v>
                </c:pt>
                <c:pt idx="12">
                  <c:v>328.78091850999999</c:v>
                </c:pt>
                <c:pt idx="13">
                  <c:v>326.90379036000002</c:v>
                </c:pt>
                <c:pt idx="14">
                  <c:v>325.61351721</c:v>
                </c:pt>
                <c:pt idx="15">
                  <c:v>324.32002557999999</c:v>
                </c:pt>
                <c:pt idx="16">
                  <c:v>322.96224856999999</c:v>
                </c:pt>
                <c:pt idx="17">
                  <c:v>321.79045356</c:v>
                </c:pt>
                <c:pt idx="18">
                  <c:v>320.54052768000003</c:v>
                </c:pt>
                <c:pt idx="19">
                  <c:v>319.83820406000001</c:v>
                </c:pt>
                <c:pt idx="20">
                  <c:v>318.54230137000002</c:v>
                </c:pt>
                <c:pt idx="21">
                  <c:v>317.70293071999998</c:v>
                </c:pt>
                <c:pt idx="22">
                  <c:v>316.31159178000001</c:v>
                </c:pt>
                <c:pt idx="23">
                  <c:v>315.06649182000001</c:v>
                </c:pt>
                <c:pt idx="24">
                  <c:v>314.19569063</c:v>
                </c:pt>
                <c:pt idx="25">
                  <c:v>312.95761714999998</c:v>
                </c:pt>
                <c:pt idx="26">
                  <c:v>311.20918117999997</c:v>
                </c:pt>
                <c:pt idx="27">
                  <c:v>309.26628266</c:v>
                </c:pt>
                <c:pt idx="28">
                  <c:v>308.3084667</c:v>
                </c:pt>
                <c:pt idx="29">
                  <c:v>307.13470150000001</c:v>
                </c:pt>
                <c:pt idx="30">
                  <c:v>306.11737417000001</c:v>
                </c:pt>
                <c:pt idx="31">
                  <c:v>304.7036281</c:v>
                </c:pt>
                <c:pt idx="32">
                  <c:v>303.40994553000002</c:v>
                </c:pt>
                <c:pt idx="33">
                  <c:v>301.89105226999999</c:v>
                </c:pt>
                <c:pt idx="34">
                  <c:v>301.30017541000001</c:v>
                </c:pt>
                <c:pt idx="35">
                  <c:v>300.43026688999998</c:v>
                </c:pt>
                <c:pt idx="36">
                  <c:v>297.99041276000003</c:v>
                </c:pt>
                <c:pt idx="37">
                  <c:v>296.29821751999998</c:v>
                </c:pt>
                <c:pt idx="38">
                  <c:v>295.36534492999999</c:v>
                </c:pt>
                <c:pt idx="39">
                  <c:v>293.73804801</c:v>
                </c:pt>
                <c:pt idx="40">
                  <c:v>292.74017842000001</c:v>
                </c:pt>
                <c:pt idx="41">
                  <c:v>292.03752369</c:v>
                </c:pt>
                <c:pt idx="42">
                  <c:v>290.27276225999998</c:v>
                </c:pt>
                <c:pt idx="43">
                  <c:v>288.97351701999997</c:v>
                </c:pt>
                <c:pt idx="44">
                  <c:v>287.71447273000001</c:v>
                </c:pt>
                <c:pt idx="45">
                  <c:v>286.45047849999997</c:v>
                </c:pt>
                <c:pt idx="46">
                  <c:v>285.57733698999999</c:v>
                </c:pt>
                <c:pt idx="47">
                  <c:v>284.50247243000001</c:v>
                </c:pt>
                <c:pt idx="48">
                  <c:v>283.39140896999999</c:v>
                </c:pt>
                <c:pt idx="49">
                  <c:v>282.17160516000001</c:v>
                </c:pt>
                <c:pt idx="50">
                  <c:v>280.53993795000002</c:v>
                </c:pt>
                <c:pt idx="51">
                  <c:v>279.86337326</c:v>
                </c:pt>
                <c:pt idx="52">
                  <c:v>278.57536646</c:v>
                </c:pt>
                <c:pt idx="53">
                  <c:v>277.82273418</c:v>
                </c:pt>
                <c:pt idx="54">
                  <c:v>277.13355686</c:v>
                </c:pt>
                <c:pt idx="55">
                  <c:v>276.44105662999999</c:v>
                </c:pt>
                <c:pt idx="56">
                  <c:v>275.67562844999998</c:v>
                </c:pt>
                <c:pt idx="57">
                  <c:v>274.74208436999999</c:v>
                </c:pt>
                <c:pt idx="58">
                  <c:v>272.9946582</c:v>
                </c:pt>
                <c:pt idx="59">
                  <c:v>271.54169411999999</c:v>
                </c:pt>
                <c:pt idx="60">
                  <c:v>269.83032278000002</c:v>
                </c:pt>
                <c:pt idx="61">
                  <c:v>269.09964432999999</c:v>
                </c:pt>
                <c:pt idx="62">
                  <c:v>268.02396678000002</c:v>
                </c:pt>
                <c:pt idx="63">
                  <c:v>266.98239747999997</c:v>
                </c:pt>
                <c:pt idx="64">
                  <c:v>266.10593748999997</c:v>
                </c:pt>
                <c:pt idx="65">
                  <c:v>265.67841784000001</c:v>
                </c:pt>
                <c:pt idx="66">
                  <c:v>265.25614689999998</c:v>
                </c:pt>
                <c:pt idx="67">
                  <c:v>264.45570187999999</c:v>
                </c:pt>
                <c:pt idx="68">
                  <c:v>263.63342957999998</c:v>
                </c:pt>
                <c:pt idx="69">
                  <c:v>262.82831650999998</c:v>
                </c:pt>
                <c:pt idx="70">
                  <c:v>261.97212467999998</c:v>
                </c:pt>
                <c:pt idx="71">
                  <c:v>261.16264412999999</c:v>
                </c:pt>
                <c:pt idx="72">
                  <c:v>260.64460793000001</c:v>
                </c:pt>
                <c:pt idx="73">
                  <c:v>259.78825526000003</c:v>
                </c:pt>
                <c:pt idx="74">
                  <c:v>258.84225680999998</c:v>
                </c:pt>
                <c:pt idx="75">
                  <c:v>257.84399401000002</c:v>
                </c:pt>
                <c:pt idx="76">
                  <c:v>256.83949546999997</c:v>
                </c:pt>
                <c:pt idx="77">
                  <c:v>255.74277018999999</c:v>
                </c:pt>
                <c:pt idx="78">
                  <c:v>255.02268555000001</c:v>
                </c:pt>
                <c:pt idx="79">
                  <c:v>254.17186881999999</c:v>
                </c:pt>
                <c:pt idx="80">
                  <c:v>253.37813976999999</c:v>
                </c:pt>
                <c:pt idx="81">
                  <c:v>252.73557815000001</c:v>
                </c:pt>
                <c:pt idx="82">
                  <c:v>252.36399545</c:v>
                </c:pt>
                <c:pt idx="83">
                  <c:v>251.72538301</c:v>
                </c:pt>
                <c:pt idx="84">
                  <c:v>250.84212077999999</c:v>
                </c:pt>
                <c:pt idx="85">
                  <c:v>249.79844055999999</c:v>
                </c:pt>
                <c:pt idx="86">
                  <c:v>249.18968941</c:v>
                </c:pt>
                <c:pt idx="87">
                  <c:v>248.58641302000001</c:v>
                </c:pt>
                <c:pt idx="88">
                  <c:v>248.10935426</c:v>
                </c:pt>
                <c:pt idx="89">
                  <c:v>247.42864062000001</c:v>
                </c:pt>
                <c:pt idx="90">
                  <c:v>246.55044509000001</c:v>
                </c:pt>
                <c:pt idx="91">
                  <c:v>245.91197213000001</c:v>
                </c:pt>
                <c:pt idx="92">
                  <c:v>245.02631613</c:v>
                </c:pt>
                <c:pt idx="93">
                  <c:v>244.28340034999999</c:v>
                </c:pt>
                <c:pt idx="94">
                  <c:v>243.20153624</c:v>
                </c:pt>
                <c:pt idx="95">
                  <c:v>242.38478506000001</c:v>
                </c:pt>
                <c:pt idx="96">
                  <c:v>241.46916368000001</c:v>
                </c:pt>
                <c:pt idx="97">
                  <c:v>241.18179137000001</c:v>
                </c:pt>
                <c:pt idx="98">
                  <c:v>240.58941114999999</c:v>
                </c:pt>
                <c:pt idx="99">
                  <c:v>239.94442717000001</c:v>
                </c:pt>
                <c:pt idx="100">
                  <c:v>239.15892633000001</c:v>
                </c:pt>
                <c:pt idx="101">
                  <c:v>238.46171199</c:v>
                </c:pt>
                <c:pt idx="102">
                  <c:v>237.43672128</c:v>
                </c:pt>
                <c:pt idx="103">
                  <c:v>236.44039741</c:v>
                </c:pt>
                <c:pt idx="104">
                  <c:v>235.70335892</c:v>
                </c:pt>
                <c:pt idx="105">
                  <c:v>234.99746060000001</c:v>
                </c:pt>
                <c:pt idx="106">
                  <c:v>234.33148573</c:v>
                </c:pt>
                <c:pt idx="107">
                  <c:v>233.72679861</c:v>
                </c:pt>
                <c:pt idx="108">
                  <c:v>232.8475219</c:v>
                </c:pt>
                <c:pt idx="109">
                  <c:v>231.88428861</c:v>
                </c:pt>
                <c:pt idx="110">
                  <c:v>231.04292257</c:v>
                </c:pt>
                <c:pt idx="111">
                  <c:v>230.20754602</c:v>
                </c:pt>
                <c:pt idx="112">
                  <c:v>229.50907892000001</c:v>
                </c:pt>
                <c:pt idx="113">
                  <c:v>228.46065981000001</c:v>
                </c:pt>
                <c:pt idx="114">
                  <c:v>227.05763619999999</c:v>
                </c:pt>
                <c:pt idx="115">
                  <c:v>226.23981161</c:v>
                </c:pt>
                <c:pt idx="116">
                  <c:v>225.63376412</c:v>
                </c:pt>
                <c:pt idx="117">
                  <c:v>224.90180383000001</c:v>
                </c:pt>
                <c:pt idx="118">
                  <c:v>224.5095163</c:v>
                </c:pt>
                <c:pt idx="119">
                  <c:v>223.63298065999999</c:v>
                </c:pt>
                <c:pt idx="120">
                  <c:v>222.96864669000001</c:v>
                </c:pt>
                <c:pt idx="121">
                  <c:v>222.43153157</c:v>
                </c:pt>
                <c:pt idx="122">
                  <c:v>221.41740530999999</c:v>
                </c:pt>
                <c:pt idx="123">
                  <c:v>220.60797393999999</c:v>
                </c:pt>
                <c:pt idx="124">
                  <c:v>219.70359296999999</c:v>
                </c:pt>
                <c:pt idx="125">
                  <c:v>218.99399124000001</c:v>
                </c:pt>
                <c:pt idx="126">
                  <c:v>217.98090339999999</c:v>
                </c:pt>
                <c:pt idx="127">
                  <c:v>217.16177525000001</c:v>
                </c:pt>
                <c:pt idx="128">
                  <c:v>216.80830668999999</c:v>
                </c:pt>
                <c:pt idx="129">
                  <c:v>216.33899069</c:v>
                </c:pt>
                <c:pt idx="130">
                  <c:v>215.44273451999999</c:v>
                </c:pt>
                <c:pt idx="131">
                  <c:v>215.03713671</c:v>
                </c:pt>
                <c:pt idx="132">
                  <c:v>214.30450984999999</c:v>
                </c:pt>
                <c:pt idx="133">
                  <c:v>213.45716770999999</c:v>
                </c:pt>
                <c:pt idx="134">
                  <c:v>212.54959736000001</c:v>
                </c:pt>
                <c:pt idx="135">
                  <c:v>212.06326591000001</c:v>
                </c:pt>
                <c:pt idx="136">
                  <c:v>211.32779547000001</c:v>
                </c:pt>
                <c:pt idx="137">
                  <c:v>210.54394228000001</c:v>
                </c:pt>
                <c:pt idx="138">
                  <c:v>209.85578717999999</c:v>
                </c:pt>
                <c:pt idx="139">
                  <c:v>209.17358111999999</c:v>
                </c:pt>
                <c:pt idx="140">
                  <c:v>207.97765548999999</c:v>
                </c:pt>
                <c:pt idx="141">
                  <c:v>207.28958625000001</c:v>
                </c:pt>
                <c:pt idx="142">
                  <c:v>206.6217235</c:v>
                </c:pt>
                <c:pt idx="143">
                  <c:v>205.98914483999999</c:v>
                </c:pt>
                <c:pt idx="144">
                  <c:v>205.76692535999999</c:v>
                </c:pt>
                <c:pt idx="145">
                  <c:v>205.18580546999999</c:v>
                </c:pt>
                <c:pt idx="146">
                  <c:v>204.6388082</c:v>
                </c:pt>
                <c:pt idx="147">
                  <c:v>204.12872770999999</c:v>
                </c:pt>
                <c:pt idx="148">
                  <c:v>203.68713482000001</c:v>
                </c:pt>
                <c:pt idx="149">
                  <c:v>202.92669565</c:v>
                </c:pt>
                <c:pt idx="150">
                  <c:v>202.46082142</c:v>
                </c:pt>
                <c:pt idx="151">
                  <c:v>201.96865578000001</c:v>
                </c:pt>
                <c:pt idx="152">
                  <c:v>201.3571484</c:v>
                </c:pt>
                <c:pt idx="153">
                  <c:v>200.76825085999999</c:v>
                </c:pt>
                <c:pt idx="154">
                  <c:v>200.0544343</c:v>
                </c:pt>
                <c:pt idx="155">
                  <c:v>199.23377493000001</c:v>
                </c:pt>
                <c:pt idx="156">
                  <c:v>198.70419608</c:v>
                </c:pt>
                <c:pt idx="157">
                  <c:v>197.62358735000001</c:v>
                </c:pt>
                <c:pt idx="158">
                  <c:v>196.82423308</c:v>
                </c:pt>
                <c:pt idx="159">
                  <c:v>196.53802073</c:v>
                </c:pt>
                <c:pt idx="160">
                  <c:v>196.03682762</c:v>
                </c:pt>
                <c:pt idx="161">
                  <c:v>195.47287147</c:v>
                </c:pt>
                <c:pt idx="162">
                  <c:v>194.87729705000001</c:v>
                </c:pt>
                <c:pt idx="163">
                  <c:v>194.32174352000001</c:v>
                </c:pt>
                <c:pt idx="164">
                  <c:v>194.00429187</c:v>
                </c:pt>
                <c:pt idx="165">
                  <c:v>193.52381278999999</c:v>
                </c:pt>
                <c:pt idx="166">
                  <c:v>192.94530426</c:v>
                </c:pt>
                <c:pt idx="167">
                  <c:v>192.30919972999999</c:v>
                </c:pt>
                <c:pt idx="168">
                  <c:v>191.79157090000001</c:v>
                </c:pt>
                <c:pt idx="169">
                  <c:v>191.09340280000001</c:v>
                </c:pt>
                <c:pt idx="170">
                  <c:v>190.52545506999999</c:v>
                </c:pt>
                <c:pt idx="171">
                  <c:v>189.99526008000001</c:v>
                </c:pt>
                <c:pt idx="172">
                  <c:v>189.37157321000001</c:v>
                </c:pt>
                <c:pt idx="173">
                  <c:v>188.86312193000001</c:v>
                </c:pt>
                <c:pt idx="174">
                  <c:v>188.56027302999999</c:v>
                </c:pt>
                <c:pt idx="175">
                  <c:v>187.72057083999999</c:v>
                </c:pt>
                <c:pt idx="176">
                  <c:v>187.18253597</c:v>
                </c:pt>
                <c:pt idx="177">
                  <c:v>186.6566881</c:v>
                </c:pt>
                <c:pt idx="178">
                  <c:v>186.36367770000001</c:v>
                </c:pt>
                <c:pt idx="179">
                  <c:v>185.80384724999999</c:v>
                </c:pt>
                <c:pt idx="180">
                  <c:v>185.52534123999999</c:v>
                </c:pt>
                <c:pt idx="181">
                  <c:v>184.61658079</c:v>
                </c:pt>
                <c:pt idx="182">
                  <c:v>184.12650719000001</c:v>
                </c:pt>
                <c:pt idx="183">
                  <c:v>183.63719738</c:v>
                </c:pt>
                <c:pt idx="184">
                  <c:v>182.93162774000001</c:v>
                </c:pt>
                <c:pt idx="185">
                  <c:v>181.96460611000001</c:v>
                </c:pt>
                <c:pt idx="186">
                  <c:v>181.26401813999999</c:v>
                </c:pt>
                <c:pt idx="187">
                  <c:v>180.44690226</c:v>
                </c:pt>
                <c:pt idx="188">
                  <c:v>179.80438985000001</c:v>
                </c:pt>
                <c:pt idx="189">
                  <c:v>179.25634898000001</c:v>
                </c:pt>
                <c:pt idx="190">
                  <c:v>178.58558266</c:v>
                </c:pt>
                <c:pt idx="191">
                  <c:v>178.14320175</c:v>
                </c:pt>
                <c:pt idx="192">
                  <c:v>177.53337372999999</c:v>
                </c:pt>
                <c:pt idx="193">
                  <c:v>177.07701195000001</c:v>
                </c:pt>
                <c:pt idx="194">
                  <c:v>176.18338273000001</c:v>
                </c:pt>
                <c:pt idx="195">
                  <c:v>175.4731606</c:v>
                </c:pt>
                <c:pt idx="196">
                  <c:v>174.90154469000001</c:v>
                </c:pt>
                <c:pt idx="197">
                  <c:v>174.54875630999999</c:v>
                </c:pt>
                <c:pt idx="198">
                  <c:v>174.02931977</c:v>
                </c:pt>
                <c:pt idx="199">
                  <c:v>173.38303067000001</c:v>
                </c:pt>
                <c:pt idx="200">
                  <c:v>172.71793492</c:v>
                </c:pt>
                <c:pt idx="201">
                  <c:v>172.32777770000001</c:v>
                </c:pt>
                <c:pt idx="202">
                  <c:v>171.75961033999999</c:v>
                </c:pt>
                <c:pt idx="203">
                  <c:v>170.96223968999999</c:v>
                </c:pt>
                <c:pt idx="204">
                  <c:v>170.37268754999999</c:v>
                </c:pt>
                <c:pt idx="205">
                  <c:v>169.70765807000001</c:v>
                </c:pt>
                <c:pt idx="206">
                  <c:v>169.16839045</c:v>
                </c:pt>
                <c:pt idx="207">
                  <c:v>168.65522253</c:v>
                </c:pt>
                <c:pt idx="208">
                  <c:v>168.36540977999999</c:v>
                </c:pt>
                <c:pt idx="209">
                  <c:v>168.08135730999999</c:v>
                </c:pt>
                <c:pt idx="210">
                  <c:v>167.73004849</c:v>
                </c:pt>
                <c:pt idx="211">
                  <c:v>167.54111252999999</c:v>
                </c:pt>
                <c:pt idx="212">
                  <c:v>167.17592224000001</c:v>
                </c:pt>
                <c:pt idx="213">
                  <c:v>166.76631559</c:v>
                </c:pt>
                <c:pt idx="214">
                  <c:v>166.13509135000001</c:v>
                </c:pt>
                <c:pt idx="215">
                  <c:v>165.64126472000001</c:v>
                </c:pt>
                <c:pt idx="216">
                  <c:v>164.97589027999999</c:v>
                </c:pt>
                <c:pt idx="217">
                  <c:v>164.33159759</c:v>
                </c:pt>
                <c:pt idx="218">
                  <c:v>163.52302141000001</c:v>
                </c:pt>
                <c:pt idx="219">
                  <c:v>162.70719998000001</c:v>
                </c:pt>
                <c:pt idx="220">
                  <c:v>162.01262881</c:v>
                </c:pt>
                <c:pt idx="221">
                  <c:v>161.39939645000001</c:v>
                </c:pt>
                <c:pt idx="222">
                  <c:v>160.95297864</c:v>
                </c:pt>
                <c:pt idx="223">
                  <c:v>160.39707274</c:v>
                </c:pt>
                <c:pt idx="224">
                  <c:v>159.88471501999999</c:v>
                </c:pt>
                <c:pt idx="225">
                  <c:v>159.33464165000001</c:v>
                </c:pt>
                <c:pt idx="226">
                  <c:v>158.98602392000001</c:v>
                </c:pt>
                <c:pt idx="227">
                  <c:v>158.55179629</c:v>
                </c:pt>
                <c:pt idx="228">
                  <c:v>158.05198000999999</c:v>
                </c:pt>
                <c:pt idx="229">
                  <c:v>157.58668574000001</c:v>
                </c:pt>
                <c:pt idx="230">
                  <c:v>157.14104982000001</c:v>
                </c:pt>
                <c:pt idx="231">
                  <c:v>156.38851364000001</c:v>
                </c:pt>
                <c:pt idx="232">
                  <c:v>155.23467889</c:v>
                </c:pt>
                <c:pt idx="233">
                  <c:v>154.38794239999999</c:v>
                </c:pt>
                <c:pt idx="234">
                  <c:v>153.53142237</c:v>
                </c:pt>
                <c:pt idx="235">
                  <c:v>152.78278768000001</c:v>
                </c:pt>
                <c:pt idx="236">
                  <c:v>152.10255183999999</c:v>
                </c:pt>
                <c:pt idx="237">
                  <c:v>151.46934598000001</c:v>
                </c:pt>
                <c:pt idx="238">
                  <c:v>150.99712342999999</c:v>
                </c:pt>
                <c:pt idx="239">
                  <c:v>150.72930758000001</c:v>
                </c:pt>
                <c:pt idx="240">
                  <c:v>150.64109017999999</c:v>
                </c:pt>
                <c:pt idx="241">
                  <c:v>150.53824637</c:v>
                </c:pt>
                <c:pt idx="242">
                  <c:v>150.35729441999999</c:v>
                </c:pt>
                <c:pt idx="243">
                  <c:v>150.27484213</c:v>
                </c:pt>
                <c:pt idx="244">
                  <c:v>150.10439797000001</c:v>
                </c:pt>
                <c:pt idx="245">
                  <c:v>149.67306479999999</c:v>
                </c:pt>
                <c:pt idx="246">
                  <c:v>149.26448477</c:v>
                </c:pt>
                <c:pt idx="247">
                  <c:v>149.0762799</c:v>
                </c:pt>
                <c:pt idx="248">
                  <c:v>148.95749617000001</c:v>
                </c:pt>
                <c:pt idx="249">
                  <c:v>148.69601279</c:v>
                </c:pt>
                <c:pt idx="250">
                  <c:v>148.51931622000001</c:v>
                </c:pt>
                <c:pt idx="251">
                  <c:v>148.19583132</c:v>
                </c:pt>
                <c:pt idx="252">
                  <c:v>147.96784525999999</c:v>
                </c:pt>
                <c:pt idx="253">
                  <c:v>147.76240751</c:v>
                </c:pt>
                <c:pt idx="254">
                  <c:v>147.44360141999999</c:v>
                </c:pt>
                <c:pt idx="255">
                  <c:v>147.131606</c:v>
                </c:pt>
                <c:pt idx="256">
                  <c:v>147.01543702000001</c:v>
                </c:pt>
                <c:pt idx="257">
                  <c:v>146.71368128</c:v>
                </c:pt>
                <c:pt idx="258">
                  <c:v>146.44693233000001</c:v>
                </c:pt>
                <c:pt idx="259">
                  <c:v>146.09181906000001</c:v>
                </c:pt>
                <c:pt idx="260">
                  <c:v>145.72636628000001</c:v>
                </c:pt>
                <c:pt idx="261">
                  <c:v>145.30935511999999</c:v>
                </c:pt>
                <c:pt idx="262">
                  <c:v>144.92257086999999</c:v>
                </c:pt>
                <c:pt idx="263">
                  <c:v>144.66763036</c:v>
                </c:pt>
                <c:pt idx="264">
                  <c:v>144.43993326</c:v>
                </c:pt>
                <c:pt idx="265">
                  <c:v>143.99235593</c:v>
                </c:pt>
                <c:pt idx="266">
                  <c:v>143.65166212</c:v>
                </c:pt>
                <c:pt idx="267">
                  <c:v>143.25785406</c:v>
                </c:pt>
                <c:pt idx="268">
                  <c:v>142.86623283</c:v>
                </c:pt>
                <c:pt idx="269">
                  <c:v>142.46690301000001</c:v>
                </c:pt>
                <c:pt idx="270">
                  <c:v>142.03387226999999</c:v>
                </c:pt>
                <c:pt idx="271">
                  <c:v>141.64957548000001</c:v>
                </c:pt>
                <c:pt idx="272">
                  <c:v>141.27099299</c:v>
                </c:pt>
                <c:pt idx="273">
                  <c:v>140.75906889999999</c:v>
                </c:pt>
                <c:pt idx="274">
                  <c:v>140.2580973</c:v>
                </c:pt>
                <c:pt idx="275">
                  <c:v>139.75460792999999</c:v>
                </c:pt>
                <c:pt idx="276">
                  <c:v>139.30009935000001</c:v>
                </c:pt>
                <c:pt idx="277">
                  <c:v>138.94624782</c:v>
                </c:pt>
                <c:pt idx="278">
                  <c:v>138.49364581</c:v>
                </c:pt>
                <c:pt idx="279">
                  <c:v>138.19176475</c:v>
                </c:pt>
                <c:pt idx="280">
                  <c:v>137.75832432999999</c:v>
                </c:pt>
                <c:pt idx="281">
                  <c:v>137.27012918</c:v>
                </c:pt>
                <c:pt idx="282">
                  <c:v>136.88019302000001</c:v>
                </c:pt>
                <c:pt idx="283">
                  <c:v>136.53798771000001</c:v>
                </c:pt>
                <c:pt idx="284">
                  <c:v>136.11672354000001</c:v>
                </c:pt>
                <c:pt idx="285">
                  <c:v>135.72520660000001</c:v>
                </c:pt>
                <c:pt idx="286">
                  <c:v>135.18983316999999</c:v>
                </c:pt>
                <c:pt idx="287">
                  <c:v>134.79410869</c:v>
                </c:pt>
                <c:pt idx="288">
                  <c:v>134.42765098999999</c:v>
                </c:pt>
                <c:pt idx="289">
                  <c:v>133.96694084000001</c:v>
                </c:pt>
                <c:pt idx="290">
                  <c:v>133.64910734</c:v>
                </c:pt>
                <c:pt idx="291">
                  <c:v>133.26146245000001</c:v>
                </c:pt>
                <c:pt idx="292">
                  <c:v>133.03461687999999</c:v>
                </c:pt>
                <c:pt idx="293">
                  <c:v>132.77858767000001</c:v>
                </c:pt>
                <c:pt idx="294">
                  <c:v>132.4737753</c:v>
                </c:pt>
                <c:pt idx="295">
                  <c:v>132.19995388000001</c:v>
                </c:pt>
                <c:pt idx="296">
                  <c:v>131.87917947</c:v>
                </c:pt>
                <c:pt idx="297">
                  <c:v>131.64989638</c:v>
                </c:pt>
                <c:pt idx="298">
                  <c:v>131.45625917000001</c:v>
                </c:pt>
                <c:pt idx="299">
                  <c:v>131.28384108</c:v>
                </c:pt>
                <c:pt idx="300">
                  <c:v>131.06832484</c:v>
                </c:pt>
                <c:pt idx="301">
                  <c:v>130.94712131</c:v>
                </c:pt>
                <c:pt idx="302">
                  <c:v>130.73010683000001</c:v>
                </c:pt>
                <c:pt idx="303">
                  <c:v>130.52024799</c:v>
                </c:pt>
                <c:pt idx="304">
                  <c:v>130.33439761</c:v>
                </c:pt>
                <c:pt idx="305">
                  <c:v>130.07914045000001</c:v>
                </c:pt>
                <c:pt idx="306">
                  <c:v>129.73333400999999</c:v>
                </c:pt>
                <c:pt idx="307">
                  <c:v>129.46589946</c:v>
                </c:pt>
                <c:pt idx="308">
                  <c:v>129.08423640000001</c:v>
                </c:pt>
                <c:pt idx="309">
                  <c:v>128.51076939999999</c:v>
                </c:pt>
                <c:pt idx="310">
                  <c:v>128.04530323</c:v>
                </c:pt>
                <c:pt idx="311">
                  <c:v>127.71465750999999</c:v>
                </c:pt>
                <c:pt idx="312">
                  <c:v>127.43421983</c:v>
                </c:pt>
                <c:pt idx="313">
                  <c:v>127.0401346</c:v>
                </c:pt>
                <c:pt idx="314">
                  <c:v>126.74492372</c:v>
                </c:pt>
                <c:pt idx="315">
                  <c:v>126.34761625</c:v>
                </c:pt>
                <c:pt idx="316">
                  <c:v>125.9750165</c:v>
                </c:pt>
                <c:pt idx="317">
                  <c:v>125.72205657000001</c:v>
                </c:pt>
                <c:pt idx="318">
                  <c:v>125.47665385000001</c:v>
                </c:pt>
                <c:pt idx="319">
                  <c:v>125.08179208999999</c:v>
                </c:pt>
                <c:pt idx="320">
                  <c:v>124.66079979</c:v>
                </c:pt>
                <c:pt idx="321">
                  <c:v>123.97165434</c:v>
                </c:pt>
                <c:pt idx="322">
                  <c:v>123.63690155</c:v>
                </c:pt>
                <c:pt idx="323">
                  <c:v>122.95725691</c:v>
                </c:pt>
                <c:pt idx="324">
                  <c:v>122.45795613</c:v>
                </c:pt>
                <c:pt idx="325">
                  <c:v>122.18409343</c:v>
                </c:pt>
                <c:pt idx="326">
                  <c:v>121.32043699</c:v>
                </c:pt>
                <c:pt idx="327">
                  <c:v>120.9890721</c:v>
                </c:pt>
                <c:pt idx="328">
                  <c:v>120.54131682000001</c:v>
                </c:pt>
                <c:pt idx="329">
                  <c:v>120.10515975</c:v>
                </c:pt>
                <c:pt idx="330">
                  <c:v>119.28881099</c:v>
                </c:pt>
                <c:pt idx="331">
                  <c:v>118.65657487</c:v>
                </c:pt>
                <c:pt idx="332">
                  <c:v>117.99672035</c:v>
                </c:pt>
                <c:pt idx="333">
                  <c:v>117.32810237</c:v>
                </c:pt>
                <c:pt idx="334">
                  <c:v>116.84291197</c:v>
                </c:pt>
                <c:pt idx="335">
                  <c:v>115.95578734</c:v>
                </c:pt>
                <c:pt idx="336">
                  <c:v>115.11228625</c:v>
                </c:pt>
                <c:pt idx="337">
                  <c:v>114.6156778</c:v>
                </c:pt>
                <c:pt idx="338">
                  <c:v>113.99581472</c:v>
                </c:pt>
                <c:pt idx="339">
                  <c:v>113.56676054</c:v>
                </c:pt>
                <c:pt idx="340">
                  <c:v>112.53197708</c:v>
                </c:pt>
                <c:pt idx="341">
                  <c:v>112.05550737999999</c:v>
                </c:pt>
                <c:pt idx="342">
                  <c:v>111.60087944</c:v>
                </c:pt>
                <c:pt idx="343">
                  <c:v>111.07724107999999</c:v>
                </c:pt>
                <c:pt idx="344">
                  <c:v>110.24759562</c:v>
                </c:pt>
                <c:pt idx="345">
                  <c:v>109.24066185</c:v>
                </c:pt>
                <c:pt idx="346">
                  <c:v>108.58758123</c:v>
                </c:pt>
                <c:pt idx="347">
                  <c:v>107.90116458999999</c:v>
                </c:pt>
                <c:pt idx="348">
                  <c:v>107.07660303</c:v>
                </c:pt>
                <c:pt idx="349">
                  <c:v>106.46249716</c:v>
                </c:pt>
                <c:pt idx="350">
                  <c:v>105.47341513000001</c:v>
                </c:pt>
                <c:pt idx="351">
                  <c:v>104.90049012</c:v>
                </c:pt>
                <c:pt idx="352">
                  <c:v>104.54357428</c:v>
                </c:pt>
                <c:pt idx="353">
                  <c:v>104.21565510000001</c:v>
                </c:pt>
                <c:pt idx="354">
                  <c:v>103.87934386000001</c:v>
                </c:pt>
                <c:pt idx="355">
                  <c:v>103.64957914999999</c:v>
                </c:pt>
                <c:pt idx="356">
                  <c:v>103.37146715999999</c:v>
                </c:pt>
                <c:pt idx="357">
                  <c:v>102.57509435</c:v>
                </c:pt>
                <c:pt idx="358">
                  <c:v>101.47733836</c:v>
                </c:pt>
                <c:pt idx="359">
                  <c:v>100.90201657999999</c:v>
                </c:pt>
                <c:pt idx="360">
                  <c:v>100.56401753</c:v>
                </c:pt>
                <c:pt idx="361">
                  <c:v>100.22181261999999</c:v>
                </c:pt>
                <c:pt idx="362">
                  <c:v>99.937105983999999</c:v>
                </c:pt>
                <c:pt idx="363">
                  <c:v>99.621359815999995</c:v>
                </c:pt>
                <c:pt idx="364">
                  <c:v>99.298271346000007</c:v>
                </c:pt>
              </c:numCache>
            </c:numRef>
          </c:val>
          <c:extLst>
            <c:ext xmlns:c16="http://schemas.microsoft.com/office/drawing/2014/chart" uri="{C3380CC4-5D6E-409C-BE32-E72D297353CC}">
              <c16:uniqueId val="{00000002-48F4-4793-8F08-3ACD3C560FD8}"/>
            </c:ext>
          </c:extLst>
        </c:ser>
        <c:ser>
          <c:idx val="5"/>
          <c:order val="3"/>
          <c:tx>
            <c:strRef>
              <c:f>'2024-2025 Severe Load Curve'!$I$34</c:f>
              <c:strCache>
                <c:ptCount val="1"/>
                <c:pt idx="0">
                  <c:v>Total DM</c:v>
                </c:pt>
              </c:strCache>
            </c:strRef>
          </c:tx>
          <c:spPr>
            <a:solidFill>
              <a:srgbClr val="FFCC99"/>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Curve'!$I$35:$I$399</c:f>
              <c:numCache>
                <c:formatCode>0</c:formatCode>
                <c:ptCount val="365"/>
                <c:pt idx="0">
                  <c:v>340.33697791999998</c:v>
                </c:pt>
                <c:pt idx="1">
                  <c:v>331.60391349000002</c:v>
                </c:pt>
                <c:pt idx="2">
                  <c:v>323.87698803000001</c:v>
                </c:pt>
                <c:pt idx="3">
                  <c:v>317.09160214000002</c:v>
                </c:pt>
                <c:pt idx="4">
                  <c:v>311.18315640999998</c:v>
                </c:pt>
                <c:pt idx="5">
                  <c:v>306.08705144999999</c:v>
                </c:pt>
                <c:pt idx="6">
                  <c:v>301.73868785000002</c:v>
                </c:pt>
                <c:pt idx="7">
                  <c:v>298.07346620999999</c:v>
                </c:pt>
                <c:pt idx="8">
                  <c:v>295.02678714000001</c:v>
                </c:pt>
                <c:pt idx="9">
                  <c:v>292.53405122999999</c:v>
                </c:pt>
                <c:pt idx="10">
                  <c:v>290.53065908000002</c:v>
                </c:pt>
                <c:pt idx="11">
                  <c:v>288.95201128999997</c:v>
                </c:pt>
                <c:pt idx="12">
                  <c:v>287.73350847</c:v>
                </c:pt>
                <c:pt idx="13">
                  <c:v>286.81055120000002</c:v>
                </c:pt>
                <c:pt idx="14">
                  <c:v>286.11854009000001</c:v>
                </c:pt>
                <c:pt idx="15">
                  <c:v>285.59287575000002</c:v>
                </c:pt>
                <c:pt idx="16">
                  <c:v>285.16895876000001</c:v>
                </c:pt>
                <c:pt idx="17">
                  <c:v>284.78218973000003</c:v>
                </c:pt>
                <c:pt idx="18">
                  <c:v>284.36796926</c:v>
                </c:pt>
                <c:pt idx="19">
                  <c:v>283.86169794</c:v>
                </c:pt>
                <c:pt idx="20">
                  <c:v>283.19877638000003</c:v>
                </c:pt>
                <c:pt idx="21">
                  <c:v>282.31460518</c:v>
                </c:pt>
                <c:pt idx="22">
                  <c:v>281.14654702000001</c:v>
                </c:pt>
                <c:pt idx="23">
                  <c:v>279.78410088999999</c:v>
                </c:pt>
                <c:pt idx="24">
                  <c:v>278.76810146999998</c:v>
                </c:pt>
                <c:pt idx="25">
                  <c:v>277.44122748000001</c:v>
                </c:pt>
                <c:pt idx="26">
                  <c:v>276.34832961000001</c:v>
                </c:pt>
                <c:pt idx="27">
                  <c:v>275.58126159</c:v>
                </c:pt>
                <c:pt idx="28">
                  <c:v>274.52873362000003</c:v>
                </c:pt>
                <c:pt idx="29">
                  <c:v>273.38034907000002</c:v>
                </c:pt>
                <c:pt idx="30">
                  <c:v>272.51788326000002</c:v>
                </c:pt>
                <c:pt idx="31">
                  <c:v>272.01073484</c:v>
                </c:pt>
                <c:pt idx="32">
                  <c:v>271.80037429999999</c:v>
                </c:pt>
                <c:pt idx="33">
                  <c:v>270.83157677000003</c:v>
                </c:pt>
                <c:pt idx="34">
                  <c:v>270.32086548000001</c:v>
                </c:pt>
                <c:pt idx="35">
                  <c:v>269.86846018</c:v>
                </c:pt>
                <c:pt idx="36">
                  <c:v>269.43514901999998</c:v>
                </c:pt>
                <c:pt idx="37">
                  <c:v>269.19458677</c:v>
                </c:pt>
                <c:pt idx="38">
                  <c:v>268.80908779999999</c:v>
                </c:pt>
                <c:pt idx="39">
                  <c:v>268.52161857999999</c:v>
                </c:pt>
                <c:pt idx="40">
                  <c:v>268.25675620999999</c:v>
                </c:pt>
                <c:pt idx="41">
                  <c:v>268.02379868000003</c:v>
                </c:pt>
                <c:pt idx="42">
                  <c:v>267.73932689999998</c:v>
                </c:pt>
                <c:pt idx="43">
                  <c:v>267.30098544999998</c:v>
                </c:pt>
                <c:pt idx="44">
                  <c:v>267.07138516999999</c:v>
                </c:pt>
                <c:pt idx="45">
                  <c:v>266.72247973999998</c:v>
                </c:pt>
                <c:pt idx="46">
                  <c:v>266.49308870999999</c:v>
                </c:pt>
                <c:pt idx="47">
                  <c:v>266.06995509000001</c:v>
                </c:pt>
                <c:pt idx="48">
                  <c:v>265.68886923000002</c:v>
                </c:pt>
                <c:pt idx="49">
                  <c:v>265.33521328</c:v>
                </c:pt>
                <c:pt idx="50">
                  <c:v>264.98155732999999</c:v>
                </c:pt>
                <c:pt idx="51">
                  <c:v>264.62790138999998</c:v>
                </c:pt>
                <c:pt idx="52">
                  <c:v>264.28495327000002</c:v>
                </c:pt>
                <c:pt idx="53">
                  <c:v>263.96586559999997</c:v>
                </c:pt>
                <c:pt idx="54">
                  <c:v>263.5877413</c:v>
                </c:pt>
                <c:pt idx="55">
                  <c:v>263.17082628000003</c:v>
                </c:pt>
                <c:pt idx="56">
                  <c:v>262.71707302999999</c:v>
                </c:pt>
                <c:pt idx="57">
                  <c:v>262.29771735000003</c:v>
                </c:pt>
                <c:pt idx="58">
                  <c:v>261.90146979000002</c:v>
                </c:pt>
                <c:pt idx="59">
                  <c:v>261.63648193</c:v>
                </c:pt>
                <c:pt idx="60">
                  <c:v>261.45609759000001</c:v>
                </c:pt>
                <c:pt idx="61">
                  <c:v>261.05906886000002</c:v>
                </c:pt>
                <c:pt idx="62">
                  <c:v>260.67319386000003</c:v>
                </c:pt>
                <c:pt idx="63">
                  <c:v>260.32620577</c:v>
                </c:pt>
                <c:pt idx="64">
                  <c:v>259.97943328000002</c:v>
                </c:pt>
                <c:pt idx="65">
                  <c:v>259.59993810999998</c:v>
                </c:pt>
                <c:pt idx="66">
                  <c:v>259.21280142000001</c:v>
                </c:pt>
                <c:pt idx="67">
                  <c:v>258.80211745999998</c:v>
                </c:pt>
                <c:pt idx="68">
                  <c:v>258.39435148000001</c:v>
                </c:pt>
                <c:pt idx="69">
                  <c:v>257.98658549999999</c:v>
                </c:pt>
                <c:pt idx="70">
                  <c:v>257.57881952000002</c:v>
                </c:pt>
                <c:pt idx="71">
                  <c:v>257.17105354</c:v>
                </c:pt>
                <c:pt idx="72">
                  <c:v>256.76328755999998</c:v>
                </c:pt>
                <c:pt idx="73">
                  <c:v>256.35552158000002</c:v>
                </c:pt>
                <c:pt idx="74">
                  <c:v>255.94775559999999</c:v>
                </c:pt>
                <c:pt idx="75">
                  <c:v>255.55459945999999</c:v>
                </c:pt>
                <c:pt idx="76">
                  <c:v>255.21575392</c:v>
                </c:pt>
                <c:pt idx="77">
                  <c:v>254.94978795</c:v>
                </c:pt>
                <c:pt idx="78">
                  <c:v>254.56970028999999</c:v>
                </c:pt>
                <c:pt idx="79">
                  <c:v>254.23147028</c:v>
                </c:pt>
                <c:pt idx="80">
                  <c:v>253.85041007999999</c:v>
                </c:pt>
                <c:pt idx="81">
                  <c:v>253.46934988999999</c:v>
                </c:pt>
                <c:pt idx="82">
                  <c:v>253.08828969999999</c:v>
                </c:pt>
                <c:pt idx="83">
                  <c:v>252.70722950000001</c:v>
                </c:pt>
                <c:pt idx="84">
                  <c:v>252.32616931000001</c:v>
                </c:pt>
                <c:pt idx="85">
                  <c:v>251.94510911</c:v>
                </c:pt>
                <c:pt idx="86">
                  <c:v>251.56404892</c:v>
                </c:pt>
                <c:pt idx="87">
                  <c:v>251.18298872</c:v>
                </c:pt>
                <c:pt idx="88">
                  <c:v>250.80192853</c:v>
                </c:pt>
                <c:pt idx="89">
                  <c:v>250.42086834</c:v>
                </c:pt>
                <c:pt idx="90">
                  <c:v>250.03980813999999</c:v>
                </c:pt>
                <c:pt idx="91">
                  <c:v>249.65874794999999</c:v>
                </c:pt>
                <c:pt idx="92">
                  <c:v>249.27768775000001</c:v>
                </c:pt>
                <c:pt idx="93">
                  <c:v>248.86413929</c:v>
                </c:pt>
                <c:pt idx="94">
                  <c:v>248.48157638000001</c:v>
                </c:pt>
                <c:pt idx="95">
                  <c:v>248.11225042999999</c:v>
                </c:pt>
                <c:pt idx="96">
                  <c:v>247.74292446999999</c:v>
                </c:pt>
                <c:pt idx="97">
                  <c:v>247.37359852</c:v>
                </c:pt>
                <c:pt idx="98">
                  <c:v>247.08637628</c:v>
                </c:pt>
                <c:pt idx="99">
                  <c:v>246.76027185000001</c:v>
                </c:pt>
                <c:pt idx="100">
                  <c:v>246.44503207</c:v>
                </c:pt>
                <c:pt idx="101">
                  <c:v>246.1066807</c:v>
                </c:pt>
                <c:pt idx="102">
                  <c:v>245.76832934000001</c:v>
                </c:pt>
                <c:pt idx="103">
                  <c:v>245.43113245999999</c:v>
                </c:pt>
                <c:pt idx="104">
                  <c:v>245.09665684999999</c:v>
                </c:pt>
                <c:pt idx="105">
                  <c:v>244.76945935000001</c:v>
                </c:pt>
                <c:pt idx="106">
                  <c:v>244.44192387000001</c:v>
                </c:pt>
                <c:pt idx="107">
                  <c:v>244.11733609000001</c:v>
                </c:pt>
                <c:pt idx="108">
                  <c:v>243.78990630000001</c:v>
                </c:pt>
                <c:pt idx="109">
                  <c:v>243.45856119000001</c:v>
                </c:pt>
                <c:pt idx="110">
                  <c:v>243.14666288999999</c:v>
                </c:pt>
                <c:pt idx="111">
                  <c:v>242.8347646</c:v>
                </c:pt>
                <c:pt idx="112">
                  <c:v>242.5228663</c:v>
                </c:pt>
                <c:pt idx="113">
                  <c:v>242.21096800000001</c:v>
                </c:pt>
                <c:pt idx="114">
                  <c:v>241.89906970999999</c:v>
                </c:pt>
                <c:pt idx="115">
                  <c:v>241.58717141</c:v>
                </c:pt>
                <c:pt idx="116">
                  <c:v>241.27527311</c:v>
                </c:pt>
                <c:pt idx="117">
                  <c:v>240.96337482000001</c:v>
                </c:pt>
                <c:pt idx="118">
                  <c:v>240.65147651999999</c:v>
                </c:pt>
                <c:pt idx="119">
                  <c:v>240.34116456000001</c:v>
                </c:pt>
                <c:pt idx="120">
                  <c:v>240.03513006</c:v>
                </c:pt>
                <c:pt idx="121">
                  <c:v>239.73570824999999</c:v>
                </c:pt>
                <c:pt idx="122">
                  <c:v>239.43494781999999</c:v>
                </c:pt>
                <c:pt idx="123">
                  <c:v>239.12833248999999</c:v>
                </c:pt>
                <c:pt idx="124">
                  <c:v>238.82171715999999</c:v>
                </c:pt>
                <c:pt idx="125">
                  <c:v>238.51510182999999</c:v>
                </c:pt>
                <c:pt idx="126">
                  <c:v>238.20848651</c:v>
                </c:pt>
                <c:pt idx="127">
                  <c:v>237.90187118</c:v>
                </c:pt>
                <c:pt idx="128">
                  <c:v>237.59525585</c:v>
                </c:pt>
                <c:pt idx="129">
                  <c:v>237.28864052</c:v>
                </c:pt>
                <c:pt idx="130">
                  <c:v>236.98202519</c:v>
                </c:pt>
                <c:pt idx="131">
                  <c:v>236.67540986</c:v>
                </c:pt>
                <c:pt idx="132">
                  <c:v>236.36879453</c:v>
                </c:pt>
                <c:pt idx="133">
                  <c:v>236.06217921000001</c:v>
                </c:pt>
                <c:pt idx="134">
                  <c:v>235.75556388000001</c:v>
                </c:pt>
                <c:pt idx="135">
                  <c:v>235.44894855000001</c:v>
                </c:pt>
                <c:pt idx="136">
                  <c:v>235.14233322000001</c:v>
                </c:pt>
                <c:pt idx="137">
                  <c:v>234.83571789000001</c:v>
                </c:pt>
                <c:pt idx="138">
                  <c:v>234.52910256000001</c:v>
                </c:pt>
                <c:pt idx="139">
                  <c:v>234.24892051</c:v>
                </c:pt>
                <c:pt idx="140">
                  <c:v>233.95859492</c:v>
                </c:pt>
                <c:pt idx="141">
                  <c:v>233.69209072999999</c:v>
                </c:pt>
                <c:pt idx="142">
                  <c:v>233.42330161999999</c:v>
                </c:pt>
                <c:pt idx="143">
                  <c:v>233.13077885000001</c:v>
                </c:pt>
                <c:pt idx="144">
                  <c:v>232.86443460000001</c:v>
                </c:pt>
                <c:pt idx="145">
                  <c:v>232.61434808000001</c:v>
                </c:pt>
                <c:pt idx="146">
                  <c:v>232.36098591999999</c:v>
                </c:pt>
                <c:pt idx="147">
                  <c:v>232.11237001999999</c:v>
                </c:pt>
                <c:pt idx="148">
                  <c:v>231.86262277</c:v>
                </c:pt>
                <c:pt idx="149">
                  <c:v>231.60859859999999</c:v>
                </c:pt>
                <c:pt idx="150">
                  <c:v>231.35457443999999</c:v>
                </c:pt>
                <c:pt idx="151">
                  <c:v>231.10055027999999</c:v>
                </c:pt>
                <c:pt idx="152">
                  <c:v>230.85315449999999</c:v>
                </c:pt>
                <c:pt idx="153">
                  <c:v>230.60440838</c:v>
                </c:pt>
                <c:pt idx="154">
                  <c:v>230.35566227000001</c:v>
                </c:pt>
                <c:pt idx="155">
                  <c:v>230.10691614999999</c:v>
                </c:pt>
                <c:pt idx="156">
                  <c:v>229.85817004</c:v>
                </c:pt>
                <c:pt idx="157">
                  <c:v>229.60942392000001</c:v>
                </c:pt>
                <c:pt idx="158">
                  <c:v>229.36067781</c:v>
                </c:pt>
                <c:pt idx="159">
                  <c:v>229.16831277</c:v>
                </c:pt>
                <c:pt idx="160">
                  <c:v>228.92395669000001</c:v>
                </c:pt>
                <c:pt idx="161">
                  <c:v>228.66999546</c:v>
                </c:pt>
                <c:pt idx="162">
                  <c:v>228.41850513</c:v>
                </c:pt>
                <c:pt idx="163">
                  <c:v>228.16726525000001</c:v>
                </c:pt>
                <c:pt idx="164">
                  <c:v>227.91597217</c:v>
                </c:pt>
                <c:pt idx="165">
                  <c:v>227.6646791</c:v>
                </c:pt>
                <c:pt idx="166">
                  <c:v>227.41338603</c:v>
                </c:pt>
                <c:pt idx="167">
                  <c:v>227.16209294999999</c:v>
                </c:pt>
                <c:pt idx="168">
                  <c:v>226.91079988000001</c:v>
                </c:pt>
                <c:pt idx="169">
                  <c:v>226.6658138</c:v>
                </c:pt>
                <c:pt idx="170">
                  <c:v>226.41608141</c:v>
                </c:pt>
                <c:pt idx="171">
                  <c:v>226.17128948000001</c:v>
                </c:pt>
                <c:pt idx="172">
                  <c:v>225.92649754000001</c:v>
                </c:pt>
                <c:pt idx="173">
                  <c:v>225.68170559999999</c:v>
                </c:pt>
                <c:pt idx="174">
                  <c:v>225.43691365999999</c:v>
                </c:pt>
                <c:pt idx="175">
                  <c:v>225.19212173</c:v>
                </c:pt>
                <c:pt idx="176">
                  <c:v>224.94732979</c:v>
                </c:pt>
                <c:pt idx="177">
                  <c:v>224.70253785</c:v>
                </c:pt>
                <c:pt idx="178">
                  <c:v>224.45774592000001</c:v>
                </c:pt>
                <c:pt idx="179">
                  <c:v>224.21295398000001</c:v>
                </c:pt>
                <c:pt idx="180">
                  <c:v>223.86117019</c:v>
                </c:pt>
                <c:pt idx="181">
                  <c:v>223.64510337999999</c:v>
                </c:pt>
                <c:pt idx="182">
                  <c:v>223.42903656999999</c:v>
                </c:pt>
                <c:pt idx="183">
                  <c:v>223.21654139</c:v>
                </c:pt>
                <c:pt idx="184">
                  <c:v>222.99460662000001</c:v>
                </c:pt>
                <c:pt idx="185">
                  <c:v>222.81043613</c:v>
                </c:pt>
                <c:pt idx="186">
                  <c:v>222.58412091</c:v>
                </c:pt>
                <c:pt idx="187">
                  <c:v>222.34784339999999</c:v>
                </c:pt>
                <c:pt idx="188">
                  <c:v>222.06920176</c:v>
                </c:pt>
                <c:pt idx="189">
                  <c:v>221.73134786</c:v>
                </c:pt>
                <c:pt idx="190">
                  <c:v>221.46029813999999</c:v>
                </c:pt>
                <c:pt idx="191">
                  <c:v>221.28093662000001</c:v>
                </c:pt>
                <c:pt idx="192">
                  <c:v>221.10157509999999</c:v>
                </c:pt>
                <c:pt idx="193">
                  <c:v>220.92221358</c:v>
                </c:pt>
                <c:pt idx="194">
                  <c:v>220.67742623999999</c:v>
                </c:pt>
                <c:pt idx="195">
                  <c:v>220.48364738000001</c:v>
                </c:pt>
                <c:pt idx="196">
                  <c:v>220.31366840000001</c:v>
                </c:pt>
                <c:pt idx="197">
                  <c:v>220.14368942999999</c:v>
                </c:pt>
                <c:pt idx="198">
                  <c:v>219.97371046000001</c:v>
                </c:pt>
                <c:pt idx="199">
                  <c:v>219.80373148000001</c:v>
                </c:pt>
                <c:pt idx="200">
                  <c:v>219.63375250999999</c:v>
                </c:pt>
                <c:pt idx="201">
                  <c:v>219.46377353</c:v>
                </c:pt>
                <c:pt idx="202">
                  <c:v>219.29379456000001</c:v>
                </c:pt>
                <c:pt idx="203">
                  <c:v>219.12381558999999</c:v>
                </c:pt>
                <c:pt idx="204">
                  <c:v>218.94614571</c:v>
                </c:pt>
                <c:pt idx="205">
                  <c:v>218.59878019000001</c:v>
                </c:pt>
                <c:pt idx="206">
                  <c:v>218.33204936999999</c:v>
                </c:pt>
                <c:pt idx="207">
                  <c:v>218.17320461</c:v>
                </c:pt>
                <c:pt idx="208">
                  <c:v>218.01435984</c:v>
                </c:pt>
                <c:pt idx="209">
                  <c:v>217.85551508</c:v>
                </c:pt>
                <c:pt idx="210">
                  <c:v>217.69667032000001</c:v>
                </c:pt>
                <c:pt idx="211">
                  <c:v>217.53782555000001</c:v>
                </c:pt>
                <c:pt idx="212">
                  <c:v>217.37898079000001</c:v>
                </c:pt>
                <c:pt idx="213">
                  <c:v>217.22013602999999</c:v>
                </c:pt>
                <c:pt idx="214">
                  <c:v>217.06129125999999</c:v>
                </c:pt>
                <c:pt idx="215">
                  <c:v>216.9024465</c:v>
                </c:pt>
                <c:pt idx="216">
                  <c:v>216.74360174</c:v>
                </c:pt>
                <c:pt idx="217">
                  <c:v>216.58475697</c:v>
                </c:pt>
                <c:pt idx="218">
                  <c:v>216.42591221000001</c:v>
                </c:pt>
                <c:pt idx="219">
                  <c:v>216.26706745000001</c:v>
                </c:pt>
                <c:pt idx="220">
                  <c:v>216.10822268000001</c:v>
                </c:pt>
                <c:pt idx="221">
                  <c:v>216.01999896999999</c:v>
                </c:pt>
                <c:pt idx="222">
                  <c:v>215.70126884000001</c:v>
                </c:pt>
                <c:pt idx="223">
                  <c:v>215.56364742</c:v>
                </c:pt>
                <c:pt idx="224">
                  <c:v>215.42602600000001</c:v>
                </c:pt>
                <c:pt idx="225">
                  <c:v>215.28840457999999</c:v>
                </c:pt>
                <c:pt idx="226">
                  <c:v>214.87790261999999</c:v>
                </c:pt>
                <c:pt idx="227">
                  <c:v>214.37229278999999</c:v>
                </c:pt>
                <c:pt idx="228">
                  <c:v>213.86668295999999</c:v>
                </c:pt>
                <c:pt idx="229">
                  <c:v>213.57393131000001</c:v>
                </c:pt>
                <c:pt idx="230">
                  <c:v>213.2671771</c:v>
                </c:pt>
                <c:pt idx="231">
                  <c:v>213.11298699</c:v>
                </c:pt>
                <c:pt idx="232">
                  <c:v>213.10554576000001</c:v>
                </c:pt>
                <c:pt idx="233">
                  <c:v>212.98326815999999</c:v>
                </c:pt>
                <c:pt idx="234">
                  <c:v>212.84839524</c:v>
                </c:pt>
                <c:pt idx="235">
                  <c:v>212.46901155</c:v>
                </c:pt>
                <c:pt idx="236">
                  <c:v>211.92330444999999</c:v>
                </c:pt>
                <c:pt idx="237">
                  <c:v>211.23535738999999</c:v>
                </c:pt>
                <c:pt idx="238">
                  <c:v>210.79193472</c:v>
                </c:pt>
                <c:pt idx="239">
                  <c:v>210.45409516000001</c:v>
                </c:pt>
                <c:pt idx="240">
                  <c:v>210.30531277</c:v>
                </c:pt>
                <c:pt idx="241">
                  <c:v>210.14174109000001</c:v>
                </c:pt>
                <c:pt idx="242">
                  <c:v>209.81863658</c:v>
                </c:pt>
                <c:pt idx="243">
                  <c:v>209.49553207</c:v>
                </c:pt>
                <c:pt idx="244">
                  <c:v>209.12935682</c:v>
                </c:pt>
                <c:pt idx="245">
                  <c:v>208.88419943</c:v>
                </c:pt>
                <c:pt idx="246">
                  <c:v>208.63904205</c:v>
                </c:pt>
                <c:pt idx="247">
                  <c:v>208.39388466</c:v>
                </c:pt>
                <c:pt idx="248">
                  <c:v>208.14872726999999</c:v>
                </c:pt>
                <c:pt idx="249">
                  <c:v>207.90356989</c:v>
                </c:pt>
                <c:pt idx="250">
                  <c:v>207.69127786999999</c:v>
                </c:pt>
                <c:pt idx="251">
                  <c:v>207.48205713999999</c:v>
                </c:pt>
                <c:pt idx="252">
                  <c:v>207.27283641</c:v>
                </c:pt>
                <c:pt idx="253">
                  <c:v>207.06361566999999</c:v>
                </c:pt>
                <c:pt idx="254">
                  <c:v>206.80722104</c:v>
                </c:pt>
                <c:pt idx="255">
                  <c:v>206.48458647000001</c:v>
                </c:pt>
                <c:pt idx="256">
                  <c:v>206.16195189000001</c:v>
                </c:pt>
                <c:pt idx="257">
                  <c:v>205.88511012999999</c:v>
                </c:pt>
                <c:pt idx="258">
                  <c:v>205.66342166999999</c:v>
                </c:pt>
                <c:pt idx="259">
                  <c:v>205.44173321</c:v>
                </c:pt>
                <c:pt idx="260">
                  <c:v>205.11213477999999</c:v>
                </c:pt>
                <c:pt idx="261">
                  <c:v>204.73579100000001</c:v>
                </c:pt>
                <c:pt idx="262">
                  <c:v>204.40825702000001</c:v>
                </c:pt>
                <c:pt idx="263">
                  <c:v>204.17552071</c:v>
                </c:pt>
                <c:pt idx="264">
                  <c:v>203.94278439000001</c:v>
                </c:pt>
                <c:pt idx="265">
                  <c:v>203.71004808000001</c:v>
                </c:pt>
                <c:pt idx="266">
                  <c:v>203.47731177</c:v>
                </c:pt>
                <c:pt idx="267">
                  <c:v>203.24457545000001</c:v>
                </c:pt>
                <c:pt idx="268">
                  <c:v>203.01183914000001</c:v>
                </c:pt>
                <c:pt idx="269">
                  <c:v>202.77910281999999</c:v>
                </c:pt>
                <c:pt idx="270">
                  <c:v>202.54636651000001</c:v>
                </c:pt>
                <c:pt idx="271">
                  <c:v>202.31363020000001</c:v>
                </c:pt>
                <c:pt idx="272">
                  <c:v>202.08089387999999</c:v>
                </c:pt>
                <c:pt idx="273">
                  <c:v>201.84815757000001</c:v>
                </c:pt>
                <c:pt idx="274">
                  <c:v>201.57836368</c:v>
                </c:pt>
                <c:pt idx="275">
                  <c:v>201.25427725</c:v>
                </c:pt>
                <c:pt idx="276">
                  <c:v>201.02519088</c:v>
                </c:pt>
                <c:pt idx="277">
                  <c:v>200.79610452</c:v>
                </c:pt>
                <c:pt idx="278">
                  <c:v>200.45341858</c:v>
                </c:pt>
                <c:pt idx="279">
                  <c:v>199.92084173999999</c:v>
                </c:pt>
                <c:pt idx="280">
                  <c:v>199.36884821000001</c:v>
                </c:pt>
                <c:pt idx="281">
                  <c:v>198.87202773000001</c:v>
                </c:pt>
                <c:pt idx="282">
                  <c:v>198.64676817</c:v>
                </c:pt>
                <c:pt idx="283">
                  <c:v>198.42150862</c:v>
                </c:pt>
                <c:pt idx="284">
                  <c:v>198.19624906000001</c:v>
                </c:pt>
                <c:pt idx="285">
                  <c:v>197.9709895</c:v>
                </c:pt>
                <c:pt idx="286">
                  <c:v>197.71350842999999</c:v>
                </c:pt>
                <c:pt idx="287">
                  <c:v>197.42413350000001</c:v>
                </c:pt>
                <c:pt idx="288">
                  <c:v>196.94978114</c:v>
                </c:pt>
                <c:pt idx="289">
                  <c:v>196.33933771</c:v>
                </c:pt>
                <c:pt idx="290">
                  <c:v>195.82051977</c:v>
                </c:pt>
                <c:pt idx="291">
                  <c:v>195.52827550000001</c:v>
                </c:pt>
                <c:pt idx="292">
                  <c:v>195.16988692000001</c:v>
                </c:pt>
                <c:pt idx="293">
                  <c:v>194.81507993</c:v>
                </c:pt>
                <c:pt idx="294">
                  <c:v>194.52276925999999</c:v>
                </c:pt>
                <c:pt idx="295">
                  <c:v>194.29925563</c:v>
                </c:pt>
                <c:pt idx="296">
                  <c:v>194.07574199999999</c:v>
                </c:pt>
                <c:pt idx="297">
                  <c:v>193.85222837000001</c:v>
                </c:pt>
                <c:pt idx="298">
                  <c:v>193.62871473999999</c:v>
                </c:pt>
                <c:pt idx="299">
                  <c:v>193.41434276000001</c:v>
                </c:pt>
                <c:pt idx="300">
                  <c:v>193.15815343</c:v>
                </c:pt>
                <c:pt idx="301">
                  <c:v>192.90190622</c:v>
                </c:pt>
                <c:pt idx="302">
                  <c:v>192.64565902000001</c:v>
                </c:pt>
                <c:pt idx="303">
                  <c:v>192.38941181000001</c:v>
                </c:pt>
                <c:pt idx="304">
                  <c:v>192.08942820999999</c:v>
                </c:pt>
                <c:pt idx="305">
                  <c:v>191.77168216000001</c:v>
                </c:pt>
                <c:pt idx="306">
                  <c:v>191.50969142</c:v>
                </c:pt>
                <c:pt idx="307">
                  <c:v>191.25047678000001</c:v>
                </c:pt>
                <c:pt idx="308">
                  <c:v>190.99126215000001</c:v>
                </c:pt>
                <c:pt idx="309">
                  <c:v>190.73204752000001</c:v>
                </c:pt>
                <c:pt idx="310">
                  <c:v>190.47283289000001</c:v>
                </c:pt>
                <c:pt idx="311">
                  <c:v>190.21361825</c:v>
                </c:pt>
                <c:pt idx="312">
                  <c:v>189.94520395000001</c:v>
                </c:pt>
                <c:pt idx="313">
                  <c:v>189.58398779000001</c:v>
                </c:pt>
                <c:pt idx="314">
                  <c:v>189.27784539000001</c:v>
                </c:pt>
                <c:pt idx="315">
                  <c:v>189.01177910999999</c:v>
                </c:pt>
                <c:pt idx="316">
                  <c:v>188.74571281999999</c:v>
                </c:pt>
                <c:pt idx="317">
                  <c:v>188.47964654</c:v>
                </c:pt>
                <c:pt idx="318">
                  <c:v>188.21358025999999</c:v>
                </c:pt>
                <c:pt idx="319">
                  <c:v>187.94751398</c:v>
                </c:pt>
                <c:pt idx="320">
                  <c:v>187.68144770000001</c:v>
                </c:pt>
                <c:pt idx="321">
                  <c:v>187.41538141999999</c:v>
                </c:pt>
                <c:pt idx="322">
                  <c:v>187.14931512999999</c:v>
                </c:pt>
                <c:pt idx="323">
                  <c:v>186.88324885</c:v>
                </c:pt>
                <c:pt idx="324">
                  <c:v>186.61718257000001</c:v>
                </c:pt>
                <c:pt idx="325">
                  <c:v>186.35111628999999</c:v>
                </c:pt>
                <c:pt idx="326">
                  <c:v>186.08505001</c:v>
                </c:pt>
                <c:pt idx="327">
                  <c:v>185.81898372000001</c:v>
                </c:pt>
                <c:pt idx="328">
                  <c:v>185.55291743999999</c:v>
                </c:pt>
                <c:pt idx="329">
                  <c:v>185.28685116</c:v>
                </c:pt>
                <c:pt idx="330">
                  <c:v>185.02078488000001</c:v>
                </c:pt>
                <c:pt idx="331">
                  <c:v>184.75471859999999</c:v>
                </c:pt>
                <c:pt idx="332">
                  <c:v>184.48865232</c:v>
                </c:pt>
                <c:pt idx="333">
                  <c:v>184.22258603</c:v>
                </c:pt>
                <c:pt idx="334">
                  <c:v>183.95651975000001</c:v>
                </c:pt>
                <c:pt idx="335">
                  <c:v>183.69045346999999</c:v>
                </c:pt>
                <c:pt idx="336">
                  <c:v>183.42438719</c:v>
                </c:pt>
                <c:pt idx="337">
                  <c:v>183.15832090999999</c:v>
                </c:pt>
                <c:pt idx="338">
                  <c:v>182.90784525999999</c:v>
                </c:pt>
                <c:pt idx="339">
                  <c:v>182.69117434</c:v>
                </c:pt>
                <c:pt idx="340">
                  <c:v>182.47450341999999</c:v>
                </c:pt>
                <c:pt idx="341">
                  <c:v>182.24468347000001</c:v>
                </c:pt>
                <c:pt idx="342">
                  <c:v>181.95904077</c:v>
                </c:pt>
                <c:pt idx="343">
                  <c:v>181.67339806999999</c:v>
                </c:pt>
                <c:pt idx="344">
                  <c:v>181.38775537000001</c:v>
                </c:pt>
                <c:pt idx="345">
                  <c:v>181.10211267</c:v>
                </c:pt>
                <c:pt idx="346">
                  <c:v>180.81646997000001</c:v>
                </c:pt>
                <c:pt idx="347">
                  <c:v>180.52782263</c:v>
                </c:pt>
                <c:pt idx="348">
                  <c:v>180.20608748999999</c:v>
                </c:pt>
                <c:pt idx="349">
                  <c:v>179.92053960999999</c:v>
                </c:pt>
                <c:pt idx="350">
                  <c:v>179.66067021999999</c:v>
                </c:pt>
                <c:pt idx="351">
                  <c:v>179.3995712</c:v>
                </c:pt>
                <c:pt idx="352">
                  <c:v>179.13442946000001</c:v>
                </c:pt>
                <c:pt idx="353">
                  <c:v>178.86928771999999</c:v>
                </c:pt>
                <c:pt idx="354">
                  <c:v>178.60414598</c:v>
                </c:pt>
                <c:pt idx="355">
                  <c:v>178.33900424000001</c:v>
                </c:pt>
                <c:pt idx="356">
                  <c:v>178.07386249000001</c:v>
                </c:pt>
                <c:pt idx="357">
                  <c:v>177.80872074999999</c:v>
                </c:pt>
                <c:pt idx="358">
                  <c:v>177.54129320999999</c:v>
                </c:pt>
                <c:pt idx="359">
                  <c:v>177.25049394999999</c:v>
                </c:pt>
                <c:pt idx="360">
                  <c:v>176.96349239</c:v>
                </c:pt>
                <c:pt idx="361">
                  <c:v>176.67649083000001</c:v>
                </c:pt>
                <c:pt idx="362">
                  <c:v>176.38948927000001</c:v>
                </c:pt>
                <c:pt idx="363">
                  <c:v>176.10248770999999</c:v>
                </c:pt>
                <c:pt idx="364">
                  <c:v>175.81548615</c:v>
                </c:pt>
              </c:numCache>
            </c:numRef>
          </c:val>
          <c:extLst>
            <c:ext xmlns:c16="http://schemas.microsoft.com/office/drawing/2014/chart" uri="{C3380CC4-5D6E-409C-BE32-E72D297353CC}">
              <c16:uniqueId val="{00000003-48F4-4793-8F08-3ACD3C560FD8}"/>
            </c:ext>
          </c:extLst>
        </c:ser>
        <c:ser>
          <c:idx val="6"/>
          <c:order val="4"/>
          <c:tx>
            <c:strRef>
              <c:f>'2024-2025 Severe Load Curve'!$J$34</c:f>
              <c:strCache>
                <c:ptCount val="1"/>
                <c:pt idx="0">
                  <c:v>LDZ Shrinkage</c:v>
                </c:pt>
              </c:strCache>
            </c:strRef>
          </c:tx>
          <c:spPr>
            <a:solidFill>
              <a:srgbClr val="000000"/>
            </a:solidFill>
            <a:ln w="12700">
              <a:solidFill>
                <a:srgbClr val="000000"/>
              </a:solidFill>
              <a:prstDash val="solid"/>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Curve'!$J$35:$J$399</c:f>
              <c:numCache>
                <c:formatCode>0</c:formatCode>
                <c:ptCount val="365"/>
                <c:pt idx="0">
                  <c:v>6.3123287671000003</c:v>
                </c:pt>
                <c:pt idx="1">
                  <c:v>6.3123287671000003</c:v>
                </c:pt>
                <c:pt idx="2">
                  <c:v>6.3123287671000003</c:v>
                </c:pt>
                <c:pt idx="3">
                  <c:v>6.3123287671000003</c:v>
                </c:pt>
                <c:pt idx="4">
                  <c:v>6.3123287671000003</c:v>
                </c:pt>
                <c:pt idx="5">
                  <c:v>6.3123287671000003</c:v>
                </c:pt>
                <c:pt idx="6">
                  <c:v>6.3123287671000003</c:v>
                </c:pt>
                <c:pt idx="7">
                  <c:v>6.3123287671000003</c:v>
                </c:pt>
                <c:pt idx="8">
                  <c:v>6.3123287671000003</c:v>
                </c:pt>
                <c:pt idx="9">
                  <c:v>6.3123287671000003</c:v>
                </c:pt>
                <c:pt idx="10">
                  <c:v>6.3123287671000003</c:v>
                </c:pt>
                <c:pt idx="11">
                  <c:v>6.3123287671000003</c:v>
                </c:pt>
                <c:pt idx="12">
                  <c:v>6.3123287671000003</c:v>
                </c:pt>
                <c:pt idx="13">
                  <c:v>6.3123287671000003</c:v>
                </c:pt>
                <c:pt idx="14">
                  <c:v>6.3123287671000003</c:v>
                </c:pt>
                <c:pt idx="15">
                  <c:v>6.3123287671000003</c:v>
                </c:pt>
                <c:pt idx="16">
                  <c:v>6.3123287671000003</c:v>
                </c:pt>
                <c:pt idx="17">
                  <c:v>6.3123287671000003</c:v>
                </c:pt>
                <c:pt idx="18">
                  <c:v>6.3123287671000003</c:v>
                </c:pt>
                <c:pt idx="19">
                  <c:v>6.3123287671000003</c:v>
                </c:pt>
                <c:pt idx="20">
                  <c:v>6.3123287671000003</c:v>
                </c:pt>
                <c:pt idx="21">
                  <c:v>6.3123287671000003</c:v>
                </c:pt>
                <c:pt idx="22">
                  <c:v>6.3123287671000003</c:v>
                </c:pt>
                <c:pt idx="23">
                  <c:v>6.3123287671000003</c:v>
                </c:pt>
                <c:pt idx="24">
                  <c:v>6.3123287671000003</c:v>
                </c:pt>
                <c:pt idx="25">
                  <c:v>6.3123287671000003</c:v>
                </c:pt>
                <c:pt idx="26">
                  <c:v>6.3123287671000003</c:v>
                </c:pt>
                <c:pt idx="27">
                  <c:v>6.3123287671000003</c:v>
                </c:pt>
                <c:pt idx="28">
                  <c:v>6.3123287671000003</c:v>
                </c:pt>
                <c:pt idx="29">
                  <c:v>6.3123287671000003</c:v>
                </c:pt>
                <c:pt idx="30">
                  <c:v>6.3123287671000003</c:v>
                </c:pt>
                <c:pt idx="31">
                  <c:v>6.3123287671000003</c:v>
                </c:pt>
                <c:pt idx="32">
                  <c:v>6.3123287671000003</c:v>
                </c:pt>
                <c:pt idx="33">
                  <c:v>6.3123287671000003</c:v>
                </c:pt>
                <c:pt idx="34">
                  <c:v>6.3123287671000003</c:v>
                </c:pt>
                <c:pt idx="35">
                  <c:v>6.3123287671000003</c:v>
                </c:pt>
                <c:pt idx="36">
                  <c:v>6.3123287671000003</c:v>
                </c:pt>
                <c:pt idx="37">
                  <c:v>6.3123287671000003</c:v>
                </c:pt>
                <c:pt idx="38">
                  <c:v>6.3123287671000003</c:v>
                </c:pt>
                <c:pt idx="39">
                  <c:v>6.3123287671000003</c:v>
                </c:pt>
                <c:pt idx="40">
                  <c:v>6.3123287671000003</c:v>
                </c:pt>
                <c:pt idx="41">
                  <c:v>6.3123287671000003</c:v>
                </c:pt>
                <c:pt idx="42">
                  <c:v>6.3123287671000003</c:v>
                </c:pt>
                <c:pt idx="43">
                  <c:v>6.3123287671000003</c:v>
                </c:pt>
                <c:pt idx="44">
                  <c:v>6.3123287671000003</c:v>
                </c:pt>
                <c:pt idx="45">
                  <c:v>6.3123287671000003</c:v>
                </c:pt>
                <c:pt idx="46">
                  <c:v>6.3123287671000003</c:v>
                </c:pt>
                <c:pt idx="47">
                  <c:v>6.3123287671000003</c:v>
                </c:pt>
                <c:pt idx="48">
                  <c:v>6.3123287671000003</c:v>
                </c:pt>
                <c:pt idx="49">
                  <c:v>6.3123287671000003</c:v>
                </c:pt>
                <c:pt idx="50">
                  <c:v>6.3123287671000003</c:v>
                </c:pt>
                <c:pt idx="51">
                  <c:v>6.3123287671000003</c:v>
                </c:pt>
                <c:pt idx="52">
                  <c:v>6.3123287671000003</c:v>
                </c:pt>
                <c:pt idx="53">
                  <c:v>6.3123287671000003</c:v>
                </c:pt>
                <c:pt idx="54">
                  <c:v>6.3123287671000003</c:v>
                </c:pt>
                <c:pt idx="55">
                  <c:v>6.3123287671000003</c:v>
                </c:pt>
                <c:pt idx="56">
                  <c:v>6.3123287671000003</c:v>
                </c:pt>
                <c:pt idx="57">
                  <c:v>6.3123287671000003</c:v>
                </c:pt>
                <c:pt idx="58">
                  <c:v>6.3123287671000003</c:v>
                </c:pt>
                <c:pt idx="59">
                  <c:v>6.3123287671000003</c:v>
                </c:pt>
                <c:pt idx="60">
                  <c:v>6.3123287671000003</c:v>
                </c:pt>
                <c:pt idx="61">
                  <c:v>6.3123287671000003</c:v>
                </c:pt>
                <c:pt idx="62">
                  <c:v>6.3123287671000003</c:v>
                </c:pt>
                <c:pt idx="63">
                  <c:v>6.3123287671000003</c:v>
                </c:pt>
                <c:pt idx="64">
                  <c:v>6.3123287671000003</c:v>
                </c:pt>
                <c:pt idx="65">
                  <c:v>6.3123287671000003</c:v>
                </c:pt>
                <c:pt idx="66">
                  <c:v>6.3123287671000003</c:v>
                </c:pt>
                <c:pt idx="67">
                  <c:v>6.3123287671000003</c:v>
                </c:pt>
                <c:pt idx="68">
                  <c:v>6.3123287671000003</c:v>
                </c:pt>
                <c:pt idx="69">
                  <c:v>6.3123287671000003</c:v>
                </c:pt>
                <c:pt idx="70">
                  <c:v>6.3123287671000003</c:v>
                </c:pt>
                <c:pt idx="71">
                  <c:v>6.3123287671000003</c:v>
                </c:pt>
                <c:pt idx="72">
                  <c:v>6.3123287671000003</c:v>
                </c:pt>
                <c:pt idx="73">
                  <c:v>6.3123287671000003</c:v>
                </c:pt>
                <c:pt idx="74">
                  <c:v>6.3123287671000003</c:v>
                </c:pt>
                <c:pt idx="75">
                  <c:v>6.3123287671000003</c:v>
                </c:pt>
                <c:pt idx="76">
                  <c:v>6.3123287671000003</c:v>
                </c:pt>
                <c:pt idx="77">
                  <c:v>6.3123287671000003</c:v>
                </c:pt>
                <c:pt idx="78">
                  <c:v>6.3123287671000003</c:v>
                </c:pt>
                <c:pt idx="79">
                  <c:v>6.3123287671000003</c:v>
                </c:pt>
                <c:pt idx="80">
                  <c:v>6.3123287671000003</c:v>
                </c:pt>
                <c:pt idx="81">
                  <c:v>6.3123287671000003</c:v>
                </c:pt>
                <c:pt idx="82">
                  <c:v>6.3123287671000003</c:v>
                </c:pt>
                <c:pt idx="83">
                  <c:v>6.3123287671000003</c:v>
                </c:pt>
                <c:pt idx="84">
                  <c:v>6.3123287671000003</c:v>
                </c:pt>
                <c:pt idx="85">
                  <c:v>6.3123287671000003</c:v>
                </c:pt>
                <c:pt idx="86">
                  <c:v>6.3123287671000003</c:v>
                </c:pt>
                <c:pt idx="87">
                  <c:v>6.3123287671000003</c:v>
                </c:pt>
                <c:pt idx="88">
                  <c:v>6.3123287671000003</c:v>
                </c:pt>
                <c:pt idx="89">
                  <c:v>6.3123287671000003</c:v>
                </c:pt>
                <c:pt idx="90">
                  <c:v>6.3123287671000003</c:v>
                </c:pt>
                <c:pt idx="91">
                  <c:v>6.3123287671000003</c:v>
                </c:pt>
                <c:pt idx="92">
                  <c:v>6.3123287671000003</c:v>
                </c:pt>
                <c:pt idx="93">
                  <c:v>6.3123287671000003</c:v>
                </c:pt>
                <c:pt idx="94">
                  <c:v>6.3123287671000003</c:v>
                </c:pt>
                <c:pt idx="95">
                  <c:v>6.3123287671000003</c:v>
                </c:pt>
                <c:pt idx="96">
                  <c:v>6.3123287671000003</c:v>
                </c:pt>
                <c:pt idx="97">
                  <c:v>6.3123287671000003</c:v>
                </c:pt>
                <c:pt idx="98">
                  <c:v>6.3123287671000003</c:v>
                </c:pt>
                <c:pt idx="99">
                  <c:v>6.3123287671000003</c:v>
                </c:pt>
                <c:pt idx="100">
                  <c:v>6.3123287671000003</c:v>
                </c:pt>
                <c:pt idx="101">
                  <c:v>6.3123287671000003</c:v>
                </c:pt>
                <c:pt idx="102">
                  <c:v>6.3123287671000003</c:v>
                </c:pt>
                <c:pt idx="103">
                  <c:v>6.3123287671000003</c:v>
                </c:pt>
                <c:pt idx="104">
                  <c:v>6.3123287671000003</c:v>
                </c:pt>
                <c:pt idx="105">
                  <c:v>6.3123287671000003</c:v>
                </c:pt>
                <c:pt idx="106">
                  <c:v>6.3123287671000003</c:v>
                </c:pt>
                <c:pt idx="107">
                  <c:v>6.3123287671000003</c:v>
                </c:pt>
                <c:pt idx="108">
                  <c:v>6.3123287671000003</c:v>
                </c:pt>
                <c:pt idx="109">
                  <c:v>6.3123287671000003</c:v>
                </c:pt>
                <c:pt idx="110">
                  <c:v>6.3123287671000003</c:v>
                </c:pt>
                <c:pt idx="111">
                  <c:v>6.3123287671000003</c:v>
                </c:pt>
                <c:pt idx="112">
                  <c:v>6.3123287671000003</c:v>
                </c:pt>
                <c:pt idx="113">
                  <c:v>6.3123287671000003</c:v>
                </c:pt>
                <c:pt idx="114">
                  <c:v>6.3123287671000003</c:v>
                </c:pt>
                <c:pt idx="115">
                  <c:v>6.3123287671000003</c:v>
                </c:pt>
                <c:pt idx="116">
                  <c:v>6.3123287671000003</c:v>
                </c:pt>
                <c:pt idx="117">
                  <c:v>6.3123287671000003</c:v>
                </c:pt>
                <c:pt idx="118">
                  <c:v>6.3123287671000003</c:v>
                </c:pt>
                <c:pt idx="119">
                  <c:v>6.3123287671000003</c:v>
                </c:pt>
                <c:pt idx="120">
                  <c:v>6.3123287671000003</c:v>
                </c:pt>
                <c:pt idx="121">
                  <c:v>6.3123287671000003</c:v>
                </c:pt>
                <c:pt idx="122">
                  <c:v>6.3123287671000003</c:v>
                </c:pt>
                <c:pt idx="123">
                  <c:v>6.3123287671000003</c:v>
                </c:pt>
                <c:pt idx="124">
                  <c:v>6.3123287671000003</c:v>
                </c:pt>
                <c:pt idx="125">
                  <c:v>6.3123287671000003</c:v>
                </c:pt>
                <c:pt idx="126">
                  <c:v>6.3123287671000003</c:v>
                </c:pt>
                <c:pt idx="127">
                  <c:v>6.3123287671000003</c:v>
                </c:pt>
                <c:pt idx="128">
                  <c:v>6.3123287671000003</c:v>
                </c:pt>
                <c:pt idx="129">
                  <c:v>6.3123287671000003</c:v>
                </c:pt>
                <c:pt idx="130">
                  <c:v>6.3123287671000003</c:v>
                </c:pt>
                <c:pt idx="131">
                  <c:v>6.3123287671000003</c:v>
                </c:pt>
                <c:pt idx="132">
                  <c:v>6.3123287671000003</c:v>
                </c:pt>
                <c:pt idx="133">
                  <c:v>6.3123287671000003</c:v>
                </c:pt>
                <c:pt idx="134">
                  <c:v>6.3123287671000003</c:v>
                </c:pt>
                <c:pt idx="135">
                  <c:v>6.3123287671000003</c:v>
                </c:pt>
                <c:pt idx="136">
                  <c:v>6.3123287671000003</c:v>
                </c:pt>
                <c:pt idx="137">
                  <c:v>6.3123287671000003</c:v>
                </c:pt>
                <c:pt idx="138">
                  <c:v>6.3123287671000003</c:v>
                </c:pt>
                <c:pt idx="139">
                  <c:v>6.3123287671000003</c:v>
                </c:pt>
                <c:pt idx="140">
                  <c:v>6.3123287671000003</c:v>
                </c:pt>
                <c:pt idx="141">
                  <c:v>6.3123287671000003</c:v>
                </c:pt>
                <c:pt idx="142">
                  <c:v>6.3123287671000003</c:v>
                </c:pt>
                <c:pt idx="143">
                  <c:v>6.3123287671000003</c:v>
                </c:pt>
                <c:pt idx="144">
                  <c:v>6.3123287671000003</c:v>
                </c:pt>
                <c:pt idx="145">
                  <c:v>6.3123287671000003</c:v>
                </c:pt>
                <c:pt idx="146">
                  <c:v>6.3123287671000003</c:v>
                </c:pt>
                <c:pt idx="147">
                  <c:v>6.3123287671000003</c:v>
                </c:pt>
                <c:pt idx="148">
                  <c:v>6.3123287671000003</c:v>
                </c:pt>
                <c:pt idx="149">
                  <c:v>6.3123287671000003</c:v>
                </c:pt>
                <c:pt idx="150">
                  <c:v>6.3123287671000003</c:v>
                </c:pt>
                <c:pt idx="151">
                  <c:v>6.3123287671000003</c:v>
                </c:pt>
                <c:pt idx="152">
                  <c:v>6.3123287671000003</c:v>
                </c:pt>
                <c:pt idx="153">
                  <c:v>6.3123287671000003</c:v>
                </c:pt>
                <c:pt idx="154">
                  <c:v>6.3123287671000003</c:v>
                </c:pt>
                <c:pt idx="155">
                  <c:v>6.3123287671000003</c:v>
                </c:pt>
                <c:pt idx="156">
                  <c:v>6.3123287671000003</c:v>
                </c:pt>
                <c:pt idx="157">
                  <c:v>6.3123287671000003</c:v>
                </c:pt>
                <c:pt idx="158">
                  <c:v>6.3123287671000003</c:v>
                </c:pt>
                <c:pt idx="159">
                  <c:v>6.3123287671000003</c:v>
                </c:pt>
                <c:pt idx="160">
                  <c:v>6.3123287671000003</c:v>
                </c:pt>
                <c:pt idx="161">
                  <c:v>6.3123287671000003</c:v>
                </c:pt>
                <c:pt idx="162">
                  <c:v>6.3123287671000003</c:v>
                </c:pt>
                <c:pt idx="163">
                  <c:v>6.3123287671000003</c:v>
                </c:pt>
                <c:pt idx="164">
                  <c:v>6.3123287671000003</c:v>
                </c:pt>
                <c:pt idx="165">
                  <c:v>6.3123287671000003</c:v>
                </c:pt>
                <c:pt idx="166">
                  <c:v>6.3123287671000003</c:v>
                </c:pt>
                <c:pt idx="167">
                  <c:v>6.3123287671000003</c:v>
                </c:pt>
                <c:pt idx="168">
                  <c:v>6.3123287671000003</c:v>
                </c:pt>
                <c:pt idx="169">
                  <c:v>6.3123287671000003</c:v>
                </c:pt>
                <c:pt idx="170">
                  <c:v>6.3123287671000003</c:v>
                </c:pt>
                <c:pt idx="171">
                  <c:v>6.3123287671000003</c:v>
                </c:pt>
                <c:pt idx="172">
                  <c:v>6.3123287671000003</c:v>
                </c:pt>
                <c:pt idx="173">
                  <c:v>6.3123287671000003</c:v>
                </c:pt>
                <c:pt idx="174">
                  <c:v>6.3123287671000003</c:v>
                </c:pt>
                <c:pt idx="175">
                  <c:v>6.3123287671000003</c:v>
                </c:pt>
                <c:pt idx="176">
                  <c:v>6.3123287671000003</c:v>
                </c:pt>
                <c:pt idx="177">
                  <c:v>6.3123287671000003</c:v>
                </c:pt>
                <c:pt idx="178">
                  <c:v>6.3123287671000003</c:v>
                </c:pt>
                <c:pt idx="179">
                  <c:v>6.3123287671000003</c:v>
                </c:pt>
                <c:pt idx="180">
                  <c:v>6.3123287671000003</c:v>
                </c:pt>
                <c:pt idx="181">
                  <c:v>6.3123287671000003</c:v>
                </c:pt>
                <c:pt idx="182">
                  <c:v>6.3123287671000003</c:v>
                </c:pt>
                <c:pt idx="183">
                  <c:v>6.3123287671000003</c:v>
                </c:pt>
                <c:pt idx="184">
                  <c:v>6.3123287671000003</c:v>
                </c:pt>
                <c:pt idx="185">
                  <c:v>6.3123287671000003</c:v>
                </c:pt>
                <c:pt idx="186">
                  <c:v>6.3123287671000003</c:v>
                </c:pt>
                <c:pt idx="187">
                  <c:v>6.3123287671000003</c:v>
                </c:pt>
                <c:pt idx="188">
                  <c:v>6.3123287671000003</c:v>
                </c:pt>
                <c:pt idx="189">
                  <c:v>6.3123287671000003</c:v>
                </c:pt>
                <c:pt idx="190">
                  <c:v>6.3123287671000003</c:v>
                </c:pt>
                <c:pt idx="191">
                  <c:v>6.3123287671000003</c:v>
                </c:pt>
                <c:pt idx="192">
                  <c:v>6.3123287671000003</c:v>
                </c:pt>
                <c:pt idx="193">
                  <c:v>6.3123287671000003</c:v>
                </c:pt>
                <c:pt idx="194">
                  <c:v>6.3123287671000003</c:v>
                </c:pt>
                <c:pt idx="195">
                  <c:v>6.3123287671000003</c:v>
                </c:pt>
                <c:pt idx="196">
                  <c:v>6.3123287671000003</c:v>
                </c:pt>
                <c:pt idx="197">
                  <c:v>6.3123287671000003</c:v>
                </c:pt>
                <c:pt idx="198">
                  <c:v>6.3123287671000003</c:v>
                </c:pt>
                <c:pt idx="199">
                  <c:v>6.3123287671000003</c:v>
                </c:pt>
                <c:pt idx="200">
                  <c:v>6.3123287671000003</c:v>
                </c:pt>
                <c:pt idx="201">
                  <c:v>6.3123287671000003</c:v>
                </c:pt>
                <c:pt idx="202">
                  <c:v>6.3123287671000003</c:v>
                </c:pt>
                <c:pt idx="203">
                  <c:v>6.3123287671000003</c:v>
                </c:pt>
                <c:pt idx="204">
                  <c:v>6.3123287671000003</c:v>
                </c:pt>
                <c:pt idx="205">
                  <c:v>6.3123287671000003</c:v>
                </c:pt>
                <c:pt idx="206">
                  <c:v>6.3123287671000003</c:v>
                </c:pt>
                <c:pt idx="207">
                  <c:v>6.3123287671000003</c:v>
                </c:pt>
                <c:pt idx="208">
                  <c:v>6.3123287671000003</c:v>
                </c:pt>
                <c:pt idx="209">
                  <c:v>6.3123287671000003</c:v>
                </c:pt>
                <c:pt idx="210">
                  <c:v>6.3123287671000003</c:v>
                </c:pt>
                <c:pt idx="211">
                  <c:v>6.3123287671000003</c:v>
                </c:pt>
                <c:pt idx="212">
                  <c:v>6.3123287671000003</c:v>
                </c:pt>
                <c:pt idx="213">
                  <c:v>6.3123287671000003</c:v>
                </c:pt>
                <c:pt idx="214">
                  <c:v>6.3123287671000003</c:v>
                </c:pt>
                <c:pt idx="215">
                  <c:v>6.3123287671000003</c:v>
                </c:pt>
                <c:pt idx="216">
                  <c:v>6.3123287671000003</c:v>
                </c:pt>
                <c:pt idx="217">
                  <c:v>6.3123287671000003</c:v>
                </c:pt>
                <c:pt idx="218">
                  <c:v>6.3123287671000003</c:v>
                </c:pt>
                <c:pt idx="219">
                  <c:v>6.3123287671000003</c:v>
                </c:pt>
                <c:pt idx="220">
                  <c:v>6.3123287671000003</c:v>
                </c:pt>
                <c:pt idx="221">
                  <c:v>6.3123287671000003</c:v>
                </c:pt>
                <c:pt idx="222">
                  <c:v>6.3123287671000003</c:v>
                </c:pt>
                <c:pt idx="223">
                  <c:v>6.3123287671000003</c:v>
                </c:pt>
                <c:pt idx="224">
                  <c:v>6.3123287671000003</c:v>
                </c:pt>
                <c:pt idx="225">
                  <c:v>6.3123287671000003</c:v>
                </c:pt>
                <c:pt idx="226">
                  <c:v>6.3123287671000003</c:v>
                </c:pt>
                <c:pt idx="227">
                  <c:v>6.3123287671000003</c:v>
                </c:pt>
                <c:pt idx="228">
                  <c:v>6.3123287671000003</c:v>
                </c:pt>
                <c:pt idx="229">
                  <c:v>6.3123287671000003</c:v>
                </c:pt>
                <c:pt idx="230">
                  <c:v>6.3123287671000003</c:v>
                </c:pt>
                <c:pt idx="231">
                  <c:v>6.3123287671000003</c:v>
                </c:pt>
                <c:pt idx="232">
                  <c:v>6.3123287671000003</c:v>
                </c:pt>
                <c:pt idx="233">
                  <c:v>6.3123287671000003</c:v>
                </c:pt>
                <c:pt idx="234">
                  <c:v>6.3123287671000003</c:v>
                </c:pt>
                <c:pt idx="235">
                  <c:v>6.3123287671000003</c:v>
                </c:pt>
                <c:pt idx="236">
                  <c:v>6.3123287671000003</c:v>
                </c:pt>
                <c:pt idx="237">
                  <c:v>6.3123287671000003</c:v>
                </c:pt>
                <c:pt idx="238">
                  <c:v>6.3123287671000003</c:v>
                </c:pt>
                <c:pt idx="239">
                  <c:v>6.3123287671000003</c:v>
                </c:pt>
                <c:pt idx="240">
                  <c:v>6.3123287671000003</c:v>
                </c:pt>
                <c:pt idx="241">
                  <c:v>6.3123287671000003</c:v>
                </c:pt>
                <c:pt idx="242">
                  <c:v>6.3123287671000003</c:v>
                </c:pt>
                <c:pt idx="243">
                  <c:v>6.3123287671000003</c:v>
                </c:pt>
                <c:pt idx="244">
                  <c:v>6.3123287671000003</c:v>
                </c:pt>
                <c:pt idx="245">
                  <c:v>6.3123287671000003</c:v>
                </c:pt>
                <c:pt idx="246">
                  <c:v>6.3123287671000003</c:v>
                </c:pt>
                <c:pt idx="247">
                  <c:v>6.3123287671000003</c:v>
                </c:pt>
                <c:pt idx="248">
                  <c:v>6.3123287671000003</c:v>
                </c:pt>
                <c:pt idx="249">
                  <c:v>6.3123287671000003</c:v>
                </c:pt>
                <c:pt idx="250">
                  <c:v>6.3123287671000003</c:v>
                </c:pt>
                <c:pt idx="251">
                  <c:v>6.3123287671000003</c:v>
                </c:pt>
                <c:pt idx="252">
                  <c:v>6.3123287671000003</c:v>
                </c:pt>
                <c:pt idx="253">
                  <c:v>6.3123287671000003</c:v>
                </c:pt>
                <c:pt idx="254">
                  <c:v>6.3123287671000003</c:v>
                </c:pt>
                <c:pt idx="255">
                  <c:v>6.3123287671000003</c:v>
                </c:pt>
                <c:pt idx="256">
                  <c:v>6.3123287671000003</c:v>
                </c:pt>
                <c:pt idx="257">
                  <c:v>6.3123287671000003</c:v>
                </c:pt>
                <c:pt idx="258">
                  <c:v>6.3123287671000003</c:v>
                </c:pt>
                <c:pt idx="259">
                  <c:v>6.3123287671000003</c:v>
                </c:pt>
                <c:pt idx="260">
                  <c:v>6.3123287671000003</c:v>
                </c:pt>
                <c:pt idx="261">
                  <c:v>6.3123287671000003</c:v>
                </c:pt>
                <c:pt idx="262">
                  <c:v>6.3123287671000003</c:v>
                </c:pt>
                <c:pt idx="263">
                  <c:v>6.3123287671000003</c:v>
                </c:pt>
                <c:pt idx="264">
                  <c:v>6.3123287671000003</c:v>
                </c:pt>
                <c:pt idx="265">
                  <c:v>6.3123287671000003</c:v>
                </c:pt>
                <c:pt idx="266">
                  <c:v>6.3123287671000003</c:v>
                </c:pt>
                <c:pt idx="267">
                  <c:v>6.3123287671000003</c:v>
                </c:pt>
                <c:pt idx="268">
                  <c:v>6.3123287671000003</c:v>
                </c:pt>
                <c:pt idx="269">
                  <c:v>6.3123287671000003</c:v>
                </c:pt>
                <c:pt idx="270">
                  <c:v>6.3123287671000003</c:v>
                </c:pt>
                <c:pt idx="271">
                  <c:v>6.3123287671000003</c:v>
                </c:pt>
                <c:pt idx="272">
                  <c:v>6.3123287671000003</c:v>
                </c:pt>
                <c:pt idx="273">
                  <c:v>6.3123287671000003</c:v>
                </c:pt>
                <c:pt idx="274">
                  <c:v>6.3123287671000003</c:v>
                </c:pt>
                <c:pt idx="275">
                  <c:v>6.3123287671000003</c:v>
                </c:pt>
                <c:pt idx="276">
                  <c:v>6.3123287671000003</c:v>
                </c:pt>
                <c:pt idx="277">
                  <c:v>6.3123287671000003</c:v>
                </c:pt>
                <c:pt idx="278">
                  <c:v>6.3123287671000003</c:v>
                </c:pt>
                <c:pt idx="279">
                  <c:v>6.3123287671000003</c:v>
                </c:pt>
                <c:pt idx="280">
                  <c:v>6.3123287671000003</c:v>
                </c:pt>
                <c:pt idx="281">
                  <c:v>6.3123287671000003</c:v>
                </c:pt>
                <c:pt idx="282">
                  <c:v>6.3123287671000003</c:v>
                </c:pt>
                <c:pt idx="283">
                  <c:v>6.3123287671000003</c:v>
                </c:pt>
                <c:pt idx="284">
                  <c:v>6.3123287671000003</c:v>
                </c:pt>
                <c:pt idx="285">
                  <c:v>6.3123287671000003</c:v>
                </c:pt>
                <c:pt idx="286">
                  <c:v>6.3123287671000003</c:v>
                </c:pt>
                <c:pt idx="287">
                  <c:v>6.3123287671000003</c:v>
                </c:pt>
                <c:pt idx="288">
                  <c:v>6.3123287671000003</c:v>
                </c:pt>
                <c:pt idx="289">
                  <c:v>6.3123287671000003</c:v>
                </c:pt>
                <c:pt idx="290">
                  <c:v>6.3123287671000003</c:v>
                </c:pt>
                <c:pt idx="291">
                  <c:v>6.3123287671000003</c:v>
                </c:pt>
                <c:pt idx="292">
                  <c:v>6.3123287671000003</c:v>
                </c:pt>
                <c:pt idx="293">
                  <c:v>6.3123287671000003</c:v>
                </c:pt>
                <c:pt idx="294">
                  <c:v>6.3123287671000003</c:v>
                </c:pt>
                <c:pt idx="295">
                  <c:v>6.3123287671000003</c:v>
                </c:pt>
                <c:pt idx="296">
                  <c:v>6.3123287671000003</c:v>
                </c:pt>
                <c:pt idx="297">
                  <c:v>6.3123287671000003</c:v>
                </c:pt>
                <c:pt idx="298">
                  <c:v>6.3123287671000003</c:v>
                </c:pt>
                <c:pt idx="299">
                  <c:v>6.3123287671000003</c:v>
                </c:pt>
                <c:pt idx="300">
                  <c:v>6.3123287671000003</c:v>
                </c:pt>
                <c:pt idx="301">
                  <c:v>6.3123287671000003</c:v>
                </c:pt>
                <c:pt idx="302">
                  <c:v>6.3123287671000003</c:v>
                </c:pt>
                <c:pt idx="303">
                  <c:v>6.3123287671000003</c:v>
                </c:pt>
                <c:pt idx="304">
                  <c:v>6.3123287671000003</c:v>
                </c:pt>
                <c:pt idx="305">
                  <c:v>6.3123287671000003</c:v>
                </c:pt>
                <c:pt idx="306">
                  <c:v>6.3123287671000003</c:v>
                </c:pt>
                <c:pt idx="307">
                  <c:v>6.3123287671000003</c:v>
                </c:pt>
                <c:pt idx="308">
                  <c:v>6.3123287671000003</c:v>
                </c:pt>
                <c:pt idx="309">
                  <c:v>6.3123287671000003</c:v>
                </c:pt>
                <c:pt idx="310">
                  <c:v>6.3123287671000003</c:v>
                </c:pt>
                <c:pt idx="311">
                  <c:v>6.3123287671000003</c:v>
                </c:pt>
                <c:pt idx="312">
                  <c:v>6.3123287671000003</c:v>
                </c:pt>
                <c:pt idx="313">
                  <c:v>6.3123287671000003</c:v>
                </c:pt>
                <c:pt idx="314">
                  <c:v>6.3123287671000003</c:v>
                </c:pt>
                <c:pt idx="315">
                  <c:v>6.3123287671000003</c:v>
                </c:pt>
                <c:pt idx="316">
                  <c:v>6.3123287671000003</c:v>
                </c:pt>
                <c:pt idx="317">
                  <c:v>6.3123287671000003</c:v>
                </c:pt>
                <c:pt idx="318">
                  <c:v>6.3123287671000003</c:v>
                </c:pt>
                <c:pt idx="319">
                  <c:v>6.3123287671000003</c:v>
                </c:pt>
                <c:pt idx="320">
                  <c:v>6.3123287671000003</c:v>
                </c:pt>
                <c:pt idx="321">
                  <c:v>6.3123287671000003</c:v>
                </c:pt>
                <c:pt idx="322">
                  <c:v>6.3123287671000003</c:v>
                </c:pt>
                <c:pt idx="323">
                  <c:v>6.3123287671000003</c:v>
                </c:pt>
                <c:pt idx="324">
                  <c:v>6.3123287671000003</c:v>
                </c:pt>
                <c:pt idx="325">
                  <c:v>6.3123287671000003</c:v>
                </c:pt>
                <c:pt idx="326">
                  <c:v>6.3123287671000003</c:v>
                </c:pt>
                <c:pt idx="327">
                  <c:v>6.3123287671000003</c:v>
                </c:pt>
                <c:pt idx="328">
                  <c:v>6.3123287671000003</c:v>
                </c:pt>
                <c:pt idx="329">
                  <c:v>6.3123287671000003</c:v>
                </c:pt>
                <c:pt idx="330">
                  <c:v>6.3123287671000003</c:v>
                </c:pt>
                <c:pt idx="331">
                  <c:v>6.3123287671000003</c:v>
                </c:pt>
                <c:pt idx="332">
                  <c:v>6.3123287671000003</c:v>
                </c:pt>
                <c:pt idx="333">
                  <c:v>6.3123287671000003</c:v>
                </c:pt>
                <c:pt idx="334">
                  <c:v>6.3123287671000003</c:v>
                </c:pt>
                <c:pt idx="335">
                  <c:v>6.3123287671000003</c:v>
                </c:pt>
                <c:pt idx="336">
                  <c:v>6.3123287671000003</c:v>
                </c:pt>
                <c:pt idx="337">
                  <c:v>6.3123287671000003</c:v>
                </c:pt>
                <c:pt idx="338">
                  <c:v>6.3123287671000003</c:v>
                </c:pt>
                <c:pt idx="339">
                  <c:v>6.3123287671000003</c:v>
                </c:pt>
                <c:pt idx="340">
                  <c:v>6.3123287671000003</c:v>
                </c:pt>
                <c:pt idx="341">
                  <c:v>6.3123287671000003</c:v>
                </c:pt>
                <c:pt idx="342">
                  <c:v>6.3123287671000003</c:v>
                </c:pt>
                <c:pt idx="343">
                  <c:v>6.3123287671000003</c:v>
                </c:pt>
                <c:pt idx="344">
                  <c:v>6.3123287671000003</c:v>
                </c:pt>
                <c:pt idx="345">
                  <c:v>6.3123287671000003</c:v>
                </c:pt>
                <c:pt idx="346">
                  <c:v>6.3123287671000003</c:v>
                </c:pt>
                <c:pt idx="347">
                  <c:v>6.3123287671000003</c:v>
                </c:pt>
                <c:pt idx="348">
                  <c:v>6.3123287671000003</c:v>
                </c:pt>
                <c:pt idx="349">
                  <c:v>6.3123287671000003</c:v>
                </c:pt>
                <c:pt idx="350">
                  <c:v>6.3123287671000003</c:v>
                </c:pt>
                <c:pt idx="351">
                  <c:v>6.3123287671000003</c:v>
                </c:pt>
                <c:pt idx="352">
                  <c:v>6.3123287671000003</c:v>
                </c:pt>
                <c:pt idx="353">
                  <c:v>6.3123287671000003</c:v>
                </c:pt>
                <c:pt idx="354">
                  <c:v>6.3123287671000003</c:v>
                </c:pt>
                <c:pt idx="355">
                  <c:v>6.3123287671000003</c:v>
                </c:pt>
                <c:pt idx="356">
                  <c:v>6.3123287671000003</c:v>
                </c:pt>
                <c:pt idx="357">
                  <c:v>6.3123287671000003</c:v>
                </c:pt>
                <c:pt idx="358">
                  <c:v>6.3123287671000003</c:v>
                </c:pt>
                <c:pt idx="359">
                  <c:v>6.3123287671000003</c:v>
                </c:pt>
                <c:pt idx="360">
                  <c:v>6.3123287671000003</c:v>
                </c:pt>
                <c:pt idx="361">
                  <c:v>6.3123287671000003</c:v>
                </c:pt>
                <c:pt idx="362">
                  <c:v>6.3123287671000003</c:v>
                </c:pt>
                <c:pt idx="363">
                  <c:v>6.3123287671000003</c:v>
                </c:pt>
                <c:pt idx="364">
                  <c:v>6.3123287671000003</c:v>
                </c:pt>
              </c:numCache>
            </c:numRef>
          </c:val>
          <c:extLst>
            <c:ext xmlns:c16="http://schemas.microsoft.com/office/drawing/2014/chart" uri="{C3380CC4-5D6E-409C-BE32-E72D297353CC}">
              <c16:uniqueId val="{00000004-48F4-4793-8F08-3ACD3C560FD8}"/>
            </c:ext>
          </c:extLst>
        </c:ser>
        <c:ser>
          <c:idx val="0"/>
          <c:order val="5"/>
          <c:tx>
            <c:strRef>
              <c:f>'2024-2025 Severe Load Curve'!$K$34</c:f>
              <c:strCache>
                <c:ptCount val="1"/>
                <c:pt idx="0">
                  <c:v>NTS Industrial</c:v>
                </c:pt>
              </c:strCache>
            </c:strRef>
          </c:tx>
          <c:spPr>
            <a:solidFill>
              <a:srgbClr val="800000"/>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Curve'!$K$35:$K$399</c:f>
              <c:numCache>
                <c:formatCode>0</c:formatCode>
                <c:ptCount val="365"/>
                <c:pt idx="0">
                  <c:v>30.692467137000001</c:v>
                </c:pt>
                <c:pt idx="1">
                  <c:v>30.635686664000001</c:v>
                </c:pt>
                <c:pt idx="2">
                  <c:v>30.580232172999999</c:v>
                </c:pt>
                <c:pt idx="3">
                  <c:v>30.526085118000001</c:v>
                </c:pt>
                <c:pt idx="4">
                  <c:v>30.473226953000001</c:v>
                </c:pt>
                <c:pt idx="5">
                  <c:v>30.421639129999999</c:v>
                </c:pt>
                <c:pt idx="6">
                  <c:v>30.371303104999999</c:v>
                </c:pt>
                <c:pt idx="7">
                  <c:v>30.322200329000001</c:v>
                </c:pt>
                <c:pt idx="8">
                  <c:v>30.274312258999998</c:v>
                </c:pt>
                <c:pt idx="9">
                  <c:v>30.227620345999998</c:v>
                </c:pt>
                <c:pt idx="10">
                  <c:v>30.182106045000001</c:v>
                </c:pt>
                <c:pt idx="11">
                  <c:v>30.137750809</c:v>
                </c:pt>
                <c:pt idx="12">
                  <c:v>30.094536091999998</c:v>
                </c:pt>
                <c:pt idx="13">
                  <c:v>30.052443348000001</c:v>
                </c:pt>
                <c:pt idx="14">
                  <c:v>30.011454029999999</c:v>
                </c:pt>
                <c:pt idx="15">
                  <c:v>29.971549591999999</c:v>
                </c:pt>
                <c:pt idx="16">
                  <c:v>29.932711487999999</c:v>
                </c:pt>
                <c:pt idx="17">
                  <c:v>29.894921172</c:v>
                </c:pt>
                <c:pt idx="18">
                  <c:v>29.858160095999999</c:v>
                </c:pt>
                <c:pt idx="19">
                  <c:v>29.822409715999999</c:v>
                </c:pt>
                <c:pt idx="20">
                  <c:v>29.787651484000001</c:v>
                </c:pt>
                <c:pt idx="21">
                  <c:v>29.753866854999998</c:v>
                </c:pt>
                <c:pt idx="22">
                  <c:v>29.721037281000001</c:v>
                </c:pt>
                <c:pt idx="23">
                  <c:v>29.689144216999999</c:v>
                </c:pt>
                <c:pt idx="24">
                  <c:v>29.658169116</c:v>
                </c:pt>
                <c:pt idx="25">
                  <c:v>29.628093433</c:v>
                </c:pt>
                <c:pt idx="26">
                  <c:v>29.59889862</c:v>
                </c:pt>
                <c:pt idx="27">
                  <c:v>29.570566131</c:v>
                </c:pt>
                <c:pt idx="28">
                  <c:v>29.543077421</c:v>
                </c:pt>
                <c:pt idx="29">
                  <c:v>29.516413942</c:v>
                </c:pt>
                <c:pt idx="30">
                  <c:v>29.490557149000001</c:v>
                </c:pt>
                <c:pt idx="31">
                  <c:v>29.465488494999999</c:v>
                </c:pt>
                <c:pt idx="32">
                  <c:v>29.441189434000002</c:v>
                </c:pt>
                <c:pt idx="33">
                  <c:v>29.417641418999999</c:v>
                </c:pt>
                <c:pt idx="34">
                  <c:v>29.394825905000001</c:v>
                </c:pt>
                <c:pt idx="35">
                  <c:v>29.372724345000002</c:v>
                </c:pt>
                <c:pt idx="36">
                  <c:v>29.351318192000001</c:v>
                </c:pt>
                <c:pt idx="37">
                  <c:v>29.330588900999999</c:v>
                </c:pt>
                <c:pt idx="38">
                  <c:v>29.310517923999999</c:v>
                </c:pt>
                <c:pt idx="39">
                  <c:v>29.291086716999999</c:v>
                </c:pt>
                <c:pt idx="40">
                  <c:v>29.272276732000002</c:v>
                </c:pt>
                <c:pt idx="41">
                  <c:v>29.254069423000001</c:v>
                </c:pt>
                <c:pt idx="42">
                  <c:v>29.236446243</c:v>
                </c:pt>
                <c:pt idx="43">
                  <c:v>29.219388647999999</c:v>
                </c:pt>
                <c:pt idx="44">
                  <c:v>29.202878088999999</c:v>
                </c:pt>
                <c:pt idx="45">
                  <c:v>29.186896020999999</c:v>
                </c:pt>
                <c:pt idx="46">
                  <c:v>29.171423898</c:v>
                </c:pt>
                <c:pt idx="47">
                  <c:v>29.156443173</c:v>
                </c:pt>
                <c:pt idx="48">
                  <c:v>29.141935301</c:v>
                </c:pt>
                <c:pt idx="49">
                  <c:v>29.127881732999999</c:v>
                </c:pt>
                <c:pt idx="50">
                  <c:v>29.114263924999999</c:v>
                </c:pt>
                <c:pt idx="51">
                  <c:v>29.101063330999999</c:v>
                </c:pt>
                <c:pt idx="52">
                  <c:v>29.088261403000001</c:v>
                </c:pt>
                <c:pt idx="53">
                  <c:v>29.075839595000001</c:v>
                </c:pt>
                <c:pt idx="54">
                  <c:v>29.063779361000002</c:v>
                </c:pt>
                <c:pt idx="55">
                  <c:v>29.052062156000002</c:v>
                </c:pt>
                <c:pt idx="56">
                  <c:v>29.040669431000001</c:v>
                </c:pt>
                <c:pt idx="57">
                  <c:v>29.029582642000001</c:v>
                </c:pt>
                <c:pt idx="58">
                  <c:v>29.018783242000001</c:v>
                </c:pt>
                <c:pt idx="59">
                  <c:v>29.008252684999999</c:v>
                </c:pt>
                <c:pt idx="60">
                  <c:v>28.997972424</c:v>
                </c:pt>
                <c:pt idx="61">
                  <c:v>28.987923911999999</c:v>
                </c:pt>
                <c:pt idx="62">
                  <c:v>28.978088605</c:v>
                </c:pt>
                <c:pt idx="63">
                  <c:v>28.968447953999998</c:v>
                </c:pt>
                <c:pt idx="64">
                  <c:v>28.958983414999999</c:v>
                </c:pt>
                <c:pt idx="65">
                  <c:v>28.949676441000001</c:v>
                </c:pt>
                <c:pt idx="66">
                  <c:v>28.940508484999999</c:v>
                </c:pt>
                <c:pt idx="67">
                  <c:v>28.931461000999999</c:v>
                </c:pt>
                <c:pt idx="68">
                  <c:v>28.922515443000002</c:v>
                </c:pt>
                <c:pt idx="69">
                  <c:v>28.913653264000001</c:v>
                </c:pt>
                <c:pt idx="70">
                  <c:v>28.904855918999999</c:v>
                </c:pt>
                <c:pt idx="71">
                  <c:v>28.896104861000001</c:v>
                </c:pt>
                <c:pt idx="72">
                  <c:v>28.887381543</c:v>
                </c:pt>
                <c:pt idx="73">
                  <c:v>28.878667418999999</c:v>
                </c:pt>
                <c:pt idx="74">
                  <c:v>28.869943943999999</c:v>
                </c:pt>
                <c:pt idx="75">
                  <c:v>28.86119257</c:v>
                </c:pt>
                <c:pt idx="76">
                  <c:v>28.852394750999999</c:v>
                </c:pt>
                <c:pt idx="77">
                  <c:v>28.843531941999998</c:v>
                </c:pt>
                <c:pt idx="78">
                  <c:v>28.834585595</c:v>
                </c:pt>
                <c:pt idx="79">
                  <c:v>28.825537165</c:v>
                </c:pt>
                <c:pt idx="80">
                  <c:v>28.816368104999999</c:v>
                </c:pt>
                <c:pt idx="81">
                  <c:v>28.807059868</c:v>
                </c:pt>
                <c:pt idx="82">
                  <c:v>28.79759391</c:v>
                </c:pt>
                <c:pt idx="83">
                  <c:v>28.787951681999999</c:v>
                </c:pt>
                <c:pt idx="84">
                  <c:v>28.778114639999998</c:v>
                </c:pt>
                <c:pt idx="85">
                  <c:v>28.768064236000001</c:v>
                </c:pt>
                <c:pt idx="86">
                  <c:v>28.757781924</c:v>
                </c:pt>
                <c:pt idx="87">
                  <c:v>28.747249157999999</c:v>
                </c:pt>
                <c:pt idx="88">
                  <c:v>28.736447391999999</c:v>
                </c:pt>
                <c:pt idx="89">
                  <c:v>28.725358078999999</c:v>
                </c:pt>
                <c:pt idx="90">
                  <c:v>28.713962674000001</c:v>
                </c:pt>
                <c:pt idx="91">
                  <c:v>28.702242629000001</c:v>
                </c:pt>
                <c:pt idx="92">
                  <c:v>28.690183493999999</c:v>
                </c:pt>
                <c:pt idx="93">
                  <c:v>28.677787203000001</c:v>
                </c:pt>
                <c:pt idx="94">
                  <c:v>28.665059782</c:v>
                </c:pt>
                <c:pt idx="95">
                  <c:v>28.652007261000001</c:v>
                </c:pt>
                <c:pt idx="96">
                  <c:v>28.638635667999999</c:v>
                </c:pt>
                <c:pt idx="97">
                  <c:v>28.624951030999998</c:v>
                </c:pt>
                <c:pt idx="98">
                  <c:v>28.610959379000001</c:v>
                </c:pt>
                <c:pt idx="99">
                  <c:v>28.59666674</c:v>
                </c:pt>
                <c:pt idx="100">
                  <c:v>28.582079143000001</c:v>
                </c:pt>
                <c:pt idx="101">
                  <c:v>28.567202614999999</c:v>
                </c:pt>
                <c:pt idx="102">
                  <c:v>28.552043185999999</c:v>
                </c:pt>
                <c:pt idx="103">
                  <c:v>28.536606883000001</c:v>
                </c:pt>
                <c:pt idx="104">
                  <c:v>28.520899735</c:v>
                </c:pt>
                <c:pt idx="105">
                  <c:v>28.504927769999998</c:v>
                </c:pt>
                <c:pt idx="106">
                  <c:v>28.488697017</c:v>
                </c:pt>
                <c:pt idx="107">
                  <c:v>28.472213503999999</c:v>
                </c:pt>
                <c:pt idx="108">
                  <c:v>28.455483259000001</c:v>
                </c:pt>
                <c:pt idx="109">
                  <c:v>28.438512312</c:v>
                </c:pt>
                <c:pt idx="110">
                  <c:v>28.421306689000001</c:v>
                </c:pt>
                <c:pt idx="111">
                  <c:v>28.403872419999999</c:v>
                </c:pt>
                <c:pt idx="112">
                  <c:v>28.386215533000001</c:v>
                </c:pt>
                <c:pt idx="113">
                  <c:v>28.368342055999999</c:v>
                </c:pt>
                <c:pt idx="114">
                  <c:v>28.350258018000002</c:v>
                </c:pt>
                <c:pt idx="115">
                  <c:v>28.331969445999999</c:v>
                </c:pt>
                <c:pt idx="116">
                  <c:v>28.313482370999999</c:v>
                </c:pt>
                <c:pt idx="117">
                  <c:v>28.294802818000001</c:v>
                </c:pt>
                <c:pt idx="118">
                  <c:v>28.275936819000002</c:v>
                </c:pt>
                <c:pt idx="119">
                  <c:v>28.256890399</c:v>
                </c:pt>
                <c:pt idx="120">
                  <c:v>28.237669588999999</c:v>
                </c:pt>
                <c:pt idx="121">
                  <c:v>28.218280414999999</c:v>
                </c:pt>
                <c:pt idx="122">
                  <c:v>28.198728908</c:v>
                </c:pt>
                <c:pt idx="123">
                  <c:v>28.179021093999999</c:v>
                </c:pt>
                <c:pt idx="124">
                  <c:v>28.159163003</c:v>
                </c:pt>
                <c:pt idx="125">
                  <c:v>28.139160662999998</c:v>
                </c:pt>
                <c:pt idx="126">
                  <c:v>28.119020101</c:v>
                </c:pt>
                <c:pt idx="127">
                  <c:v>28.098747347</c:v>
                </c:pt>
                <c:pt idx="128">
                  <c:v>28.078348428999998</c:v>
                </c:pt>
                <c:pt idx="129">
                  <c:v>28.057829376000001</c:v>
                </c:pt>
                <c:pt idx="130">
                  <c:v>28.037196215000002</c:v>
                </c:pt>
                <c:pt idx="131">
                  <c:v>28.016454973999998</c:v>
                </c:pt>
                <c:pt idx="132">
                  <c:v>27.995611684</c:v>
                </c:pt>
                <c:pt idx="133">
                  <c:v>27.974672371</c:v>
                </c:pt>
                <c:pt idx="134">
                  <c:v>27.953643064000001</c:v>
                </c:pt>
                <c:pt idx="135">
                  <c:v>27.932529791</c:v>
                </c:pt>
                <c:pt idx="136">
                  <c:v>27.911338581999999</c:v>
                </c:pt>
                <c:pt idx="137">
                  <c:v>27.890075462999999</c:v>
                </c:pt>
                <c:pt idx="138">
                  <c:v>27.868746465000001</c:v>
                </c:pt>
                <c:pt idx="139">
                  <c:v>27.847357614</c:v>
                </c:pt>
                <c:pt idx="140">
                  <c:v>27.825914939</c:v>
                </c:pt>
                <c:pt idx="141">
                  <c:v>27.804424469000001</c:v>
                </c:pt>
                <c:pt idx="142">
                  <c:v>27.782892232999998</c:v>
                </c:pt>
                <c:pt idx="143">
                  <c:v>27.761324257999998</c:v>
                </c:pt>
                <c:pt idx="144">
                  <c:v>27.739726571999999</c:v>
                </c:pt>
                <c:pt idx="145">
                  <c:v>27.718105205000001</c:v>
                </c:pt>
                <c:pt idx="146">
                  <c:v>27.696466183999998</c:v>
                </c:pt>
                <c:pt idx="147">
                  <c:v>27.674815539000001</c:v>
                </c:pt>
                <c:pt idx="148">
                  <c:v>27.653159295999998</c:v>
                </c:pt>
                <c:pt idx="149">
                  <c:v>27.631503486</c:v>
                </c:pt>
                <c:pt idx="150">
                  <c:v>27.609854134999999</c:v>
                </c:pt>
                <c:pt idx="151">
                  <c:v>27.588217273000001</c:v>
                </c:pt>
                <c:pt idx="152">
                  <c:v>27.566598928000001</c:v>
                </c:pt>
                <c:pt idx="153">
                  <c:v>27.545005128</c:v>
                </c:pt>
                <c:pt idx="154">
                  <c:v>27.523441901000002</c:v>
                </c:pt>
                <c:pt idx="155">
                  <c:v>27.501915275999998</c:v>
                </c:pt>
                <c:pt idx="156">
                  <c:v>27.480431282000001</c:v>
                </c:pt>
                <c:pt idx="157">
                  <c:v>27.458995946000002</c:v>
                </c:pt>
                <c:pt idx="158">
                  <c:v>27.437615298000001</c:v>
                </c:pt>
                <c:pt idx="159">
                  <c:v>27.416295365</c:v>
                </c:pt>
                <c:pt idx="160">
                  <c:v>27.395042175</c:v>
                </c:pt>
                <c:pt idx="161">
                  <c:v>27.373861758</c:v>
                </c:pt>
                <c:pt idx="162">
                  <c:v>27.352760141000001</c:v>
                </c:pt>
                <c:pt idx="163">
                  <c:v>27.331743353</c:v>
                </c:pt>
                <c:pt idx="164">
                  <c:v>27.310817423</c:v>
                </c:pt>
                <c:pt idx="165">
                  <c:v>27.289988378</c:v>
                </c:pt>
                <c:pt idx="166">
                  <c:v>27.269262247</c:v>
                </c:pt>
                <c:pt idx="167">
                  <c:v>27.248645059000001</c:v>
                </c:pt>
                <c:pt idx="168">
                  <c:v>27.228142841</c:v>
                </c:pt>
                <c:pt idx="169">
                  <c:v>27.207761622</c:v>
                </c:pt>
                <c:pt idx="170">
                  <c:v>27.187507431</c:v>
                </c:pt>
                <c:pt idx="171">
                  <c:v>27.167386296</c:v>
                </c:pt>
                <c:pt idx="172">
                  <c:v>27.147404245000001</c:v>
                </c:pt>
                <c:pt idx="173">
                  <c:v>27.127567307</c:v>
                </c:pt>
                <c:pt idx="174">
                  <c:v>27.107881509999999</c:v>
                </c:pt>
                <c:pt idx="175">
                  <c:v>27.088352881999999</c:v>
                </c:pt>
                <c:pt idx="176">
                  <c:v>27.068987451999998</c:v>
                </c:pt>
                <c:pt idx="177">
                  <c:v>27.049791247999998</c:v>
                </c:pt>
                <c:pt idx="178">
                  <c:v>27.030770299</c:v>
                </c:pt>
                <c:pt idx="179">
                  <c:v>27.011930631999999</c:v>
                </c:pt>
                <c:pt idx="180">
                  <c:v>26.993278277000002</c:v>
                </c:pt>
                <c:pt idx="181">
                  <c:v>26.974819261</c:v>
                </c:pt>
                <c:pt idx="182">
                  <c:v>26.956559613</c:v>
                </c:pt>
                <c:pt idx="183">
                  <c:v>26.938504610999999</c:v>
                </c:pt>
                <c:pt idx="184">
                  <c:v>26.920656525999998</c:v>
                </c:pt>
                <c:pt idx="185">
                  <c:v>26.903016880999999</c:v>
                </c:pt>
                <c:pt idx="186">
                  <c:v>26.885587198</c:v>
                </c:pt>
                <c:pt idx="187">
                  <c:v>26.868368997000001</c:v>
                </c:pt>
                <c:pt idx="188">
                  <c:v>26.851363801000002</c:v>
                </c:pt>
                <c:pt idx="189">
                  <c:v>26.834573130999999</c:v>
                </c:pt>
                <c:pt idx="190">
                  <c:v>26.817998507999999</c:v>
                </c:pt>
                <c:pt idx="191">
                  <c:v>26.801641454999999</c:v>
                </c:pt>
                <c:pt idx="192">
                  <c:v>26.785503493</c:v>
                </c:pt>
                <c:pt idx="193">
                  <c:v>26.769586144000002</c:v>
                </c:pt>
                <c:pt idx="194">
                  <c:v>26.753890929000001</c:v>
                </c:pt>
                <c:pt idx="195">
                  <c:v>26.738419369999999</c:v>
                </c:pt>
                <c:pt idx="196">
                  <c:v>26.723172988000002</c:v>
                </c:pt>
                <c:pt idx="197">
                  <c:v>26.708153306</c:v>
                </c:pt>
                <c:pt idx="198">
                  <c:v>26.693361843999998</c:v>
                </c:pt>
                <c:pt idx="199">
                  <c:v>26.678800124999999</c:v>
                </c:pt>
                <c:pt idx="200">
                  <c:v>26.664469669999999</c:v>
                </c:pt>
                <c:pt idx="201">
                  <c:v>26.650372000000001</c:v>
                </c:pt>
                <c:pt idx="202">
                  <c:v>26.636508637999999</c:v>
                </c:pt>
                <c:pt idx="203">
                  <c:v>26.622881105000001</c:v>
                </c:pt>
                <c:pt idx="204">
                  <c:v>26.609490921999999</c:v>
                </c:pt>
                <c:pt idx="205">
                  <c:v>26.596339611000001</c:v>
                </c:pt>
                <c:pt idx="206">
                  <c:v>26.583428694999998</c:v>
                </c:pt>
                <c:pt idx="207">
                  <c:v>26.570759692999999</c:v>
                </c:pt>
                <c:pt idx="208">
                  <c:v>26.558334128999999</c:v>
                </c:pt>
                <c:pt idx="209">
                  <c:v>26.546153524000001</c:v>
                </c:pt>
                <c:pt idx="210">
                  <c:v>26.534219398000001</c:v>
                </c:pt>
                <c:pt idx="211">
                  <c:v>26.522533275000001</c:v>
                </c:pt>
                <c:pt idx="212">
                  <c:v>26.511096675000001</c:v>
                </c:pt>
                <c:pt idx="213">
                  <c:v>26.499911121</c:v>
                </c:pt>
                <c:pt idx="214">
                  <c:v>26.488978134</c:v>
                </c:pt>
                <c:pt idx="215">
                  <c:v>26.478299234000001</c:v>
                </c:pt>
                <c:pt idx="216">
                  <c:v>26.467875944999999</c:v>
                </c:pt>
                <c:pt idx="217">
                  <c:v>26.457709787999999</c:v>
                </c:pt>
                <c:pt idx="218">
                  <c:v>26.447802284000002</c:v>
                </c:pt>
                <c:pt idx="219">
                  <c:v>26.438154955000002</c:v>
                </c:pt>
                <c:pt idx="220">
                  <c:v>26.428769323000001</c:v>
                </c:pt>
                <c:pt idx="221">
                  <c:v>26.419646909000001</c:v>
                </c:pt>
                <c:pt idx="222">
                  <c:v>26.410789234999999</c:v>
                </c:pt>
                <c:pt idx="223">
                  <c:v>26.402197822000002</c:v>
                </c:pt>
                <c:pt idx="224">
                  <c:v>26.393874192999998</c:v>
                </c:pt>
                <c:pt idx="225">
                  <c:v>26.385819867999999</c:v>
                </c:pt>
                <c:pt idx="226">
                  <c:v>26.378036369</c:v>
                </c:pt>
                <c:pt idx="227">
                  <c:v>26.370525219000001</c:v>
                </c:pt>
                <c:pt idx="228">
                  <c:v>26.363287937999999</c:v>
                </c:pt>
                <c:pt idx="229">
                  <c:v>26.356326049</c:v>
                </c:pt>
                <c:pt idx="230">
                  <c:v>26.349641072000001</c:v>
                </c:pt>
                <c:pt idx="231">
                  <c:v>26.34323453</c:v>
                </c:pt>
                <c:pt idx="232">
                  <c:v>26.337107944</c:v>
                </c:pt>
                <c:pt idx="233">
                  <c:v>26.331262836000001</c:v>
                </c:pt>
                <c:pt idx="234">
                  <c:v>26.325700727000001</c:v>
                </c:pt>
                <c:pt idx="235">
                  <c:v>26.320423139999999</c:v>
                </c:pt>
                <c:pt idx="236">
                  <c:v>26.315431595</c:v>
                </c:pt>
                <c:pt idx="237">
                  <c:v>26.310727614000001</c:v>
                </c:pt>
                <c:pt idx="238">
                  <c:v>26.306312719000001</c:v>
                </c:pt>
                <c:pt idx="239">
                  <c:v>26.302188432000001</c:v>
                </c:pt>
                <c:pt idx="240">
                  <c:v>26.298356274</c:v>
                </c:pt>
                <c:pt idx="241">
                  <c:v>26.294817767000001</c:v>
                </c:pt>
                <c:pt idx="242">
                  <c:v>26.291574432000001</c:v>
                </c:pt>
                <c:pt idx="243">
                  <c:v>26.288627792</c:v>
                </c:pt>
                <c:pt idx="244">
                  <c:v>26.285979366999999</c:v>
                </c:pt>
                <c:pt idx="245">
                  <c:v>26.283630679000002</c:v>
                </c:pt>
                <c:pt idx="246">
                  <c:v>26.281583250000001</c:v>
                </c:pt>
                <c:pt idx="247">
                  <c:v>26.279838602000002</c:v>
                </c:pt>
                <c:pt idx="248">
                  <c:v>26.278398256999999</c:v>
                </c:pt>
                <c:pt idx="249">
                  <c:v>26.277263734000002</c:v>
                </c:pt>
                <c:pt idx="250">
                  <c:v>26.276436558</c:v>
                </c:pt>
                <c:pt idx="251">
                  <c:v>26.275918248</c:v>
                </c:pt>
                <c:pt idx="252">
                  <c:v>26.275710327999999</c:v>
                </c:pt>
                <c:pt idx="253">
                  <c:v>26.275814316999998</c:v>
                </c:pt>
                <c:pt idx="254">
                  <c:v>26.276231739</c:v>
                </c:pt>
                <c:pt idx="255">
                  <c:v>26.276964113999998</c:v>
                </c:pt>
                <c:pt idx="256">
                  <c:v>26.278012964999999</c:v>
                </c:pt>
                <c:pt idx="257">
                  <c:v>26.279379811999998</c:v>
                </c:pt>
                <c:pt idx="258">
                  <c:v>26.281066178</c:v>
                </c:pt>
                <c:pt idx="259">
                  <c:v>26.283073584</c:v>
                </c:pt>
                <c:pt idx="260">
                  <c:v>26.285403551999998</c:v>
                </c:pt>
                <c:pt idx="261">
                  <c:v>26.288057602999999</c:v>
                </c:pt>
                <c:pt idx="262">
                  <c:v>26.291037258999999</c:v>
                </c:pt>
                <c:pt idx="263">
                  <c:v>26.294344041999999</c:v>
                </c:pt>
                <c:pt idx="264">
                  <c:v>26.297979473000002</c:v>
                </c:pt>
                <c:pt idx="265">
                  <c:v>26.301945072999999</c:v>
                </c:pt>
                <c:pt idx="266">
                  <c:v>26.306242365999999</c:v>
                </c:pt>
                <c:pt idx="267">
                  <c:v>26.310872872000001</c:v>
                </c:pt>
                <c:pt idx="268">
                  <c:v>26.315838112000002</c:v>
                </c:pt>
                <c:pt idx="269">
                  <c:v>26.321975161000001</c:v>
                </c:pt>
                <c:pt idx="270">
                  <c:v>26.328505633999999</c:v>
                </c:pt>
                <c:pt idx="271">
                  <c:v>26.33532211</c:v>
                </c:pt>
                <c:pt idx="272">
                  <c:v>26.342425037000002</c:v>
                </c:pt>
                <c:pt idx="273">
                  <c:v>26.349814859999999</c:v>
                </c:pt>
                <c:pt idx="274">
                  <c:v>26.357488689</c:v>
                </c:pt>
                <c:pt idx="275">
                  <c:v>26.365430273000001</c:v>
                </c:pt>
                <c:pt idx="276">
                  <c:v>26.373620026000001</c:v>
                </c:pt>
                <c:pt idx="277">
                  <c:v>26.382038357999999</c:v>
                </c:pt>
                <c:pt idx="278">
                  <c:v>26.390665682000002</c:v>
                </c:pt>
                <c:pt idx="279">
                  <c:v>26.399482410000001</c:v>
                </c:pt>
                <c:pt idx="280">
                  <c:v>26.408468953</c:v>
                </c:pt>
                <c:pt idx="281">
                  <c:v>26.417605723000001</c:v>
                </c:pt>
                <c:pt idx="282">
                  <c:v>26.426873132000001</c:v>
                </c:pt>
                <c:pt idx="283">
                  <c:v>26.436251592000001</c:v>
                </c:pt>
                <c:pt idx="284">
                  <c:v>26.445721514999999</c:v>
                </c:pt>
                <c:pt idx="285">
                  <c:v>26.455263312</c:v>
                </c:pt>
                <c:pt idx="286">
                  <c:v>26.464857395999999</c:v>
                </c:pt>
                <c:pt idx="287">
                  <c:v>26.474484178000001</c:v>
                </c:pt>
                <c:pt idx="288">
                  <c:v>26.48412407</c:v>
                </c:pt>
                <c:pt idx="289">
                  <c:v>26.493757485</c:v>
                </c:pt>
                <c:pt idx="290">
                  <c:v>26.503364832999999</c:v>
                </c:pt>
                <c:pt idx="291">
                  <c:v>26.512926527000001</c:v>
                </c:pt>
                <c:pt idx="292">
                  <c:v>26.522422978000002</c:v>
                </c:pt>
                <c:pt idx="293">
                  <c:v>26.531834599</c:v>
                </c:pt>
                <c:pt idx="294">
                  <c:v>26.541141800999998</c:v>
                </c:pt>
                <c:pt idx="295">
                  <c:v>26.550324997000001</c:v>
                </c:pt>
                <c:pt idx="296">
                  <c:v>26.559364596999998</c:v>
                </c:pt>
                <c:pt idx="297">
                  <c:v>26.568241014000002</c:v>
                </c:pt>
                <c:pt idx="298">
                  <c:v>26.576934659999999</c:v>
                </c:pt>
                <c:pt idx="299">
                  <c:v>26.585425946000001</c:v>
                </c:pt>
                <c:pt idx="300">
                  <c:v>26.593695284999999</c:v>
                </c:pt>
                <c:pt idx="301">
                  <c:v>26.601723088</c:v>
                </c:pt>
                <c:pt idx="302">
                  <c:v>26.609489766999999</c:v>
                </c:pt>
                <c:pt idx="303">
                  <c:v>26.616975734</c:v>
                </c:pt>
                <c:pt idx="304">
                  <c:v>26.624161400999999</c:v>
                </c:pt>
                <c:pt idx="305">
                  <c:v>26.631027179</c:v>
                </c:pt>
                <c:pt idx="306">
                  <c:v>26.637553481000001</c:v>
                </c:pt>
                <c:pt idx="307">
                  <c:v>26.643720719000001</c:v>
                </c:pt>
                <c:pt idx="308">
                  <c:v>26.649509302999999</c:v>
                </c:pt>
                <c:pt idx="309">
                  <c:v>26.654899647000001</c:v>
                </c:pt>
                <c:pt idx="310">
                  <c:v>26.659872160999999</c:v>
                </c:pt>
                <c:pt idx="311">
                  <c:v>26.664407258000001</c:v>
                </c:pt>
                <c:pt idx="312">
                  <c:v>26.668485350000001</c:v>
                </c:pt>
                <c:pt idx="313">
                  <c:v>26.672086848999999</c:v>
                </c:pt>
                <c:pt idx="314">
                  <c:v>26.675192164999999</c:v>
                </c:pt>
                <c:pt idx="315">
                  <c:v>26.677781712000002</c:v>
                </c:pt>
                <c:pt idx="316">
                  <c:v>26.679835901000001</c:v>
                </c:pt>
                <c:pt idx="317">
                  <c:v>26.681335143999998</c:v>
                </c:pt>
                <c:pt idx="318">
                  <c:v>26.682589603</c:v>
                </c:pt>
                <c:pt idx="319">
                  <c:v>26.683338663000001</c:v>
                </c:pt>
                <c:pt idx="320">
                  <c:v>26.683465957999999</c:v>
                </c:pt>
                <c:pt idx="321">
                  <c:v>26.682950494</c:v>
                </c:pt>
                <c:pt idx="322">
                  <c:v>26.68177128</c:v>
                </c:pt>
                <c:pt idx="323">
                  <c:v>26.679907322999998</c:v>
                </c:pt>
                <c:pt idx="324">
                  <c:v>26.677337633</c:v>
                </c:pt>
                <c:pt idx="325">
                  <c:v>26.674041215999999</c:v>
                </c:pt>
                <c:pt idx="326">
                  <c:v>26.669997081000002</c:v>
                </c:pt>
                <c:pt idx="327">
                  <c:v>26.665184235000002</c:v>
                </c:pt>
                <c:pt idx="328">
                  <c:v>26.659581687999999</c:v>
                </c:pt>
                <c:pt idx="329">
                  <c:v>26.653168445999999</c:v>
                </c:pt>
                <c:pt idx="330">
                  <c:v>26.645923519</c:v>
                </c:pt>
                <c:pt idx="331">
                  <c:v>26.637825913</c:v>
                </c:pt>
                <c:pt idx="332">
                  <c:v>26.628854637</c:v>
                </c:pt>
                <c:pt idx="333">
                  <c:v>26.618988698999999</c:v>
                </c:pt>
                <c:pt idx="334">
                  <c:v>26.608207106999998</c:v>
                </c:pt>
                <c:pt idx="335">
                  <c:v>26.596488869000002</c:v>
                </c:pt>
                <c:pt idx="336">
                  <c:v>26.583812993999999</c:v>
                </c:pt>
                <c:pt idx="337">
                  <c:v>26.570158488000001</c:v>
                </c:pt>
                <c:pt idx="338">
                  <c:v>26.55550436</c:v>
                </c:pt>
                <c:pt idx="339">
                  <c:v>26.539829618999999</c:v>
                </c:pt>
                <c:pt idx="340">
                  <c:v>26.523113271</c:v>
                </c:pt>
                <c:pt idx="341">
                  <c:v>26.505334326</c:v>
                </c:pt>
                <c:pt idx="342">
                  <c:v>26.486471791</c:v>
                </c:pt>
                <c:pt idx="343">
                  <c:v>26.466504673999999</c:v>
                </c:pt>
                <c:pt idx="344">
                  <c:v>26.445411983</c:v>
                </c:pt>
                <c:pt idx="345">
                  <c:v>26.423172727000001</c:v>
                </c:pt>
                <c:pt idx="346">
                  <c:v>26.399765913</c:v>
                </c:pt>
                <c:pt idx="347">
                  <c:v>26.375170549</c:v>
                </c:pt>
                <c:pt idx="348">
                  <c:v>26.349365642999999</c:v>
                </c:pt>
                <c:pt idx="349">
                  <c:v>26.322330204</c:v>
                </c:pt>
                <c:pt idx="350">
                  <c:v>26.294043239000001</c:v>
                </c:pt>
                <c:pt idx="351">
                  <c:v>26.264483757000001</c:v>
                </c:pt>
                <c:pt idx="352">
                  <c:v>26.233630765000001</c:v>
                </c:pt>
                <c:pt idx="353">
                  <c:v>26.201463271000001</c:v>
                </c:pt>
                <c:pt idx="354">
                  <c:v>26.167960283999999</c:v>
                </c:pt>
                <c:pt idx="355">
                  <c:v>26.133560387999999</c:v>
                </c:pt>
                <c:pt idx="356">
                  <c:v>26.098137977</c:v>
                </c:pt>
                <c:pt idx="357">
                  <c:v>26.061377094000001</c:v>
                </c:pt>
                <c:pt idx="358">
                  <c:v>26.02325815</c:v>
                </c:pt>
                <c:pt idx="359">
                  <c:v>25.983761558000001</c:v>
                </c:pt>
                <c:pt idx="360">
                  <c:v>25.942867729</c:v>
                </c:pt>
                <c:pt idx="361">
                  <c:v>25.900557075999998</c:v>
                </c:pt>
                <c:pt idx="362">
                  <c:v>25.85681001</c:v>
                </c:pt>
                <c:pt idx="363">
                  <c:v>25.811606944000001</c:v>
                </c:pt>
                <c:pt idx="364">
                  <c:v>25.764928288</c:v>
                </c:pt>
              </c:numCache>
            </c:numRef>
          </c:val>
          <c:extLst>
            <c:ext xmlns:c16="http://schemas.microsoft.com/office/drawing/2014/chart" uri="{C3380CC4-5D6E-409C-BE32-E72D297353CC}">
              <c16:uniqueId val="{00000005-48F4-4793-8F08-3ACD3C560FD8}"/>
            </c:ext>
          </c:extLst>
        </c:ser>
        <c:ser>
          <c:idx val="4"/>
          <c:order val="6"/>
          <c:tx>
            <c:strRef>
              <c:f>'2024-2025 Severe Load Curve'!$L$34</c:f>
              <c:strCache>
                <c:ptCount val="1"/>
                <c:pt idx="0">
                  <c:v>Exports to Ireland</c:v>
                </c:pt>
              </c:strCache>
            </c:strRef>
          </c:tx>
          <c:spPr>
            <a:solidFill>
              <a:srgbClr val="339966"/>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Curve'!$L$35:$L$399</c:f>
              <c:numCache>
                <c:formatCode>0</c:formatCode>
                <c:ptCount val="365"/>
                <c:pt idx="0">
                  <c:v>327.17420156999998</c:v>
                </c:pt>
                <c:pt idx="1">
                  <c:v>326.01522324000001</c:v>
                </c:pt>
                <c:pt idx="2">
                  <c:v>324.85388459000001</c:v>
                </c:pt>
                <c:pt idx="3">
                  <c:v>323.69037306000001</c:v>
                </c:pt>
                <c:pt idx="4">
                  <c:v>322.52487609000002</c:v>
                </c:pt>
                <c:pt idx="5">
                  <c:v>321.35758112000002</c:v>
                </c:pt>
                <c:pt idx="6">
                  <c:v>320.18867560000001</c:v>
                </c:pt>
                <c:pt idx="7">
                  <c:v>319.01834695000002</c:v>
                </c:pt>
                <c:pt idx="8">
                  <c:v>317.84678262</c:v>
                </c:pt>
                <c:pt idx="9">
                  <c:v>316.67417004999999</c:v>
                </c:pt>
                <c:pt idx="10">
                  <c:v>315.50069667000002</c:v>
                </c:pt>
                <c:pt idx="11">
                  <c:v>314.32654993</c:v>
                </c:pt>
                <c:pt idx="12">
                  <c:v>313.15191726</c:v>
                </c:pt>
                <c:pt idx="13">
                  <c:v>311.97698610999998</c:v>
                </c:pt>
                <c:pt idx="14">
                  <c:v>310.80194390999998</c:v>
                </c:pt>
                <c:pt idx="15">
                  <c:v>309.62697809999997</c:v>
                </c:pt>
                <c:pt idx="16">
                  <c:v>308.45227612000002</c:v>
                </c:pt>
                <c:pt idx="17">
                  <c:v>307.27802541</c:v>
                </c:pt>
                <c:pt idx="18">
                  <c:v>306.10441341000001</c:v>
                </c:pt>
                <c:pt idx="19">
                  <c:v>304.93162755999998</c:v>
                </c:pt>
                <c:pt idx="20">
                  <c:v>303.75985530000003</c:v>
                </c:pt>
                <c:pt idx="21">
                  <c:v>302.58928406000001</c:v>
                </c:pt>
                <c:pt idx="22">
                  <c:v>301.42010128999999</c:v>
                </c:pt>
                <c:pt idx="23">
                  <c:v>300.25249442</c:v>
                </c:pt>
                <c:pt idx="24">
                  <c:v>299.0866509</c:v>
                </c:pt>
                <c:pt idx="25">
                  <c:v>297.92275816</c:v>
                </c:pt>
                <c:pt idx="26">
                  <c:v>296.76100364000001</c:v>
                </c:pt>
                <c:pt idx="27">
                  <c:v>295.60157478000002</c:v>
                </c:pt>
                <c:pt idx="28">
                  <c:v>294.44465903000003</c:v>
                </c:pt>
                <c:pt idx="29">
                  <c:v>293.29044381</c:v>
                </c:pt>
                <c:pt idx="30">
                  <c:v>292.13911657</c:v>
                </c:pt>
                <c:pt idx="31">
                  <c:v>290.99086475000001</c:v>
                </c:pt>
                <c:pt idx="32">
                  <c:v>289.84587577999997</c:v>
                </c:pt>
                <c:pt idx="33">
                  <c:v>288.70433710999998</c:v>
                </c:pt>
                <c:pt idx="34">
                  <c:v>287.56643617999998</c:v>
                </c:pt>
                <c:pt idx="35">
                  <c:v>286.43236042000001</c:v>
                </c:pt>
                <c:pt idx="36">
                  <c:v>285.30229727</c:v>
                </c:pt>
                <c:pt idx="37">
                  <c:v>284.17643418</c:v>
                </c:pt>
                <c:pt idx="38">
                  <c:v>283.05495857</c:v>
                </c:pt>
                <c:pt idx="39">
                  <c:v>281.93805789999999</c:v>
                </c:pt>
                <c:pt idx="40">
                  <c:v>280.82591960000002</c:v>
                </c:pt>
                <c:pt idx="41">
                  <c:v>279.71873110000001</c:v>
                </c:pt>
                <c:pt idx="42">
                  <c:v>278.61667985000003</c:v>
                </c:pt>
                <c:pt idx="43">
                  <c:v>277.51995328999999</c:v>
                </c:pt>
                <c:pt idx="44">
                  <c:v>276.42873886000001</c:v>
                </c:pt>
                <c:pt idx="45">
                  <c:v>275.34322399000001</c:v>
                </c:pt>
                <c:pt idx="46">
                  <c:v>274.26359611999999</c:v>
                </c:pt>
                <c:pt idx="47">
                  <c:v>273.19004269999999</c:v>
                </c:pt>
                <c:pt idx="48">
                  <c:v>272.12275116000001</c:v>
                </c:pt>
                <c:pt idx="49">
                  <c:v>271.06190894999997</c:v>
                </c:pt>
                <c:pt idx="50">
                  <c:v>270.00770348999998</c:v>
                </c:pt>
                <c:pt idx="51">
                  <c:v>268.96032222999997</c:v>
                </c:pt>
                <c:pt idx="52">
                  <c:v>267.91995261</c:v>
                </c:pt>
                <c:pt idx="53">
                  <c:v>266.88678206999998</c:v>
                </c:pt>
                <c:pt idx="54">
                  <c:v>265.86099804999998</c:v>
                </c:pt>
                <c:pt idx="55">
                  <c:v>264.84278798000003</c:v>
                </c:pt>
                <c:pt idx="56">
                  <c:v>263.83233931000001</c:v>
                </c:pt>
                <c:pt idx="57">
                  <c:v>262.82983947000002</c:v>
                </c:pt>
                <c:pt idx="58">
                  <c:v>261.83547591000001</c:v>
                </c:pt>
                <c:pt idx="59">
                  <c:v>260.84943606000002</c:v>
                </c:pt>
                <c:pt idx="60">
                  <c:v>259.87190736000002</c:v>
                </c:pt>
                <c:pt idx="61">
                  <c:v>258.90307725000002</c:v>
                </c:pt>
                <c:pt idx="62">
                  <c:v>257.94313317000001</c:v>
                </c:pt>
                <c:pt idx="63">
                  <c:v>256.99226255999997</c:v>
                </c:pt>
                <c:pt idx="64">
                  <c:v>256.05065286000001</c:v>
                </c:pt>
                <c:pt idx="65">
                  <c:v>255.11849151000001</c:v>
                </c:pt>
                <c:pt idx="66">
                  <c:v>254.19596594000001</c:v>
                </c:pt>
                <c:pt idx="67">
                  <c:v>253.2832636</c:v>
                </c:pt>
                <c:pt idx="68">
                  <c:v>252.38057191999999</c:v>
                </c:pt>
                <c:pt idx="69">
                  <c:v>251.48807834999999</c:v>
                </c:pt>
                <c:pt idx="70">
                  <c:v>250.60597032000001</c:v>
                </c:pt>
                <c:pt idx="71">
                  <c:v>249.73443527000001</c:v>
                </c:pt>
                <c:pt idx="72">
                  <c:v>248.87366064</c:v>
                </c:pt>
                <c:pt idx="73">
                  <c:v>248.02383387</c:v>
                </c:pt>
                <c:pt idx="74">
                  <c:v>247.18514241</c:v>
                </c:pt>
                <c:pt idx="75">
                  <c:v>246.35777368000001</c:v>
                </c:pt>
                <c:pt idx="76">
                  <c:v>245.54191513000001</c:v>
                </c:pt>
                <c:pt idx="77">
                  <c:v>244.73775419</c:v>
                </c:pt>
                <c:pt idx="78">
                  <c:v>243.94547831</c:v>
                </c:pt>
                <c:pt idx="79">
                  <c:v>243.16527493000001</c:v>
                </c:pt>
                <c:pt idx="80">
                  <c:v>242.39733147999999</c:v>
                </c:pt>
                <c:pt idx="81">
                  <c:v>241.64183539999999</c:v>
                </c:pt>
                <c:pt idx="82">
                  <c:v>240.89897414000001</c:v>
                </c:pt>
                <c:pt idx="83">
                  <c:v>240.16893511999999</c:v>
                </c:pt>
                <c:pt idx="84">
                  <c:v>239.45190579999999</c:v>
                </c:pt>
                <c:pt idx="85">
                  <c:v>238.7480736</c:v>
                </c:pt>
                <c:pt idx="86">
                  <c:v>238.05762598000001</c:v>
                </c:pt>
                <c:pt idx="87">
                  <c:v>237.38075036000001</c:v>
                </c:pt>
                <c:pt idx="88">
                  <c:v>236.71763419000001</c:v>
                </c:pt>
                <c:pt idx="89">
                  <c:v>236.06846490999999</c:v>
                </c:pt>
                <c:pt idx="90">
                  <c:v>235.43342995</c:v>
                </c:pt>
                <c:pt idx="91">
                  <c:v>234.81271674999999</c:v>
                </c:pt>
                <c:pt idx="92">
                  <c:v>234.20644582</c:v>
                </c:pt>
                <c:pt idx="93">
                  <c:v>233.61446986000001</c:v>
                </c:pt>
                <c:pt idx="94">
                  <c:v>233.03657464</c:v>
                </c:pt>
                <c:pt idx="95">
                  <c:v>232.47254594</c:v>
                </c:pt>
                <c:pt idx="96">
                  <c:v>231.92216952999999</c:v>
                </c:pt>
                <c:pt idx="97">
                  <c:v>231.38523117</c:v>
                </c:pt>
                <c:pt idx="98">
                  <c:v>230.86151663999999</c:v>
                </c:pt>
                <c:pt idx="99">
                  <c:v>230.35081172</c:v>
                </c:pt>
                <c:pt idx="100">
                  <c:v>229.85290216000001</c:v>
                </c:pt>
                <c:pt idx="101">
                  <c:v>229.36757374999999</c:v>
                </c:pt>
                <c:pt idx="102">
                  <c:v>228.89461224999999</c:v>
                </c:pt>
                <c:pt idx="103">
                  <c:v>228.43380343000001</c:v>
                </c:pt>
                <c:pt idx="104">
                  <c:v>227.98493307000001</c:v>
                </c:pt>
                <c:pt idx="105">
                  <c:v>227.54778693</c:v>
                </c:pt>
                <c:pt idx="106">
                  <c:v>227.12215079000001</c:v>
                </c:pt>
                <c:pt idx="107">
                  <c:v>226.70781041999999</c:v>
                </c:pt>
                <c:pt idx="108">
                  <c:v>226.30455158000001</c:v>
                </c:pt>
                <c:pt idx="109">
                  <c:v>225.91216005000001</c:v>
                </c:pt>
                <c:pt idx="110">
                  <c:v>225.53042160999999</c:v>
                </c:pt>
                <c:pt idx="111">
                  <c:v>225.15912201</c:v>
                </c:pt>
                <c:pt idx="112">
                  <c:v>224.79804704</c:v>
                </c:pt>
                <c:pt idx="113">
                  <c:v>224.44698245999999</c:v>
                </c:pt>
                <c:pt idx="114">
                  <c:v>224.10571404999999</c:v>
                </c:pt>
                <c:pt idx="115">
                  <c:v>223.77402756999999</c:v>
                </c:pt>
                <c:pt idx="116">
                  <c:v>223.45170879</c:v>
                </c:pt>
                <c:pt idx="117">
                  <c:v>223.1385435</c:v>
                </c:pt>
                <c:pt idx="118">
                  <c:v>222.83431744999999</c:v>
                </c:pt>
                <c:pt idx="119">
                  <c:v>222.53881641999999</c:v>
                </c:pt>
                <c:pt idx="120">
                  <c:v>222.25182616999999</c:v>
                </c:pt>
                <c:pt idx="121">
                  <c:v>221.97313249000001</c:v>
                </c:pt>
                <c:pt idx="122">
                  <c:v>221.70252113999999</c:v>
                </c:pt>
                <c:pt idx="123">
                  <c:v>221.4397779</c:v>
                </c:pt>
                <c:pt idx="124">
                  <c:v>221.18468852000001</c:v>
                </c:pt>
                <c:pt idx="125">
                  <c:v>220.93703879</c:v>
                </c:pt>
                <c:pt idx="126">
                  <c:v>220.69661447999999</c:v>
                </c:pt>
                <c:pt idx="127">
                  <c:v>220.46320134999999</c:v>
                </c:pt>
                <c:pt idx="128">
                  <c:v>220.23658517999999</c:v>
                </c:pt>
                <c:pt idx="129">
                  <c:v>220.01655174000001</c:v>
                </c:pt>
                <c:pt idx="130">
                  <c:v>219.80288680000001</c:v>
                </c:pt>
                <c:pt idx="131">
                  <c:v>219.59537612</c:v>
                </c:pt>
                <c:pt idx="132">
                  <c:v>219.39380549000001</c:v>
                </c:pt>
                <c:pt idx="133">
                  <c:v>219.19796066999999</c:v>
                </c:pt>
                <c:pt idx="134">
                  <c:v>219.00762743000001</c:v>
                </c:pt>
                <c:pt idx="135">
                  <c:v>218.82259155</c:v>
                </c:pt>
                <c:pt idx="136">
                  <c:v>218.64263879000001</c:v>
                </c:pt>
                <c:pt idx="137">
                  <c:v>218.46755492</c:v>
                </c:pt>
                <c:pt idx="138">
                  <c:v>218.29712572</c:v>
                </c:pt>
                <c:pt idx="139">
                  <c:v>218.13113695999999</c:v>
                </c:pt>
                <c:pt idx="140">
                  <c:v>217.96937441</c:v>
                </c:pt>
                <c:pt idx="141">
                  <c:v>217.81162384000001</c:v>
                </c:pt>
                <c:pt idx="142">
                  <c:v>217.65767102000001</c:v>
                </c:pt>
                <c:pt idx="143">
                  <c:v>217.50730171999999</c:v>
                </c:pt>
                <c:pt idx="144">
                  <c:v>217.36030170999999</c:v>
                </c:pt>
                <c:pt idx="145">
                  <c:v>217.21645676</c:v>
                </c:pt>
                <c:pt idx="146">
                  <c:v>217.07555264999999</c:v>
                </c:pt>
                <c:pt idx="147">
                  <c:v>216.93737514</c:v>
                </c:pt>
                <c:pt idx="148">
                  <c:v>216.80171000999999</c:v>
                </c:pt>
                <c:pt idx="149">
                  <c:v>216.66834302999999</c:v>
                </c:pt>
                <c:pt idx="150">
                  <c:v>216.53705995999999</c:v>
                </c:pt>
                <c:pt idx="151">
                  <c:v>216.40764658000001</c:v>
                </c:pt>
                <c:pt idx="152">
                  <c:v>216.27988866000001</c:v>
                </c:pt>
                <c:pt idx="153">
                  <c:v>216.15357198000001</c:v>
                </c:pt>
                <c:pt idx="154">
                  <c:v>216.02848229</c:v>
                </c:pt>
                <c:pt idx="155">
                  <c:v>215.90440537999999</c:v>
                </c:pt>
                <c:pt idx="156">
                  <c:v>215.78112701000001</c:v>
                </c:pt>
                <c:pt idx="157">
                  <c:v>215.65843294999999</c:v>
                </c:pt>
                <c:pt idx="158">
                  <c:v>215.53610897999999</c:v>
                </c:pt>
                <c:pt idx="159">
                  <c:v>215.41394087</c:v>
                </c:pt>
                <c:pt idx="160">
                  <c:v>215.29171438</c:v>
                </c:pt>
                <c:pt idx="161">
                  <c:v>215.16921529000001</c:v>
                </c:pt>
                <c:pt idx="162">
                  <c:v>215.04622936999999</c:v>
                </c:pt>
                <c:pt idx="163">
                  <c:v>214.92254238999999</c:v>
                </c:pt>
                <c:pt idx="164">
                  <c:v>214.79794011999999</c:v>
                </c:pt>
                <c:pt idx="165">
                  <c:v>214.67220834</c:v>
                </c:pt>
                <c:pt idx="166">
                  <c:v>214.5451328</c:v>
                </c:pt>
                <c:pt idx="167">
                  <c:v>214.41649928999999</c:v>
                </c:pt>
                <c:pt idx="168">
                  <c:v>214.28609356999999</c:v>
                </c:pt>
                <c:pt idx="169">
                  <c:v>214.15370142</c:v>
                </c:pt>
                <c:pt idx="170">
                  <c:v>214.01910860999999</c:v>
                </c:pt>
                <c:pt idx="171">
                  <c:v>213.88210090000001</c:v>
                </c:pt>
                <c:pt idx="172">
                  <c:v>213.74246407999999</c:v>
                </c:pt>
                <c:pt idx="173">
                  <c:v>213.59998390000001</c:v>
                </c:pt>
                <c:pt idx="174">
                  <c:v>213.45444613999999</c:v>
                </c:pt>
                <c:pt idx="175">
                  <c:v>213.30563656999999</c:v>
                </c:pt>
                <c:pt idx="176">
                  <c:v>213.15334096999999</c:v>
                </c:pt>
                <c:pt idx="177">
                  <c:v>212.99734509999999</c:v>
                </c:pt>
                <c:pt idx="178">
                  <c:v>212.83743473000001</c:v>
                </c:pt>
                <c:pt idx="179">
                  <c:v>212.67339562999999</c:v>
                </c:pt>
                <c:pt idx="180">
                  <c:v>212.50501359</c:v>
                </c:pt>
                <c:pt idx="181">
                  <c:v>212.33207436000001</c:v>
                </c:pt>
                <c:pt idx="182">
                  <c:v>212.15436371999999</c:v>
                </c:pt>
                <c:pt idx="183">
                  <c:v>211.97172853999999</c:v>
                </c:pt>
                <c:pt idx="184">
                  <c:v>211.78426010999999</c:v>
                </c:pt>
                <c:pt idx="185">
                  <c:v>211.59211084</c:v>
                </c:pt>
                <c:pt idx="186">
                  <c:v>211.39543312999999</c:v>
                </c:pt>
                <c:pt idx="187">
                  <c:v>211.19437936</c:v>
                </c:pt>
                <c:pt idx="188">
                  <c:v>210.98910193</c:v>
                </c:pt>
                <c:pt idx="189">
                  <c:v>210.77975325</c:v>
                </c:pt>
                <c:pt idx="190">
                  <c:v>210.56648572</c:v>
                </c:pt>
                <c:pt idx="191">
                  <c:v>210.34945171999999</c:v>
                </c:pt>
                <c:pt idx="192">
                  <c:v>210.12880365000001</c:v>
                </c:pt>
                <c:pt idx="193">
                  <c:v>209.90469392</c:v>
                </c:pt>
                <c:pt idx="194">
                  <c:v>209.67727492</c:v>
                </c:pt>
                <c:pt idx="195">
                  <c:v>209.44669905000001</c:v>
                </c:pt>
                <c:pt idx="196">
                  <c:v>209.2131187</c:v>
                </c:pt>
                <c:pt idx="197">
                  <c:v>208.97668628</c:v>
                </c:pt>
                <c:pt idx="198">
                  <c:v>208.73755417999999</c:v>
                </c:pt>
                <c:pt idx="199">
                  <c:v>208.4958748</c:v>
                </c:pt>
                <c:pt idx="200">
                  <c:v>208.25180053</c:v>
                </c:pt>
                <c:pt idx="201">
                  <c:v>208.00548377000001</c:v>
                </c:pt>
                <c:pt idx="202">
                  <c:v>207.75707693000001</c:v>
                </c:pt>
                <c:pt idx="203">
                  <c:v>207.50673239</c:v>
                </c:pt>
                <c:pt idx="204">
                  <c:v>207.25460256</c:v>
                </c:pt>
                <c:pt idx="205">
                  <c:v>207.00083984</c:v>
                </c:pt>
                <c:pt idx="206">
                  <c:v>206.74559661000001</c:v>
                </c:pt>
                <c:pt idx="207">
                  <c:v>206.48902527999999</c:v>
                </c:pt>
                <c:pt idx="208">
                  <c:v>206.23127825</c:v>
                </c:pt>
                <c:pt idx="209">
                  <c:v>205.97250790999999</c:v>
                </c:pt>
                <c:pt idx="210">
                  <c:v>205.71286666</c:v>
                </c:pt>
                <c:pt idx="211">
                  <c:v>205.4525069</c:v>
                </c:pt>
                <c:pt idx="212">
                  <c:v>205.19158102</c:v>
                </c:pt>
                <c:pt idx="213">
                  <c:v>204.93024143</c:v>
                </c:pt>
                <c:pt idx="214">
                  <c:v>204.66864050999999</c:v>
                </c:pt>
                <c:pt idx="215">
                  <c:v>204.40693067999999</c:v>
                </c:pt>
                <c:pt idx="216">
                  <c:v>204.14526432</c:v>
                </c:pt>
                <c:pt idx="217">
                  <c:v>203.88379383</c:v>
                </c:pt>
                <c:pt idx="218">
                  <c:v>203.62267161</c:v>
                </c:pt>
                <c:pt idx="219">
                  <c:v>203.36205006</c:v>
                </c:pt>
                <c:pt idx="220">
                  <c:v>203.10208158</c:v>
                </c:pt>
                <c:pt idx="221">
                  <c:v>202.84291855000001</c:v>
                </c:pt>
                <c:pt idx="222">
                  <c:v>202.58471338999999</c:v>
                </c:pt>
                <c:pt idx="223">
                  <c:v>202.32761848999999</c:v>
                </c:pt>
                <c:pt idx="224">
                  <c:v>202.07178623999999</c:v>
                </c:pt>
                <c:pt idx="225">
                  <c:v>201.81736903999999</c:v>
                </c:pt>
                <c:pt idx="226">
                  <c:v>201.56451928999999</c:v>
                </c:pt>
                <c:pt idx="227">
                  <c:v>201.31338939</c:v>
                </c:pt>
                <c:pt idx="228">
                  <c:v>201.06413173000001</c:v>
                </c:pt>
                <c:pt idx="229">
                  <c:v>200.81689872000001</c:v>
                </c:pt>
                <c:pt idx="230">
                  <c:v>200.57184275</c:v>
                </c:pt>
                <c:pt idx="231">
                  <c:v>200.32911621</c:v>
                </c:pt>
                <c:pt idx="232">
                  <c:v>200.08887150999999</c:v>
                </c:pt>
                <c:pt idx="233">
                  <c:v>199.85126104</c:v>
                </c:pt>
                <c:pt idx="234">
                  <c:v>199.61643720000001</c:v>
                </c:pt>
                <c:pt idx="235">
                  <c:v>199.38455239000001</c:v>
                </c:pt>
                <c:pt idx="236">
                  <c:v>199.15575899999999</c:v>
                </c:pt>
                <c:pt idx="237">
                  <c:v>198.93020942999999</c:v>
                </c:pt>
                <c:pt idx="238">
                  <c:v>198.70805609000001</c:v>
                </c:pt>
                <c:pt idx="239">
                  <c:v>198.48945136</c:v>
                </c:pt>
                <c:pt idx="240">
                  <c:v>198.27454764000001</c:v>
                </c:pt>
                <c:pt idx="241">
                  <c:v>198.06349734</c:v>
                </c:pt>
                <c:pt idx="242">
                  <c:v>197.85645285000001</c:v>
                </c:pt>
                <c:pt idx="243">
                  <c:v>197.65356656</c:v>
                </c:pt>
                <c:pt idx="244">
                  <c:v>197.45499088</c:v>
                </c:pt>
                <c:pt idx="245">
                  <c:v>197.26087820000001</c:v>
                </c:pt>
                <c:pt idx="246">
                  <c:v>197.07138092</c:v>
                </c:pt>
                <c:pt idx="247">
                  <c:v>196.88665143</c:v>
                </c:pt>
                <c:pt idx="248">
                  <c:v>196.70684213999999</c:v>
                </c:pt>
                <c:pt idx="249">
                  <c:v>196.53210544000001</c:v>
                </c:pt>
                <c:pt idx="250">
                  <c:v>196.36259372999999</c:v>
                </c:pt>
                <c:pt idx="251">
                  <c:v>196.19845941</c:v>
                </c:pt>
                <c:pt idx="252">
                  <c:v>196.03985487</c:v>
                </c:pt>
                <c:pt idx="253">
                  <c:v>195.88693251000001</c:v>
                </c:pt>
                <c:pt idx="254">
                  <c:v>195.73984472999999</c:v>
                </c:pt>
                <c:pt idx="255">
                  <c:v>195.59874393000001</c:v>
                </c:pt>
                <c:pt idx="256">
                  <c:v>195.46378250000001</c:v>
                </c:pt>
                <c:pt idx="257">
                  <c:v>195.33511285</c:v>
                </c:pt>
                <c:pt idx="258">
                  <c:v>195.21288736</c:v>
                </c:pt>
                <c:pt idx="259">
                  <c:v>195.09725843999999</c:v>
                </c:pt>
                <c:pt idx="260">
                  <c:v>194.98837847999999</c:v>
                </c:pt>
                <c:pt idx="261">
                  <c:v>194.88639989000001</c:v>
                </c:pt>
                <c:pt idx="262">
                  <c:v>194.79147505</c:v>
                </c:pt>
                <c:pt idx="263">
                  <c:v>194.70375637000001</c:v>
                </c:pt>
                <c:pt idx="264">
                  <c:v>194.62339624000001</c:v>
                </c:pt>
                <c:pt idx="265">
                  <c:v>194.55054706000001</c:v>
                </c:pt>
                <c:pt idx="266">
                  <c:v>194.48536124</c:v>
                </c:pt>
                <c:pt idx="267">
                  <c:v>194.42799115</c:v>
                </c:pt>
                <c:pt idx="268">
                  <c:v>194.37858922000001</c:v>
                </c:pt>
                <c:pt idx="269">
                  <c:v>194.33730782000001</c:v>
                </c:pt>
                <c:pt idx="270">
                  <c:v>194.30429935999999</c:v>
                </c:pt>
                <c:pt idx="271">
                  <c:v>194.27971624</c:v>
                </c:pt>
                <c:pt idx="272">
                  <c:v>194.26371085</c:v>
                </c:pt>
                <c:pt idx="273">
                  <c:v>194.25643559</c:v>
                </c:pt>
                <c:pt idx="274">
                  <c:v>194.25790481999999</c:v>
                </c:pt>
                <c:pt idx="275">
                  <c:v>194.26758074</c:v>
                </c:pt>
                <c:pt idx="276">
                  <c:v>194.28478749999999</c:v>
                </c:pt>
                <c:pt idx="277">
                  <c:v>194.30884927</c:v>
                </c:pt>
                <c:pt idx="278">
                  <c:v>194.33909019999999</c:v>
                </c:pt>
                <c:pt idx="279">
                  <c:v>194.37483445000001</c:v>
                </c:pt>
                <c:pt idx="280">
                  <c:v>194.41540617999999</c:v>
                </c:pt>
                <c:pt idx="281">
                  <c:v>194.46012954</c:v>
                </c:pt>
                <c:pt idx="282">
                  <c:v>194.50832871</c:v>
                </c:pt>
                <c:pt idx="283">
                  <c:v>194.55932781999999</c:v>
                </c:pt>
                <c:pt idx="284">
                  <c:v>194.61245106000001</c:v>
                </c:pt>
                <c:pt idx="285">
                  <c:v>194.66702255999999</c:v>
                </c:pt>
                <c:pt idx="286">
                  <c:v>194.72236649000001</c:v>
                </c:pt>
                <c:pt idx="287">
                  <c:v>194.77780701</c:v>
                </c:pt>
                <c:pt idx="288">
                  <c:v>194.83266828000001</c:v>
                </c:pt>
                <c:pt idx="289">
                  <c:v>194.88627445</c:v>
                </c:pt>
                <c:pt idx="290">
                  <c:v>194.93794969000001</c:v>
                </c:pt>
                <c:pt idx="291">
                  <c:v>194.98701815000001</c:v>
                </c:pt>
                <c:pt idx="292">
                  <c:v>195.03280398999999</c:v>
                </c:pt>
                <c:pt idx="293">
                  <c:v>195.07463136999999</c:v>
                </c:pt>
                <c:pt idx="294">
                  <c:v>195.11182445</c:v>
                </c:pt>
                <c:pt idx="295">
                  <c:v>195.14370739</c:v>
                </c:pt>
                <c:pt idx="296">
                  <c:v>195.16960434000001</c:v>
                </c:pt>
                <c:pt idx="297">
                  <c:v>195.18883946</c:v>
                </c:pt>
                <c:pt idx="298">
                  <c:v>195.20073692</c:v>
                </c:pt>
                <c:pt idx="299">
                  <c:v>195.20462086000001</c:v>
                </c:pt>
                <c:pt idx="300">
                  <c:v>195.19981546</c:v>
                </c:pt>
                <c:pt idx="301">
                  <c:v>195.18564486</c:v>
                </c:pt>
                <c:pt idx="302">
                  <c:v>195.16143321999999</c:v>
                </c:pt>
                <c:pt idx="303">
                  <c:v>195.12650472000001</c:v>
                </c:pt>
                <c:pt idx="304">
                  <c:v>195.08018349</c:v>
                </c:pt>
                <c:pt idx="305">
                  <c:v>195.02179371</c:v>
                </c:pt>
                <c:pt idx="306">
                  <c:v>194.95065951999999</c:v>
                </c:pt>
                <c:pt idx="307">
                  <c:v>194.86610508999999</c:v>
                </c:pt>
                <c:pt idx="308">
                  <c:v>194.76745457999999</c:v>
                </c:pt>
                <c:pt idx="309">
                  <c:v>194.65403215000001</c:v>
                </c:pt>
                <c:pt idx="310">
                  <c:v>194.52516195000001</c:v>
                </c:pt>
                <c:pt idx="311">
                  <c:v>194.38016813999999</c:v>
                </c:pt>
                <c:pt idx="312">
                  <c:v>194.21837488</c:v>
                </c:pt>
                <c:pt idx="313">
                  <c:v>194.03910633000001</c:v>
                </c:pt>
                <c:pt idx="314">
                  <c:v>193.84168664000001</c:v>
                </c:pt>
                <c:pt idx="315">
                  <c:v>193.62543998999999</c:v>
                </c:pt>
                <c:pt idx="316">
                  <c:v>193.38969051999999</c:v>
                </c:pt>
                <c:pt idx="317">
                  <c:v>193.13376238999999</c:v>
                </c:pt>
                <c:pt idx="318">
                  <c:v>192.85697976</c:v>
                </c:pt>
                <c:pt idx="319">
                  <c:v>192.55866678999999</c:v>
                </c:pt>
                <c:pt idx="320">
                  <c:v>192.23814763999999</c:v>
                </c:pt>
                <c:pt idx="321">
                  <c:v>191.89474647</c:v>
                </c:pt>
                <c:pt idx="322">
                  <c:v>191.52778742999999</c:v>
                </c:pt>
                <c:pt idx="323">
                  <c:v>191.13659469000001</c:v>
                </c:pt>
                <c:pt idx="324">
                  <c:v>190.72049239</c:v>
                </c:pt>
                <c:pt idx="325">
                  <c:v>190.27880471</c:v>
                </c:pt>
                <c:pt idx="326">
                  <c:v>189.81085580000001</c:v>
                </c:pt>
                <c:pt idx="327">
                  <c:v>189.31596981999999</c:v>
                </c:pt>
                <c:pt idx="328">
                  <c:v>188.79347092</c:v>
                </c:pt>
                <c:pt idx="329">
                  <c:v>188.24268326999999</c:v>
                </c:pt>
                <c:pt idx="330">
                  <c:v>187.66293102</c:v>
                </c:pt>
                <c:pt idx="331">
                  <c:v>187.05353833000001</c:v>
                </c:pt>
                <c:pt idx="332">
                  <c:v>186.41382935999999</c:v>
                </c:pt>
                <c:pt idx="333">
                  <c:v>185.74312827</c:v>
                </c:pt>
                <c:pt idx="334">
                  <c:v>185.04075921</c:v>
                </c:pt>
                <c:pt idx="335">
                  <c:v>184.30604636000001</c:v>
                </c:pt>
                <c:pt idx="336">
                  <c:v>183.53831385000001</c:v>
                </c:pt>
                <c:pt idx="337">
                  <c:v>182.73688586</c:v>
                </c:pt>
                <c:pt idx="338">
                  <c:v>181.90108653999999</c:v>
                </c:pt>
                <c:pt idx="339">
                  <c:v>181.03024005</c:v>
                </c:pt>
                <c:pt idx="340">
                  <c:v>180.12367055000001</c:v>
                </c:pt>
                <c:pt idx="341">
                  <c:v>179.18070219000001</c:v>
                </c:pt>
                <c:pt idx="342">
                  <c:v>178.20065914</c:v>
                </c:pt>
                <c:pt idx="343">
                  <c:v>177.18286555</c:v>
                </c:pt>
                <c:pt idx="344">
                  <c:v>176.12664558</c:v>
                </c:pt>
                <c:pt idx="345">
                  <c:v>175.03132339999999</c:v>
                </c:pt>
                <c:pt idx="346">
                  <c:v>173.89622315</c:v>
                </c:pt>
                <c:pt idx="347">
                  <c:v>172.72066899999999</c:v>
                </c:pt>
                <c:pt idx="348">
                  <c:v>171.50398509999999</c:v>
                </c:pt>
                <c:pt idx="349">
                  <c:v>170.24549562000001</c:v>
                </c:pt>
                <c:pt idx="350">
                  <c:v>168.94452471</c:v>
                </c:pt>
                <c:pt idx="351">
                  <c:v>167.60039653999999</c:v>
                </c:pt>
                <c:pt idx="352">
                  <c:v>166.21243525</c:v>
                </c:pt>
                <c:pt idx="353">
                  <c:v>164.77996501000001</c:v>
                </c:pt>
                <c:pt idx="354">
                  <c:v>163.30230997999999</c:v>
                </c:pt>
                <c:pt idx="355">
                  <c:v>161.77879430999999</c:v>
                </c:pt>
                <c:pt idx="356">
                  <c:v>160.20874216000001</c:v>
                </c:pt>
                <c:pt idx="357">
                  <c:v>158.59147770000001</c:v>
                </c:pt>
                <c:pt idx="358">
                  <c:v>156.92632508</c:v>
                </c:pt>
                <c:pt idx="359">
                  <c:v>155.21260846000001</c:v>
                </c:pt>
                <c:pt idx="360">
                  <c:v>153.44965199000001</c:v>
                </c:pt>
                <c:pt idx="361">
                  <c:v>151.63677984</c:v>
                </c:pt>
                <c:pt idx="362">
                  <c:v>149.77331616000001</c:v>
                </c:pt>
                <c:pt idx="363">
                  <c:v>147.85858511999999</c:v>
                </c:pt>
                <c:pt idx="364">
                  <c:v>145.89191087</c:v>
                </c:pt>
              </c:numCache>
            </c:numRef>
          </c:val>
          <c:extLst>
            <c:ext xmlns:c16="http://schemas.microsoft.com/office/drawing/2014/chart" uri="{C3380CC4-5D6E-409C-BE32-E72D297353CC}">
              <c16:uniqueId val="{00000006-48F4-4793-8F08-3ACD3C560FD8}"/>
            </c:ext>
          </c:extLst>
        </c:ser>
        <c:ser>
          <c:idx val="7"/>
          <c:order val="7"/>
          <c:tx>
            <c:strRef>
              <c:f>'2024-2025 Severe Load Curve'!$M$34</c:f>
              <c:strCache>
                <c:ptCount val="1"/>
                <c:pt idx="0">
                  <c:v>NTS Power</c:v>
                </c:pt>
              </c:strCache>
            </c:strRef>
          </c:tx>
          <c:spPr>
            <a:solidFill>
              <a:srgbClr val="FFFF99"/>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Curve'!$M$35:$M$399</c:f>
              <c:numCache>
                <c:formatCode>0</c:formatCode>
                <c:ptCount val="365"/>
                <c:pt idx="0">
                  <c:v>682.96494014999996</c:v>
                </c:pt>
                <c:pt idx="1">
                  <c:v>680.11634132999995</c:v>
                </c:pt>
                <c:pt idx="2">
                  <c:v>677.27164743000003</c:v>
                </c:pt>
                <c:pt idx="3">
                  <c:v>674.43105132999995</c:v>
                </c:pt>
                <c:pt idx="4">
                  <c:v>671.59474592000004</c:v>
                </c:pt>
                <c:pt idx="5">
                  <c:v>668.76292407999995</c:v>
                </c:pt>
                <c:pt idx="6">
                  <c:v>665.93577870000001</c:v>
                </c:pt>
                <c:pt idx="7">
                  <c:v>663.11350267</c:v>
                </c:pt>
                <c:pt idx="8">
                  <c:v>660.29628886</c:v>
                </c:pt>
                <c:pt idx="9">
                  <c:v>657.48433017000002</c:v>
                </c:pt>
                <c:pt idx="10">
                  <c:v>654.67781948000004</c:v>
                </c:pt>
                <c:pt idx="11">
                  <c:v>651.87694968000005</c:v>
                </c:pt>
                <c:pt idx="12">
                  <c:v>649.08191365000005</c:v>
                </c:pt>
                <c:pt idx="13">
                  <c:v>646.29290427000001</c:v>
                </c:pt>
                <c:pt idx="14">
                  <c:v>643.51011444000005</c:v>
                </c:pt>
                <c:pt idx="15">
                  <c:v>640.73373704000005</c:v>
                </c:pt>
                <c:pt idx="16">
                  <c:v>637.96396496</c:v>
                </c:pt>
                <c:pt idx="17">
                  <c:v>635.20099106999999</c:v>
                </c:pt>
                <c:pt idx="18">
                  <c:v>632.44500827000002</c:v>
                </c:pt>
                <c:pt idx="19">
                  <c:v>629.69620943999996</c:v>
                </c:pt>
                <c:pt idx="20">
                  <c:v>626.95478746000003</c:v>
                </c:pt>
                <c:pt idx="21">
                  <c:v>624.22093523000001</c:v>
                </c:pt>
                <c:pt idx="22">
                  <c:v>621.49484561999998</c:v>
                </c:pt>
                <c:pt idx="23">
                  <c:v>618.77671152999994</c:v>
                </c:pt>
                <c:pt idx="24">
                  <c:v>616.06672584</c:v>
                </c:pt>
                <c:pt idx="25">
                  <c:v>613.36508143000003</c:v>
                </c:pt>
                <c:pt idx="26">
                  <c:v>610.67197119000002</c:v>
                </c:pt>
                <c:pt idx="27">
                  <c:v>607.98758800999997</c:v>
                </c:pt>
                <c:pt idx="28">
                  <c:v>605.31212476999997</c:v>
                </c:pt>
                <c:pt idx="29">
                  <c:v>602.64577435000001</c:v>
                </c:pt>
                <c:pt idx="30">
                  <c:v>599.98872964999998</c:v>
                </c:pt>
                <c:pt idx="31">
                  <c:v>597.34118354999998</c:v>
                </c:pt>
                <c:pt idx="32">
                  <c:v>594.70332891999999</c:v>
                </c:pt>
                <c:pt idx="33">
                  <c:v>592.07535867000001</c:v>
                </c:pt>
                <c:pt idx="34">
                  <c:v>589.45746567000003</c:v>
                </c:pt>
                <c:pt idx="35">
                  <c:v>586.84984281000004</c:v>
                </c:pt>
                <c:pt idx="36">
                  <c:v>584.25268298000003</c:v>
                </c:pt>
                <c:pt idx="37">
                  <c:v>581.66617905999999</c:v>
                </c:pt>
                <c:pt idx="38">
                  <c:v>579.09052393000002</c:v>
                </c:pt>
                <c:pt idx="39">
                  <c:v>576.52591049</c:v>
                </c:pt>
                <c:pt idx="40">
                  <c:v>573.97253161000003</c:v>
                </c:pt>
                <c:pt idx="41">
                  <c:v>571.43058019</c:v>
                </c:pt>
                <c:pt idx="42">
                  <c:v>568.9002491</c:v>
                </c:pt>
                <c:pt idx="43">
                  <c:v>566.38173124000002</c:v>
                </c:pt>
                <c:pt idx="44">
                  <c:v>563.87521948999995</c:v>
                </c:pt>
                <c:pt idx="45">
                  <c:v>561.38090674</c:v>
                </c:pt>
                <c:pt idx="46">
                  <c:v>558.89898587000005</c:v>
                </c:pt>
                <c:pt idx="47">
                  <c:v>556.42964975999996</c:v>
                </c:pt>
                <c:pt idx="48">
                  <c:v>553.97309130999997</c:v>
                </c:pt>
                <c:pt idx="49">
                  <c:v>551.52950338999995</c:v>
                </c:pt>
                <c:pt idx="50">
                  <c:v>549.09907889999999</c:v>
                </c:pt>
                <c:pt idx="51">
                  <c:v>546.68201070999999</c:v>
                </c:pt>
                <c:pt idx="52">
                  <c:v>544.27849172000003</c:v>
                </c:pt>
                <c:pt idx="53">
                  <c:v>541.88871481000001</c:v>
                </c:pt>
                <c:pt idx="54">
                  <c:v>539.51287287000002</c:v>
                </c:pt>
                <c:pt idx="55">
                  <c:v>537.15115877999995</c:v>
                </c:pt>
                <c:pt idx="56">
                  <c:v>534.80376541999999</c:v>
                </c:pt>
                <c:pt idx="57">
                  <c:v>532.47088569000005</c:v>
                </c:pt>
                <c:pt idx="58">
                  <c:v>530.15271245999998</c:v>
                </c:pt>
                <c:pt idx="59">
                  <c:v>527.84943863000001</c:v>
                </c:pt>
                <c:pt idx="60">
                  <c:v>525.56125707000001</c:v>
                </c:pt>
                <c:pt idx="61">
                  <c:v>523.28836067999998</c:v>
                </c:pt>
                <c:pt idx="62">
                  <c:v>521.03094234000002</c:v>
                </c:pt>
                <c:pt idx="63">
                  <c:v>518.78919494000002</c:v>
                </c:pt>
                <c:pt idx="64">
                  <c:v>516.56331135999994</c:v>
                </c:pt>
                <c:pt idx="65">
                  <c:v>514.35348448000002</c:v>
                </c:pt>
                <c:pt idx="66">
                  <c:v>512.15990720000002</c:v>
                </c:pt>
                <c:pt idx="67">
                  <c:v>509.98277238999998</c:v>
                </c:pt>
                <c:pt idx="68">
                  <c:v>507.82227295000001</c:v>
                </c:pt>
                <c:pt idx="69">
                  <c:v>505.67860175999999</c:v>
                </c:pt>
                <c:pt idx="70">
                  <c:v>503.55195170000002</c:v>
                </c:pt>
                <c:pt idx="71">
                  <c:v>501.44251566000003</c:v>
                </c:pt>
                <c:pt idx="72">
                  <c:v>499.35048652</c:v>
                </c:pt>
                <c:pt idx="73">
                  <c:v>497.27605718000001</c:v>
                </c:pt>
                <c:pt idx="74">
                  <c:v>495.21942052000003</c:v>
                </c:pt>
                <c:pt idx="75">
                  <c:v>493.18076940999998</c:v>
                </c:pt>
                <c:pt idx="76">
                  <c:v>491.16029675999999</c:v>
                </c:pt>
                <c:pt idx="77">
                  <c:v>489.15819543999999</c:v>
                </c:pt>
                <c:pt idx="78">
                  <c:v>487.17465833</c:v>
                </c:pt>
                <c:pt idx="79">
                  <c:v>485.20987832999998</c:v>
                </c:pt>
                <c:pt idx="80">
                  <c:v>483.26404832999998</c:v>
                </c:pt>
                <c:pt idx="81">
                  <c:v>481.33736119000002</c:v>
                </c:pt>
                <c:pt idx="82">
                  <c:v>479.43000982000001</c:v>
                </c:pt>
                <c:pt idx="83">
                  <c:v>477.54218709999998</c:v>
                </c:pt>
                <c:pt idx="84">
                  <c:v>475.67408590000002</c:v>
                </c:pt>
                <c:pt idx="85">
                  <c:v>473.82589912999998</c:v>
                </c:pt>
                <c:pt idx="86">
                  <c:v>471.99781966</c:v>
                </c:pt>
                <c:pt idx="87">
                  <c:v>470.19004038000003</c:v>
                </c:pt>
                <c:pt idx="88">
                  <c:v>468.40275416999998</c:v>
                </c:pt>
                <c:pt idx="89">
                  <c:v>466.63615392000003</c:v>
                </c:pt>
                <c:pt idx="90">
                  <c:v>464.89043251999999</c:v>
                </c:pt>
                <c:pt idx="91">
                  <c:v>463.16578285000003</c:v>
                </c:pt>
                <c:pt idx="92">
                  <c:v>461.46232033000001</c:v>
                </c:pt>
                <c:pt idx="93">
                  <c:v>459.77985052000002</c:v>
                </c:pt>
                <c:pt idx="94">
                  <c:v>458.11810150999997</c:v>
                </c:pt>
                <c:pt idx="95">
                  <c:v>456.4768014</c:v>
                </c:pt>
                <c:pt idx="96">
                  <c:v>454.85567827</c:v>
                </c:pt>
                <c:pt idx="97">
                  <c:v>453.25446022</c:v>
                </c:pt>
                <c:pt idx="98">
                  <c:v>451.67287534000002</c:v>
                </c:pt>
                <c:pt idx="99">
                  <c:v>450.11065172000002</c:v>
                </c:pt>
                <c:pt idx="100">
                  <c:v>448.56751745999998</c:v>
                </c:pt>
                <c:pt idx="101">
                  <c:v>447.04320064000001</c:v>
                </c:pt>
                <c:pt idx="102">
                  <c:v>445.53742936999998</c:v>
                </c:pt>
                <c:pt idx="103">
                  <c:v>444.04993172000002</c:v>
                </c:pt>
                <c:pt idx="104">
                  <c:v>442.58043580999998</c:v>
                </c:pt>
                <c:pt idx="105">
                  <c:v>441.12866969999999</c:v>
                </c:pt>
                <c:pt idx="106">
                  <c:v>439.69436151000002</c:v>
                </c:pt>
                <c:pt idx="107">
                  <c:v>438.27723931999998</c:v>
                </c:pt>
                <c:pt idx="108">
                  <c:v>436.87703121999999</c:v>
                </c:pt>
                <c:pt idx="109">
                  <c:v>435.49346530999998</c:v>
                </c:pt>
                <c:pt idx="110">
                  <c:v>434.12626967</c:v>
                </c:pt>
                <c:pt idx="111">
                  <c:v>432.77517240999998</c:v>
                </c:pt>
                <c:pt idx="112">
                  <c:v>431.43990160999999</c:v>
                </c:pt>
                <c:pt idx="113">
                  <c:v>430.12018535999999</c:v>
                </c:pt>
                <c:pt idx="114">
                  <c:v>428.81575176000001</c:v>
                </c:pt>
                <c:pt idx="115">
                  <c:v>427.52632890000001</c:v>
                </c:pt>
                <c:pt idx="116">
                  <c:v>426.25164487000001</c:v>
                </c:pt>
                <c:pt idx="117">
                  <c:v>424.99142776999997</c:v>
                </c:pt>
                <c:pt idx="118">
                  <c:v>423.74540567999998</c:v>
                </c:pt>
                <c:pt idx="119">
                  <c:v>422.51330669999999</c:v>
                </c:pt>
                <c:pt idx="120">
                  <c:v>421.29485892000002</c:v>
                </c:pt>
                <c:pt idx="121">
                  <c:v>420.08979042999999</c:v>
                </c:pt>
                <c:pt idx="122">
                  <c:v>418.89782933999999</c:v>
                </c:pt>
                <c:pt idx="123">
                  <c:v>417.71870371</c:v>
                </c:pt>
                <c:pt idx="124">
                  <c:v>416.55214166000002</c:v>
                </c:pt>
                <c:pt idx="125">
                  <c:v>415.39787127</c:v>
                </c:pt>
                <c:pt idx="126">
                  <c:v>414.25562064000002</c:v>
                </c:pt>
                <c:pt idx="127">
                  <c:v>413.12511784999998</c:v>
                </c:pt>
                <c:pt idx="128">
                  <c:v>412.00609100000003</c:v>
                </c:pt>
                <c:pt idx="129">
                  <c:v>410.89826819000001</c:v>
                </c:pt>
                <c:pt idx="130">
                  <c:v>409.80137748999999</c:v>
                </c:pt>
                <c:pt idx="131">
                  <c:v>408.71514702000002</c:v>
                </c:pt>
                <c:pt idx="132">
                  <c:v>407.63930484999997</c:v>
                </c:pt>
                <c:pt idx="133">
                  <c:v>406.57357908</c:v>
                </c:pt>
                <c:pt idx="134">
                  <c:v>405.51769781000002</c:v>
                </c:pt>
                <c:pt idx="135">
                  <c:v>404.47138912000003</c:v>
                </c:pt>
                <c:pt idx="136">
                  <c:v>403.43438111</c:v>
                </c:pt>
                <c:pt idx="137">
                  <c:v>402.40640186000002</c:v>
                </c:pt>
                <c:pt idx="138">
                  <c:v>401.38717947999999</c:v>
                </c:pt>
                <c:pt idx="139">
                  <c:v>400.37644205999999</c:v>
                </c:pt>
                <c:pt idx="140">
                  <c:v>399.37391767999998</c:v>
                </c:pt>
                <c:pt idx="141">
                  <c:v>398.37933443999998</c:v>
                </c:pt>
                <c:pt idx="142">
                  <c:v>397.39242044000002</c:v>
                </c:pt>
                <c:pt idx="143">
                  <c:v>396.41290375</c:v>
                </c:pt>
                <c:pt idx="144">
                  <c:v>395.44051248</c:v>
                </c:pt>
                <c:pt idx="145">
                  <c:v>394.47497471999998</c:v>
                </c:pt>
                <c:pt idx="146">
                  <c:v>393.51601856000002</c:v>
                </c:pt>
                <c:pt idx="147">
                  <c:v>392.56337209999998</c:v>
                </c:pt>
                <c:pt idx="148">
                  <c:v>391.61676341999998</c:v>
                </c:pt>
                <c:pt idx="149">
                  <c:v>390.67592060999999</c:v>
                </c:pt>
                <c:pt idx="150">
                  <c:v>389.74057177999998</c:v>
                </c:pt>
                <c:pt idx="151">
                  <c:v>388.81044501000002</c:v>
                </c:pt>
                <c:pt idx="152">
                  <c:v>387.88526839000002</c:v>
                </c:pt>
                <c:pt idx="153">
                  <c:v>386.96477002</c:v>
                </c:pt>
                <c:pt idx="154">
                  <c:v>386.04867797999998</c:v>
                </c:pt>
                <c:pt idx="155">
                  <c:v>385.13672037999999</c:v>
                </c:pt>
                <c:pt idx="156">
                  <c:v>384.22862529999998</c:v>
                </c:pt>
                <c:pt idx="157">
                  <c:v>383.32412083999998</c:v>
                </c:pt>
                <c:pt idx="158">
                  <c:v>382.42293509000001</c:v>
                </c:pt>
                <c:pt idx="159">
                  <c:v>381.52479613000003</c:v>
                </c:pt>
                <c:pt idx="160">
                  <c:v>380.62943207000001</c:v>
                </c:pt>
                <c:pt idx="161">
                  <c:v>379.73657100000003</c:v>
                </c:pt>
                <c:pt idx="162">
                  <c:v>378.84594099999998</c:v>
                </c:pt>
                <c:pt idx="163">
                  <c:v>377.95727017000002</c:v>
                </c:pt>
                <c:pt idx="164">
                  <c:v>377.07028659999997</c:v>
                </c:pt>
                <c:pt idx="165">
                  <c:v>376.18471837999999</c:v>
                </c:pt>
                <c:pt idx="166">
                  <c:v>375.30029361999999</c:v>
                </c:pt>
                <c:pt idx="167">
                  <c:v>374.41674038999997</c:v>
                </c:pt>
                <c:pt idx="168">
                  <c:v>373.53378679000002</c:v>
                </c:pt>
                <c:pt idx="169">
                  <c:v>372.65116090999999</c:v>
                </c:pt>
                <c:pt idx="170">
                  <c:v>371.76859086000002</c:v>
                </c:pt>
                <c:pt idx="171">
                  <c:v>370.88580469999999</c:v>
                </c:pt>
                <c:pt idx="172">
                  <c:v>370.00253055000002</c:v>
                </c:pt>
                <c:pt idx="173">
                  <c:v>369.11849648999998</c:v>
                </c:pt>
                <c:pt idx="174">
                  <c:v>368.23343061999998</c:v>
                </c:pt>
                <c:pt idx="175">
                  <c:v>367.34706102000001</c:v>
                </c:pt>
                <c:pt idx="176">
                  <c:v>366.45911579</c:v>
                </c:pt>
                <c:pt idx="177">
                  <c:v>365.56932303000002</c:v>
                </c:pt>
                <c:pt idx="178">
                  <c:v>364.67741081000003</c:v>
                </c:pt>
                <c:pt idx="179">
                  <c:v>363.78310725</c:v>
                </c:pt>
                <c:pt idx="180">
                  <c:v>362.88614042</c:v>
                </c:pt>
                <c:pt idx="181">
                  <c:v>361.98623842000001</c:v>
                </c:pt>
                <c:pt idx="182">
                  <c:v>361.08312934999998</c:v>
                </c:pt>
                <c:pt idx="183">
                  <c:v>360.17666037999999</c:v>
                </c:pt>
                <c:pt idx="184">
                  <c:v>359.26715508000001</c:v>
                </c:pt>
                <c:pt idx="185">
                  <c:v>358.35505610000001</c:v>
                </c:pt>
                <c:pt idx="186">
                  <c:v>357.44080608000002</c:v>
                </c:pt>
                <c:pt idx="187">
                  <c:v>356.52484767999999</c:v>
                </c:pt>
                <c:pt idx="188">
                  <c:v>355.60762355000003</c:v>
                </c:pt>
                <c:pt idx="189">
                  <c:v>354.68957633999997</c:v>
                </c:pt>
                <c:pt idx="190">
                  <c:v>353.77114870000003</c:v>
                </c:pt>
                <c:pt idx="191">
                  <c:v>352.85278327999998</c:v>
                </c:pt>
                <c:pt idx="192">
                  <c:v>351.93492272999998</c:v>
                </c:pt>
                <c:pt idx="193">
                  <c:v>351.01800969999999</c:v>
                </c:pt>
                <c:pt idx="194">
                  <c:v>350.10248684999999</c:v>
                </c:pt>
                <c:pt idx="195">
                  <c:v>349.18879680999999</c:v>
                </c:pt>
                <c:pt idx="196">
                  <c:v>348.27738226000002</c:v>
                </c:pt>
                <c:pt idx="197">
                  <c:v>347.36868582</c:v>
                </c:pt>
                <c:pt idx="198">
                  <c:v>346.46315016</c:v>
                </c:pt>
                <c:pt idx="199">
                  <c:v>345.56121793</c:v>
                </c:pt>
                <c:pt idx="200">
                  <c:v>344.66333177000001</c:v>
                </c:pt>
                <c:pt idx="201">
                  <c:v>343.76993434000002</c:v>
                </c:pt>
                <c:pt idx="202">
                  <c:v>342.88146828999999</c:v>
                </c:pt>
                <c:pt idx="203">
                  <c:v>341.99837625999999</c:v>
                </c:pt>
                <c:pt idx="204">
                  <c:v>341.12110092</c:v>
                </c:pt>
                <c:pt idx="205">
                  <c:v>340.25008489999999</c:v>
                </c:pt>
                <c:pt idx="206">
                  <c:v>339.38577086999999</c:v>
                </c:pt>
                <c:pt idx="207">
                  <c:v>338.52860146</c:v>
                </c:pt>
                <c:pt idx="208">
                  <c:v>337.67901934000002</c:v>
                </c:pt>
                <c:pt idx="209">
                  <c:v>336.83746715000001</c:v>
                </c:pt>
                <c:pt idx="210">
                  <c:v>336.00438753999998</c:v>
                </c:pt>
                <c:pt idx="211">
                  <c:v>335.18022316000003</c:v>
                </c:pt>
                <c:pt idx="212">
                  <c:v>334.36541667</c:v>
                </c:pt>
                <c:pt idx="213">
                  <c:v>333.56041070999999</c:v>
                </c:pt>
                <c:pt idx="214">
                  <c:v>332.76564794000001</c:v>
                </c:pt>
                <c:pt idx="215">
                  <c:v>331.98157100999998</c:v>
                </c:pt>
                <c:pt idx="216">
                  <c:v>331.20862255999998</c:v>
                </c:pt>
                <c:pt idx="217">
                  <c:v>330.44724524999998</c:v>
                </c:pt>
                <c:pt idx="218">
                  <c:v>329.69788172</c:v>
                </c:pt>
                <c:pt idx="219">
                  <c:v>328.96097464000002</c:v>
                </c:pt>
                <c:pt idx="220">
                  <c:v>328.23696663999999</c:v>
                </c:pt>
                <c:pt idx="221">
                  <c:v>327.52630038000001</c:v>
                </c:pt>
                <c:pt idx="222">
                  <c:v>326.82941851999999</c:v>
                </c:pt>
                <c:pt idx="223">
                  <c:v>326.14676369</c:v>
                </c:pt>
                <c:pt idx="224">
                  <c:v>325.47877856000002</c:v>
                </c:pt>
                <c:pt idx="225">
                  <c:v>324.82590577000002</c:v>
                </c:pt>
                <c:pt idx="226">
                  <c:v>324.18858797000001</c:v>
                </c:pt>
                <c:pt idx="227">
                  <c:v>323.56726781999998</c:v>
                </c:pt>
                <c:pt idx="228">
                  <c:v>322.96238796</c:v>
                </c:pt>
                <c:pt idx="229">
                  <c:v>322.37439104999999</c:v>
                </c:pt>
                <c:pt idx="230">
                  <c:v>321.80371973000001</c:v>
                </c:pt>
                <c:pt idx="231">
                  <c:v>321.25081666</c:v>
                </c:pt>
                <c:pt idx="232">
                  <c:v>320.71612448000002</c:v>
                </c:pt>
                <c:pt idx="233">
                  <c:v>320.20008586</c:v>
                </c:pt>
                <c:pt idx="234">
                  <c:v>319.70314343000001</c:v>
                </c:pt>
                <c:pt idx="235">
                  <c:v>319.22573985000002</c:v>
                </c:pt>
                <c:pt idx="236">
                  <c:v>318.76831776</c:v>
                </c:pt>
                <c:pt idx="237">
                  <c:v>318.33131982999998</c:v>
                </c:pt>
                <c:pt idx="238">
                  <c:v>317.91518869999999</c:v>
                </c:pt>
                <c:pt idx="239">
                  <c:v>317.52036702999999</c:v>
                </c:pt>
                <c:pt idx="240">
                  <c:v>317.14729745</c:v>
                </c:pt>
                <c:pt idx="241">
                  <c:v>316.79642263</c:v>
                </c:pt>
                <c:pt idx="242">
                  <c:v>316.46818521</c:v>
                </c:pt>
                <c:pt idx="243">
                  <c:v>316.16302783999998</c:v>
                </c:pt>
                <c:pt idx="244">
                  <c:v>315.88139317999998</c:v>
                </c:pt>
                <c:pt idx="245">
                  <c:v>315.62372386999999</c:v>
                </c:pt>
                <c:pt idx="246">
                  <c:v>315.39046257000001</c:v>
                </c:pt>
                <c:pt idx="247">
                  <c:v>315.18208542999997</c:v>
                </c:pt>
                <c:pt idx="248">
                  <c:v>314.99911758000002</c:v>
                </c:pt>
                <c:pt idx="249">
                  <c:v>314.84188074000002</c:v>
                </c:pt>
                <c:pt idx="250">
                  <c:v>314.71089645000001</c:v>
                </c:pt>
                <c:pt idx="251">
                  <c:v>314.60707033</c:v>
                </c:pt>
                <c:pt idx="252">
                  <c:v>314.53049428000003</c:v>
                </c:pt>
                <c:pt idx="253">
                  <c:v>314.48215583000001</c:v>
                </c:pt>
                <c:pt idx="254">
                  <c:v>314.46185473999998</c:v>
                </c:pt>
                <c:pt idx="255">
                  <c:v>314.46987106</c:v>
                </c:pt>
                <c:pt idx="256">
                  <c:v>314.50664705999998</c:v>
                </c:pt>
                <c:pt idx="257">
                  <c:v>314.57262500000002</c:v>
                </c:pt>
                <c:pt idx="258">
                  <c:v>314.66824714000001</c:v>
                </c:pt>
                <c:pt idx="259">
                  <c:v>314.79395574</c:v>
                </c:pt>
                <c:pt idx="260">
                  <c:v>314.95019307000001</c:v>
                </c:pt>
                <c:pt idx="261">
                  <c:v>315.13852943000001</c:v>
                </c:pt>
                <c:pt idx="262">
                  <c:v>315.36014783000002</c:v>
                </c:pt>
                <c:pt idx="263">
                  <c:v>315.61347026999999</c:v>
                </c:pt>
                <c:pt idx="264">
                  <c:v>315.89893794</c:v>
                </c:pt>
                <c:pt idx="265">
                  <c:v>316.21699199</c:v>
                </c:pt>
                <c:pt idx="266">
                  <c:v>316.56927845000001</c:v>
                </c:pt>
                <c:pt idx="267">
                  <c:v>316.95609155</c:v>
                </c:pt>
                <c:pt idx="268">
                  <c:v>317.37665738999999</c:v>
                </c:pt>
                <c:pt idx="269">
                  <c:v>317.83141631000001</c:v>
                </c:pt>
                <c:pt idx="270">
                  <c:v>318.32080864</c:v>
                </c:pt>
                <c:pt idx="271">
                  <c:v>318.84527472000002</c:v>
                </c:pt>
                <c:pt idx="272">
                  <c:v>319.40525488999998</c:v>
                </c:pt>
                <c:pt idx="273">
                  <c:v>320.00118946999999</c:v>
                </c:pt>
                <c:pt idx="274">
                  <c:v>320.63306356999999</c:v>
                </c:pt>
                <c:pt idx="275">
                  <c:v>321.29904137</c:v>
                </c:pt>
                <c:pt idx="276">
                  <c:v>321.99683181</c:v>
                </c:pt>
                <c:pt idx="277">
                  <c:v>322.72414385000002</c:v>
                </c:pt>
                <c:pt idx="278">
                  <c:v>323.47868641999997</c:v>
                </c:pt>
                <c:pt idx="279">
                  <c:v>324.25816846999999</c:v>
                </c:pt>
                <c:pt idx="280">
                  <c:v>325.06029896000001</c:v>
                </c:pt>
                <c:pt idx="281">
                  <c:v>325.88278681000003</c:v>
                </c:pt>
                <c:pt idx="282">
                  <c:v>326.72334099</c:v>
                </c:pt>
                <c:pt idx="283">
                  <c:v>327.57967043000002</c:v>
                </c:pt>
                <c:pt idx="284">
                  <c:v>328.44948407999999</c:v>
                </c:pt>
                <c:pt idx="285">
                  <c:v>329.33049089999997</c:v>
                </c:pt>
                <c:pt idx="286">
                  <c:v>330.22039981</c:v>
                </c:pt>
                <c:pt idx="287">
                  <c:v>331.11691977999999</c:v>
                </c:pt>
                <c:pt idx="288">
                  <c:v>332.01775973999997</c:v>
                </c:pt>
                <c:pt idx="289">
                  <c:v>332.92062864000002</c:v>
                </c:pt>
                <c:pt idx="290">
                  <c:v>333.82323542</c:v>
                </c:pt>
                <c:pt idx="291">
                  <c:v>334.72328904</c:v>
                </c:pt>
                <c:pt idx="292">
                  <c:v>335.61849844</c:v>
                </c:pt>
                <c:pt idx="293">
                  <c:v>336.50657257</c:v>
                </c:pt>
                <c:pt idx="294">
                  <c:v>337.38522036000001</c:v>
                </c:pt>
                <c:pt idx="295">
                  <c:v>338.25215077000001</c:v>
                </c:pt>
                <c:pt idx="296">
                  <c:v>339.10507274999998</c:v>
                </c:pt>
                <c:pt idx="297">
                  <c:v>339.94169522999999</c:v>
                </c:pt>
                <c:pt idx="298">
                  <c:v>340.75972716000001</c:v>
                </c:pt>
                <c:pt idx="299">
                  <c:v>341.55687749999998</c:v>
                </c:pt>
                <c:pt idx="300">
                  <c:v>342.33085518000001</c:v>
                </c:pt>
                <c:pt idx="301">
                  <c:v>343.07936914999999</c:v>
                </c:pt>
                <c:pt idx="302">
                  <c:v>343.80014889</c:v>
                </c:pt>
                <c:pt idx="303">
                  <c:v>344.49239709</c:v>
                </c:pt>
                <c:pt idx="304">
                  <c:v>345.15233112999999</c:v>
                </c:pt>
                <c:pt idx="305">
                  <c:v>345.77765529999999</c:v>
                </c:pt>
                <c:pt idx="306">
                  <c:v>346.3660739</c:v>
                </c:pt>
                <c:pt idx="307">
                  <c:v>346.91529121999997</c:v>
                </c:pt>
                <c:pt idx="308">
                  <c:v>347.42303311000001</c:v>
                </c:pt>
                <c:pt idx="309">
                  <c:v>347.88728050999998</c:v>
                </c:pt>
                <c:pt idx="310">
                  <c:v>348.30764700999998</c:v>
                </c:pt>
                <c:pt idx="311">
                  <c:v>348.67980851999999</c:v>
                </c:pt>
                <c:pt idx="312">
                  <c:v>349.00126186</c:v>
                </c:pt>
                <c:pt idx="313">
                  <c:v>349.26970412999998</c:v>
                </c:pt>
                <c:pt idx="314">
                  <c:v>349.48283242000002</c:v>
                </c:pt>
                <c:pt idx="315">
                  <c:v>349.63834384</c:v>
                </c:pt>
                <c:pt idx="316">
                  <c:v>349.73393546</c:v>
                </c:pt>
                <c:pt idx="317">
                  <c:v>349.7673044</c:v>
                </c:pt>
                <c:pt idx="318">
                  <c:v>349.73614773999998</c:v>
                </c:pt>
                <c:pt idx="319">
                  <c:v>349.63816257000002</c:v>
                </c:pt>
                <c:pt idx="320">
                  <c:v>349.47104601000001</c:v>
                </c:pt>
                <c:pt idx="321">
                  <c:v>349.23249513000002</c:v>
                </c:pt>
                <c:pt idx="322">
                  <c:v>348.92020702999997</c:v>
                </c:pt>
                <c:pt idx="323">
                  <c:v>348.53187881000002</c:v>
                </c:pt>
                <c:pt idx="324">
                  <c:v>348.06520756999998</c:v>
                </c:pt>
                <c:pt idx="325">
                  <c:v>347.51789038999999</c:v>
                </c:pt>
                <c:pt idx="326">
                  <c:v>346.88762437999998</c:v>
                </c:pt>
                <c:pt idx="327">
                  <c:v>346.17210662999997</c:v>
                </c:pt>
                <c:pt idx="328">
                  <c:v>345.36903423000001</c:v>
                </c:pt>
                <c:pt idx="329">
                  <c:v>344.47610428000002</c:v>
                </c:pt>
                <c:pt idx="330">
                  <c:v>343.49101387000002</c:v>
                </c:pt>
                <c:pt idx="331">
                  <c:v>342.4114601</c:v>
                </c:pt>
                <c:pt idx="332">
                  <c:v>341.23514005999999</c:v>
                </c:pt>
                <c:pt idx="333">
                  <c:v>339.95975085999999</c:v>
                </c:pt>
                <c:pt idx="334">
                  <c:v>338.58298957</c:v>
                </c:pt>
                <c:pt idx="335">
                  <c:v>337.10255331000002</c:v>
                </c:pt>
                <c:pt idx="336">
                  <c:v>335.51613916000002</c:v>
                </c:pt>
                <c:pt idx="337">
                  <c:v>333.82144421999999</c:v>
                </c:pt>
                <c:pt idx="338">
                  <c:v>332.01616558000001</c:v>
                </c:pt>
                <c:pt idx="339">
                  <c:v>330.09800032999999</c:v>
                </c:pt>
                <c:pt idx="340">
                  <c:v>328.06464559</c:v>
                </c:pt>
                <c:pt idx="341">
                  <c:v>325.91379842999999</c:v>
                </c:pt>
                <c:pt idx="342">
                  <c:v>323.64315594999999</c:v>
                </c:pt>
                <c:pt idx="343">
                  <c:v>321.25041526000001</c:v>
                </c:pt>
                <c:pt idx="344">
                  <c:v>318.73327343</c:v>
                </c:pt>
                <c:pt idx="345">
                  <c:v>316.08942758000001</c:v>
                </c:pt>
                <c:pt idx="346">
                  <c:v>313.31657479</c:v>
                </c:pt>
                <c:pt idx="347">
                  <c:v>310.41241215000002</c:v>
                </c:pt>
                <c:pt idx="348">
                  <c:v>307.37463677</c:v>
                </c:pt>
                <c:pt idx="349">
                  <c:v>304.20094574000001</c:v>
                </c:pt>
                <c:pt idx="350">
                  <c:v>300.88903614999998</c:v>
                </c:pt>
                <c:pt idx="351">
                  <c:v>297.43660510000001</c:v>
                </c:pt>
                <c:pt idx="352">
                  <c:v>293.84134969000002</c:v>
                </c:pt>
                <c:pt idx="353">
                  <c:v>290.10097168999999</c:v>
                </c:pt>
                <c:pt idx="354">
                  <c:v>286.21483726000002</c:v>
                </c:pt>
                <c:pt idx="355">
                  <c:v>282.18124088000002</c:v>
                </c:pt>
                <c:pt idx="356">
                  <c:v>277.99735932999999</c:v>
                </c:pt>
                <c:pt idx="357">
                  <c:v>273.66330706999997</c:v>
                </c:pt>
                <c:pt idx="358">
                  <c:v>269.17473097999999</c:v>
                </c:pt>
                <c:pt idx="359">
                  <c:v>264.54145992999997</c:v>
                </c:pt>
                <c:pt idx="360">
                  <c:v>259.74823355000001</c:v>
                </c:pt>
                <c:pt idx="361">
                  <c:v>254.79727797999999</c:v>
                </c:pt>
                <c:pt idx="362">
                  <c:v>249.69127116999999</c:v>
                </c:pt>
                <c:pt idx="363">
                  <c:v>244.42800751999999</c:v>
                </c:pt>
                <c:pt idx="364">
                  <c:v>239.00094730999999</c:v>
                </c:pt>
              </c:numCache>
            </c:numRef>
          </c:val>
          <c:extLst>
            <c:ext xmlns:c16="http://schemas.microsoft.com/office/drawing/2014/chart" uri="{C3380CC4-5D6E-409C-BE32-E72D297353CC}">
              <c16:uniqueId val="{00000007-48F4-4793-8F08-3ACD3C560FD8}"/>
            </c:ext>
          </c:extLst>
        </c:ser>
        <c:ser>
          <c:idx val="8"/>
          <c:order val="8"/>
          <c:tx>
            <c:strRef>
              <c:f>'2024-2025 Severe Load Curve'!$N$34</c:f>
              <c:strCache>
                <c:ptCount val="1"/>
                <c:pt idx="0">
                  <c:v>NTS Shrinkage</c:v>
                </c:pt>
              </c:strCache>
            </c:strRef>
          </c:tx>
          <c:spPr>
            <a:solidFill>
              <a:srgbClr val="000080"/>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Curve'!$N$35:$N$399</c:f>
              <c:numCache>
                <c:formatCode>0</c:formatCode>
                <c:ptCount val="365"/>
                <c:pt idx="0">
                  <c:v>8.0135274465999995</c:v>
                </c:pt>
                <c:pt idx="1">
                  <c:v>8.0135274465999995</c:v>
                </c:pt>
                <c:pt idx="2">
                  <c:v>8.0135274465999995</c:v>
                </c:pt>
                <c:pt idx="3">
                  <c:v>8.0135274465999995</c:v>
                </c:pt>
                <c:pt idx="4">
                  <c:v>8.0135274465999995</c:v>
                </c:pt>
                <c:pt idx="5">
                  <c:v>8.0135274465999995</c:v>
                </c:pt>
                <c:pt idx="6">
                  <c:v>8.0135274465999995</c:v>
                </c:pt>
                <c:pt idx="7">
                  <c:v>8.0135274465999995</c:v>
                </c:pt>
                <c:pt idx="8">
                  <c:v>8.0135274465999995</c:v>
                </c:pt>
                <c:pt idx="9">
                  <c:v>8.0135274465999995</c:v>
                </c:pt>
                <c:pt idx="10">
                  <c:v>8.0135274465999995</c:v>
                </c:pt>
                <c:pt idx="11">
                  <c:v>8.0135274465999995</c:v>
                </c:pt>
                <c:pt idx="12">
                  <c:v>8.0135274465999995</c:v>
                </c:pt>
                <c:pt idx="13">
                  <c:v>8.0135274465999995</c:v>
                </c:pt>
                <c:pt idx="14">
                  <c:v>8.0135274465999995</c:v>
                </c:pt>
                <c:pt idx="15">
                  <c:v>8.0135274465999995</c:v>
                </c:pt>
                <c:pt idx="16">
                  <c:v>8.0135274465999995</c:v>
                </c:pt>
                <c:pt idx="17">
                  <c:v>8.0135274465999995</c:v>
                </c:pt>
                <c:pt idx="18">
                  <c:v>8.0135274465999995</c:v>
                </c:pt>
                <c:pt idx="19">
                  <c:v>8.0135274465999995</c:v>
                </c:pt>
                <c:pt idx="20">
                  <c:v>8.0135274465999995</c:v>
                </c:pt>
                <c:pt idx="21">
                  <c:v>8.0135274465999995</c:v>
                </c:pt>
                <c:pt idx="22">
                  <c:v>8.0135274465999995</c:v>
                </c:pt>
                <c:pt idx="23">
                  <c:v>8.0135274465999995</c:v>
                </c:pt>
                <c:pt idx="24">
                  <c:v>8.0135274465999995</c:v>
                </c:pt>
                <c:pt idx="25">
                  <c:v>8.0135274465999995</c:v>
                </c:pt>
                <c:pt idx="26">
                  <c:v>8.0135274465999995</c:v>
                </c:pt>
                <c:pt idx="27">
                  <c:v>8.0135274465999995</c:v>
                </c:pt>
                <c:pt idx="28">
                  <c:v>8.0135274465999995</c:v>
                </c:pt>
                <c:pt idx="29">
                  <c:v>8.0135274465999995</c:v>
                </c:pt>
                <c:pt idx="30">
                  <c:v>8.0135274465999995</c:v>
                </c:pt>
                <c:pt idx="31">
                  <c:v>8.0135274465999995</c:v>
                </c:pt>
                <c:pt idx="32">
                  <c:v>8.0135274465999995</c:v>
                </c:pt>
                <c:pt idx="33">
                  <c:v>8.0135274465999995</c:v>
                </c:pt>
                <c:pt idx="34">
                  <c:v>8.0135274465999995</c:v>
                </c:pt>
                <c:pt idx="35">
                  <c:v>8.0135274465999995</c:v>
                </c:pt>
                <c:pt idx="36">
                  <c:v>8.0135274465999995</c:v>
                </c:pt>
                <c:pt idx="37">
                  <c:v>8.0135274465999995</c:v>
                </c:pt>
                <c:pt idx="38">
                  <c:v>8.0135274465999995</c:v>
                </c:pt>
                <c:pt idx="39">
                  <c:v>8.0135274465999995</c:v>
                </c:pt>
                <c:pt idx="40">
                  <c:v>8.0135274465999995</c:v>
                </c:pt>
                <c:pt idx="41">
                  <c:v>8.0135274465999995</c:v>
                </c:pt>
                <c:pt idx="42">
                  <c:v>8.0135274465999995</c:v>
                </c:pt>
                <c:pt idx="43">
                  <c:v>8.0135274465999995</c:v>
                </c:pt>
                <c:pt idx="44">
                  <c:v>8.0135274465999995</c:v>
                </c:pt>
                <c:pt idx="45">
                  <c:v>8.0135274465999995</c:v>
                </c:pt>
                <c:pt idx="46">
                  <c:v>8.0135274465999995</c:v>
                </c:pt>
                <c:pt idx="47">
                  <c:v>8.0135274465999995</c:v>
                </c:pt>
                <c:pt idx="48">
                  <c:v>8.0135274465999995</c:v>
                </c:pt>
                <c:pt idx="49">
                  <c:v>8.0135274465999995</c:v>
                </c:pt>
                <c:pt idx="50">
                  <c:v>8.0135274465999995</c:v>
                </c:pt>
                <c:pt idx="51">
                  <c:v>8.0135274465999995</c:v>
                </c:pt>
                <c:pt idx="52">
                  <c:v>8.0135274465999995</c:v>
                </c:pt>
                <c:pt idx="53">
                  <c:v>8.0135274465999995</c:v>
                </c:pt>
                <c:pt idx="54">
                  <c:v>8.0135274465999995</c:v>
                </c:pt>
                <c:pt idx="55">
                  <c:v>8.0135274465999995</c:v>
                </c:pt>
                <c:pt idx="56">
                  <c:v>8.0135274465999995</c:v>
                </c:pt>
                <c:pt idx="57">
                  <c:v>8.0135274465999995</c:v>
                </c:pt>
                <c:pt idx="58">
                  <c:v>8.0135274465999995</c:v>
                </c:pt>
                <c:pt idx="59">
                  <c:v>8.0135274465999995</c:v>
                </c:pt>
                <c:pt idx="60">
                  <c:v>8.0135274465999995</c:v>
                </c:pt>
                <c:pt idx="61">
                  <c:v>8.0135274465999995</c:v>
                </c:pt>
                <c:pt idx="62">
                  <c:v>8.0135274465999995</c:v>
                </c:pt>
                <c:pt idx="63">
                  <c:v>8.0135274465999995</c:v>
                </c:pt>
                <c:pt idx="64">
                  <c:v>8.0135274465999995</c:v>
                </c:pt>
                <c:pt idx="65">
                  <c:v>8.0135274465999995</c:v>
                </c:pt>
                <c:pt idx="66">
                  <c:v>8.0135274465999995</c:v>
                </c:pt>
                <c:pt idx="67">
                  <c:v>8.0135274465999995</c:v>
                </c:pt>
                <c:pt idx="68">
                  <c:v>8.0135274465999995</c:v>
                </c:pt>
                <c:pt idx="69">
                  <c:v>8.0135274465999995</c:v>
                </c:pt>
                <c:pt idx="70">
                  <c:v>8.0135274465999995</c:v>
                </c:pt>
                <c:pt idx="71">
                  <c:v>8.0135274465999995</c:v>
                </c:pt>
                <c:pt idx="72">
                  <c:v>8.0135274465999995</c:v>
                </c:pt>
                <c:pt idx="73">
                  <c:v>8.0135274465999995</c:v>
                </c:pt>
                <c:pt idx="74">
                  <c:v>8.0135274465999995</c:v>
                </c:pt>
                <c:pt idx="75">
                  <c:v>8.0135274465999995</c:v>
                </c:pt>
                <c:pt idx="76">
                  <c:v>8.0135274465999995</c:v>
                </c:pt>
                <c:pt idx="77">
                  <c:v>8.0135274465999995</c:v>
                </c:pt>
                <c:pt idx="78">
                  <c:v>8.0135274465999995</c:v>
                </c:pt>
                <c:pt idx="79">
                  <c:v>8.0135274465999995</c:v>
                </c:pt>
                <c:pt idx="80">
                  <c:v>8.0135274465999995</c:v>
                </c:pt>
                <c:pt idx="81">
                  <c:v>8.0135274465999995</c:v>
                </c:pt>
                <c:pt idx="82">
                  <c:v>8.0135274465999995</c:v>
                </c:pt>
                <c:pt idx="83">
                  <c:v>8.0135274465999995</c:v>
                </c:pt>
                <c:pt idx="84">
                  <c:v>8.0135274465999995</c:v>
                </c:pt>
                <c:pt idx="85">
                  <c:v>8.0135274465999995</c:v>
                </c:pt>
                <c:pt idx="86">
                  <c:v>8.0135274465999995</c:v>
                </c:pt>
                <c:pt idx="87">
                  <c:v>8.0135274465999995</c:v>
                </c:pt>
                <c:pt idx="88">
                  <c:v>8.0135274465999995</c:v>
                </c:pt>
                <c:pt idx="89">
                  <c:v>8.0135274465999995</c:v>
                </c:pt>
                <c:pt idx="90">
                  <c:v>8.0135274465999995</c:v>
                </c:pt>
                <c:pt idx="91">
                  <c:v>8.0135274465999995</c:v>
                </c:pt>
                <c:pt idx="92">
                  <c:v>8.0135274465999995</c:v>
                </c:pt>
                <c:pt idx="93">
                  <c:v>8.0135274465999995</c:v>
                </c:pt>
                <c:pt idx="94">
                  <c:v>8.0135274465999995</c:v>
                </c:pt>
                <c:pt idx="95">
                  <c:v>8.0135274465999995</c:v>
                </c:pt>
                <c:pt idx="96">
                  <c:v>8.0135274465999995</c:v>
                </c:pt>
                <c:pt idx="97">
                  <c:v>8.0135274465999995</c:v>
                </c:pt>
                <c:pt idx="98">
                  <c:v>8.0135274465999995</c:v>
                </c:pt>
                <c:pt idx="99">
                  <c:v>8.0135274465999995</c:v>
                </c:pt>
                <c:pt idx="100">
                  <c:v>8.0135274465999995</c:v>
                </c:pt>
                <c:pt idx="101">
                  <c:v>8.0135274465999995</c:v>
                </c:pt>
                <c:pt idx="102">
                  <c:v>8.0135274465999995</c:v>
                </c:pt>
                <c:pt idx="103">
                  <c:v>8.0135274465999995</c:v>
                </c:pt>
                <c:pt idx="104">
                  <c:v>8.0135274465999995</c:v>
                </c:pt>
                <c:pt idx="105">
                  <c:v>8.0135274465999995</c:v>
                </c:pt>
                <c:pt idx="106">
                  <c:v>8.0135274465999995</c:v>
                </c:pt>
                <c:pt idx="107">
                  <c:v>8.0135274465999995</c:v>
                </c:pt>
                <c:pt idx="108">
                  <c:v>8.0135274465999995</c:v>
                </c:pt>
                <c:pt idx="109">
                  <c:v>8.0135274465999995</c:v>
                </c:pt>
                <c:pt idx="110">
                  <c:v>8.0135274465999995</c:v>
                </c:pt>
                <c:pt idx="111">
                  <c:v>8.0135274465999995</c:v>
                </c:pt>
                <c:pt idx="112">
                  <c:v>8.0135274465999995</c:v>
                </c:pt>
                <c:pt idx="113">
                  <c:v>8.0135274465999995</c:v>
                </c:pt>
                <c:pt idx="114">
                  <c:v>8.0135274465999995</c:v>
                </c:pt>
                <c:pt idx="115">
                  <c:v>8.0135274465999995</c:v>
                </c:pt>
                <c:pt idx="116">
                  <c:v>8.0135274465999995</c:v>
                </c:pt>
                <c:pt idx="117">
                  <c:v>8.0135274465999995</c:v>
                </c:pt>
                <c:pt idx="118">
                  <c:v>8.0135274465999995</c:v>
                </c:pt>
                <c:pt idx="119">
                  <c:v>8.0135274465999995</c:v>
                </c:pt>
                <c:pt idx="120">
                  <c:v>8.0135274465999995</c:v>
                </c:pt>
                <c:pt idx="121">
                  <c:v>8.0135274465999995</c:v>
                </c:pt>
                <c:pt idx="122">
                  <c:v>8.0135274465999995</c:v>
                </c:pt>
                <c:pt idx="123">
                  <c:v>8.0135274465999995</c:v>
                </c:pt>
                <c:pt idx="124">
                  <c:v>8.0135274465999995</c:v>
                </c:pt>
                <c:pt idx="125">
                  <c:v>8.0135274465999995</c:v>
                </c:pt>
                <c:pt idx="126">
                  <c:v>8.0135274465999995</c:v>
                </c:pt>
                <c:pt idx="127">
                  <c:v>8.0135274465999995</c:v>
                </c:pt>
                <c:pt idx="128">
                  <c:v>8.0135274465999995</c:v>
                </c:pt>
                <c:pt idx="129">
                  <c:v>8.0135274465999995</c:v>
                </c:pt>
                <c:pt idx="130">
                  <c:v>8.0135274465999995</c:v>
                </c:pt>
                <c:pt idx="131">
                  <c:v>8.0135274465999995</c:v>
                </c:pt>
                <c:pt idx="132">
                  <c:v>8.0135274465999995</c:v>
                </c:pt>
                <c:pt idx="133">
                  <c:v>8.0135274465999995</c:v>
                </c:pt>
                <c:pt idx="134">
                  <c:v>8.0135274465999995</c:v>
                </c:pt>
                <c:pt idx="135">
                  <c:v>8.0135274465999995</c:v>
                </c:pt>
                <c:pt idx="136">
                  <c:v>8.0135274465999995</c:v>
                </c:pt>
                <c:pt idx="137">
                  <c:v>8.0135274465999995</c:v>
                </c:pt>
                <c:pt idx="138">
                  <c:v>8.0135274465999995</c:v>
                </c:pt>
                <c:pt idx="139">
                  <c:v>8.0135274465999995</c:v>
                </c:pt>
                <c:pt idx="140">
                  <c:v>8.0135274465999995</c:v>
                </c:pt>
                <c:pt idx="141">
                  <c:v>8.0135274465999995</c:v>
                </c:pt>
                <c:pt idx="142">
                  <c:v>8.0135274465999995</c:v>
                </c:pt>
                <c:pt idx="143">
                  <c:v>8.0135274465999995</c:v>
                </c:pt>
                <c:pt idx="144">
                  <c:v>8.0135274465999995</c:v>
                </c:pt>
                <c:pt idx="145">
                  <c:v>8.0135274465999995</c:v>
                </c:pt>
                <c:pt idx="146">
                  <c:v>8.0135274465999995</c:v>
                </c:pt>
                <c:pt idx="147">
                  <c:v>8.0135274465999995</c:v>
                </c:pt>
                <c:pt idx="148">
                  <c:v>8.0135274465999995</c:v>
                </c:pt>
                <c:pt idx="149">
                  <c:v>8.0135274465999995</c:v>
                </c:pt>
                <c:pt idx="150">
                  <c:v>8.0135274465999995</c:v>
                </c:pt>
                <c:pt idx="151">
                  <c:v>8.0135274465999995</c:v>
                </c:pt>
                <c:pt idx="152">
                  <c:v>8.0135274465999995</c:v>
                </c:pt>
                <c:pt idx="153">
                  <c:v>8.0135274465999995</c:v>
                </c:pt>
                <c:pt idx="154">
                  <c:v>8.0135274465999995</c:v>
                </c:pt>
                <c:pt idx="155">
                  <c:v>8.0135274465999995</c:v>
                </c:pt>
                <c:pt idx="156">
                  <c:v>8.0135274465999995</c:v>
                </c:pt>
                <c:pt idx="157">
                  <c:v>8.0135274465999995</c:v>
                </c:pt>
                <c:pt idx="158">
                  <c:v>8.0135274465999995</c:v>
                </c:pt>
                <c:pt idx="159">
                  <c:v>8.0135274465999995</c:v>
                </c:pt>
                <c:pt idx="160">
                  <c:v>8.0135274465999995</c:v>
                </c:pt>
                <c:pt idx="161">
                  <c:v>8.0135274465999995</c:v>
                </c:pt>
                <c:pt idx="162">
                  <c:v>8.0135274465999995</c:v>
                </c:pt>
                <c:pt idx="163">
                  <c:v>8.0135274465999995</c:v>
                </c:pt>
                <c:pt idx="164">
                  <c:v>8.0135274465999995</c:v>
                </c:pt>
                <c:pt idx="165">
                  <c:v>8.0135274465999995</c:v>
                </c:pt>
                <c:pt idx="166">
                  <c:v>8.0135274465999995</c:v>
                </c:pt>
                <c:pt idx="167">
                  <c:v>8.0135274465999995</c:v>
                </c:pt>
                <c:pt idx="168">
                  <c:v>8.0135274465999995</c:v>
                </c:pt>
                <c:pt idx="169">
                  <c:v>8.0135274465999995</c:v>
                </c:pt>
                <c:pt idx="170">
                  <c:v>8.0135274465999995</c:v>
                </c:pt>
                <c:pt idx="171">
                  <c:v>8.0135274465999995</c:v>
                </c:pt>
                <c:pt idx="172">
                  <c:v>8.0135274465999995</c:v>
                </c:pt>
                <c:pt idx="173">
                  <c:v>8.0135274465999995</c:v>
                </c:pt>
                <c:pt idx="174">
                  <c:v>8.0135274465999995</c:v>
                </c:pt>
                <c:pt idx="175">
                  <c:v>8.0135274465999995</c:v>
                </c:pt>
                <c:pt idx="176">
                  <c:v>8.0135274465999995</c:v>
                </c:pt>
                <c:pt idx="177">
                  <c:v>8.0135274465999995</c:v>
                </c:pt>
                <c:pt idx="178">
                  <c:v>8.0135274465999995</c:v>
                </c:pt>
                <c:pt idx="179">
                  <c:v>8.0135274465999995</c:v>
                </c:pt>
                <c:pt idx="180">
                  <c:v>8.0135274465999995</c:v>
                </c:pt>
                <c:pt idx="181">
                  <c:v>8.0135274465999995</c:v>
                </c:pt>
                <c:pt idx="182">
                  <c:v>8.0135274465999995</c:v>
                </c:pt>
                <c:pt idx="183">
                  <c:v>8.0135274465999995</c:v>
                </c:pt>
                <c:pt idx="184">
                  <c:v>8.0135274465999995</c:v>
                </c:pt>
                <c:pt idx="185">
                  <c:v>8.0135274465999995</c:v>
                </c:pt>
                <c:pt idx="186">
                  <c:v>8.0135274465999995</c:v>
                </c:pt>
                <c:pt idx="187">
                  <c:v>8.0135274465999995</c:v>
                </c:pt>
                <c:pt idx="188">
                  <c:v>8.0135274465999995</c:v>
                </c:pt>
                <c:pt idx="189">
                  <c:v>8.0135274465999995</c:v>
                </c:pt>
                <c:pt idx="190">
                  <c:v>8.0135274465999995</c:v>
                </c:pt>
                <c:pt idx="191">
                  <c:v>8.0135274465999995</c:v>
                </c:pt>
                <c:pt idx="192">
                  <c:v>8.0135274465999995</c:v>
                </c:pt>
                <c:pt idx="193">
                  <c:v>8.0135274465999995</c:v>
                </c:pt>
                <c:pt idx="194">
                  <c:v>8.0135274465999995</c:v>
                </c:pt>
                <c:pt idx="195">
                  <c:v>8.0135274465999995</c:v>
                </c:pt>
                <c:pt idx="196">
                  <c:v>8.0135274465999995</c:v>
                </c:pt>
                <c:pt idx="197">
                  <c:v>8.0135274465999995</c:v>
                </c:pt>
                <c:pt idx="198">
                  <c:v>8.0135274465999995</c:v>
                </c:pt>
                <c:pt idx="199">
                  <c:v>8.0135274465999995</c:v>
                </c:pt>
                <c:pt idx="200">
                  <c:v>8.0135274465999995</c:v>
                </c:pt>
                <c:pt idx="201">
                  <c:v>8.0135274465999995</c:v>
                </c:pt>
                <c:pt idx="202">
                  <c:v>8.0135274465999995</c:v>
                </c:pt>
                <c:pt idx="203">
                  <c:v>8.0135274465999995</c:v>
                </c:pt>
                <c:pt idx="204">
                  <c:v>8.0135274465999995</c:v>
                </c:pt>
                <c:pt idx="205">
                  <c:v>8.0135274465999995</c:v>
                </c:pt>
                <c:pt idx="206">
                  <c:v>8.0135274465999995</c:v>
                </c:pt>
                <c:pt idx="207">
                  <c:v>8.0135274465999995</c:v>
                </c:pt>
                <c:pt idx="208">
                  <c:v>8.0135274465999995</c:v>
                </c:pt>
                <c:pt idx="209">
                  <c:v>8.0135274465999995</c:v>
                </c:pt>
                <c:pt idx="210">
                  <c:v>8.0135274465999995</c:v>
                </c:pt>
                <c:pt idx="211">
                  <c:v>8.0135274465999995</c:v>
                </c:pt>
                <c:pt idx="212">
                  <c:v>8.0135274465999995</c:v>
                </c:pt>
                <c:pt idx="213">
                  <c:v>8.0135274465999995</c:v>
                </c:pt>
                <c:pt idx="214">
                  <c:v>8.0135274465999995</c:v>
                </c:pt>
                <c:pt idx="215">
                  <c:v>8.0135274465999995</c:v>
                </c:pt>
                <c:pt idx="216">
                  <c:v>8.0135274465999995</c:v>
                </c:pt>
                <c:pt idx="217">
                  <c:v>8.0135274465999995</c:v>
                </c:pt>
                <c:pt idx="218">
                  <c:v>8.0135274465999995</c:v>
                </c:pt>
                <c:pt idx="219">
                  <c:v>8.0135274465999995</c:v>
                </c:pt>
                <c:pt idx="220">
                  <c:v>8.0135274465999995</c:v>
                </c:pt>
                <c:pt idx="221">
                  <c:v>8.0135274465999995</c:v>
                </c:pt>
                <c:pt idx="222">
                  <c:v>8.0135274465999995</c:v>
                </c:pt>
                <c:pt idx="223">
                  <c:v>8.0135274465999995</c:v>
                </c:pt>
                <c:pt idx="224">
                  <c:v>8.0135274465999995</c:v>
                </c:pt>
                <c:pt idx="225">
                  <c:v>8.0135274465999995</c:v>
                </c:pt>
                <c:pt idx="226">
                  <c:v>8.0135274465999995</c:v>
                </c:pt>
                <c:pt idx="227">
                  <c:v>8.0135274465999995</c:v>
                </c:pt>
                <c:pt idx="228">
                  <c:v>8.0135274465999995</c:v>
                </c:pt>
                <c:pt idx="229">
                  <c:v>8.0135274465999995</c:v>
                </c:pt>
                <c:pt idx="230">
                  <c:v>8.0135274465999995</c:v>
                </c:pt>
                <c:pt idx="231">
                  <c:v>8.0135274465999995</c:v>
                </c:pt>
                <c:pt idx="232">
                  <c:v>8.0135274465999995</c:v>
                </c:pt>
                <c:pt idx="233">
                  <c:v>8.0135274465999995</c:v>
                </c:pt>
                <c:pt idx="234">
                  <c:v>8.0135274465999995</c:v>
                </c:pt>
                <c:pt idx="235">
                  <c:v>8.0135274465999995</c:v>
                </c:pt>
                <c:pt idx="236">
                  <c:v>8.0135274465999995</c:v>
                </c:pt>
                <c:pt idx="237">
                  <c:v>8.0135274465999995</c:v>
                </c:pt>
                <c:pt idx="238">
                  <c:v>8.0135274465999995</c:v>
                </c:pt>
                <c:pt idx="239">
                  <c:v>8.0135274465999995</c:v>
                </c:pt>
                <c:pt idx="240">
                  <c:v>8.0135274465999995</c:v>
                </c:pt>
                <c:pt idx="241">
                  <c:v>8.0135274465999995</c:v>
                </c:pt>
                <c:pt idx="242">
                  <c:v>8.0135274465999995</c:v>
                </c:pt>
                <c:pt idx="243">
                  <c:v>8.0135274465999995</c:v>
                </c:pt>
                <c:pt idx="244">
                  <c:v>8.0135274465999995</c:v>
                </c:pt>
                <c:pt idx="245">
                  <c:v>8.0135274465999995</c:v>
                </c:pt>
                <c:pt idx="246">
                  <c:v>8.0135274465999995</c:v>
                </c:pt>
                <c:pt idx="247">
                  <c:v>8.0135274465999995</c:v>
                </c:pt>
                <c:pt idx="248">
                  <c:v>8.0135274465999995</c:v>
                </c:pt>
                <c:pt idx="249">
                  <c:v>8.0135274465999995</c:v>
                </c:pt>
                <c:pt idx="250">
                  <c:v>8.0135274465999995</c:v>
                </c:pt>
                <c:pt idx="251">
                  <c:v>8.0135274465999995</c:v>
                </c:pt>
                <c:pt idx="252">
                  <c:v>8.0135274465999995</c:v>
                </c:pt>
                <c:pt idx="253">
                  <c:v>8.0135274465999995</c:v>
                </c:pt>
                <c:pt idx="254">
                  <c:v>8.0135274465999995</c:v>
                </c:pt>
                <c:pt idx="255">
                  <c:v>8.0135274465999995</c:v>
                </c:pt>
                <c:pt idx="256">
                  <c:v>8.0135274465999995</c:v>
                </c:pt>
                <c:pt idx="257">
                  <c:v>8.0135274465999995</c:v>
                </c:pt>
                <c:pt idx="258">
                  <c:v>8.0135274465999995</c:v>
                </c:pt>
                <c:pt idx="259">
                  <c:v>8.0135274465999995</c:v>
                </c:pt>
                <c:pt idx="260">
                  <c:v>8.0135274465999995</c:v>
                </c:pt>
                <c:pt idx="261">
                  <c:v>8.0135274465999995</c:v>
                </c:pt>
                <c:pt idx="262">
                  <c:v>8.0135274465999995</c:v>
                </c:pt>
                <c:pt idx="263">
                  <c:v>8.0135274465999995</c:v>
                </c:pt>
                <c:pt idx="264">
                  <c:v>8.0135274465999995</c:v>
                </c:pt>
                <c:pt idx="265">
                  <c:v>8.0135274465999995</c:v>
                </c:pt>
                <c:pt idx="266">
                  <c:v>8.0135274465999995</c:v>
                </c:pt>
                <c:pt idx="267">
                  <c:v>8.0135274465999995</c:v>
                </c:pt>
                <c:pt idx="268">
                  <c:v>8.0135274465999995</c:v>
                </c:pt>
                <c:pt idx="269">
                  <c:v>8.0135274465999995</c:v>
                </c:pt>
                <c:pt idx="270">
                  <c:v>8.0135274465999995</c:v>
                </c:pt>
                <c:pt idx="271">
                  <c:v>8.0135274465999995</c:v>
                </c:pt>
                <c:pt idx="272">
                  <c:v>8.0135274465999995</c:v>
                </c:pt>
                <c:pt idx="273">
                  <c:v>8.0135274465999995</c:v>
                </c:pt>
                <c:pt idx="274">
                  <c:v>8.0135274465999995</c:v>
                </c:pt>
                <c:pt idx="275">
                  <c:v>8.0135274465999995</c:v>
                </c:pt>
                <c:pt idx="276">
                  <c:v>8.0135274465999995</c:v>
                </c:pt>
                <c:pt idx="277">
                  <c:v>8.0135274465999995</c:v>
                </c:pt>
                <c:pt idx="278">
                  <c:v>8.0135274465999995</c:v>
                </c:pt>
                <c:pt idx="279">
                  <c:v>8.0135274465999995</c:v>
                </c:pt>
                <c:pt idx="280">
                  <c:v>8.0135274465999995</c:v>
                </c:pt>
                <c:pt idx="281">
                  <c:v>8.0135274465999995</c:v>
                </c:pt>
                <c:pt idx="282">
                  <c:v>8.0135274465999995</c:v>
                </c:pt>
                <c:pt idx="283">
                  <c:v>8.0135274465999995</c:v>
                </c:pt>
                <c:pt idx="284">
                  <c:v>8.0135274465999995</c:v>
                </c:pt>
                <c:pt idx="285">
                  <c:v>8.0135274465999995</c:v>
                </c:pt>
                <c:pt idx="286">
                  <c:v>8.0135274465999995</c:v>
                </c:pt>
                <c:pt idx="287">
                  <c:v>8.0135274465999995</c:v>
                </c:pt>
                <c:pt idx="288">
                  <c:v>8.0135274465999995</c:v>
                </c:pt>
                <c:pt idx="289">
                  <c:v>8.0135274465999995</c:v>
                </c:pt>
                <c:pt idx="290">
                  <c:v>8.0135274465999995</c:v>
                </c:pt>
                <c:pt idx="291">
                  <c:v>8.0135274465999995</c:v>
                </c:pt>
                <c:pt idx="292">
                  <c:v>8.0135274465999995</c:v>
                </c:pt>
                <c:pt idx="293">
                  <c:v>8.0135274465999995</c:v>
                </c:pt>
                <c:pt idx="294">
                  <c:v>8.0135274465999995</c:v>
                </c:pt>
                <c:pt idx="295">
                  <c:v>8.0135274465999995</c:v>
                </c:pt>
                <c:pt idx="296">
                  <c:v>8.0135274465999995</c:v>
                </c:pt>
                <c:pt idx="297">
                  <c:v>8.0135274465999995</c:v>
                </c:pt>
                <c:pt idx="298">
                  <c:v>8.0135274465999995</c:v>
                </c:pt>
                <c:pt idx="299">
                  <c:v>8.0135274465999995</c:v>
                </c:pt>
                <c:pt idx="300">
                  <c:v>8.0135274465999995</c:v>
                </c:pt>
                <c:pt idx="301">
                  <c:v>8.0135274465999995</c:v>
                </c:pt>
                <c:pt idx="302">
                  <c:v>8.0135274465999995</c:v>
                </c:pt>
                <c:pt idx="303">
                  <c:v>8.0135274465999995</c:v>
                </c:pt>
                <c:pt idx="304">
                  <c:v>8.0135274465999995</c:v>
                </c:pt>
                <c:pt idx="305">
                  <c:v>8.0135274465999995</c:v>
                </c:pt>
                <c:pt idx="306">
                  <c:v>8.0135274465999995</c:v>
                </c:pt>
                <c:pt idx="307">
                  <c:v>8.0135274465999995</c:v>
                </c:pt>
                <c:pt idx="308">
                  <c:v>8.0135274465999995</c:v>
                </c:pt>
                <c:pt idx="309">
                  <c:v>8.0135274465999995</c:v>
                </c:pt>
                <c:pt idx="310">
                  <c:v>8.0135274465999995</c:v>
                </c:pt>
                <c:pt idx="311">
                  <c:v>8.0135274465999995</c:v>
                </c:pt>
                <c:pt idx="312">
                  <c:v>8.0135274465999995</c:v>
                </c:pt>
                <c:pt idx="313">
                  <c:v>8.0135274465999995</c:v>
                </c:pt>
                <c:pt idx="314">
                  <c:v>8.0135274465999995</c:v>
                </c:pt>
                <c:pt idx="315">
                  <c:v>8.0135274465999995</c:v>
                </c:pt>
                <c:pt idx="316">
                  <c:v>8.0135274465999995</c:v>
                </c:pt>
                <c:pt idx="317">
                  <c:v>8.0135274465999995</c:v>
                </c:pt>
                <c:pt idx="318">
                  <c:v>8.0135274465999995</c:v>
                </c:pt>
                <c:pt idx="319">
                  <c:v>8.0135274465999995</c:v>
                </c:pt>
                <c:pt idx="320">
                  <c:v>8.0135274465999995</c:v>
                </c:pt>
                <c:pt idx="321">
                  <c:v>8.0135274465999995</c:v>
                </c:pt>
                <c:pt idx="322">
                  <c:v>8.0135274465999995</c:v>
                </c:pt>
                <c:pt idx="323">
                  <c:v>8.0135274465999995</c:v>
                </c:pt>
                <c:pt idx="324">
                  <c:v>8.0135274465999995</c:v>
                </c:pt>
                <c:pt idx="325">
                  <c:v>8.0135274465999995</c:v>
                </c:pt>
                <c:pt idx="326">
                  <c:v>8.0135274465999995</c:v>
                </c:pt>
                <c:pt idx="327">
                  <c:v>8.0135274465999995</c:v>
                </c:pt>
                <c:pt idx="328">
                  <c:v>8.0135274465999995</c:v>
                </c:pt>
                <c:pt idx="329">
                  <c:v>8.0135274465999995</c:v>
                </c:pt>
                <c:pt idx="330">
                  <c:v>8.0135274465999995</c:v>
                </c:pt>
                <c:pt idx="331">
                  <c:v>8.0135274465999995</c:v>
                </c:pt>
                <c:pt idx="332">
                  <c:v>8.0135274465999995</c:v>
                </c:pt>
                <c:pt idx="333">
                  <c:v>8.0135274465999995</c:v>
                </c:pt>
                <c:pt idx="334">
                  <c:v>8.0135274465999995</c:v>
                </c:pt>
                <c:pt idx="335">
                  <c:v>8.0135274465999995</c:v>
                </c:pt>
                <c:pt idx="336">
                  <c:v>8.0135274465999995</c:v>
                </c:pt>
                <c:pt idx="337">
                  <c:v>8.0135274465999995</c:v>
                </c:pt>
                <c:pt idx="338">
                  <c:v>8.0135274465999995</c:v>
                </c:pt>
                <c:pt idx="339">
                  <c:v>8.0135274465999995</c:v>
                </c:pt>
                <c:pt idx="340">
                  <c:v>8.0135274465999995</c:v>
                </c:pt>
                <c:pt idx="341">
                  <c:v>8.0135274465999995</c:v>
                </c:pt>
                <c:pt idx="342">
                  <c:v>8.0135274465999995</c:v>
                </c:pt>
                <c:pt idx="343">
                  <c:v>8.0135274465999995</c:v>
                </c:pt>
                <c:pt idx="344">
                  <c:v>8.0135274465999995</c:v>
                </c:pt>
                <c:pt idx="345">
                  <c:v>8.0135274465999995</c:v>
                </c:pt>
                <c:pt idx="346">
                  <c:v>8.0135274465999995</c:v>
                </c:pt>
                <c:pt idx="347">
                  <c:v>8.0135274465999995</c:v>
                </c:pt>
                <c:pt idx="348">
                  <c:v>8.0135274465999995</c:v>
                </c:pt>
                <c:pt idx="349">
                  <c:v>8.0135274465999995</c:v>
                </c:pt>
                <c:pt idx="350">
                  <c:v>8.0135274465999995</c:v>
                </c:pt>
                <c:pt idx="351">
                  <c:v>8.0135274465999995</c:v>
                </c:pt>
                <c:pt idx="352">
                  <c:v>8.0135274465999995</c:v>
                </c:pt>
                <c:pt idx="353">
                  <c:v>8.0135274465999995</c:v>
                </c:pt>
                <c:pt idx="354">
                  <c:v>8.0135274465999995</c:v>
                </c:pt>
                <c:pt idx="355">
                  <c:v>8.0135274465999995</c:v>
                </c:pt>
                <c:pt idx="356">
                  <c:v>8.0135274465999995</c:v>
                </c:pt>
                <c:pt idx="357">
                  <c:v>8.0135274465999995</c:v>
                </c:pt>
                <c:pt idx="358">
                  <c:v>8.0135274465999995</c:v>
                </c:pt>
                <c:pt idx="359">
                  <c:v>8.0135274465999995</c:v>
                </c:pt>
                <c:pt idx="360">
                  <c:v>8.0135274465999995</c:v>
                </c:pt>
                <c:pt idx="361">
                  <c:v>8.0135274465999995</c:v>
                </c:pt>
                <c:pt idx="362">
                  <c:v>8.0135274465999995</c:v>
                </c:pt>
                <c:pt idx="363">
                  <c:v>8.0135274465999995</c:v>
                </c:pt>
                <c:pt idx="364">
                  <c:v>8.0135274465999995</c:v>
                </c:pt>
              </c:numCache>
            </c:numRef>
          </c:val>
          <c:extLst>
            <c:ext xmlns:c16="http://schemas.microsoft.com/office/drawing/2014/chart" uri="{C3380CC4-5D6E-409C-BE32-E72D297353CC}">
              <c16:uniqueId val="{00000008-48F4-4793-8F08-3ACD3C560FD8}"/>
            </c:ext>
          </c:extLst>
        </c:ser>
        <c:ser>
          <c:idx val="9"/>
          <c:order val="9"/>
          <c:tx>
            <c:strRef>
              <c:f>'2024-2025 Severe Load Curve'!$O$34</c:f>
              <c:strCache>
                <c:ptCount val="1"/>
                <c:pt idx="0">
                  <c:v>IUK &amp; BBL</c:v>
                </c:pt>
              </c:strCache>
            </c:strRef>
          </c:tx>
          <c:spPr>
            <a:solidFill>
              <a:srgbClr val="FF0000"/>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Curve'!$O$35:$O$399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3</c:v>
                </c:pt>
                <c:pt idx="160">
                  <c:v>6</c:v>
                </c:pt>
                <c:pt idx="161">
                  <c:v>9</c:v>
                </c:pt>
                <c:pt idx="162">
                  <c:v>12</c:v>
                </c:pt>
                <c:pt idx="163">
                  <c:v>15</c:v>
                </c:pt>
                <c:pt idx="164">
                  <c:v>18</c:v>
                </c:pt>
                <c:pt idx="165">
                  <c:v>21</c:v>
                </c:pt>
                <c:pt idx="166">
                  <c:v>24</c:v>
                </c:pt>
                <c:pt idx="167">
                  <c:v>27</c:v>
                </c:pt>
                <c:pt idx="168">
                  <c:v>30</c:v>
                </c:pt>
                <c:pt idx="169">
                  <c:v>33</c:v>
                </c:pt>
                <c:pt idx="170">
                  <c:v>36</c:v>
                </c:pt>
                <c:pt idx="171">
                  <c:v>39</c:v>
                </c:pt>
                <c:pt idx="172">
                  <c:v>42</c:v>
                </c:pt>
                <c:pt idx="173">
                  <c:v>45</c:v>
                </c:pt>
                <c:pt idx="174">
                  <c:v>48</c:v>
                </c:pt>
                <c:pt idx="175">
                  <c:v>51</c:v>
                </c:pt>
                <c:pt idx="176">
                  <c:v>54</c:v>
                </c:pt>
                <c:pt idx="177">
                  <c:v>57</c:v>
                </c:pt>
                <c:pt idx="178">
                  <c:v>60</c:v>
                </c:pt>
                <c:pt idx="179">
                  <c:v>63</c:v>
                </c:pt>
                <c:pt idx="180">
                  <c:v>66</c:v>
                </c:pt>
                <c:pt idx="181">
                  <c:v>69</c:v>
                </c:pt>
                <c:pt idx="182">
                  <c:v>72</c:v>
                </c:pt>
                <c:pt idx="183">
                  <c:v>75</c:v>
                </c:pt>
                <c:pt idx="184">
                  <c:v>78</c:v>
                </c:pt>
                <c:pt idx="185">
                  <c:v>81</c:v>
                </c:pt>
                <c:pt idx="186">
                  <c:v>84</c:v>
                </c:pt>
                <c:pt idx="187">
                  <c:v>87</c:v>
                </c:pt>
                <c:pt idx="188">
                  <c:v>90</c:v>
                </c:pt>
                <c:pt idx="189">
                  <c:v>93</c:v>
                </c:pt>
                <c:pt idx="190">
                  <c:v>96</c:v>
                </c:pt>
                <c:pt idx="191">
                  <c:v>99</c:v>
                </c:pt>
                <c:pt idx="192">
                  <c:v>102</c:v>
                </c:pt>
                <c:pt idx="193">
                  <c:v>105</c:v>
                </c:pt>
                <c:pt idx="194">
                  <c:v>108</c:v>
                </c:pt>
                <c:pt idx="195">
                  <c:v>110</c:v>
                </c:pt>
                <c:pt idx="196">
                  <c:v>113</c:v>
                </c:pt>
                <c:pt idx="197">
                  <c:v>116</c:v>
                </c:pt>
                <c:pt idx="198">
                  <c:v>119</c:v>
                </c:pt>
                <c:pt idx="199">
                  <c:v>122</c:v>
                </c:pt>
                <c:pt idx="200">
                  <c:v>125</c:v>
                </c:pt>
                <c:pt idx="201">
                  <c:v>128</c:v>
                </c:pt>
                <c:pt idx="202">
                  <c:v>131</c:v>
                </c:pt>
                <c:pt idx="203">
                  <c:v>133</c:v>
                </c:pt>
                <c:pt idx="204">
                  <c:v>136</c:v>
                </c:pt>
                <c:pt idx="205">
                  <c:v>139</c:v>
                </c:pt>
                <c:pt idx="206">
                  <c:v>142</c:v>
                </c:pt>
                <c:pt idx="207">
                  <c:v>145</c:v>
                </c:pt>
                <c:pt idx="208">
                  <c:v>147</c:v>
                </c:pt>
                <c:pt idx="209">
                  <c:v>150</c:v>
                </c:pt>
                <c:pt idx="210">
                  <c:v>153</c:v>
                </c:pt>
                <c:pt idx="211">
                  <c:v>156</c:v>
                </c:pt>
                <c:pt idx="212">
                  <c:v>158</c:v>
                </c:pt>
                <c:pt idx="213">
                  <c:v>161</c:v>
                </c:pt>
                <c:pt idx="214">
                  <c:v>164</c:v>
                </c:pt>
                <c:pt idx="215">
                  <c:v>167</c:v>
                </c:pt>
                <c:pt idx="216">
                  <c:v>169</c:v>
                </c:pt>
                <c:pt idx="217">
                  <c:v>172</c:v>
                </c:pt>
                <c:pt idx="218">
                  <c:v>175</c:v>
                </c:pt>
                <c:pt idx="219">
                  <c:v>177</c:v>
                </c:pt>
                <c:pt idx="220">
                  <c:v>180</c:v>
                </c:pt>
                <c:pt idx="221">
                  <c:v>183</c:v>
                </c:pt>
                <c:pt idx="222">
                  <c:v>185</c:v>
                </c:pt>
                <c:pt idx="223">
                  <c:v>188</c:v>
                </c:pt>
                <c:pt idx="224">
                  <c:v>190</c:v>
                </c:pt>
                <c:pt idx="225">
                  <c:v>193</c:v>
                </c:pt>
                <c:pt idx="226">
                  <c:v>195</c:v>
                </c:pt>
                <c:pt idx="227">
                  <c:v>198</c:v>
                </c:pt>
                <c:pt idx="228">
                  <c:v>201</c:v>
                </c:pt>
                <c:pt idx="229">
                  <c:v>203</c:v>
                </c:pt>
                <c:pt idx="230">
                  <c:v>206</c:v>
                </c:pt>
                <c:pt idx="231">
                  <c:v>208</c:v>
                </c:pt>
                <c:pt idx="232">
                  <c:v>210</c:v>
                </c:pt>
                <c:pt idx="233">
                  <c:v>213</c:v>
                </c:pt>
                <c:pt idx="234">
                  <c:v>215</c:v>
                </c:pt>
                <c:pt idx="235">
                  <c:v>218</c:v>
                </c:pt>
                <c:pt idx="236">
                  <c:v>220</c:v>
                </c:pt>
                <c:pt idx="237">
                  <c:v>222</c:v>
                </c:pt>
                <c:pt idx="238">
                  <c:v>225</c:v>
                </c:pt>
                <c:pt idx="239">
                  <c:v>227</c:v>
                </c:pt>
                <c:pt idx="240">
                  <c:v>229</c:v>
                </c:pt>
                <c:pt idx="241">
                  <c:v>232</c:v>
                </c:pt>
                <c:pt idx="242">
                  <c:v>234</c:v>
                </c:pt>
                <c:pt idx="243">
                  <c:v>236</c:v>
                </c:pt>
                <c:pt idx="244">
                  <c:v>238</c:v>
                </c:pt>
                <c:pt idx="245">
                  <c:v>241</c:v>
                </c:pt>
                <c:pt idx="246">
                  <c:v>243</c:v>
                </c:pt>
                <c:pt idx="247">
                  <c:v>245</c:v>
                </c:pt>
                <c:pt idx="248">
                  <c:v>247</c:v>
                </c:pt>
                <c:pt idx="249">
                  <c:v>249</c:v>
                </c:pt>
                <c:pt idx="250">
                  <c:v>251</c:v>
                </c:pt>
                <c:pt idx="251">
                  <c:v>253</c:v>
                </c:pt>
                <c:pt idx="252">
                  <c:v>256</c:v>
                </c:pt>
                <c:pt idx="253">
                  <c:v>258</c:v>
                </c:pt>
                <c:pt idx="254">
                  <c:v>260</c:v>
                </c:pt>
                <c:pt idx="255">
                  <c:v>262</c:v>
                </c:pt>
                <c:pt idx="256">
                  <c:v>264</c:v>
                </c:pt>
                <c:pt idx="257">
                  <c:v>266</c:v>
                </c:pt>
                <c:pt idx="258">
                  <c:v>268</c:v>
                </c:pt>
                <c:pt idx="259">
                  <c:v>269</c:v>
                </c:pt>
                <c:pt idx="260">
                  <c:v>271</c:v>
                </c:pt>
                <c:pt idx="261">
                  <c:v>273</c:v>
                </c:pt>
                <c:pt idx="262">
                  <c:v>275</c:v>
                </c:pt>
                <c:pt idx="263">
                  <c:v>277</c:v>
                </c:pt>
                <c:pt idx="264">
                  <c:v>279</c:v>
                </c:pt>
                <c:pt idx="265">
                  <c:v>280</c:v>
                </c:pt>
                <c:pt idx="266">
                  <c:v>282</c:v>
                </c:pt>
                <c:pt idx="267">
                  <c:v>284</c:v>
                </c:pt>
                <c:pt idx="268">
                  <c:v>286</c:v>
                </c:pt>
                <c:pt idx="269">
                  <c:v>287</c:v>
                </c:pt>
                <c:pt idx="270">
                  <c:v>289</c:v>
                </c:pt>
                <c:pt idx="271">
                  <c:v>291</c:v>
                </c:pt>
                <c:pt idx="272">
                  <c:v>292</c:v>
                </c:pt>
                <c:pt idx="273">
                  <c:v>294</c:v>
                </c:pt>
                <c:pt idx="274">
                  <c:v>295</c:v>
                </c:pt>
                <c:pt idx="275">
                  <c:v>297</c:v>
                </c:pt>
                <c:pt idx="276">
                  <c:v>299</c:v>
                </c:pt>
                <c:pt idx="277">
                  <c:v>300</c:v>
                </c:pt>
                <c:pt idx="278">
                  <c:v>302</c:v>
                </c:pt>
                <c:pt idx="279">
                  <c:v>303</c:v>
                </c:pt>
                <c:pt idx="280">
                  <c:v>304</c:v>
                </c:pt>
                <c:pt idx="281">
                  <c:v>306</c:v>
                </c:pt>
                <c:pt idx="282">
                  <c:v>307</c:v>
                </c:pt>
                <c:pt idx="283">
                  <c:v>308</c:v>
                </c:pt>
                <c:pt idx="284">
                  <c:v>310</c:v>
                </c:pt>
                <c:pt idx="285">
                  <c:v>311</c:v>
                </c:pt>
                <c:pt idx="286">
                  <c:v>312</c:v>
                </c:pt>
                <c:pt idx="287">
                  <c:v>314</c:v>
                </c:pt>
                <c:pt idx="288">
                  <c:v>315</c:v>
                </c:pt>
                <c:pt idx="289">
                  <c:v>316</c:v>
                </c:pt>
                <c:pt idx="290">
                  <c:v>317</c:v>
                </c:pt>
                <c:pt idx="291">
                  <c:v>318</c:v>
                </c:pt>
                <c:pt idx="292">
                  <c:v>319</c:v>
                </c:pt>
                <c:pt idx="293">
                  <c:v>320</c:v>
                </c:pt>
                <c:pt idx="294">
                  <c:v>322</c:v>
                </c:pt>
                <c:pt idx="295">
                  <c:v>323</c:v>
                </c:pt>
                <c:pt idx="296">
                  <c:v>324</c:v>
                </c:pt>
                <c:pt idx="297">
                  <c:v>325</c:v>
                </c:pt>
                <c:pt idx="298">
                  <c:v>325</c:v>
                </c:pt>
                <c:pt idx="299">
                  <c:v>325</c:v>
                </c:pt>
                <c:pt idx="300">
                  <c:v>326</c:v>
                </c:pt>
                <c:pt idx="301">
                  <c:v>326</c:v>
                </c:pt>
                <c:pt idx="302">
                  <c:v>327</c:v>
                </c:pt>
                <c:pt idx="303">
                  <c:v>327</c:v>
                </c:pt>
                <c:pt idx="304">
                  <c:v>328</c:v>
                </c:pt>
                <c:pt idx="305">
                  <c:v>328</c:v>
                </c:pt>
                <c:pt idx="306">
                  <c:v>329</c:v>
                </c:pt>
                <c:pt idx="307">
                  <c:v>329</c:v>
                </c:pt>
                <c:pt idx="308">
                  <c:v>330</c:v>
                </c:pt>
                <c:pt idx="309">
                  <c:v>330</c:v>
                </c:pt>
                <c:pt idx="310">
                  <c:v>331</c:v>
                </c:pt>
                <c:pt idx="311">
                  <c:v>331</c:v>
                </c:pt>
                <c:pt idx="312">
                  <c:v>331</c:v>
                </c:pt>
                <c:pt idx="313">
                  <c:v>331</c:v>
                </c:pt>
                <c:pt idx="314">
                  <c:v>332</c:v>
                </c:pt>
                <c:pt idx="315">
                  <c:v>332</c:v>
                </c:pt>
                <c:pt idx="316">
                  <c:v>333</c:v>
                </c:pt>
                <c:pt idx="317">
                  <c:v>333</c:v>
                </c:pt>
                <c:pt idx="318">
                  <c:v>333</c:v>
                </c:pt>
                <c:pt idx="319">
                  <c:v>333</c:v>
                </c:pt>
                <c:pt idx="320">
                  <c:v>334</c:v>
                </c:pt>
                <c:pt idx="321">
                  <c:v>334</c:v>
                </c:pt>
                <c:pt idx="322">
                  <c:v>335</c:v>
                </c:pt>
                <c:pt idx="323">
                  <c:v>335</c:v>
                </c:pt>
                <c:pt idx="324">
                  <c:v>335</c:v>
                </c:pt>
                <c:pt idx="325">
                  <c:v>335</c:v>
                </c:pt>
                <c:pt idx="326">
                  <c:v>336</c:v>
                </c:pt>
                <c:pt idx="327">
                  <c:v>336</c:v>
                </c:pt>
                <c:pt idx="328">
                  <c:v>336</c:v>
                </c:pt>
                <c:pt idx="329">
                  <c:v>336</c:v>
                </c:pt>
                <c:pt idx="330">
                  <c:v>337</c:v>
                </c:pt>
                <c:pt idx="331">
                  <c:v>337</c:v>
                </c:pt>
                <c:pt idx="332">
                  <c:v>337</c:v>
                </c:pt>
                <c:pt idx="333">
                  <c:v>337</c:v>
                </c:pt>
                <c:pt idx="334">
                  <c:v>338</c:v>
                </c:pt>
                <c:pt idx="335">
                  <c:v>338</c:v>
                </c:pt>
                <c:pt idx="336">
                  <c:v>338</c:v>
                </c:pt>
                <c:pt idx="337">
                  <c:v>338</c:v>
                </c:pt>
                <c:pt idx="338">
                  <c:v>339</c:v>
                </c:pt>
                <c:pt idx="339">
                  <c:v>339</c:v>
                </c:pt>
                <c:pt idx="340">
                  <c:v>339</c:v>
                </c:pt>
                <c:pt idx="341">
                  <c:v>339</c:v>
                </c:pt>
                <c:pt idx="342">
                  <c:v>339</c:v>
                </c:pt>
                <c:pt idx="343">
                  <c:v>339</c:v>
                </c:pt>
                <c:pt idx="344">
                  <c:v>340</c:v>
                </c:pt>
                <c:pt idx="345">
                  <c:v>340</c:v>
                </c:pt>
                <c:pt idx="346">
                  <c:v>340</c:v>
                </c:pt>
                <c:pt idx="347">
                  <c:v>340</c:v>
                </c:pt>
                <c:pt idx="348">
                  <c:v>340</c:v>
                </c:pt>
                <c:pt idx="349">
                  <c:v>340</c:v>
                </c:pt>
                <c:pt idx="350">
                  <c:v>340</c:v>
                </c:pt>
                <c:pt idx="351">
                  <c:v>340</c:v>
                </c:pt>
                <c:pt idx="352">
                  <c:v>340</c:v>
                </c:pt>
                <c:pt idx="353">
                  <c:v>340</c:v>
                </c:pt>
                <c:pt idx="354">
                  <c:v>341</c:v>
                </c:pt>
                <c:pt idx="355">
                  <c:v>341</c:v>
                </c:pt>
                <c:pt idx="356">
                  <c:v>341</c:v>
                </c:pt>
                <c:pt idx="357">
                  <c:v>341</c:v>
                </c:pt>
                <c:pt idx="358">
                  <c:v>341</c:v>
                </c:pt>
                <c:pt idx="359">
                  <c:v>341</c:v>
                </c:pt>
                <c:pt idx="360">
                  <c:v>341</c:v>
                </c:pt>
                <c:pt idx="361">
                  <c:v>341</c:v>
                </c:pt>
                <c:pt idx="362">
                  <c:v>341</c:v>
                </c:pt>
                <c:pt idx="363">
                  <c:v>341</c:v>
                </c:pt>
                <c:pt idx="364">
                  <c:v>341</c:v>
                </c:pt>
              </c:numCache>
            </c:numRef>
          </c:val>
          <c:extLst>
            <c:ext xmlns:c16="http://schemas.microsoft.com/office/drawing/2014/chart" uri="{C3380CC4-5D6E-409C-BE32-E72D297353CC}">
              <c16:uniqueId val="{00000009-48F4-4793-8F08-3ACD3C560FD8}"/>
            </c:ext>
          </c:extLst>
        </c:ser>
        <c:dLbls>
          <c:showLegendKey val="0"/>
          <c:showVal val="0"/>
          <c:showCatName val="0"/>
          <c:showSerName val="0"/>
          <c:showPercent val="0"/>
          <c:showBubbleSize val="0"/>
        </c:dLbls>
        <c:gapWidth val="0"/>
        <c:overlap val="100"/>
        <c:axId val="173886080"/>
        <c:axId val="173896448"/>
      </c:barChart>
      <c:catAx>
        <c:axId val="17388608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682108354762583"/>
              <c:y val="0.71755026001130406"/>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3896448"/>
        <c:crosses val="autoZero"/>
        <c:auto val="1"/>
        <c:lblAlgn val="ctr"/>
        <c:lblOffset val="100"/>
        <c:tickLblSkip val="20"/>
        <c:tickMarkSkip val="1"/>
        <c:noMultiLvlLbl val="0"/>
      </c:catAx>
      <c:valAx>
        <c:axId val="173896448"/>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1.3193739870257068E-3"/>
              <c:y val="0.3776609317239398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3886080"/>
        <c:crosses val="autoZero"/>
        <c:crossBetween val="between"/>
      </c:valAx>
      <c:spPr>
        <a:noFill/>
        <a:ln w="12700">
          <a:solidFill>
            <a:srgbClr val="808080"/>
          </a:solidFill>
          <a:prstDash val="solid"/>
        </a:ln>
      </c:spPr>
    </c:plotArea>
    <c:legend>
      <c:legendPos val="b"/>
      <c:layout>
        <c:manualLayout>
          <c:xMode val="edge"/>
          <c:yMode val="edge"/>
          <c:x val="9.7600920226503907E-2"/>
          <c:y val="0.77823335900217117"/>
          <c:w val="0.86930872586148811"/>
          <c:h val="0.15400875611640485"/>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7257771986919495"/>
          <c:y val="1.6614015361646518E-2"/>
        </c:manualLayout>
      </c:layout>
      <c:overlay val="0"/>
      <c:spPr>
        <a:noFill/>
        <a:ln w="25400">
          <a:noFill/>
        </a:ln>
      </c:spPr>
    </c:title>
    <c:autoTitleDeleted val="0"/>
    <c:plotArea>
      <c:layout>
        <c:manualLayout>
          <c:layoutTarget val="inner"/>
          <c:xMode val="edge"/>
          <c:yMode val="edge"/>
          <c:x val="0.10338178702731129"/>
          <c:y val="0.11313670227222804"/>
          <c:w val="0.87002447894202029"/>
          <c:h val="0.52353182906352036"/>
        </c:manualLayout>
      </c:layout>
      <c:barChart>
        <c:barDir val="col"/>
        <c:grouping val="stacked"/>
        <c:varyColors val="0"/>
        <c:ser>
          <c:idx val="1"/>
          <c:order val="0"/>
          <c:tx>
            <c:strRef>
              <c:f>'2024-2025 Severe Load Curve'!$T$34</c:f>
              <c:strCache>
                <c:ptCount val="1"/>
                <c:pt idx="0">
                  <c:v>NDM 0 - 73.2 MWh</c:v>
                </c:pt>
              </c:strCache>
            </c:strRef>
          </c:tx>
          <c:spPr>
            <a:solidFill>
              <a:srgbClr val="CCFFFF"/>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Curve'!$T$35:$T$399</c:f>
              <c:numCache>
                <c:formatCode>0</c:formatCode>
                <c:ptCount val="365"/>
                <c:pt idx="0">
                  <c:v>3065.3214561</c:v>
                </c:pt>
                <c:pt idx="1">
                  <c:v>2981.8080298</c:v>
                </c:pt>
                <c:pt idx="2">
                  <c:v>2903.0866093999998</c:v>
                </c:pt>
                <c:pt idx="3">
                  <c:v>2834.0319168000001</c:v>
                </c:pt>
                <c:pt idx="4">
                  <c:v>2768.9005234000001</c:v>
                </c:pt>
                <c:pt idx="5">
                  <c:v>2708.5548005999999</c:v>
                </c:pt>
                <c:pt idx="6">
                  <c:v>2654.5757321999999</c:v>
                </c:pt>
                <c:pt idx="7">
                  <c:v>2609.1227709</c:v>
                </c:pt>
                <c:pt idx="8">
                  <c:v>2567.3556828999999</c:v>
                </c:pt>
                <c:pt idx="9">
                  <c:v>2530.4852996999998</c:v>
                </c:pt>
                <c:pt idx="10">
                  <c:v>2503.2588774999999</c:v>
                </c:pt>
                <c:pt idx="11">
                  <c:v>2476.0687397000002</c:v>
                </c:pt>
                <c:pt idx="12">
                  <c:v>2450.8249881000002</c:v>
                </c:pt>
                <c:pt idx="13">
                  <c:v>2430.8597653000002</c:v>
                </c:pt>
                <c:pt idx="14">
                  <c:v>2412.6570766999998</c:v>
                </c:pt>
                <c:pt idx="15">
                  <c:v>2396.0780792999999</c:v>
                </c:pt>
                <c:pt idx="16">
                  <c:v>2380.6237212000001</c:v>
                </c:pt>
                <c:pt idx="17">
                  <c:v>2367.0664683</c:v>
                </c:pt>
                <c:pt idx="18">
                  <c:v>2354.8560395</c:v>
                </c:pt>
                <c:pt idx="19">
                  <c:v>2341.9958557999998</c:v>
                </c:pt>
                <c:pt idx="20">
                  <c:v>2330.1144915999998</c:v>
                </c:pt>
                <c:pt idx="21">
                  <c:v>2316.7456861000001</c:v>
                </c:pt>
                <c:pt idx="22">
                  <c:v>2304.2342748999999</c:v>
                </c:pt>
                <c:pt idx="23">
                  <c:v>2291.1781571000001</c:v>
                </c:pt>
                <c:pt idx="24">
                  <c:v>2277.1411419000001</c:v>
                </c:pt>
                <c:pt idx="25">
                  <c:v>2265.0839248000002</c:v>
                </c:pt>
                <c:pt idx="26">
                  <c:v>2253.8767238</c:v>
                </c:pt>
                <c:pt idx="27">
                  <c:v>2242.7248461999998</c:v>
                </c:pt>
                <c:pt idx="28">
                  <c:v>2230.0930769000001</c:v>
                </c:pt>
                <c:pt idx="29">
                  <c:v>2219.6862431999998</c:v>
                </c:pt>
                <c:pt idx="30">
                  <c:v>2209.5334716000002</c:v>
                </c:pt>
                <c:pt idx="31">
                  <c:v>2200.7138619000002</c:v>
                </c:pt>
                <c:pt idx="32">
                  <c:v>2190.3277039</c:v>
                </c:pt>
                <c:pt idx="33">
                  <c:v>2179.7431888000001</c:v>
                </c:pt>
                <c:pt idx="34">
                  <c:v>2168.8913720999999</c:v>
                </c:pt>
                <c:pt idx="35">
                  <c:v>2158.1290522999998</c:v>
                </c:pt>
                <c:pt idx="36">
                  <c:v>2149.2674360999999</c:v>
                </c:pt>
                <c:pt idx="37">
                  <c:v>2140.7869411000001</c:v>
                </c:pt>
                <c:pt idx="38">
                  <c:v>2130.2001924000001</c:v>
                </c:pt>
                <c:pt idx="39">
                  <c:v>2120.5307763999999</c:v>
                </c:pt>
                <c:pt idx="40">
                  <c:v>2109.5069534999998</c:v>
                </c:pt>
                <c:pt idx="41">
                  <c:v>2098.0729314</c:v>
                </c:pt>
                <c:pt idx="42">
                  <c:v>2087.4555531999999</c:v>
                </c:pt>
                <c:pt idx="43">
                  <c:v>2077.1893908000002</c:v>
                </c:pt>
                <c:pt idx="44">
                  <c:v>2067.8901430000001</c:v>
                </c:pt>
                <c:pt idx="45">
                  <c:v>2059.2017749000001</c:v>
                </c:pt>
                <c:pt idx="46">
                  <c:v>2049.2944547000002</c:v>
                </c:pt>
                <c:pt idx="47">
                  <c:v>2040.5515558</c:v>
                </c:pt>
                <c:pt idx="48">
                  <c:v>2031.259746</c:v>
                </c:pt>
                <c:pt idx="49">
                  <c:v>2021.5207774999999</c:v>
                </c:pt>
                <c:pt idx="50">
                  <c:v>2011.6955671000001</c:v>
                </c:pt>
                <c:pt idx="51">
                  <c:v>2001.5381533</c:v>
                </c:pt>
                <c:pt idx="52">
                  <c:v>1991.8840533</c:v>
                </c:pt>
                <c:pt idx="53">
                  <c:v>1982.3652219000001</c:v>
                </c:pt>
                <c:pt idx="54">
                  <c:v>1972.4171136</c:v>
                </c:pt>
                <c:pt idx="55">
                  <c:v>1962.1454581</c:v>
                </c:pt>
                <c:pt idx="56">
                  <c:v>1952.2137439999999</c:v>
                </c:pt>
                <c:pt idx="57">
                  <c:v>1941.9950415999999</c:v>
                </c:pt>
                <c:pt idx="58">
                  <c:v>1932.5293412999999</c:v>
                </c:pt>
                <c:pt idx="59">
                  <c:v>1923.1144652999999</c:v>
                </c:pt>
                <c:pt idx="60">
                  <c:v>1913.6089549000001</c:v>
                </c:pt>
                <c:pt idx="61">
                  <c:v>1903.5136130000001</c:v>
                </c:pt>
                <c:pt idx="62">
                  <c:v>1893.6859598000001</c:v>
                </c:pt>
                <c:pt idx="63">
                  <c:v>1884.1207326000001</c:v>
                </c:pt>
                <c:pt idx="64">
                  <c:v>1874.9198815</c:v>
                </c:pt>
                <c:pt idx="65">
                  <c:v>1866.3819493000001</c:v>
                </c:pt>
                <c:pt idx="66">
                  <c:v>1858.2050333</c:v>
                </c:pt>
                <c:pt idx="67">
                  <c:v>1849.5668286</c:v>
                </c:pt>
                <c:pt idx="68">
                  <c:v>1840.9443704</c:v>
                </c:pt>
                <c:pt idx="69">
                  <c:v>1832.5842066</c:v>
                </c:pt>
                <c:pt idx="70">
                  <c:v>1823.8793668000001</c:v>
                </c:pt>
                <c:pt idx="71">
                  <c:v>1815.8027193999999</c:v>
                </c:pt>
                <c:pt idx="72">
                  <c:v>1807.1173205</c:v>
                </c:pt>
                <c:pt idx="73">
                  <c:v>1798.7599992</c:v>
                </c:pt>
                <c:pt idx="74">
                  <c:v>1790.4882577999999</c:v>
                </c:pt>
                <c:pt idx="75">
                  <c:v>1782.2837334999999</c:v>
                </c:pt>
                <c:pt idx="76">
                  <c:v>1774.4522320999999</c:v>
                </c:pt>
                <c:pt idx="77">
                  <c:v>1766.9615996</c:v>
                </c:pt>
                <c:pt idx="78">
                  <c:v>1758.9941933</c:v>
                </c:pt>
                <c:pt idx="79">
                  <c:v>1751.0715952</c:v>
                </c:pt>
                <c:pt idx="80">
                  <c:v>1742.4798628000001</c:v>
                </c:pt>
                <c:pt idx="81">
                  <c:v>1734.5397596</c:v>
                </c:pt>
                <c:pt idx="82">
                  <c:v>1726.0299026</c:v>
                </c:pt>
                <c:pt idx="83">
                  <c:v>1718.1070952</c:v>
                </c:pt>
                <c:pt idx="84">
                  <c:v>1709.9370193</c:v>
                </c:pt>
                <c:pt idx="85">
                  <c:v>1702.0942663000001</c:v>
                </c:pt>
                <c:pt idx="86">
                  <c:v>1693.8644142999999</c:v>
                </c:pt>
                <c:pt idx="87">
                  <c:v>1685.2890305999999</c:v>
                </c:pt>
                <c:pt idx="88">
                  <c:v>1676.9824718</c:v>
                </c:pt>
                <c:pt idx="89">
                  <c:v>1669.3601685000001</c:v>
                </c:pt>
                <c:pt idx="90">
                  <c:v>1661.6060946</c:v>
                </c:pt>
                <c:pt idx="91">
                  <c:v>1653.4624406999999</c:v>
                </c:pt>
                <c:pt idx="92">
                  <c:v>1645.5443915999999</c:v>
                </c:pt>
                <c:pt idx="93">
                  <c:v>1637.6237879</c:v>
                </c:pt>
                <c:pt idx="94">
                  <c:v>1630.8215473</c:v>
                </c:pt>
                <c:pt idx="95">
                  <c:v>1622.8029042000001</c:v>
                </c:pt>
                <c:pt idx="96">
                  <c:v>1615.2195405</c:v>
                </c:pt>
                <c:pt idx="97">
                  <c:v>1606.8486198999999</c:v>
                </c:pt>
                <c:pt idx="98">
                  <c:v>1598.4376749</c:v>
                </c:pt>
                <c:pt idx="99">
                  <c:v>1590.1929791</c:v>
                </c:pt>
                <c:pt idx="100">
                  <c:v>1582.2197039</c:v>
                </c:pt>
                <c:pt idx="101">
                  <c:v>1573.7216595</c:v>
                </c:pt>
                <c:pt idx="102">
                  <c:v>1566.0172110999999</c:v>
                </c:pt>
                <c:pt idx="103">
                  <c:v>1558.3363749</c:v>
                </c:pt>
                <c:pt idx="104">
                  <c:v>1550.1856796</c:v>
                </c:pt>
                <c:pt idx="105">
                  <c:v>1542.7183376</c:v>
                </c:pt>
                <c:pt idx="106">
                  <c:v>1535.1953246999999</c:v>
                </c:pt>
                <c:pt idx="107">
                  <c:v>1527.540559</c:v>
                </c:pt>
                <c:pt idx="108">
                  <c:v>1520.2264491999999</c:v>
                </c:pt>
                <c:pt idx="109">
                  <c:v>1512.8806196999999</c:v>
                </c:pt>
                <c:pt idx="110">
                  <c:v>1504.8891271</c:v>
                </c:pt>
                <c:pt idx="111">
                  <c:v>1497.4552428</c:v>
                </c:pt>
                <c:pt idx="112">
                  <c:v>1489.8328207</c:v>
                </c:pt>
                <c:pt idx="113">
                  <c:v>1482.9970693</c:v>
                </c:pt>
                <c:pt idx="114">
                  <c:v>1475.9984443000001</c:v>
                </c:pt>
                <c:pt idx="115">
                  <c:v>1468.3602782999999</c:v>
                </c:pt>
                <c:pt idx="116">
                  <c:v>1460.6899438999999</c:v>
                </c:pt>
                <c:pt idx="117">
                  <c:v>1452.9708851</c:v>
                </c:pt>
                <c:pt idx="118">
                  <c:v>1444.6254277999999</c:v>
                </c:pt>
                <c:pt idx="119">
                  <c:v>1436.8969844000001</c:v>
                </c:pt>
                <c:pt idx="120">
                  <c:v>1429.2292101</c:v>
                </c:pt>
                <c:pt idx="121">
                  <c:v>1420.9873336999999</c:v>
                </c:pt>
                <c:pt idx="122">
                  <c:v>1413.6087586000001</c:v>
                </c:pt>
                <c:pt idx="123">
                  <c:v>1406.5076025000001</c:v>
                </c:pt>
                <c:pt idx="124">
                  <c:v>1398.9988235000001</c:v>
                </c:pt>
                <c:pt idx="125">
                  <c:v>1391.2380129999999</c:v>
                </c:pt>
                <c:pt idx="126">
                  <c:v>1383.9977612</c:v>
                </c:pt>
                <c:pt idx="127">
                  <c:v>1376.4204551</c:v>
                </c:pt>
                <c:pt idx="128">
                  <c:v>1368.0304739000001</c:v>
                </c:pt>
                <c:pt idx="129">
                  <c:v>1359.983755</c:v>
                </c:pt>
                <c:pt idx="130">
                  <c:v>1352.3523041000001</c:v>
                </c:pt>
                <c:pt idx="131">
                  <c:v>1344.2345287999999</c:v>
                </c:pt>
                <c:pt idx="132">
                  <c:v>1336.2398212999999</c:v>
                </c:pt>
                <c:pt idx="133">
                  <c:v>1328.5721268</c:v>
                </c:pt>
                <c:pt idx="134">
                  <c:v>1320.7124974999999</c:v>
                </c:pt>
                <c:pt idx="135">
                  <c:v>1312.745195</c:v>
                </c:pt>
                <c:pt idx="136">
                  <c:v>1304.8818209000001</c:v>
                </c:pt>
                <c:pt idx="137">
                  <c:v>1297.2811145999999</c:v>
                </c:pt>
                <c:pt idx="138">
                  <c:v>1289.7819</c:v>
                </c:pt>
                <c:pt idx="139">
                  <c:v>1282.5051636999999</c:v>
                </c:pt>
                <c:pt idx="140">
                  <c:v>1275.2054426</c:v>
                </c:pt>
                <c:pt idx="141">
                  <c:v>1267.3081525</c:v>
                </c:pt>
                <c:pt idx="142">
                  <c:v>1259.7108192999999</c:v>
                </c:pt>
                <c:pt idx="143">
                  <c:v>1252.0425458</c:v>
                </c:pt>
                <c:pt idx="144">
                  <c:v>1243.4500068</c:v>
                </c:pt>
                <c:pt idx="145">
                  <c:v>1235.1690083000001</c:v>
                </c:pt>
                <c:pt idx="146">
                  <c:v>1227.1201361999999</c:v>
                </c:pt>
                <c:pt idx="147">
                  <c:v>1219.1254960000001</c:v>
                </c:pt>
                <c:pt idx="148">
                  <c:v>1210.7765162000001</c:v>
                </c:pt>
                <c:pt idx="149">
                  <c:v>1202.9514002000001</c:v>
                </c:pt>
                <c:pt idx="150">
                  <c:v>1195.0860599</c:v>
                </c:pt>
                <c:pt idx="151">
                  <c:v>1187.2221469999999</c:v>
                </c:pt>
                <c:pt idx="152">
                  <c:v>1179.4386274999999</c:v>
                </c:pt>
                <c:pt idx="153">
                  <c:v>1171.6711302000001</c:v>
                </c:pt>
                <c:pt idx="154">
                  <c:v>1164.047452</c:v>
                </c:pt>
                <c:pt idx="155">
                  <c:v>1156.6742899999999</c:v>
                </c:pt>
                <c:pt idx="156">
                  <c:v>1148.9142328</c:v>
                </c:pt>
                <c:pt idx="157">
                  <c:v>1141.9879174</c:v>
                </c:pt>
                <c:pt idx="158">
                  <c:v>1134.2003049</c:v>
                </c:pt>
                <c:pt idx="159">
                  <c:v>1126.1318772</c:v>
                </c:pt>
                <c:pt idx="160">
                  <c:v>1117.9097162999999</c:v>
                </c:pt>
                <c:pt idx="161">
                  <c:v>1110.0303269999999</c:v>
                </c:pt>
                <c:pt idx="162">
                  <c:v>1101.9835188</c:v>
                </c:pt>
                <c:pt idx="163">
                  <c:v>1094.0095557</c:v>
                </c:pt>
                <c:pt idx="164">
                  <c:v>1085.4399911</c:v>
                </c:pt>
                <c:pt idx="165">
                  <c:v>1077.4552131999999</c:v>
                </c:pt>
                <c:pt idx="166">
                  <c:v>1069.7776798</c:v>
                </c:pt>
                <c:pt idx="167">
                  <c:v>1062.2939034000001</c:v>
                </c:pt>
                <c:pt idx="168">
                  <c:v>1054.1377222000001</c:v>
                </c:pt>
                <c:pt idx="169">
                  <c:v>1046.0939410000001</c:v>
                </c:pt>
                <c:pt idx="170">
                  <c:v>1037.8962673000001</c:v>
                </c:pt>
                <c:pt idx="171">
                  <c:v>1030.3180339999999</c:v>
                </c:pt>
                <c:pt idx="172">
                  <c:v>1022.6530873</c:v>
                </c:pt>
                <c:pt idx="173">
                  <c:v>1014.5006662</c:v>
                </c:pt>
                <c:pt idx="174">
                  <c:v>1006.6749421</c:v>
                </c:pt>
                <c:pt idx="175">
                  <c:v>999.50554262000003</c:v>
                </c:pt>
                <c:pt idx="176">
                  <c:v>992.00075500000003</c:v>
                </c:pt>
                <c:pt idx="177">
                  <c:v>984.21536393999997</c:v>
                </c:pt>
                <c:pt idx="178">
                  <c:v>975.63344691999998</c:v>
                </c:pt>
                <c:pt idx="179">
                  <c:v>967.94030108000004</c:v>
                </c:pt>
                <c:pt idx="180">
                  <c:v>959.90061206999997</c:v>
                </c:pt>
                <c:pt idx="181">
                  <c:v>951.77122480000003</c:v>
                </c:pt>
                <c:pt idx="182">
                  <c:v>943.72557462999998</c:v>
                </c:pt>
                <c:pt idx="183">
                  <c:v>935.51807388999998</c:v>
                </c:pt>
                <c:pt idx="184">
                  <c:v>927.71852581999997</c:v>
                </c:pt>
                <c:pt idx="185">
                  <c:v>920.06642865000003</c:v>
                </c:pt>
                <c:pt idx="186">
                  <c:v>912.28392289999999</c:v>
                </c:pt>
                <c:pt idx="187">
                  <c:v>904.65668170000004</c:v>
                </c:pt>
                <c:pt idx="188">
                  <c:v>896.72848893000003</c:v>
                </c:pt>
                <c:pt idx="189">
                  <c:v>889.34763536000003</c:v>
                </c:pt>
                <c:pt idx="190">
                  <c:v>882.67818207000005</c:v>
                </c:pt>
                <c:pt idx="191">
                  <c:v>875.72512080000001</c:v>
                </c:pt>
                <c:pt idx="192">
                  <c:v>868.81902563000006</c:v>
                </c:pt>
                <c:pt idx="193">
                  <c:v>861.84489968000003</c:v>
                </c:pt>
                <c:pt idx="194">
                  <c:v>855.27392612000006</c:v>
                </c:pt>
                <c:pt idx="195">
                  <c:v>848.61935201999995</c:v>
                </c:pt>
                <c:pt idx="196">
                  <c:v>841.65664845000003</c:v>
                </c:pt>
                <c:pt idx="197">
                  <c:v>834.56355647999999</c:v>
                </c:pt>
                <c:pt idx="198">
                  <c:v>827.29904558999999</c:v>
                </c:pt>
                <c:pt idx="199">
                  <c:v>820.23044606999997</c:v>
                </c:pt>
                <c:pt idx="200">
                  <c:v>813.35468171000002</c:v>
                </c:pt>
                <c:pt idx="201">
                  <c:v>806.55140775999996</c:v>
                </c:pt>
                <c:pt idx="202">
                  <c:v>799.45662178999999</c:v>
                </c:pt>
                <c:pt idx="203">
                  <c:v>792.85813604999998</c:v>
                </c:pt>
                <c:pt idx="204">
                  <c:v>785.95065338999996</c:v>
                </c:pt>
                <c:pt idx="205">
                  <c:v>779.45890116999999</c:v>
                </c:pt>
                <c:pt idx="206">
                  <c:v>772.62495338999997</c:v>
                </c:pt>
                <c:pt idx="207">
                  <c:v>765.71789861000002</c:v>
                </c:pt>
                <c:pt idx="208">
                  <c:v>758.01368992000005</c:v>
                </c:pt>
                <c:pt idx="209">
                  <c:v>750.45609246000004</c:v>
                </c:pt>
                <c:pt idx="210">
                  <c:v>742.72842838999998</c:v>
                </c:pt>
                <c:pt idx="211">
                  <c:v>735.18140387999995</c:v>
                </c:pt>
                <c:pt idx="212">
                  <c:v>728.03948842</c:v>
                </c:pt>
                <c:pt idx="213">
                  <c:v>720.67023200999995</c:v>
                </c:pt>
                <c:pt idx="214">
                  <c:v>713.67622388999996</c:v>
                </c:pt>
                <c:pt idx="215">
                  <c:v>707.12801765999995</c:v>
                </c:pt>
                <c:pt idx="216">
                  <c:v>700.25406726000006</c:v>
                </c:pt>
                <c:pt idx="217">
                  <c:v>694.28011527000001</c:v>
                </c:pt>
                <c:pt idx="218">
                  <c:v>687.82816228000002</c:v>
                </c:pt>
                <c:pt idx="219">
                  <c:v>681.84805141000004</c:v>
                </c:pt>
                <c:pt idx="220">
                  <c:v>675.09362699999997</c:v>
                </c:pt>
                <c:pt idx="221">
                  <c:v>668.22653136999998</c:v>
                </c:pt>
                <c:pt idx="222">
                  <c:v>661.27631512000005</c:v>
                </c:pt>
                <c:pt idx="223">
                  <c:v>654.73933829999999</c:v>
                </c:pt>
                <c:pt idx="224">
                  <c:v>648.46812253999997</c:v>
                </c:pt>
                <c:pt idx="225">
                  <c:v>642.09088070999996</c:v>
                </c:pt>
                <c:pt idx="226">
                  <c:v>635.04613385000005</c:v>
                </c:pt>
                <c:pt idx="227">
                  <c:v>627.95002310999996</c:v>
                </c:pt>
                <c:pt idx="228">
                  <c:v>621.55792730999997</c:v>
                </c:pt>
                <c:pt idx="229">
                  <c:v>614.44651391000002</c:v>
                </c:pt>
                <c:pt idx="230">
                  <c:v>607.33450084000003</c:v>
                </c:pt>
                <c:pt idx="231">
                  <c:v>600.38140823000003</c:v>
                </c:pt>
                <c:pt idx="232">
                  <c:v>593.71105460000001</c:v>
                </c:pt>
                <c:pt idx="233">
                  <c:v>587.04260666000005</c:v>
                </c:pt>
                <c:pt idx="234">
                  <c:v>580.49744895000003</c:v>
                </c:pt>
                <c:pt idx="235">
                  <c:v>574.16682054</c:v>
                </c:pt>
                <c:pt idx="236">
                  <c:v>567.94525524999995</c:v>
                </c:pt>
                <c:pt idx="237">
                  <c:v>561.49383899999998</c:v>
                </c:pt>
                <c:pt idx="238">
                  <c:v>556.37182490999999</c:v>
                </c:pt>
                <c:pt idx="239">
                  <c:v>552.07080784000004</c:v>
                </c:pt>
                <c:pt idx="240">
                  <c:v>547.14241688000004</c:v>
                </c:pt>
                <c:pt idx="241">
                  <c:v>542.25684411999998</c:v>
                </c:pt>
                <c:pt idx="242">
                  <c:v>537.34122138999999</c:v>
                </c:pt>
                <c:pt idx="243">
                  <c:v>532.55785515000002</c:v>
                </c:pt>
                <c:pt idx="244">
                  <c:v>528.00050713999997</c:v>
                </c:pt>
                <c:pt idx="245">
                  <c:v>523.45435204</c:v>
                </c:pt>
                <c:pt idx="246">
                  <c:v>518.89288820000002</c:v>
                </c:pt>
                <c:pt idx="247">
                  <c:v>514.30116209000005</c:v>
                </c:pt>
                <c:pt idx="248">
                  <c:v>509.63535531999997</c:v>
                </c:pt>
                <c:pt idx="249">
                  <c:v>505.20161593</c:v>
                </c:pt>
                <c:pt idx="250">
                  <c:v>500.23313833999998</c:v>
                </c:pt>
                <c:pt idx="251">
                  <c:v>495.59851204</c:v>
                </c:pt>
                <c:pt idx="252">
                  <c:v>490.79640687</c:v>
                </c:pt>
                <c:pt idx="253">
                  <c:v>486.28987286</c:v>
                </c:pt>
                <c:pt idx="254">
                  <c:v>481.63649772000002</c:v>
                </c:pt>
                <c:pt idx="255">
                  <c:v>477.38580546999998</c:v>
                </c:pt>
                <c:pt idx="256">
                  <c:v>472.55958249999998</c:v>
                </c:pt>
                <c:pt idx="257">
                  <c:v>468.30330101999999</c:v>
                </c:pt>
                <c:pt idx="258">
                  <c:v>464.16848088</c:v>
                </c:pt>
                <c:pt idx="259">
                  <c:v>459.95735718999998</c:v>
                </c:pt>
                <c:pt idx="260">
                  <c:v>455.68415038000001</c:v>
                </c:pt>
                <c:pt idx="261">
                  <c:v>451.65878738999999</c:v>
                </c:pt>
                <c:pt idx="262">
                  <c:v>447.48091448000002</c:v>
                </c:pt>
                <c:pt idx="263">
                  <c:v>443.32150035000001</c:v>
                </c:pt>
                <c:pt idx="264">
                  <c:v>439.34242395000001</c:v>
                </c:pt>
                <c:pt idx="265">
                  <c:v>435.29571879000002</c:v>
                </c:pt>
                <c:pt idx="266">
                  <c:v>431.00906825999999</c:v>
                </c:pt>
                <c:pt idx="267">
                  <c:v>426.73839125000001</c:v>
                </c:pt>
                <c:pt idx="268">
                  <c:v>422.51775839999999</c:v>
                </c:pt>
                <c:pt idx="269">
                  <c:v>418.12734784000003</c:v>
                </c:pt>
                <c:pt idx="270">
                  <c:v>413.95371311000002</c:v>
                </c:pt>
                <c:pt idx="271">
                  <c:v>409.59209969</c:v>
                </c:pt>
                <c:pt idx="272">
                  <c:v>405.30196833000002</c:v>
                </c:pt>
                <c:pt idx="273">
                  <c:v>401.13152861999998</c:v>
                </c:pt>
                <c:pt idx="274">
                  <c:v>396.94824097999998</c:v>
                </c:pt>
                <c:pt idx="275">
                  <c:v>392.95213944</c:v>
                </c:pt>
                <c:pt idx="276">
                  <c:v>388.84807692999999</c:v>
                </c:pt>
                <c:pt idx="277">
                  <c:v>384.62457572</c:v>
                </c:pt>
                <c:pt idx="278">
                  <c:v>380.50624120999998</c:v>
                </c:pt>
                <c:pt idx="279">
                  <c:v>376.32082824000003</c:v>
                </c:pt>
                <c:pt idx="280">
                  <c:v>372.54964933000002</c:v>
                </c:pt>
                <c:pt idx="281">
                  <c:v>368.37803050000002</c:v>
                </c:pt>
                <c:pt idx="282">
                  <c:v>363.98048438000001</c:v>
                </c:pt>
                <c:pt idx="283">
                  <c:v>359.54371404</c:v>
                </c:pt>
                <c:pt idx="284">
                  <c:v>355.29431516</c:v>
                </c:pt>
                <c:pt idx="285">
                  <c:v>350.99180408000001</c:v>
                </c:pt>
                <c:pt idx="286">
                  <c:v>346.76116945000001</c:v>
                </c:pt>
                <c:pt idx="287">
                  <c:v>342.46468125000001</c:v>
                </c:pt>
                <c:pt idx="288">
                  <c:v>338.42901143</c:v>
                </c:pt>
                <c:pt idx="289">
                  <c:v>334.46966646999999</c:v>
                </c:pt>
                <c:pt idx="290">
                  <c:v>330.44806720000003</c:v>
                </c:pt>
                <c:pt idx="291">
                  <c:v>326.52354214000002</c:v>
                </c:pt>
                <c:pt idx="292">
                  <c:v>323.51438447999999</c:v>
                </c:pt>
                <c:pt idx="293">
                  <c:v>320.69053074999999</c:v>
                </c:pt>
                <c:pt idx="294">
                  <c:v>317.78685758</c:v>
                </c:pt>
                <c:pt idx="295">
                  <c:v>314.96500571000001</c:v>
                </c:pt>
                <c:pt idx="296">
                  <c:v>312.04043184</c:v>
                </c:pt>
                <c:pt idx="297">
                  <c:v>308.98769435000003</c:v>
                </c:pt>
                <c:pt idx="298">
                  <c:v>305.92872690000002</c:v>
                </c:pt>
                <c:pt idx="299">
                  <c:v>302.93835768999998</c:v>
                </c:pt>
                <c:pt idx="300">
                  <c:v>299.97054774999998</c:v>
                </c:pt>
                <c:pt idx="301">
                  <c:v>296.86811686999999</c:v>
                </c:pt>
                <c:pt idx="302">
                  <c:v>293.90496094000002</c:v>
                </c:pt>
                <c:pt idx="303">
                  <c:v>291.00355939000002</c:v>
                </c:pt>
                <c:pt idx="304">
                  <c:v>288.00923119999999</c:v>
                </c:pt>
                <c:pt idx="305">
                  <c:v>285.16560475</c:v>
                </c:pt>
                <c:pt idx="306">
                  <c:v>282.28241191000001</c:v>
                </c:pt>
                <c:pt idx="307">
                  <c:v>279.34216565999998</c:v>
                </c:pt>
                <c:pt idx="308">
                  <c:v>276.59582232000002</c:v>
                </c:pt>
                <c:pt idx="309">
                  <c:v>273.93560633999999</c:v>
                </c:pt>
                <c:pt idx="310">
                  <c:v>271.40953536000001</c:v>
                </c:pt>
                <c:pt idx="311">
                  <c:v>268.49157487000002</c:v>
                </c:pt>
                <c:pt idx="312">
                  <c:v>265.49592441999999</c:v>
                </c:pt>
                <c:pt idx="313">
                  <c:v>262.75213381999998</c:v>
                </c:pt>
                <c:pt idx="314">
                  <c:v>259.78334992999999</c:v>
                </c:pt>
                <c:pt idx="315">
                  <c:v>257.02708159000002</c:v>
                </c:pt>
                <c:pt idx="316">
                  <c:v>254.20941579999999</c:v>
                </c:pt>
                <c:pt idx="317">
                  <c:v>251.24799081</c:v>
                </c:pt>
                <c:pt idx="318">
                  <c:v>248.13904038000001</c:v>
                </c:pt>
                <c:pt idx="319">
                  <c:v>245.29379398</c:v>
                </c:pt>
                <c:pt idx="320">
                  <c:v>242.45541897000001</c:v>
                </c:pt>
                <c:pt idx="321">
                  <c:v>239.90645509000001</c:v>
                </c:pt>
                <c:pt idx="322">
                  <c:v>237.01743617</c:v>
                </c:pt>
                <c:pt idx="323">
                  <c:v>234.44848708000001</c:v>
                </c:pt>
                <c:pt idx="324">
                  <c:v>231.70058083999999</c:v>
                </c:pt>
                <c:pt idx="325">
                  <c:v>228.74169674999999</c:v>
                </c:pt>
                <c:pt idx="326">
                  <c:v>226.47191283999999</c:v>
                </c:pt>
                <c:pt idx="327">
                  <c:v>223.55055854</c:v>
                </c:pt>
                <c:pt idx="328">
                  <c:v>220.87074468</c:v>
                </c:pt>
                <c:pt idx="329">
                  <c:v>217.99986011999999</c:v>
                </c:pt>
                <c:pt idx="330">
                  <c:v>215.61719024000001</c:v>
                </c:pt>
                <c:pt idx="331">
                  <c:v>213.06029932000001</c:v>
                </c:pt>
                <c:pt idx="332">
                  <c:v>210.57322936</c:v>
                </c:pt>
                <c:pt idx="333">
                  <c:v>208.00044466</c:v>
                </c:pt>
                <c:pt idx="334">
                  <c:v>205.45470899</c:v>
                </c:pt>
                <c:pt idx="335">
                  <c:v>203.16025193999999</c:v>
                </c:pt>
                <c:pt idx="336">
                  <c:v>200.6613093</c:v>
                </c:pt>
                <c:pt idx="337">
                  <c:v>198.10643934000001</c:v>
                </c:pt>
                <c:pt idx="338">
                  <c:v>195.52704492999999</c:v>
                </c:pt>
                <c:pt idx="339">
                  <c:v>192.74808755000001</c:v>
                </c:pt>
                <c:pt idx="340">
                  <c:v>190.55108698000001</c:v>
                </c:pt>
                <c:pt idx="341">
                  <c:v>188.00099265</c:v>
                </c:pt>
                <c:pt idx="342">
                  <c:v>185.36862195</c:v>
                </c:pt>
                <c:pt idx="343">
                  <c:v>182.79020399999999</c:v>
                </c:pt>
                <c:pt idx="344">
                  <c:v>180.65127226000001</c:v>
                </c:pt>
                <c:pt idx="345">
                  <c:v>178.51539531</c:v>
                </c:pt>
                <c:pt idx="346">
                  <c:v>176.09448302999999</c:v>
                </c:pt>
                <c:pt idx="347">
                  <c:v>173.99031513</c:v>
                </c:pt>
                <c:pt idx="348">
                  <c:v>171.87211335000001</c:v>
                </c:pt>
                <c:pt idx="349">
                  <c:v>169.52024717</c:v>
                </c:pt>
                <c:pt idx="350">
                  <c:v>167.77940795999999</c:v>
                </c:pt>
                <c:pt idx="351">
                  <c:v>165.49644807999999</c:v>
                </c:pt>
                <c:pt idx="352">
                  <c:v>163.1099864</c:v>
                </c:pt>
                <c:pt idx="353">
                  <c:v>160.6355768</c:v>
                </c:pt>
                <c:pt idx="354">
                  <c:v>158.10142152</c:v>
                </c:pt>
                <c:pt idx="355">
                  <c:v>155.70525886999999</c:v>
                </c:pt>
                <c:pt idx="356">
                  <c:v>153.16648488999999</c:v>
                </c:pt>
                <c:pt idx="357">
                  <c:v>151.08884875000001</c:v>
                </c:pt>
                <c:pt idx="358">
                  <c:v>149.15902764000001</c:v>
                </c:pt>
                <c:pt idx="359">
                  <c:v>146.9002864</c:v>
                </c:pt>
                <c:pt idx="360">
                  <c:v>144.5970949</c:v>
                </c:pt>
                <c:pt idx="361">
                  <c:v>142.07767719</c:v>
                </c:pt>
                <c:pt idx="362">
                  <c:v>139.37271308000001</c:v>
                </c:pt>
                <c:pt idx="363">
                  <c:v>136.81378165999999</c:v>
                </c:pt>
                <c:pt idx="364">
                  <c:v>134.25232606</c:v>
                </c:pt>
              </c:numCache>
            </c:numRef>
          </c:val>
          <c:extLst>
            <c:ext xmlns:c16="http://schemas.microsoft.com/office/drawing/2014/chart" uri="{C3380CC4-5D6E-409C-BE32-E72D297353CC}">
              <c16:uniqueId val="{00000000-89FC-470F-A540-0EF180C41C37}"/>
            </c:ext>
          </c:extLst>
        </c:ser>
        <c:ser>
          <c:idx val="2"/>
          <c:order val="1"/>
          <c:tx>
            <c:strRef>
              <c:f>'2024-2025 Severe Load Curve'!$U$34</c:f>
              <c:strCache>
                <c:ptCount val="1"/>
                <c:pt idx="0">
                  <c:v>NDM 73.2-732 MWh</c:v>
                </c:pt>
              </c:strCache>
            </c:strRef>
          </c:tx>
          <c:spPr>
            <a:solidFill>
              <a:srgbClr val="99CCFF"/>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Curve'!$U$35:$U$399</c:f>
              <c:numCache>
                <c:formatCode>0</c:formatCode>
                <c:ptCount val="365"/>
                <c:pt idx="0">
                  <c:v>355.25523398000001</c:v>
                </c:pt>
                <c:pt idx="1">
                  <c:v>346.90579500000001</c:v>
                </c:pt>
                <c:pt idx="2">
                  <c:v>339.72489959000001</c:v>
                </c:pt>
                <c:pt idx="3">
                  <c:v>330.99588897000001</c:v>
                </c:pt>
                <c:pt idx="4">
                  <c:v>324.65072397</c:v>
                </c:pt>
                <c:pt idx="5">
                  <c:v>319.56638178999998</c:v>
                </c:pt>
                <c:pt idx="6">
                  <c:v>314.40494869000003</c:v>
                </c:pt>
                <c:pt idx="7">
                  <c:v>308.42811413999999</c:v>
                </c:pt>
                <c:pt idx="8">
                  <c:v>304.42004781999998</c:v>
                </c:pt>
                <c:pt idx="9">
                  <c:v>301.20365083000002</c:v>
                </c:pt>
                <c:pt idx="10">
                  <c:v>296.30610846000002</c:v>
                </c:pt>
                <c:pt idx="11">
                  <c:v>293.84953739999997</c:v>
                </c:pt>
                <c:pt idx="12">
                  <c:v>292.57762274999999</c:v>
                </c:pt>
                <c:pt idx="13">
                  <c:v>289.89293991</c:v>
                </c:pt>
                <c:pt idx="14">
                  <c:v>288.03445441000002</c:v>
                </c:pt>
                <c:pt idx="15">
                  <c:v>286.08793716000002</c:v>
                </c:pt>
                <c:pt idx="16">
                  <c:v>285.02186259000001</c:v>
                </c:pt>
                <c:pt idx="17">
                  <c:v>283.46108348000001</c:v>
                </c:pt>
                <c:pt idx="18">
                  <c:v>281.67870362000002</c:v>
                </c:pt>
                <c:pt idx="19">
                  <c:v>280.34658973000001</c:v>
                </c:pt>
                <c:pt idx="20">
                  <c:v>279.05146722000001</c:v>
                </c:pt>
                <c:pt idx="21">
                  <c:v>278.17395834000001</c:v>
                </c:pt>
                <c:pt idx="22">
                  <c:v>276.40571377999999</c:v>
                </c:pt>
                <c:pt idx="23">
                  <c:v>274.91509614</c:v>
                </c:pt>
                <c:pt idx="24">
                  <c:v>273.78926376999999</c:v>
                </c:pt>
                <c:pt idx="25">
                  <c:v>273.01174048000001</c:v>
                </c:pt>
                <c:pt idx="26">
                  <c:v>271.56432536</c:v>
                </c:pt>
                <c:pt idx="27">
                  <c:v>270.04177672999998</c:v>
                </c:pt>
                <c:pt idx="28">
                  <c:v>268.99968669999998</c:v>
                </c:pt>
                <c:pt idx="29">
                  <c:v>267.48816772999999</c:v>
                </c:pt>
                <c:pt idx="30">
                  <c:v>266.27015179</c:v>
                </c:pt>
                <c:pt idx="31">
                  <c:v>264.09193383000002</c:v>
                </c:pt>
                <c:pt idx="32">
                  <c:v>262.90909414999999</c:v>
                </c:pt>
                <c:pt idx="33">
                  <c:v>262.38937657999998</c:v>
                </c:pt>
                <c:pt idx="34">
                  <c:v>261.36980126999998</c:v>
                </c:pt>
                <c:pt idx="35">
                  <c:v>260.68483508999998</c:v>
                </c:pt>
                <c:pt idx="36">
                  <c:v>259.83570245999999</c:v>
                </c:pt>
                <c:pt idx="37">
                  <c:v>257.68338624</c:v>
                </c:pt>
                <c:pt idx="38">
                  <c:v>256.72868992000002</c:v>
                </c:pt>
                <c:pt idx="39">
                  <c:v>255.48757922999999</c:v>
                </c:pt>
                <c:pt idx="40">
                  <c:v>254.00396735000001</c:v>
                </c:pt>
                <c:pt idx="41">
                  <c:v>252.6155191</c:v>
                </c:pt>
                <c:pt idx="42">
                  <c:v>251.50991117999999</c:v>
                </c:pt>
                <c:pt idx="43">
                  <c:v>249.78477913</c:v>
                </c:pt>
                <c:pt idx="44">
                  <c:v>247.21343626999999</c:v>
                </c:pt>
                <c:pt idx="45">
                  <c:v>245.64463724999999</c:v>
                </c:pt>
                <c:pt idx="46">
                  <c:v>244.51866131</c:v>
                </c:pt>
                <c:pt idx="47">
                  <c:v>242.50742523</c:v>
                </c:pt>
                <c:pt idx="48">
                  <c:v>240.95365301999999</c:v>
                </c:pt>
                <c:pt idx="49">
                  <c:v>239.80839065000001</c:v>
                </c:pt>
                <c:pt idx="50">
                  <c:v>239.33375312999999</c:v>
                </c:pt>
                <c:pt idx="51">
                  <c:v>238.20652892999999</c:v>
                </c:pt>
                <c:pt idx="52">
                  <c:v>237.20471549999999</c:v>
                </c:pt>
                <c:pt idx="53">
                  <c:v>235.54821726</c:v>
                </c:pt>
                <c:pt idx="54">
                  <c:v>234.23230981</c:v>
                </c:pt>
                <c:pt idx="55">
                  <c:v>233.29640748</c:v>
                </c:pt>
                <c:pt idx="56">
                  <c:v>232.05694106000001</c:v>
                </c:pt>
                <c:pt idx="57">
                  <c:v>231.32899469</c:v>
                </c:pt>
                <c:pt idx="58">
                  <c:v>230.55138446999999</c:v>
                </c:pt>
                <c:pt idx="59">
                  <c:v>229.43496053000001</c:v>
                </c:pt>
                <c:pt idx="60">
                  <c:v>228.38212014000001</c:v>
                </c:pt>
                <c:pt idx="61">
                  <c:v>227.18550071999999</c:v>
                </c:pt>
                <c:pt idx="62">
                  <c:v>226.33287267</c:v>
                </c:pt>
                <c:pt idx="63">
                  <c:v>225.14639245999999</c:v>
                </c:pt>
                <c:pt idx="64">
                  <c:v>224.17403418000001</c:v>
                </c:pt>
                <c:pt idx="65">
                  <c:v>223.28140995999999</c:v>
                </c:pt>
                <c:pt idx="66">
                  <c:v>222.11228441</c:v>
                </c:pt>
                <c:pt idx="67">
                  <c:v>221.65040690000001</c:v>
                </c:pt>
                <c:pt idx="68">
                  <c:v>221.27684561999999</c:v>
                </c:pt>
                <c:pt idx="69">
                  <c:v>220.67963288000001</c:v>
                </c:pt>
                <c:pt idx="70">
                  <c:v>220.36641299999999</c:v>
                </c:pt>
                <c:pt idx="71">
                  <c:v>219.439403</c:v>
                </c:pt>
                <c:pt idx="72">
                  <c:v>218.73408831</c:v>
                </c:pt>
                <c:pt idx="73">
                  <c:v>217.90431378</c:v>
                </c:pt>
                <c:pt idx="74">
                  <c:v>217.23503918</c:v>
                </c:pt>
                <c:pt idx="75">
                  <c:v>216.72870046</c:v>
                </c:pt>
                <c:pt idx="76">
                  <c:v>215.77043105999999</c:v>
                </c:pt>
                <c:pt idx="77">
                  <c:v>214.46820722000001</c:v>
                </c:pt>
                <c:pt idx="78">
                  <c:v>213.74405787000001</c:v>
                </c:pt>
                <c:pt idx="79">
                  <c:v>212.76954778999999</c:v>
                </c:pt>
                <c:pt idx="80">
                  <c:v>212.43586743</c:v>
                </c:pt>
                <c:pt idx="81">
                  <c:v>211.49667707</c:v>
                </c:pt>
                <c:pt idx="82">
                  <c:v>210.80103492000001</c:v>
                </c:pt>
                <c:pt idx="83">
                  <c:v>209.83565007999999</c:v>
                </c:pt>
                <c:pt idx="84">
                  <c:v>209.23869732</c:v>
                </c:pt>
                <c:pt idx="85">
                  <c:v>208.48579290999999</c:v>
                </c:pt>
                <c:pt idx="86">
                  <c:v>207.78380238</c:v>
                </c:pt>
                <c:pt idx="87">
                  <c:v>207.30721607999999</c:v>
                </c:pt>
                <c:pt idx="88">
                  <c:v>206.53909658000001</c:v>
                </c:pt>
                <c:pt idx="89">
                  <c:v>205.23063648999999</c:v>
                </c:pt>
                <c:pt idx="90">
                  <c:v>204.32555730999999</c:v>
                </c:pt>
                <c:pt idx="91">
                  <c:v>203.49244926</c:v>
                </c:pt>
                <c:pt idx="92">
                  <c:v>202.51377274999999</c:v>
                </c:pt>
                <c:pt idx="93">
                  <c:v>201.76416416000001</c:v>
                </c:pt>
                <c:pt idx="94">
                  <c:v>200.12532464</c:v>
                </c:pt>
                <c:pt idx="95">
                  <c:v>199.23890471000001</c:v>
                </c:pt>
                <c:pt idx="96">
                  <c:v>198.12994376</c:v>
                </c:pt>
                <c:pt idx="97">
                  <c:v>197.38688542</c:v>
                </c:pt>
                <c:pt idx="98">
                  <c:v>196.66373318999999</c:v>
                </c:pt>
                <c:pt idx="99">
                  <c:v>195.95657362</c:v>
                </c:pt>
                <c:pt idx="100">
                  <c:v>194.94197002999999</c:v>
                </c:pt>
                <c:pt idx="101">
                  <c:v>194.33204104000001</c:v>
                </c:pt>
                <c:pt idx="102">
                  <c:v>193.31994965999999</c:v>
                </c:pt>
                <c:pt idx="103">
                  <c:v>192.26245621999999</c:v>
                </c:pt>
                <c:pt idx="104">
                  <c:v>191.51595080000001</c:v>
                </c:pt>
                <c:pt idx="105">
                  <c:v>190.49556107000001</c:v>
                </c:pt>
                <c:pt idx="106">
                  <c:v>189.55959103000001</c:v>
                </c:pt>
                <c:pt idx="107">
                  <c:v>188.81752587</c:v>
                </c:pt>
                <c:pt idx="108">
                  <c:v>187.78553608999999</c:v>
                </c:pt>
                <c:pt idx="109">
                  <c:v>187.11478025</c:v>
                </c:pt>
                <c:pt idx="110">
                  <c:v>186.60868751000001</c:v>
                </c:pt>
                <c:pt idx="111">
                  <c:v>185.87889504</c:v>
                </c:pt>
                <c:pt idx="112">
                  <c:v>185.02998382999999</c:v>
                </c:pt>
                <c:pt idx="113">
                  <c:v>183.76062155</c:v>
                </c:pt>
                <c:pt idx="114">
                  <c:v>182.94994875</c:v>
                </c:pt>
                <c:pt idx="115">
                  <c:v>182.21596521000001</c:v>
                </c:pt>
                <c:pt idx="116">
                  <c:v>181.31495745999999</c:v>
                </c:pt>
                <c:pt idx="117">
                  <c:v>180.64748556000001</c:v>
                </c:pt>
                <c:pt idx="118">
                  <c:v>180.30106971999999</c:v>
                </c:pt>
                <c:pt idx="119">
                  <c:v>179.68566443</c:v>
                </c:pt>
                <c:pt idx="120">
                  <c:v>178.51425080000001</c:v>
                </c:pt>
                <c:pt idx="121">
                  <c:v>178.05579822999999</c:v>
                </c:pt>
                <c:pt idx="122">
                  <c:v>177.27092998000001</c:v>
                </c:pt>
                <c:pt idx="123">
                  <c:v>176.04198855000001</c:v>
                </c:pt>
                <c:pt idx="124">
                  <c:v>175.03895828</c:v>
                </c:pt>
                <c:pt idx="125">
                  <c:v>174.40606104</c:v>
                </c:pt>
                <c:pt idx="126">
                  <c:v>173.45858250000001</c:v>
                </c:pt>
                <c:pt idx="127">
                  <c:v>172.66483119</c:v>
                </c:pt>
                <c:pt idx="128">
                  <c:v>172.11009429999999</c:v>
                </c:pt>
                <c:pt idx="129">
                  <c:v>171.43319461999999</c:v>
                </c:pt>
                <c:pt idx="130">
                  <c:v>170.78411015</c:v>
                </c:pt>
                <c:pt idx="131">
                  <c:v>170.07256932000001</c:v>
                </c:pt>
                <c:pt idx="132">
                  <c:v>169.56370684000001</c:v>
                </c:pt>
                <c:pt idx="133">
                  <c:v>169.01873818999999</c:v>
                </c:pt>
                <c:pt idx="134">
                  <c:v>168.46036837</c:v>
                </c:pt>
                <c:pt idx="135">
                  <c:v>167.70926001000001</c:v>
                </c:pt>
                <c:pt idx="136">
                  <c:v>167.07112594</c:v>
                </c:pt>
                <c:pt idx="137">
                  <c:v>166.08285380000001</c:v>
                </c:pt>
                <c:pt idx="138">
                  <c:v>165.15766178999999</c:v>
                </c:pt>
                <c:pt idx="139">
                  <c:v>163.94476793999999</c:v>
                </c:pt>
                <c:pt idx="140">
                  <c:v>163.00807022000001</c:v>
                </c:pt>
                <c:pt idx="141">
                  <c:v>162.47561327</c:v>
                </c:pt>
                <c:pt idx="142">
                  <c:v>161.79800137000001</c:v>
                </c:pt>
                <c:pt idx="143">
                  <c:v>160.71663491000001</c:v>
                </c:pt>
                <c:pt idx="144">
                  <c:v>160.30423644000001</c:v>
                </c:pt>
                <c:pt idx="145">
                  <c:v>160.04336950000001</c:v>
                </c:pt>
                <c:pt idx="146">
                  <c:v>159.38928876</c:v>
                </c:pt>
                <c:pt idx="147">
                  <c:v>158.62406186999999</c:v>
                </c:pt>
                <c:pt idx="148">
                  <c:v>158.16430986</c:v>
                </c:pt>
                <c:pt idx="149">
                  <c:v>157.54430758000001</c:v>
                </c:pt>
                <c:pt idx="150">
                  <c:v>156.71920109999999</c:v>
                </c:pt>
                <c:pt idx="151">
                  <c:v>155.79433434000001</c:v>
                </c:pt>
                <c:pt idx="152">
                  <c:v>154.92540176</c:v>
                </c:pt>
                <c:pt idx="153">
                  <c:v>154.15377760000001</c:v>
                </c:pt>
                <c:pt idx="154">
                  <c:v>153.28932825999999</c:v>
                </c:pt>
                <c:pt idx="155">
                  <c:v>152.27622948000001</c:v>
                </c:pt>
                <c:pt idx="156">
                  <c:v>151.24959584999999</c:v>
                </c:pt>
                <c:pt idx="157">
                  <c:v>150.10216320999999</c:v>
                </c:pt>
                <c:pt idx="158">
                  <c:v>149.33671451000001</c:v>
                </c:pt>
                <c:pt idx="159">
                  <c:v>148.75075869</c:v>
                </c:pt>
                <c:pt idx="160">
                  <c:v>148.24977522</c:v>
                </c:pt>
                <c:pt idx="161">
                  <c:v>147.61951583000001</c:v>
                </c:pt>
                <c:pt idx="162">
                  <c:v>147.03246804</c:v>
                </c:pt>
                <c:pt idx="163">
                  <c:v>146.47382024999999</c:v>
                </c:pt>
                <c:pt idx="164">
                  <c:v>146.13640910999999</c:v>
                </c:pt>
                <c:pt idx="165">
                  <c:v>145.50239865</c:v>
                </c:pt>
                <c:pt idx="166">
                  <c:v>144.73003872999999</c:v>
                </c:pt>
                <c:pt idx="167">
                  <c:v>143.66849364999999</c:v>
                </c:pt>
                <c:pt idx="168">
                  <c:v>143.00328418000001</c:v>
                </c:pt>
                <c:pt idx="169">
                  <c:v>142.43034926000001</c:v>
                </c:pt>
                <c:pt idx="170">
                  <c:v>142.09296791</c:v>
                </c:pt>
                <c:pt idx="171">
                  <c:v>141.10355668</c:v>
                </c:pt>
                <c:pt idx="172">
                  <c:v>140.15950083999999</c:v>
                </c:pt>
                <c:pt idx="173">
                  <c:v>139.51382699999999</c:v>
                </c:pt>
                <c:pt idx="174">
                  <c:v>138.46917966000001</c:v>
                </c:pt>
                <c:pt idx="175">
                  <c:v>137.35322203999999</c:v>
                </c:pt>
                <c:pt idx="176">
                  <c:v>136.20279514999999</c:v>
                </c:pt>
                <c:pt idx="177">
                  <c:v>135.21821324000001</c:v>
                </c:pt>
                <c:pt idx="178">
                  <c:v>134.92309152000001</c:v>
                </c:pt>
                <c:pt idx="179">
                  <c:v>133.89213401999999</c:v>
                </c:pt>
                <c:pt idx="180">
                  <c:v>133.18771068999999</c:v>
                </c:pt>
                <c:pt idx="181">
                  <c:v>132.73066478999999</c:v>
                </c:pt>
                <c:pt idx="182">
                  <c:v>131.89858433000001</c:v>
                </c:pt>
                <c:pt idx="183">
                  <c:v>131.1848249</c:v>
                </c:pt>
                <c:pt idx="184">
                  <c:v>130.33085729999999</c:v>
                </c:pt>
                <c:pt idx="185">
                  <c:v>129.66568943999999</c:v>
                </c:pt>
                <c:pt idx="186">
                  <c:v>128.79781079</c:v>
                </c:pt>
                <c:pt idx="187">
                  <c:v>127.85214354</c:v>
                </c:pt>
                <c:pt idx="188">
                  <c:v>127.03475829999999</c:v>
                </c:pt>
                <c:pt idx="189">
                  <c:v>126.15659728999999</c:v>
                </c:pt>
                <c:pt idx="190">
                  <c:v>125.3420342</c:v>
                </c:pt>
                <c:pt idx="191">
                  <c:v>124.68408645</c:v>
                </c:pt>
                <c:pt idx="192">
                  <c:v>123.95905275</c:v>
                </c:pt>
                <c:pt idx="193">
                  <c:v>123.15345572</c:v>
                </c:pt>
                <c:pt idx="194">
                  <c:v>122.38233124</c:v>
                </c:pt>
                <c:pt idx="195">
                  <c:v>121.53158463</c:v>
                </c:pt>
                <c:pt idx="196">
                  <c:v>120.94949212</c:v>
                </c:pt>
                <c:pt idx="197">
                  <c:v>120.28845130000001</c:v>
                </c:pt>
                <c:pt idx="198">
                  <c:v>119.82729187</c:v>
                </c:pt>
                <c:pt idx="199">
                  <c:v>119.31860945</c:v>
                </c:pt>
                <c:pt idx="200">
                  <c:v>118.68154659</c:v>
                </c:pt>
                <c:pt idx="201">
                  <c:v>117.91661967</c:v>
                </c:pt>
                <c:pt idx="202">
                  <c:v>117.33092354999999</c:v>
                </c:pt>
                <c:pt idx="203">
                  <c:v>116.44715406</c:v>
                </c:pt>
                <c:pt idx="204">
                  <c:v>115.71717649</c:v>
                </c:pt>
                <c:pt idx="205">
                  <c:v>114.86750268</c:v>
                </c:pt>
                <c:pt idx="206">
                  <c:v>114.23152107</c:v>
                </c:pt>
                <c:pt idx="207">
                  <c:v>113.40029093</c:v>
                </c:pt>
                <c:pt idx="208">
                  <c:v>112.86725198000001</c:v>
                </c:pt>
                <c:pt idx="209">
                  <c:v>112.36486346</c:v>
                </c:pt>
                <c:pt idx="210">
                  <c:v>111.94821525</c:v>
                </c:pt>
                <c:pt idx="211">
                  <c:v>111.53753227999999</c:v>
                </c:pt>
                <c:pt idx="212">
                  <c:v>110.92519615</c:v>
                </c:pt>
                <c:pt idx="213">
                  <c:v>110.57530264</c:v>
                </c:pt>
                <c:pt idx="214">
                  <c:v>110.10094075000001</c:v>
                </c:pt>
                <c:pt idx="215">
                  <c:v>109.08211193</c:v>
                </c:pt>
                <c:pt idx="216">
                  <c:v>108.53287494</c:v>
                </c:pt>
                <c:pt idx="217">
                  <c:v>107.34177936</c:v>
                </c:pt>
                <c:pt idx="218">
                  <c:v>106.20189951</c:v>
                </c:pt>
                <c:pt idx="219">
                  <c:v>105.02134115</c:v>
                </c:pt>
                <c:pt idx="220">
                  <c:v>104.54043109</c:v>
                </c:pt>
                <c:pt idx="221">
                  <c:v>103.75243601</c:v>
                </c:pt>
                <c:pt idx="222">
                  <c:v>103.3108709</c:v>
                </c:pt>
                <c:pt idx="223">
                  <c:v>102.41002435</c:v>
                </c:pt>
                <c:pt idx="224">
                  <c:v>101.19457223000001</c:v>
                </c:pt>
                <c:pt idx="225">
                  <c:v>100.15633649999999</c:v>
                </c:pt>
                <c:pt idx="226">
                  <c:v>99.679502573999997</c:v>
                </c:pt>
                <c:pt idx="227">
                  <c:v>99.294302443000007</c:v>
                </c:pt>
                <c:pt idx="228">
                  <c:v>98.340739483999997</c:v>
                </c:pt>
                <c:pt idx="229">
                  <c:v>97.648180182999994</c:v>
                </c:pt>
                <c:pt idx="230">
                  <c:v>97.027125588000004</c:v>
                </c:pt>
                <c:pt idx="231">
                  <c:v>96.524792626999997</c:v>
                </c:pt>
                <c:pt idx="232">
                  <c:v>95.846364460999993</c:v>
                </c:pt>
                <c:pt idx="233">
                  <c:v>95.085118757000004</c:v>
                </c:pt>
                <c:pt idx="234">
                  <c:v>94.284766875000003</c:v>
                </c:pt>
                <c:pt idx="235">
                  <c:v>93.360514264000003</c:v>
                </c:pt>
                <c:pt idx="236">
                  <c:v>92.412945879999995</c:v>
                </c:pt>
                <c:pt idx="237">
                  <c:v>91.712133600000001</c:v>
                </c:pt>
                <c:pt idx="238">
                  <c:v>90.831035374999999</c:v>
                </c:pt>
                <c:pt idx="239">
                  <c:v>90.336898081000001</c:v>
                </c:pt>
                <c:pt idx="240">
                  <c:v>90.055259226000004</c:v>
                </c:pt>
                <c:pt idx="241">
                  <c:v>89.732582991000001</c:v>
                </c:pt>
                <c:pt idx="242">
                  <c:v>89.571045087000002</c:v>
                </c:pt>
                <c:pt idx="243">
                  <c:v>89.319817653000001</c:v>
                </c:pt>
                <c:pt idx="244">
                  <c:v>89.005236242999999</c:v>
                </c:pt>
                <c:pt idx="245">
                  <c:v>88.672999462000007</c:v>
                </c:pt>
                <c:pt idx="246">
                  <c:v>88.349358217000002</c:v>
                </c:pt>
                <c:pt idx="247">
                  <c:v>87.918823704999994</c:v>
                </c:pt>
                <c:pt idx="248">
                  <c:v>87.521286803999999</c:v>
                </c:pt>
                <c:pt idx="249">
                  <c:v>87.06902135</c:v>
                </c:pt>
                <c:pt idx="250">
                  <c:v>86.933417997999996</c:v>
                </c:pt>
                <c:pt idx="251">
                  <c:v>86.625158116999998</c:v>
                </c:pt>
                <c:pt idx="252">
                  <c:v>86.334408513</c:v>
                </c:pt>
                <c:pt idx="253">
                  <c:v>85.879652867999994</c:v>
                </c:pt>
                <c:pt idx="254">
                  <c:v>85.496444432000004</c:v>
                </c:pt>
                <c:pt idx="255">
                  <c:v>84.898041699999993</c:v>
                </c:pt>
                <c:pt idx="256">
                  <c:v>84.673471715999995</c:v>
                </c:pt>
                <c:pt idx="257">
                  <c:v>84.314976723000001</c:v>
                </c:pt>
                <c:pt idx="258">
                  <c:v>83.847873246000006</c:v>
                </c:pt>
                <c:pt idx="259">
                  <c:v>83.480592959999996</c:v>
                </c:pt>
                <c:pt idx="260">
                  <c:v>83.043897723000001</c:v>
                </c:pt>
                <c:pt idx="261">
                  <c:v>82.482887296000001</c:v>
                </c:pt>
                <c:pt idx="262">
                  <c:v>82.007934535000004</c:v>
                </c:pt>
                <c:pt idx="263">
                  <c:v>81.390856920999994</c:v>
                </c:pt>
                <c:pt idx="264">
                  <c:v>80.488877145000004</c:v>
                </c:pt>
                <c:pt idx="265">
                  <c:v>79.891134620000003</c:v>
                </c:pt>
                <c:pt idx="266">
                  <c:v>79.381531901000002</c:v>
                </c:pt>
                <c:pt idx="267">
                  <c:v>78.938845616999998</c:v>
                </c:pt>
                <c:pt idx="268">
                  <c:v>78.440811742999998</c:v>
                </c:pt>
                <c:pt idx="269">
                  <c:v>78.091856441000004</c:v>
                </c:pt>
                <c:pt idx="270">
                  <c:v>77.586260353</c:v>
                </c:pt>
                <c:pt idx="271">
                  <c:v>77.190628537999999</c:v>
                </c:pt>
                <c:pt idx="272">
                  <c:v>76.759163533000006</c:v>
                </c:pt>
                <c:pt idx="273">
                  <c:v>76.328393403000007</c:v>
                </c:pt>
                <c:pt idx="274">
                  <c:v>75.973672925000002</c:v>
                </c:pt>
                <c:pt idx="275">
                  <c:v>75.489727482999996</c:v>
                </c:pt>
                <c:pt idx="276">
                  <c:v>75.090034688000003</c:v>
                </c:pt>
                <c:pt idx="277">
                  <c:v>74.670554774999999</c:v>
                </c:pt>
                <c:pt idx="278">
                  <c:v>74.362497215000005</c:v>
                </c:pt>
                <c:pt idx="279">
                  <c:v>74.006408500000006</c:v>
                </c:pt>
                <c:pt idx="280">
                  <c:v>73.377033503999996</c:v>
                </c:pt>
                <c:pt idx="281">
                  <c:v>73.058406184000006</c:v>
                </c:pt>
                <c:pt idx="282">
                  <c:v>72.645210671000001</c:v>
                </c:pt>
                <c:pt idx="283">
                  <c:v>72.272106410000006</c:v>
                </c:pt>
                <c:pt idx="284">
                  <c:v>71.747679805999994</c:v>
                </c:pt>
                <c:pt idx="285">
                  <c:v>71.321888770000001</c:v>
                </c:pt>
                <c:pt idx="286">
                  <c:v>70.878286953</c:v>
                </c:pt>
                <c:pt idx="287">
                  <c:v>70.479524291999994</c:v>
                </c:pt>
                <c:pt idx="288">
                  <c:v>69.957791345999993</c:v>
                </c:pt>
                <c:pt idx="289">
                  <c:v>69.538295328999993</c:v>
                </c:pt>
                <c:pt idx="290">
                  <c:v>69.058122237999996</c:v>
                </c:pt>
                <c:pt idx="291">
                  <c:v>68.539256527000006</c:v>
                </c:pt>
                <c:pt idx="292">
                  <c:v>68.294568917000007</c:v>
                </c:pt>
                <c:pt idx="293">
                  <c:v>67.979423273999998</c:v>
                </c:pt>
                <c:pt idx="294">
                  <c:v>67.684025117999994</c:v>
                </c:pt>
                <c:pt idx="295">
                  <c:v>67.321016330999996</c:v>
                </c:pt>
                <c:pt idx="296">
                  <c:v>67.018536978</c:v>
                </c:pt>
                <c:pt idx="297">
                  <c:v>66.819443544999999</c:v>
                </c:pt>
                <c:pt idx="298">
                  <c:v>66.544084835999996</c:v>
                </c:pt>
                <c:pt idx="299">
                  <c:v>66.181611519</c:v>
                </c:pt>
                <c:pt idx="300">
                  <c:v>65.866520393000002</c:v>
                </c:pt>
                <c:pt idx="301">
                  <c:v>65.614605030000007</c:v>
                </c:pt>
                <c:pt idx="302">
                  <c:v>65.278996363000005</c:v>
                </c:pt>
                <c:pt idx="303">
                  <c:v>64.925544654000007</c:v>
                </c:pt>
                <c:pt idx="304">
                  <c:v>64.657679067999993</c:v>
                </c:pt>
                <c:pt idx="305">
                  <c:v>64.397861034000002</c:v>
                </c:pt>
                <c:pt idx="306">
                  <c:v>64.013213594999996</c:v>
                </c:pt>
                <c:pt idx="307">
                  <c:v>63.782720226000002</c:v>
                </c:pt>
                <c:pt idx="308">
                  <c:v>63.407282580999997</c:v>
                </c:pt>
                <c:pt idx="309">
                  <c:v>63.140143117000001</c:v>
                </c:pt>
                <c:pt idx="310">
                  <c:v>62.779050435000002</c:v>
                </c:pt>
                <c:pt idx="311">
                  <c:v>62.508656010000003</c:v>
                </c:pt>
                <c:pt idx="312">
                  <c:v>62.274166096000002</c:v>
                </c:pt>
                <c:pt idx="313">
                  <c:v>62.034579545</c:v>
                </c:pt>
                <c:pt idx="314">
                  <c:v>61.842934354999997</c:v>
                </c:pt>
                <c:pt idx="315">
                  <c:v>61.514652341000001</c:v>
                </c:pt>
                <c:pt idx="316">
                  <c:v>61.21712848</c:v>
                </c:pt>
                <c:pt idx="317">
                  <c:v>60.949591064000003</c:v>
                </c:pt>
                <c:pt idx="318">
                  <c:v>60.850823323999997</c:v>
                </c:pt>
                <c:pt idx="319">
                  <c:v>60.630806759000002</c:v>
                </c:pt>
                <c:pt idx="320">
                  <c:v>60.444997979999997</c:v>
                </c:pt>
                <c:pt idx="321">
                  <c:v>60.189218416999999</c:v>
                </c:pt>
                <c:pt idx="322">
                  <c:v>59.949852161999999</c:v>
                </c:pt>
                <c:pt idx="323">
                  <c:v>59.668666631000001</c:v>
                </c:pt>
                <c:pt idx="324">
                  <c:v>59.416833529000002</c:v>
                </c:pt>
                <c:pt idx="325">
                  <c:v>59.196858118999998</c:v>
                </c:pt>
                <c:pt idx="326">
                  <c:v>58.871348408000003</c:v>
                </c:pt>
                <c:pt idx="327">
                  <c:v>58.66312679</c:v>
                </c:pt>
                <c:pt idx="328">
                  <c:v>58.332104381000001</c:v>
                </c:pt>
                <c:pt idx="329">
                  <c:v>58.102641415999997</c:v>
                </c:pt>
                <c:pt idx="330">
                  <c:v>57.912878343999999</c:v>
                </c:pt>
                <c:pt idx="331">
                  <c:v>57.594593623000002</c:v>
                </c:pt>
                <c:pt idx="332">
                  <c:v>57.261562007999999</c:v>
                </c:pt>
                <c:pt idx="333">
                  <c:v>56.997053686000001</c:v>
                </c:pt>
                <c:pt idx="334">
                  <c:v>56.568760302000001</c:v>
                </c:pt>
                <c:pt idx="335">
                  <c:v>56.252876018000002</c:v>
                </c:pt>
                <c:pt idx="336">
                  <c:v>56.014441456</c:v>
                </c:pt>
                <c:pt idx="337">
                  <c:v>55.717884300999998</c:v>
                </c:pt>
                <c:pt idx="338">
                  <c:v>55.426614817999997</c:v>
                </c:pt>
                <c:pt idx="339">
                  <c:v>55.087851077000003</c:v>
                </c:pt>
                <c:pt idx="340">
                  <c:v>54.762836593000003</c:v>
                </c:pt>
                <c:pt idx="341">
                  <c:v>54.353844445</c:v>
                </c:pt>
                <c:pt idx="342">
                  <c:v>53.963031614999998</c:v>
                </c:pt>
                <c:pt idx="343">
                  <c:v>53.588852924999998</c:v>
                </c:pt>
                <c:pt idx="344">
                  <c:v>53.113096734999999</c:v>
                </c:pt>
                <c:pt idx="345">
                  <c:v>52.818929547000003</c:v>
                </c:pt>
                <c:pt idx="346">
                  <c:v>52.395976132999998</c:v>
                </c:pt>
                <c:pt idx="347">
                  <c:v>51.776359264</c:v>
                </c:pt>
                <c:pt idx="348">
                  <c:v>51.308526264000001</c:v>
                </c:pt>
                <c:pt idx="349">
                  <c:v>50.837807507999997</c:v>
                </c:pt>
                <c:pt idx="350">
                  <c:v>50.103820611000003</c:v>
                </c:pt>
                <c:pt idx="351">
                  <c:v>49.566621144000003</c:v>
                </c:pt>
                <c:pt idx="352">
                  <c:v>48.918290466999999</c:v>
                </c:pt>
                <c:pt idx="353">
                  <c:v>48.292038122999998</c:v>
                </c:pt>
                <c:pt idx="354">
                  <c:v>47.730795413999999</c:v>
                </c:pt>
                <c:pt idx="355">
                  <c:v>46.942069400000001</c:v>
                </c:pt>
                <c:pt idx="356">
                  <c:v>46.347775294000002</c:v>
                </c:pt>
                <c:pt idx="357">
                  <c:v>45.771628530999998</c:v>
                </c:pt>
                <c:pt idx="358">
                  <c:v>45.398670015999997</c:v>
                </c:pt>
                <c:pt idx="359">
                  <c:v>44.827862987000003</c:v>
                </c:pt>
                <c:pt idx="360">
                  <c:v>44.083326464000002</c:v>
                </c:pt>
                <c:pt idx="361">
                  <c:v>43.543020605999999</c:v>
                </c:pt>
                <c:pt idx="362">
                  <c:v>43.134955824000002</c:v>
                </c:pt>
                <c:pt idx="363">
                  <c:v>42.610780433000002</c:v>
                </c:pt>
                <c:pt idx="364">
                  <c:v>42.095820191000001</c:v>
                </c:pt>
              </c:numCache>
            </c:numRef>
          </c:val>
          <c:extLst>
            <c:ext xmlns:c16="http://schemas.microsoft.com/office/drawing/2014/chart" uri="{C3380CC4-5D6E-409C-BE32-E72D297353CC}">
              <c16:uniqueId val="{00000001-89FC-470F-A540-0EF180C41C37}"/>
            </c:ext>
          </c:extLst>
        </c:ser>
        <c:ser>
          <c:idx val="3"/>
          <c:order val="2"/>
          <c:tx>
            <c:strRef>
              <c:f>'2024-2025 Severe Load Curve'!$V$34</c:f>
              <c:strCache>
                <c:ptCount val="1"/>
                <c:pt idx="0">
                  <c:v>NDM &gt; 732 MWh</c:v>
                </c:pt>
              </c:strCache>
            </c:strRef>
          </c:tx>
          <c:spPr>
            <a:solidFill>
              <a:srgbClr val="3366FF"/>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Curve'!$V$35:$V$399</c:f>
              <c:numCache>
                <c:formatCode>0</c:formatCode>
                <c:ptCount val="365"/>
                <c:pt idx="0">
                  <c:v>385.11523251</c:v>
                </c:pt>
                <c:pt idx="1">
                  <c:v>378.58761568</c:v>
                </c:pt>
                <c:pt idx="2">
                  <c:v>372.40794383000002</c:v>
                </c:pt>
                <c:pt idx="3">
                  <c:v>365.23548676000001</c:v>
                </c:pt>
                <c:pt idx="4">
                  <c:v>359.41194875999997</c:v>
                </c:pt>
                <c:pt idx="5">
                  <c:v>355.16312843999998</c:v>
                </c:pt>
                <c:pt idx="6">
                  <c:v>351.24378082999999</c:v>
                </c:pt>
                <c:pt idx="7">
                  <c:v>346.14745858999999</c:v>
                </c:pt>
                <c:pt idx="8">
                  <c:v>342.3440453</c:v>
                </c:pt>
                <c:pt idx="9">
                  <c:v>338.65460131999998</c:v>
                </c:pt>
                <c:pt idx="10">
                  <c:v>333.87544674999998</c:v>
                </c:pt>
                <c:pt idx="11">
                  <c:v>331.35313361999999</c:v>
                </c:pt>
                <c:pt idx="12">
                  <c:v>329.81736057000001</c:v>
                </c:pt>
                <c:pt idx="13">
                  <c:v>328.02533047999998</c:v>
                </c:pt>
                <c:pt idx="14">
                  <c:v>326.74599320999999</c:v>
                </c:pt>
                <c:pt idx="15">
                  <c:v>325.44862430000001</c:v>
                </c:pt>
                <c:pt idx="16">
                  <c:v>324.04417367000002</c:v>
                </c:pt>
                <c:pt idx="17">
                  <c:v>322.81450923</c:v>
                </c:pt>
                <c:pt idx="18">
                  <c:v>321.52872889000002</c:v>
                </c:pt>
                <c:pt idx="19">
                  <c:v>321.00346578</c:v>
                </c:pt>
                <c:pt idx="20">
                  <c:v>319.51534097000001</c:v>
                </c:pt>
                <c:pt idx="21">
                  <c:v>318.64191370999998</c:v>
                </c:pt>
                <c:pt idx="22">
                  <c:v>317.20814840000003</c:v>
                </c:pt>
                <c:pt idx="23">
                  <c:v>315.98632285999997</c:v>
                </c:pt>
                <c:pt idx="24">
                  <c:v>315.14097120999998</c:v>
                </c:pt>
                <c:pt idx="25">
                  <c:v>313.90271358000001</c:v>
                </c:pt>
                <c:pt idx="26">
                  <c:v>312.15773016000003</c:v>
                </c:pt>
                <c:pt idx="27">
                  <c:v>310.19481925000002</c:v>
                </c:pt>
                <c:pt idx="28">
                  <c:v>309.20167241000001</c:v>
                </c:pt>
                <c:pt idx="29">
                  <c:v>308.01077879000002</c:v>
                </c:pt>
                <c:pt idx="30">
                  <c:v>306.93257421999999</c:v>
                </c:pt>
                <c:pt idx="31">
                  <c:v>305.52768350999997</c:v>
                </c:pt>
                <c:pt idx="32">
                  <c:v>304.25235032000001</c:v>
                </c:pt>
                <c:pt idx="33">
                  <c:v>302.68804523</c:v>
                </c:pt>
                <c:pt idx="34">
                  <c:v>301.99926325000001</c:v>
                </c:pt>
                <c:pt idx="35">
                  <c:v>301.20060626999998</c:v>
                </c:pt>
                <c:pt idx="36">
                  <c:v>298.66270880000002</c:v>
                </c:pt>
                <c:pt idx="37">
                  <c:v>296.84137770000001</c:v>
                </c:pt>
                <c:pt idx="38">
                  <c:v>296.05847348999998</c:v>
                </c:pt>
                <c:pt idx="39">
                  <c:v>294.47760376000002</c:v>
                </c:pt>
                <c:pt idx="40">
                  <c:v>293.45359337999997</c:v>
                </c:pt>
                <c:pt idx="41">
                  <c:v>292.71190952000001</c:v>
                </c:pt>
                <c:pt idx="42">
                  <c:v>290.92876772</c:v>
                </c:pt>
                <c:pt idx="43">
                  <c:v>289.55519193999999</c:v>
                </c:pt>
                <c:pt idx="44">
                  <c:v>288.26049253000002</c:v>
                </c:pt>
                <c:pt idx="45">
                  <c:v>287.00899801000003</c:v>
                </c:pt>
                <c:pt idx="46">
                  <c:v>286.12123358000002</c:v>
                </c:pt>
                <c:pt idx="47">
                  <c:v>284.94752391999998</c:v>
                </c:pt>
                <c:pt idx="48">
                  <c:v>283.82653703</c:v>
                </c:pt>
                <c:pt idx="49">
                  <c:v>282.70982863</c:v>
                </c:pt>
                <c:pt idx="50">
                  <c:v>281.00873718999998</c:v>
                </c:pt>
                <c:pt idx="51">
                  <c:v>280.29243587000002</c:v>
                </c:pt>
                <c:pt idx="52">
                  <c:v>278.93646840999997</c:v>
                </c:pt>
                <c:pt idx="53">
                  <c:v>278.07164276999998</c:v>
                </c:pt>
                <c:pt idx="54">
                  <c:v>277.36126113</c:v>
                </c:pt>
                <c:pt idx="55">
                  <c:v>276.62802038000001</c:v>
                </c:pt>
                <c:pt idx="56">
                  <c:v>275.89981514999999</c:v>
                </c:pt>
                <c:pt idx="57">
                  <c:v>274.92698109999998</c:v>
                </c:pt>
                <c:pt idx="58">
                  <c:v>273.21335677000002</c:v>
                </c:pt>
                <c:pt idx="59">
                  <c:v>271.67751505000001</c:v>
                </c:pt>
                <c:pt idx="60">
                  <c:v>269.98384566999999</c:v>
                </c:pt>
                <c:pt idx="61">
                  <c:v>269.22326750000002</c:v>
                </c:pt>
                <c:pt idx="62">
                  <c:v>268.18364862999999</c:v>
                </c:pt>
                <c:pt idx="63">
                  <c:v>267.18207446999998</c:v>
                </c:pt>
                <c:pt idx="64">
                  <c:v>266.21257527</c:v>
                </c:pt>
                <c:pt idx="65">
                  <c:v>265.74592641999999</c:v>
                </c:pt>
                <c:pt idx="66">
                  <c:v>265.19787394999997</c:v>
                </c:pt>
                <c:pt idx="67">
                  <c:v>264.42370728999998</c:v>
                </c:pt>
                <c:pt idx="68">
                  <c:v>263.54707153999999</c:v>
                </c:pt>
                <c:pt idx="69">
                  <c:v>262.63179291</c:v>
                </c:pt>
                <c:pt idx="70">
                  <c:v>261.77719736</c:v>
                </c:pt>
                <c:pt idx="71">
                  <c:v>260.90819950999997</c:v>
                </c:pt>
                <c:pt idx="72">
                  <c:v>260.42625792000001</c:v>
                </c:pt>
                <c:pt idx="73">
                  <c:v>259.74069852999997</c:v>
                </c:pt>
                <c:pt idx="74">
                  <c:v>258.80905928999999</c:v>
                </c:pt>
                <c:pt idx="75">
                  <c:v>257.62754675000002</c:v>
                </c:pt>
                <c:pt idx="76">
                  <c:v>256.54940986000003</c:v>
                </c:pt>
                <c:pt idx="77">
                  <c:v>255.63934411</c:v>
                </c:pt>
                <c:pt idx="78">
                  <c:v>254.74111095000001</c:v>
                </c:pt>
                <c:pt idx="79">
                  <c:v>254.00736289</c:v>
                </c:pt>
                <c:pt idx="80">
                  <c:v>253.34411589999999</c:v>
                </c:pt>
                <c:pt idx="81">
                  <c:v>252.63474972</c:v>
                </c:pt>
                <c:pt idx="82">
                  <c:v>252.25158902999999</c:v>
                </c:pt>
                <c:pt idx="83">
                  <c:v>251.55112158</c:v>
                </c:pt>
                <c:pt idx="84">
                  <c:v>250.7294905</c:v>
                </c:pt>
                <c:pt idx="85">
                  <c:v>249.73648804999999</c:v>
                </c:pt>
                <c:pt idx="86">
                  <c:v>249.07967088000001</c:v>
                </c:pt>
                <c:pt idx="87">
                  <c:v>248.54298105000001</c:v>
                </c:pt>
                <c:pt idx="88">
                  <c:v>248.02899963999999</c:v>
                </c:pt>
                <c:pt idx="89">
                  <c:v>247.37110329999999</c:v>
                </c:pt>
                <c:pt idx="90">
                  <c:v>246.44159661</c:v>
                </c:pt>
                <c:pt idx="91">
                  <c:v>245.82969879999999</c:v>
                </c:pt>
                <c:pt idx="92">
                  <c:v>245.13776461</c:v>
                </c:pt>
                <c:pt idx="93">
                  <c:v>244.24482495999999</c:v>
                </c:pt>
                <c:pt idx="94">
                  <c:v>243.12829951000001</c:v>
                </c:pt>
                <c:pt idx="95">
                  <c:v>242.43381346000001</c:v>
                </c:pt>
                <c:pt idx="96">
                  <c:v>241.52658919999999</c:v>
                </c:pt>
                <c:pt idx="97">
                  <c:v>241.04101913</c:v>
                </c:pt>
                <c:pt idx="98">
                  <c:v>240.52508044999999</c:v>
                </c:pt>
                <c:pt idx="99">
                  <c:v>239.77176915999999</c:v>
                </c:pt>
                <c:pt idx="100">
                  <c:v>239.03026338999999</c:v>
                </c:pt>
                <c:pt idx="101">
                  <c:v>238.41392425000001</c:v>
                </c:pt>
                <c:pt idx="102">
                  <c:v>237.40449475</c:v>
                </c:pt>
                <c:pt idx="103">
                  <c:v>236.41568519</c:v>
                </c:pt>
                <c:pt idx="104">
                  <c:v>235.77181999999999</c:v>
                </c:pt>
                <c:pt idx="105">
                  <c:v>235.11888248</c:v>
                </c:pt>
                <c:pt idx="106">
                  <c:v>234.43470619000001</c:v>
                </c:pt>
                <c:pt idx="107">
                  <c:v>233.68685618999999</c:v>
                </c:pt>
                <c:pt idx="108">
                  <c:v>232.88858119</c:v>
                </c:pt>
                <c:pt idx="109">
                  <c:v>231.77013575000001</c:v>
                </c:pt>
                <c:pt idx="110">
                  <c:v>231.11038962999999</c:v>
                </c:pt>
                <c:pt idx="111">
                  <c:v>230.11673503</c:v>
                </c:pt>
                <c:pt idx="112">
                  <c:v>229.43073688999999</c:v>
                </c:pt>
                <c:pt idx="113">
                  <c:v>228.37851911999999</c:v>
                </c:pt>
                <c:pt idx="114">
                  <c:v>227.03048552000001</c:v>
                </c:pt>
                <c:pt idx="115">
                  <c:v>226.24530361999999</c:v>
                </c:pt>
                <c:pt idx="116">
                  <c:v>225.65931434000001</c:v>
                </c:pt>
                <c:pt idx="117">
                  <c:v>224.88851367999999</c:v>
                </c:pt>
                <c:pt idx="118">
                  <c:v>224.41862674999999</c:v>
                </c:pt>
                <c:pt idx="119">
                  <c:v>223.48299832999999</c:v>
                </c:pt>
                <c:pt idx="120">
                  <c:v>223.0372667</c:v>
                </c:pt>
                <c:pt idx="121">
                  <c:v>222.4981727</c:v>
                </c:pt>
                <c:pt idx="122">
                  <c:v>221.43553555</c:v>
                </c:pt>
                <c:pt idx="123">
                  <c:v>220.54537153000001</c:v>
                </c:pt>
                <c:pt idx="124">
                  <c:v>219.83691923999999</c:v>
                </c:pt>
                <c:pt idx="125">
                  <c:v>219.01036538</c:v>
                </c:pt>
                <c:pt idx="126">
                  <c:v>217.97783419999999</c:v>
                </c:pt>
                <c:pt idx="127">
                  <c:v>217.12863007000001</c:v>
                </c:pt>
                <c:pt idx="128">
                  <c:v>216.85308660000001</c:v>
                </c:pt>
                <c:pt idx="129">
                  <c:v>216.35644364999999</c:v>
                </c:pt>
                <c:pt idx="130">
                  <c:v>215.41671740999999</c:v>
                </c:pt>
                <c:pt idx="131">
                  <c:v>215.02577199000001</c:v>
                </c:pt>
                <c:pt idx="132">
                  <c:v>214.30908045999999</c:v>
                </c:pt>
                <c:pt idx="133">
                  <c:v>213.30148199999999</c:v>
                </c:pt>
                <c:pt idx="134">
                  <c:v>212.49921964999999</c:v>
                </c:pt>
                <c:pt idx="135">
                  <c:v>211.99736895000001</c:v>
                </c:pt>
                <c:pt idx="136">
                  <c:v>211.27861554</c:v>
                </c:pt>
                <c:pt idx="137">
                  <c:v>210.64733244000001</c:v>
                </c:pt>
                <c:pt idx="138">
                  <c:v>209.85147745</c:v>
                </c:pt>
                <c:pt idx="139">
                  <c:v>209.11156686000001</c:v>
                </c:pt>
                <c:pt idx="140">
                  <c:v>208.11550219</c:v>
                </c:pt>
                <c:pt idx="141">
                  <c:v>207.34222940000001</c:v>
                </c:pt>
                <c:pt idx="142">
                  <c:v>206.41893572000001</c:v>
                </c:pt>
                <c:pt idx="143">
                  <c:v>205.99648773000001</c:v>
                </c:pt>
                <c:pt idx="144">
                  <c:v>205.80269014000001</c:v>
                </c:pt>
                <c:pt idx="145">
                  <c:v>205.12851977</c:v>
                </c:pt>
                <c:pt idx="146">
                  <c:v>204.61788189000001</c:v>
                </c:pt>
                <c:pt idx="147">
                  <c:v>204.15565978000001</c:v>
                </c:pt>
                <c:pt idx="148">
                  <c:v>203.74132560999999</c:v>
                </c:pt>
                <c:pt idx="149">
                  <c:v>202.96935564</c:v>
                </c:pt>
                <c:pt idx="150">
                  <c:v>202.44271416999999</c:v>
                </c:pt>
                <c:pt idx="151">
                  <c:v>202.01440567</c:v>
                </c:pt>
                <c:pt idx="152">
                  <c:v>201.44439353999999</c:v>
                </c:pt>
                <c:pt idx="153">
                  <c:v>200.76142412999999</c:v>
                </c:pt>
                <c:pt idx="154">
                  <c:v>200.02746073</c:v>
                </c:pt>
                <c:pt idx="155">
                  <c:v>199.19163058999999</c:v>
                </c:pt>
                <c:pt idx="156">
                  <c:v>198.75623046000001</c:v>
                </c:pt>
                <c:pt idx="157">
                  <c:v>197.63682961000001</c:v>
                </c:pt>
                <c:pt idx="158">
                  <c:v>197.05441428</c:v>
                </c:pt>
                <c:pt idx="159">
                  <c:v>196.52006442000001</c:v>
                </c:pt>
                <c:pt idx="160">
                  <c:v>196.09888748</c:v>
                </c:pt>
                <c:pt idx="161">
                  <c:v>195.47796270000001</c:v>
                </c:pt>
                <c:pt idx="162">
                  <c:v>194.97944253</c:v>
                </c:pt>
                <c:pt idx="163">
                  <c:v>194.37913739999999</c:v>
                </c:pt>
                <c:pt idx="164">
                  <c:v>194.15328256999999</c:v>
                </c:pt>
                <c:pt idx="165">
                  <c:v>193.63924034999999</c:v>
                </c:pt>
                <c:pt idx="166">
                  <c:v>192.95630308</c:v>
                </c:pt>
                <c:pt idx="167">
                  <c:v>192.36879397000001</c:v>
                </c:pt>
                <c:pt idx="168">
                  <c:v>191.95404314999999</c:v>
                </c:pt>
                <c:pt idx="169">
                  <c:v>191.34724892</c:v>
                </c:pt>
                <c:pt idx="170">
                  <c:v>190.68748724</c:v>
                </c:pt>
                <c:pt idx="171">
                  <c:v>190.05722617000001</c:v>
                </c:pt>
                <c:pt idx="172">
                  <c:v>189.46832304</c:v>
                </c:pt>
                <c:pt idx="173">
                  <c:v>189.06851234999999</c:v>
                </c:pt>
                <c:pt idx="174">
                  <c:v>188.74097814000001</c:v>
                </c:pt>
                <c:pt idx="175">
                  <c:v>187.82842965</c:v>
                </c:pt>
                <c:pt idx="176">
                  <c:v>187.28573853</c:v>
                </c:pt>
                <c:pt idx="177">
                  <c:v>186.85780586999999</c:v>
                </c:pt>
                <c:pt idx="178">
                  <c:v>186.53693896999999</c:v>
                </c:pt>
                <c:pt idx="179">
                  <c:v>186.06313667000001</c:v>
                </c:pt>
                <c:pt idx="180">
                  <c:v>185.60934338000001</c:v>
                </c:pt>
                <c:pt idx="181">
                  <c:v>184.83778806999999</c:v>
                </c:pt>
                <c:pt idx="182">
                  <c:v>184.33544709</c:v>
                </c:pt>
                <c:pt idx="183">
                  <c:v>183.86897150999999</c:v>
                </c:pt>
                <c:pt idx="184">
                  <c:v>183.14238975999999</c:v>
                </c:pt>
                <c:pt idx="185">
                  <c:v>182.05585668000001</c:v>
                </c:pt>
                <c:pt idx="186">
                  <c:v>181.33721894000001</c:v>
                </c:pt>
                <c:pt idx="187">
                  <c:v>180.54380843999999</c:v>
                </c:pt>
                <c:pt idx="188">
                  <c:v>179.97022168999999</c:v>
                </c:pt>
                <c:pt idx="189">
                  <c:v>179.37635463000001</c:v>
                </c:pt>
                <c:pt idx="190">
                  <c:v>178.80040362</c:v>
                </c:pt>
                <c:pt idx="191">
                  <c:v>178.23319910000001</c:v>
                </c:pt>
                <c:pt idx="192">
                  <c:v>177.68611440999999</c:v>
                </c:pt>
                <c:pt idx="193">
                  <c:v>177.28762383</c:v>
                </c:pt>
                <c:pt idx="194">
                  <c:v>176.50992696</c:v>
                </c:pt>
                <c:pt idx="195">
                  <c:v>175.85094466000001</c:v>
                </c:pt>
                <c:pt idx="196">
                  <c:v>175.20874223999999</c:v>
                </c:pt>
                <c:pt idx="197">
                  <c:v>174.77587650999999</c:v>
                </c:pt>
                <c:pt idx="198">
                  <c:v>174.31454830999999</c:v>
                </c:pt>
                <c:pt idx="199">
                  <c:v>173.70483174</c:v>
                </c:pt>
                <c:pt idx="200">
                  <c:v>173.03066045</c:v>
                </c:pt>
                <c:pt idx="201">
                  <c:v>172.41186281</c:v>
                </c:pt>
                <c:pt idx="202">
                  <c:v>171.90534636999999</c:v>
                </c:pt>
                <c:pt idx="203">
                  <c:v>171.20060308999999</c:v>
                </c:pt>
                <c:pt idx="204">
                  <c:v>170.65106481999999</c:v>
                </c:pt>
                <c:pt idx="205">
                  <c:v>169.97549925000001</c:v>
                </c:pt>
                <c:pt idx="206">
                  <c:v>169.35909551</c:v>
                </c:pt>
                <c:pt idx="207">
                  <c:v>168.80032806</c:v>
                </c:pt>
                <c:pt idx="208">
                  <c:v>168.60065750999999</c:v>
                </c:pt>
                <c:pt idx="209">
                  <c:v>168.22372528</c:v>
                </c:pt>
                <c:pt idx="210">
                  <c:v>167.93111934999999</c:v>
                </c:pt>
                <c:pt idx="211">
                  <c:v>167.76736761999999</c:v>
                </c:pt>
                <c:pt idx="212">
                  <c:v>167.43931107</c:v>
                </c:pt>
                <c:pt idx="213">
                  <c:v>167.07615286000001</c:v>
                </c:pt>
                <c:pt idx="214">
                  <c:v>166.46221471999999</c:v>
                </c:pt>
                <c:pt idx="215">
                  <c:v>165.94694163</c:v>
                </c:pt>
                <c:pt idx="216">
                  <c:v>165.28782088</c:v>
                </c:pt>
                <c:pt idx="217">
                  <c:v>164.37056031</c:v>
                </c:pt>
                <c:pt idx="218">
                  <c:v>163.88008500000001</c:v>
                </c:pt>
                <c:pt idx="219">
                  <c:v>162.9584461</c:v>
                </c:pt>
                <c:pt idx="220">
                  <c:v>162.11147242000001</c:v>
                </c:pt>
                <c:pt idx="221">
                  <c:v>161.63047112999999</c:v>
                </c:pt>
                <c:pt idx="222">
                  <c:v>161.11099963999999</c:v>
                </c:pt>
                <c:pt idx="223">
                  <c:v>160.63757017</c:v>
                </c:pt>
                <c:pt idx="224">
                  <c:v>160.21298521</c:v>
                </c:pt>
                <c:pt idx="225">
                  <c:v>159.71720993</c:v>
                </c:pt>
                <c:pt idx="226">
                  <c:v>159.32753786999999</c:v>
                </c:pt>
                <c:pt idx="227">
                  <c:v>158.8975959</c:v>
                </c:pt>
                <c:pt idx="228">
                  <c:v>158.33200181000001</c:v>
                </c:pt>
                <c:pt idx="229">
                  <c:v>157.96838567</c:v>
                </c:pt>
                <c:pt idx="230">
                  <c:v>157.57156155000001</c:v>
                </c:pt>
                <c:pt idx="231">
                  <c:v>156.76496868999999</c:v>
                </c:pt>
                <c:pt idx="232">
                  <c:v>155.73874176999999</c:v>
                </c:pt>
                <c:pt idx="233">
                  <c:v>154.88774222999999</c:v>
                </c:pt>
                <c:pt idx="234">
                  <c:v>153.96953837999999</c:v>
                </c:pt>
                <c:pt idx="235">
                  <c:v>153.18934451000001</c:v>
                </c:pt>
                <c:pt idx="236">
                  <c:v>152.46141008000001</c:v>
                </c:pt>
                <c:pt idx="237">
                  <c:v>151.90311657999999</c:v>
                </c:pt>
                <c:pt idx="238">
                  <c:v>151.48495038999999</c:v>
                </c:pt>
                <c:pt idx="239">
                  <c:v>151.14945645</c:v>
                </c:pt>
                <c:pt idx="240">
                  <c:v>151.03235502999999</c:v>
                </c:pt>
                <c:pt idx="241">
                  <c:v>150.91347278000001</c:v>
                </c:pt>
                <c:pt idx="242">
                  <c:v>150.83260322000001</c:v>
                </c:pt>
                <c:pt idx="243">
                  <c:v>150.71358437999999</c:v>
                </c:pt>
                <c:pt idx="244">
                  <c:v>150.44767689</c:v>
                </c:pt>
                <c:pt idx="245">
                  <c:v>150.09440903999999</c:v>
                </c:pt>
                <c:pt idx="246">
                  <c:v>149.74785437</c:v>
                </c:pt>
                <c:pt idx="247">
                  <c:v>149.53845526000001</c:v>
                </c:pt>
                <c:pt idx="248">
                  <c:v>149.37013918</c:v>
                </c:pt>
                <c:pt idx="249">
                  <c:v>149.02448428</c:v>
                </c:pt>
                <c:pt idx="250">
                  <c:v>148.87503233999999</c:v>
                </c:pt>
                <c:pt idx="251">
                  <c:v>148.55076968</c:v>
                </c:pt>
                <c:pt idx="252">
                  <c:v>148.37647559000001</c:v>
                </c:pt>
                <c:pt idx="253">
                  <c:v>148.07061640000001</c:v>
                </c:pt>
                <c:pt idx="254">
                  <c:v>147.86084489000001</c:v>
                </c:pt>
                <c:pt idx="255">
                  <c:v>147.55545576</c:v>
                </c:pt>
                <c:pt idx="256">
                  <c:v>147.45176459000001</c:v>
                </c:pt>
                <c:pt idx="257">
                  <c:v>147.07893204999999</c:v>
                </c:pt>
                <c:pt idx="258">
                  <c:v>146.76322175000001</c:v>
                </c:pt>
                <c:pt idx="259">
                  <c:v>146.42399180999999</c:v>
                </c:pt>
                <c:pt idx="260">
                  <c:v>146.13019876999999</c:v>
                </c:pt>
                <c:pt idx="261">
                  <c:v>145.74680255999999</c:v>
                </c:pt>
                <c:pt idx="262">
                  <c:v>145.38698120000001</c:v>
                </c:pt>
                <c:pt idx="263">
                  <c:v>145.05029587999999</c:v>
                </c:pt>
                <c:pt idx="264">
                  <c:v>144.81817501</c:v>
                </c:pt>
                <c:pt idx="265">
                  <c:v>144.34944564</c:v>
                </c:pt>
                <c:pt idx="266">
                  <c:v>144.03252183000001</c:v>
                </c:pt>
                <c:pt idx="267">
                  <c:v>143.63270807999999</c:v>
                </c:pt>
                <c:pt idx="268">
                  <c:v>143.23819774</c:v>
                </c:pt>
                <c:pt idx="269">
                  <c:v>142.86438655000001</c:v>
                </c:pt>
                <c:pt idx="270">
                  <c:v>142.43044030999999</c:v>
                </c:pt>
                <c:pt idx="271">
                  <c:v>142.07450849</c:v>
                </c:pt>
                <c:pt idx="272">
                  <c:v>141.68292779999999</c:v>
                </c:pt>
                <c:pt idx="273">
                  <c:v>141.17096058999999</c:v>
                </c:pt>
                <c:pt idx="274">
                  <c:v>140.65290998</c:v>
                </c:pt>
                <c:pt idx="275">
                  <c:v>140.15881555999999</c:v>
                </c:pt>
                <c:pt idx="276">
                  <c:v>139.68842946000001</c:v>
                </c:pt>
                <c:pt idx="277">
                  <c:v>139.35726919000001</c:v>
                </c:pt>
                <c:pt idx="278">
                  <c:v>138.89792481000001</c:v>
                </c:pt>
                <c:pt idx="279">
                  <c:v>138.570232</c:v>
                </c:pt>
                <c:pt idx="280">
                  <c:v>138.09270756999999</c:v>
                </c:pt>
                <c:pt idx="281">
                  <c:v>137.60873925000001</c:v>
                </c:pt>
                <c:pt idx="282">
                  <c:v>137.24491198999999</c:v>
                </c:pt>
                <c:pt idx="283">
                  <c:v>136.88021767999999</c:v>
                </c:pt>
                <c:pt idx="284">
                  <c:v>136.47947425999999</c:v>
                </c:pt>
                <c:pt idx="285">
                  <c:v>136.03320747999999</c:v>
                </c:pt>
                <c:pt idx="286">
                  <c:v>135.57923106000001</c:v>
                </c:pt>
                <c:pt idx="287">
                  <c:v>135.17704227999999</c:v>
                </c:pt>
                <c:pt idx="288">
                  <c:v>134.81692667999999</c:v>
                </c:pt>
                <c:pt idx="289">
                  <c:v>134.40435155</c:v>
                </c:pt>
                <c:pt idx="290">
                  <c:v>134.01962818999999</c:v>
                </c:pt>
                <c:pt idx="291">
                  <c:v>133.59575795999999</c:v>
                </c:pt>
                <c:pt idx="292">
                  <c:v>133.45247501</c:v>
                </c:pt>
                <c:pt idx="293">
                  <c:v>133.18481446000001</c:v>
                </c:pt>
                <c:pt idx="294">
                  <c:v>132.92120865999999</c:v>
                </c:pt>
                <c:pt idx="295">
                  <c:v>132.58454305000001</c:v>
                </c:pt>
                <c:pt idx="296">
                  <c:v>132.29007002</c:v>
                </c:pt>
                <c:pt idx="297">
                  <c:v>132.02037467</c:v>
                </c:pt>
                <c:pt idx="298">
                  <c:v>131.83317457000001</c:v>
                </c:pt>
                <c:pt idx="299">
                  <c:v>131.65673092</c:v>
                </c:pt>
                <c:pt idx="300">
                  <c:v>131.43955707999999</c:v>
                </c:pt>
                <c:pt idx="301">
                  <c:v>131.30487694999999</c:v>
                </c:pt>
                <c:pt idx="302">
                  <c:v>131.11461517999999</c:v>
                </c:pt>
                <c:pt idx="303">
                  <c:v>130.88044206000001</c:v>
                </c:pt>
                <c:pt idx="304">
                  <c:v>130.67938570999999</c:v>
                </c:pt>
                <c:pt idx="305">
                  <c:v>130.34630611</c:v>
                </c:pt>
                <c:pt idx="306">
                  <c:v>130.12819822</c:v>
                </c:pt>
                <c:pt idx="307">
                  <c:v>129.81298967999999</c:v>
                </c:pt>
                <c:pt idx="308">
                  <c:v>129.44882250000001</c:v>
                </c:pt>
                <c:pt idx="309">
                  <c:v>128.89022976999999</c:v>
                </c:pt>
                <c:pt idx="310">
                  <c:v>128.29144528</c:v>
                </c:pt>
                <c:pt idx="311">
                  <c:v>127.99385203</c:v>
                </c:pt>
                <c:pt idx="312">
                  <c:v>127.74670087</c:v>
                </c:pt>
                <c:pt idx="313">
                  <c:v>127.34588941</c:v>
                </c:pt>
                <c:pt idx="314">
                  <c:v>127.07473007</c:v>
                </c:pt>
                <c:pt idx="315">
                  <c:v>126.68045531999999</c:v>
                </c:pt>
                <c:pt idx="316">
                  <c:v>126.31681989</c:v>
                </c:pt>
                <c:pt idx="317">
                  <c:v>126.0669572</c:v>
                </c:pt>
                <c:pt idx="318">
                  <c:v>125.79585027</c:v>
                </c:pt>
                <c:pt idx="319">
                  <c:v>125.38228814</c:v>
                </c:pt>
                <c:pt idx="320">
                  <c:v>124.92764683999999</c:v>
                </c:pt>
                <c:pt idx="321">
                  <c:v>124.25356519</c:v>
                </c:pt>
                <c:pt idx="322">
                  <c:v>123.90312527</c:v>
                </c:pt>
                <c:pt idx="323">
                  <c:v>123.27443479999999</c:v>
                </c:pt>
                <c:pt idx="324">
                  <c:v>122.79534905</c:v>
                </c:pt>
                <c:pt idx="325">
                  <c:v>122.49538345000001</c:v>
                </c:pt>
                <c:pt idx="326">
                  <c:v>121.61185198</c:v>
                </c:pt>
                <c:pt idx="327">
                  <c:v>121.2626028</c:v>
                </c:pt>
                <c:pt idx="328">
                  <c:v>120.79461397999999</c:v>
                </c:pt>
                <c:pt idx="329">
                  <c:v>120.41613640999999</c:v>
                </c:pt>
                <c:pt idx="330">
                  <c:v>119.50974427</c:v>
                </c:pt>
                <c:pt idx="331">
                  <c:v>118.90609482000001</c:v>
                </c:pt>
                <c:pt idx="332">
                  <c:v>118.2473713</c:v>
                </c:pt>
                <c:pt idx="333">
                  <c:v>117.60583923</c:v>
                </c:pt>
                <c:pt idx="334">
                  <c:v>117.10104319</c:v>
                </c:pt>
                <c:pt idx="335">
                  <c:v>116.23255942</c:v>
                </c:pt>
                <c:pt idx="336">
                  <c:v>115.49111153</c:v>
                </c:pt>
                <c:pt idx="337">
                  <c:v>114.86371355999999</c:v>
                </c:pt>
                <c:pt idx="338">
                  <c:v>114.22564783999999</c:v>
                </c:pt>
                <c:pt idx="339">
                  <c:v>113.81491041</c:v>
                </c:pt>
                <c:pt idx="340">
                  <c:v>112.8084669</c:v>
                </c:pt>
                <c:pt idx="341">
                  <c:v>112.26881492</c:v>
                </c:pt>
                <c:pt idx="342">
                  <c:v>111.83254439</c:v>
                </c:pt>
                <c:pt idx="343">
                  <c:v>111.32568696</c:v>
                </c:pt>
                <c:pt idx="344">
                  <c:v>110.48092083</c:v>
                </c:pt>
                <c:pt idx="345">
                  <c:v>109.45151091</c:v>
                </c:pt>
                <c:pt idx="346">
                  <c:v>108.83592253</c:v>
                </c:pt>
                <c:pt idx="347">
                  <c:v>108.12958556</c:v>
                </c:pt>
                <c:pt idx="348">
                  <c:v>107.29270963</c:v>
                </c:pt>
                <c:pt idx="349">
                  <c:v>106.69238386000001</c:v>
                </c:pt>
                <c:pt idx="350">
                  <c:v>105.7492029</c:v>
                </c:pt>
                <c:pt idx="351">
                  <c:v>105.15195912999999</c:v>
                </c:pt>
                <c:pt idx="352">
                  <c:v>104.76934836</c:v>
                </c:pt>
                <c:pt idx="353">
                  <c:v>104.45260718999999</c:v>
                </c:pt>
                <c:pt idx="354">
                  <c:v>104.13060206999999</c:v>
                </c:pt>
                <c:pt idx="355">
                  <c:v>103.89808762</c:v>
                </c:pt>
                <c:pt idx="356">
                  <c:v>103.61327738999999</c:v>
                </c:pt>
                <c:pt idx="357">
                  <c:v>102.84491262</c:v>
                </c:pt>
                <c:pt idx="358">
                  <c:v>101.72562497</c:v>
                </c:pt>
                <c:pt idx="359">
                  <c:v>101.15873241</c:v>
                </c:pt>
                <c:pt idx="360">
                  <c:v>100.81001961</c:v>
                </c:pt>
                <c:pt idx="361">
                  <c:v>100.47330236000001</c:v>
                </c:pt>
                <c:pt idx="362">
                  <c:v>100.18989042</c:v>
                </c:pt>
                <c:pt idx="363">
                  <c:v>99.876556401000002</c:v>
                </c:pt>
                <c:pt idx="364">
                  <c:v>99.556531414000005</c:v>
                </c:pt>
              </c:numCache>
            </c:numRef>
          </c:val>
          <c:extLst>
            <c:ext xmlns:c16="http://schemas.microsoft.com/office/drawing/2014/chart" uri="{C3380CC4-5D6E-409C-BE32-E72D297353CC}">
              <c16:uniqueId val="{00000002-89FC-470F-A540-0EF180C41C37}"/>
            </c:ext>
          </c:extLst>
        </c:ser>
        <c:ser>
          <c:idx val="5"/>
          <c:order val="3"/>
          <c:tx>
            <c:strRef>
              <c:f>'2024-2025 Severe Load Curve'!$W$34</c:f>
              <c:strCache>
                <c:ptCount val="1"/>
                <c:pt idx="0">
                  <c:v>Total DM</c:v>
                </c:pt>
              </c:strCache>
            </c:strRef>
          </c:tx>
          <c:spPr>
            <a:solidFill>
              <a:srgbClr val="FFCC99"/>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Curve'!$W$35:$W$399</c:f>
              <c:numCache>
                <c:formatCode>0</c:formatCode>
                <c:ptCount val="365"/>
                <c:pt idx="0">
                  <c:v>337.51412298999998</c:v>
                </c:pt>
                <c:pt idx="1">
                  <c:v>326.06205425000002</c:v>
                </c:pt>
                <c:pt idx="2">
                  <c:v>318.37493640999998</c:v>
                </c:pt>
                <c:pt idx="3">
                  <c:v>313.07100208999998</c:v>
                </c:pt>
                <c:pt idx="4">
                  <c:v>309.05558021000002</c:v>
                </c:pt>
                <c:pt idx="5">
                  <c:v>305.79908907999999</c:v>
                </c:pt>
                <c:pt idx="6">
                  <c:v>303.73926898000002</c:v>
                </c:pt>
                <c:pt idx="7">
                  <c:v>302.39699057000001</c:v>
                </c:pt>
                <c:pt idx="8">
                  <c:v>300.79399990000002</c:v>
                </c:pt>
                <c:pt idx="9">
                  <c:v>299.51106956000001</c:v>
                </c:pt>
                <c:pt idx="10">
                  <c:v>296.91300324000002</c:v>
                </c:pt>
                <c:pt idx="11">
                  <c:v>294.57437449999998</c:v>
                </c:pt>
                <c:pt idx="12">
                  <c:v>292.54726314999999</c:v>
                </c:pt>
                <c:pt idx="13">
                  <c:v>290.77531385999998</c:v>
                </c:pt>
                <c:pt idx="14">
                  <c:v>289.20217130999998</c:v>
                </c:pt>
                <c:pt idx="15">
                  <c:v>288.84719744</c:v>
                </c:pt>
                <c:pt idx="16">
                  <c:v>288.76558528999999</c:v>
                </c:pt>
                <c:pt idx="17">
                  <c:v>288.71371390000002</c:v>
                </c:pt>
                <c:pt idx="18">
                  <c:v>288.63522796000001</c:v>
                </c:pt>
                <c:pt idx="19">
                  <c:v>288.47377211999998</c:v>
                </c:pt>
                <c:pt idx="20">
                  <c:v>288.17299107999997</c:v>
                </c:pt>
                <c:pt idx="21">
                  <c:v>287.67652951000002</c:v>
                </c:pt>
                <c:pt idx="22">
                  <c:v>286.55850229999999</c:v>
                </c:pt>
                <c:pt idx="23">
                  <c:v>284.62197789999999</c:v>
                </c:pt>
                <c:pt idx="24">
                  <c:v>283.00600014999998</c:v>
                </c:pt>
                <c:pt idx="25">
                  <c:v>281.40311856</c:v>
                </c:pt>
                <c:pt idx="26">
                  <c:v>280.12683845999999</c:v>
                </c:pt>
                <c:pt idx="27">
                  <c:v>279.08829600000001</c:v>
                </c:pt>
                <c:pt idx="28">
                  <c:v>278.07942264000002</c:v>
                </c:pt>
                <c:pt idx="29">
                  <c:v>277.19294302999998</c:v>
                </c:pt>
                <c:pt idx="30">
                  <c:v>276.31648364</c:v>
                </c:pt>
                <c:pt idx="31">
                  <c:v>275.39375050000001</c:v>
                </c:pt>
                <c:pt idx="32">
                  <c:v>274.91262991000002</c:v>
                </c:pt>
                <c:pt idx="33">
                  <c:v>274.25571624000003</c:v>
                </c:pt>
                <c:pt idx="34">
                  <c:v>274.10240492999998</c:v>
                </c:pt>
                <c:pt idx="35">
                  <c:v>274.00060216999998</c:v>
                </c:pt>
                <c:pt idx="36">
                  <c:v>273.90150288000001</c:v>
                </c:pt>
                <c:pt idx="37">
                  <c:v>274.00789951000002</c:v>
                </c:pt>
                <c:pt idx="38">
                  <c:v>273.98450302999998</c:v>
                </c:pt>
                <c:pt idx="39">
                  <c:v>273.96760131000002</c:v>
                </c:pt>
                <c:pt idx="40">
                  <c:v>273.95375439999998</c:v>
                </c:pt>
                <c:pt idx="41">
                  <c:v>273.97261664000001</c:v>
                </c:pt>
                <c:pt idx="42">
                  <c:v>273.93345248999998</c:v>
                </c:pt>
                <c:pt idx="43">
                  <c:v>273.75303074999999</c:v>
                </c:pt>
                <c:pt idx="44">
                  <c:v>273.57128944999999</c:v>
                </c:pt>
                <c:pt idx="45">
                  <c:v>273.08656764</c:v>
                </c:pt>
                <c:pt idx="46">
                  <c:v>273.01424472999997</c:v>
                </c:pt>
                <c:pt idx="47">
                  <c:v>272.94870596999999</c:v>
                </c:pt>
                <c:pt idx="48">
                  <c:v>272.92189144999998</c:v>
                </c:pt>
                <c:pt idx="49">
                  <c:v>272.92944734999998</c:v>
                </c:pt>
                <c:pt idx="50">
                  <c:v>272.93700324999998</c:v>
                </c:pt>
                <c:pt idx="51">
                  <c:v>272.94455915999998</c:v>
                </c:pt>
                <c:pt idx="52">
                  <c:v>272.96305666000001</c:v>
                </c:pt>
                <c:pt idx="53">
                  <c:v>273.00982843000003</c:v>
                </c:pt>
                <c:pt idx="54">
                  <c:v>272.99084241000003</c:v>
                </c:pt>
                <c:pt idx="55">
                  <c:v>272.93825758999998</c:v>
                </c:pt>
                <c:pt idx="56">
                  <c:v>272.84425992000001</c:v>
                </c:pt>
                <c:pt idx="57">
                  <c:v>272.77035934000003</c:v>
                </c:pt>
                <c:pt idx="58">
                  <c:v>272.73391069000002</c:v>
                </c:pt>
                <c:pt idx="59">
                  <c:v>272.80766899999998</c:v>
                </c:pt>
                <c:pt idx="60">
                  <c:v>273.06630569999999</c:v>
                </c:pt>
                <c:pt idx="61">
                  <c:v>273.12546178999997</c:v>
                </c:pt>
                <c:pt idx="62">
                  <c:v>272.85197850999998</c:v>
                </c:pt>
                <c:pt idx="63">
                  <c:v>272.61187666000001</c:v>
                </c:pt>
                <c:pt idx="64">
                  <c:v>272.37932169999999</c:v>
                </c:pt>
                <c:pt idx="65">
                  <c:v>272.11005604000002</c:v>
                </c:pt>
                <c:pt idx="66">
                  <c:v>271.83767914999999</c:v>
                </c:pt>
                <c:pt idx="67">
                  <c:v>271.54545715</c:v>
                </c:pt>
                <c:pt idx="68">
                  <c:v>271.25164145999997</c:v>
                </c:pt>
                <c:pt idx="69">
                  <c:v>270.95782578000001</c:v>
                </c:pt>
                <c:pt idx="70">
                  <c:v>270.66401008999998</c:v>
                </c:pt>
                <c:pt idx="71">
                  <c:v>270.3701944</c:v>
                </c:pt>
                <c:pt idx="72">
                  <c:v>270.07637871999998</c:v>
                </c:pt>
                <c:pt idx="73">
                  <c:v>269.78256303000001</c:v>
                </c:pt>
                <c:pt idx="74">
                  <c:v>269.48874733999997</c:v>
                </c:pt>
                <c:pt idx="75">
                  <c:v>269.21465205999999</c:v>
                </c:pt>
                <c:pt idx="76">
                  <c:v>268.91608884999999</c:v>
                </c:pt>
                <c:pt idx="77">
                  <c:v>268.45254002000001</c:v>
                </c:pt>
                <c:pt idx="78">
                  <c:v>267.87585796000002</c:v>
                </c:pt>
                <c:pt idx="79">
                  <c:v>267.34024328999999</c:v>
                </c:pt>
                <c:pt idx="80">
                  <c:v>266.76243216</c:v>
                </c:pt>
                <c:pt idx="81">
                  <c:v>266.18462102000001</c:v>
                </c:pt>
                <c:pt idx="82">
                  <c:v>265.60680989000002</c:v>
                </c:pt>
                <c:pt idx="83">
                  <c:v>265.02899875999998</c:v>
                </c:pt>
                <c:pt idx="84">
                  <c:v>264.45118761999998</c:v>
                </c:pt>
                <c:pt idx="85">
                  <c:v>263.87337649</c:v>
                </c:pt>
                <c:pt idx="86">
                  <c:v>263.29556536000001</c:v>
                </c:pt>
                <c:pt idx="87">
                  <c:v>262.71775422000002</c:v>
                </c:pt>
                <c:pt idx="88">
                  <c:v>262.13994308999997</c:v>
                </c:pt>
                <c:pt idx="89">
                  <c:v>261.56213194999998</c:v>
                </c:pt>
                <c:pt idx="90">
                  <c:v>260.98432081999999</c:v>
                </c:pt>
                <c:pt idx="91">
                  <c:v>260.40650969000001</c:v>
                </c:pt>
                <c:pt idx="92">
                  <c:v>259.82869855000001</c:v>
                </c:pt>
                <c:pt idx="93">
                  <c:v>259.22537956000002</c:v>
                </c:pt>
                <c:pt idx="94">
                  <c:v>258.61651432999997</c:v>
                </c:pt>
                <c:pt idx="95">
                  <c:v>258.04959242000001</c:v>
                </c:pt>
                <c:pt idx="96">
                  <c:v>257.48267050999999</c:v>
                </c:pt>
                <c:pt idx="97">
                  <c:v>256.91574859999997</c:v>
                </c:pt>
                <c:pt idx="98">
                  <c:v>256.39931359000002</c:v>
                </c:pt>
                <c:pt idx="99">
                  <c:v>255.93800934999999</c:v>
                </c:pt>
                <c:pt idx="100">
                  <c:v>255.50092301999999</c:v>
                </c:pt>
                <c:pt idx="101">
                  <c:v>255.05876465</c:v>
                </c:pt>
                <c:pt idx="102">
                  <c:v>254.61826305</c:v>
                </c:pt>
                <c:pt idx="103">
                  <c:v>254.17893131</c:v>
                </c:pt>
                <c:pt idx="104">
                  <c:v>253.74231839000001</c:v>
                </c:pt>
                <c:pt idx="105">
                  <c:v>253.31137357</c:v>
                </c:pt>
                <c:pt idx="106">
                  <c:v>252.88291877</c:v>
                </c:pt>
                <c:pt idx="107">
                  <c:v>252.45598552000001</c:v>
                </c:pt>
                <c:pt idx="108">
                  <c:v>252.02874602</c:v>
                </c:pt>
                <c:pt idx="109">
                  <c:v>251.59216276999999</c:v>
                </c:pt>
                <c:pt idx="110">
                  <c:v>251.17788012</c:v>
                </c:pt>
                <c:pt idx="111">
                  <c:v>250.76359747000001</c:v>
                </c:pt>
                <c:pt idx="112">
                  <c:v>250.34931481999999</c:v>
                </c:pt>
                <c:pt idx="113">
                  <c:v>249.93503217</c:v>
                </c:pt>
                <c:pt idx="114">
                  <c:v>249.52074952000001</c:v>
                </c:pt>
                <c:pt idx="115">
                  <c:v>249.10646686999999</c:v>
                </c:pt>
                <c:pt idx="116">
                  <c:v>248.69218422</c:v>
                </c:pt>
                <c:pt idx="117">
                  <c:v>248.27790157000001</c:v>
                </c:pt>
                <c:pt idx="118">
                  <c:v>247.86804753999999</c:v>
                </c:pt>
                <c:pt idx="119">
                  <c:v>247.57591059999999</c:v>
                </c:pt>
                <c:pt idx="120">
                  <c:v>247.28921609</c:v>
                </c:pt>
                <c:pt idx="121">
                  <c:v>246.95702499000001</c:v>
                </c:pt>
                <c:pt idx="122">
                  <c:v>246.61149144000001</c:v>
                </c:pt>
                <c:pt idx="123">
                  <c:v>246.26013892</c:v>
                </c:pt>
                <c:pt idx="124">
                  <c:v>245.90878641</c:v>
                </c:pt>
                <c:pt idx="125">
                  <c:v>245.55743389</c:v>
                </c:pt>
                <c:pt idx="126">
                  <c:v>245.20608136999999</c:v>
                </c:pt>
                <c:pt idx="127">
                  <c:v>244.85472885999999</c:v>
                </c:pt>
                <c:pt idx="128">
                  <c:v>244.50337633999999</c:v>
                </c:pt>
                <c:pt idx="129">
                  <c:v>244.15202382999999</c:v>
                </c:pt>
                <c:pt idx="130">
                  <c:v>243.80067131000001</c:v>
                </c:pt>
                <c:pt idx="131">
                  <c:v>243.44931879000001</c:v>
                </c:pt>
                <c:pt idx="132">
                  <c:v>243.09796628000001</c:v>
                </c:pt>
                <c:pt idx="133">
                  <c:v>242.74661376</c:v>
                </c:pt>
                <c:pt idx="134">
                  <c:v>242.39526125</c:v>
                </c:pt>
                <c:pt idx="135">
                  <c:v>242.04390873</c:v>
                </c:pt>
                <c:pt idx="136">
                  <c:v>241.69255620999999</c:v>
                </c:pt>
                <c:pt idx="137">
                  <c:v>241.34120369999999</c:v>
                </c:pt>
                <c:pt idx="138">
                  <c:v>240.98985117999999</c:v>
                </c:pt>
                <c:pt idx="139">
                  <c:v>240.64777788999999</c:v>
                </c:pt>
                <c:pt idx="140">
                  <c:v>240.30864729000001</c:v>
                </c:pt>
                <c:pt idx="141">
                  <c:v>239.94005308999999</c:v>
                </c:pt>
                <c:pt idx="142">
                  <c:v>239.56667777999999</c:v>
                </c:pt>
                <c:pt idx="143">
                  <c:v>239.16715160999999</c:v>
                </c:pt>
                <c:pt idx="144">
                  <c:v>238.79427269000001</c:v>
                </c:pt>
                <c:pt idx="145">
                  <c:v>238.43869437000001</c:v>
                </c:pt>
                <c:pt idx="146">
                  <c:v>238.08067104</c:v>
                </c:pt>
                <c:pt idx="147">
                  <c:v>237.72741664</c:v>
                </c:pt>
                <c:pt idx="148">
                  <c:v>237.37425956000001</c:v>
                </c:pt>
                <c:pt idx="149">
                  <c:v>237.01512471999999</c:v>
                </c:pt>
                <c:pt idx="150">
                  <c:v>236.65598987999999</c:v>
                </c:pt>
                <c:pt idx="151">
                  <c:v>236.29685505</c:v>
                </c:pt>
                <c:pt idx="152">
                  <c:v>235.94309613999999</c:v>
                </c:pt>
                <c:pt idx="153">
                  <c:v>235.58896399</c:v>
                </c:pt>
                <c:pt idx="154">
                  <c:v>235.23483184</c:v>
                </c:pt>
                <c:pt idx="155">
                  <c:v>234.88069970000001</c:v>
                </c:pt>
                <c:pt idx="156">
                  <c:v>234.52656755000001</c:v>
                </c:pt>
                <c:pt idx="157">
                  <c:v>234.14349340999999</c:v>
                </c:pt>
                <c:pt idx="158">
                  <c:v>233.70274684</c:v>
                </c:pt>
                <c:pt idx="159">
                  <c:v>233.31525712999999</c:v>
                </c:pt>
                <c:pt idx="160">
                  <c:v>232.88335545000001</c:v>
                </c:pt>
                <c:pt idx="161">
                  <c:v>232.43770584999999</c:v>
                </c:pt>
                <c:pt idx="162">
                  <c:v>231.99385892999999</c:v>
                </c:pt>
                <c:pt idx="163">
                  <c:v>231.55055182000001</c:v>
                </c:pt>
                <c:pt idx="164">
                  <c:v>231.10715934000001</c:v>
                </c:pt>
                <c:pt idx="165">
                  <c:v>230.66376686999999</c:v>
                </c:pt>
                <c:pt idx="166">
                  <c:v>230.2203744</c:v>
                </c:pt>
                <c:pt idx="167">
                  <c:v>229.77698192</c:v>
                </c:pt>
                <c:pt idx="168">
                  <c:v>229.43690036999999</c:v>
                </c:pt>
                <c:pt idx="169">
                  <c:v>229.08418756</c:v>
                </c:pt>
                <c:pt idx="170">
                  <c:v>228.70278124999999</c:v>
                </c:pt>
                <c:pt idx="171">
                  <c:v>228.32446381</c:v>
                </c:pt>
                <c:pt idx="172">
                  <c:v>227.94614637999999</c:v>
                </c:pt>
                <c:pt idx="173">
                  <c:v>227.56782895000001</c:v>
                </c:pt>
                <c:pt idx="174">
                  <c:v>227.18951150999999</c:v>
                </c:pt>
                <c:pt idx="175">
                  <c:v>226.81119408000001</c:v>
                </c:pt>
                <c:pt idx="176">
                  <c:v>226.43287663999999</c:v>
                </c:pt>
                <c:pt idx="177">
                  <c:v>226.05455921000001</c:v>
                </c:pt>
                <c:pt idx="178">
                  <c:v>225.67624178</c:v>
                </c:pt>
                <c:pt idx="179">
                  <c:v>225.29792434000001</c:v>
                </c:pt>
                <c:pt idx="180">
                  <c:v>224.91960691</c:v>
                </c:pt>
                <c:pt idx="181">
                  <c:v>224.70137231999999</c:v>
                </c:pt>
                <c:pt idx="182">
                  <c:v>224.50522086000001</c:v>
                </c:pt>
                <c:pt idx="183">
                  <c:v>224.31673352999999</c:v>
                </c:pt>
                <c:pt idx="184">
                  <c:v>224.12060790000001</c:v>
                </c:pt>
                <c:pt idx="185">
                  <c:v>223.94818291999999</c:v>
                </c:pt>
                <c:pt idx="186">
                  <c:v>223.74098201000001</c:v>
                </c:pt>
                <c:pt idx="187">
                  <c:v>223.53107789000001</c:v>
                </c:pt>
                <c:pt idx="188">
                  <c:v>223.27401957999999</c:v>
                </c:pt>
                <c:pt idx="189">
                  <c:v>222.94850092999999</c:v>
                </c:pt>
                <c:pt idx="190">
                  <c:v>222.66983087</c:v>
                </c:pt>
                <c:pt idx="191">
                  <c:v>222.50940696999999</c:v>
                </c:pt>
                <c:pt idx="192">
                  <c:v>222.34898307</c:v>
                </c:pt>
                <c:pt idx="193">
                  <c:v>222.18855916999999</c:v>
                </c:pt>
                <c:pt idx="194">
                  <c:v>221.96971662999999</c:v>
                </c:pt>
                <c:pt idx="195">
                  <c:v>221.79538217999999</c:v>
                </c:pt>
                <c:pt idx="196">
                  <c:v>221.64374325</c:v>
                </c:pt>
                <c:pt idx="197">
                  <c:v>221.49210431</c:v>
                </c:pt>
                <c:pt idx="198">
                  <c:v>221.34046537</c:v>
                </c:pt>
                <c:pt idx="199">
                  <c:v>221.18882643000001</c:v>
                </c:pt>
                <c:pt idx="200">
                  <c:v>221.03718749000001</c:v>
                </c:pt>
                <c:pt idx="201">
                  <c:v>220.88554855000001</c:v>
                </c:pt>
                <c:pt idx="202">
                  <c:v>220.73390961000001</c:v>
                </c:pt>
                <c:pt idx="203">
                  <c:v>220.58227067000001</c:v>
                </c:pt>
                <c:pt idx="204">
                  <c:v>220.43063172999999</c:v>
                </c:pt>
                <c:pt idx="205">
                  <c:v>220.10898587</c:v>
                </c:pt>
                <c:pt idx="206">
                  <c:v>219.85668154000001</c:v>
                </c:pt>
                <c:pt idx="207">
                  <c:v>219.81509645</c:v>
                </c:pt>
                <c:pt idx="208">
                  <c:v>219.91337720000001</c:v>
                </c:pt>
                <c:pt idx="209">
                  <c:v>220.01165796000001</c:v>
                </c:pt>
                <c:pt idx="210">
                  <c:v>220.10993870999999</c:v>
                </c:pt>
                <c:pt idx="211">
                  <c:v>219.89276046000001</c:v>
                </c:pt>
                <c:pt idx="212">
                  <c:v>219.63643114999999</c:v>
                </c:pt>
                <c:pt idx="213">
                  <c:v>219.38010184000001</c:v>
                </c:pt>
                <c:pt idx="214">
                  <c:v>219.12377253</c:v>
                </c:pt>
                <c:pt idx="215">
                  <c:v>218.86744321</c:v>
                </c:pt>
                <c:pt idx="216">
                  <c:v>218.61111389999999</c:v>
                </c:pt>
                <c:pt idx="217">
                  <c:v>218.35478459000001</c:v>
                </c:pt>
                <c:pt idx="218">
                  <c:v>218.09845528</c:v>
                </c:pt>
                <c:pt idx="219">
                  <c:v>217.84212596</c:v>
                </c:pt>
                <c:pt idx="220">
                  <c:v>217.58579664999999</c:v>
                </c:pt>
                <c:pt idx="221">
                  <c:v>217.38325121</c:v>
                </c:pt>
                <c:pt idx="222">
                  <c:v>216.95586660000001</c:v>
                </c:pt>
                <c:pt idx="223">
                  <c:v>216.52848198999999</c:v>
                </c:pt>
                <c:pt idx="224">
                  <c:v>216.10109738</c:v>
                </c:pt>
                <c:pt idx="225">
                  <c:v>215.67371277000001</c:v>
                </c:pt>
                <c:pt idx="226">
                  <c:v>215.24632815999999</c:v>
                </c:pt>
                <c:pt idx="227">
                  <c:v>214.81894355</c:v>
                </c:pt>
                <c:pt idx="228">
                  <c:v>214.39155894000001</c:v>
                </c:pt>
                <c:pt idx="229">
                  <c:v>214.22051033</c:v>
                </c:pt>
                <c:pt idx="230">
                  <c:v>214.01176466000001</c:v>
                </c:pt>
                <c:pt idx="231">
                  <c:v>213.93514564</c:v>
                </c:pt>
                <c:pt idx="232">
                  <c:v>213.97151690000001</c:v>
                </c:pt>
                <c:pt idx="233">
                  <c:v>213.91357263</c:v>
                </c:pt>
                <c:pt idx="234">
                  <c:v>213.83864861999999</c:v>
                </c:pt>
                <c:pt idx="235">
                  <c:v>213.53508607000001</c:v>
                </c:pt>
                <c:pt idx="236">
                  <c:v>213.09351670000001</c:v>
                </c:pt>
                <c:pt idx="237">
                  <c:v>212.46540128999999</c:v>
                </c:pt>
                <c:pt idx="238">
                  <c:v>212.09988496</c:v>
                </c:pt>
                <c:pt idx="239">
                  <c:v>211.83172908</c:v>
                </c:pt>
                <c:pt idx="240">
                  <c:v>211.76005613999999</c:v>
                </c:pt>
                <c:pt idx="241">
                  <c:v>211.6883832</c:v>
                </c:pt>
                <c:pt idx="242">
                  <c:v>211.44760923000001</c:v>
                </c:pt>
                <c:pt idx="243">
                  <c:v>211.20241755999999</c:v>
                </c:pt>
                <c:pt idx="244">
                  <c:v>210.94145029000001</c:v>
                </c:pt>
                <c:pt idx="245">
                  <c:v>210.77430584999999</c:v>
                </c:pt>
                <c:pt idx="246">
                  <c:v>210.60716142000001</c:v>
                </c:pt>
                <c:pt idx="247">
                  <c:v>210.44001698</c:v>
                </c:pt>
                <c:pt idx="248">
                  <c:v>210.27287254999999</c:v>
                </c:pt>
                <c:pt idx="249">
                  <c:v>210.10572811</c:v>
                </c:pt>
                <c:pt idx="250">
                  <c:v>209.96045681000001</c:v>
                </c:pt>
                <c:pt idx="251">
                  <c:v>209.82880148999999</c:v>
                </c:pt>
                <c:pt idx="252">
                  <c:v>209.69714615999999</c:v>
                </c:pt>
                <c:pt idx="253">
                  <c:v>209.56549084</c:v>
                </c:pt>
                <c:pt idx="254">
                  <c:v>209.41304174000001</c:v>
                </c:pt>
                <c:pt idx="255">
                  <c:v>209.16872168</c:v>
                </c:pt>
                <c:pt idx="256">
                  <c:v>208.92440162</c:v>
                </c:pt>
                <c:pt idx="257">
                  <c:v>208.51320645999999</c:v>
                </c:pt>
                <c:pt idx="258">
                  <c:v>208.03203619999999</c:v>
                </c:pt>
                <c:pt idx="259">
                  <c:v>207.55086592999999</c:v>
                </c:pt>
                <c:pt idx="260">
                  <c:v>207.15575684999999</c:v>
                </c:pt>
                <c:pt idx="261">
                  <c:v>206.72672230000001</c:v>
                </c:pt>
                <c:pt idx="262">
                  <c:v>206.34056515</c:v>
                </c:pt>
                <c:pt idx="263">
                  <c:v>206.05493802999999</c:v>
                </c:pt>
                <c:pt idx="264">
                  <c:v>205.76931089999999</c:v>
                </c:pt>
                <c:pt idx="265">
                  <c:v>205.48368378000001</c:v>
                </c:pt>
                <c:pt idx="266">
                  <c:v>205.19805665999999</c:v>
                </c:pt>
                <c:pt idx="267">
                  <c:v>204.91242953</c:v>
                </c:pt>
                <c:pt idx="268">
                  <c:v>204.62680241000001</c:v>
                </c:pt>
                <c:pt idx="269">
                  <c:v>204.34117529</c:v>
                </c:pt>
                <c:pt idx="270">
                  <c:v>204.05554816</c:v>
                </c:pt>
                <c:pt idx="271">
                  <c:v>203.76992104000001</c:v>
                </c:pt>
                <c:pt idx="272">
                  <c:v>203.48429392</c:v>
                </c:pt>
                <c:pt idx="273">
                  <c:v>203.19866679</c:v>
                </c:pt>
                <c:pt idx="274">
                  <c:v>202.85592134000001</c:v>
                </c:pt>
                <c:pt idx="275">
                  <c:v>202.43125857000001</c:v>
                </c:pt>
                <c:pt idx="276">
                  <c:v>202.00659579000001</c:v>
                </c:pt>
                <c:pt idx="277">
                  <c:v>201.58193301</c:v>
                </c:pt>
                <c:pt idx="278">
                  <c:v>201.06886528999999</c:v>
                </c:pt>
                <c:pt idx="279">
                  <c:v>200.53925559000001</c:v>
                </c:pt>
                <c:pt idx="280">
                  <c:v>200.01852976000001</c:v>
                </c:pt>
                <c:pt idx="281">
                  <c:v>199.59394004000001</c:v>
                </c:pt>
                <c:pt idx="282">
                  <c:v>199.36970477</c:v>
                </c:pt>
                <c:pt idx="283">
                  <c:v>199.14546949000001</c:v>
                </c:pt>
                <c:pt idx="284">
                  <c:v>198.92123420999999</c:v>
                </c:pt>
                <c:pt idx="285">
                  <c:v>198.69699893999999</c:v>
                </c:pt>
                <c:pt idx="286">
                  <c:v>198.42640761999999</c:v>
                </c:pt>
                <c:pt idx="287">
                  <c:v>198.12504308000001</c:v>
                </c:pt>
                <c:pt idx="288">
                  <c:v>197.64375727999999</c:v>
                </c:pt>
                <c:pt idx="289">
                  <c:v>197.0363692</c:v>
                </c:pt>
                <c:pt idx="290">
                  <c:v>196.52406074999999</c:v>
                </c:pt>
                <c:pt idx="291">
                  <c:v>196.23330003999999</c:v>
                </c:pt>
                <c:pt idx="292">
                  <c:v>195.88659383999999</c:v>
                </c:pt>
                <c:pt idx="293">
                  <c:v>195.54941933999999</c:v>
                </c:pt>
                <c:pt idx="294">
                  <c:v>195.26826204</c:v>
                </c:pt>
                <c:pt idx="295">
                  <c:v>195.04595388000001</c:v>
                </c:pt>
                <c:pt idx="296">
                  <c:v>194.82364572</c:v>
                </c:pt>
                <c:pt idx="297">
                  <c:v>194.60133755999999</c:v>
                </c:pt>
                <c:pt idx="298">
                  <c:v>194.37902940000001</c:v>
                </c:pt>
                <c:pt idx="299">
                  <c:v>194.16448115</c:v>
                </c:pt>
                <c:pt idx="300">
                  <c:v>193.92072163</c:v>
                </c:pt>
                <c:pt idx="301">
                  <c:v>193.66591357999999</c:v>
                </c:pt>
                <c:pt idx="302">
                  <c:v>193.41110552999999</c:v>
                </c:pt>
                <c:pt idx="303">
                  <c:v>193.15629747</c:v>
                </c:pt>
                <c:pt idx="304">
                  <c:v>192.87571317000001</c:v>
                </c:pt>
                <c:pt idx="305">
                  <c:v>192.56840284</c:v>
                </c:pt>
                <c:pt idx="306">
                  <c:v>192.31051658000001</c:v>
                </c:pt>
                <c:pt idx="307">
                  <c:v>192.05263031999999</c:v>
                </c:pt>
                <c:pt idx="308">
                  <c:v>191.79474406</c:v>
                </c:pt>
                <c:pt idx="309">
                  <c:v>191.53685780000001</c:v>
                </c:pt>
                <c:pt idx="310">
                  <c:v>191.27897153999999</c:v>
                </c:pt>
                <c:pt idx="311">
                  <c:v>191.02108527999999</c:v>
                </c:pt>
                <c:pt idx="312">
                  <c:v>190.75454238</c:v>
                </c:pt>
                <c:pt idx="313">
                  <c:v>190.39489656000001</c:v>
                </c:pt>
                <c:pt idx="314">
                  <c:v>190.08265055999999</c:v>
                </c:pt>
                <c:pt idx="315">
                  <c:v>189.81764122999999</c:v>
                </c:pt>
                <c:pt idx="316">
                  <c:v>189.55263189999999</c:v>
                </c:pt>
                <c:pt idx="317">
                  <c:v>189.28762255999999</c:v>
                </c:pt>
                <c:pt idx="318">
                  <c:v>189.02261322999999</c:v>
                </c:pt>
                <c:pt idx="319">
                  <c:v>188.75760389999999</c:v>
                </c:pt>
                <c:pt idx="320">
                  <c:v>188.49259456999999</c:v>
                </c:pt>
                <c:pt idx="321">
                  <c:v>188.22758524</c:v>
                </c:pt>
                <c:pt idx="322">
                  <c:v>187.96257591</c:v>
                </c:pt>
                <c:pt idx="323">
                  <c:v>187.69756658</c:v>
                </c:pt>
                <c:pt idx="324">
                  <c:v>187.43255725</c:v>
                </c:pt>
                <c:pt idx="325">
                  <c:v>187.16754792</c:v>
                </c:pt>
                <c:pt idx="326">
                  <c:v>186.90253859000001</c:v>
                </c:pt>
                <c:pt idx="327">
                  <c:v>186.63752926000001</c:v>
                </c:pt>
                <c:pt idx="328">
                  <c:v>186.37251993000001</c:v>
                </c:pt>
                <c:pt idx="329">
                  <c:v>186.10751060000001</c:v>
                </c:pt>
                <c:pt idx="330">
                  <c:v>185.84250127000001</c:v>
                </c:pt>
                <c:pt idx="331">
                  <c:v>185.57749193000001</c:v>
                </c:pt>
                <c:pt idx="332">
                  <c:v>185.31248260000001</c:v>
                </c:pt>
                <c:pt idx="333">
                  <c:v>185.04747327000001</c:v>
                </c:pt>
                <c:pt idx="334">
                  <c:v>184.78246394000001</c:v>
                </c:pt>
                <c:pt idx="335">
                  <c:v>184.51745460999999</c:v>
                </c:pt>
                <c:pt idx="336">
                  <c:v>184.25244527999999</c:v>
                </c:pt>
                <c:pt idx="337">
                  <c:v>183.98743594999999</c:v>
                </c:pt>
                <c:pt idx="338">
                  <c:v>183.75233112999999</c:v>
                </c:pt>
                <c:pt idx="339">
                  <c:v>183.53695526999999</c:v>
                </c:pt>
                <c:pt idx="340">
                  <c:v>183.32157939999999</c:v>
                </c:pt>
                <c:pt idx="341">
                  <c:v>183.07648343</c:v>
                </c:pt>
                <c:pt idx="342">
                  <c:v>182.79210307</c:v>
                </c:pt>
                <c:pt idx="343">
                  <c:v>182.50772271</c:v>
                </c:pt>
                <c:pt idx="344">
                  <c:v>182.22334235</c:v>
                </c:pt>
                <c:pt idx="345">
                  <c:v>181.93896199</c:v>
                </c:pt>
                <c:pt idx="346">
                  <c:v>181.65458163</c:v>
                </c:pt>
                <c:pt idx="347">
                  <c:v>181.34086894000001</c:v>
                </c:pt>
                <c:pt idx="348">
                  <c:v>181.01994522999999</c:v>
                </c:pt>
                <c:pt idx="349">
                  <c:v>180.69902152</c:v>
                </c:pt>
                <c:pt idx="350">
                  <c:v>180.37319417</c:v>
                </c:pt>
                <c:pt idx="351">
                  <c:v>180.04676286</c:v>
                </c:pt>
                <c:pt idx="352">
                  <c:v>179.72033155</c:v>
                </c:pt>
                <c:pt idx="353">
                  <c:v>179.39390023999999</c:v>
                </c:pt>
                <c:pt idx="354">
                  <c:v>179.06746892999999</c:v>
                </c:pt>
                <c:pt idx="355">
                  <c:v>178.74103761999999</c:v>
                </c:pt>
                <c:pt idx="356">
                  <c:v>178.41508150999999</c:v>
                </c:pt>
                <c:pt idx="357">
                  <c:v>178.09339476</c:v>
                </c:pt>
                <c:pt idx="358">
                  <c:v>177.77162761</c:v>
                </c:pt>
                <c:pt idx="359">
                  <c:v>177.42423400999999</c:v>
                </c:pt>
                <c:pt idx="360">
                  <c:v>177.07684040999999</c:v>
                </c:pt>
                <c:pt idx="361">
                  <c:v>176.72944681000001</c:v>
                </c:pt>
                <c:pt idx="362">
                  <c:v>176.38205321000001</c:v>
                </c:pt>
                <c:pt idx="363">
                  <c:v>176.03465962000001</c:v>
                </c:pt>
                <c:pt idx="364">
                  <c:v>175.68726602000001</c:v>
                </c:pt>
              </c:numCache>
            </c:numRef>
          </c:val>
          <c:extLst>
            <c:ext xmlns:c16="http://schemas.microsoft.com/office/drawing/2014/chart" uri="{C3380CC4-5D6E-409C-BE32-E72D297353CC}">
              <c16:uniqueId val="{00000003-89FC-470F-A540-0EF180C41C37}"/>
            </c:ext>
          </c:extLst>
        </c:ser>
        <c:ser>
          <c:idx val="6"/>
          <c:order val="4"/>
          <c:tx>
            <c:strRef>
              <c:f>'2024-2025 Severe Load Curve'!$X$34</c:f>
              <c:strCache>
                <c:ptCount val="1"/>
                <c:pt idx="0">
                  <c:v>LDZ Shrinkage</c:v>
                </c:pt>
              </c:strCache>
            </c:strRef>
          </c:tx>
          <c:spPr>
            <a:solidFill>
              <a:srgbClr val="000000"/>
            </a:solidFill>
            <a:ln w="12700">
              <a:solidFill>
                <a:srgbClr val="000000"/>
              </a:solidFill>
              <a:prstDash val="solid"/>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Curve'!$X$35:$X$399</c:f>
              <c:numCache>
                <c:formatCode>0</c:formatCode>
                <c:ptCount val="365"/>
                <c:pt idx="0">
                  <c:v>6.3123287671000003</c:v>
                </c:pt>
                <c:pt idx="1">
                  <c:v>6.3123287671000003</c:v>
                </c:pt>
                <c:pt idx="2">
                  <c:v>6.3123287671000003</c:v>
                </c:pt>
                <c:pt idx="3">
                  <c:v>6.3123287671000003</c:v>
                </c:pt>
                <c:pt idx="4">
                  <c:v>6.3123287671000003</c:v>
                </c:pt>
                <c:pt idx="5">
                  <c:v>6.3123287671000003</c:v>
                </c:pt>
                <c:pt idx="6">
                  <c:v>6.3123287671000003</c:v>
                </c:pt>
                <c:pt idx="7">
                  <c:v>6.3123287671000003</c:v>
                </c:pt>
                <c:pt idx="8">
                  <c:v>6.3123287671000003</c:v>
                </c:pt>
                <c:pt idx="9">
                  <c:v>6.3123287671000003</c:v>
                </c:pt>
                <c:pt idx="10">
                  <c:v>6.3123287671000003</c:v>
                </c:pt>
                <c:pt idx="11">
                  <c:v>6.3123287671000003</c:v>
                </c:pt>
                <c:pt idx="12">
                  <c:v>6.3123287671000003</c:v>
                </c:pt>
                <c:pt idx="13">
                  <c:v>6.3123287671000003</c:v>
                </c:pt>
                <c:pt idx="14">
                  <c:v>6.3123287671000003</c:v>
                </c:pt>
                <c:pt idx="15">
                  <c:v>6.3123287671000003</c:v>
                </c:pt>
                <c:pt idx="16">
                  <c:v>6.3123287671000003</c:v>
                </c:pt>
                <c:pt idx="17">
                  <c:v>6.3123287671000003</c:v>
                </c:pt>
                <c:pt idx="18">
                  <c:v>6.3123287671000003</c:v>
                </c:pt>
                <c:pt idx="19">
                  <c:v>6.3123287671000003</c:v>
                </c:pt>
                <c:pt idx="20">
                  <c:v>6.3123287671000003</c:v>
                </c:pt>
                <c:pt idx="21">
                  <c:v>6.3123287671000003</c:v>
                </c:pt>
                <c:pt idx="22">
                  <c:v>6.3123287671000003</c:v>
                </c:pt>
                <c:pt idx="23">
                  <c:v>6.3123287671000003</c:v>
                </c:pt>
                <c:pt idx="24">
                  <c:v>6.3123287671000003</c:v>
                </c:pt>
                <c:pt idx="25">
                  <c:v>6.3123287671000003</c:v>
                </c:pt>
                <c:pt idx="26">
                  <c:v>6.3123287671000003</c:v>
                </c:pt>
                <c:pt idx="27">
                  <c:v>6.3123287671000003</c:v>
                </c:pt>
                <c:pt idx="28">
                  <c:v>6.3123287671000003</c:v>
                </c:pt>
                <c:pt idx="29">
                  <c:v>6.3123287671000003</c:v>
                </c:pt>
                <c:pt idx="30">
                  <c:v>6.3123287671000003</c:v>
                </c:pt>
                <c:pt idx="31">
                  <c:v>6.3123287671000003</c:v>
                </c:pt>
                <c:pt idx="32">
                  <c:v>6.3123287671000003</c:v>
                </c:pt>
                <c:pt idx="33">
                  <c:v>6.3123287671000003</c:v>
                </c:pt>
                <c:pt idx="34">
                  <c:v>6.3123287671000003</c:v>
                </c:pt>
                <c:pt idx="35">
                  <c:v>6.3123287671000003</c:v>
                </c:pt>
                <c:pt idx="36">
                  <c:v>6.3123287671000003</c:v>
                </c:pt>
                <c:pt idx="37">
                  <c:v>6.3123287671000003</c:v>
                </c:pt>
                <c:pt idx="38">
                  <c:v>6.3123287671000003</c:v>
                </c:pt>
                <c:pt idx="39">
                  <c:v>6.3123287671000003</c:v>
                </c:pt>
                <c:pt idx="40">
                  <c:v>6.3123287671000003</c:v>
                </c:pt>
                <c:pt idx="41">
                  <c:v>6.3123287671000003</c:v>
                </c:pt>
                <c:pt idx="42">
                  <c:v>6.3123287671000003</c:v>
                </c:pt>
                <c:pt idx="43">
                  <c:v>6.3123287671000003</c:v>
                </c:pt>
                <c:pt idx="44">
                  <c:v>6.3123287671000003</c:v>
                </c:pt>
                <c:pt idx="45">
                  <c:v>6.3123287671000003</c:v>
                </c:pt>
                <c:pt idx="46">
                  <c:v>6.3123287671000003</c:v>
                </c:pt>
                <c:pt idx="47">
                  <c:v>6.3123287671000003</c:v>
                </c:pt>
                <c:pt idx="48">
                  <c:v>6.3123287671000003</c:v>
                </c:pt>
                <c:pt idx="49">
                  <c:v>6.3123287671000003</c:v>
                </c:pt>
                <c:pt idx="50">
                  <c:v>6.3123287671000003</c:v>
                </c:pt>
                <c:pt idx="51">
                  <c:v>6.3123287671000003</c:v>
                </c:pt>
                <c:pt idx="52">
                  <c:v>6.3123287671000003</c:v>
                </c:pt>
                <c:pt idx="53">
                  <c:v>6.3123287671000003</c:v>
                </c:pt>
                <c:pt idx="54">
                  <c:v>6.3123287671000003</c:v>
                </c:pt>
                <c:pt idx="55">
                  <c:v>6.3123287671000003</c:v>
                </c:pt>
                <c:pt idx="56">
                  <c:v>6.3123287671000003</c:v>
                </c:pt>
                <c:pt idx="57">
                  <c:v>6.3123287671000003</c:v>
                </c:pt>
                <c:pt idx="58">
                  <c:v>6.3123287671000003</c:v>
                </c:pt>
                <c:pt idx="59">
                  <c:v>6.3123287671000003</c:v>
                </c:pt>
                <c:pt idx="60">
                  <c:v>6.3123287671000003</c:v>
                </c:pt>
                <c:pt idx="61">
                  <c:v>6.3123287671000003</c:v>
                </c:pt>
                <c:pt idx="62">
                  <c:v>6.3123287671000003</c:v>
                </c:pt>
                <c:pt idx="63">
                  <c:v>6.3123287671000003</c:v>
                </c:pt>
                <c:pt idx="64">
                  <c:v>6.3123287671000003</c:v>
                </c:pt>
                <c:pt idx="65">
                  <c:v>6.3123287671000003</c:v>
                </c:pt>
                <c:pt idx="66">
                  <c:v>6.3123287671000003</c:v>
                </c:pt>
                <c:pt idx="67">
                  <c:v>6.3123287671000003</c:v>
                </c:pt>
                <c:pt idx="68">
                  <c:v>6.3123287671000003</c:v>
                </c:pt>
                <c:pt idx="69">
                  <c:v>6.3123287671000003</c:v>
                </c:pt>
                <c:pt idx="70">
                  <c:v>6.3123287671000003</c:v>
                </c:pt>
                <c:pt idx="71">
                  <c:v>6.3123287671000003</c:v>
                </c:pt>
                <c:pt idx="72">
                  <c:v>6.3123287671000003</c:v>
                </c:pt>
                <c:pt idx="73">
                  <c:v>6.3123287671000003</c:v>
                </c:pt>
                <c:pt idx="74">
                  <c:v>6.3123287671000003</c:v>
                </c:pt>
                <c:pt idx="75">
                  <c:v>6.3123287671000003</c:v>
                </c:pt>
                <c:pt idx="76">
                  <c:v>6.3123287671000003</c:v>
                </c:pt>
                <c:pt idx="77">
                  <c:v>6.3123287671000003</c:v>
                </c:pt>
                <c:pt idx="78">
                  <c:v>6.3123287671000003</c:v>
                </c:pt>
                <c:pt idx="79">
                  <c:v>6.3123287671000003</c:v>
                </c:pt>
                <c:pt idx="80">
                  <c:v>6.3123287671000003</c:v>
                </c:pt>
                <c:pt idx="81">
                  <c:v>6.3123287671000003</c:v>
                </c:pt>
                <c:pt idx="82">
                  <c:v>6.3123287671000003</c:v>
                </c:pt>
                <c:pt idx="83">
                  <c:v>6.3123287671000003</c:v>
                </c:pt>
                <c:pt idx="84">
                  <c:v>6.3123287671000003</c:v>
                </c:pt>
                <c:pt idx="85">
                  <c:v>6.3123287671000003</c:v>
                </c:pt>
                <c:pt idx="86">
                  <c:v>6.3123287671000003</c:v>
                </c:pt>
                <c:pt idx="87">
                  <c:v>6.3123287671000003</c:v>
                </c:pt>
                <c:pt idx="88">
                  <c:v>6.3123287671000003</c:v>
                </c:pt>
                <c:pt idx="89">
                  <c:v>6.3123287671000003</c:v>
                </c:pt>
                <c:pt idx="90">
                  <c:v>6.3123287671000003</c:v>
                </c:pt>
                <c:pt idx="91">
                  <c:v>6.3123287671000003</c:v>
                </c:pt>
                <c:pt idx="92">
                  <c:v>6.3123287671000003</c:v>
                </c:pt>
                <c:pt idx="93">
                  <c:v>6.3123287671000003</c:v>
                </c:pt>
                <c:pt idx="94">
                  <c:v>6.3123287671000003</c:v>
                </c:pt>
                <c:pt idx="95">
                  <c:v>6.3123287671000003</c:v>
                </c:pt>
                <c:pt idx="96">
                  <c:v>6.3123287671000003</c:v>
                </c:pt>
                <c:pt idx="97">
                  <c:v>6.3123287671000003</c:v>
                </c:pt>
                <c:pt idx="98">
                  <c:v>6.3123287671000003</c:v>
                </c:pt>
                <c:pt idx="99">
                  <c:v>6.3123287671000003</c:v>
                </c:pt>
                <c:pt idx="100">
                  <c:v>6.3123287671000003</c:v>
                </c:pt>
                <c:pt idx="101">
                  <c:v>6.3123287671000003</c:v>
                </c:pt>
                <c:pt idx="102">
                  <c:v>6.3123287671000003</c:v>
                </c:pt>
                <c:pt idx="103">
                  <c:v>6.3123287671000003</c:v>
                </c:pt>
                <c:pt idx="104">
                  <c:v>6.3123287671000003</c:v>
                </c:pt>
                <c:pt idx="105">
                  <c:v>6.3123287671000003</c:v>
                </c:pt>
                <c:pt idx="106">
                  <c:v>6.3123287671000003</c:v>
                </c:pt>
                <c:pt idx="107">
                  <c:v>6.3123287671000003</c:v>
                </c:pt>
                <c:pt idx="108">
                  <c:v>6.3123287671000003</c:v>
                </c:pt>
                <c:pt idx="109">
                  <c:v>6.3123287671000003</c:v>
                </c:pt>
                <c:pt idx="110">
                  <c:v>6.3123287671000003</c:v>
                </c:pt>
                <c:pt idx="111">
                  <c:v>6.3123287671000003</c:v>
                </c:pt>
                <c:pt idx="112">
                  <c:v>6.3123287671000003</c:v>
                </c:pt>
                <c:pt idx="113">
                  <c:v>6.3123287671000003</c:v>
                </c:pt>
                <c:pt idx="114">
                  <c:v>6.3123287671000003</c:v>
                </c:pt>
                <c:pt idx="115">
                  <c:v>6.3123287671000003</c:v>
                </c:pt>
                <c:pt idx="116">
                  <c:v>6.3123287671000003</c:v>
                </c:pt>
                <c:pt idx="117">
                  <c:v>6.3123287671000003</c:v>
                </c:pt>
                <c:pt idx="118">
                  <c:v>6.3123287671000003</c:v>
                </c:pt>
                <c:pt idx="119">
                  <c:v>6.3123287671000003</c:v>
                </c:pt>
                <c:pt idx="120">
                  <c:v>6.3123287671000003</c:v>
                </c:pt>
                <c:pt idx="121">
                  <c:v>6.3123287671000003</c:v>
                </c:pt>
                <c:pt idx="122">
                  <c:v>6.3123287671000003</c:v>
                </c:pt>
                <c:pt idx="123">
                  <c:v>6.3123287671000003</c:v>
                </c:pt>
                <c:pt idx="124">
                  <c:v>6.3123287671000003</c:v>
                </c:pt>
                <c:pt idx="125">
                  <c:v>6.3123287671000003</c:v>
                </c:pt>
                <c:pt idx="126">
                  <c:v>6.3123287671000003</c:v>
                </c:pt>
                <c:pt idx="127">
                  <c:v>6.3123287671000003</c:v>
                </c:pt>
                <c:pt idx="128">
                  <c:v>6.3123287671000003</c:v>
                </c:pt>
                <c:pt idx="129">
                  <c:v>6.3123287671000003</c:v>
                </c:pt>
                <c:pt idx="130">
                  <c:v>6.3123287671000003</c:v>
                </c:pt>
                <c:pt idx="131">
                  <c:v>6.3123287671000003</c:v>
                </c:pt>
                <c:pt idx="132">
                  <c:v>6.3123287671000003</c:v>
                </c:pt>
                <c:pt idx="133">
                  <c:v>6.3123287671000003</c:v>
                </c:pt>
                <c:pt idx="134">
                  <c:v>6.3123287671000003</c:v>
                </c:pt>
                <c:pt idx="135">
                  <c:v>6.3123287671000003</c:v>
                </c:pt>
                <c:pt idx="136">
                  <c:v>6.3123287671000003</c:v>
                </c:pt>
                <c:pt idx="137">
                  <c:v>6.3123287671000003</c:v>
                </c:pt>
                <c:pt idx="138">
                  <c:v>6.3123287671000003</c:v>
                </c:pt>
                <c:pt idx="139">
                  <c:v>6.3123287671000003</c:v>
                </c:pt>
                <c:pt idx="140">
                  <c:v>6.3123287671000003</c:v>
                </c:pt>
                <c:pt idx="141">
                  <c:v>6.3123287671000003</c:v>
                </c:pt>
                <c:pt idx="142">
                  <c:v>6.3123287671000003</c:v>
                </c:pt>
                <c:pt idx="143">
                  <c:v>6.3123287671000003</c:v>
                </c:pt>
                <c:pt idx="144">
                  <c:v>6.3123287671000003</c:v>
                </c:pt>
                <c:pt idx="145">
                  <c:v>6.3123287671000003</c:v>
                </c:pt>
                <c:pt idx="146">
                  <c:v>6.3123287671000003</c:v>
                </c:pt>
                <c:pt idx="147">
                  <c:v>6.3123287671000003</c:v>
                </c:pt>
                <c:pt idx="148">
                  <c:v>6.3123287671000003</c:v>
                </c:pt>
                <c:pt idx="149">
                  <c:v>6.3123287671000003</c:v>
                </c:pt>
                <c:pt idx="150">
                  <c:v>6.3123287671000003</c:v>
                </c:pt>
                <c:pt idx="151">
                  <c:v>6.3123287671000003</c:v>
                </c:pt>
                <c:pt idx="152">
                  <c:v>6.3123287671000003</c:v>
                </c:pt>
                <c:pt idx="153">
                  <c:v>6.3123287671000003</c:v>
                </c:pt>
                <c:pt idx="154">
                  <c:v>6.3123287671000003</c:v>
                </c:pt>
                <c:pt idx="155">
                  <c:v>6.3123287671000003</c:v>
                </c:pt>
                <c:pt idx="156">
                  <c:v>6.3123287671000003</c:v>
                </c:pt>
                <c:pt idx="157">
                  <c:v>6.3123287671000003</c:v>
                </c:pt>
                <c:pt idx="158">
                  <c:v>6.3123287671000003</c:v>
                </c:pt>
                <c:pt idx="159">
                  <c:v>6.3123287671000003</c:v>
                </c:pt>
                <c:pt idx="160">
                  <c:v>6.3123287671000003</c:v>
                </c:pt>
                <c:pt idx="161">
                  <c:v>6.3123287671000003</c:v>
                </c:pt>
                <c:pt idx="162">
                  <c:v>6.3123287671000003</c:v>
                </c:pt>
                <c:pt idx="163">
                  <c:v>6.3123287671000003</c:v>
                </c:pt>
                <c:pt idx="164">
                  <c:v>6.3123287671000003</c:v>
                </c:pt>
                <c:pt idx="165">
                  <c:v>6.3123287671000003</c:v>
                </c:pt>
                <c:pt idx="166">
                  <c:v>6.3123287671000003</c:v>
                </c:pt>
                <c:pt idx="167">
                  <c:v>6.3123287671000003</c:v>
                </c:pt>
                <c:pt idx="168">
                  <c:v>6.3123287671000003</c:v>
                </c:pt>
                <c:pt idx="169">
                  <c:v>6.3123287671000003</c:v>
                </c:pt>
                <c:pt idx="170">
                  <c:v>6.3123287671000003</c:v>
                </c:pt>
                <c:pt idx="171">
                  <c:v>6.3123287671000003</c:v>
                </c:pt>
                <c:pt idx="172">
                  <c:v>6.3123287671000003</c:v>
                </c:pt>
                <c:pt idx="173">
                  <c:v>6.3123287671000003</c:v>
                </c:pt>
                <c:pt idx="174">
                  <c:v>6.3123287671000003</c:v>
                </c:pt>
                <c:pt idx="175">
                  <c:v>6.3123287671000003</c:v>
                </c:pt>
                <c:pt idx="176">
                  <c:v>6.3123287671000003</c:v>
                </c:pt>
                <c:pt idx="177">
                  <c:v>6.3123287671000003</c:v>
                </c:pt>
                <c:pt idx="178">
                  <c:v>6.3123287671000003</c:v>
                </c:pt>
                <c:pt idx="179">
                  <c:v>6.3123287671000003</c:v>
                </c:pt>
                <c:pt idx="180">
                  <c:v>6.3123287671000003</c:v>
                </c:pt>
                <c:pt idx="181">
                  <c:v>6.3123287671000003</c:v>
                </c:pt>
                <c:pt idx="182">
                  <c:v>6.3123287671000003</c:v>
                </c:pt>
                <c:pt idx="183">
                  <c:v>6.3123287671000003</c:v>
                </c:pt>
                <c:pt idx="184">
                  <c:v>6.3123287671000003</c:v>
                </c:pt>
                <c:pt idx="185">
                  <c:v>6.3123287671000003</c:v>
                </c:pt>
                <c:pt idx="186">
                  <c:v>6.3123287671000003</c:v>
                </c:pt>
                <c:pt idx="187">
                  <c:v>6.3123287671000003</c:v>
                </c:pt>
                <c:pt idx="188">
                  <c:v>6.3123287671000003</c:v>
                </c:pt>
                <c:pt idx="189">
                  <c:v>6.3123287671000003</c:v>
                </c:pt>
                <c:pt idx="190">
                  <c:v>6.3123287671000003</c:v>
                </c:pt>
                <c:pt idx="191">
                  <c:v>6.3123287671000003</c:v>
                </c:pt>
                <c:pt idx="192">
                  <c:v>6.3123287671000003</c:v>
                </c:pt>
                <c:pt idx="193">
                  <c:v>6.3123287671000003</c:v>
                </c:pt>
                <c:pt idx="194">
                  <c:v>6.3123287671000003</c:v>
                </c:pt>
                <c:pt idx="195">
                  <c:v>6.3123287671000003</c:v>
                </c:pt>
                <c:pt idx="196">
                  <c:v>6.3123287671000003</c:v>
                </c:pt>
                <c:pt idx="197">
                  <c:v>6.3123287671000003</c:v>
                </c:pt>
                <c:pt idx="198">
                  <c:v>6.3123287671000003</c:v>
                </c:pt>
                <c:pt idx="199">
                  <c:v>6.3123287671000003</c:v>
                </c:pt>
                <c:pt idx="200">
                  <c:v>6.3123287671000003</c:v>
                </c:pt>
                <c:pt idx="201">
                  <c:v>6.3123287671000003</c:v>
                </c:pt>
                <c:pt idx="202">
                  <c:v>6.3123287671000003</c:v>
                </c:pt>
                <c:pt idx="203">
                  <c:v>6.3123287671000003</c:v>
                </c:pt>
                <c:pt idx="204">
                  <c:v>6.3123287671000003</c:v>
                </c:pt>
                <c:pt idx="205">
                  <c:v>6.3123287671000003</c:v>
                </c:pt>
                <c:pt idx="206">
                  <c:v>6.3123287671000003</c:v>
                </c:pt>
                <c:pt idx="207">
                  <c:v>6.3123287671000003</c:v>
                </c:pt>
                <c:pt idx="208">
                  <c:v>6.3123287671000003</c:v>
                </c:pt>
                <c:pt idx="209">
                  <c:v>6.3123287671000003</c:v>
                </c:pt>
                <c:pt idx="210">
                  <c:v>6.3123287671000003</c:v>
                </c:pt>
                <c:pt idx="211">
                  <c:v>6.3123287671000003</c:v>
                </c:pt>
                <c:pt idx="212">
                  <c:v>6.3123287671000003</c:v>
                </c:pt>
                <c:pt idx="213">
                  <c:v>6.3123287671000003</c:v>
                </c:pt>
                <c:pt idx="214">
                  <c:v>6.3123287671000003</c:v>
                </c:pt>
                <c:pt idx="215">
                  <c:v>6.3123287671000003</c:v>
                </c:pt>
                <c:pt idx="216">
                  <c:v>6.3123287671000003</c:v>
                </c:pt>
                <c:pt idx="217">
                  <c:v>6.3123287671000003</c:v>
                </c:pt>
                <c:pt idx="218">
                  <c:v>6.3123287671000003</c:v>
                </c:pt>
                <c:pt idx="219">
                  <c:v>6.3123287671000003</c:v>
                </c:pt>
                <c:pt idx="220">
                  <c:v>6.3123287671000003</c:v>
                </c:pt>
                <c:pt idx="221">
                  <c:v>6.3123287671000003</c:v>
                </c:pt>
                <c:pt idx="222">
                  <c:v>6.3123287671000003</c:v>
                </c:pt>
                <c:pt idx="223">
                  <c:v>6.3123287671000003</c:v>
                </c:pt>
                <c:pt idx="224">
                  <c:v>6.3123287671000003</c:v>
                </c:pt>
                <c:pt idx="225">
                  <c:v>6.3123287671000003</c:v>
                </c:pt>
                <c:pt idx="226">
                  <c:v>6.3123287671000003</c:v>
                </c:pt>
                <c:pt idx="227">
                  <c:v>6.3123287671000003</c:v>
                </c:pt>
                <c:pt idx="228">
                  <c:v>6.3123287671000003</c:v>
                </c:pt>
                <c:pt idx="229">
                  <c:v>6.3123287671000003</c:v>
                </c:pt>
                <c:pt idx="230">
                  <c:v>6.3123287671000003</c:v>
                </c:pt>
                <c:pt idx="231">
                  <c:v>6.3123287671000003</c:v>
                </c:pt>
                <c:pt idx="232">
                  <c:v>6.3123287671000003</c:v>
                </c:pt>
                <c:pt idx="233">
                  <c:v>6.3123287671000003</c:v>
                </c:pt>
                <c:pt idx="234">
                  <c:v>6.3123287671000003</c:v>
                </c:pt>
                <c:pt idx="235">
                  <c:v>6.3123287671000003</c:v>
                </c:pt>
                <c:pt idx="236">
                  <c:v>6.3123287671000003</c:v>
                </c:pt>
                <c:pt idx="237">
                  <c:v>6.3123287671000003</c:v>
                </c:pt>
                <c:pt idx="238">
                  <c:v>6.3123287671000003</c:v>
                </c:pt>
                <c:pt idx="239">
                  <c:v>6.3123287671000003</c:v>
                </c:pt>
                <c:pt idx="240">
                  <c:v>6.3123287671000003</c:v>
                </c:pt>
                <c:pt idx="241">
                  <c:v>6.3123287671000003</c:v>
                </c:pt>
                <c:pt idx="242">
                  <c:v>6.3123287671000003</c:v>
                </c:pt>
                <c:pt idx="243">
                  <c:v>6.3123287671000003</c:v>
                </c:pt>
                <c:pt idx="244">
                  <c:v>6.3123287671000003</c:v>
                </c:pt>
                <c:pt idx="245">
                  <c:v>6.3123287671000003</c:v>
                </c:pt>
                <c:pt idx="246">
                  <c:v>6.3123287671000003</c:v>
                </c:pt>
                <c:pt idx="247">
                  <c:v>6.3123287671000003</c:v>
                </c:pt>
                <c:pt idx="248">
                  <c:v>6.3123287671000003</c:v>
                </c:pt>
                <c:pt idx="249">
                  <c:v>6.3123287671000003</c:v>
                </c:pt>
                <c:pt idx="250">
                  <c:v>6.3123287671000003</c:v>
                </c:pt>
                <c:pt idx="251">
                  <c:v>6.3123287671000003</c:v>
                </c:pt>
                <c:pt idx="252">
                  <c:v>6.3123287671000003</c:v>
                </c:pt>
                <c:pt idx="253">
                  <c:v>6.3123287671000003</c:v>
                </c:pt>
                <c:pt idx="254">
                  <c:v>6.3123287671000003</c:v>
                </c:pt>
                <c:pt idx="255">
                  <c:v>6.3123287671000003</c:v>
                </c:pt>
                <c:pt idx="256">
                  <c:v>6.3123287671000003</c:v>
                </c:pt>
                <c:pt idx="257">
                  <c:v>6.3123287671000003</c:v>
                </c:pt>
                <c:pt idx="258">
                  <c:v>6.3123287671000003</c:v>
                </c:pt>
                <c:pt idx="259">
                  <c:v>6.3123287671000003</c:v>
                </c:pt>
                <c:pt idx="260">
                  <c:v>6.3123287671000003</c:v>
                </c:pt>
                <c:pt idx="261">
                  <c:v>6.3123287671000003</c:v>
                </c:pt>
                <c:pt idx="262">
                  <c:v>6.3123287671000003</c:v>
                </c:pt>
                <c:pt idx="263">
                  <c:v>6.3123287671000003</c:v>
                </c:pt>
                <c:pt idx="264">
                  <c:v>6.3123287671000003</c:v>
                </c:pt>
                <c:pt idx="265">
                  <c:v>6.3123287671000003</c:v>
                </c:pt>
                <c:pt idx="266">
                  <c:v>6.3123287671000003</c:v>
                </c:pt>
                <c:pt idx="267">
                  <c:v>6.3123287671000003</c:v>
                </c:pt>
                <c:pt idx="268">
                  <c:v>6.3123287671000003</c:v>
                </c:pt>
                <c:pt idx="269">
                  <c:v>6.3123287671000003</c:v>
                </c:pt>
                <c:pt idx="270">
                  <c:v>6.3123287671000003</c:v>
                </c:pt>
                <c:pt idx="271">
                  <c:v>6.3123287671000003</c:v>
                </c:pt>
                <c:pt idx="272">
                  <c:v>6.3123287671000003</c:v>
                </c:pt>
                <c:pt idx="273">
                  <c:v>6.3123287671000003</c:v>
                </c:pt>
                <c:pt idx="274">
                  <c:v>6.3123287671000003</c:v>
                </c:pt>
                <c:pt idx="275">
                  <c:v>6.3123287671000003</c:v>
                </c:pt>
                <c:pt idx="276">
                  <c:v>6.3123287671000003</c:v>
                </c:pt>
                <c:pt idx="277">
                  <c:v>6.3123287671000003</c:v>
                </c:pt>
                <c:pt idx="278">
                  <c:v>6.3123287671000003</c:v>
                </c:pt>
                <c:pt idx="279">
                  <c:v>6.3123287671000003</c:v>
                </c:pt>
                <c:pt idx="280">
                  <c:v>6.3123287671000003</c:v>
                </c:pt>
                <c:pt idx="281">
                  <c:v>6.3123287671000003</c:v>
                </c:pt>
                <c:pt idx="282">
                  <c:v>6.3123287671000003</c:v>
                </c:pt>
                <c:pt idx="283">
                  <c:v>6.3123287671000003</c:v>
                </c:pt>
                <c:pt idx="284">
                  <c:v>6.3123287671000003</c:v>
                </c:pt>
                <c:pt idx="285">
                  <c:v>6.3123287671000003</c:v>
                </c:pt>
                <c:pt idx="286">
                  <c:v>6.3123287671000003</c:v>
                </c:pt>
                <c:pt idx="287">
                  <c:v>6.3123287671000003</c:v>
                </c:pt>
                <c:pt idx="288">
                  <c:v>6.3123287671000003</c:v>
                </c:pt>
                <c:pt idx="289">
                  <c:v>6.3123287671000003</c:v>
                </c:pt>
                <c:pt idx="290">
                  <c:v>6.3123287671000003</c:v>
                </c:pt>
                <c:pt idx="291">
                  <c:v>6.3123287671000003</c:v>
                </c:pt>
                <c:pt idx="292">
                  <c:v>6.3123287671000003</c:v>
                </c:pt>
                <c:pt idx="293">
                  <c:v>6.3123287671000003</c:v>
                </c:pt>
                <c:pt idx="294">
                  <c:v>6.3123287671000003</c:v>
                </c:pt>
                <c:pt idx="295">
                  <c:v>6.3123287671000003</c:v>
                </c:pt>
                <c:pt idx="296">
                  <c:v>6.3123287671000003</c:v>
                </c:pt>
                <c:pt idx="297">
                  <c:v>6.3123287671000003</c:v>
                </c:pt>
                <c:pt idx="298">
                  <c:v>6.3123287671000003</c:v>
                </c:pt>
                <c:pt idx="299">
                  <c:v>6.3123287671000003</c:v>
                </c:pt>
                <c:pt idx="300">
                  <c:v>6.3123287671000003</c:v>
                </c:pt>
                <c:pt idx="301">
                  <c:v>6.3123287671000003</c:v>
                </c:pt>
                <c:pt idx="302">
                  <c:v>6.3123287671000003</c:v>
                </c:pt>
                <c:pt idx="303">
                  <c:v>6.3123287671000003</c:v>
                </c:pt>
                <c:pt idx="304">
                  <c:v>6.3123287671000003</c:v>
                </c:pt>
                <c:pt idx="305">
                  <c:v>6.3123287671000003</c:v>
                </c:pt>
                <c:pt idx="306">
                  <c:v>6.3123287671000003</c:v>
                </c:pt>
                <c:pt idx="307">
                  <c:v>6.3123287671000003</c:v>
                </c:pt>
                <c:pt idx="308">
                  <c:v>6.3123287671000003</c:v>
                </c:pt>
                <c:pt idx="309">
                  <c:v>6.3123287671000003</c:v>
                </c:pt>
                <c:pt idx="310">
                  <c:v>6.3123287671000003</c:v>
                </c:pt>
                <c:pt idx="311">
                  <c:v>6.3123287671000003</c:v>
                </c:pt>
                <c:pt idx="312">
                  <c:v>6.3123287671000003</c:v>
                </c:pt>
                <c:pt idx="313">
                  <c:v>6.3123287671000003</c:v>
                </c:pt>
                <c:pt idx="314">
                  <c:v>6.3123287671000003</c:v>
                </c:pt>
                <c:pt idx="315">
                  <c:v>6.3123287671000003</c:v>
                </c:pt>
                <c:pt idx="316">
                  <c:v>6.3123287671000003</c:v>
                </c:pt>
                <c:pt idx="317">
                  <c:v>6.3123287671000003</c:v>
                </c:pt>
                <c:pt idx="318">
                  <c:v>6.3123287671000003</c:v>
                </c:pt>
                <c:pt idx="319">
                  <c:v>6.3123287671000003</c:v>
                </c:pt>
                <c:pt idx="320">
                  <c:v>6.3123287671000003</c:v>
                </c:pt>
                <c:pt idx="321">
                  <c:v>6.3123287671000003</c:v>
                </c:pt>
                <c:pt idx="322">
                  <c:v>6.3123287671000003</c:v>
                </c:pt>
                <c:pt idx="323">
                  <c:v>6.3123287671000003</c:v>
                </c:pt>
                <c:pt idx="324">
                  <c:v>6.3123287671000003</c:v>
                </c:pt>
                <c:pt idx="325">
                  <c:v>6.3123287671000003</c:v>
                </c:pt>
                <c:pt idx="326">
                  <c:v>6.3123287671000003</c:v>
                </c:pt>
                <c:pt idx="327">
                  <c:v>6.3123287671000003</c:v>
                </c:pt>
                <c:pt idx="328">
                  <c:v>6.3123287671000003</c:v>
                </c:pt>
                <c:pt idx="329">
                  <c:v>6.3123287671000003</c:v>
                </c:pt>
                <c:pt idx="330">
                  <c:v>6.3123287671000003</c:v>
                </c:pt>
                <c:pt idx="331">
                  <c:v>6.3123287671000003</c:v>
                </c:pt>
                <c:pt idx="332">
                  <c:v>6.3123287671000003</c:v>
                </c:pt>
                <c:pt idx="333">
                  <c:v>6.3123287671000003</c:v>
                </c:pt>
                <c:pt idx="334">
                  <c:v>6.3123287671000003</c:v>
                </c:pt>
                <c:pt idx="335">
                  <c:v>6.3123287671000003</c:v>
                </c:pt>
                <c:pt idx="336">
                  <c:v>6.3123287671000003</c:v>
                </c:pt>
                <c:pt idx="337">
                  <c:v>6.3123287671000003</c:v>
                </c:pt>
                <c:pt idx="338">
                  <c:v>6.3123287671000003</c:v>
                </c:pt>
                <c:pt idx="339">
                  <c:v>6.3123287671000003</c:v>
                </c:pt>
                <c:pt idx="340">
                  <c:v>6.3123287671000003</c:v>
                </c:pt>
                <c:pt idx="341">
                  <c:v>6.3123287671000003</c:v>
                </c:pt>
                <c:pt idx="342">
                  <c:v>6.3123287671000003</c:v>
                </c:pt>
                <c:pt idx="343">
                  <c:v>6.3123287671000003</c:v>
                </c:pt>
                <c:pt idx="344">
                  <c:v>6.3123287671000003</c:v>
                </c:pt>
                <c:pt idx="345">
                  <c:v>6.3123287671000003</c:v>
                </c:pt>
                <c:pt idx="346">
                  <c:v>6.3123287671000003</c:v>
                </c:pt>
                <c:pt idx="347">
                  <c:v>6.3123287671000003</c:v>
                </c:pt>
                <c:pt idx="348">
                  <c:v>6.3123287671000003</c:v>
                </c:pt>
                <c:pt idx="349">
                  <c:v>6.3123287671000003</c:v>
                </c:pt>
                <c:pt idx="350">
                  <c:v>6.3123287671000003</c:v>
                </c:pt>
                <c:pt idx="351">
                  <c:v>6.3123287671000003</c:v>
                </c:pt>
                <c:pt idx="352">
                  <c:v>6.3123287671000003</c:v>
                </c:pt>
                <c:pt idx="353">
                  <c:v>6.3123287671000003</c:v>
                </c:pt>
                <c:pt idx="354">
                  <c:v>6.3123287671000003</c:v>
                </c:pt>
                <c:pt idx="355">
                  <c:v>6.3123287671000003</c:v>
                </c:pt>
                <c:pt idx="356">
                  <c:v>6.3123287671000003</c:v>
                </c:pt>
                <c:pt idx="357">
                  <c:v>6.3123287671000003</c:v>
                </c:pt>
                <c:pt idx="358">
                  <c:v>6.3123287671000003</c:v>
                </c:pt>
                <c:pt idx="359">
                  <c:v>6.3123287671000003</c:v>
                </c:pt>
                <c:pt idx="360">
                  <c:v>6.3123287671000003</c:v>
                </c:pt>
                <c:pt idx="361">
                  <c:v>6.3123287671000003</c:v>
                </c:pt>
                <c:pt idx="362">
                  <c:v>6.3123287671000003</c:v>
                </c:pt>
                <c:pt idx="363">
                  <c:v>6.3123287671000003</c:v>
                </c:pt>
                <c:pt idx="364">
                  <c:v>6.3123287671000003</c:v>
                </c:pt>
              </c:numCache>
            </c:numRef>
          </c:val>
          <c:extLst>
            <c:ext xmlns:c16="http://schemas.microsoft.com/office/drawing/2014/chart" uri="{C3380CC4-5D6E-409C-BE32-E72D297353CC}">
              <c16:uniqueId val="{00000004-89FC-470F-A540-0EF180C41C37}"/>
            </c:ext>
          </c:extLst>
        </c:ser>
        <c:ser>
          <c:idx val="0"/>
          <c:order val="5"/>
          <c:tx>
            <c:strRef>
              <c:f>'2024-2025 Severe Load Curve'!$Y$34</c:f>
              <c:strCache>
                <c:ptCount val="1"/>
                <c:pt idx="0">
                  <c:v>NTS Industrial</c:v>
                </c:pt>
              </c:strCache>
            </c:strRef>
          </c:tx>
          <c:spPr>
            <a:solidFill>
              <a:srgbClr val="800000"/>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Curve'!$Y$35:$Y$399</c:f>
              <c:numCache>
                <c:formatCode>0</c:formatCode>
                <c:ptCount val="365"/>
                <c:pt idx="0">
                  <c:v>30.693510649</c:v>
                </c:pt>
                <c:pt idx="1">
                  <c:v>30.632952061000001</c:v>
                </c:pt>
                <c:pt idx="2">
                  <c:v>30.573875519000001</c:v>
                </c:pt>
                <c:pt idx="3">
                  <c:v>30.516260033999998</c:v>
                </c:pt>
                <c:pt idx="4">
                  <c:v>30.460084619</c:v>
                </c:pt>
                <c:pt idx="5">
                  <c:v>30.405328285</c:v>
                </c:pt>
                <c:pt idx="6">
                  <c:v>30.351970044000002</c:v>
                </c:pt>
                <c:pt idx="7">
                  <c:v>30.299988908</c:v>
                </c:pt>
                <c:pt idx="8">
                  <c:v>30.249363888000001</c:v>
                </c:pt>
                <c:pt idx="9">
                  <c:v>30.200073996</c:v>
                </c:pt>
                <c:pt idx="10">
                  <c:v>30.152098244000001</c:v>
                </c:pt>
                <c:pt idx="11">
                  <c:v>30.105415644000001</c:v>
                </c:pt>
                <c:pt idx="12">
                  <c:v>30.060005207</c:v>
                </c:pt>
                <c:pt idx="13">
                  <c:v>30.015845945999999</c:v>
                </c:pt>
                <c:pt idx="14">
                  <c:v>29.972916871999999</c:v>
                </c:pt>
                <c:pt idx="15">
                  <c:v>29.931196996000001</c:v>
                </c:pt>
                <c:pt idx="16">
                  <c:v>29.890665331000001</c:v>
                </c:pt>
                <c:pt idx="17">
                  <c:v>29.851300889000001</c:v>
                </c:pt>
                <c:pt idx="18">
                  <c:v>29.813082680000001</c:v>
                </c:pt>
                <c:pt idx="19">
                  <c:v>29.775989717000002</c:v>
                </c:pt>
                <c:pt idx="20">
                  <c:v>29.740001012</c:v>
                </c:pt>
                <c:pt idx="21">
                  <c:v>29.705095577000002</c:v>
                </c:pt>
                <c:pt idx="22">
                  <c:v>29.671252421999998</c:v>
                </c:pt>
                <c:pt idx="23">
                  <c:v>29.638450559999999</c:v>
                </c:pt>
                <c:pt idx="24">
                  <c:v>29.606669003</c:v>
                </c:pt>
                <c:pt idx="25">
                  <c:v>29.575886763</c:v>
                </c:pt>
                <c:pt idx="26">
                  <c:v>29.546082850000001</c:v>
                </c:pt>
                <c:pt idx="27">
                  <c:v>29.517236277999999</c:v>
                </c:pt>
                <c:pt idx="28">
                  <c:v>29.489326057</c:v>
                </c:pt>
                <c:pt idx="29">
                  <c:v>29.462331200000001</c:v>
                </c:pt>
                <c:pt idx="30">
                  <c:v>29.436230718000001</c:v>
                </c:pt>
                <c:pt idx="31">
                  <c:v>29.411003623999999</c:v>
                </c:pt>
                <c:pt idx="32">
                  <c:v>29.386628928</c:v>
                </c:pt>
                <c:pt idx="33">
                  <c:v>29.363085642000001</c:v>
                </c:pt>
                <c:pt idx="34">
                  <c:v>29.340352779</c:v>
                </c:pt>
                <c:pt idx="35">
                  <c:v>29.31840935</c:v>
                </c:pt>
                <c:pt idx="36">
                  <c:v>29.297234367000001</c:v>
                </c:pt>
                <c:pt idx="37">
                  <c:v>29.276806840999999</c:v>
                </c:pt>
                <c:pt idx="38">
                  <c:v>29.257105785</c:v>
                </c:pt>
                <c:pt idx="39">
                  <c:v>29.238110209999999</c:v>
                </c:pt>
                <c:pt idx="40">
                  <c:v>29.219799127999998</c:v>
                </c:pt>
                <c:pt idx="41">
                  <c:v>29.20215155</c:v>
                </c:pt>
                <c:pt idx="42">
                  <c:v>29.185146489000001</c:v>
                </c:pt>
                <c:pt idx="43">
                  <c:v>29.168762956999998</c:v>
                </c:pt>
                <c:pt idx="44">
                  <c:v>29.152979964</c:v>
                </c:pt>
                <c:pt idx="45">
                  <c:v>29.137776522999999</c:v>
                </c:pt>
                <c:pt idx="46">
                  <c:v>29.123131645000001</c:v>
                </c:pt>
                <c:pt idx="47">
                  <c:v>29.109024343000002</c:v>
                </c:pt>
                <c:pt idx="48">
                  <c:v>29.095433627999999</c:v>
                </c:pt>
                <c:pt idx="49">
                  <c:v>29.082338511</c:v>
                </c:pt>
                <c:pt idx="50">
                  <c:v>29.069718004999999</c:v>
                </c:pt>
                <c:pt idx="51">
                  <c:v>29.057551122</c:v>
                </c:pt>
                <c:pt idx="52">
                  <c:v>29.045816873</c:v>
                </c:pt>
                <c:pt idx="53">
                  <c:v>29.034494269</c:v>
                </c:pt>
                <c:pt idx="54">
                  <c:v>29.023562323</c:v>
                </c:pt>
                <c:pt idx="55">
                  <c:v>29.013000046999998</c:v>
                </c:pt>
                <c:pt idx="56">
                  <c:v>29.002786450999999</c:v>
                </c:pt>
                <c:pt idx="57">
                  <c:v>28.992900549000002</c:v>
                </c:pt>
                <c:pt idx="58">
                  <c:v>28.983321351000001</c:v>
                </c:pt>
                <c:pt idx="59">
                  <c:v>28.97402787</c:v>
                </c:pt>
                <c:pt idx="60">
                  <c:v>28.964999117000001</c:v>
                </c:pt>
                <c:pt idx="61">
                  <c:v>28.956214104000001</c:v>
                </c:pt>
                <c:pt idx="62">
                  <c:v>28.947651841999999</c:v>
                </c:pt>
                <c:pt idx="63">
                  <c:v>28.939291345000001</c:v>
                </c:pt>
                <c:pt idx="64">
                  <c:v>28.931111622</c:v>
                </c:pt>
                <c:pt idx="65">
                  <c:v>28.923091686999999</c:v>
                </c:pt>
                <c:pt idx="66">
                  <c:v>28.915210550000001</c:v>
                </c:pt>
                <c:pt idx="67">
                  <c:v>28.907447223999998</c:v>
                </c:pt>
                <c:pt idx="68">
                  <c:v>28.899780719999999</c:v>
                </c:pt>
                <c:pt idx="69">
                  <c:v>28.892190051</c:v>
                </c:pt>
                <c:pt idx="70">
                  <c:v>28.884654226999999</c:v>
                </c:pt>
                <c:pt idx="71">
                  <c:v>28.877152260999999</c:v>
                </c:pt>
                <c:pt idx="72">
                  <c:v>28.869663163999999</c:v>
                </c:pt>
                <c:pt idx="73">
                  <c:v>28.862165949000001</c:v>
                </c:pt>
                <c:pt idx="74">
                  <c:v>28.854639626000001</c:v>
                </c:pt>
                <c:pt idx="75">
                  <c:v>28.847063208000002</c:v>
                </c:pt>
                <c:pt idx="76">
                  <c:v>28.839415707000001</c:v>
                </c:pt>
                <c:pt idx="77">
                  <c:v>28.831676133999999</c:v>
                </c:pt>
                <c:pt idx="78">
                  <c:v>28.823823501</c:v>
                </c:pt>
                <c:pt idx="79">
                  <c:v>28.815836819000001</c:v>
                </c:pt>
                <c:pt idx="80">
                  <c:v>28.807695101</c:v>
                </c:pt>
                <c:pt idx="81">
                  <c:v>28.799377359000001</c:v>
                </c:pt>
                <c:pt idx="82">
                  <c:v>28.790862603000001</c:v>
                </c:pt>
                <c:pt idx="83">
                  <c:v>28.782129846</c:v>
                </c:pt>
                <c:pt idx="84">
                  <c:v>28.7731581</c:v>
                </c:pt>
                <c:pt idx="85">
                  <c:v>28.763926377000001</c:v>
                </c:pt>
                <c:pt idx="86">
                  <c:v>28.754413687</c:v>
                </c:pt>
                <c:pt idx="87">
                  <c:v>28.744599043000001</c:v>
                </c:pt>
                <c:pt idx="88">
                  <c:v>28.734461456999998</c:v>
                </c:pt>
                <c:pt idx="89">
                  <c:v>28.72397994</c:v>
                </c:pt>
                <c:pt idx="90">
                  <c:v>28.713133504999998</c:v>
                </c:pt>
                <c:pt idx="91">
                  <c:v>28.701901161999999</c:v>
                </c:pt>
                <c:pt idx="92">
                  <c:v>28.690266661999999</c:v>
                </c:pt>
                <c:pt idx="93">
                  <c:v>28.678232700999999</c:v>
                </c:pt>
                <c:pt idx="94">
                  <c:v>28.665806715999999</c:v>
                </c:pt>
                <c:pt idx="95">
                  <c:v>28.652996141999999</c:v>
                </c:pt>
                <c:pt idx="96">
                  <c:v>28.639808415000001</c:v>
                </c:pt>
                <c:pt idx="97">
                  <c:v>28.626250968000001</c:v>
                </c:pt>
                <c:pt idx="98">
                  <c:v>28.612331239</c:v>
                </c:pt>
                <c:pt idx="99">
                  <c:v>28.598056663000001</c:v>
                </c:pt>
                <c:pt idx="100">
                  <c:v>28.583434673999999</c:v>
                </c:pt>
                <c:pt idx="101">
                  <c:v>28.568472709000002</c:v>
                </c:pt>
                <c:pt idx="102">
                  <c:v>28.553178203000002</c:v>
                </c:pt>
                <c:pt idx="103">
                  <c:v>28.53755859</c:v>
                </c:pt>
                <c:pt idx="104">
                  <c:v>28.521621307</c:v>
                </c:pt>
                <c:pt idx="105">
                  <c:v>28.505373789</c:v>
                </c:pt>
                <c:pt idx="106">
                  <c:v>28.488823471</c:v>
                </c:pt>
                <c:pt idx="107">
                  <c:v>28.471977789</c:v>
                </c:pt>
                <c:pt idx="108">
                  <c:v>28.454844177999998</c:v>
                </c:pt>
                <c:pt idx="109">
                  <c:v>28.437430073000002</c:v>
                </c:pt>
                <c:pt idx="110">
                  <c:v>28.41974291</c:v>
                </c:pt>
                <c:pt idx="111">
                  <c:v>28.401790125000002</c:v>
                </c:pt>
                <c:pt idx="112">
                  <c:v>28.383579151999999</c:v>
                </c:pt>
                <c:pt idx="113">
                  <c:v>28.365117427000001</c:v>
                </c:pt>
                <c:pt idx="114">
                  <c:v>28.346412386000001</c:v>
                </c:pt>
                <c:pt idx="115">
                  <c:v>28.327471462999998</c:v>
                </c:pt>
                <c:pt idx="116">
                  <c:v>28.308302094999998</c:v>
                </c:pt>
                <c:pt idx="117">
                  <c:v>28.288911716000001</c:v>
                </c:pt>
                <c:pt idx="118">
                  <c:v>28.269307763</c:v>
                </c:pt>
                <c:pt idx="119">
                  <c:v>28.24949767</c:v>
                </c:pt>
                <c:pt idx="120">
                  <c:v>28.229488873000001</c:v>
                </c:pt>
                <c:pt idx="121">
                  <c:v>28.209288807</c:v>
                </c:pt>
                <c:pt idx="122">
                  <c:v>28.188904907000001</c:v>
                </c:pt>
                <c:pt idx="123">
                  <c:v>28.168344609999998</c:v>
                </c:pt>
                <c:pt idx="124">
                  <c:v>28.147615349999999</c:v>
                </c:pt>
                <c:pt idx="125">
                  <c:v>28.126724563</c:v>
                </c:pt>
                <c:pt idx="126">
                  <c:v>28.105679683999998</c:v>
                </c:pt>
                <c:pt idx="127">
                  <c:v>28.084488148999998</c:v>
                </c:pt>
                <c:pt idx="128">
                  <c:v>28.063157393000001</c:v>
                </c:pt>
                <c:pt idx="129">
                  <c:v>28.041694850999999</c:v>
                </c:pt>
                <c:pt idx="130">
                  <c:v>28.020107959000001</c:v>
                </c:pt>
                <c:pt idx="131">
                  <c:v>27.998404152999999</c:v>
                </c:pt>
                <c:pt idx="132">
                  <c:v>27.976590866999999</c:v>
                </c:pt>
                <c:pt idx="133">
                  <c:v>27.954675536</c:v>
                </c:pt>
                <c:pt idx="134">
                  <c:v>27.932665598</c:v>
                </c:pt>
                <c:pt idx="135">
                  <c:v>27.910568485999999</c:v>
                </c:pt>
                <c:pt idx="136">
                  <c:v>27.888391636000001</c:v>
                </c:pt>
                <c:pt idx="137">
                  <c:v>27.866142484000001</c:v>
                </c:pt>
                <c:pt idx="138">
                  <c:v>27.843828465000001</c:v>
                </c:pt>
                <c:pt idx="139">
                  <c:v>27.821457015</c:v>
                </c:pt>
                <c:pt idx="140">
                  <c:v>27.799035568000001</c:v>
                </c:pt>
                <c:pt idx="141">
                  <c:v>27.776571560000001</c:v>
                </c:pt>
                <c:pt idx="142">
                  <c:v>27.754072427000001</c:v>
                </c:pt>
                <c:pt idx="143">
                  <c:v>27.731545604000001</c:v>
                </c:pt>
                <c:pt idx="144">
                  <c:v>27.708998525999998</c:v>
                </c:pt>
                <c:pt idx="145">
                  <c:v>27.686438630000001</c:v>
                </c:pt>
                <c:pt idx="146">
                  <c:v>27.663873348999999</c:v>
                </c:pt>
                <c:pt idx="147">
                  <c:v>27.64131012</c:v>
                </c:pt>
                <c:pt idx="148">
                  <c:v>27.618756378</c:v>
                </c:pt>
                <c:pt idx="149">
                  <c:v>27.596219558000001</c:v>
                </c:pt>
                <c:pt idx="150">
                  <c:v>27.573707096</c:v>
                </c:pt>
                <c:pt idx="151">
                  <c:v>27.551226427</c:v>
                </c:pt>
                <c:pt idx="152">
                  <c:v>27.528784987000002</c:v>
                </c:pt>
                <c:pt idx="153">
                  <c:v>27.506390210999999</c:v>
                </c:pt>
                <c:pt idx="154">
                  <c:v>27.484049534</c:v>
                </c:pt>
                <c:pt idx="155">
                  <c:v>27.461770391999998</c:v>
                </c:pt>
                <c:pt idx="156">
                  <c:v>27.439560220000001</c:v>
                </c:pt>
                <c:pt idx="157">
                  <c:v>27.417426453000001</c:v>
                </c:pt>
                <c:pt idx="158">
                  <c:v>27.395376528</c:v>
                </c:pt>
                <c:pt idx="159">
                  <c:v>27.373417879000002</c:v>
                </c:pt>
                <c:pt idx="160">
                  <c:v>27.351557940999999</c:v>
                </c:pt>
                <c:pt idx="161">
                  <c:v>27.329804151000001</c:v>
                </c:pt>
                <c:pt idx="162">
                  <c:v>27.308163944</c:v>
                </c:pt>
                <c:pt idx="163">
                  <c:v>27.286644754000001</c:v>
                </c:pt>
                <c:pt idx="164">
                  <c:v>27.265254017</c:v>
                </c:pt>
                <c:pt idx="165">
                  <c:v>27.243999169999999</c:v>
                </c:pt>
                <c:pt idx="166">
                  <c:v>27.222887646</c:v>
                </c:pt>
                <c:pt idx="167">
                  <c:v>27.201926881999999</c:v>
                </c:pt>
                <c:pt idx="168">
                  <c:v>27.181124313000002</c:v>
                </c:pt>
                <c:pt idx="169">
                  <c:v>27.160487374999999</c:v>
                </c:pt>
                <c:pt idx="170">
                  <c:v>27.140023501999998</c:v>
                </c:pt>
                <c:pt idx="171">
                  <c:v>27.11974013</c:v>
                </c:pt>
                <c:pt idx="172">
                  <c:v>27.099644693999998</c:v>
                </c:pt>
                <c:pt idx="173">
                  <c:v>27.079744631000001</c:v>
                </c:pt>
                <c:pt idx="174">
                  <c:v>27.060047375</c:v>
                </c:pt>
                <c:pt idx="175">
                  <c:v>27.040560362000001</c:v>
                </c:pt>
                <c:pt idx="176">
                  <c:v>27.021291026</c:v>
                </c:pt>
                <c:pt idx="177">
                  <c:v>27.002246804999999</c:v>
                </c:pt>
                <c:pt idx="178">
                  <c:v>26.983435132</c:v>
                </c:pt>
                <c:pt idx="179">
                  <c:v>26.964863442999999</c:v>
                </c:pt>
                <c:pt idx="180">
                  <c:v>26.946539174000002</c:v>
                </c:pt>
                <c:pt idx="181">
                  <c:v>26.928469760999999</c:v>
                </c:pt>
                <c:pt idx="182">
                  <c:v>26.910662637000001</c:v>
                </c:pt>
                <c:pt idx="183">
                  <c:v>26.893123983999999</c:v>
                </c:pt>
                <c:pt idx="184">
                  <c:v>26.875854954000001</c:v>
                </c:pt>
                <c:pt idx="185">
                  <c:v>26.858855447</c:v>
                </c:pt>
                <c:pt idx="186">
                  <c:v>26.842125360000001</c:v>
                </c:pt>
                <c:pt idx="187">
                  <c:v>26.825664590999999</c:v>
                </c:pt>
                <c:pt idx="188">
                  <c:v>26.809473039</c:v>
                </c:pt>
                <c:pt idx="189">
                  <c:v>26.793550601</c:v>
                </c:pt>
                <c:pt idx="190">
                  <c:v>26.777897176</c:v>
                </c:pt>
                <c:pt idx="191">
                  <c:v>26.762512660999999</c:v>
                </c:pt>
                <c:pt idx="192">
                  <c:v>26.747396955999999</c:v>
                </c:pt>
                <c:pt idx="193">
                  <c:v>26.732549957</c:v>
                </c:pt>
                <c:pt idx="194">
                  <c:v>26.717971563999999</c:v>
                </c:pt>
                <c:pt idx="195">
                  <c:v>26.703661673999999</c:v>
                </c:pt>
                <c:pt idx="196">
                  <c:v>26.689620184999999</c:v>
                </c:pt>
                <c:pt idx="197">
                  <c:v>26.675846996000001</c:v>
                </c:pt>
                <c:pt idx="198">
                  <c:v>26.662342003999999</c:v>
                </c:pt>
                <c:pt idx="199">
                  <c:v>26.649105108000001</c:v>
                </c:pt>
                <c:pt idx="200">
                  <c:v>26.636136206</c:v>
                </c:pt>
                <c:pt idx="201">
                  <c:v>26.623435195999999</c:v>
                </c:pt>
                <c:pt idx="202">
                  <c:v>26.611001975000001</c:v>
                </c:pt>
                <c:pt idx="203">
                  <c:v>26.598836443</c:v>
                </c:pt>
                <c:pt idx="204">
                  <c:v>26.586938496999998</c:v>
                </c:pt>
                <c:pt idx="205">
                  <c:v>26.575308035999999</c:v>
                </c:pt>
                <c:pt idx="206">
                  <c:v>26.563944956</c:v>
                </c:pt>
                <c:pt idx="207">
                  <c:v>26.552849158000001</c:v>
                </c:pt>
                <c:pt idx="208">
                  <c:v>26.542020537999999</c:v>
                </c:pt>
                <c:pt idx="209">
                  <c:v>26.531458995000001</c:v>
                </c:pt>
                <c:pt idx="210">
                  <c:v>26.521164426999999</c:v>
                </c:pt>
                <c:pt idx="211">
                  <c:v>26.511136731000001</c:v>
                </c:pt>
                <c:pt idx="212">
                  <c:v>26.501375806999999</c:v>
                </c:pt>
                <c:pt idx="213">
                  <c:v>26.491881552999999</c:v>
                </c:pt>
                <c:pt idx="214">
                  <c:v>26.482653865</c:v>
                </c:pt>
                <c:pt idx="215">
                  <c:v>26.473692643</c:v>
                </c:pt>
                <c:pt idx="216">
                  <c:v>26.464997785000001</c:v>
                </c:pt>
                <c:pt idx="217">
                  <c:v>26.456569188</c:v>
                </c:pt>
                <c:pt idx="218">
                  <c:v>26.448406751</c:v>
                </c:pt>
                <c:pt idx="219">
                  <c:v>26.440510371999999</c:v>
                </c:pt>
                <c:pt idx="220">
                  <c:v>26.432879949</c:v>
                </c:pt>
                <c:pt idx="221">
                  <c:v>26.42551538</c:v>
                </c:pt>
                <c:pt idx="222">
                  <c:v>26.418416563000001</c:v>
                </c:pt>
                <c:pt idx="223">
                  <c:v>26.411583397000001</c:v>
                </c:pt>
                <c:pt idx="224">
                  <c:v>26.405015778999999</c:v>
                </c:pt>
                <c:pt idx="225">
                  <c:v>26.398713608000001</c:v>
                </c:pt>
                <c:pt idx="226">
                  <c:v>26.392676781999999</c:v>
                </c:pt>
                <c:pt idx="227">
                  <c:v>26.386905198000001</c:v>
                </c:pt>
                <c:pt idx="228">
                  <c:v>26.381398754999999</c:v>
                </c:pt>
                <c:pt idx="229">
                  <c:v>26.376157351</c:v>
                </c:pt>
                <c:pt idx="230">
                  <c:v>26.371180884000001</c:v>
                </c:pt>
                <c:pt idx="231">
                  <c:v>26.366469253000002</c:v>
                </c:pt>
                <c:pt idx="232">
                  <c:v>26.362022355000001</c:v>
                </c:pt>
                <c:pt idx="233">
                  <c:v>26.357840088</c:v>
                </c:pt>
                <c:pt idx="234">
                  <c:v>26.353922351000001</c:v>
                </c:pt>
                <c:pt idx="235">
                  <c:v>26.350269042000001</c:v>
                </c:pt>
                <c:pt idx="236">
                  <c:v>26.346880058</c:v>
                </c:pt>
                <c:pt idx="237">
                  <c:v>26.343755299000001</c:v>
                </c:pt>
                <c:pt idx="238">
                  <c:v>26.340894661</c:v>
                </c:pt>
                <c:pt idx="239">
                  <c:v>26.338298043999998</c:v>
                </c:pt>
                <c:pt idx="240">
                  <c:v>26.335965344000002</c:v>
                </c:pt>
                <c:pt idx="241">
                  <c:v>26.333896461999998</c:v>
                </c:pt>
                <c:pt idx="242">
                  <c:v>26.332091293000001</c:v>
                </c:pt>
                <c:pt idx="243">
                  <c:v>26.330549736999998</c:v>
                </c:pt>
                <c:pt idx="244">
                  <c:v>26.329271691999999</c:v>
                </c:pt>
                <c:pt idx="245">
                  <c:v>26.328257056000002</c:v>
                </c:pt>
                <c:pt idx="246">
                  <c:v>26.327505726999998</c:v>
                </c:pt>
                <c:pt idx="247">
                  <c:v>26.327017602000002</c:v>
                </c:pt>
                <c:pt idx="248">
                  <c:v>26.326792580999999</c:v>
                </c:pt>
                <c:pt idx="249">
                  <c:v>26.326830561000001</c:v>
                </c:pt>
                <c:pt idx="250">
                  <c:v>26.327131440999999</c:v>
                </c:pt>
                <c:pt idx="251">
                  <c:v>26.327695117000001</c:v>
                </c:pt>
                <c:pt idx="252">
                  <c:v>26.32852149</c:v>
                </c:pt>
                <c:pt idx="253">
                  <c:v>26.329610456000001</c:v>
                </c:pt>
                <c:pt idx="254">
                  <c:v>26.330961914</c:v>
                </c:pt>
                <c:pt idx="255">
                  <c:v>26.332575762000001</c:v>
                </c:pt>
                <c:pt idx="256">
                  <c:v>26.334451898000001</c:v>
                </c:pt>
                <c:pt idx="257">
                  <c:v>26.336590220000001</c:v>
                </c:pt>
                <c:pt idx="258">
                  <c:v>26.338990626000001</c:v>
                </c:pt>
                <c:pt idx="259">
                  <c:v>26.341653014999999</c:v>
                </c:pt>
                <c:pt idx="260">
                  <c:v>26.344577284</c:v>
                </c:pt>
                <c:pt idx="261">
                  <c:v>26.347763332</c:v>
                </c:pt>
                <c:pt idx="262">
                  <c:v>26.351211056</c:v>
                </c:pt>
                <c:pt idx="263">
                  <c:v>26.354920356000001</c:v>
                </c:pt>
                <c:pt idx="264">
                  <c:v>26.358891128</c:v>
                </c:pt>
                <c:pt idx="265">
                  <c:v>26.363123270999999</c:v>
                </c:pt>
                <c:pt idx="266">
                  <c:v>26.367616683000001</c:v>
                </c:pt>
                <c:pt idx="267">
                  <c:v>26.372371263000002</c:v>
                </c:pt>
                <c:pt idx="268">
                  <c:v>26.377386907999998</c:v>
                </c:pt>
                <c:pt idx="269">
                  <c:v>26.382663517000001</c:v>
                </c:pt>
                <c:pt idx="270">
                  <c:v>26.388200987000001</c:v>
                </c:pt>
                <c:pt idx="271">
                  <c:v>26.393999216000001</c:v>
                </c:pt>
                <c:pt idx="272">
                  <c:v>26.400058103999999</c:v>
                </c:pt>
                <c:pt idx="273">
                  <c:v>26.406377547000002</c:v>
                </c:pt>
                <c:pt idx="274">
                  <c:v>26.413195314999999</c:v>
                </c:pt>
                <c:pt idx="275">
                  <c:v>26.420703895999999</c:v>
                </c:pt>
                <c:pt idx="276">
                  <c:v>26.428391117</c:v>
                </c:pt>
                <c:pt idx="277">
                  <c:v>26.436240360999999</c:v>
                </c:pt>
                <c:pt idx="278">
                  <c:v>26.444235015</c:v>
                </c:pt>
                <c:pt idx="279">
                  <c:v>26.452358464</c:v>
                </c:pt>
                <c:pt idx="280">
                  <c:v>26.460594092000001</c:v>
                </c:pt>
                <c:pt idx="281">
                  <c:v>26.468925285000001</c:v>
                </c:pt>
                <c:pt idx="282">
                  <c:v>26.477335427</c:v>
                </c:pt>
                <c:pt idx="283">
                  <c:v>26.485807905000001</c:v>
                </c:pt>
                <c:pt idx="284">
                  <c:v>26.494326101999999</c:v>
                </c:pt>
                <c:pt idx="285">
                  <c:v>26.502873404999999</c:v>
                </c:pt>
                <c:pt idx="286">
                  <c:v>26.511433196999999</c:v>
                </c:pt>
                <c:pt idx="287">
                  <c:v>26.519988864999998</c:v>
                </c:pt>
                <c:pt idx="288">
                  <c:v>26.528523793000002</c:v>
                </c:pt>
                <c:pt idx="289">
                  <c:v>26.537021367000001</c:v>
                </c:pt>
                <c:pt idx="290">
                  <c:v>26.545464971000001</c:v>
                </c:pt>
                <c:pt idx="291">
                  <c:v>26.553837990000002</c:v>
                </c:pt>
                <c:pt idx="292">
                  <c:v>26.562123810999999</c:v>
                </c:pt>
                <c:pt idx="293">
                  <c:v>26.570305817000001</c:v>
                </c:pt>
                <c:pt idx="294">
                  <c:v>26.578367394000001</c:v>
                </c:pt>
                <c:pt idx="295">
                  <c:v>26.586291926000001</c:v>
                </c:pt>
                <c:pt idx="296">
                  <c:v>26.5940628</c:v>
                </c:pt>
                <c:pt idx="297">
                  <c:v>26.6016634</c:v>
                </c:pt>
                <c:pt idx="298">
                  <c:v>26.609077112000001</c:v>
                </c:pt>
                <c:pt idx="299">
                  <c:v>26.616287319000001</c:v>
                </c:pt>
                <c:pt idx="300">
                  <c:v>26.623277408</c:v>
                </c:pt>
                <c:pt idx="301">
                  <c:v>26.630030764000001</c:v>
                </c:pt>
                <c:pt idx="302">
                  <c:v>26.636530771</c:v>
                </c:pt>
                <c:pt idx="303">
                  <c:v>26.642760814999999</c:v>
                </c:pt>
                <c:pt idx="304">
                  <c:v>26.64870428</c:v>
                </c:pt>
                <c:pt idx="305">
                  <c:v>26.654344553000001</c:v>
                </c:pt>
                <c:pt idx="306">
                  <c:v>26.659665016999998</c:v>
                </c:pt>
                <c:pt idx="307">
                  <c:v>26.664649057999998</c:v>
                </c:pt>
                <c:pt idx="308">
                  <c:v>26.669280061999999</c:v>
                </c:pt>
                <c:pt idx="309">
                  <c:v>26.673541411999999</c:v>
                </c:pt>
                <c:pt idx="310">
                  <c:v>26.677416494999999</c:v>
                </c:pt>
                <c:pt idx="311">
                  <c:v>26.680888696</c:v>
                </c:pt>
                <c:pt idx="312">
                  <c:v>26.683941398999998</c:v>
                </c:pt>
                <c:pt idx="313">
                  <c:v>26.686557989000001</c:v>
                </c:pt>
                <c:pt idx="314">
                  <c:v>26.688721852</c:v>
                </c:pt>
                <c:pt idx="315">
                  <c:v>26.690416373000001</c:v>
                </c:pt>
                <c:pt idx="316">
                  <c:v>26.691624937</c:v>
                </c:pt>
                <c:pt idx="317">
                  <c:v>26.692330929000001</c:v>
                </c:pt>
                <c:pt idx="318">
                  <c:v>26.692517732999999</c:v>
                </c:pt>
                <c:pt idx="319">
                  <c:v>26.692168735999999</c:v>
                </c:pt>
                <c:pt idx="320">
                  <c:v>26.691267322000002</c:v>
                </c:pt>
                <c:pt idx="321">
                  <c:v>26.689796876999999</c:v>
                </c:pt>
                <c:pt idx="322">
                  <c:v>26.687740783999999</c:v>
                </c:pt>
                <c:pt idx="323">
                  <c:v>26.685321598000002</c:v>
                </c:pt>
                <c:pt idx="324">
                  <c:v>26.682331860000001</c:v>
                </c:pt>
                <c:pt idx="325">
                  <c:v>26.678699000000002</c:v>
                </c:pt>
                <c:pt idx="326">
                  <c:v>26.6744053</c:v>
                </c:pt>
                <c:pt idx="327">
                  <c:v>26.669433044000002</c:v>
                </c:pt>
                <c:pt idx="328">
                  <c:v>26.663764515</c:v>
                </c:pt>
                <c:pt idx="329">
                  <c:v>26.657381995000001</c:v>
                </c:pt>
                <c:pt idx="330">
                  <c:v>26.650267766999999</c:v>
                </c:pt>
                <c:pt idx="331">
                  <c:v>26.642404113000001</c:v>
                </c:pt>
                <c:pt idx="332">
                  <c:v>26.633773317999999</c:v>
                </c:pt>
                <c:pt idx="333">
                  <c:v>26.624357663000001</c:v>
                </c:pt>
                <c:pt idx="334">
                  <c:v>26.614139432000002</c:v>
                </c:pt>
                <c:pt idx="335">
                  <c:v>26.603100906000002</c:v>
                </c:pt>
                <c:pt idx="336">
                  <c:v>26.591224369999999</c:v>
                </c:pt>
                <c:pt idx="337">
                  <c:v>26.578492104999999</c:v>
                </c:pt>
                <c:pt idx="338">
                  <c:v>26.564886394999998</c:v>
                </c:pt>
                <c:pt idx="339">
                  <c:v>26.550389523</c:v>
                </c:pt>
                <c:pt idx="340">
                  <c:v>26.534983771</c:v>
                </c:pt>
                <c:pt idx="341">
                  <c:v>26.518651422000001</c:v>
                </c:pt>
                <c:pt idx="342">
                  <c:v>26.501374759000001</c:v>
                </c:pt>
                <c:pt idx="343">
                  <c:v>26.483136065</c:v>
                </c:pt>
                <c:pt idx="344">
                  <c:v>26.463917622</c:v>
                </c:pt>
                <c:pt idx="345">
                  <c:v>26.443701713999999</c:v>
                </c:pt>
                <c:pt idx="346">
                  <c:v>26.422470622999999</c:v>
                </c:pt>
                <c:pt idx="347">
                  <c:v>26.400206632</c:v>
                </c:pt>
                <c:pt idx="348">
                  <c:v>26.376892024</c:v>
                </c:pt>
                <c:pt idx="349">
                  <c:v>26.352509081000001</c:v>
                </c:pt>
                <c:pt idx="350">
                  <c:v>26.327040087</c:v>
                </c:pt>
                <c:pt idx="351">
                  <c:v>26.300467325</c:v>
                </c:pt>
                <c:pt idx="352">
                  <c:v>26.272773076</c:v>
                </c:pt>
                <c:pt idx="353">
                  <c:v>26.243939624999999</c:v>
                </c:pt>
                <c:pt idx="354">
                  <c:v>26.213949252999999</c:v>
                </c:pt>
                <c:pt idx="355">
                  <c:v>26.182784244</c:v>
                </c:pt>
                <c:pt idx="356">
                  <c:v>26.150743461000001</c:v>
                </c:pt>
                <c:pt idx="357">
                  <c:v>26.117722345000001</c:v>
                </c:pt>
                <c:pt idx="358">
                  <c:v>26.083517444999998</c:v>
                </c:pt>
                <c:pt idx="359">
                  <c:v>26.048112147000001</c:v>
                </c:pt>
                <c:pt idx="360">
                  <c:v>26.011489834999999</c:v>
                </c:pt>
                <c:pt idx="361">
                  <c:v>25.973633895999999</c:v>
                </c:pt>
                <c:pt idx="362">
                  <c:v>25.934527713000001</c:v>
                </c:pt>
                <c:pt idx="363">
                  <c:v>25.894154672999999</c:v>
                </c:pt>
                <c:pt idx="364">
                  <c:v>25.85249816</c:v>
                </c:pt>
              </c:numCache>
            </c:numRef>
          </c:val>
          <c:extLst>
            <c:ext xmlns:c16="http://schemas.microsoft.com/office/drawing/2014/chart" uri="{C3380CC4-5D6E-409C-BE32-E72D297353CC}">
              <c16:uniqueId val="{00000005-89FC-470F-A540-0EF180C41C37}"/>
            </c:ext>
          </c:extLst>
        </c:ser>
        <c:ser>
          <c:idx val="4"/>
          <c:order val="6"/>
          <c:tx>
            <c:strRef>
              <c:f>'2024-2025 Severe Load Curve'!$Z$34</c:f>
              <c:strCache>
                <c:ptCount val="1"/>
                <c:pt idx="0">
                  <c:v>Exports to Ireland</c:v>
                </c:pt>
              </c:strCache>
            </c:strRef>
          </c:tx>
          <c:spPr>
            <a:solidFill>
              <a:srgbClr val="339966"/>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Curve'!$Z$35:$Z$399</c:f>
              <c:numCache>
                <c:formatCode>0</c:formatCode>
                <c:ptCount val="365"/>
                <c:pt idx="0">
                  <c:v>311.43147758999999</c:v>
                </c:pt>
                <c:pt idx="1">
                  <c:v>310.22389277000002</c:v>
                </c:pt>
                <c:pt idx="2">
                  <c:v>309.01716464999998</c:v>
                </c:pt>
                <c:pt idx="3">
                  <c:v>307.81143711999999</c:v>
                </c:pt>
                <c:pt idx="4">
                  <c:v>306.60685407</c:v>
                </c:pt>
                <c:pt idx="5">
                  <c:v>305.40355942000002</c:v>
                </c:pt>
                <c:pt idx="6">
                  <c:v>304.20169705000001</c:v>
                </c:pt>
                <c:pt idx="7">
                  <c:v>303.00141086999997</c:v>
                </c:pt>
                <c:pt idx="8">
                  <c:v>301.80284477999999</c:v>
                </c:pt>
                <c:pt idx="9">
                  <c:v>300.60614265999999</c:v>
                </c:pt>
                <c:pt idx="10">
                  <c:v>299.41144843000001</c:v>
                </c:pt>
                <c:pt idx="11">
                  <c:v>298.21890596999998</c:v>
                </c:pt>
                <c:pt idx="12">
                  <c:v>297.02865918999998</c:v>
                </c:pt>
                <c:pt idx="13">
                  <c:v>295.84085198000002</c:v>
                </c:pt>
                <c:pt idx="14">
                  <c:v>294.65562825000001</c:v>
                </c:pt>
                <c:pt idx="15">
                  <c:v>293.47313188999999</c:v>
                </c:pt>
                <c:pt idx="16">
                  <c:v>292.29350679999999</c:v>
                </c:pt>
                <c:pt idx="17">
                  <c:v>291.11689688000001</c:v>
                </c:pt>
                <c:pt idx="18">
                  <c:v>289.94344602000001</c:v>
                </c:pt>
                <c:pt idx="19">
                  <c:v>288.77329813</c:v>
                </c:pt>
                <c:pt idx="20">
                  <c:v>287.60659709999999</c:v>
                </c:pt>
                <c:pt idx="21">
                  <c:v>286.44348682999998</c:v>
                </c:pt>
                <c:pt idx="22">
                  <c:v>285.28411123000001</c:v>
                </c:pt>
                <c:pt idx="23">
                  <c:v>284.12861418</c:v>
                </c:pt>
                <c:pt idx="24">
                  <c:v>282.97713958000003</c:v>
                </c:pt>
                <c:pt idx="25">
                  <c:v>281.82983134</c:v>
                </c:pt>
                <c:pt idx="26">
                  <c:v>280.68683335999998</c:v>
                </c:pt>
                <c:pt idx="27">
                  <c:v>279.54828952000003</c:v>
                </c:pt>
                <c:pt idx="28">
                  <c:v>278.41434373999999</c:v>
                </c:pt>
                <c:pt idx="29">
                  <c:v>277.28513989999999</c:v>
                </c:pt>
                <c:pt idx="30">
                  <c:v>276.16082190999998</c:v>
                </c:pt>
                <c:pt idx="31">
                  <c:v>275.04153366000003</c:v>
                </c:pt>
                <c:pt idx="32">
                  <c:v>273.92741905999998</c:v>
                </c:pt>
                <c:pt idx="33">
                  <c:v>272.81862199</c:v>
                </c:pt>
                <c:pt idx="34">
                  <c:v>271.71528637</c:v>
                </c:pt>
                <c:pt idx="35">
                  <c:v>270.61755607999999</c:v>
                </c:pt>
                <c:pt idx="36">
                  <c:v>269.52557503000003</c:v>
                </c:pt>
                <c:pt idx="37">
                  <c:v>268.43948711000002</c:v>
                </c:pt>
                <c:pt idx="38">
                  <c:v>267.35943622000002</c:v>
                </c:pt>
                <c:pt idx="39">
                  <c:v>266.28556627</c:v>
                </c:pt>
                <c:pt idx="40">
                  <c:v>265.21802114000002</c:v>
                </c:pt>
                <c:pt idx="41">
                  <c:v>264.15694473999997</c:v>
                </c:pt>
                <c:pt idx="42">
                  <c:v>263.10248096999999</c:v>
                </c:pt>
                <c:pt idx="43">
                  <c:v>262.05477372000001</c:v>
                </c:pt>
                <c:pt idx="44">
                  <c:v>261.01396689000001</c:v>
                </c:pt>
                <c:pt idx="45">
                  <c:v>259.98020437999998</c:v>
                </c:pt>
                <c:pt idx="46">
                  <c:v>258.9536301</c:v>
                </c:pt>
                <c:pt idx="47">
                  <c:v>257.93438792000001</c:v>
                </c:pt>
                <c:pt idx="48">
                  <c:v>256.92262176999998</c:v>
                </c:pt>
                <c:pt idx="49">
                  <c:v>255.91847551999999</c:v>
                </c:pt>
                <c:pt idx="50">
                  <c:v>254.92209309</c:v>
                </c:pt>
                <c:pt idx="51">
                  <c:v>253.93361837</c:v>
                </c:pt>
                <c:pt idx="52">
                  <c:v>252.95319526</c:v>
                </c:pt>
                <c:pt idx="53">
                  <c:v>251.98096765</c:v>
                </c:pt>
                <c:pt idx="54">
                  <c:v>251.01707945000001</c:v>
                </c:pt>
                <c:pt idx="55">
                  <c:v>250.06167456</c:v>
                </c:pt>
                <c:pt idx="56">
                  <c:v>249.11489685999999</c:v>
                </c:pt>
                <c:pt idx="57">
                  <c:v>248.17689025999999</c:v>
                </c:pt>
                <c:pt idx="58">
                  <c:v>247.24779867000001</c:v>
                </c:pt>
                <c:pt idx="59">
                  <c:v>246.32776597</c:v>
                </c:pt>
                <c:pt idx="60">
                  <c:v>245.41693606000001</c:v>
                </c:pt>
                <c:pt idx="61">
                  <c:v>244.51545285</c:v>
                </c:pt>
                <c:pt idx="62">
                  <c:v>243.62346022</c:v>
                </c:pt>
                <c:pt idx="63">
                  <c:v>242.74110209</c:v>
                </c:pt>
                <c:pt idx="64">
                  <c:v>241.86852235000001</c:v>
                </c:pt>
                <c:pt idx="65">
                  <c:v>241.00586489</c:v>
                </c:pt>
                <c:pt idx="66">
                  <c:v>240.15327361000001</c:v>
                </c:pt>
                <c:pt idx="67">
                  <c:v>239.31089241999999</c:v>
                </c:pt>
                <c:pt idx="68">
                  <c:v>238.47886521000001</c:v>
                </c:pt>
                <c:pt idx="69">
                  <c:v>237.65733588000001</c:v>
                </c:pt>
                <c:pt idx="70">
                  <c:v>236.84644832999999</c:v>
                </c:pt>
                <c:pt idx="71">
                  <c:v>236.04634644999999</c:v>
                </c:pt>
                <c:pt idx="72">
                  <c:v>235.25717415</c:v>
                </c:pt>
                <c:pt idx="73">
                  <c:v>234.47907531999999</c:v>
                </c:pt>
                <c:pt idx="74">
                  <c:v>233.71219386000001</c:v>
                </c:pt>
                <c:pt idx="75">
                  <c:v>232.95667366999999</c:v>
                </c:pt>
                <c:pt idx="76">
                  <c:v>232.21265865000001</c:v>
                </c:pt>
                <c:pt idx="77">
                  <c:v>231.48029269</c:v>
                </c:pt>
                <c:pt idx="78">
                  <c:v>230.75971970000001</c:v>
                </c:pt>
                <c:pt idx="79">
                  <c:v>230.05108357</c:v>
                </c:pt>
                <c:pt idx="80">
                  <c:v>229.3545282</c:v>
                </c:pt>
                <c:pt idx="81">
                  <c:v>228.67019748999999</c:v>
                </c:pt>
                <c:pt idx="82">
                  <c:v>227.99823534000001</c:v>
                </c:pt>
                <c:pt idx="83">
                  <c:v>227.33878564</c:v>
                </c:pt>
                <c:pt idx="84">
                  <c:v>226.69199229</c:v>
                </c:pt>
                <c:pt idx="85">
                  <c:v>226.05799920000001</c:v>
                </c:pt>
                <c:pt idx="86">
                  <c:v>225.43695026</c:v>
                </c:pt>
                <c:pt idx="87">
                  <c:v>224.82898936999999</c:v>
                </c:pt>
                <c:pt idx="88">
                  <c:v>224.23426042</c:v>
                </c:pt>
                <c:pt idx="89">
                  <c:v>223.65290732</c:v>
                </c:pt>
                <c:pt idx="90">
                  <c:v>223.08507395999999</c:v>
                </c:pt>
                <c:pt idx="91">
                  <c:v>222.53090424999999</c:v>
                </c:pt>
                <c:pt idx="92">
                  <c:v>221.99048132999999</c:v>
                </c:pt>
                <c:pt idx="93">
                  <c:v>221.46364539999999</c:v>
                </c:pt>
                <c:pt idx="94">
                  <c:v>220.95017591000001</c:v>
                </c:pt>
                <c:pt idx="95">
                  <c:v>220.44985231000001</c:v>
                </c:pt>
                <c:pt idx="96">
                  <c:v>219.96245404000001</c:v>
                </c:pt>
                <c:pt idx="97">
                  <c:v>219.48776054999999</c:v>
                </c:pt>
                <c:pt idx="98">
                  <c:v>219.02555129999999</c:v>
                </c:pt>
                <c:pt idx="99">
                  <c:v>218.57560573000001</c:v>
                </c:pt>
                <c:pt idx="100">
                  <c:v>218.13770328999999</c:v>
                </c:pt>
                <c:pt idx="101">
                  <c:v>217.71162343</c:v>
                </c:pt>
                <c:pt idx="102">
                  <c:v>217.29714559000001</c:v>
                </c:pt>
                <c:pt idx="103">
                  <c:v>216.89404923999999</c:v>
                </c:pt>
                <c:pt idx="104">
                  <c:v>216.50211379999999</c:v>
                </c:pt>
                <c:pt idx="105">
                  <c:v>216.12111873999999</c:v>
                </c:pt>
                <c:pt idx="106">
                  <c:v>215.75084351000001</c:v>
                </c:pt>
                <c:pt idx="107">
                  <c:v>215.39106753999999</c:v>
                </c:pt>
                <c:pt idx="108">
                  <c:v>215.04157029999999</c:v>
                </c:pt>
                <c:pt idx="109">
                  <c:v>214.70213122000001</c:v>
                </c:pt>
                <c:pt idx="110">
                  <c:v>214.37252975999999</c:v>
                </c:pt>
                <c:pt idx="111">
                  <c:v>214.05254536999999</c:v>
                </c:pt>
                <c:pt idx="112">
                  <c:v>213.74195749</c:v>
                </c:pt>
                <c:pt idx="113">
                  <c:v>213.44054557999999</c:v>
                </c:pt>
                <c:pt idx="114">
                  <c:v>213.14808908000001</c:v>
                </c:pt>
                <c:pt idx="115">
                  <c:v>212.86436744</c:v>
                </c:pt>
                <c:pt idx="116">
                  <c:v>212.58916010999999</c:v>
                </c:pt>
                <c:pt idx="117">
                  <c:v>212.32224654000001</c:v>
                </c:pt>
                <c:pt idx="118">
                  <c:v>212.06340617000001</c:v>
                </c:pt>
                <c:pt idx="119">
                  <c:v>211.81241846</c:v>
                </c:pt>
                <c:pt idx="120">
                  <c:v>211.56906286</c:v>
                </c:pt>
                <c:pt idx="121">
                  <c:v>211.33311881</c:v>
                </c:pt>
                <c:pt idx="122">
                  <c:v>211.10436576999999</c:v>
                </c:pt>
                <c:pt idx="123">
                  <c:v>210.88258317</c:v>
                </c:pt>
                <c:pt idx="124">
                  <c:v>210.66755047000001</c:v>
                </c:pt>
                <c:pt idx="125">
                  <c:v>210.45904712999999</c:v>
                </c:pt>
                <c:pt idx="126">
                  <c:v>210.25685257999999</c:v>
                </c:pt>
                <c:pt idx="127">
                  <c:v>210.06074627999999</c:v>
                </c:pt>
                <c:pt idx="128">
                  <c:v>209.87050766999999</c:v>
                </c:pt>
                <c:pt idx="129">
                  <c:v>209.68591620000001</c:v>
                </c:pt>
                <c:pt idx="130">
                  <c:v>209.50675132999999</c:v>
                </c:pt>
                <c:pt idx="131">
                  <c:v>209.33279250000001</c:v>
                </c:pt>
                <c:pt idx="132">
                  <c:v>209.16381916</c:v>
                </c:pt>
                <c:pt idx="133">
                  <c:v>208.99961076</c:v>
                </c:pt>
                <c:pt idx="134">
                  <c:v>208.83994673999999</c:v>
                </c:pt>
                <c:pt idx="135">
                  <c:v>208.68460655999999</c:v>
                </c:pt>
                <c:pt idx="136">
                  <c:v>208.53336967000001</c:v>
                </c:pt>
                <c:pt idx="137">
                  <c:v>208.38601550999999</c:v>
                </c:pt>
                <c:pt idx="138">
                  <c:v>208.24232352999999</c:v>
                </c:pt>
                <c:pt idx="139">
                  <c:v>208.10207317999999</c:v>
                </c:pt>
                <c:pt idx="140">
                  <c:v>207.96504392</c:v>
                </c:pt>
                <c:pt idx="141">
                  <c:v>207.83101518000001</c:v>
                </c:pt>
                <c:pt idx="142">
                  <c:v>207.69976642</c:v>
                </c:pt>
                <c:pt idx="143">
                  <c:v>207.57107708000001</c:v>
                </c:pt>
                <c:pt idx="144">
                  <c:v>207.44472662000001</c:v>
                </c:pt>
                <c:pt idx="145">
                  <c:v>207.32049448000001</c:v>
                </c:pt>
                <c:pt idx="146">
                  <c:v>207.19816012000001</c:v>
                </c:pt>
                <c:pt idx="147">
                  <c:v>207.07750297999999</c:v>
                </c:pt>
                <c:pt idx="148">
                  <c:v>206.9583025</c:v>
                </c:pt>
                <c:pt idx="149">
                  <c:v>206.84033815000001</c:v>
                </c:pt>
                <c:pt idx="150">
                  <c:v>206.72338936</c:v>
                </c:pt>
                <c:pt idx="151">
                  <c:v>206.60723558999999</c:v>
                </c:pt>
                <c:pt idx="152">
                  <c:v>206.49165628</c:v>
                </c:pt>
                <c:pt idx="153">
                  <c:v>206.37643088999999</c:v>
                </c:pt>
                <c:pt idx="154">
                  <c:v>206.26133886</c:v>
                </c:pt>
                <c:pt idx="155">
                  <c:v>206.14615964000001</c:v>
                </c:pt>
                <c:pt idx="156">
                  <c:v>206.03067268000001</c:v>
                </c:pt>
                <c:pt idx="157">
                  <c:v>205.91465742</c:v>
                </c:pt>
                <c:pt idx="158">
                  <c:v>205.79789332999999</c:v>
                </c:pt>
                <c:pt idx="159">
                  <c:v>205.68015983999999</c:v>
                </c:pt>
                <c:pt idx="160">
                  <c:v>205.56123640000001</c:v>
                </c:pt>
                <c:pt idx="161">
                  <c:v>205.44090247</c:v>
                </c:pt>
                <c:pt idx="162">
                  <c:v>205.3189375</c:v>
                </c:pt>
                <c:pt idx="163">
                  <c:v>205.19512091999999</c:v>
                </c:pt>
                <c:pt idx="164">
                  <c:v>205.06923219000001</c:v>
                </c:pt>
                <c:pt idx="165">
                  <c:v>204.94105076</c:v>
                </c:pt>
                <c:pt idx="166">
                  <c:v>204.81035607999999</c:v>
                </c:pt>
                <c:pt idx="167">
                  <c:v>204.67692758999999</c:v>
                </c:pt>
                <c:pt idx="168">
                  <c:v>204.54054475000001</c:v>
                </c:pt>
                <c:pt idx="169">
                  <c:v>204.40098699999999</c:v>
                </c:pt>
                <c:pt idx="170">
                  <c:v>204.25803379999999</c:v>
                </c:pt>
                <c:pt idx="171">
                  <c:v>204.11146457999999</c:v>
                </c:pt>
                <c:pt idx="172">
                  <c:v>203.96105879999999</c:v>
                </c:pt>
                <c:pt idx="173">
                  <c:v>203.80659592000001</c:v>
                </c:pt>
                <c:pt idx="174">
                  <c:v>203.64785537</c:v>
                </c:pt>
                <c:pt idx="175">
                  <c:v>203.48461660000001</c:v>
                </c:pt>
                <c:pt idx="176">
                  <c:v>203.31665906999999</c:v>
                </c:pt>
                <c:pt idx="177">
                  <c:v>203.14376222999999</c:v>
                </c:pt>
                <c:pt idx="178">
                  <c:v>202.96570550999999</c:v>
                </c:pt>
                <c:pt idx="179">
                  <c:v>202.78226838</c:v>
                </c:pt>
                <c:pt idx="180">
                  <c:v>202.59323026999999</c:v>
                </c:pt>
                <c:pt idx="181">
                  <c:v>202.39837065</c:v>
                </c:pt>
                <c:pt idx="182">
                  <c:v>202.19746895</c:v>
                </c:pt>
                <c:pt idx="183">
                  <c:v>201.99037207999999</c:v>
                </c:pt>
                <c:pt idx="184">
                  <c:v>201.77719673999999</c:v>
                </c:pt>
                <c:pt idx="185">
                  <c:v>201.55812707999999</c:v>
                </c:pt>
                <c:pt idx="186">
                  <c:v>201.33334726999999</c:v>
                </c:pt>
                <c:pt idx="187">
                  <c:v>201.10304145000001</c:v>
                </c:pt>
                <c:pt idx="188">
                  <c:v>200.86739377999999</c:v>
                </c:pt>
                <c:pt idx="189">
                  <c:v>200.62658841999999</c:v>
                </c:pt>
                <c:pt idx="190">
                  <c:v>200.38080952000001</c:v>
                </c:pt>
                <c:pt idx="191">
                  <c:v>200.13024124</c:v>
                </c:pt>
                <c:pt idx="192">
                  <c:v>199.87506773000001</c:v>
                </c:pt>
                <c:pt idx="193">
                  <c:v>199.61547314000001</c:v>
                </c:pt>
                <c:pt idx="194">
                  <c:v>199.35164164</c:v>
                </c:pt>
                <c:pt idx="195">
                  <c:v>199.08375737</c:v>
                </c:pt>
                <c:pt idx="196">
                  <c:v>198.81200448999999</c:v>
                </c:pt>
                <c:pt idx="197">
                  <c:v>198.53656716</c:v>
                </c:pt>
                <c:pt idx="198">
                  <c:v>198.25762953</c:v>
                </c:pt>
                <c:pt idx="199">
                  <c:v>197.97537575999999</c:v>
                </c:pt>
                <c:pt idx="200">
                  <c:v>197.68998998999999</c:v>
                </c:pt>
                <c:pt idx="201">
                  <c:v>197.40165640000001</c:v>
                </c:pt>
                <c:pt idx="202">
                  <c:v>197.11055913000001</c:v>
                </c:pt>
                <c:pt idx="203">
                  <c:v>196.81688233</c:v>
                </c:pt>
                <c:pt idx="204">
                  <c:v>196.52081016</c:v>
                </c:pt>
                <c:pt idx="205">
                  <c:v>196.22252678999999</c:v>
                </c:pt>
                <c:pt idx="206">
                  <c:v>195.92221635000001</c:v>
                </c:pt>
                <c:pt idx="207">
                  <c:v>195.62006301</c:v>
                </c:pt>
                <c:pt idx="208">
                  <c:v>195.31625091999999</c:v>
                </c:pt>
                <c:pt idx="209">
                  <c:v>195.01096423999999</c:v>
                </c:pt>
                <c:pt idx="210">
                  <c:v>194.70438712000001</c:v>
                </c:pt>
                <c:pt idx="211">
                  <c:v>194.39670372</c:v>
                </c:pt>
                <c:pt idx="212">
                  <c:v>194.08809819000001</c:v>
                </c:pt>
                <c:pt idx="213">
                  <c:v>193.77875469</c:v>
                </c:pt>
                <c:pt idx="214">
                  <c:v>193.46885736999999</c:v>
                </c:pt>
                <c:pt idx="215">
                  <c:v>193.15859037999999</c:v>
                </c:pt>
                <c:pt idx="216">
                  <c:v>192.84813789</c:v>
                </c:pt>
                <c:pt idx="217">
                  <c:v>192.53768405</c:v>
                </c:pt>
                <c:pt idx="218">
                  <c:v>192.22741300000001</c:v>
                </c:pt>
                <c:pt idx="219">
                  <c:v>191.91750891999999</c:v>
                </c:pt>
                <c:pt idx="220">
                  <c:v>191.60815595</c:v>
                </c:pt>
                <c:pt idx="221">
                  <c:v>191.29953824</c:v>
                </c:pt>
                <c:pt idx="222">
                  <c:v>190.99183995999999</c:v>
                </c:pt>
                <c:pt idx="223">
                  <c:v>190.68524525999999</c:v>
                </c:pt>
                <c:pt idx="224">
                  <c:v>190.37993828</c:v>
                </c:pt>
                <c:pt idx="225">
                  <c:v>190.07610320000001</c:v>
                </c:pt>
                <c:pt idx="226">
                  <c:v>189.77392416000001</c:v>
                </c:pt>
                <c:pt idx="227">
                  <c:v>189.47358531</c:v>
                </c:pt>
                <c:pt idx="228">
                  <c:v>189.17527082000001</c:v>
                </c:pt>
                <c:pt idx="229">
                  <c:v>188.87916483999999</c:v>
                </c:pt>
                <c:pt idx="230">
                  <c:v>188.58545151000001</c:v>
                </c:pt>
                <c:pt idx="231">
                  <c:v>188.29431500999999</c:v>
                </c:pt>
                <c:pt idx="232">
                  <c:v>188.00593948</c:v>
                </c:pt>
                <c:pt idx="233">
                  <c:v>187.72050908</c:v>
                </c:pt>
                <c:pt idx="234">
                  <c:v>187.43820796</c:v>
                </c:pt>
                <c:pt idx="235">
                  <c:v>187.15922028</c:v>
                </c:pt>
                <c:pt idx="236">
                  <c:v>186.88373018999999</c:v>
                </c:pt>
                <c:pt idx="237">
                  <c:v>186.61192184999999</c:v>
                </c:pt>
                <c:pt idx="238">
                  <c:v>186.34397941</c:v>
                </c:pt>
                <c:pt idx="239">
                  <c:v>186.08008702999999</c:v>
                </c:pt>
                <c:pt idx="240">
                  <c:v>185.82042885999999</c:v>
                </c:pt>
                <c:pt idx="241">
                  <c:v>185.56518905999999</c:v>
                </c:pt>
                <c:pt idx="242">
                  <c:v>185.31455179</c:v>
                </c:pt>
                <c:pt idx="243">
                  <c:v>185.06870119000001</c:v>
                </c:pt>
                <c:pt idx="244">
                  <c:v>184.82782143</c:v>
                </c:pt>
                <c:pt idx="245">
                  <c:v>184.59209666000001</c:v>
                </c:pt>
                <c:pt idx="246">
                  <c:v>184.36171102</c:v>
                </c:pt>
                <c:pt idx="247">
                  <c:v>184.13684868999999</c:v>
                </c:pt>
                <c:pt idx="248">
                  <c:v>183.91769381</c:v>
                </c:pt>
                <c:pt idx="249">
                  <c:v>183.70443054</c:v>
                </c:pt>
                <c:pt idx="250">
                  <c:v>183.49724302999999</c:v>
                </c:pt>
                <c:pt idx="251">
                  <c:v>183.29631545000001</c:v>
                </c:pt>
                <c:pt idx="252">
                  <c:v>183.10183193</c:v>
                </c:pt>
                <c:pt idx="253">
                  <c:v>182.91397665</c:v>
                </c:pt>
                <c:pt idx="254">
                  <c:v>182.73293373999999</c:v>
                </c:pt>
                <c:pt idx="255">
                  <c:v>182.55888737999999</c:v>
                </c:pt>
                <c:pt idx="256">
                  <c:v>182.39202170999999</c:v>
                </c:pt>
                <c:pt idx="257">
                  <c:v>182.23252088999999</c:v>
                </c:pt>
                <c:pt idx="258">
                  <c:v>182.08056907</c:v>
                </c:pt>
                <c:pt idx="259">
                  <c:v>181.93635042</c:v>
                </c:pt>
                <c:pt idx="260">
                  <c:v>181.80004907</c:v>
                </c:pt>
                <c:pt idx="261">
                  <c:v>181.6718492</c:v>
                </c:pt>
                <c:pt idx="262">
                  <c:v>181.55193495</c:v>
                </c:pt>
                <c:pt idx="263">
                  <c:v>181.44049047999999</c:v>
                </c:pt>
                <c:pt idx="264">
                  <c:v>181.33769993999999</c:v>
                </c:pt>
                <c:pt idx="265">
                  <c:v>181.24374749</c:v>
                </c:pt>
                <c:pt idx="266">
                  <c:v>181.15881729</c:v>
                </c:pt>
                <c:pt idx="267">
                  <c:v>181.08309349000001</c:v>
                </c:pt>
                <c:pt idx="268">
                  <c:v>181.01676024</c:v>
                </c:pt>
                <c:pt idx="269">
                  <c:v>180.96000169999999</c:v>
                </c:pt>
                <c:pt idx="270">
                  <c:v>180.91300201999999</c:v>
                </c:pt>
                <c:pt idx="271">
                  <c:v>180.87594536</c:v>
                </c:pt>
                <c:pt idx="272">
                  <c:v>180.84901588</c:v>
                </c:pt>
                <c:pt idx="273">
                  <c:v>180.83239773</c:v>
                </c:pt>
                <c:pt idx="274">
                  <c:v>180.82613301999999</c:v>
                </c:pt>
                <c:pt idx="275">
                  <c:v>180.82969567000001</c:v>
                </c:pt>
                <c:pt idx="276">
                  <c:v>180.84241756</c:v>
                </c:pt>
                <c:pt idx="277">
                  <c:v>180.86363057</c:v>
                </c:pt>
                <c:pt idx="278">
                  <c:v>180.89266659</c:v>
                </c:pt>
                <c:pt idx="279">
                  <c:v>180.92885749000001</c:v>
                </c:pt>
                <c:pt idx="280">
                  <c:v>180.97153514999999</c:v>
                </c:pt>
                <c:pt idx="281">
                  <c:v>181.02003144</c:v>
                </c:pt>
                <c:pt idx="282">
                  <c:v>181.07367826000001</c:v>
                </c:pt>
                <c:pt idx="283">
                  <c:v>181.13180747000001</c:v>
                </c:pt>
                <c:pt idx="284">
                  <c:v>181.19375095999999</c:v>
                </c:pt>
                <c:pt idx="285">
                  <c:v>181.25884060000001</c:v>
                </c:pt>
                <c:pt idx="286">
                  <c:v>181.32640828000001</c:v>
                </c:pt>
                <c:pt idx="287">
                  <c:v>181.39578588000001</c:v>
                </c:pt>
                <c:pt idx="288">
                  <c:v>181.46630526000001</c:v>
                </c:pt>
                <c:pt idx="289">
                  <c:v>181.53729831999999</c:v>
                </c:pt>
                <c:pt idx="290">
                  <c:v>181.60809692999999</c:v>
                </c:pt>
                <c:pt idx="291">
                  <c:v>181.67803298000001</c:v>
                </c:pt>
                <c:pt idx="292">
                  <c:v>181.74643832999999</c:v>
                </c:pt>
                <c:pt idx="293">
                  <c:v>181.81264487000001</c:v>
                </c:pt>
                <c:pt idx="294">
                  <c:v>181.87598448</c:v>
                </c:pt>
                <c:pt idx="295">
                  <c:v>181.93578904</c:v>
                </c:pt>
                <c:pt idx="296">
                  <c:v>181.99139043</c:v>
                </c:pt>
                <c:pt idx="297">
                  <c:v>182.04212052</c:v>
                </c:pt>
                <c:pt idx="298">
                  <c:v>182.08731119000001</c:v>
                </c:pt>
                <c:pt idx="299">
                  <c:v>182.12629433999999</c:v>
                </c:pt>
                <c:pt idx="300">
                  <c:v>182.15840181999999</c:v>
                </c:pt>
                <c:pt idx="301">
                  <c:v>182.18296552999999</c:v>
                </c:pt>
                <c:pt idx="302">
                  <c:v>182.19931733999999</c:v>
                </c:pt>
                <c:pt idx="303">
                  <c:v>182.20678913</c:v>
                </c:pt>
                <c:pt idx="304">
                  <c:v>182.20471277999999</c:v>
                </c:pt>
                <c:pt idx="305">
                  <c:v>182.19242018</c:v>
                </c:pt>
                <c:pt idx="306">
                  <c:v>182.16924319</c:v>
                </c:pt>
                <c:pt idx="307">
                  <c:v>182.13451370000001</c:v>
                </c:pt>
                <c:pt idx="308">
                  <c:v>182.08756357999999</c:v>
                </c:pt>
                <c:pt idx="309">
                  <c:v>182.02772472999999</c:v>
                </c:pt>
                <c:pt idx="310">
                  <c:v>181.954329</c:v>
                </c:pt>
                <c:pt idx="311">
                  <c:v>181.8667083</c:v>
                </c:pt>
                <c:pt idx="312">
                  <c:v>181.76419448999999</c:v>
                </c:pt>
                <c:pt idx="313">
                  <c:v>181.64611944999999</c:v>
                </c:pt>
                <c:pt idx="314">
                  <c:v>181.51181506</c:v>
                </c:pt>
                <c:pt idx="315">
                  <c:v>181.36061321</c:v>
                </c:pt>
                <c:pt idx="316">
                  <c:v>181.19184576000001</c:v>
                </c:pt>
                <c:pt idx="317">
                  <c:v>181.00484460999999</c:v>
                </c:pt>
                <c:pt idx="318">
                  <c:v>180.79894163</c:v>
                </c:pt>
                <c:pt idx="319">
                  <c:v>180.57346869</c:v>
                </c:pt>
                <c:pt idx="320">
                  <c:v>180.32775767999999</c:v>
                </c:pt>
                <c:pt idx="321">
                  <c:v>180.06114048000001</c:v>
                </c:pt>
                <c:pt idx="322">
                  <c:v>179.77294896999999</c:v>
                </c:pt>
                <c:pt idx="323">
                  <c:v>179.46251502000001</c:v>
                </c:pt>
                <c:pt idx="324">
                  <c:v>179.12917050999999</c:v>
                </c:pt>
                <c:pt idx="325">
                  <c:v>178.77224733</c:v>
                </c:pt>
                <c:pt idx="326">
                  <c:v>178.39107736</c:v>
                </c:pt>
                <c:pt idx="327">
                  <c:v>177.98499246</c:v>
                </c:pt>
                <c:pt idx="328">
                  <c:v>177.55332451999999</c:v>
                </c:pt>
                <c:pt idx="329">
                  <c:v>177.09540543</c:v>
                </c:pt>
                <c:pt idx="330">
                  <c:v>176.61056705999999</c:v>
                </c:pt>
                <c:pt idx="331">
                  <c:v>176.09814127999999</c:v>
                </c:pt>
                <c:pt idx="332">
                  <c:v>175.55745998</c:v>
                </c:pt>
                <c:pt idx="333">
                  <c:v>174.98785504</c:v>
                </c:pt>
                <c:pt idx="334">
                  <c:v>174.38865834000001</c:v>
                </c:pt>
                <c:pt idx="335">
                  <c:v>173.75920174999999</c:v>
                </c:pt>
                <c:pt idx="336">
                  <c:v>173.09881716000001</c:v>
                </c:pt>
                <c:pt idx="337">
                  <c:v>172.40683644000001</c:v>
                </c:pt>
                <c:pt idx="338">
                  <c:v>171.68259147000001</c:v>
                </c:pt>
                <c:pt idx="339">
                  <c:v>170.92541413999999</c:v>
                </c:pt>
                <c:pt idx="340">
                  <c:v>170.13463632</c:v>
                </c:pt>
                <c:pt idx="341">
                  <c:v>169.30958989000001</c:v>
                </c:pt>
                <c:pt idx="342">
                  <c:v>168.44960673</c:v>
                </c:pt>
                <c:pt idx="343">
                  <c:v>167.55401871999999</c:v>
                </c:pt>
                <c:pt idx="344">
                  <c:v>166.62215774000001</c:v>
                </c:pt>
                <c:pt idx="345">
                  <c:v>165.65335565999999</c:v>
                </c:pt>
                <c:pt idx="346">
                  <c:v>164.64694437</c:v>
                </c:pt>
                <c:pt idx="347">
                  <c:v>163.60225575000001</c:v>
                </c:pt>
                <c:pt idx="348">
                  <c:v>162.51862168</c:v>
                </c:pt>
                <c:pt idx="349">
                  <c:v>161.39537401999999</c:v>
                </c:pt>
                <c:pt idx="350">
                  <c:v>160.23184466999999</c:v>
                </c:pt>
                <c:pt idx="351">
                  <c:v>159.02736551000001</c:v>
                </c:pt>
                <c:pt idx="352">
                  <c:v>157.78126841</c:v>
                </c:pt>
                <c:pt idx="353">
                  <c:v>156.49288523999999</c:v>
                </c:pt>
                <c:pt idx="354">
                  <c:v>155.16154789999999</c:v>
                </c:pt>
                <c:pt idx="355">
                  <c:v>153.78658826</c:v>
                </c:pt>
                <c:pt idx="356">
                  <c:v>152.36733820000001</c:v>
                </c:pt>
                <c:pt idx="357">
                  <c:v>150.90312958999999</c:v>
                </c:pt>
                <c:pt idx="358">
                  <c:v>149.39329432</c:v>
                </c:pt>
                <c:pt idx="359">
                  <c:v>147.83716426999999</c:v>
                </c:pt>
                <c:pt idx="360">
                  <c:v>146.23407132</c:v>
                </c:pt>
                <c:pt idx="361">
                  <c:v>144.58334733999999</c:v>
                </c:pt>
                <c:pt idx="362">
                  <c:v>142.88432420999999</c:v>
                </c:pt>
                <c:pt idx="363">
                  <c:v>141.13633382</c:v>
                </c:pt>
                <c:pt idx="364">
                  <c:v>139.33870802999999</c:v>
                </c:pt>
              </c:numCache>
            </c:numRef>
          </c:val>
          <c:extLst>
            <c:ext xmlns:c16="http://schemas.microsoft.com/office/drawing/2014/chart" uri="{C3380CC4-5D6E-409C-BE32-E72D297353CC}">
              <c16:uniqueId val="{00000006-89FC-470F-A540-0EF180C41C37}"/>
            </c:ext>
          </c:extLst>
        </c:ser>
        <c:ser>
          <c:idx val="7"/>
          <c:order val="7"/>
          <c:tx>
            <c:strRef>
              <c:f>'2024-2025 Severe Load Curve'!$AA$34</c:f>
              <c:strCache>
                <c:ptCount val="1"/>
                <c:pt idx="0">
                  <c:v>NTS Power</c:v>
                </c:pt>
              </c:strCache>
            </c:strRef>
          </c:tx>
          <c:spPr>
            <a:solidFill>
              <a:srgbClr val="FFFF99"/>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Curve'!$AA$35:$AA$399</c:f>
              <c:numCache>
                <c:formatCode>0</c:formatCode>
                <c:ptCount val="365"/>
                <c:pt idx="0">
                  <c:v>576.59643156000004</c:v>
                </c:pt>
                <c:pt idx="1">
                  <c:v>573.48680374000003</c:v>
                </c:pt>
                <c:pt idx="2">
                  <c:v>570.39582665</c:v>
                </c:pt>
                <c:pt idx="3">
                  <c:v>567.32343333999995</c:v>
                </c:pt>
                <c:pt idx="4">
                  <c:v>564.26955684999996</c:v>
                </c:pt>
                <c:pt idx="5">
                  <c:v>561.23413022</c:v>
                </c:pt>
                <c:pt idx="6">
                  <c:v>558.21708650999994</c:v>
                </c:pt>
                <c:pt idx="7">
                  <c:v>555.21835873999999</c:v>
                </c:pt>
                <c:pt idx="8">
                  <c:v>552.23787996999999</c:v>
                </c:pt>
                <c:pt idx="9">
                  <c:v>549.27558323999995</c:v>
                </c:pt>
                <c:pt idx="10">
                  <c:v>546.33140160000005</c:v>
                </c:pt>
                <c:pt idx="11">
                  <c:v>543.40526808000004</c:v>
                </c:pt>
                <c:pt idx="12">
                  <c:v>540.49711573000002</c:v>
                </c:pt>
                <c:pt idx="13">
                  <c:v>537.60687759999996</c:v>
                </c:pt>
                <c:pt idx="14">
                  <c:v>534.73448672999996</c:v>
                </c:pt>
                <c:pt idx="15">
                  <c:v>531.87987615999998</c:v>
                </c:pt>
                <c:pt idx="16">
                  <c:v>529.04297894000001</c:v>
                </c:pt>
                <c:pt idx="17">
                  <c:v>526.22372811000002</c:v>
                </c:pt>
                <c:pt idx="18">
                  <c:v>523.42205670999999</c:v>
                </c:pt>
                <c:pt idx="19">
                  <c:v>520.63789780000002</c:v>
                </c:pt>
                <c:pt idx="20">
                  <c:v>517.87118439999995</c:v>
                </c:pt>
                <c:pt idx="21">
                  <c:v>515.12184956999999</c:v>
                </c:pt>
                <c:pt idx="22">
                  <c:v>512.38982635000002</c:v>
                </c:pt>
                <c:pt idx="23">
                  <c:v>509.67504779000001</c:v>
                </c:pt>
                <c:pt idx="24">
                  <c:v>506.97744692999999</c:v>
                </c:pt>
                <c:pt idx="25">
                  <c:v>504.29695679999998</c:v>
                </c:pt>
                <c:pt idx="26">
                  <c:v>501.63351046000002</c:v>
                </c:pt>
                <c:pt idx="27">
                  <c:v>498.98704096</c:v>
                </c:pt>
                <c:pt idx="28">
                  <c:v>496.35748131999998</c:v>
                </c:pt>
                <c:pt idx="29">
                  <c:v>493.7447646</c:v>
                </c:pt>
                <c:pt idx="30">
                  <c:v>491.14882384999999</c:v>
                </c:pt>
                <c:pt idx="31">
                  <c:v>488.56959210000002</c:v>
                </c:pt>
                <c:pt idx="32">
                  <c:v>486.00700239999998</c:v>
                </c:pt>
                <c:pt idx="33">
                  <c:v>483.46098778999999</c:v>
                </c:pt>
                <c:pt idx="34">
                  <c:v>480.93148131999999</c:v>
                </c:pt>
                <c:pt idx="35">
                  <c:v>478.41841602</c:v>
                </c:pt>
                <c:pt idx="36">
                  <c:v>475.92172496000001</c:v>
                </c:pt>
                <c:pt idx="37">
                  <c:v>473.44134115999998</c:v>
                </c:pt>
                <c:pt idx="38">
                  <c:v>470.97719768000002</c:v>
                </c:pt>
                <c:pt idx="39">
                  <c:v>468.52922754999997</c:v>
                </c:pt>
                <c:pt idx="40">
                  <c:v>466.09736382</c:v>
                </c:pt>
                <c:pt idx="41">
                  <c:v>463.68153953000001</c:v>
                </c:pt>
                <c:pt idx="42">
                  <c:v>461.28168774</c:v>
                </c:pt>
                <c:pt idx="43">
                  <c:v>458.89774147000003</c:v>
                </c:pt>
                <c:pt idx="44">
                  <c:v>456.52963377999998</c:v>
                </c:pt>
                <c:pt idx="45">
                  <c:v>454.17729771</c:v>
                </c:pt>
                <c:pt idx="46">
                  <c:v>451.84066631000002</c:v>
                </c:pt>
                <c:pt idx="47">
                  <c:v>449.51967260999999</c:v>
                </c:pt>
                <c:pt idx="48">
                  <c:v>447.21424966000001</c:v>
                </c:pt>
                <c:pt idx="49">
                  <c:v>444.92433051</c:v>
                </c:pt>
                <c:pt idx="50">
                  <c:v>442.64984820000001</c:v>
                </c:pt>
                <c:pt idx="51">
                  <c:v>440.39073576999999</c:v>
                </c:pt>
                <c:pt idx="52">
                  <c:v>438.14692625999999</c:v>
                </c:pt>
                <c:pt idx="53">
                  <c:v>435.91835272999998</c:v>
                </c:pt>
                <c:pt idx="54">
                  <c:v>433.70494821</c:v>
                </c:pt>
                <c:pt idx="55">
                  <c:v>431.50664575000002</c:v>
                </c:pt>
                <c:pt idx="56">
                  <c:v>429.32337839000002</c:v>
                </c:pt>
                <c:pt idx="57">
                  <c:v>427.15507917999997</c:v>
                </c:pt>
                <c:pt idx="58">
                  <c:v>425.00168115999998</c:v>
                </c:pt>
                <c:pt idx="59">
                  <c:v>422.86311737</c:v>
                </c:pt>
                <c:pt idx="60">
                  <c:v>420.73932086000002</c:v>
                </c:pt>
                <c:pt idx="61">
                  <c:v>418.63022467000002</c:v>
                </c:pt>
                <c:pt idx="62">
                  <c:v>416.53576184999997</c:v>
                </c:pt>
                <c:pt idx="63">
                  <c:v>414.45586544000003</c:v>
                </c:pt>
                <c:pt idx="64">
                  <c:v>412.39046847999998</c:v>
                </c:pt>
                <c:pt idx="65">
                  <c:v>410.33950400999998</c:v>
                </c:pt>
                <c:pt idx="66">
                  <c:v>408.30290509000002</c:v>
                </c:pt>
                <c:pt idx="67">
                  <c:v>406.28060476000002</c:v>
                </c:pt>
                <c:pt idx="68">
                  <c:v>404.27253604999999</c:v>
                </c:pt>
                <c:pt idx="69">
                  <c:v>402.27863201000002</c:v>
                </c:pt>
                <c:pt idx="70">
                  <c:v>400.29882570000001</c:v>
                </c:pt>
                <c:pt idx="71">
                  <c:v>398.33305014000001</c:v>
                </c:pt>
                <c:pt idx="72">
                  <c:v>396.38123838000001</c:v>
                </c:pt>
                <c:pt idx="73">
                  <c:v>394.44332348</c:v>
                </c:pt>
                <c:pt idx="74">
                  <c:v>392.51923847</c:v>
                </c:pt>
                <c:pt idx="75">
                  <c:v>390.60891638999999</c:v>
                </c:pt>
                <c:pt idx="76">
                  <c:v>388.71229029</c:v>
                </c:pt>
                <c:pt idx="77">
                  <c:v>386.82929322000001</c:v>
                </c:pt>
                <c:pt idx="78">
                  <c:v>384.95985820999999</c:v>
                </c:pt>
                <c:pt idx="79">
                  <c:v>383.10391831999999</c:v>
                </c:pt>
                <c:pt idx="80">
                  <c:v>381.26140658000003</c:v>
                </c:pt>
                <c:pt idx="81">
                  <c:v>379.43225604000003</c:v>
                </c:pt>
                <c:pt idx="82">
                  <c:v>377.61639974000002</c:v>
                </c:pt>
                <c:pt idx="83">
                  <c:v>375.81377074</c:v>
                </c:pt>
                <c:pt idx="84">
                  <c:v>374.02430206000002</c:v>
                </c:pt>
                <c:pt idx="85">
                  <c:v>372.24792674999998</c:v>
                </c:pt>
                <c:pt idx="86">
                  <c:v>370.48457787000001</c:v>
                </c:pt>
                <c:pt idx="87">
                  <c:v>368.73418844999998</c:v>
                </c:pt>
                <c:pt idx="88">
                  <c:v>366.99669153000002</c:v>
                </c:pt>
                <c:pt idx="89">
                  <c:v>365.27202017000002</c:v>
                </c:pt>
                <c:pt idx="90">
                  <c:v>363.56010739999999</c:v>
                </c:pt>
                <c:pt idx="91">
                  <c:v>361.86088625999997</c:v>
                </c:pt>
                <c:pt idx="92">
                  <c:v>360.17428294000001</c:v>
                </c:pt>
                <c:pt idx="93">
                  <c:v>358.50019610999999</c:v>
                </c:pt>
                <c:pt idx="94">
                  <c:v>356.83851758999998</c:v>
                </c:pt>
                <c:pt idx="95">
                  <c:v>355.18913918999999</c:v>
                </c:pt>
                <c:pt idx="96">
                  <c:v>353.55195271999997</c:v>
                </c:pt>
                <c:pt idx="97">
                  <c:v>351.92684998999999</c:v>
                </c:pt>
                <c:pt idx="98">
                  <c:v>350.31372281</c:v>
                </c:pt>
                <c:pt idx="99">
                  <c:v>348.71246301000002</c:v>
                </c:pt>
                <c:pt idx="100">
                  <c:v>347.12296237999999</c:v>
                </c:pt>
                <c:pt idx="101">
                  <c:v>345.54511273999998</c:v>
                </c:pt>
                <c:pt idx="102">
                  <c:v>343.97880591000001</c:v>
                </c:pt>
                <c:pt idx="103">
                  <c:v>342.42393370000002</c:v>
                </c:pt>
                <c:pt idx="104">
                  <c:v>340.88038791000002</c:v>
                </c:pt>
                <c:pt idx="105">
                  <c:v>339.34806036999998</c:v>
                </c:pt>
                <c:pt idx="106">
                  <c:v>337.82684287000001</c:v>
                </c:pt>
                <c:pt idx="107">
                  <c:v>336.31662725000001</c:v>
                </c:pt>
                <c:pt idx="108">
                  <c:v>334.81730529999999</c:v>
                </c:pt>
                <c:pt idx="109">
                  <c:v>333.32876883</c:v>
                </c:pt>
                <c:pt idx="110">
                  <c:v>331.85090967999997</c:v>
                </c:pt>
                <c:pt idx="111">
                  <c:v>330.38361963</c:v>
                </c:pt>
                <c:pt idx="112">
                  <c:v>328.92679050999999</c:v>
                </c:pt>
                <c:pt idx="113">
                  <c:v>327.48031413000001</c:v>
                </c:pt>
                <c:pt idx="114">
                  <c:v>326.04408230000001</c:v>
                </c:pt>
                <c:pt idx="115">
                  <c:v>324.61798683000001</c:v>
                </c:pt>
                <c:pt idx="116">
                  <c:v>323.20191954000001</c:v>
                </c:pt>
                <c:pt idx="117">
                  <c:v>321.79577223000001</c:v>
                </c:pt>
                <c:pt idx="118">
                  <c:v>320.39943672999999</c:v>
                </c:pt>
                <c:pt idx="119">
                  <c:v>319.01280482999999</c:v>
                </c:pt>
                <c:pt idx="120">
                  <c:v>317.63576835999999</c:v>
                </c:pt>
                <c:pt idx="121">
                  <c:v>316.26821912999998</c:v>
                </c:pt>
                <c:pt idx="122">
                  <c:v>314.91004894000002</c:v>
                </c:pt>
                <c:pt idx="123">
                  <c:v>313.56114961999998</c:v>
                </c:pt>
                <c:pt idx="124">
                  <c:v>312.22141296000001</c:v>
                </c:pt>
                <c:pt idx="125">
                  <c:v>310.89073079000002</c:v>
                </c:pt>
                <c:pt idx="126">
                  <c:v>309.56899492000002</c:v>
                </c:pt>
                <c:pt idx="127">
                  <c:v>308.25609716000002</c:v>
                </c:pt>
                <c:pt idx="128">
                  <c:v>306.95192931999998</c:v>
                </c:pt>
                <c:pt idx="129">
                  <c:v>305.65638321</c:v>
                </c:pt>
                <c:pt idx="130">
                  <c:v>304.36935065</c:v>
                </c:pt>
                <c:pt idx="131">
                  <c:v>303.09072343999998</c:v>
                </c:pt>
                <c:pt idx="132">
                  <c:v>301.82039341000001</c:v>
                </c:pt>
                <c:pt idx="133">
                  <c:v>300.55825235999998</c:v>
                </c:pt>
                <c:pt idx="134">
                  <c:v>299.30419210000002</c:v>
                </c:pt>
                <c:pt idx="135">
                  <c:v>298.05810444999997</c:v>
                </c:pt>
                <c:pt idx="136">
                  <c:v>296.81988122000001</c:v>
                </c:pt>
                <c:pt idx="137">
                  <c:v>295.58941421999998</c:v>
                </c:pt>
                <c:pt idx="138">
                  <c:v>294.36659527</c:v>
                </c:pt>
                <c:pt idx="139">
                  <c:v>293.15131616999997</c:v>
                </c:pt>
                <c:pt idx="140">
                  <c:v>291.94346873000001</c:v>
                </c:pt>
                <c:pt idx="141">
                  <c:v>290.74294478000002</c:v>
                </c:pt>
                <c:pt idx="142">
                  <c:v>289.54963612</c:v>
                </c:pt>
                <c:pt idx="143">
                  <c:v>288.36343456999998</c:v>
                </c:pt>
                <c:pt idx="144">
                  <c:v>287.18423193000001</c:v>
                </c:pt>
                <c:pt idx="145">
                  <c:v>286.01192001999999</c:v>
                </c:pt>
                <c:pt idx="146">
                  <c:v>284.84639064999999</c:v>
                </c:pt>
                <c:pt idx="147">
                  <c:v>283.68753563000001</c:v>
                </c:pt>
                <c:pt idx="148">
                  <c:v>282.53524678000002</c:v>
                </c:pt>
                <c:pt idx="149">
                  <c:v>281.38941591000003</c:v>
                </c:pt>
                <c:pt idx="150">
                  <c:v>280.24993482999997</c:v>
                </c:pt>
                <c:pt idx="151">
                  <c:v>279.11669534999999</c:v>
                </c:pt>
                <c:pt idx="152">
                  <c:v>277.98958928000002</c:v>
                </c:pt>
                <c:pt idx="153">
                  <c:v>276.86850844000003</c:v>
                </c:pt>
                <c:pt idx="154">
                  <c:v>275.75334464000002</c:v>
                </c:pt>
                <c:pt idx="155">
                  <c:v>274.64398969000001</c:v>
                </c:pt>
                <c:pt idx="156">
                  <c:v>273.5403354</c:v>
                </c:pt>
                <c:pt idx="157">
                  <c:v>272.44227359000001</c:v>
                </c:pt>
                <c:pt idx="158">
                  <c:v>271.34969606999999</c:v>
                </c:pt>
                <c:pt idx="159">
                  <c:v>270.26249464</c:v>
                </c:pt>
                <c:pt idx="160">
                  <c:v>269.18056113</c:v>
                </c:pt>
                <c:pt idx="161">
                  <c:v>268.10378734</c:v>
                </c:pt>
                <c:pt idx="162">
                  <c:v>267.03206509</c:v>
                </c:pt>
                <c:pt idx="163">
                  <c:v>265.96528618999997</c:v>
                </c:pt>
                <c:pt idx="164">
                  <c:v>264.90334245000003</c:v>
                </c:pt>
                <c:pt idx="165">
                  <c:v>263.84612568</c:v>
                </c:pt>
                <c:pt idx="166">
                  <c:v>262.79352769000002</c:v>
                </c:pt>
                <c:pt idx="167">
                  <c:v>261.74544030999999</c:v>
                </c:pt>
                <c:pt idx="168">
                  <c:v>260.70175533000003</c:v>
                </c:pt>
                <c:pt idx="169">
                  <c:v>259.66236457000002</c:v>
                </c:pt>
                <c:pt idx="170">
                  <c:v>258.62715985</c:v>
                </c:pt>
                <c:pt idx="171">
                  <c:v>257.59603298000002</c:v>
                </c:pt>
                <c:pt idx="172">
                  <c:v>256.56887576000003</c:v>
                </c:pt>
                <c:pt idx="173">
                  <c:v>255.54558001000001</c:v>
                </c:pt>
                <c:pt idx="174">
                  <c:v>254.52603755000001</c:v>
                </c:pt>
                <c:pt idx="175">
                  <c:v>253.51014018000001</c:v>
                </c:pt>
                <c:pt idx="176">
                  <c:v>252.49777972000001</c:v>
                </c:pt>
                <c:pt idx="177">
                  <c:v>251.48884798</c:v>
                </c:pt>
                <c:pt idx="178">
                  <c:v>250.48323676999999</c:v>
                </c:pt>
                <c:pt idx="179">
                  <c:v>249.48083790000001</c:v>
                </c:pt>
                <c:pt idx="180">
                  <c:v>248.48154319</c:v>
                </c:pt>
                <c:pt idx="181">
                  <c:v>247.48524445000001</c:v>
                </c:pt>
                <c:pt idx="182">
                  <c:v>246.49183349</c:v>
                </c:pt>
                <c:pt idx="183">
                  <c:v>245.50126821999999</c:v>
                </c:pt>
                <c:pt idx="184">
                  <c:v>244.51377095000001</c:v>
                </c:pt>
                <c:pt idx="185">
                  <c:v>243.52963007</c:v>
                </c:pt>
                <c:pt idx="186">
                  <c:v>242.54913400000001</c:v>
                </c:pt>
                <c:pt idx="187">
                  <c:v>241.57257113</c:v>
                </c:pt>
                <c:pt idx="188">
                  <c:v>240.60022986000001</c:v>
                </c:pt>
                <c:pt idx="189">
                  <c:v>239.63239861</c:v>
                </c:pt>
                <c:pt idx="190">
                  <c:v>238.66936577000001</c:v>
                </c:pt>
                <c:pt idx="191">
                  <c:v>237.71141974</c:v>
                </c:pt>
                <c:pt idx="192">
                  <c:v>236.75884893</c:v>
                </c:pt>
                <c:pt idx="193">
                  <c:v>235.81194174000001</c:v>
                </c:pt>
                <c:pt idx="194">
                  <c:v>234.87098657999999</c:v>
                </c:pt>
                <c:pt idx="195">
                  <c:v>233.93627185</c:v>
                </c:pt>
                <c:pt idx="196">
                  <c:v>233.00808594</c:v>
                </c:pt>
                <c:pt idx="197">
                  <c:v>232.08671726</c:v>
                </c:pt>
                <c:pt idx="198">
                  <c:v>231.17245423</c:v>
                </c:pt>
                <c:pt idx="199">
                  <c:v>230.26558523</c:v>
                </c:pt>
                <c:pt idx="200">
                  <c:v>229.36639867</c:v>
                </c:pt>
                <c:pt idx="201">
                  <c:v>228.47518295</c:v>
                </c:pt>
                <c:pt idx="202">
                  <c:v>227.59222647999999</c:v>
                </c:pt>
                <c:pt idx="203">
                  <c:v>226.71781766000001</c:v>
                </c:pt>
                <c:pt idx="204">
                  <c:v>225.85224489000001</c:v>
                </c:pt>
                <c:pt idx="205">
                  <c:v>224.99579657999999</c:v>
                </c:pt>
                <c:pt idx="206">
                  <c:v>224.14876113</c:v>
                </c:pt>
                <c:pt idx="207">
                  <c:v>223.31142693999999</c:v>
                </c:pt>
                <c:pt idx="208">
                  <c:v>222.48408241000001</c:v>
                </c:pt>
                <c:pt idx="209">
                  <c:v>221.66701594</c:v>
                </c:pt>
                <c:pt idx="210">
                  <c:v>220.86051595000001</c:v>
                </c:pt>
                <c:pt idx="211">
                  <c:v>220.06487082999999</c:v>
                </c:pt>
                <c:pt idx="212">
                  <c:v>219.28036897999999</c:v>
                </c:pt>
                <c:pt idx="213">
                  <c:v>218.50729881999999</c:v>
                </c:pt>
                <c:pt idx="214">
                  <c:v>217.74594873000001</c:v>
                </c:pt>
                <c:pt idx="215">
                  <c:v>216.99660713</c:v>
                </c:pt>
                <c:pt idx="216">
                  <c:v>216.25956241</c:v>
                </c:pt>
                <c:pt idx="217">
                  <c:v>215.53510298</c:v>
                </c:pt>
                <c:pt idx="218">
                  <c:v>214.82351725000001</c:v>
                </c:pt>
                <c:pt idx="219">
                  <c:v>214.12509360999999</c:v>
                </c:pt>
                <c:pt idx="220">
                  <c:v>213.44012046</c:v>
                </c:pt>
                <c:pt idx="221">
                  <c:v>212.76888622000001</c:v>
                </c:pt>
                <c:pt idx="222">
                  <c:v>212.11167928</c:v>
                </c:pt>
                <c:pt idx="223">
                  <c:v>211.46878805</c:v>
                </c:pt>
                <c:pt idx="224">
                  <c:v>210.84050092999999</c:v>
                </c:pt>
                <c:pt idx="225">
                  <c:v>210.22710631999999</c:v>
                </c:pt>
                <c:pt idx="226">
                  <c:v>209.62889261999999</c:v>
                </c:pt>
                <c:pt idx="227">
                  <c:v>209.04614824000001</c:v>
                </c:pt>
                <c:pt idx="228">
                  <c:v>208.47916158999999</c:v>
                </c:pt>
                <c:pt idx="229">
                  <c:v>207.92822104999999</c:v>
                </c:pt>
                <c:pt idx="230">
                  <c:v>207.39361503999999</c:v>
                </c:pt>
                <c:pt idx="231">
                  <c:v>206.87563197</c:v>
                </c:pt>
                <c:pt idx="232">
                  <c:v>206.37456022000001</c:v>
                </c:pt>
                <c:pt idx="233">
                  <c:v>205.89068821000001</c:v>
                </c:pt>
                <c:pt idx="234">
                  <c:v>205.42430433000001</c:v>
                </c:pt>
                <c:pt idx="235">
                  <c:v>204.975697</c:v>
                </c:pt>
                <c:pt idx="236">
                  <c:v>204.54515461</c:v>
                </c:pt>
                <c:pt idx="237">
                  <c:v>204.13296556</c:v>
                </c:pt>
                <c:pt idx="238">
                  <c:v>203.73941826999999</c:v>
                </c:pt>
                <c:pt idx="239">
                  <c:v>203.36480112999999</c:v>
                </c:pt>
                <c:pt idx="240">
                  <c:v>203.00940254</c:v>
                </c:pt>
                <c:pt idx="241">
                  <c:v>202.67351091</c:v>
                </c:pt>
                <c:pt idx="242">
                  <c:v>202.35741464</c:v>
                </c:pt>
                <c:pt idx="243">
                  <c:v>202.06140213</c:v>
                </c:pt>
                <c:pt idx="244">
                  <c:v>201.78576179000001</c:v>
                </c:pt>
                <c:pt idx="245">
                  <c:v>201.53078201</c:v>
                </c:pt>
                <c:pt idx="246">
                  <c:v>201.29675748</c:v>
                </c:pt>
                <c:pt idx="247">
                  <c:v>201.08399673</c:v>
                </c:pt>
                <c:pt idx="248">
                  <c:v>200.89276068999999</c:v>
                </c:pt>
                <c:pt idx="249">
                  <c:v>200.72357851999999</c:v>
                </c:pt>
                <c:pt idx="250">
                  <c:v>200.57653096999999</c:v>
                </c:pt>
                <c:pt idx="251">
                  <c:v>200.45234941000001</c:v>
                </c:pt>
                <c:pt idx="252">
                  <c:v>200.35179094</c:v>
                </c:pt>
                <c:pt idx="253">
                  <c:v>200.27575333999999</c:v>
                </c:pt>
                <c:pt idx="254">
                  <c:v>200.22284306</c:v>
                </c:pt>
                <c:pt idx="255">
                  <c:v>200.19334757999999</c:v>
                </c:pt>
                <c:pt idx="256">
                  <c:v>200.18755439</c:v>
                </c:pt>
                <c:pt idx="257">
                  <c:v>200.20578130000001</c:v>
                </c:pt>
                <c:pt idx="258">
                  <c:v>200.25195355</c:v>
                </c:pt>
                <c:pt idx="259">
                  <c:v>200.3245953</c:v>
                </c:pt>
                <c:pt idx="260">
                  <c:v>200.42182421999999</c:v>
                </c:pt>
                <c:pt idx="261">
                  <c:v>200.54392444999999</c:v>
                </c:pt>
                <c:pt idx="262">
                  <c:v>200.69118008000001</c:v>
                </c:pt>
                <c:pt idx="263">
                  <c:v>200.86387522000001</c:v>
                </c:pt>
                <c:pt idx="264">
                  <c:v>201.06229399</c:v>
                </c:pt>
                <c:pt idx="265">
                  <c:v>201.2867205</c:v>
                </c:pt>
                <c:pt idx="266">
                  <c:v>201.53743886999999</c:v>
                </c:pt>
                <c:pt idx="267">
                  <c:v>201.81473319</c:v>
                </c:pt>
                <c:pt idx="268">
                  <c:v>202.11888758000001</c:v>
                </c:pt>
                <c:pt idx="269">
                  <c:v>202.45018615999999</c:v>
                </c:pt>
                <c:pt idx="270">
                  <c:v>202.80955505</c:v>
                </c:pt>
                <c:pt idx="271">
                  <c:v>203.19671414999999</c:v>
                </c:pt>
                <c:pt idx="272">
                  <c:v>203.61180425000001</c:v>
                </c:pt>
                <c:pt idx="273">
                  <c:v>204.05510921999999</c:v>
                </c:pt>
                <c:pt idx="274">
                  <c:v>204.52659779999999</c:v>
                </c:pt>
                <c:pt idx="275">
                  <c:v>205.02497839</c:v>
                </c:pt>
                <c:pt idx="276">
                  <c:v>205.54864431999999</c:v>
                </c:pt>
                <c:pt idx="277">
                  <c:v>206.09598887000001</c:v>
                </c:pt>
                <c:pt idx="278">
                  <c:v>206.66540535999999</c:v>
                </c:pt>
                <c:pt idx="279">
                  <c:v>207.2552871</c:v>
                </c:pt>
                <c:pt idx="280">
                  <c:v>207.86402738000001</c:v>
                </c:pt>
                <c:pt idx="281">
                  <c:v>208.49001953000001</c:v>
                </c:pt>
                <c:pt idx="282">
                  <c:v>209.13165684000001</c:v>
                </c:pt>
                <c:pt idx="283">
                  <c:v>209.78733262</c:v>
                </c:pt>
                <c:pt idx="284">
                  <c:v>210.45544018000001</c:v>
                </c:pt>
                <c:pt idx="285">
                  <c:v>211.13437282000001</c:v>
                </c:pt>
                <c:pt idx="286">
                  <c:v>211.82252385999999</c:v>
                </c:pt>
                <c:pt idx="287">
                  <c:v>212.51828660000001</c:v>
                </c:pt>
                <c:pt idx="288">
                  <c:v>213.22005433999999</c:v>
                </c:pt>
                <c:pt idx="289">
                  <c:v>213.92622039</c:v>
                </c:pt>
                <c:pt idx="290">
                  <c:v>214.63517805999999</c:v>
                </c:pt>
                <c:pt idx="291">
                  <c:v>215.34532066</c:v>
                </c:pt>
                <c:pt idx="292">
                  <c:v>216.05504149000001</c:v>
                </c:pt>
                <c:pt idx="293">
                  <c:v>216.76273386</c:v>
                </c:pt>
                <c:pt idx="294">
                  <c:v>217.46679108000001</c:v>
                </c:pt>
                <c:pt idx="295">
                  <c:v>218.16560645000001</c:v>
                </c:pt>
                <c:pt idx="296">
                  <c:v>218.85757328</c:v>
                </c:pt>
                <c:pt idx="297">
                  <c:v>219.54108486999999</c:v>
                </c:pt>
                <c:pt idx="298">
                  <c:v>220.21453453999999</c:v>
                </c:pt>
                <c:pt idx="299">
                  <c:v>220.87631558999999</c:v>
                </c:pt>
                <c:pt idx="300">
                  <c:v>221.52512886</c:v>
                </c:pt>
                <c:pt idx="301">
                  <c:v>222.1593033</c:v>
                </c:pt>
                <c:pt idx="302">
                  <c:v>222.77700253</c:v>
                </c:pt>
                <c:pt idx="303">
                  <c:v>223.37807072999999</c:v>
                </c:pt>
                <c:pt idx="304">
                  <c:v>223.95953932</c:v>
                </c:pt>
                <c:pt idx="305">
                  <c:v>224.52031334</c:v>
                </c:pt>
                <c:pt idx="306">
                  <c:v>225.05837715999999</c:v>
                </c:pt>
                <c:pt idx="307">
                  <c:v>225.57245856</c:v>
                </c:pt>
                <c:pt idx="308">
                  <c:v>226.06115274000001</c:v>
                </c:pt>
                <c:pt idx="309">
                  <c:v>226.52228099999999</c:v>
                </c:pt>
                <c:pt idx="310">
                  <c:v>226.95551316999999</c:v>
                </c:pt>
                <c:pt idx="311">
                  <c:v>227.35791639000001</c:v>
                </c:pt>
                <c:pt idx="312">
                  <c:v>227.72767859000001</c:v>
                </c:pt>
                <c:pt idx="313">
                  <c:v>228.063177</c:v>
                </c:pt>
                <c:pt idx="314">
                  <c:v>228.36278884999999</c:v>
                </c:pt>
                <c:pt idx="315">
                  <c:v>228.62489137</c:v>
                </c:pt>
                <c:pt idx="316">
                  <c:v>228.84786179</c:v>
                </c:pt>
                <c:pt idx="317">
                  <c:v>229.03007733000001</c:v>
                </c:pt>
                <c:pt idx="318">
                  <c:v>229.16991523999999</c:v>
                </c:pt>
                <c:pt idx="319">
                  <c:v>229.26575273</c:v>
                </c:pt>
                <c:pt idx="320">
                  <c:v>229.31596704</c:v>
                </c:pt>
                <c:pt idx="321">
                  <c:v>229.31893539999999</c:v>
                </c:pt>
                <c:pt idx="322">
                  <c:v>229.27303504</c:v>
                </c:pt>
                <c:pt idx="323">
                  <c:v>229.17664318000001</c:v>
                </c:pt>
                <c:pt idx="324">
                  <c:v>229.02813706000001</c:v>
                </c:pt>
                <c:pt idx="325">
                  <c:v>228.82589390999999</c:v>
                </c:pt>
                <c:pt idx="326">
                  <c:v>228.56829095000001</c:v>
                </c:pt>
                <c:pt idx="327">
                  <c:v>228.25370541999999</c:v>
                </c:pt>
                <c:pt idx="328">
                  <c:v>227.88051454000001</c:v>
                </c:pt>
                <c:pt idx="329">
                  <c:v>227.44709555</c:v>
                </c:pt>
                <c:pt idx="330">
                  <c:v>226.95182568000001</c:v>
                </c:pt>
                <c:pt idx="331">
                  <c:v>226.39308215</c:v>
                </c:pt>
                <c:pt idx="332">
                  <c:v>225.76924219</c:v>
                </c:pt>
                <c:pt idx="333">
                  <c:v>225.07868303999999</c:v>
                </c:pt>
                <c:pt idx="334">
                  <c:v>224.31978192</c:v>
                </c:pt>
                <c:pt idx="335">
                  <c:v>223.49091605999999</c:v>
                </c:pt>
                <c:pt idx="336">
                  <c:v>222.59046269999999</c:v>
                </c:pt>
                <c:pt idx="337">
                  <c:v>221.61679907000001</c:v>
                </c:pt>
                <c:pt idx="338">
                  <c:v>220.56830238000001</c:v>
                </c:pt>
                <c:pt idx="339">
                  <c:v>219.44334988</c:v>
                </c:pt>
                <c:pt idx="340">
                  <c:v>218.24031879</c:v>
                </c:pt>
                <c:pt idx="341">
                  <c:v>216.95758634000001</c:v>
                </c:pt>
                <c:pt idx="342">
                  <c:v>215.59352976</c:v>
                </c:pt>
                <c:pt idx="343">
                  <c:v>214.14652627999999</c:v>
                </c:pt>
                <c:pt idx="344">
                  <c:v>212.61495314000001</c:v>
                </c:pt>
                <c:pt idx="345">
                  <c:v>210.99718755000001</c:v>
                </c:pt>
                <c:pt idx="346">
                  <c:v>209.29160676000001</c:v>
                </c:pt>
                <c:pt idx="347">
                  <c:v>207.49658797999999</c:v>
                </c:pt>
                <c:pt idx="348">
                  <c:v>205.61050846000001</c:v>
                </c:pt>
                <c:pt idx="349">
                  <c:v>203.63174541999999</c:v>
                </c:pt>
                <c:pt idx="350">
                  <c:v>201.55867608</c:v>
                </c:pt>
                <c:pt idx="351">
                  <c:v>199.38967768000001</c:v>
                </c:pt>
                <c:pt idx="352">
                  <c:v>197.12312745</c:v>
                </c:pt>
                <c:pt idx="353">
                  <c:v>194.75740464</c:v>
                </c:pt>
                <c:pt idx="354">
                  <c:v>192.29560107</c:v>
                </c:pt>
                <c:pt idx="355">
                  <c:v>189.73822738000001</c:v>
                </c:pt>
                <c:pt idx="356">
                  <c:v>187.07761692</c:v>
                </c:pt>
                <c:pt idx="357">
                  <c:v>184.31407826</c:v>
                </c:pt>
                <c:pt idx="358">
                  <c:v>181.44595570999999</c:v>
                </c:pt>
                <c:pt idx="359">
                  <c:v>178.47035908000001</c:v>
                </c:pt>
                <c:pt idx="360">
                  <c:v>175.38556937000001</c:v>
                </c:pt>
                <c:pt idx="361">
                  <c:v>172.18967494</c:v>
                </c:pt>
                <c:pt idx="362">
                  <c:v>168.88107264000001</c:v>
                </c:pt>
                <c:pt idx="363">
                  <c:v>165.45815934000001</c:v>
                </c:pt>
                <c:pt idx="364">
                  <c:v>161.9193319</c:v>
                </c:pt>
              </c:numCache>
            </c:numRef>
          </c:val>
          <c:extLst>
            <c:ext xmlns:c16="http://schemas.microsoft.com/office/drawing/2014/chart" uri="{C3380CC4-5D6E-409C-BE32-E72D297353CC}">
              <c16:uniqueId val="{00000007-89FC-470F-A540-0EF180C41C37}"/>
            </c:ext>
          </c:extLst>
        </c:ser>
        <c:ser>
          <c:idx val="8"/>
          <c:order val="8"/>
          <c:tx>
            <c:strRef>
              <c:f>'2024-2025 Severe Load Curve'!$AB$34</c:f>
              <c:strCache>
                <c:ptCount val="1"/>
                <c:pt idx="0">
                  <c:v>NTS Shrinkage</c:v>
                </c:pt>
              </c:strCache>
            </c:strRef>
          </c:tx>
          <c:spPr>
            <a:solidFill>
              <a:srgbClr val="000080"/>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Curve'!$AB$35:$AB$399</c:f>
              <c:numCache>
                <c:formatCode>0</c:formatCode>
                <c:ptCount val="365"/>
                <c:pt idx="0">
                  <c:v>7.4484036027</c:v>
                </c:pt>
                <c:pt idx="1">
                  <c:v>7.4484036027</c:v>
                </c:pt>
                <c:pt idx="2">
                  <c:v>7.4484036027</c:v>
                </c:pt>
                <c:pt idx="3">
                  <c:v>7.4484036027</c:v>
                </c:pt>
                <c:pt idx="4">
                  <c:v>7.4484036027</c:v>
                </c:pt>
                <c:pt idx="5">
                  <c:v>7.4484036027</c:v>
                </c:pt>
                <c:pt idx="6">
                  <c:v>7.4484036027</c:v>
                </c:pt>
                <c:pt idx="7">
                  <c:v>7.4484036027</c:v>
                </c:pt>
                <c:pt idx="8">
                  <c:v>7.4484036027</c:v>
                </c:pt>
                <c:pt idx="9">
                  <c:v>7.4484036027</c:v>
                </c:pt>
                <c:pt idx="10">
                  <c:v>7.4484036027</c:v>
                </c:pt>
                <c:pt idx="11">
                  <c:v>7.4484036027</c:v>
                </c:pt>
                <c:pt idx="12">
                  <c:v>7.4484036027</c:v>
                </c:pt>
                <c:pt idx="13">
                  <c:v>7.4484036027</c:v>
                </c:pt>
                <c:pt idx="14">
                  <c:v>7.4484036027</c:v>
                </c:pt>
                <c:pt idx="15">
                  <c:v>7.4484036027</c:v>
                </c:pt>
                <c:pt idx="16">
                  <c:v>7.4484036027</c:v>
                </c:pt>
                <c:pt idx="17">
                  <c:v>7.4484036027</c:v>
                </c:pt>
                <c:pt idx="18">
                  <c:v>7.4484036027</c:v>
                </c:pt>
                <c:pt idx="19">
                  <c:v>7.4484036027</c:v>
                </c:pt>
                <c:pt idx="20">
                  <c:v>7.4484036027</c:v>
                </c:pt>
                <c:pt idx="21">
                  <c:v>7.4484036027</c:v>
                </c:pt>
                <c:pt idx="22">
                  <c:v>7.4484036027</c:v>
                </c:pt>
                <c:pt idx="23">
                  <c:v>7.4484036027</c:v>
                </c:pt>
                <c:pt idx="24">
                  <c:v>7.4484036027</c:v>
                </c:pt>
                <c:pt idx="25">
                  <c:v>7.4484036027</c:v>
                </c:pt>
                <c:pt idx="26">
                  <c:v>7.4484036027</c:v>
                </c:pt>
                <c:pt idx="27">
                  <c:v>7.4484036027</c:v>
                </c:pt>
                <c:pt idx="28">
                  <c:v>7.4484036027</c:v>
                </c:pt>
                <c:pt idx="29">
                  <c:v>7.4484036027</c:v>
                </c:pt>
                <c:pt idx="30">
                  <c:v>7.4484036027</c:v>
                </c:pt>
                <c:pt idx="31">
                  <c:v>7.4484036027</c:v>
                </c:pt>
                <c:pt idx="32">
                  <c:v>7.4484036027</c:v>
                </c:pt>
                <c:pt idx="33">
                  <c:v>7.4484036027</c:v>
                </c:pt>
                <c:pt idx="34">
                  <c:v>7.4484036027</c:v>
                </c:pt>
                <c:pt idx="35">
                  <c:v>7.4484036027</c:v>
                </c:pt>
                <c:pt idx="36">
                  <c:v>7.4484036027</c:v>
                </c:pt>
                <c:pt idx="37">
                  <c:v>7.4484036027</c:v>
                </c:pt>
                <c:pt idx="38">
                  <c:v>7.4484036027</c:v>
                </c:pt>
                <c:pt idx="39">
                  <c:v>7.4484036027</c:v>
                </c:pt>
                <c:pt idx="40">
                  <c:v>7.4484036027</c:v>
                </c:pt>
                <c:pt idx="41">
                  <c:v>7.4484036027</c:v>
                </c:pt>
                <c:pt idx="42">
                  <c:v>7.4484036027</c:v>
                </c:pt>
                <c:pt idx="43">
                  <c:v>7.4484036027</c:v>
                </c:pt>
                <c:pt idx="44">
                  <c:v>7.4484036027</c:v>
                </c:pt>
                <c:pt idx="45">
                  <c:v>7.4484036027</c:v>
                </c:pt>
                <c:pt idx="46">
                  <c:v>7.4484036027</c:v>
                </c:pt>
                <c:pt idx="47">
                  <c:v>7.4484036027</c:v>
                </c:pt>
                <c:pt idx="48">
                  <c:v>7.4484036027</c:v>
                </c:pt>
                <c:pt idx="49">
                  <c:v>7.4484036027</c:v>
                </c:pt>
                <c:pt idx="50">
                  <c:v>7.4484036027</c:v>
                </c:pt>
                <c:pt idx="51">
                  <c:v>7.4484036027</c:v>
                </c:pt>
                <c:pt idx="52">
                  <c:v>7.4484036027</c:v>
                </c:pt>
                <c:pt idx="53">
                  <c:v>7.4484036027</c:v>
                </c:pt>
                <c:pt idx="54">
                  <c:v>7.4484036027</c:v>
                </c:pt>
                <c:pt idx="55">
                  <c:v>7.4484036027</c:v>
                </c:pt>
                <c:pt idx="56">
                  <c:v>7.4484036027</c:v>
                </c:pt>
                <c:pt idx="57">
                  <c:v>7.4484036027</c:v>
                </c:pt>
                <c:pt idx="58">
                  <c:v>7.4484036027</c:v>
                </c:pt>
                <c:pt idx="59">
                  <c:v>7.4484036027</c:v>
                </c:pt>
                <c:pt idx="60">
                  <c:v>7.4484036027</c:v>
                </c:pt>
                <c:pt idx="61">
                  <c:v>7.4484036027</c:v>
                </c:pt>
                <c:pt idx="62">
                  <c:v>7.4484036027</c:v>
                </c:pt>
                <c:pt idx="63">
                  <c:v>7.4484036027</c:v>
                </c:pt>
                <c:pt idx="64">
                  <c:v>7.4484036027</c:v>
                </c:pt>
                <c:pt idx="65">
                  <c:v>7.4484036027</c:v>
                </c:pt>
                <c:pt idx="66">
                  <c:v>7.4484036027</c:v>
                </c:pt>
                <c:pt idx="67">
                  <c:v>7.4484036027</c:v>
                </c:pt>
                <c:pt idx="68">
                  <c:v>7.4484036027</c:v>
                </c:pt>
                <c:pt idx="69">
                  <c:v>7.4484036027</c:v>
                </c:pt>
                <c:pt idx="70">
                  <c:v>7.4484036027</c:v>
                </c:pt>
                <c:pt idx="71">
                  <c:v>7.4484036027</c:v>
                </c:pt>
                <c:pt idx="72">
                  <c:v>7.4484036027</c:v>
                </c:pt>
                <c:pt idx="73">
                  <c:v>7.4484036027</c:v>
                </c:pt>
                <c:pt idx="74">
                  <c:v>7.4484036027</c:v>
                </c:pt>
                <c:pt idx="75">
                  <c:v>7.4484036027</c:v>
                </c:pt>
                <c:pt idx="76">
                  <c:v>7.4484036027</c:v>
                </c:pt>
                <c:pt idx="77">
                  <c:v>7.4484036027</c:v>
                </c:pt>
                <c:pt idx="78">
                  <c:v>7.4484036027</c:v>
                </c:pt>
                <c:pt idx="79">
                  <c:v>7.4484036027</c:v>
                </c:pt>
                <c:pt idx="80">
                  <c:v>7.4484036027</c:v>
                </c:pt>
                <c:pt idx="81">
                  <c:v>7.4484036027</c:v>
                </c:pt>
                <c:pt idx="82">
                  <c:v>7.4484036027</c:v>
                </c:pt>
                <c:pt idx="83">
                  <c:v>7.4484036027</c:v>
                </c:pt>
                <c:pt idx="84">
                  <c:v>7.4484036027</c:v>
                </c:pt>
                <c:pt idx="85">
                  <c:v>7.4484036027</c:v>
                </c:pt>
                <c:pt idx="86">
                  <c:v>7.4484036027</c:v>
                </c:pt>
                <c:pt idx="87">
                  <c:v>7.4484036027</c:v>
                </c:pt>
                <c:pt idx="88">
                  <c:v>7.4484036027</c:v>
                </c:pt>
                <c:pt idx="89">
                  <c:v>7.4484036027</c:v>
                </c:pt>
                <c:pt idx="90">
                  <c:v>7.4484036027</c:v>
                </c:pt>
                <c:pt idx="91">
                  <c:v>7.4484036027</c:v>
                </c:pt>
                <c:pt idx="92">
                  <c:v>7.4484036027</c:v>
                </c:pt>
                <c:pt idx="93">
                  <c:v>7.4484036027</c:v>
                </c:pt>
                <c:pt idx="94">
                  <c:v>7.4484036027</c:v>
                </c:pt>
                <c:pt idx="95">
                  <c:v>7.4484036027</c:v>
                </c:pt>
                <c:pt idx="96">
                  <c:v>7.4484036027</c:v>
                </c:pt>
                <c:pt idx="97">
                  <c:v>7.4484036027</c:v>
                </c:pt>
                <c:pt idx="98">
                  <c:v>7.4484036027</c:v>
                </c:pt>
                <c:pt idx="99">
                  <c:v>7.4484036027</c:v>
                </c:pt>
                <c:pt idx="100">
                  <c:v>7.4484036027</c:v>
                </c:pt>
                <c:pt idx="101">
                  <c:v>7.4484036027</c:v>
                </c:pt>
                <c:pt idx="102">
                  <c:v>7.4484036027</c:v>
                </c:pt>
                <c:pt idx="103">
                  <c:v>7.4484036027</c:v>
                </c:pt>
                <c:pt idx="104">
                  <c:v>7.4484036027</c:v>
                </c:pt>
                <c:pt idx="105">
                  <c:v>7.4484036027</c:v>
                </c:pt>
                <c:pt idx="106">
                  <c:v>7.4484036027</c:v>
                </c:pt>
                <c:pt idx="107">
                  <c:v>7.4484036027</c:v>
                </c:pt>
                <c:pt idx="108">
                  <c:v>7.4484036027</c:v>
                </c:pt>
                <c:pt idx="109">
                  <c:v>7.4484036027</c:v>
                </c:pt>
                <c:pt idx="110">
                  <c:v>7.4484036027</c:v>
                </c:pt>
                <c:pt idx="111">
                  <c:v>7.4484036027</c:v>
                </c:pt>
                <c:pt idx="112">
                  <c:v>7.4484036027</c:v>
                </c:pt>
                <c:pt idx="113">
                  <c:v>7.4484036027</c:v>
                </c:pt>
                <c:pt idx="114">
                  <c:v>7.4484036027</c:v>
                </c:pt>
                <c:pt idx="115">
                  <c:v>7.4484036027</c:v>
                </c:pt>
                <c:pt idx="116">
                  <c:v>7.4484036027</c:v>
                </c:pt>
                <c:pt idx="117">
                  <c:v>7.4484036027</c:v>
                </c:pt>
                <c:pt idx="118">
                  <c:v>7.4484036027</c:v>
                </c:pt>
                <c:pt idx="119">
                  <c:v>7.4484036027</c:v>
                </c:pt>
                <c:pt idx="120">
                  <c:v>7.4484036027</c:v>
                </c:pt>
                <c:pt idx="121">
                  <c:v>7.4484036027</c:v>
                </c:pt>
                <c:pt idx="122">
                  <c:v>7.4484036027</c:v>
                </c:pt>
                <c:pt idx="123">
                  <c:v>7.4484036027</c:v>
                </c:pt>
                <c:pt idx="124">
                  <c:v>7.4484036027</c:v>
                </c:pt>
                <c:pt idx="125">
                  <c:v>7.4484036027</c:v>
                </c:pt>
                <c:pt idx="126">
                  <c:v>7.4484036027</c:v>
                </c:pt>
                <c:pt idx="127">
                  <c:v>7.4484036027</c:v>
                </c:pt>
                <c:pt idx="128">
                  <c:v>7.4484036027</c:v>
                </c:pt>
                <c:pt idx="129">
                  <c:v>7.4484036027</c:v>
                </c:pt>
                <c:pt idx="130">
                  <c:v>7.4484036027</c:v>
                </c:pt>
                <c:pt idx="131">
                  <c:v>7.4484036027</c:v>
                </c:pt>
                <c:pt idx="132">
                  <c:v>7.4484036027</c:v>
                </c:pt>
                <c:pt idx="133">
                  <c:v>7.4484036027</c:v>
                </c:pt>
                <c:pt idx="134">
                  <c:v>7.4484036027</c:v>
                </c:pt>
                <c:pt idx="135">
                  <c:v>7.4484036027</c:v>
                </c:pt>
                <c:pt idx="136">
                  <c:v>7.4484036027</c:v>
                </c:pt>
                <c:pt idx="137">
                  <c:v>7.4484036027</c:v>
                </c:pt>
                <c:pt idx="138">
                  <c:v>7.4484036027</c:v>
                </c:pt>
                <c:pt idx="139">
                  <c:v>7.4484036027</c:v>
                </c:pt>
                <c:pt idx="140">
                  <c:v>7.4484036027</c:v>
                </c:pt>
                <c:pt idx="141">
                  <c:v>7.4484036027</c:v>
                </c:pt>
                <c:pt idx="142">
                  <c:v>7.4484036027</c:v>
                </c:pt>
                <c:pt idx="143">
                  <c:v>7.4484036027</c:v>
                </c:pt>
                <c:pt idx="144">
                  <c:v>7.4484036027</c:v>
                </c:pt>
                <c:pt idx="145">
                  <c:v>7.4484036027</c:v>
                </c:pt>
                <c:pt idx="146">
                  <c:v>7.4484036027</c:v>
                </c:pt>
                <c:pt idx="147">
                  <c:v>7.4484036027</c:v>
                </c:pt>
                <c:pt idx="148">
                  <c:v>7.4484036027</c:v>
                </c:pt>
                <c:pt idx="149">
                  <c:v>7.4484036027</c:v>
                </c:pt>
                <c:pt idx="150">
                  <c:v>7.4484036027</c:v>
                </c:pt>
                <c:pt idx="151">
                  <c:v>7.4484036027</c:v>
                </c:pt>
                <c:pt idx="152">
                  <c:v>7.4484036027</c:v>
                </c:pt>
                <c:pt idx="153">
                  <c:v>7.4484036027</c:v>
                </c:pt>
                <c:pt idx="154">
                  <c:v>7.4484036027</c:v>
                </c:pt>
                <c:pt idx="155">
                  <c:v>7.4484036027</c:v>
                </c:pt>
                <c:pt idx="156">
                  <c:v>7.4484036027</c:v>
                </c:pt>
                <c:pt idx="157">
                  <c:v>7.4484036027</c:v>
                </c:pt>
                <c:pt idx="158">
                  <c:v>7.4484036027</c:v>
                </c:pt>
                <c:pt idx="159">
                  <c:v>7.4484036027</c:v>
                </c:pt>
                <c:pt idx="160">
                  <c:v>7.4484036027</c:v>
                </c:pt>
                <c:pt idx="161">
                  <c:v>7.4484036027</c:v>
                </c:pt>
                <c:pt idx="162">
                  <c:v>7.4484036027</c:v>
                </c:pt>
                <c:pt idx="163">
                  <c:v>7.4484036027</c:v>
                </c:pt>
                <c:pt idx="164">
                  <c:v>7.4484036027</c:v>
                </c:pt>
                <c:pt idx="165">
                  <c:v>7.4484036027</c:v>
                </c:pt>
                <c:pt idx="166">
                  <c:v>7.4484036027</c:v>
                </c:pt>
                <c:pt idx="167">
                  <c:v>7.4484036027</c:v>
                </c:pt>
                <c:pt idx="168">
                  <c:v>7.4484036027</c:v>
                </c:pt>
                <c:pt idx="169">
                  <c:v>7.4484036027</c:v>
                </c:pt>
                <c:pt idx="170">
                  <c:v>7.4484036027</c:v>
                </c:pt>
                <c:pt idx="171">
                  <c:v>7.4484036027</c:v>
                </c:pt>
                <c:pt idx="172">
                  <c:v>7.4484036027</c:v>
                </c:pt>
                <c:pt idx="173">
                  <c:v>7.4484036027</c:v>
                </c:pt>
                <c:pt idx="174">
                  <c:v>7.4484036027</c:v>
                </c:pt>
                <c:pt idx="175">
                  <c:v>7.4484036027</c:v>
                </c:pt>
                <c:pt idx="176">
                  <c:v>7.4484036027</c:v>
                </c:pt>
                <c:pt idx="177">
                  <c:v>7.4484036027</c:v>
                </c:pt>
                <c:pt idx="178">
                  <c:v>7.4484036027</c:v>
                </c:pt>
                <c:pt idx="179">
                  <c:v>7.4484036027</c:v>
                </c:pt>
                <c:pt idx="180">
                  <c:v>7.4484036027</c:v>
                </c:pt>
                <c:pt idx="181">
                  <c:v>7.4484036027</c:v>
                </c:pt>
                <c:pt idx="182">
                  <c:v>7.4484036027</c:v>
                </c:pt>
                <c:pt idx="183">
                  <c:v>7.4484036027</c:v>
                </c:pt>
                <c:pt idx="184">
                  <c:v>7.4484036027</c:v>
                </c:pt>
                <c:pt idx="185">
                  <c:v>7.4484036027</c:v>
                </c:pt>
                <c:pt idx="186">
                  <c:v>7.4484036027</c:v>
                </c:pt>
                <c:pt idx="187">
                  <c:v>7.4484036027</c:v>
                </c:pt>
                <c:pt idx="188">
                  <c:v>7.4484036027</c:v>
                </c:pt>
                <c:pt idx="189">
                  <c:v>7.4484036027</c:v>
                </c:pt>
                <c:pt idx="190">
                  <c:v>7.4484036027</c:v>
                </c:pt>
                <c:pt idx="191">
                  <c:v>7.4484036027</c:v>
                </c:pt>
                <c:pt idx="192">
                  <c:v>7.4484036027</c:v>
                </c:pt>
                <c:pt idx="193">
                  <c:v>7.4484036027</c:v>
                </c:pt>
                <c:pt idx="194">
                  <c:v>7.4484036027</c:v>
                </c:pt>
                <c:pt idx="195">
                  <c:v>7.4484036027</c:v>
                </c:pt>
                <c:pt idx="196">
                  <c:v>7.4484036027</c:v>
                </c:pt>
                <c:pt idx="197">
                  <c:v>7.4484036027</c:v>
                </c:pt>
                <c:pt idx="198">
                  <c:v>7.4484036027</c:v>
                </c:pt>
                <c:pt idx="199">
                  <c:v>7.4484036027</c:v>
                </c:pt>
                <c:pt idx="200">
                  <c:v>7.4484036027</c:v>
                </c:pt>
                <c:pt idx="201">
                  <c:v>7.4484036027</c:v>
                </c:pt>
                <c:pt idx="202">
                  <c:v>7.4484036027</c:v>
                </c:pt>
                <c:pt idx="203">
                  <c:v>7.4484036027</c:v>
                </c:pt>
                <c:pt idx="204">
                  <c:v>7.4484036027</c:v>
                </c:pt>
                <c:pt idx="205">
                  <c:v>7.4484036027</c:v>
                </c:pt>
                <c:pt idx="206">
                  <c:v>7.4484036027</c:v>
                </c:pt>
                <c:pt idx="207">
                  <c:v>7.4484036027</c:v>
                </c:pt>
                <c:pt idx="208">
                  <c:v>7.4484036027</c:v>
                </c:pt>
                <c:pt idx="209">
                  <c:v>7.4484036027</c:v>
                </c:pt>
                <c:pt idx="210">
                  <c:v>7.4484036027</c:v>
                </c:pt>
                <c:pt idx="211">
                  <c:v>7.4484036027</c:v>
                </c:pt>
                <c:pt idx="212">
                  <c:v>7.4484036027</c:v>
                </c:pt>
                <c:pt idx="213">
                  <c:v>7.4484036027</c:v>
                </c:pt>
                <c:pt idx="214">
                  <c:v>7.4484036027</c:v>
                </c:pt>
                <c:pt idx="215">
                  <c:v>7.4484036027</c:v>
                </c:pt>
                <c:pt idx="216">
                  <c:v>7.4484036027</c:v>
                </c:pt>
                <c:pt idx="217">
                  <c:v>7.4484036027</c:v>
                </c:pt>
                <c:pt idx="218">
                  <c:v>7.4484036027</c:v>
                </c:pt>
                <c:pt idx="219">
                  <c:v>7.4484036027</c:v>
                </c:pt>
                <c:pt idx="220">
                  <c:v>7.4484036027</c:v>
                </c:pt>
                <c:pt idx="221">
                  <c:v>7.4484036027</c:v>
                </c:pt>
                <c:pt idx="222">
                  <c:v>7.4484036027</c:v>
                </c:pt>
                <c:pt idx="223">
                  <c:v>7.4484036027</c:v>
                </c:pt>
                <c:pt idx="224">
                  <c:v>7.4484036027</c:v>
                </c:pt>
                <c:pt idx="225">
                  <c:v>7.4484036027</c:v>
                </c:pt>
                <c:pt idx="226">
                  <c:v>7.4484036027</c:v>
                </c:pt>
                <c:pt idx="227">
                  <c:v>7.4484036027</c:v>
                </c:pt>
                <c:pt idx="228">
                  <c:v>7.4484036027</c:v>
                </c:pt>
                <c:pt idx="229">
                  <c:v>7.4484036027</c:v>
                </c:pt>
                <c:pt idx="230">
                  <c:v>7.4484036027</c:v>
                </c:pt>
                <c:pt idx="231">
                  <c:v>7.4484036027</c:v>
                </c:pt>
                <c:pt idx="232">
                  <c:v>7.4484036027</c:v>
                </c:pt>
                <c:pt idx="233">
                  <c:v>7.4484036027</c:v>
                </c:pt>
                <c:pt idx="234">
                  <c:v>7.4484036027</c:v>
                </c:pt>
                <c:pt idx="235">
                  <c:v>7.4484036027</c:v>
                </c:pt>
                <c:pt idx="236">
                  <c:v>7.4484036027</c:v>
                </c:pt>
                <c:pt idx="237">
                  <c:v>7.4484036027</c:v>
                </c:pt>
                <c:pt idx="238">
                  <c:v>7.4484036027</c:v>
                </c:pt>
                <c:pt idx="239">
                  <c:v>7.4484036027</c:v>
                </c:pt>
                <c:pt idx="240">
                  <c:v>7.4484036027</c:v>
                </c:pt>
                <c:pt idx="241">
                  <c:v>7.4484036027</c:v>
                </c:pt>
                <c:pt idx="242">
                  <c:v>7.4484036027</c:v>
                </c:pt>
                <c:pt idx="243">
                  <c:v>7.4484036027</c:v>
                </c:pt>
                <c:pt idx="244">
                  <c:v>7.4484036027</c:v>
                </c:pt>
                <c:pt idx="245">
                  <c:v>7.4484036027</c:v>
                </c:pt>
                <c:pt idx="246">
                  <c:v>7.4484036027</c:v>
                </c:pt>
                <c:pt idx="247">
                  <c:v>7.4484036027</c:v>
                </c:pt>
                <c:pt idx="248">
                  <c:v>7.4484036027</c:v>
                </c:pt>
                <c:pt idx="249">
                  <c:v>7.4484036027</c:v>
                </c:pt>
                <c:pt idx="250">
                  <c:v>7.4484036027</c:v>
                </c:pt>
                <c:pt idx="251">
                  <c:v>7.4484036027</c:v>
                </c:pt>
                <c:pt idx="252">
                  <c:v>7.4484036027</c:v>
                </c:pt>
                <c:pt idx="253">
                  <c:v>7.4484036027</c:v>
                </c:pt>
                <c:pt idx="254">
                  <c:v>7.4484036027</c:v>
                </c:pt>
                <c:pt idx="255">
                  <c:v>7.4484036027</c:v>
                </c:pt>
                <c:pt idx="256">
                  <c:v>7.4484036027</c:v>
                </c:pt>
                <c:pt idx="257">
                  <c:v>7.4484036027</c:v>
                </c:pt>
                <c:pt idx="258">
                  <c:v>7.4484036027</c:v>
                </c:pt>
                <c:pt idx="259">
                  <c:v>7.4484036027</c:v>
                </c:pt>
                <c:pt idx="260">
                  <c:v>7.4484036027</c:v>
                </c:pt>
                <c:pt idx="261">
                  <c:v>7.4484036027</c:v>
                </c:pt>
                <c:pt idx="262">
                  <c:v>7.4484036027</c:v>
                </c:pt>
                <c:pt idx="263">
                  <c:v>7.4484036027</c:v>
                </c:pt>
                <c:pt idx="264">
                  <c:v>7.4484036027</c:v>
                </c:pt>
                <c:pt idx="265">
                  <c:v>7.4484036027</c:v>
                </c:pt>
                <c:pt idx="266">
                  <c:v>7.4484036027</c:v>
                </c:pt>
                <c:pt idx="267">
                  <c:v>7.4484036027</c:v>
                </c:pt>
                <c:pt idx="268">
                  <c:v>7.4484036027</c:v>
                </c:pt>
                <c:pt idx="269">
                  <c:v>7.4484036027</c:v>
                </c:pt>
                <c:pt idx="270">
                  <c:v>7.4484036027</c:v>
                </c:pt>
                <c:pt idx="271">
                  <c:v>7.4484036027</c:v>
                </c:pt>
                <c:pt idx="272">
                  <c:v>7.4484036027</c:v>
                </c:pt>
                <c:pt idx="273">
                  <c:v>7.4484036027</c:v>
                </c:pt>
                <c:pt idx="274">
                  <c:v>7.4484036027</c:v>
                </c:pt>
                <c:pt idx="275">
                  <c:v>7.4484036027</c:v>
                </c:pt>
                <c:pt idx="276">
                  <c:v>7.4484036027</c:v>
                </c:pt>
                <c:pt idx="277">
                  <c:v>7.4484036027</c:v>
                </c:pt>
                <c:pt idx="278">
                  <c:v>7.4484036027</c:v>
                </c:pt>
                <c:pt idx="279">
                  <c:v>7.4484036027</c:v>
                </c:pt>
                <c:pt idx="280">
                  <c:v>7.4484036027</c:v>
                </c:pt>
                <c:pt idx="281">
                  <c:v>7.4484036027</c:v>
                </c:pt>
                <c:pt idx="282">
                  <c:v>7.4484036027</c:v>
                </c:pt>
                <c:pt idx="283">
                  <c:v>7.4484036027</c:v>
                </c:pt>
                <c:pt idx="284">
                  <c:v>7.4484036027</c:v>
                </c:pt>
                <c:pt idx="285">
                  <c:v>7.4484036027</c:v>
                </c:pt>
                <c:pt idx="286">
                  <c:v>7.4484036027</c:v>
                </c:pt>
                <c:pt idx="287">
                  <c:v>7.4484036027</c:v>
                </c:pt>
                <c:pt idx="288">
                  <c:v>7.4484036027</c:v>
                </c:pt>
                <c:pt idx="289">
                  <c:v>7.4484036027</c:v>
                </c:pt>
                <c:pt idx="290">
                  <c:v>7.4484036027</c:v>
                </c:pt>
                <c:pt idx="291">
                  <c:v>7.4484036027</c:v>
                </c:pt>
                <c:pt idx="292">
                  <c:v>7.4484036027</c:v>
                </c:pt>
                <c:pt idx="293">
                  <c:v>7.4484036027</c:v>
                </c:pt>
                <c:pt idx="294">
                  <c:v>7.4484036027</c:v>
                </c:pt>
                <c:pt idx="295">
                  <c:v>7.4484036027</c:v>
                </c:pt>
                <c:pt idx="296">
                  <c:v>7.4484036027</c:v>
                </c:pt>
                <c:pt idx="297">
                  <c:v>7.4484036027</c:v>
                </c:pt>
                <c:pt idx="298">
                  <c:v>7.4484036027</c:v>
                </c:pt>
                <c:pt idx="299">
                  <c:v>7.4484036027</c:v>
                </c:pt>
                <c:pt idx="300">
                  <c:v>7.4484036027</c:v>
                </c:pt>
                <c:pt idx="301">
                  <c:v>7.4484036027</c:v>
                </c:pt>
                <c:pt idx="302">
                  <c:v>7.4484036027</c:v>
                </c:pt>
                <c:pt idx="303">
                  <c:v>7.4484036027</c:v>
                </c:pt>
                <c:pt idx="304">
                  <c:v>7.4484036027</c:v>
                </c:pt>
                <c:pt idx="305">
                  <c:v>7.4484036027</c:v>
                </c:pt>
                <c:pt idx="306">
                  <c:v>7.4484036027</c:v>
                </c:pt>
                <c:pt idx="307">
                  <c:v>7.4484036027</c:v>
                </c:pt>
                <c:pt idx="308">
                  <c:v>7.4484036027</c:v>
                </c:pt>
                <c:pt idx="309">
                  <c:v>7.4484036027</c:v>
                </c:pt>
                <c:pt idx="310">
                  <c:v>7.4484036027</c:v>
                </c:pt>
                <c:pt idx="311">
                  <c:v>7.4484036027</c:v>
                </c:pt>
                <c:pt idx="312">
                  <c:v>7.4484036027</c:v>
                </c:pt>
                <c:pt idx="313">
                  <c:v>7.4484036027</c:v>
                </c:pt>
                <c:pt idx="314">
                  <c:v>7.4484036027</c:v>
                </c:pt>
                <c:pt idx="315">
                  <c:v>7.4484036027</c:v>
                </c:pt>
                <c:pt idx="316">
                  <c:v>7.4484036027</c:v>
                </c:pt>
                <c:pt idx="317">
                  <c:v>7.4484036027</c:v>
                </c:pt>
                <c:pt idx="318">
                  <c:v>7.4484036027</c:v>
                </c:pt>
                <c:pt idx="319">
                  <c:v>7.4484036027</c:v>
                </c:pt>
                <c:pt idx="320">
                  <c:v>7.4484036027</c:v>
                </c:pt>
                <c:pt idx="321">
                  <c:v>7.4484036027</c:v>
                </c:pt>
                <c:pt idx="322">
                  <c:v>7.4484036027</c:v>
                </c:pt>
                <c:pt idx="323">
                  <c:v>7.4484036027</c:v>
                </c:pt>
                <c:pt idx="324">
                  <c:v>7.4484036027</c:v>
                </c:pt>
                <c:pt idx="325">
                  <c:v>7.4484036027</c:v>
                </c:pt>
                <c:pt idx="326">
                  <c:v>7.4484036027</c:v>
                </c:pt>
                <c:pt idx="327">
                  <c:v>7.4484036027</c:v>
                </c:pt>
                <c:pt idx="328">
                  <c:v>7.4484036027</c:v>
                </c:pt>
                <c:pt idx="329">
                  <c:v>7.4484036027</c:v>
                </c:pt>
                <c:pt idx="330">
                  <c:v>7.4484036027</c:v>
                </c:pt>
                <c:pt idx="331">
                  <c:v>7.4484036027</c:v>
                </c:pt>
                <c:pt idx="332">
                  <c:v>7.4484036027</c:v>
                </c:pt>
                <c:pt idx="333">
                  <c:v>7.4484036027</c:v>
                </c:pt>
                <c:pt idx="334">
                  <c:v>7.4484036027</c:v>
                </c:pt>
                <c:pt idx="335">
                  <c:v>7.4484036027</c:v>
                </c:pt>
                <c:pt idx="336">
                  <c:v>7.4484036027</c:v>
                </c:pt>
                <c:pt idx="337">
                  <c:v>7.4484036027</c:v>
                </c:pt>
                <c:pt idx="338">
                  <c:v>7.4484036027</c:v>
                </c:pt>
                <c:pt idx="339">
                  <c:v>7.4484036027</c:v>
                </c:pt>
                <c:pt idx="340">
                  <c:v>7.4484036027</c:v>
                </c:pt>
                <c:pt idx="341">
                  <c:v>7.4484036027</c:v>
                </c:pt>
                <c:pt idx="342">
                  <c:v>7.4484036027</c:v>
                </c:pt>
                <c:pt idx="343">
                  <c:v>7.4484036027</c:v>
                </c:pt>
                <c:pt idx="344">
                  <c:v>7.4484036027</c:v>
                </c:pt>
                <c:pt idx="345">
                  <c:v>7.4484036027</c:v>
                </c:pt>
                <c:pt idx="346">
                  <c:v>7.4484036027</c:v>
                </c:pt>
                <c:pt idx="347">
                  <c:v>7.4484036027</c:v>
                </c:pt>
                <c:pt idx="348">
                  <c:v>7.4484036027</c:v>
                </c:pt>
                <c:pt idx="349">
                  <c:v>7.4484036027</c:v>
                </c:pt>
                <c:pt idx="350">
                  <c:v>7.4484036027</c:v>
                </c:pt>
                <c:pt idx="351">
                  <c:v>7.4484036027</c:v>
                </c:pt>
                <c:pt idx="352">
                  <c:v>7.4484036027</c:v>
                </c:pt>
                <c:pt idx="353">
                  <c:v>7.4484036027</c:v>
                </c:pt>
                <c:pt idx="354">
                  <c:v>7.4484036027</c:v>
                </c:pt>
                <c:pt idx="355">
                  <c:v>7.4484036027</c:v>
                </c:pt>
                <c:pt idx="356">
                  <c:v>7.4484036027</c:v>
                </c:pt>
                <c:pt idx="357">
                  <c:v>7.4484036027</c:v>
                </c:pt>
                <c:pt idx="358">
                  <c:v>7.4484036027</c:v>
                </c:pt>
                <c:pt idx="359">
                  <c:v>7.4484036027</c:v>
                </c:pt>
                <c:pt idx="360">
                  <c:v>7.4484036027</c:v>
                </c:pt>
                <c:pt idx="361">
                  <c:v>7.4484036027</c:v>
                </c:pt>
                <c:pt idx="362">
                  <c:v>7.4484036027</c:v>
                </c:pt>
                <c:pt idx="363">
                  <c:v>7.4484036027</c:v>
                </c:pt>
                <c:pt idx="364">
                  <c:v>7.4484036027</c:v>
                </c:pt>
              </c:numCache>
            </c:numRef>
          </c:val>
          <c:extLst>
            <c:ext xmlns:c16="http://schemas.microsoft.com/office/drawing/2014/chart" uri="{C3380CC4-5D6E-409C-BE32-E72D297353CC}">
              <c16:uniqueId val="{00000008-89FC-470F-A540-0EF180C41C37}"/>
            </c:ext>
          </c:extLst>
        </c:ser>
        <c:ser>
          <c:idx val="9"/>
          <c:order val="9"/>
          <c:tx>
            <c:strRef>
              <c:f>'2024-2025 Severe Load Curve'!$AC$34</c:f>
              <c:strCache>
                <c:ptCount val="1"/>
                <c:pt idx="0">
                  <c:v>IUK &amp; BBL</c:v>
                </c:pt>
              </c:strCache>
            </c:strRef>
          </c:tx>
          <c:spPr>
            <a:solidFill>
              <a:srgbClr val="FF0000"/>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Curve'!$AC$35:$AC$399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3</c:v>
                </c:pt>
                <c:pt idx="141">
                  <c:v>6</c:v>
                </c:pt>
                <c:pt idx="142">
                  <c:v>9</c:v>
                </c:pt>
                <c:pt idx="143">
                  <c:v>12</c:v>
                </c:pt>
                <c:pt idx="144">
                  <c:v>14</c:v>
                </c:pt>
                <c:pt idx="145">
                  <c:v>17</c:v>
                </c:pt>
                <c:pt idx="146">
                  <c:v>20</c:v>
                </c:pt>
                <c:pt idx="147">
                  <c:v>23</c:v>
                </c:pt>
                <c:pt idx="148">
                  <c:v>26</c:v>
                </c:pt>
                <c:pt idx="149">
                  <c:v>29</c:v>
                </c:pt>
                <c:pt idx="150">
                  <c:v>32</c:v>
                </c:pt>
                <c:pt idx="151">
                  <c:v>34</c:v>
                </c:pt>
                <c:pt idx="152">
                  <c:v>37</c:v>
                </c:pt>
                <c:pt idx="153">
                  <c:v>40</c:v>
                </c:pt>
                <c:pt idx="154">
                  <c:v>43</c:v>
                </c:pt>
                <c:pt idx="155">
                  <c:v>46</c:v>
                </c:pt>
                <c:pt idx="156">
                  <c:v>49</c:v>
                </c:pt>
                <c:pt idx="157">
                  <c:v>51</c:v>
                </c:pt>
                <c:pt idx="158">
                  <c:v>54</c:v>
                </c:pt>
                <c:pt idx="159">
                  <c:v>57</c:v>
                </c:pt>
                <c:pt idx="160">
                  <c:v>60</c:v>
                </c:pt>
                <c:pt idx="161">
                  <c:v>63</c:v>
                </c:pt>
                <c:pt idx="162">
                  <c:v>65</c:v>
                </c:pt>
                <c:pt idx="163">
                  <c:v>68</c:v>
                </c:pt>
                <c:pt idx="164">
                  <c:v>71</c:v>
                </c:pt>
                <c:pt idx="165">
                  <c:v>74</c:v>
                </c:pt>
                <c:pt idx="166">
                  <c:v>77</c:v>
                </c:pt>
                <c:pt idx="167">
                  <c:v>79</c:v>
                </c:pt>
                <c:pt idx="168">
                  <c:v>82</c:v>
                </c:pt>
                <c:pt idx="169">
                  <c:v>85</c:v>
                </c:pt>
                <c:pt idx="170">
                  <c:v>88</c:v>
                </c:pt>
                <c:pt idx="171">
                  <c:v>91</c:v>
                </c:pt>
                <c:pt idx="172">
                  <c:v>93</c:v>
                </c:pt>
                <c:pt idx="173">
                  <c:v>96</c:v>
                </c:pt>
                <c:pt idx="174">
                  <c:v>99</c:v>
                </c:pt>
                <c:pt idx="175">
                  <c:v>102</c:v>
                </c:pt>
                <c:pt idx="176">
                  <c:v>104</c:v>
                </c:pt>
                <c:pt idx="177">
                  <c:v>107</c:v>
                </c:pt>
                <c:pt idx="178">
                  <c:v>110</c:v>
                </c:pt>
                <c:pt idx="179">
                  <c:v>112</c:v>
                </c:pt>
                <c:pt idx="180">
                  <c:v>115</c:v>
                </c:pt>
                <c:pt idx="181">
                  <c:v>118</c:v>
                </c:pt>
                <c:pt idx="182">
                  <c:v>120</c:v>
                </c:pt>
                <c:pt idx="183">
                  <c:v>123</c:v>
                </c:pt>
                <c:pt idx="184">
                  <c:v>126</c:v>
                </c:pt>
                <c:pt idx="185">
                  <c:v>128</c:v>
                </c:pt>
                <c:pt idx="186">
                  <c:v>131</c:v>
                </c:pt>
                <c:pt idx="187">
                  <c:v>134</c:v>
                </c:pt>
                <c:pt idx="188">
                  <c:v>136</c:v>
                </c:pt>
                <c:pt idx="189">
                  <c:v>139</c:v>
                </c:pt>
                <c:pt idx="190">
                  <c:v>141</c:v>
                </c:pt>
                <c:pt idx="191">
                  <c:v>144</c:v>
                </c:pt>
                <c:pt idx="192">
                  <c:v>147</c:v>
                </c:pt>
                <c:pt idx="193">
                  <c:v>149</c:v>
                </c:pt>
                <c:pt idx="194">
                  <c:v>152</c:v>
                </c:pt>
                <c:pt idx="195">
                  <c:v>154</c:v>
                </c:pt>
                <c:pt idx="196">
                  <c:v>157</c:v>
                </c:pt>
                <c:pt idx="197">
                  <c:v>159</c:v>
                </c:pt>
                <c:pt idx="198">
                  <c:v>162</c:v>
                </c:pt>
                <c:pt idx="199">
                  <c:v>164</c:v>
                </c:pt>
                <c:pt idx="200">
                  <c:v>167</c:v>
                </c:pt>
                <c:pt idx="201">
                  <c:v>169</c:v>
                </c:pt>
                <c:pt idx="202">
                  <c:v>171</c:v>
                </c:pt>
                <c:pt idx="203">
                  <c:v>174</c:v>
                </c:pt>
                <c:pt idx="204">
                  <c:v>176</c:v>
                </c:pt>
                <c:pt idx="205">
                  <c:v>179</c:v>
                </c:pt>
                <c:pt idx="206">
                  <c:v>181</c:v>
                </c:pt>
                <c:pt idx="207">
                  <c:v>183</c:v>
                </c:pt>
                <c:pt idx="208">
                  <c:v>186</c:v>
                </c:pt>
                <c:pt idx="209">
                  <c:v>188</c:v>
                </c:pt>
                <c:pt idx="210">
                  <c:v>190</c:v>
                </c:pt>
                <c:pt idx="211">
                  <c:v>193</c:v>
                </c:pt>
                <c:pt idx="212">
                  <c:v>195</c:v>
                </c:pt>
                <c:pt idx="213">
                  <c:v>197</c:v>
                </c:pt>
                <c:pt idx="214">
                  <c:v>199</c:v>
                </c:pt>
                <c:pt idx="215">
                  <c:v>201</c:v>
                </c:pt>
                <c:pt idx="216">
                  <c:v>204</c:v>
                </c:pt>
                <c:pt idx="217">
                  <c:v>206</c:v>
                </c:pt>
                <c:pt idx="218">
                  <c:v>208</c:v>
                </c:pt>
                <c:pt idx="219">
                  <c:v>210</c:v>
                </c:pt>
                <c:pt idx="220">
                  <c:v>212</c:v>
                </c:pt>
                <c:pt idx="221">
                  <c:v>214</c:v>
                </c:pt>
                <c:pt idx="222">
                  <c:v>216</c:v>
                </c:pt>
                <c:pt idx="223">
                  <c:v>218</c:v>
                </c:pt>
                <c:pt idx="224">
                  <c:v>220</c:v>
                </c:pt>
                <c:pt idx="225">
                  <c:v>222</c:v>
                </c:pt>
                <c:pt idx="226">
                  <c:v>224</c:v>
                </c:pt>
                <c:pt idx="227">
                  <c:v>226</c:v>
                </c:pt>
                <c:pt idx="228">
                  <c:v>228</c:v>
                </c:pt>
                <c:pt idx="229">
                  <c:v>230</c:v>
                </c:pt>
                <c:pt idx="230">
                  <c:v>232</c:v>
                </c:pt>
                <c:pt idx="231">
                  <c:v>234</c:v>
                </c:pt>
                <c:pt idx="232">
                  <c:v>236</c:v>
                </c:pt>
                <c:pt idx="233">
                  <c:v>237</c:v>
                </c:pt>
                <c:pt idx="234">
                  <c:v>239</c:v>
                </c:pt>
                <c:pt idx="235">
                  <c:v>239</c:v>
                </c:pt>
                <c:pt idx="236">
                  <c:v>241</c:v>
                </c:pt>
                <c:pt idx="237">
                  <c:v>241</c:v>
                </c:pt>
                <c:pt idx="238">
                  <c:v>243</c:v>
                </c:pt>
                <c:pt idx="239">
                  <c:v>243</c:v>
                </c:pt>
                <c:pt idx="240">
                  <c:v>245</c:v>
                </c:pt>
                <c:pt idx="241">
                  <c:v>245</c:v>
                </c:pt>
                <c:pt idx="242">
                  <c:v>246</c:v>
                </c:pt>
                <c:pt idx="243">
                  <c:v>246</c:v>
                </c:pt>
                <c:pt idx="244">
                  <c:v>248</c:v>
                </c:pt>
                <c:pt idx="245">
                  <c:v>248</c:v>
                </c:pt>
                <c:pt idx="246">
                  <c:v>250</c:v>
                </c:pt>
                <c:pt idx="247">
                  <c:v>250</c:v>
                </c:pt>
                <c:pt idx="248">
                  <c:v>251</c:v>
                </c:pt>
                <c:pt idx="249">
                  <c:v>251</c:v>
                </c:pt>
                <c:pt idx="250">
                  <c:v>253</c:v>
                </c:pt>
                <c:pt idx="251">
                  <c:v>253</c:v>
                </c:pt>
                <c:pt idx="252">
                  <c:v>254</c:v>
                </c:pt>
                <c:pt idx="253">
                  <c:v>254</c:v>
                </c:pt>
                <c:pt idx="254">
                  <c:v>256</c:v>
                </c:pt>
                <c:pt idx="255">
                  <c:v>256</c:v>
                </c:pt>
                <c:pt idx="256">
                  <c:v>257</c:v>
                </c:pt>
                <c:pt idx="257">
                  <c:v>257</c:v>
                </c:pt>
                <c:pt idx="258">
                  <c:v>259</c:v>
                </c:pt>
                <c:pt idx="259">
                  <c:v>259</c:v>
                </c:pt>
                <c:pt idx="260">
                  <c:v>260</c:v>
                </c:pt>
                <c:pt idx="261">
                  <c:v>260</c:v>
                </c:pt>
                <c:pt idx="262">
                  <c:v>262</c:v>
                </c:pt>
                <c:pt idx="263">
                  <c:v>262</c:v>
                </c:pt>
                <c:pt idx="264">
                  <c:v>263</c:v>
                </c:pt>
                <c:pt idx="265">
                  <c:v>263</c:v>
                </c:pt>
                <c:pt idx="266">
                  <c:v>265</c:v>
                </c:pt>
                <c:pt idx="267">
                  <c:v>265</c:v>
                </c:pt>
                <c:pt idx="268">
                  <c:v>266</c:v>
                </c:pt>
                <c:pt idx="269">
                  <c:v>266</c:v>
                </c:pt>
                <c:pt idx="270">
                  <c:v>268</c:v>
                </c:pt>
                <c:pt idx="271">
                  <c:v>268</c:v>
                </c:pt>
                <c:pt idx="272">
                  <c:v>269</c:v>
                </c:pt>
                <c:pt idx="273">
                  <c:v>269</c:v>
                </c:pt>
                <c:pt idx="274">
                  <c:v>270</c:v>
                </c:pt>
                <c:pt idx="275">
                  <c:v>270</c:v>
                </c:pt>
                <c:pt idx="276">
                  <c:v>271</c:v>
                </c:pt>
                <c:pt idx="277">
                  <c:v>271</c:v>
                </c:pt>
                <c:pt idx="278">
                  <c:v>273</c:v>
                </c:pt>
                <c:pt idx="279">
                  <c:v>273</c:v>
                </c:pt>
                <c:pt idx="280">
                  <c:v>274</c:v>
                </c:pt>
                <c:pt idx="281">
                  <c:v>274</c:v>
                </c:pt>
                <c:pt idx="282">
                  <c:v>275</c:v>
                </c:pt>
                <c:pt idx="283">
                  <c:v>275</c:v>
                </c:pt>
                <c:pt idx="284">
                  <c:v>276</c:v>
                </c:pt>
                <c:pt idx="285">
                  <c:v>276</c:v>
                </c:pt>
                <c:pt idx="286">
                  <c:v>277</c:v>
                </c:pt>
                <c:pt idx="287">
                  <c:v>277</c:v>
                </c:pt>
                <c:pt idx="288">
                  <c:v>279</c:v>
                </c:pt>
                <c:pt idx="289">
                  <c:v>279</c:v>
                </c:pt>
                <c:pt idx="290">
                  <c:v>280</c:v>
                </c:pt>
                <c:pt idx="291">
                  <c:v>280</c:v>
                </c:pt>
                <c:pt idx="292">
                  <c:v>281</c:v>
                </c:pt>
                <c:pt idx="293">
                  <c:v>281</c:v>
                </c:pt>
                <c:pt idx="294">
                  <c:v>282</c:v>
                </c:pt>
                <c:pt idx="295">
                  <c:v>282</c:v>
                </c:pt>
                <c:pt idx="296">
                  <c:v>283</c:v>
                </c:pt>
                <c:pt idx="297">
                  <c:v>283</c:v>
                </c:pt>
                <c:pt idx="298">
                  <c:v>284</c:v>
                </c:pt>
                <c:pt idx="299">
                  <c:v>284</c:v>
                </c:pt>
                <c:pt idx="300">
                  <c:v>285</c:v>
                </c:pt>
                <c:pt idx="301">
                  <c:v>285</c:v>
                </c:pt>
                <c:pt idx="302">
                  <c:v>286</c:v>
                </c:pt>
                <c:pt idx="303">
                  <c:v>286</c:v>
                </c:pt>
                <c:pt idx="304">
                  <c:v>286</c:v>
                </c:pt>
                <c:pt idx="305">
                  <c:v>286</c:v>
                </c:pt>
                <c:pt idx="306">
                  <c:v>287</c:v>
                </c:pt>
                <c:pt idx="307">
                  <c:v>287</c:v>
                </c:pt>
                <c:pt idx="308">
                  <c:v>288</c:v>
                </c:pt>
                <c:pt idx="309">
                  <c:v>288</c:v>
                </c:pt>
                <c:pt idx="310">
                  <c:v>289</c:v>
                </c:pt>
                <c:pt idx="311">
                  <c:v>289</c:v>
                </c:pt>
                <c:pt idx="312">
                  <c:v>290</c:v>
                </c:pt>
                <c:pt idx="313">
                  <c:v>290</c:v>
                </c:pt>
                <c:pt idx="314">
                  <c:v>290</c:v>
                </c:pt>
                <c:pt idx="315">
                  <c:v>290</c:v>
                </c:pt>
                <c:pt idx="316">
                  <c:v>291</c:v>
                </c:pt>
                <c:pt idx="317">
                  <c:v>291</c:v>
                </c:pt>
                <c:pt idx="318">
                  <c:v>292</c:v>
                </c:pt>
                <c:pt idx="319">
                  <c:v>292</c:v>
                </c:pt>
                <c:pt idx="320">
                  <c:v>293</c:v>
                </c:pt>
                <c:pt idx="321">
                  <c:v>293</c:v>
                </c:pt>
                <c:pt idx="322">
                  <c:v>293</c:v>
                </c:pt>
                <c:pt idx="323">
                  <c:v>293</c:v>
                </c:pt>
                <c:pt idx="324">
                  <c:v>294</c:v>
                </c:pt>
                <c:pt idx="325">
                  <c:v>294</c:v>
                </c:pt>
                <c:pt idx="326">
                  <c:v>294</c:v>
                </c:pt>
                <c:pt idx="327">
                  <c:v>294</c:v>
                </c:pt>
                <c:pt idx="328">
                  <c:v>295</c:v>
                </c:pt>
                <c:pt idx="329">
                  <c:v>295</c:v>
                </c:pt>
                <c:pt idx="330">
                  <c:v>295</c:v>
                </c:pt>
                <c:pt idx="331">
                  <c:v>295</c:v>
                </c:pt>
                <c:pt idx="332">
                  <c:v>296</c:v>
                </c:pt>
                <c:pt idx="333">
                  <c:v>296</c:v>
                </c:pt>
                <c:pt idx="334">
                  <c:v>296</c:v>
                </c:pt>
                <c:pt idx="335">
                  <c:v>296</c:v>
                </c:pt>
                <c:pt idx="336">
                  <c:v>297</c:v>
                </c:pt>
                <c:pt idx="337">
                  <c:v>297</c:v>
                </c:pt>
                <c:pt idx="338">
                  <c:v>297</c:v>
                </c:pt>
                <c:pt idx="339">
                  <c:v>297</c:v>
                </c:pt>
                <c:pt idx="340">
                  <c:v>298</c:v>
                </c:pt>
                <c:pt idx="341">
                  <c:v>298</c:v>
                </c:pt>
                <c:pt idx="342">
                  <c:v>298</c:v>
                </c:pt>
                <c:pt idx="343">
                  <c:v>298</c:v>
                </c:pt>
                <c:pt idx="344">
                  <c:v>298</c:v>
                </c:pt>
                <c:pt idx="345">
                  <c:v>298</c:v>
                </c:pt>
                <c:pt idx="346">
                  <c:v>298</c:v>
                </c:pt>
                <c:pt idx="347">
                  <c:v>298</c:v>
                </c:pt>
                <c:pt idx="348">
                  <c:v>299</c:v>
                </c:pt>
                <c:pt idx="349">
                  <c:v>299</c:v>
                </c:pt>
                <c:pt idx="350">
                  <c:v>299</c:v>
                </c:pt>
                <c:pt idx="351">
                  <c:v>299</c:v>
                </c:pt>
                <c:pt idx="352">
                  <c:v>299</c:v>
                </c:pt>
                <c:pt idx="353">
                  <c:v>299</c:v>
                </c:pt>
                <c:pt idx="354">
                  <c:v>299</c:v>
                </c:pt>
                <c:pt idx="355">
                  <c:v>299</c:v>
                </c:pt>
                <c:pt idx="356">
                  <c:v>299</c:v>
                </c:pt>
                <c:pt idx="357">
                  <c:v>299</c:v>
                </c:pt>
                <c:pt idx="358">
                  <c:v>300</c:v>
                </c:pt>
                <c:pt idx="359">
                  <c:v>300</c:v>
                </c:pt>
                <c:pt idx="360">
                  <c:v>300</c:v>
                </c:pt>
                <c:pt idx="361">
                  <c:v>300</c:v>
                </c:pt>
                <c:pt idx="362">
                  <c:v>300</c:v>
                </c:pt>
                <c:pt idx="363">
                  <c:v>300</c:v>
                </c:pt>
                <c:pt idx="364">
                  <c:v>300</c:v>
                </c:pt>
              </c:numCache>
            </c:numRef>
          </c:val>
          <c:extLst>
            <c:ext xmlns:c16="http://schemas.microsoft.com/office/drawing/2014/chart" uri="{C3380CC4-5D6E-409C-BE32-E72D297353CC}">
              <c16:uniqueId val="{00000009-89FC-470F-A540-0EF180C41C37}"/>
            </c:ext>
          </c:extLst>
        </c:ser>
        <c:dLbls>
          <c:showLegendKey val="0"/>
          <c:showVal val="0"/>
          <c:showCatName val="0"/>
          <c:showSerName val="0"/>
          <c:showPercent val="0"/>
          <c:showBubbleSize val="0"/>
        </c:dLbls>
        <c:gapWidth val="0"/>
        <c:overlap val="100"/>
        <c:axId val="174334336"/>
        <c:axId val="174336256"/>
      </c:barChart>
      <c:catAx>
        <c:axId val="17433433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779572501081107"/>
              <c:y val="0.70617523483661027"/>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4336256"/>
        <c:crosses val="autoZero"/>
        <c:auto val="1"/>
        <c:lblAlgn val="ctr"/>
        <c:lblOffset val="100"/>
        <c:tickLblSkip val="20"/>
        <c:tickMarkSkip val="1"/>
        <c:noMultiLvlLbl val="0"/>
      </c:catAx>
      <c:valAx>
        <c:axId val="174336256"/>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6.51890482398957E-3"/>
              <c:y val="0.3520179372197309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4334336"/>
        <c:crosses val="autoZero"/>
        <c:crossBetween val="between"/>
      </c:valAx>
      <c:spPr>
        <a:noFill/>
        <a:ln w="12700">
          <a:solidFill>
            <a:srgbClr val="808080"/>
          </a:solidFill>
          <a:prstDash val="solid"/>
        </a:ln>
      </c:spPr>
    </c:plotArea>
    <c:legend>
      <c:legendPos val="b"/>
      <c:layout>
        <c:manualLayout>
          <c:xMode val="edge"/>
          <c:yMode val="edge"/>
          <c:x val="0.10096335847829266"/>
          <c:y val="0.78557662952221041"/>
          <c:w val="0.86852650126800524"/>
          <c:h val="0.14308604904855338"/>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CA39-43E6-AB26-0DCC2BECD2A5}"/>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CA39-43E6-AB26-0DCC2BECD2A5}"/>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CA39-43E6-AB26-0DCC2BECD2A5}"/>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CA39-43E6-AB26-0DCC2BECD2A5}"/>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CA39-43E6-AB26-0DCC2BECD2A5}"/>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CA39-43E6-AB26-0DCC2BECD2A5}"/>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CA39-43E6-AB26-0DCC2BECD2A5}"/>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CA39-43E6-AB26-0DCC2BECD2A5}"/>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CA39-43E6-AB26-0DCC2BECD2A5}"/>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CA39-43E6-AB26-0DCC2BECD2A5}"/>
            </c:ext>
          </c:extLst>
        </c:ser>
        <c:dLbls>
          <c:showLegendKey val="0"/>
          <c:showVal val="0"/>
          <c:showCatName val="0"/>
          <c:showSerName val="0"/>
          <c:showPercent val="0"/>
          <c:showBubbleSize val="0"/>
        </c:dLbls>
        <c:gapWidth val="0"/>
        <c:overlap val="100"/>
        <c:axId val="177543424"/>
        <c:axId val="177549696"/>
      </c:barChart>
      <c:catAx>
        <c:axId val="17754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7549696"/>
        <c:crosses val="autoZero"/>
        <c:auto val="1"/>
        <c:lblAlgn val="ctr"/>
        <c:lblOffset val="100"/>
        <c:tickLblSkip val="20"/>
        <c:tickMarkSkip val="1"/>
        <c:noMultiLvlLbl val="0"/>
      </c:catAx>
      <c:valAx>
        <c:axId val="177549696"/>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754342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723451618139245"/>
          <c:y val="1.6575328083989496E-2"/>
        </c:manualLayout>
      </c:layout>
      <c:overlay val="0"/>
      <c:spPr>
        <a:noFill/>
        <a:ln w="25400">
          <a:noFill/>
        </a:ln>
      </c:spPr>
    </c:title>
    <c:autoTitleDeleted val="0"/>
    <c:plotArea>
      <c:layout>
        <c:manualLayout>
          <c:layoutTarget val="inner"/>
          <c:xMode val="edge"/>
          <c:yMode val="edge"/>
          <c:x val="0.10105084014511502"/>
          <c:y val="0.10850020414114903"/>
          <c:w val="0.87231480655195848"/>
          <c:h val="0.52522834645669292"/>
        </c:manualLayout>
      </c:layout>
      <c:barChart>
        <c:barDir val="col"/>
        <c:grouping val="stacked"/>
        <c:varyColors val="0"/>
        <c:ser>
          <c:idx val="1"/>
          <c:order val="0"/>
          <c:tx>
            <c:strRef>
              <c:f>'2024-2025 Severe Load Curve'!$AH$34</c:f>
              <c:strCache>
                <c:ptCount val="1"/>
                <c:pt idx="0">
                  <c:v>NDM 0 - 73.2 MWh</c:v>
                </c:pt>
              </c:strCache>
            </c:strRef>
          </c:tx>
          <c:spPr>
            <a:solidFill>
              <a:srgbClr val="CCFFFF"/>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Curve'!$AH$35:$AH$399</c:f>
              <c:numCache>
                <c:formatCode>0</c:formatCode>
                <c:ptCount val="365"/>
                <c:pt idx="0">
                  <c:v>2904.1329271999998</c:v>
                </c:pt>
                <c:pt idx="1">
                  <c:v>2825.0211012999998</c:v>
                </c:pt>
                <c:pt idx="2">
                  <c:v>2750.0124374000002</c:v>
                </c:pt>
                <c:pt idx="3">
                  <c:v>2685.9672595000002</c:v>
                </c:pt>
                <c:pt idx="4">
                  <c:v>2627.2040413999998</c:v>
                </c:pt>
                <c:pt idx="5">
                  <c:v>2571.6685258000002</c:v>
                </c:pt>
                <c:pt idx="6">
                  <c:v>2524.0630338000001</c:v>
                </c:pt>
                <c:pt idx="7">
                  <c:v>2482.7920368999999</c:v>
                </c:pt>
                <c:pt idx="8">
                  <c:v>2443.8191101000002</c:v>
                </c:pt>
                <c:pt idx="9">
                  <c:v>2410.5998889000002</c:v>
                </c:pt>
                <c:pt idx="10">
                  <c:v>2384.8419625000001</c:v>
                </c:pt>
                <c:pt idx="11">
                  <c:v>2357.6578576000002</c:v>
                </c:pt>
                <c:pt idx="12">
                  <c:v>2332.6893451000001</c:v>
                </c:pt>
                <c:pt idx="13">
                  <c:v>2310.622312</c:v>
                </c:pt>
                <c:pt idx="14">
                  <c:v>2292.7255747999998</c:v>
                </c:pt>
                <c:pt idx="15">
                  <c:v>2277.5395168</c:v>
                </c:pt>
                <c:pt idx="16">
                  <c:v>2263.4222857999998</c:v>
                </c:pt>
                <c:pt idx="17">
                  <c:v>2249.6304202000001</c:v>
                </c:pt>
                <c:pt idx="18">
                  <c:v>2237.5675375000001</c:v>
                </c:pt>
                <c:pt idx="19">
                  <c:v>2225.7694993999999</c:v>
                </c:pt>
                <c:pt idx="20">
                  <c:v>2214.1530830000002</c:v>
                </c:pt>
                <c:pt idx="21">
                  <c:v>2202.0684372999999</c:v>
                </c:pt>
                <c:pt idx="22">
                  <c:v>2189.6723449000001</c:v>
                </c:pt>
                <c:pt idx="23">
                  <c:v>2177.3628625000001</c:v>
                </c:pt>
                <c:pt idx="24">
                  <c:v>2165.8016209000002</c:v>
                </c:pt>
                <c:pt idx="25">
                  <c:v>2154.3455269000001</c:v>
                </c:pt>
                <c:pt idx="26">
                  <c:v>2142.4640355000001</c:v>
                </c:pt>
                <c:pt idx="27">
                  <c:v>2131.7084814999998</c:v>
                </c:pt>
                <c:pt idx="28">
                  <c:v>2120.8318165999999</c:v>
                </c:pt>
                <c:pt idx="29">
                  <c:v>2111.7196812000002</c:v>
                </c:pt>
                <c:pt idx="30">
                  <c:v>2102.7743902000002</c:v>
                </c:pt>
                <c:pt idx="31">
                  <c:v>2092.4877200999999</c:v>
                </c:pt>
                <c:pt idx="32">
                  <c:v>2082.9274715000001</c:v>
                </c:pt>
                <c:pt idx="33">
                  <c:v>2072.8749050000001</c:v>
                </c:pt>
                <c:pt idx="34">
                  <c:v>2062.6545529</c:v>
                </c:pt>
                <c:pt idx="35">
                  <c:v>2052.9584642999998</c:v>
                </c:pt>
                <c:pt idx="36">
                  <c:v>2044.1261468</c:v>
                </c:pt>
                <c:pt idx="37">
                  <c:v>2036.2038448999999</c:v>
                </c:pt>
                <c:pt idx="38">
                  <c:v>2027.5522335999999</c:v>
                </c:pt>
                <c:pt idx="39">
                  <c:v>2018.4668650999999</c:v>
                </c:pt>
                <c:pt idx="40">
                  <c:v>2008.1622301</c:v>
                </c:pt>
                <c:pt idx="41">
                  <c:v>1998.1337033</c:v>
                </c:pt>
                <c:pt idx="42">
                  <c:v>1987.9412170999999</c:v>
                </c:pt>
                <c:pt idx="43">
                  <c:v>1977.9932862999999</c:v>
                </c:pt>
                <c:pt idx="44">
                  <c:v>1968.1335153</c:v>
                </c:pt>
                <c:pt idx="45">
                  <c:v>1959.3001151999999</c:v>
                </c:pt>
                <c:pt idx="46">
                  <c:v>1949.8669441</c:v>
                </c:pt>
                <c:pt idx="47">
                  <c:v>1940.4584534999999</c:v>
                </c:pt>
                <c:pt idx="48">
                  <c:v>1931.2714231</c:v>
                </c:pt>
                <c:pt idx="49">
                  <c:v>1923.1007112</c:v>
                </c:pt>
                <c:pt idx="50">
                  <c:v>1914.7518547</c:v>
                </c:pt>
                <c:pt idx="51">
                  <c:v>1905.8373657</c:v>
                </c:pt>
                <c:pt idx="52">
                  <c:v>1897.1154898</c:v>
                </c:pt>
                <c:pt idx="53">
                  <c:v>1887.6167083</c:v>
                </c:pt>
                <c:pt idx="54">
                  <c:v>1878.5328187</c:v>
                </c:pt>
                <c:pt idx="55">
                  <c:v>1869.6229072000001</c:v>
                </c:pt>
                <c:pt idx="56">
                  <c:v>1860.5738962</c:v>
                </c:pt>
                <c:pt idx="57">
                  <c:v>1850.8274484999999</c:v>
                </c:pt>
                <c:pt idx="58">
                  <c:v>1841.3686123</c:v>
                </c:pt>
                <c:pt idx="59">
                  <c:v>1833.0067687999999</c:v>
                </c:pt>
                <c:pt idx="60">
                  <c:v>1824.3041211</c:v>
                </c:pt>
                <c:pt idx="61">
                  <c:v>1815.0285486</c:v>
                </c:pt>
                <c:pt idx="62">
                  <c:v>1806.6578339</c:v>
                </c:pt>
                <c:pt idx="63">
                  <c:v>1797.6431691</c:v>
                </c:pt>
                <c:pt idx="64">
                  <c:v>1788.7888235999999</c:v>
                </c:pt>
                <c:pt idx="65">
                  <c:v>1780.8770357999999</c:v>
                </c:pt>
                <c:pt idx="66">
                  <c:v>1772.9303178</c:v>
                </c:pt>
                <c:pt idx="67">
                  <c:v>1764.6678498000001</c:v>
                </c:pt>
                <c:pt idx="68">
                  <c:v>1757.4472653</c:v>
                </c:pt>
                <c:pt idx="69">
                  <c:v>1749.6608383</c:v>
                </c:pt>
                <c:pt idx="70">
                  <c:v>1741.6043491999999</c:v>
                </c:pt>
                <c:pt idx="71">
                  <c:v>1734.1615790999999</c:v>
                </c:pt>
                <c:pt idx="72">
                  <c:v>1726.2795623</c:v>
                </c:pt>
                <c:pt idx="73">
                  <c:v>1718.5952342</c:v>
                </c:pt>
                <c:pt idx="74">
                  <c:v>1710.8706532000001</c:v>
                </c:pt>
                <c:pt idx="75">
                  <c:v>1703.2055773</c:v>
                </c:pt>
                <c:pt idx="76">
                  <c:v>1695.6215939000001</c:v>
                </c:pt>
                <c:pt idx="77">
                  <c:v>1687.7942195999999</c:v>
                </c:pt>
                <c:pt idx="78">
                  <c:v>1679.4284986</c:v>
                </c:pt>
                <c:pt idx="79">
                  <c:v>1671.5111039000001</c:v>
                </c:pt>
                <c:pt idx="80">
                  <c:v>1663.7989835999999</c:v>
                </c:pt>
                <c:pt idx="81">
                  <c:v>1655.4973176999999</c:v>
                </c:pt>
                <c:pt idx="82">
                  <c:v>1647.5460813</c:v>
                </c:pt>
                <c:pt idx="83">
                  <c:v>1639.8922823</c:v>
                </c:pt>
                <c:pt idx="84">
                  <c:v>1632.4027602000001</c:v>
                </c:pt>
                <c:pt idx="85">
                  <c:v>1624.4124591</c:v>
                </c:pt>
                <c:pt idx="86">
                  <c:v>1616.5815779</c:v>
                </c:pt>
                <c:pt idx="87">
                  <c:v>1608.6639371000001</c:v>
                </c:pt>
                <c:pt idx="88">
                  <c:v>1600.5981866</c:v>
                </c:pt>
                <c:pt idx="89">
                  <c:v>1593.2680192</c:v>
                </c:pt>
                <c:pt idx="90">
                  <c:v>1586.0118523000001</c:v>
                </c:pt>
                <c:pt idx="91">
                  <c:v>1578.3556335999999</c:v>
                </c:pt>
                <c:pt idx="92">
                  <c:v>1570.4931007</c:v>
                </c:pt>
                <c:pt idx="93">
                  <c:v>1562.7215512</c:v>
                </c:pt>
                <c:pt idx="94">
                  <c:v>1554.9220689000001</c:v>
                </c:pt>
                <c:pt idx="95">
                  <c:v>1546.8766281000001</c:v>
                </c:pt>
                <c:pt idx="96">
                  <c:v>1539.3885815000001</c:v>
                </c:pt>
                <c:pt idx="97">
                  <c:v>1531.7495879000001</c:v>
                </c:pt>
                <c:pt idx="98">
                  <c:v>1524.1275275999999</c:v>
                </c:pt>
                <c:pt idx="99">
                  <c:v>1516.3769081999999</c:v>
                </c:pt>
                <c:pt idx="100">
                  <c:v>1508.9743315000001</c:v>
                </c:pt>
                <c:pt idx="101">
                  <c:v>1501.3242485999999</c:v>
                </c:pt>
                <c:pt idx="102">
                  <c:v>1493.8256784</c:v>
                </c:pt>
                <c:pt idx="103">
                  <c:v>1485.5287077</c:v>
                </c:pt>
                <c:pt idx="104">
                  <c:v>1478.5177538999999</c:v>
                </c:pt>
                <c:pt idx="105">
                  <c:v>1471.1451861999999</c:v>
                </c:pt>
                <c:pt idx="106">
                  <c:v>1463.8355153</c:v>
                </c:pt>
                <c:pt idx="107">
                  <c:v>1456.8358232</c:v>
                </c:pt>
                <c:pt idx="108">
                  <c:v>1449.6467935999999</c:v>
                </c:pt>
                <c:pt idx="109">
                  <c:v>1442.0753356</c:v>
                </c:pt>
                <c:pt idx="110">
                  <c:v>1435.3412023999999</c:v>
                </c:pt>
                <c:pt idx="111">
                  <c:v>1428.1945828</c:v>
                </c:pt>
                <c:pt idx="112">
                  <c:v>1420.6243416</c:v>
                </c:pt>
                <c:pt idx="113">
                  <c:v>1413.5795028</c:v>
                </c:pt>
                <c:pt idx="114">
                  <c:v>1405.8697225000001</c:v>
                </c:pt>
                <c:pt idx="115">
                  <c:v>1398.821874</c:v>
                </c:pt>
                <c:pt idx="116">
                  <c:v>1391.5521678</c:v>
                </c:pt>
                <c:pt idx="117">
                  <c:v>1384.3448518</c:v>
                </c:pt>
                <c:pt idx="118">
                  <c:v>1376.9833132000001</c:v>
                </c:pt>
                <c:pt idx="119">
                  <c:v>1369.7203558000001</c:v>
                </c:pt>
                <c:pt idx="120">
                  <c:v>1361.7256241</c:v>
                </c:pt>
                <c:pt idx="121">
                  <c:v>1353.811854</c:v>
                </c:pt>
                <c:pt idx="122">
                  <c:v>1346.0110904999999</c:v>
                </c:pt>
                <c:pt idx="123">
                  <c:v>1338.6511556</c:v>
                </c:pt>
                <c:pt idx="124">
                  <c:v>1332.0688961999999</c:v>
                </c:pt>
                <c:pt idx="125">
                  <c:v>1324.7755933000001</c:v>
                </c:pt>
                <c:pt idx="126">
                  <c:v>1317.4250502</c:v>
                </c:pt>
                <c:pt idx="127">
                  <c:v>1310.4323026</c:v>
                </c:pt>
                <c:pt idx="128">
                  <c:v>1302.6949625</c:v>
                </c:pt>
                <c:pt idx="129">
                  <c:v>1295.7674133</c:v>
                </c:pt>
                <c:pt idx="130">
                  <c:v>1288.8164904</c:v>
                </c:pt>
                <c:pt idx="131">
                  <c:v>1281.7960671999999</c:v>
                </c:pt>
                <c:pt idx="132">
                  <c:v>1274.3137379</c:v>
                </c:pt>
                <c:pt idx="133">
                  <c:v>1266.7267605</c:v>
                </c:pt>
                <c:pt idx="134">
                  <c:v>1258.8363790999999</c:v>
                </c:pt>
                <c:pt idx="135">
                  <c:v>1250.9379632</c:v>
                </c:pt>
                <c:pt idx="136">
                  <c:v>1243.1943643</c:v>
                </c:pt>
                <c:pt idx="137">
                  <c:v>1236.1373553999999</c:v>
                </c:pt>
                <c:pt idx="138">
                  <c:v>1228.3702473999999</c:v>
                </c:pt>
                <c:pt idx="139">
                  <c:v>1221.1874438</c:v>
                </c:pt>
                <c:pt idx="140">
                  <c:v>1214.1312519000001</c:v>
                </c:pt>
                <c:pt idx="141">
                  <c:v>1207.229523</c:v>
                </c:pt>
                <c:pt idx="142">
                  <c:v>1199.7237282000001</c:v>
                </c:pt>
                <c:pt idx="143">
                  <c:v>1191.9161546</c:v>
                </c:pt>
                <c:pt idx="144">
                  <c:v>1184.5436938</c:v>
                </c:pt>
                <c:pt idx="145">
                  <c:v>1177.0109897</c:v>
                </c:pt>
                <c:pt idx="146">
                  <c:v>1168.9516192999999</c:v>
                </c:pt>
                <c:pt idx="147">
                  <c:v>1161.3642522</c:v>
                </c:pt>
                <c:pt idx="148">
                  <c:v>1152.9253255000001</c:v>
                </c:pt>
                <c:pt idx="149">
                  <c:v>1145.5624984000001</c:v>
                </c:pt>
                <c:pt idx="150">
                  <c:v>1138.0038637</c:v>
                </c:pt>
                <c:pt idx="151">
                  <c:v>1130.1997531</c:v>
                </c:pt>
                <c:pt idx="152">
                  <c:v>1123.4571054999999</c:v>
                </c:pt>
                <c:pt idx="153">
                  <c:v>1116.1830606000001</c:v>
                </c:pt>
                <c:pt idx="154">
                  <c:v>1108.8455681999999</c:v>
                </c:pt>
                <c:pt idx="155">
                  <c:v>1101.3060469</c:v>
                </c:pt>
                <c:pt idx="156">
                  <c:v>1094.1439329</c:v>
                </c:pt>
                <c:pt idx="157">
                  <c:v>1086.9526484999999</c:v>
                </c:pt>
                <c:pt idx="158">
                  <c:v>1079.0475597</c:v>
                </c:pt>
                <c:pt idx="159">
                  <c:v>1071.6648365000001</c:v>
                </c:pt>
                <c:pt idx="160">
                  <c:v>1064.1841466000001</c:v>
                </c:pt>
                <c:pt idx="161">
                  <c:v>1056.5271299000001</c:v>
                </c:pt>
                <c:pt idx="162">
                  <c:v>1048.5013957000001</c:v>
                </c:pt>
                <c:pt idx="163">
                  <c:v>1040.2704225</c:v>
                </c:pt>
                <c:pt idx="164">
                  <c:v>1031.9632968000001</c:v>
                </c:pt>
                <c:pt idx="165">
                  <c:v>1024.6735291</c:v>
                </c:pt>
                <c:pt idx="166">
                  <c:v>1017.5139223</c:v>
                </c:pt>
                <c:pt idx="167">
                  <c:v>1009.9874836</c:v>
                </c:pt>
                <c:pt idx="168">
                  <c:v>1002.7508919000001</c:v>
                </c:pt>
                <c:pt idx="169">
                  <c:v>995.28178190000006</c:v>
                </c:pt>
                <c:pt idx="170">
                  <c:v>987.65092215000004</c:v>
                </c:pt>
                <c:pt idx="171">
                  <c:v>980.48984717999997</c:v>
                </c:pt>
                <c:pt idx="172">
                  <c:v>972.67876858</c:v>
                </c:pt>
                <c:pt idx="173">
                  <c:v>965.00362146999998</c:v>
                </c:pt>
                <c:pt idx="174">
                  <c:v>957.05066447000002</c:v>
                </c:pt>
                <c:pt idx="175">
                  <c:v>949.26877753999997</c:v>
                </c:pt>
                <c:pt idx="176">
                  <c:v>941.80684757999995</c:v>
                </c:pt>
                <c:pt idx="177">
                  <c:v>934.62360146000003</c:v>
                </c:pt>
                <c:pt idx="178">
                  <c:v>927.14698673999999</c:v>
                </c:pt>
                <c:pt idx="179">
                  <c:v>919.65762229999996</c:v>
                </c:pt>
                <c:pt idx="180">
                  <c:v>912.38163098999996</c:v>
                </c:pt>
                <c:pt idx="181">
                  <c:v>904.91893359000005</c:v>
                </c:pt>
                <c:pt idx="182">
                  <c:v>896.97572305000006</c:v>
                </c:pt>
                <c:pt idx="183">
                  <c:v>889.40912558000002</c:v>
                </c:pt>
                <c:pt idx="184">
                  <c:v>882.19604389999995</c:v>
                </c:pt>
                <c:pt idx="185">
                  <c:v>874.77044554999998</c:v>
                </c:pt>
                <c:pt idx="186">
                  <c:v>867.01724758</c:v>
                </c:pt>
                <c:pt idx="187">
                  <c:v>859.28228482999998</c:v>
                </c:pt>
                <c:pt idx="188">
                  <c:v>851.26524203999998</c:v>
                </c:pt>
                <c:pt idx="189">
                  <c:v>844.51023099999998</c:v>
                </c:pt>
                <c:pt idx="190">
                  <c:v>838.23873057000003</c:v>
                </c:pt>
                <c:pt idx="191">
                  <c:v>831.50535031000004</c:v>
                </c:pt>
                <c:pt idx="192">
                  <c:v>825.04024417999995</c:v>
                </c:pt>
                <c:pt idx="193">
                  <c:v>818.42902061999996</c:v>
                </c:pt>
                <c:pt idx="194">
                  <c:v>812.27297419000001</c:v>
                </c:pt>
                <c:pt idx="195">
                  <c:v>805.41519244000006</c:v>
                </c:pt>
                <c:pt idx="196">
                  <c:v>798.98414785</c:v>
                </c:pt>
                <c:pt idx="197">
                  <c:v>792.18785019999996</c:v>
                </c:pt>
                <c:pt idx="198">
                  <c:v>785.71038294000004</c:v>
                </c:pt>
                <c:pt idx="199">
                  <c:v>779.88202772</c:v>
                </c:pt>
                <c:pt idx="200">
                  <c:v>773.50758730999996</c:v>
                </c:pt>
                <c:pt idx="201">
                  <c:v>766.59987152999997</c:v>
                </c:pt>
                <c:pt idx="202">
                  <c:v>760.05316431000006</c:v>
                </c:pt>
                <c:pt idx="203">
                  <c:v>753.31028255000001</c:v>
                </c:pt>
                <c:pt idx="204">
                  <c:v>746.34887831000003</c:v>
                </c:pt>
                <c:pt idx="205">
                  <c:v>739.77467702000001</c:v>
                </c:pt>
                <c:pt idx="206">
                  <c:v>733.60782133999999</c:v>
                </c:pt>
                <c:pt idx="207">
                  <c:v>726.99253207000004</c:v>
                </c:pt>
                <c:pt idx="208">
                  <c:v>719.95377737000001</c:v>
                </c:pt>
                <c:pt idx="209">
                  <c:v>713.43518147999998</c:v>
                </c:pt>
                <c:pt idx="210">
                  <c:v>706.00411148000001</c:v>
                </c:pt>
                <c:pt idx="211">
                  <c:v>698.89370643999996</c:v>
                </c:pt>
                <c:pt idx="212">
                  <c:v>692.04696417000002</c:v>
                </c:pt>
                <c:pt idx="213">
                  <c:v>685.36812643999997</c:v>
                </c:pt>
                <c:pt idx="214">
                  <c:v>678.91048698999998</c:v>
                </c:pt>
                <c:pt idx="215">
                  <c:v>672.03656967999996</c:v>
                </c:pt>
                <c:pt idx="216">
                  <c:v>666.01317532999997</c:v>
                </c:pt>
                <c:pt idx="217">
                  <c:v>659.29521248000003</c:v>
                </c:pt>
                <c:pt idx="218">
                  <c:v>652.68861030000005</c:v>
                </c:pt>
                <c:pt idx="219">
                  <c:v>646.13587010000003</c:v>
                </c:pt>
                <c:pt idx="220">
                  <c:v>639.72254146</c:v>
                </c:pt>
                <c:pt idx="221">
                  <c:v>633.81915430000004</c:v>
                </c:pt>
                <c:pt idx="222">
                  <c:v>627.41648712000006</c:v>
                </c:pt>
                <c:pt idx="223">
                  <c:v>620.99532892000002</c:v>
                </c:pt>
                <c:pt idx="224">
                  <c:v>614.38741898000001</c:v>
                </c:pt>
                <c:pt idx="225">
                  <c:v>607.87756629</c:v>
                </c:pt>
                <c:pt idx="226">
                  <c:v>601.29219670999998</c:v>
                </c:pt>
                <c:pt idx="227">
                  <c:v>594.87223554000002</c:v>
                </c:pt>
                <c:pt idx="228">
                  <c:v>588.05444682999996</c:v>
                </c:pt>
                <c:pt idx="229">
                  <c:v>581.51140654000005</c:v>
                </c:pt>
                <c:pt idx="230">
                  <c:v>575.19844573</c:v>
                </c:pt>
                <c:pt idx="231">
                  <c:v>568.68889314</c:v>
                </c:pt>
                <c:pt idx="232">
                  <c:v>562.07773474999999</c:v>
                </c:pt>
                <c:pt idx="233">
                  <c:v>555.74814660000004</c:v>
                </c:pt>
                <c:pt idx="234">
                  <c:v>548.75750333999997</c:v>
                </c:pt>
                <c:pt idx="235">
                  <c:v>542.60586243</c:v>
                </c:pt>
                <c:pt idx="236">
                  <c:v>536.70443475000002</c:v>
                </c:pt>
                <c:pt idx="237">
                  <c:v>530.65051738</c:v>
                </c:pt>
                <c:pt idx="238">
                  <c:v>526.26808273999995</c:v>
                </c:pt>
                <c:pt idx="239">
                  <c:v>522.21096989</c:v>
                </c:pt>
                <c:pt idx="240">
                  <c:v>517.51614173999997</c:v>
                </c:pt>
                <c:pt idx="241">
                  <c:v>512.96421395000004</c:v>
                </c:pt>
                <c:pt idx="242">
                  <c:v>508.48862285000001</c:v>
                </c:pt>
                <c:pt idx="243">
                  <c:v>503.88963261999999</c:v>
                </c:pt>
                <c:pt idx="244">
                  <c:v>499.84245569000001</c:v>
                </c:pt>
                <c:pt idx="245">
                  <c:v>495.64228959000002</c:v>
                </c:pt>
                <c:pt idx="246">
                  <c:v>491.31514988999999</c:v>
                </c:pt>
                <c:pt idx="247">
                  <c:v>486.96850168999998</c:v>
                </c:pt>
                <c:pt idx="248">
                  <c:v>482.44801709000001</c:v>
                </c:pt>
                <c:pt idx="249">
                  <c:v>478.34027305000001</c:v>
                </c:pt>
                <c:pt idx="250">
                  <c:v>473.73216860999997</c:v>
                </c:pt>
                <c:pt idx="251">
                  <c:v>469.40767822999999</c:v>
                </c:pt>
                <c:pt idx="252">
                  <c:v>465.02493062999997</c:v>
                </c:pt>
                <c:pt idx="253">
                  <c:v>460.79927146</c:v>
                </c:pt>
                <c:pt idx="254">
                  <c:v>456.6458485</c:v>
                </c:pt>
                <c:pt idx="255">
                  <c:v>452.59707105000001</c:v>
                </c:pt>
                <c:pt idx="256">
                  <c:v>448.07707689</c:v>
                </c:pt>
                <c:pt idx="257">
                  <c:v>443.79591188000001</c:v>
                </c:pt>
                <c:pt idx="258">
                  <c:v>439.55152672999998</c:v>
                </c:pt>
                <c:pt idx="259">
                  <c:v>435.45193518000002</c:v>
                </c:pt>
                <c:pt idx="260">
                  <c:v>431.32426420000002</c:v>
                </c:pt>
                <c:pt idx="261">
                  <c:v>427.48007658</c:v>
                </c:pt>
                <c:pt idx="262">
                  <c:v>423.42110722000001</c:v>
                </c:pt>
                <c:pt idx="263">
                  <c:v>419.35640088000002</c:v>
                </c:pt>
                <c:pt idx="264">
                  <c:v>415.54539562999997</c:v>
                </c:pt>
                <c:pt idx="265">
                  <c:v>411.63933786000001</c:v>
                </c:pt>
                <c:pt idx="266">
                  <c:v>407.68314841</c:v>
                </c:pt>
                <c:pt idx="267">
                  <c:v>403.45181328000001</c:v>
                </c:pt>
                <c:pt idx="268">
                  <c:v>399.43533473999997</c:v>
                </c:pt>
                <c:pt idx="269">
                  <c:v>395.28111056</c:v>
                </c:pt>
                <c:pt idx="270">
                  <c:v>391.30856640000002</c:v>
                </c:pt>
                <c:pt idx="271">
                  <c:v>387.24230587</c:v>
                </c:pt>
                <c:pt idx="272">
                  <c:v>382.95496673000002</c:v>
                </c:pt>
                <c:pt idx="273">
                  <c:v>378.87347519000002</c:v>
                </c:pt>
                <c:pt idx="274">
                  <c:v>374.79116564999998</c:v>
                </c:pt>
                <c:pt idx="275">
                  <c:v>370.97799154</c:v>
                </c:pt>
                <c:pt idx="276">
                  <c:v>366.91194474000002</c:v>
                </c:pt>
                <c:pt idx="277">
                  <c:v>362.88829228999998</c:v>
                </c:pt>
                <c:pt idx="278">
                  <c:v>358.98765450000002</c:v>
                </c:pt>
                <c:pt idx="279">
                  <c:v>354.94245045999998</c:v>
                </c:pt>
                <c:pt idx="280">
                  <c:v>351.4772984</c:v>
                </c:pt>
                <c:pt idx="281">
                  <c:v>347.41777206</c:v>
                </c:pt>
                <c:pt idx="282">
                  <c:v>343.13732682</c:v>
                </c:pt>
                <c:pt idx="283">
                  <c:v>339.0370934</c:v>
                </c:pt>
                <c:pt idx="284">
                  <c:v>334.98002093000002</c:v>
                </c:pt>
                <c:pt idx="285">
                  <c:v>330.92171508000001</c:v>
                </c:pt>
                <c:pt idx="286">
                  <c:v>327.01619649999998</c:v>
                </c:pt>
                <c:pt idx="287">
                  <c:v>322.88414797000001</c:v>
                </c:pt>
                <c:pt idx="288">
                  <c:v>319.12394848999998</c:v>
                </c:pt>
                <c:pt idx="289">
                  <c:v>315.36936044999999</c:v>
                </c:pt>
                <c:pt idx="290">
                  <c:v>311.49532633000001</c:v>
                </c:pt>
                <c:pt idx="291">
                  <c:v>308.19069560999998</c:v>
                </c:pt>
                <c:pt idx="292">
                  <c:v>305.45008862999998</c:v>
                </c:pt>
                <c:pt idx="293">
                  <c:v>302.64979481</c:v>
                </c:pt>
                <c:pt idx="294">
                  <c:v>299.99523307999999</c:v>
                </c:pt>
                <c:pt idx="295">
                  <c:v>297.24475249</c:v>
                </c:pt>
                <c:pt idx="296">
                  <c:v>294.34558357999998</c:v>
                </c:pt>
                <c:pt idx="297">
                  <c:v>291.51812321</c:v>
                </c:pt>
                <c:pt idx="298">
                  <c:v>288.72976474000001</c:v>
                </c:pt>
                <c:pt idx="299">
                  <c:v>285.75561009</c:v>
                </c:pt>
                <c:pt idx="300">
                  <c:v>282.90850231000002</c:v>
                </c:pt>
                <c:pt idx="301">
                  <c:v>280.13878205999998</c:v>
                </c:pt>
                <c:pt idx="302">
                  <c:v>277.38181887000002</c:v>
                </c:pt>
                <c:pt idx="303">
                  <c:v>274.45181466999998</c:v>
                </c:pt>
                <c:pt idx="304">
                  <c:v>271.69698584000002</c:v>
                </c:pt>
                <c:pt idx="305">
                  <c:v>268.89106465999998</c:v>
                </c:pt>
                <c:pt idx="306">
                  <c:v>266.34825188000002</c:v>
                </c:pt>
                <c:pt idx="307">
                  <c:v>263.57348583999999</c:v>
                </c:pt>
                <c:pt idx="308">
                  <c:v>260.90071347999998</c:v>
                </c:pt>
                <c:pt idx="309">
                  <c:v>258.35854157</c:v>
                </c:pt>
                <c:pt idx="310">
                  <c:v>255.80165903</c:v>
                </c:pt>
                <c:pt idx="311">
                  <c:v>253.02487558000001</c:v>
                </c:pt>
                <c:pt idx="312">
                  <c:v>250.39950798000001</c:v>
                </c:pt>
                <c:pt idx="313">
                  <c:v>247.74247435000001</c:v>
                </c:pt>
                <c:pt idx="314">
                  <c:v>244.86696656000001</c:v>
                </c:pt>
                <c:pt idx="315">
                  <c:v>242.25659863000001</c:v>
                </c:pt>
                <c:pt idx="316">
                  <c:v>239.67701982</c:v>
                </c:pt>
                <c:pt idx="317">
                  <c:v>236.80681443</c:v>
                </c:pt>
                <c:pt idx="318">
                  <c:v>233.88120663999999</c:v>
                </c:pt>
                <c:pt idx="319">
                  <c:v>231.21484568</c:v>
                </c:pt>
                <c:pt idx="320">
                  <c:v>228.53914890999999</c:v>
                </c:pt>
                <c:pt idx="321">
                  <c:v>226.04884204999999</c:v>
                </c:pt>
                <c:pt idx="322">
                  <c:v>223.51199915999999</c:v>
                </c:pt>
                <c:pt idx="323">
                  <c:v>220.92382721999999</c:v>
                </c:pt>
                <c:pt idx="324">
                  <c:v>218.36081256</c:v>
                </c:pt>
                <c:pt idx="325">
                  <c:v>215.68367169000001</c:v>
                </c:pt>
                <c:pt idx="326">
                  <c:v>213.38798342999999</c:v>
                </c:pt>
                <c:pt idx="327">
                  <c:v>210.70470164</c:v>
                </c:pt>
                <c:pt idx="328">
                  <c:v>208.06830808000001</c:v>
                </c:pt>
                <c:pt idx="329">
                  <c:v>205.45381040999999</c:v>
                </c:pt>
                <c:pt idx="330">
                  <c:v>203.02240875000001</c:v>
                </c:pt>
                <c:pt idx="331">
                  <c:v>200.87423299</c:v>
                </c:pt>
                <c:pt idx="332">
                  <c:v>198.61646210999999</c:v>
                </c:pt>
                <c:pt idx="333">
                  <c:v>196.04441061</c:v>
                </c:pt>
                <c:pt idx="334">
                  <c:v>193.50452389</c:v>
                </c:pt>
                <c:pt idx="335">
                  <c:v>191.35468606000001</c:v>
                </c:pt>
                <c:pt idx="336">
                  <c:v>189.06553387</c:v>
                </c:pt>
                <c:pt idx="337">
                  <c:v>186.62200989999999</c:v>
                </c:pt>
                <c:pt idx="338">
                  <c:v>184.32350880999999</c:v>
                </c:pt>
                <c:pt idx="339">
                  <c:v>181.63460850999999</c:v>
                </c:pt>
                <c:pt idx="340">
                  <c:v>179.47683924</c:v>
                </c:pt>
                <c:pt idx="341">
                  <c:v>177.04590346000001</c:v>
                </c:pt>
                <c:pt idx="342">
                  <c:v>174.55289364999999</c:v>
                </c:pt>
                <c:pt idx="343">
                  <c:v>172.15145559000001</c:v>
                </c:pt>
                <c:pt idx="344">
                  <c:v>170.03033038000001</c:v>
                </c:pt>
                <c:pt idx="345">
                  <c:v>168.12326243000001</c:v>
                </c:pt>
                <c:pt idx="346">
                  <c:v>165.98516895</c:v>
                </c:pt>
                <c:pt idx="347">
                  <c:v>164.03032784999999</c:v>
                </c:pt>
                <c:pt idx="348">
                  <c:v>161.92951396000001</c:v>
                </c:pt>
                <c:pt idx="349">
                  <c:v>159.89819650000001</c:v>
                </c:pt>
                <c:pt idx="350">
                  <c:v>158.06628484999999</c:v>
                </c:pt>
                <c:pt idx="351">
                  <c:v>155.84559529000001</c:v>
                </c:pt>
                <c:pt idx="352">
                  <c:v>153.57609253000001</c:v>
                </c:pt>
                <c:pt idx="353">
                  <c:v>151.14391043000001</c:v>
                </c:pt>
                <c:pt idx="354">
                  <c:v>148.66691360999999</c:v>
                </c:pt>
                <c:pt idx="355">
                  <c:v>146.40041529000001</c:v>
                </c:pt>
                <c:pt idx="356">
                  <c:v>143.98005105999999</c:v>
                </c:pt>
                <c:pt idx="357">
                  <c:v>141.98715944</c:v>
                </c:pt>
                <c:pt idx="358">
                  <c:v>140.21501895</c:v>
                </c:pt>
                <c:pt idx="359">
                  <c:v>137.95165145000001</c:v>
                </c:pt>
                <c:pt idx="360">
                  <c:v>135.71863945999999</c:v>
                </c:pt>
                <c:pt idx="361">
                  <c:v>133.28677968</c:v>
                </c:pt>
                <c:pt idx="362">
                  <c:v>130.65521113</c:v>
                </c:pt>
                <c:pt idx="363">
                  <c:v>128.19550153</c:v>
                </c:pt>
                <c:pt idx="364">
                  <c:v>125.71760619</c:v>
                </c:pt>
              </c:numCache>
            </c:numRef>
          </c:val>
          <c:extLst>
            <c:ext xmlns:c16="http://schemas.microsoft.com/office/drawing/2014/chart" uri="{C3380CC4-5D6E-409C-BE32-E72D297353CC}">
              <c16:uniqueId val="{00000000-6B0A-45BC-818E-9823D297F415}"/>
            </c:ext>
          </c:extLst>
        </c:ser>
        <c:ser>
          <c:idx val="2"/>
          <c:order val="1"/>
          <c:tx>
            <c:strRef>
              <c:f>'2024-2025 Severe Load Curve'!$AI$34</c:f>
              <c:strCache>
                <c:ptCount val="1"/>
                <c:pt idx="0">
                  <c:v>NDM 73.2-732 MWh</c:v>
                </c:pt>
              </c:strCache>
            </c:strRef>
          </c:tx>
          <c:spPr>
            <a:solidFill>
              <a:srgbClr val="99CCFF"/>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Curve'!$AI$35:$AI$399</c:f>
              <c:numCache>
                <c:formatCode>0</c:formatCode>
                <c:ptCount val="365"/>
                <c:pt idx="0">
                  <c:v>354.22385234000001</c:v>
                </c:pt>
                <c:pt idx="1">
                  <c:v>345.47946660999997</c:v>
                </c:pt>
                <c:pt idx="2">
                  <c:v>338.79988542000001</c:v>
                </c:pt>
                <c:pt idx="3">
                  <c:v>330.93353433999999</c:v>
                </c:pt>
                <c:pt idx="4">
                  <c:v>323.69129822000002</c:v>
                </c:pt>
                <c:pt idx="5">
                  <c:v>318.77204021</c:v>
                </c:pt>
                <c:pt idx="6">
                  <c:v>313.44585983000002</c:v>
                </c:pt>
                <c:pt idx="7">
                  <c:v>307.92683615999999</c:v>
                </c:pt>
                <c:pt idx="8">
                  <c:v>304.54385531999998</c:v>
                </c:pt>
                <c:pt idx="9">
                  <c:v>301.16599803999998</c:v>
                </c:pt>
                <c:pt idx="10">
                  <c:v>296.07472975000002</c:v>
                </c:pt>
                <c:pt idx="11">
                  <c:v>293.38999187000002</c:v>
                </c:pt>
                <c:pt idx="12">
                  <c:v>291.62946345</c:v>
                </c:pt>
                <c:pt idx="13">
                  <c:v>290.21500469</c:v>
                </c:pt>
                <c:pt idx="14">
                  <c:v>288.51804578000002</c:v>
                </c:pt>
                <c:pt idx="15">
                  <c:v>286.30733949</c:v>
                </c:pt>
                <c:pt idx="16">
                  <c:v>284.60005235</c:v>
                </c:pt>
                <c:pt idx="17">
                  <c:v>283.37759683000002</c:v>
                </c:pt>
                <c:pt idx="18">
                  <c:v>282.07266299999998</c:v>
                </c:pt>
                <c:pt idx="19">
                  <c:v>280.71095174999999</c:v>
                </c:pt>
                <c:pt idx="20">
                  <c:v>279.56732104999998</c:v>
                </c:pt>
                <c:pt idx="21">
                  <c:v>278.43845412000002</c:v>
                </c:pt>
                <c:pt idx="22">
                  <c:v>277.34686245</c:v>
                </c:pt>
                <c:pt idx="23">
                  <c:v>275.57599446</c:v>
                </c:pt>
                <c:pt idx="24">
                  <c:v>273.66943693000002</c:v>
                </c:pt>
                <c:pt idx="25">
                  <c:v>272.82647208999998</c:v>
                </c:pt>
                <c:pt idx="26">
                  <c:v>271.93328115000003</c:v>
                </c:pt>
                <c:pt idx="27">
                  <c:v>270.47559530000001</c:v>
                </c:pt>
                <c:pt idx="28">
                  <c:v>268.88246427000001</c:v>
                </c:pt>
                <c:pt idx="29">
                  <c:v>267.47856281000003</c:v>
                </c:pt>
                <c:pt idx="30">
                  <c:v>265.89171986000002</c:v>
                </c:pt>
                <c:pt idx="31">
                  <c:v>264.85759207000001</c:v>
                </c:pt>
                <c:pt idx="32">
                  <c:v>263.80543075999998</c:v>
                </c:pt>
                <c:pt idx="33">
                  <c:v>262.94256931000001</c:v>
                </c:pt>
                <c:pt idx="34">
                  <c:v>262.44812066999998</c:v>
                </c:pt>
                <c:pt idx="35">
                  <c:v>261.55832171999998</c:v>
                </c:pt>
                <c:pt idx="36">
                  <c:v>260.34959494999998</c:v>
                </c:pt>
                <c:pt idx="37">
                  <c:v>258.64070679000002</c:v>
                </c:pt>
                <c:pt idx="38">
                  <c:v>257.22582872999999</c:v>
                </c:pt>
                <c:pt idx="39">
                  <c:v>256.02867307000002</c:v>
                </c:pt>
                <c:pt idx="40">
                  <c:v>254.44043020000001</c:v>
                </c:pt>
                <c:pt idx="41">
                  <c:v>252.75088658000001</c:v>
                </c:pt>
                <c:pt idx="42">
                  <c:v>251.11273704000001</c:v>
                </c:pt>
                <c:pt idx="43">
                  <c:v>248.61927173999999</c:v>
                </c:pt>
                <c:pt idx="44">
                  <c:v>246.96289816999999</c:v>
                </c:pt>
                <c:pt idx="45">
                  <c:v>245.48616490000001</c:v>
                </c:pt>
                <c:pt idx="46">
                  <c:v>244.62760734</c:v>
                </c:pt>
                <c:pt idx="47">
                  <c:v>243.52421487000001</c:v>
                </c:pt>
                <c:pt idx="48">
                  <c:v>242.45939153</c:v>
                </c:pt>
                <c:pt idx="49">
                  <c:v>240.98702286</c:v>
                </c:pt>
                <c:pt idx="50">
                  <c:v>239.62623072</c:v>
                </c:pt>
                <c:pt idx="51">
                  <c:v>238.01054187</c:v>
                </c:pt>
                <c:pt idx="52">
                  <c:v>236.77066861</c:v>
                </c:pt>
                <c:pt idx="53">
                  <c:v>235.86881403999999</c:v>
                </c:pt>
                <c:pt idx="54">
                  <c:v>234.69391880000001</c:v>
                </c:pt>
                <c:pt idx="55">
                  <c:v>233.26677243</c:v>
                </c:pt>
                <c:pt idx="56">
                  <c:v>232.22449280000001</c:v>
                </c:pt>
                <c:pt idx="57">
                  <c:v>231.60060687000001</c:v>
                </c:pt>
                <c:pt idx="58">
                  <c:v>230.90383263000001</c:v>
                </c:pt>
                <c:pt idx="59">
                  <c:v>229.93908685</c:v>
                </c:pt>
                <c:pt idx="60">
                  <c:v>228.7012799</c:v>
                </c:pt>
                <c:pt idx="61">
                  <c:v>227.86755138000001</c:v>
                </c:pt>
                <c:pt idx="62">
                  <c:v>226.33361249999999</c:v>
                </c:pt>
                <c:pt idx="63">
                  <c:v>225.16672768000001</c:v>
                </c:pt>
                <c:pt idx="64">
                  <c:v>224.72882784999999</c:v>
                </c:pt>
                <c:pt idx="65">
                  <c:v>223.99210611000001</c:v>
                </c:pt>
                <c:pt idx="66">
                  <c:v>223.27234923</c:v>
                </c:pt>
                <c:pt idx="67">
                  <c:v>222.64037184</c:v>
                </c:pt>
                <c:pt idx="68">
                  <c:v>221.77841728999999</c:v>
                </c:pt>
                <c:pt idx="69">
                  <c:v>221.04805644000001</c:v>
                </c:pt>
                <c:pt idx="70">
                  <c:v>220.28437063000001</c:v>
                </c:pt>
                <c:pt idx="71">
                  <c:v>219.63147665</c:v>
                </c:pt>
                <c:pt idx="72">
                  <c:v>218.97578884000001</c:v>
                </c:pt>
                <c:pt idx="73">
                  <c:v>218.14409429</c:v>
                </c:pt>
                <c:pt idx="74">
                  <c:v>217.22234884</c:v>
                </c:pt>
                <c:pt idx="75">
                  <c:v>216.30172777000001</c:v>
                </c:pt>
                <c:pt idx="76">
                  <c:v>215.32365697</c:v>
                </c:pt>
                <c:pt idx="77">
                  <c:v>214.46348773</c:v>
                </c:pt>
                <c:pt idx="78">
                  <c:v>214.08402806999999</c:v>
                </c:pt>
                <c:pt idx="79">
                  <c:v>213.24105476</c:v>
                </c:pt>
                <c:pt idx="80">
                  <c:v>212.40894731</c:v>
                </c:pt>
                <c:pt idx="81">
                  <c:v>212.15545041999999</c:v>
                </c:pt>
                <c:pt idx="82">
                  <c:v>211.49704389999999</c:v>
                </c:pt>
                <c:pt idx="83">
                  <c:v>210.52710533999999</c:v>
                </c:pt>
                <c:pt idx="84">
                  <c:v>209.4469909</c:v>
                </c:pt>
                <c:pt idx="85">
                  <c:v>208.61282500999999</c:v>
                </c:pt>
                <c:pt idx="86">
                  <c:v>207.83719543999999</c:v>
                </c:pt>
                <c:pt idx="87">
                  <c:v>206.98960825</c:v>
                </c:pt>
                <c:pt idx="88">
                  <c:v>206.25600062999999</c:v>
                </c:pt>
                <c:pt idx="89">
                  <c:v>205.14927136</c:v>
                </c:pt>
                <c:pt idx="90">
                  <c:v>204.03005658000001</c:v>
                </c:pt>
                <c:pt idx="91">
                  <c:v>203.09942351000001</c:v>
                </c:pt>
                <c:pt idx="92">
                  <c:v>202.28597834999999</c:v>
                </c:pt>
                <c:pt idx="93">
                  <c:v>201.33589171</c:v>
                </c:pt>
                <c:pt idx="94">
                  <c:v>200.66477158999999</c:v>
                </c:pt>
                <c:pt idx="95">
                  <c:v>199.92022793000001</c:v>
                </c:pt>
                <c:pt idx="96">
                  <c:v>198.62369332</c:v>
                </c:pt>
                <c:pt idx="97">
                  <c:v>197.62856658000001</c:v>
                </c:pt>
                <c:pt idx="98">
                  <c:v>196.58669823</c:v>
                </c:pt>
                <c:pt idx="99">
                  <c:v>195.65982270000001</c:v>
                </c:pt>
                <c:pt idx="100">
                  <c:v>194.55869555000001</c:v>
                </c:pt>
                <c:pt idx="101">
                  <c:v>193.82342531</c:v>
                </c:pt>
                <c:pt idx="102">
                  <c:v>192.86423980000001</c:v>
                </c:pt>
                <c:pt idx="103">
                  <c:v>192.34698369</c:v>
                </c:pt>
                <c:pt idx="104">
                  <c:v>191.16714959999999</c:v>
                </c:pt>
                <c:pt idx="105">
                  <c:v>190.46666017000001</c:v>
                </c:pt>
                <c:pt idx="106">
                  <c:v>189.71966022000001</c:v>
                </c:pt>
                <c:pt idx="107">
                  <c:v>188.75658801</c:v>
                </c:pt>
                <c:pt idx="108">
                  <c:v>187.92571856999999</c:v>
                </c:pt>
                <c:pt idx="109">
                  <c:v>187.27500333</c:v>
                </c:pt>
                <c:pt idx="110">
                  <c:v>186.24231105999999</c:v>
                </c:pt>
                <c:pt idx="111">
                  <c:v>185.29076162999999</c:v>
                </c:pt>
                <c:pt idx="112">
                  <c:v>184.65926976</c:v>
                </c:pt>
                <c:pt idx="113">
                  <c:v>184.09649012</c:v>
                </c:pt>
                <c:pt idx="114">
                  <c:v>183.6007113</c:v>
                </c:pt>
                <c:pt idx="115">
                  <c:v>182.4490126</c:v>
                </c:pt>
                <c:pt idx="116">
                  <c:v>181.87134909</c:v>
                </c:pt>
                <c:pt idx="117">
                  <c:v>181.04418132000001</c:v>
                </c:pt>
                <c:pt idx="118">
                  <c:v>180.09989809999999</c:v>
                </c:pt>
                <c:pt idx="119">
                  <c:v>179.19079160000001</c:v>
                </c:pt>
                <c:pt idx="120">
                  <c:v>178.76872241999999</c:v>
                </c:pt>
                <c:pt idx="121">
                  <c:v>178.26426325</c:v>
                </c:pt>
                <c:pt idx="122">
                  <c:v>177.79258440000001</c:v>
                </c:pt>
                <c:pt idx="123">
                  <c:v>176.94360164</c:v>
                </c:pt>
                <c:pt idx="124">
                  <c:v>175.87750936</c:v>
                </c:pt>
                <c:pt idx="125">
                  <c:v>175.22567000999999</c:v>
                </c:pt>
                <c:pt idx="126">
                  <c:v>174.37049895999999</c:v>
                </c:pt>
                <c:pt idx="127">
                  <c:v>173.21097227000001</c:v>
                </c:pt>
                <c:pt idx="128">
                  <c:v>172.56431405000001</c:v>
                </c:pt>
                <c:pt idx="129">
                  <c:v>171.62556047999999</c:v>
                </c:pt>
                <c:pt idx="130">
                  <c:v>170.70568623</c:v>
                </c:pt>
                <c:pt idx="131">
                  <c:v>169.8646837</c:v>
                </c:pt>
                <c:pt idx="132">
                  <c:v>169.24412695999999</c:v>
                </c:pt>
                <c:pt idx="133">
                  <c:v>168.83234737000001</c:v>
                </c:pt>
                <c:pt idx="134">
                  <c:v>168.36829014</c:v>
                </c:pt>
                <c:pt idx="135">
                  <c:v>167.7618459</c:v>
                </c:pt>
                <c:pt idx="136">
                  <c:v>167.10816749</c:v>
                </c:pt>
                <c:pt idx="137">
                  <c:v>165.97782197999999</c:v>
                </c:pt>
                <c:pt idx="138">
                  <c:v>165.42796407</c:v>
                </c:pt>
                <c:pt idx="139">
                  <c:v>164.83321375</c:v>
                </c:pt>
                <c:pt idx="140">
                  <c:v>163.9437508</c:v>
                </c:pt>
                <c:pt idx="141">
                  <c:v>162.6118768</c:v>
                </c:pt>
                <c:pt idx="142">
                  <c:v>162.03867689</c:v>
                </c:pt>
                <c:pt idx="143">
                  <c:v>161.47305836999999</c:v>
                </c:pt>
                <c:pt idx="144">
                  <c:v>160.35547432000001</c:v>
                </c:pt>
                <c:pt idx="145">
                  <c:v>159.58971672000001</c:v>
                </c:pt>
                <c:pt idx="146">
                  <c:v>159.26848405999999</c:v>
                </c:pt>
                <c:pt idx="147">
                  <c:v>158.73783599999999</c:v>
                </c:pt>
                <c:pt idx="148">
                  <c:v>158.52550794000001</c:v>
                </c:pt>
                <c:pt idx="149">
                  <c:v>157.76653202</c:v>
                </c:pt>
                <c:pt idx="150">
                  <c:v>156.82638566</c:v>
                </c:pt>
                <c:pt idx="151">
                  <c:v>156.34860642000001</c:v>
                </c:pt>
                <c:pt idx="152">
                  <c:v>154.78348453000001</c:v>
                </c:pt>
                <c:pt idx="153">
                  <c:v>153.71960802999999</c:v>
                </c:pt>
                <c:pt idx="154">
                  <c:v>152.86368517</c:v>
                </c:pt>
                <c:pt idx="155">
                  <c:v>152.24988675</c:v>
                </c:pt>
                <c:pt idx="156">
                  <c:v>151.0974525</c:v>
                </c:pt>
                <c:pt idx="157">
                  <c:v>150.10153726999999</c:v>
                </c:pt>
                <c:pt idx="158">
                  <c:v>149.45171223</c:v>
                </c:pt>
                <c:pt idx="159">
                  <c:v>148.59853831000001</c:v>
                </c:pt>
                <c:pt idx="160">
                  <c:v>147.90734964999999</c:v>
                </c:pt>
                <c:pt idx="161">
                  <c:v>147.61693943</c:v>
                </c:pt>
                <c:pt idx="162">
                  <c:v>147.24778739000001</c:v>
                </c:pt>
                <c:pt idx="163">
                  <c:v>146.85258845000001</c:v>
                </c:pt>
                <c:pt idx="164">
                  <c:v>146.52188050999999</c:v>
                </c:pt>
                <c:pt idx="165">
                  <c:v>145.46285863</c:v>
                </c:pt>
                <c:pt idx="166">
                  <c:v>144.57395514000001</c:v>
                </c:pt>
                <c:pt idx="167">
                  <c:v>144.02696714999999</c:v>
                </c:pt>
                <c:pt idx="168">
                  <c:v>142.98221713000001</c:v>
                </c:pt>
                <c:pt idx="169">
                  <c:v>142.21825910999999</c:v>
                </c:pt>
                <c:pt idx="170">
                  <c:v>141.33670126000001</c:v>
                </c:pt>
                <c:pt idx="171">
                  <c:v>140.25997074</c:v>
                </c:pt>
                <c:pt idx="172">
                  <c:v>139.61096835000001</c:v>
                </c:pt>
                <c:pt idx="173">
                  <c:v>138.90056025000001</c:v>
                </c:pt>
                <c:pt idx="174">
                  <c:v>138.37269828000001</c:v>
                </c:pt>
                <c:pt idx="175">
                  <c:v>137.75364492</c:v>
                </c:pt>
                <c:pt idx="176">
                  <c:v>136.6980556</c:v>
                </c:pt>
                <c:pt idx="177">
                  <c:v>135.57145715999999</c:v>
                </c:pt>
                <c:pt idx="178">
                  <c:v>134.52810148</c:v>
                </c:pt>
                <c:pt idx="179">
                  <c:v>133.57608927000001</c:v>
                </c:pt>
                <c:pt idx="180">
                  <c:v>132.71614502</c:v>
                </c:pt>
                <c:pt idx="181">
                  <c:v>132.01055767</c:v>
                </c:pt>
                <c:pt idx="182">
                  <c:v>131.69194733</c:v>
                </c:pt>
                <c:pt idx="183">
                  <c:v>130.96879426999999</c:v>
                </c:pt>
                <c:pt idx="184">
                  <c:v>130.10516315000001</c:v>
                </c:pt>
                <c:pt idx="185">
                  <c:v>129.43182716000001</c:v>
                </c:pt>
                <c:pt idx="186">
                  <c:v>128.80310603999999</c:v>
                </c:pt>
                <c:pt idx="187">
                  <c:v>128.30196226999999</c:v>
                </c:pt>
                <c:pt idx="188">
                  <c:v>127.91219244</c:v>
                </c:pt>
                <c:pt idx="189">
                  <c:v>126.86890249</c:v>
                </c:pt>
                <c:pt idx="190">
                  <c:v>125.86007037</c:v>
                </c:pt>
                <c:pt idx="191">
                  <c:v>125.16774366999999</c:v>
                </c:pt>
                <c:pt idx="192">
                  <c:v>124.35800579000001</c:v>
                </c:pt>
                <c:pt idx="193">
                  <c:v>123.62535607</c:v>
                </c:pt>
                <c:pt idx="194">
                  <c:v>122.95307352</c:v>
                </c:pt>
                <c:pt idx="195">
                  <c:v>122.37287671</c:v>
                </c:pt>
                <c:pt idx="196">
                  <c:v>121.47364808</c:v>
                </c:pt>
                <c:pt idx="197">
                  <c:v>120.87575522</c:v>
                </c:pt>
                <c:pt idx="198">
                  <c:v>120.15682824</c:v>
                </c:pt>
                <c:pt idx="199">
                  <c:v>118.95385492</c:v>
                </c:pt>
                <c:pt idx="200">
                  <c:v>118.10998019</c:v>
                </c:pt>
                <c:pt idx="201">
                  <c:v>117.51515911</c:v>
                </c:pt>
                <c:pt idx="202">
                  <c:v>116.78705644999999</c:v>
                </c:pt>
                <c:pt idx="203">
                  <c:v>116.12214733</c:v>
                </c:pt>
                <c:pt idx="204">
                  <c:v>115.67550348</c:v>
                </c:pt>
                <c:pt idx="205">
                  <c:v>115.08136469999999</c:v>
                </c:pt>
                <c:pt idx="206">
                  <c:v>114.01151883999999</c:v>
                </c:pt>
                <c:pt idx="207">
                  <c:v>113.31930887999999</c:v>
                </c:pt>
                <c:pt idx="208">
                  <c:v>112.83808406999999</c:v>
                </c:pt>
                <c:pt idx="209">
                  <c:v>112.04461852</c:v>
                </c:pt>
                <c:pt idx="210">
                  <c:v>111.75024446</c:v>
                </c:pt>
                <c:pt idx="211">
                  <c:v>111.30427133000001</c:v>
                </c:pt>
                <c:pt idx="212">
                  <c:v>110.74247814</c:v>
                </c:pt>
                <c:pt idx="213">
                  <c:v>110.15729677</c:v>
                </c:pt>
                <c:pt idx="214">
                  <c:v>109.43643645</c:v>
                </c:pt>
                <c:pt idx="215">
                  <c:v>108.79147171</c:v>
                </c:pt>
                <c:pt idx="216">
                  <c:v>107.62247112999999</c:v>
                </c:pt>
                <c:pt idx="217">
                  <c:v>107.00619625</c:v>
                </c:pt>
                <c:pt idx="218">
                  <c:v>106.11713245999999</c:v>
                </c:pt>
                <c:pt idx="219">
                  <c:v>105.20442004</c:v>
                </c:pt>
                <c:pt idx="220">
                  <c:v>104.46356843</c:v>
                </c:pt>
                <c:pt idx="221">
                  <c:v>103.29909254</c:v>
                </c:pt>
                <c:pt idx="222">
                  <c:v>102.44886662</c:v>
                </c:pt>
                <c:pt idx="223">
                  <c:v>101.63831775</c:v>
                </c:pt>
                <c:pt idx="224">
                  <c:v>100.83113946</c:v>
                </c:pt>
                <c:pt idx="225">
                  <c:v>99.822393199000004</c:v>
                </c:pt>
                <c:pt idx="226">
                  <c:v>99.299173745000004</c:v>
                </c:pt>
                <c:pt idx="227">
                  <c:v>98.471437386999995</c:v>
                </c:pt>
                <c:pt idx="228">
                  <c:v>97.953985935999995</c:v>
                </c:pt>
                <c:pt idx="229">
                  <c:v>97.365268319999998</c:v>
                </c:pt>
                <c:pt idx="230">
                  <c:v>96.530971324999996</c:v>
                </c:pt>
                <c:pt idx="231">
                  <c:v>95.852701189000001</c:v>
                </c:pt>
                <c:pt idx="232">
                  <c:v>95.539541428999996</c:v>
                </c:pt>
                <c:pt idx="233">
                  <c:v>94.810641920999998</c:v>
                </c:pt>
                <c:pt idx="234">
                  <c:v>94.226551882999999</c:v>
                </c:pt>
                <c:pt idx="235">
                  <c:v>93.369468032</c:v>
                </c:pt>
                <c:pt idx="236">
                  <c:v>92.462239255</c:v>
                </c:pt>
                <c:pt idx="237">
                  <c:v>91.821634611999997</c:v>
                </c:pt>
                <c:pt idx="238">
                  <c:v>91.132016422999996</c:v>
                </c:pt>
                <c:pt idx="239">
                  <c:v>90.597778778000006</c:v>
                </c:pt>
                <c:pt idx="240">
                  <c:v>90.324595455999997</c:v>
                </c:pt>
                <c:pt idx="241">
                  <c:v>90.001045857999998</c:v>
                </c:pt>
                <c:pt idx="242">
                  <c:v>89.752340184000005</c:v>
                </c:pt>
                <c:pt idx="243">
                  <c:v>89.703988396</c:v>
                </c:pt>
                <c:pt idx="244">
                  <c:v>89.236173929000003</c:v>
                </c:pt>
                <c:pt idx="245">
                  <c:v>88.941669883000003</c:v>
                </c:pt>
                <c:pt idx="246">
                  <c:v>88.683249476</c:v>
                </c:pt>
                <c:pt idx="247">
                  <c:v>88.256569804999998</c:v>
                </c:pt>
                <c:pt idx="248">
                  <c:v>87.942096116000002</c:v>
                </c:pt>
                <c:pt idx="249">
                  <c:v>87.359718685000004</c:v>
                </c:pt>
                <c:pt idx="250">
                  <c:v>87.209100638999999</c:v>
                </c:pt>
                <c:pt idx="251">
                  <c:v>86.954865228000003</c:v>
                </c:pt>
                <c:pt idx="252">
                  <c:v>86.688698298000006</c:v>
                </c:pt>
                <c:pt idx="253">
                  <c:v>86.192528779</c:v>
                </c:pt>
                <c:pt idx="254">
                  <c:v>85.688973766999993</c:v>
                </c:pt>
                <c:pt idx="255">
                  <c:v>85.170006764999997</c:v>
                </c:pt>
                <c:pt idx="256">
                  <c:v>84.865757267999996</c:v>
                </c:pt>
                <c:pt idx="257">
                  <c:v>84.490638242000003</c:v>
                </c:pt>
                <c:pt idx="258">
                  <c:v>84.110610331000004</c:v>
                </c:pt>
                <c:pt idx="259">
                  <c:v>83.656196899999998</c:v>
                </c:pt>
                <c:pt idx="260">
                  <c:v>83.189390493000005</c:v>
                </c:pt>
                <c:pt idx="261">
                  <c:v>82.595497992000006</c:v>
                </c:pt>
                <c:pt idx="262">
                  <c:v>82.064461237000003</c:v>
                </c:pt>
                <c:pt idx="263">
                  <c:v>81.502707796999999</c:v>
                </c:pt>
                <c:pt idx="264">
                  <c:v>80.650765930999995</c:v>
                </c:pt>
                <c:pt idx="265">
                  <c:v>80.016573918000006</c:v>
                </c:pt>
                <c:pt idx="266">
                  <c:v>79.430088347999998</c:v>
                </c:pt>
                <c:pt idx="267">
                  <c:v>79.055357385999997</c:v>
                </c:pt>
                <c:pt idx="268">
                  <c:v>78.527765470999995</c:v>
                </c:pt>
                <c:pt idx="269">
                  <c:v>78.127523882999995</c:v>
                </c:pt>
                <c:pt idx="270">
                  <c:v>77.621661791999998</c:v>
                </c:pt>
                <c:pt idx="271">
                  <c:v>77.149699029000004</c:v>
                </c:pt>
                <c:pt idx="272">
                  <c:v>76.804216166000003</c:v>
                </c:pt>
                <c:pt idx="273">
                  <c:v>76.405330531999994</c:v>
                </c:pt>
                <c:pt idx="274">
                  <c:v>76.066780933999993</c:v>
                </c:pt>
                <c:pt idx="275">
                  <c:v>75.544947524999998</c:v>
                </c:pt>
                <c:pt idx="276">
                  <c:v>75.181438513000003</c:v>
                </c:pt>
                <c:pt idx="277">
                  <c:v>74.681758102000003</c:v>
                </c:pt>
                <c:pt idx="278">
                  <c:v>74.269682789000001</c:v>
                </c:pt>
                <c:pt idx="279">
                  <c:v>73.976302587999996</c:v>
                </c:pt>
                <c:pt idx="280">
                  <c:v>73.293841561999997</c:v>
                </c:pt>
                <c:pt idx="281">
                  <c:v>72.989041408999995</c:v>
                </c:pt>
                <c:pt idx="282">
                  <c:v>72.633203604000002</c:v>
                </c:pt>
                <c:pt idx="283">
                  <c:v>72.185469779000002</c:v>
                </c:pt>
                <c:pt idx="284">
                  <c:v>71.704324942</c:v>
                </c:pt>
                <c:pt idx="285">
                  <c:v>71.204597602999996</c:v>
                </c:pt>
                <c:pt idx="286">
                  <c:v>70.773452300000002</c:v>
                </c:pt>
                <c:pt idx="287">
                  <c:v>70.386607033999994</c:v>
                </c:pt>
                <c:pt idx="288">
                  <c:v>69.888037009000001</c:v>
                </c:pt>
                <c:pt idx="289">
                  <c:v>69.451022602999998</c:v>
                </c:pt>
                <c:pt idx="290">
                  <c:v>68.994139433000001</c:v>
                </c:pt>
                <c:pt idx="291">
                  <c:v>68.569965546999995</c:v>
                </c:pt>
                <c:pt idx="292">
                  <c:v>68.259773058999997</c:v>
                </c:pt>
                <c:pt idx="293">
                  <c:v>67.974193068000005</c:v>
                </c:pt>
                <c:pt idx="294">
                  <c:v>67.615381542999998</c:v>
                </c:pt>
                <c:pt idx="295">
                  <c:v>67.294127175</c:v>
                </c:pt>
                <c:pt idx="296">
                  <c:v>67.062645375000002</c:v>
                </c:pt>
                <c:pt idx="297">
                  <c:v>66.807488926000005</c:v>
                </c:pt>
                <c:pt idx="298">
                  <c:v>66.440447332999995</c:v>
                </c:pt>
                <c:pt idx="299">
                  <c:v>66.218010446999997</c:v>
                </c:pt>
                <c:pt idx="300">
                  <c:v>65.916999274000005</c:v>
                </c:pt>
                <c:pt idx="301">
                  <c:v>65.516590914000005</c:v>
                </c:pt>
                <c:pt idx="302">
                  <c:v>65.162581105000001</c:v>
                </c:pt>
                <c:pt idx="303">
                  <c:v>64.910182347000003</c:v>
                </c:pt>
                <c:pt idx="304">
                  <c:v>64.652056694999999</c:v>
                </c:pt>
                <c:pt idx="305">
                  <c:v>64.339799338999995</c:v>
                </c:pt>
                <c:pt idx="306">
                  <c:v>63.909528299999998</c:v>
                </c:pt>
                <c:pt idx="307">
                  <c:v>63.627556032000001</c:v>
                </c:pt>
                <c:pt idx="308">
                  <c:v>63.284283346999999</c:v>
                </c:pt>
                <c:pt idx="309">
                  <c:v>63.032131290000002</c:v>
                </c:pt>
                <c:pt idx="310">
                  <c:v>62.769682516000003</c:v>
                </c:pt>
                <c:pt idx="311">
                  <c:v>62.448261109000001</c:v>
                </c:pt>
                <c:pt idx="312">
                  <c:v>62.185332893000002</c:v>
                </c:pt>
                <c:pt idx="313">
                  <c:v>61.987893288999999</c:v>
                </c:pt>
                <c:pt idx="314">
                  <c:v>61.766828375000003</c:v>
                </c:pt>
                <c:pt idx="315">
                  <c:v>61.476953303000002</c:v>
                </c:pt>
                <c:pt idx="316">
                  <c:v>61.106412468999999</c:v>
                </c:pt>
                <c:pt idx="317">
                  <c:v>60.878236305000001</c:v>
                </c:pt>
                <c:pt idx="318">
                  <c:v>60.729336816</c:v>
                </c:pt>
                <c:pt idx="319">
                  <c:v>60.500291554999997</c:v>
                </c:pt>
                <c:pt idx="320">
                  <c:v>60.336296963999999</c:v>
                </c:pt>
                <c:pt idx="321">
                  <c:v>60.069461912999998</c:v>
                </c:pt>
                <c:pt idx="322">
                  <c:v>59.845335495999997</c:v>
                </c:pt>
                <c:pt idx="323">
                  <c:v>59.590250054999998</c:v>
                </c:pt>
                <c:pt idx="324">
                  <c:v>59.329573934999999</c:v>
                </c:pt>
                <c:pt idx="325">
                  <c:v>59.020556558000003</c:v>
                </c:pt>
                <c:pt idx="326">
                  <c:v>58.735251392999999</c:v>
                </c:pt>
                <c:pt idx="327">
                  <c:v>58.530285419000002</c:v>
                </c:pt>
                <c:pt idx="328">
                  <c:v>58.231486879999999</c:v>
                </c:pt>
                <c:pt idx="329">
                  <c:v>57.962487797000001</c:v>
                </c:pt>
                <c:pt idx="330">
                  <c:v>57.800242386999997</c:v>
                </c:pt>
                <c:pt idx="331">
                  <c:v>57.467471287000002</c:v>
                </c:pt>
                <c:pt idx="332">
                  <c:v>57.103500939</c:v>
                </c:pt>
                <c:pt idx="333">
                  <c:v>56.830729402999999</c:v>
                </c:pt>
                <c:pt idx="334">
                  <c:v>56.486471264000002</c:v>
                </c:pt>
                <c:pt idx="335">
                  <c:v>56.195871977000003</c:v>
                </c:pt>
                <c:pt idx="336">
                  <c:v>55.910714593999998</c:v>
                </c:pt>
                <c:pt idx="337">
                  <c:v>55.603755298000003</c:v>
                </c:pt>
                <c:pt idx="338">
                  <c:v>55.210770488000001</c:v>
                </c:pt>
                <c:pt idx="339">
                  <c:v>54.877227980000001</c:v>
                </c:pt>
                <c:pt idx="340">
                  <c:v>54.587843804999999</c:v>
                </c:pt>
                <c:pt idx="341">
                  <c:v>54.199280236</c:v>
                </c:pt>
                <c:pt idx="342">
                  <c:v>53.791760345999997</c:v>
                </c:pt>
                <c:pt idx="343">
                  <c:v>53.436234736999999</c:v>
                </c:pt>
                <c:pt idx="344">
                  <c:v>53.003224641999999</c:v>
                </c:pt>
                <c:pt idx="345">
                  <c:v>52.695937274000002</c:v>
                </c:pt>
                <c:pt idx="346">
                  <c:v>52.240589917999998</c:v>
                </c:pt>
                <c:pt idx="347">
                  <c:v>51.582039010999999</c:v>
                </c:pt>
                <c:pt idx="348">
                  <c:v>51.142003608000003</c:v>
                </c:pt>
                <c:pt idx="349">
                  <c:v>50.644503465</c:v>
                </c:pt>
                <c:pt idx="350">
                  <c:v>49.989098231</c:v>
                </c:pt>
                <c:pt idx="351">
                  <c:v>49.385418014000003</c:v>
                </c:pt>
                <c:pt idx="352">
                  <c:v>48.793519736999997</c:v>
                </c:pt>
                <c:pt idx="353">
                  <c:v>48.161765971999998</c:v>
                </c:pt>
                <c:pt idx="354">
                  <c:v>47.616838348999998</c:v>
                </c:pt>
                <c:pt idx="355">
                  <c:v>46.767445469999998</c:v>
                </c:pt>
                <c:pt idx="356">
                  <c:v>46.235052406000001</c:v>
                </c:pt>
                <c:pt idx="357">
                  <c:v>45.650701398000002</c:v>
                </c:pt>
                <c:pt idx="358">
                  <c:v>45.210695780999998</c:v>
                </c:pt>
                <c:pt idx="359">
                  <c:v>44.680310865000003</c:v>
                </c:pt>
                <c:pt idx="360">
                  <c:v>43.949074889000002</c:v>
                </c:pt>
                <c:pt idx="361">
                  <c:v>43.420150348</c:v>
                </c:pt>
                <c:pt idx="362">
                  <c:v>43.018610991999999</c:v>
                </c:pt>
                <c:pt idx="363">
                  <c:v>42.476567017999997</c:v>
                </c:pt>
                <c:pt idx="364">
                  <c:v>41.968146748000002</c:v>
                </c:pt>
              </c:numCache>
            </c:numRef>
          </c:val>
          <c:extLst>
            <c:ext xmlns:c16="http://schemas.microsoft.com/office/drawing/2014/chart" uri="{C3380CC4-5D6E-409C-BE32-E72D297353CC}">
              <c16:uniqueId val="{00000001-6B0A-45BC-818E-9823D297F415}"/>
            </c:ext>
          </c:extLst>
        </c:ser>
        <c:ser>
          <c:idx val="3"/>
          <c:order val="2"/>
          <c:tx>
            <c:strRef>
              <c:f>'2024-2025 Severe Load Curve'!$AJ$34</c:f>
              <c:strCache>
                <c:ptCount val="1"/>
                <c:pt idx="0">
                  <c:v>NDM &gt; 732 MWh</c:v>
                </c:pt>
              </c:strCache>
            </c:strRef>
          </c:tx>
          <c:spPr>
            <a:solidFill>
              <a:srgbClr val="3366FF"/>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Curve'!$AJ$35:$AJ$399</c:f>
              <c:numCache>
                <c:formatCode>0</c:formatCode>
                <c:ptCount val="365"/>
                <c:pt idx="0">
                  <c:v>381.53524931999999</c:v>
                </c:pt>
                <c:pt idx="1">
                  <c:v>373.87938882999998</c:v>
                </c:pt>
                <c:pt idx="2">
                  <c:v>368.53837035999999</c:v>
                </c:pt>
                <c:pt idx="3">
                  <c:v>361.43809704</c:v>
                </c:pt>
                <c:pt idx="4">
                  <c:v>355.98386311000002</c:v>
                </c:pt>
                <c:pt idx="5">
                  <c:v>352.06571559999998</c:v>
                </c:pt>
                <c:pt idx="6">
                  <c:v>347.24588662999997</c:v>
                </c:pt>
                <c:pt idx="7">
                  <c:v>342.44047847000002</c:v>
                </c:pt>
                <c:pt idx="8">
                  <c:v>338.89168304999998</c:v>
                </c:pt>
                <c:pt idx="9">
                  <c:v>334.80943667999998</c:v>
                </c:pt>
                <c:pt idx="10">
                  <c:v>329.73933785000003</c:v>
                </c:pt>
                <c:pt idx="11">
                  <c:v>327.98357106999998</c:v>
                </c:pt>
                <c:pt idx="12">
                  <c:v>326.91733943000003</c:v>
                </c:pt>
                <c:pt idx="13">
                  <c:v>325.96754834000001</c:v>
                </c:pt>
                <c:pt idx="14">
                  <c:v>324.02860420000002</c:v>
                </c:pt>
                <c:pt idx="15">
                  <c:v>322.32602366999998</c:v>
                </c:pt>
                <c:pt idx="16">
                  <c:v>321.01914518000001</c:v>
                </c:pt>
                <c:pt idx="17">
                  <c:v>320.40467089999999</c:v>
                </c:pt>
                <c:pt idx="18">
                  <c:v>319.18094589999998</c:v>
                </c:pt>
                <c:pt idx="19">
                  <c:v>318.32106064999999</c:v>
                </c:pt>
                <c:pt idx="20">
                  <c:v>317.16803267</c:v>
                </c:pt>
                <c:pt idx="21">
                  <c:v>316.10968284</c:v>
                </c:pt>
                <c:pt idx="22">
                  <c:v>314.57481933000003</c:v>
                </c:pt>
                <c:pt idx="23">
                  <c:v>313.37624854000001</c:v>
                </c:pt>
                <c:pt idx="24">
                  <c:v>311.93624843999999</c:v>
                </c:pt>
                <c:pt idx="25">
                  <c:v>310.94169541999997</c:v>
                </c:pt>
                <c:pt idx="26">
                  <c:v>309.76641733999998</c:v>
                </c:pt>
                <c:pt idx="27">
                  <c:v>307.95476529000001</c:v>
                </c:pt>
                <c:pt idx="28">
                  <c:v>306.71526555000003</c:v>
                </c:pt>
                <c:pt idx="29">
                  <c:v>305.25808081999998</c:v>
                </c:pt>
                <c:pt idx="30">
                  <c:v>303.68213218</c:v>
                </c:pt>
                <c:pt idx="31">
                  <c:v>302.55648732999998</c:v>
                </c:pt>
                <c:pt idx="32">
                  <c:v>300.99886154000001</c:v>
                </c:pt>
                <c:pt idx="33">
                  <c:v>300.09519788</c:v>
                </c:pt>
                <c:pt idx="34">
                  <c:v>299.31458923000002</c:v>
                </c:pt>
                <c:pt idx="35">
                  <c:v>298.59041278000001</c:v>
                </c:pt>
                <c:pt idx="36">
                  <c:v>297.14193769000002</c:v>
                </c:pt>
                <c:pt idx="37">
                  <c:v>295.18117956999998</c:v>
                </c:pt>
                <c:pt idx="38">
                  <c:v>293.75332757000001</c:v>
                </c:pt>
                <c:pt idx="39">
                  <c:v>292.01553405999999</c:v>
                </c:pt>
                <c:pt idx="40">
                  <c:v>290.63421681</c:v>
                </c:pt>
                <c:pt idx="41">
                  <c:v>289.03766024999999</c:v>
                </c:pt>
                <c:pt idx="42">
                  <c:v>287.65127543</c:v>
                </c:pt>
                <c:pt idx="43">
                  <c:v>286.97485993999999</c:v>
                </c:pt>
                <c:pt idx="44">
                  <c:v>286.09378457999998</c:v>
                </c:pt>
                <c:pt idx="45">
                  <c:v>285.10447105999998</c:v>
                </c:pt>
                <c:pt idx="46">
                  <c:v>284.13207803</c:v>
                </c:pt>
                <c:pt idx="47">
                  <c:v>283.47861175000003</c:v>
                </c:pt>
                <c:pt idx="48">
                  <c:v>282.47926914999999</c:v>
                </c:pt>
                <c:pt idx="49">
                  <c:v>280.87115342999999</c:v>
                </c:pt>
                <c:pt idx="50">
                  <c:v>279.32960575999999</c:v>
                </c:pt>
                <c:pt idx="51">
                  <c:v>278.60858724000002</c:v>
                </c:pt>
                <c:pt idx="52">
                  <c:v>277.28289093000001</c:v>
                </c:pt>
                <c:pt idx="53">
                  <c:v>276.44688860999997</c:v>
                </c:pt>
                <c:pt idx="54">
                  <c:v>275.48656004999998</c:v>
                </c:pt>
                <c:pt idx="55">
                  <c:v>274.67250006</c:v>
                </c:pt>
                <c:pt idx="56">
                  <c:v>273.62295441999999</c:v>
                </c:pt>
                <c:pt idx="57">
                  <c:v>272.82310846000001</c:v>
                </c:pt>
                <c:pt idx="58">
                  <c:v>271.78089197999998</c:v>
                </c:pt>
                <c:pt idx="59">
                  <c:v>269.70726502000002</c:v>
                </c:pt>
                <c:pt idx="60">
                  <c:v>268.29565694000001</c:v>
                </c:pt>
                <c:pt idx="61">
                  <c:v>267.18238372000002</c:v>
                </c:pt>
                <c:pt idx="62">
                  <c:v>265.83869785000002</c:v>
                </c:pt>
                <c:pt idx="63">
                  <c:v>264.75282232000001</c:v>
                </c:pt>
                <c:pt idx="64">
                  <c:v>264.44258587000002</c:v>
                </c:pt>
                <c:pt idx="65">
                  <c:v>263.72115403999999</c:v>
                </c:pt>
                <c:pt idx="66">
                  <c:v>263.04327116000002</c:v>
                </c:pt>
                <c:pt idx="67">
                  <c:v>262.59358889999999</c:v>
                </c:pt>
                <c:pt idx="68">
                  <c:v>261.33200035999999</c:v>
                </c:pt>
                <c:pt idx="69">
                  <c:v>260.50466067000002</c:v>
                </c:pt>
                <c:pt idx="70">
                  <c:v>259.98070797999998</c:v>
                </c:pt>
                <c:pt idx="71">
                  <c:v>258.73224440000001</c:v>
                </c:pt>
                <c:pt idx="72">
                  <c:v>257.92582148000002</c:v>
                </c:pt>
                <c:pt idx="73">
                  <c:v>257.09771644</c:v>
                </c:pt>
                <c:pt idx="74">
                  <c:v>256.39991531999999</c:v>
                </c:pt>
                <c:pt idx="75">
                  <c:v>255.62807106</c:v>
                </c:pt>
                <c:pt idx="76">
                  <c:v>254.70206709000001</c:v>
                </c:pt>
                <c:pt idx="77">
                  <c:v>253.99933103999999</c:v>
                </c:pt>
                <c:pt idx="78">
                  <c:v>253.37153548000001</c:v>
                </c:pt>
                <c:pt idx="79">
                  <c:v>252.73210216000001</c:v>
                </c:pt>
                <c:pt idx="80">
                  <c:v>251.90724957</c:v>
                </c:pt>
                <c:pt idx="81">
                  <c:v>251.09333196</c:v>
                </c:pt>
                <c:pt idx="82">
                  <c:v>250.33389450000001</c:v>
                </c:pt>
                <c:pt idx="83">
                  <c:v>249.58855170999999</c:v>
                </c:pt>
                <c:pt idx="84">
                  <c:v>248.78910791000001</c:v>
                </c:pt>
                <c:pt idx="85">
                  <c:v>248.24449458999999</c:v>
                </c:pt>
                <c:pt idx="86">
                  <c:v>247.48192495999999</c:v>
                </c:pt>
                <c:pt idx="87">
                  <c:v>246.87807262000001</c:v>
                </c:pt>
                <c:pt idx="88">
                  <c:v>246.30835035999999</c:v>
                </c:pt>
                <c:pt idx="89">
                  <c:v>245.37616664999999</c:v>
                </c:pt>
                <c:pt idx="90">
                  <c:v>244.38246796000001</c:v>
                </c:pt>
                <c:pt idx="91">
                  <c:v>243.60023942000001</c:v>
                </c:pt>
                <c:pt idx="92">
                  <c:v>242.90713713</c:v>
                </c:pt>
                <c:pt idx="93">
                  <c:v>242.31447315</c:v>
                </c:pt>
                <c:pt idx="94">
                  <c:v>241.42371392999999</c:v>
                </c:pt>
                <c:pt idx="95">
                  <c:v>240.83242795999999</c:v>
                </c:pt>
                <c:pt idx="96">
                  <c:v>240.23573866000001</c:v>
                </c:pt>
                <c:pt idx="97">
                  <c:v>239.48858860999999</c:v>
                </c:pt>
                <c:pt idx="98">
                  <c:v>238.69404408</c:v>
                </c:pt>
                <c:pt idx="99">
                  <c:v>237.94111454</c:v>
                </c:pt>
                <c:pt idx="100">
                  <c:v>237.03304782000001</c:v>
                </c:pt>
                <c:pt idx="101">
                  <c:v>236.00663048999999</c:v>
                </c:pt>
                <c:pt idx="102">
                  <c:v>235.05261576000001</c:v>
                </c:pt>
                <c:pt idx="103">
                  <c:v>234.44907803000001</c:v>
                </c:pt>
                <c:pt idx="104">
                  <c:v>233.6691749</c:v>
                </c:pt>
                <c:pt idx="105">
                  <c:v>232.90411146</c:v>
                </c:pt>
                <c:pt idx="106">
                  <c:v>232.12489694000001</c:v>
                </c:pt>
                <c:pt idx="107">
                  <c:v>231.25177597999999</c:v>
                </c:pt>
                <c:pt idx="108">
                  <c:v>230.45214007000001</c:v>
                </c:pt>
                <c:pt idx="109">
                  <c:v>229.82675394</c:v>
                </c:pt>
                <c:pt idx="110">
                  <c:v>228.74516831</c:v>
                </c:pt>
                <c:pt idx="111">
                  <c:v>227.99492623</c:v>
                </c:pt>
                <c:pt idx="112">
                  <c:v>227.34824816</c:v>
                </c:pt>
                <c:pt idx="113">
                  <c:v>226.10745546999999</c:v>
                </c:pt>
                <c:pt idx="114">
                  <c:v>225.46460346999999</c:v>
                </c:pt>
                <c:pt idx="115">
                  <c:v>224.81573947999999</c:v>
                </c:pt>
                <c:pt idx="116">
                  <c:v>223.81469804</c:v>
                </c:pt>
                <c:pt idx="117">
                  <c:v>223.00077071000001</c:v>
                </c:pt>
                <c:pt idx="118">
                  <c:v>222.45829375</c:v>
                </c:pt>
                <c:pt idx="119">
                  <c:v>221.77746966000001</c:v>
                </c:pt>
                <c:pt idx="120">
                  <c:v>221.33722753000001</c:v>
                </c:pt>
                <c:pt idx="121">
                  <c:v>220.89706378</c:v>
                </c:pt>
                <c:pt idx="122">
                  <c:v>220.3142052</c:v>
                </c:pt>
                <c:pt idx="123">
                  <c:v>219.66782193</c:v>
                </c:pt>
                <c:pt idx="124">
                  <c:v>218.46087266000001</c:v>
                </c:pt>
                <c:pt idx="125">
                  <c:v>217.550714</c:v>
                </c:pt>
                <c:pt idx="126">
                  <c:v>216.9011271</c:v>
                </c:pt>
                <c:pt idx="127">
                  <c:v>216.19810053</c:v>
                </c:pt>
                <c:pt idx="128">
                  <c:v>215.72679785</c:v>
                </c:pt>
                <c:pt idx="129">
                  <c:v>214.73779966999999</c:v>
                </c:pt>
                <c:pt idx="130">
                  <c:v>213.75329586999999</c:v>
                </c:pt>
                <c:pt idx="131">
                  <c:v>212.75942065000001</c:v>
                </c:pt>
                <c:pt idx="132">
                  <c:v>212.00700574999999</c:v>
                </c:pt>
                <c:pt idx="133">
                  <c:v>211.15046179000001</c:v>
                </c:pt>
                <c:pt idx="134">
                  <c:v>210.64959945000001</c:v>
                </c:pt>
                <c:pt idx="135">
                  <c:v>210.29915864</c:v>
                </c:pt>
                <c:pt idx="136">
                  <c:v>209.84113502</c:v>
                </c:pt>
                <c:pt idx="137">
                  <c:v>209.17318853</c:v>
                </c:pt>
                <c:pt idx="138">
                  <c:v>208.63586408</c:v>
                </c:pt>
                <c:pt idx="139">
                  <c:v>207.54615418</c:v>
                </c:pt>
                <c:pt idx="140">
                  <c:v>206.60339107999999</c:v>
                </c:pt>
                <c:pt idx="141">
                  <c:v>205.94805686000001</c:v>
                </c:pt>
                <c:pt idx="142">
                  <c:v>205.14305843</c:v>
                </c:pt>
                <c:pt idx="143">
                  <c:v>204.65914434999999</c:v>
                </c:pt>
                <c:pt idx="144">
                  <c:v>204.25758604000001</c:v>
                </c:pt>
                <c:pt idx="145">
                  <c:v>203.65501087000001</c:v>
                </c:pt>
                <c:pt idx="146">
                  <c:v>203.13804132999999</c:v>
                </c:pt>
                <c:pt idx="147">
                  <c:v>202.36662204999999</c:v>
                </c:pt>
                <c:pt idx="148">
                  <c:v>202.13329444999999</c:v>
                </c:pt>
                <c:pt idx="149">
                  <c:v>201.37341000999999</c:v>
                </c:pt>
                <c:pt idx="150">
                  <c:v>200.99050358</c:v>
                </c:pt>
                <c:pt idx="151">
                  <c:v>200.39070593</c:v>
                </c:pt>
                <c:pt idx="152">
                  <c:v>199.80904788999999</c:v>
                </c:pt>
                <c:pt idx="153">
                  <c:v>199.26158516000001</c:v>
                </c:pt>
                <c:pt idx="154">
                  <c:v>198.56961630999999</c:v>
                </c:pt>
                <c:pt idx="155">
                  <c:v>197.83755187</c:v>
                </c:pt>
                <c:pt idx="156">
                  <c:v>197.26671594999999</c:v>
                </c:pt>
                <c:pt idx="157">
                  <c:v>196.56853143000001</c:v>
                </c:pt>
                <c:pt idx="158">
                  <c:v>196.20332626000001</c:v>
                </c:pt>
                <c:pt idx="159">
                  <c:v>195.53196378999999</c:v>
                </c:pt>
                <c:pt idx="160">
                  <c:v>194.82192988</c:v>
                </c:pt>
                <c:pt idx="161">
                  <c:v>193.88744431999999</c:v>
                </c:pt>
                <c:pt idx="162">
                  <c:v>193.39813172999999</c:v>
                </c:pt>
                <c:pt idx="163">
                  <c:v>193.14084903</c:v>
                </c:pt>
                <c:pt idx="164">
                  <c:v>192.89522783000001</c:v>
                </c:pt>
                <c:pt idx="165">
                  <c:v>192.36056255</c:v>
                </c:pt>
                <c:pt idx="166">
                  <c:v>191.52561803</c:v>
                </c:pt>
                <c:pt idx="167">
                  <c:v>190.71558984000001</c:v>
                </c:pt>
                <c:pt idx="168">
                  <c:v>190.11347673</c:v>
                </c:pt>
                <c:pt idx="169">
                  <c:v>189.46786567999999</c:v>
                </c:pt>
                <c:pt idx="170">
                  <c:v>189.08906499</c:v>
                </c:pt>
                <c:pt idx="171">
                  <c:v>188.43565218000001</c:v>
                </c:pt>
                <c:pt idx="172">
                  <c:v>188.00451487000001</c:v>
                </c:pt>
                <c:pt idx="173">
                  <c:v>187.49885179</c:v>
                </c:pt>
                <c:pt idx="174">
                  <c:v>187.08845245000001</c:v>
                </c:pt>
                <c:pt idx="175">
                  <c:v>186.59817444999999</c:v>
                </c:pt>
                <c:pt idx="176">
                  <c:v>186.22447543000001</c:v>
                </c:pt>
                <c:pt idx="177">
                  <c:v>185.64310169999999</c:v>
                </c:pt>
                <c:pt idx="178">
                  <c:v>185.2718538</c:v>
                </c:pt>
                <c:pt idx="179">
                  <c:v>184.82201215000001</c:v>
                </c:pt>
                <c:pt idx="180">
                  <c:v>184.15645291000001</c:v>
                </c:pt>
                <c:pt idx="181">
                  <c:v>183.45132232</c:v>
                </c:pt>
                <c:pt idx="182">
                  <c:v>182.79443176999999</c:v>
                </c:pt>
                <c:pt idx="183">
                  <c:v>182.15507527</c:v>
                </c:pt>
                <c:pt idx="184">
                  <c:v>181.31420556</c:v>
                </c:pt>
                <c:pt idx="185">
                  <c:v>180.47939541</c:v>
                </c:pt>
                <c:pt idx="186">
                  <c:v>179.94485349999999</c:v>
                </c:pt>
                <c:pt idx="187">
                  <c:v>179.29033906999999</c:v>
                </c:pt>
                <c:pt idx="188">
                  <c:v>178.83587248000001</c:v>
                </c:pt>
                <c:pt idx="189">
                  <c:v>178.13452341999999</c:v>
                </c:pt>
                <c:pt idx="190">
                  <c:v>177.63616983</c:v>
                </c:pt>
                <c:pt idx="191">
                  <c:v>177.17834968</c:v>
                </c:pt>
                <c:pt idx="192">
                  <c:v>176.56966656</c:v>
                </c:pt>
                <c:pt idx="193">
                  <c:v>176.03001273000001</c:v>
                </c:pt>
                <c:pt idx="194">
                  <c:v>175.03118276000001</c:v>
                </c:pt>
                <c:pt idx="195">
                  <c:v>174.60295882</c:v>
                </c:pt>
                <c:pt idx="196">
                  <c:v>174.03919518000001</c:v>
                </c:pt>
                <c:pt idx="197">
                  <c:v>173.53934881999999</c:v>
                </c:pt>
                <c:pt idx="198">
                  <c:v>172.84170619</c:v>
                </c:pt>
                <c:pt idx="199">
                  <c:v>171.97899785000001</c:v>
                </c:pt>
                <c:pt idx="200">
                  <c:v>171.30327611999999</c:v>
                </c:pt>
                <c:pt idx="201">
                  <c:v>170.9117761</c:v>
                </c:pt>
                <c:pt idx="202">
                  <c:v>170.29254911999999</c:v>
                </c:pt>
                <c:pt idx="203">
                  <c:v>169.80630312</c:v>
                </c:pt>
                <c:pt idx="204">
                  <c:v>169.38861892</c:v>
                </c:pt>
                <c:pt idx="205">
                  <c:v>168.83255596000001</c:v>
                </c:pt>
                <c:pt idx="206">
                  <c:v>168.19328095</c:v>
                </c:pt>
                <c:pt idx="207">
                  <c:v>167.59724421999999</c:v>
                </c:pt>
                <c:pt idx="208">
                  <c:v>167.2136878</c:v>
                </c:pt>
                <c:pt idx="209">
                  <c:v>166.62221328000001</c:v>
                </c:pt>
                <c:pt idx="210">
                  <c:v>166.44412138999999</c:v>
                </c:pt>
                <c:pt idx="211">
                  <c:v>166.09696362</c:v>
                </c:pt>
                <c:pt idx="212">
                  <c:v>165.60196313</c:v>
                </c:pt>
                <c:pt idx="213">
                  <c:v>164.96244627999999</c:v>
                </c:pt>
                <c:pt idx="214">
                  <c:v>164.23741011000001</c:v>
                </c:pt>
                <c:pt idx="215">
                  <c:v>163.85275621</c:v>
                </c:pt>
                <c:pt idx="216">
                  <c:v>163.14161519999999</c:v>
                </c:pt>
                <c:pt idx="217">
                  <c:v>162.57231697</c:v>
                </c:pt>
                <c:pt idx="218">
                  <c:v>162.16444701</c:v>
                </c:pt>
                <c:pt idx="219">
                  <c:v>161.72636367000001</c:v>
                </c:pt>
                <c:pt idx="220">
                  <c:v>160.94829601999999</c:v>
                </c:pt>
                <c:pt idx="221">
                  <c:v>160.13613796999999</c:v>
                </c:pt>
                <c:pt idx="222">
                  <c:v>159.63843829000001</c:v>
                </c:pt>
                <c:pt idx="223">
                  <c:v>158.94787711000001</c:v>
                </c:pt>
                <c:pt idx="224">
                  <c:v>158.44069709999999</c:v>
                </c:pt>
                <c:pt idx="225">
                  <c:v>158.03702781000001</c:v>
                </c:pt>
                <c:pt idx="226">
                  <c:v>157.54504933999999</c:v>
                </c:pt>
                <c:pt idx="227">
                  <c:v>157.22398951</c:v>
                </c:pt>
                <c:pt idx="228">
                  <c:v>156.99047232000001</c:v>
                </c:pt>
                <c:pt idx="229">
                  <c:v>156.42881806</c:v>
                </c:pt>
                <c:pt idx="230">
                  <c:v>155.78273490000001</c:v>
                </c:pt>
                <c:pt idx="231">
                  <c:v>155.06867381999999</c:v>
                </c:pt>
                <c:pt idx="232">
                  <c:v>154.00282079999999</c:v>
                </c:pt>
                <c:pt idx="233">
                  <c:v>153.14191252000001</c:v>
                </c:pt>
                <c:pt idx="234">
                  <c:v>152.8113936</c:v>
                </c:pt>
                <c:pt idx="235">
                  <c:v>152.21402785000001</c:v>
                </c:pt>
                <c:pt idx="236">
                  <c:v>151.53101448999999</c:v>
                </c:pt>
                <c:pt idx="237">
                  <c:v>150.89307085999999</c:v>
                </c:pt>
                <c:pt idx="238">
                  <c:v>150.63435802999999</c:v>
                </c:pt>
                <c:pt idx="239">
                  <c:v>150.3281336</c:v>
                </c:pt>
                <c:pt idx="240">
                  <c:v>150.25937196999999</c:v>
                </c:pt>
                <c:pt idx="241">
                  <c:v>150.17596381999999</c:v>
                </c:pt>
                <c:pt idx="242">
                  <c:v>150.0324344</c:v>
                </c:pt>
                <c:pt idx="243">
                  <c:v>149.86593796</c:v>
                </c:pt>
                <c:pt idx="244">
                  <c:v>149.53485864000001</c:v>
                </c:pt>
                <c:pt idx="245">
                  <c:v>149.08843691999999</c:v>
                </c:pt>
                <c:pt idx="246">
                  <c:v>148.73290516</c:v>
                </c:pt>
                <c:pt idx="247">
                  <c:v>148.56514117</c:v>
                </c:pt>
                <c:pt idx="248">
                  <c:v>148.45900759</c:v>
                </c:pt>
                <c:pt idx="249">
                  <c:v>148.20803720999999</c:v>
                </c:pt>
                <c:pt idx="250">
                  <c:v>148.00040633</c:v>
                </c:pt>
                <c:pt idx="251">
                  <c:v>147.60484572999999</c:v>
                </c:pt>
                <c:pt idx="252">
                  <c:v>147.27947387</c:v>
                </c:pt>
                <c:pt idx="253">
                  <c:v>147.02701617</c:v>
                </c:pt>
                <c:pt idx="254">
                  <c:v>146.79635339999999</c:v>
                </c:pt>
                <c:pt idx="255">
                  <c:v>146.49906102</c:v>
                </c:pt>
                <c:pt idx="256">
                  <c:v>146.45491050999999</c:v>
                </c:pt>
                <c:pt idx="257">
                  <c:v>146.14879841999999</c:v>
                </c:pt>
                <c:pt idx="258">
                  <c:v>145.81081537</c:v>
                </c:pt>
                <c:pt idx="259">
                  <c:v>145.46323642999999</c:v>
                </c:pt>
                <c:pt idx="260">
                  <c:v>145.24613031999999</c:v>
                </c:pt>
                <c:pt idx="261">
                  <c:v>144.87262695000001</c:v>
                </c:pt>
                <c:pt idx="262">
                  <c:v>144.51245739000001</c:v>
                </c:pt>
                <c:pt idx="263">
                  <c:v>144.18689047000001</c:v>
                </c:pt>
                <c:pt idx="264">
                  <c:v>143.89781087</c:v>
                </c:pt>
                <c:pt idx="265">
                  <c:v>143.48603395000001</c:v>
                </c:pt>
                <c:pt idx="266">
                  <c:v>143.07668226000001</c:v>
                </c:pt>
                <c:pt idx="267">
                  <c:v>142.73072164999999</c:v>
                </c:pt>
                <c:pt idx="268">
                  <c:v>142.32276540000001</c:v>
                </c:pt>
                <c:pt idx="269">
                  <c:v>141.92520446</c:v>
                </c:pt>
                <c:pt idx="270">
                  <c:v>141.45158401</c:v>
                </c:pt>
                <c:pt idx="271">
                  <c:v>141.03778059000001</c:v>
                </c:pt>
                <c:pt idx="272">
                  <c:v>140.71857589000001</c:v>
                </c:pt>
                <c:pt idx="273">
                  <c:v>140.24692635</c:v>
                </c:pt>
                <c:pt idx="274">
                  <c:v>139.80191679999999</c:v>
                </c:pt>
                <c:pt idx="275">
                  <c:v>139.25386272</c:v>
                </c:pt>
                <c:pt idx="276">
                  <c:v>138.72794375000001</c:v>
                </c:pt>
                <c:pt idx="277">
                  <c:v>138.32271814999999</c:v>
                </c:pt>
                <c:pt idx="278">
                  <c:v>137.88798865999999</c:v>
                </c:pt>
                <c:pt idx="279">
                  <c:v>137.56240962999999</c:v>
                </c:pt>
                <c:pt idx="280">
                  <c:v>137.08175014</c:v>
                </c:pt>
                <c:pt idx="281">
                  <c:v>136.62394714999999</c:v>
                </c:pt>
                <c:pt idx="282">
                  <c:v>136.29970474999999</c:v>
                </c:pt>
                <c:pt idx="283">
                  <c:v>135.88714654</c:v>
                </c:pt>
                <c:pt idx="284">
                  <c:v>135.46483839999999</c:v>
                </c:pt>
                <c:pt idx="285">
                  <c:v>135.06234615</c:v>
                </c:pt>
                <c:pt idx="286">
                  <c:v>134.54929698000001</c:v>
                </c:pt>
                <c:pt idx="287">
                  <c:v>134.17585525000001</c:v>
                </c:pt>
                <c:pt idx="288">
                  <c:v>133.84574519</c:v>
                </c:pt>
                <c:pt idx="289">
                  <c:v>133.44846805</c:v>
                </c:pt>
                <c:pt idx="290">
                  <c:v>133.03631200999999</c:v>
                </c:pt>
                <c:pt idx="291">
                  <c:v>132.63289376</c:v>
                </c:pt>
                <c:pt idx="292">
                  <c:v>132.45629980999999</c:v>
                </c:pt>
                <c:pt idx="293">
                  <c:v>132.25458907999999</c:v>
                </c:pt>
                <c:pt idx="294">
                  <c:v>131.92212086999999</c:v>
                </c:pt>
                <c:pt idx="295">
                  <c:v>131.61696524000001</c:v>
                </c:pt>
                <c:pt idx="296">
                  <c:v>131.37072534999999</c:v>
                </c:pt>
                <c:pt idx="297">
                  <c:v>131.07645156999999</c:v>
                </c:pt>
                <c:pt idx="298">
                  <c:v>130.85496104000001</c:v>
                </c:pt>
                <c:pt idx="299">
                  <c:v>130.69564703</c:v>
                </c:pt>
                <c:pt idx="300">
                  <c:v>130.50003319999999</c:v>
                </c:pt>
                <c:pt idx="301">
                  <c:v>130.32642903000001</c:v>
                </c:pt>
                <c:pt idx="302">
                  <c:v>130.09366924</c:v>
                </c:pt>
                <c:pt idx="303">
                  <c:v>129.93549809999999</c:v>
                </c:pt>
                <c:pt idx="304">
                  <c:v>129.66489809999999</c:v>
                </c:pt>
                <c:pt idx="305">
                  <c:v>129.46411800999999</c:v>
                </c:pt>
                <c:pt idx="306">
                  <c:v>129.09620244999999</c:v>
                </c:pt>
                <c:pt idx="307">
                  <c:v>128.81194137</c:v>
                </c:pt>
                <c:pt idx="308">
                  <c:v>128.48698704</c:v>
                </c:pt>
                <c:pt idx="309">
                  <c:v>127.94031164</c:v>
                </c:pt>
                <c:pt idx="310">
                  <c:v>127.41864357</c:v>
                </c:pt>
                <c:pt idx="311">
                  <c:v>127.17584906</c:v>
                </c:pt>
                <c:pt idx="312">
                  <c:v>126.78936284</c:v>
                </c:pt>
                <c:pt idx="313">
                  <c:v>126.38666657</c:v>
                </c:pt>
                <c:pt idx="314">
                  <c:v>126.14991697000001</c:v>
                </c:pt>
                <c:pt idx="315">
                  <c:v>125.71683767</c:v>
                </c:pt>
                <c:pt idx="316">
                  <c:v>125.33363502</c:v>
                </c:pt>
                <c:pt idx="317">
                  <c:v>125.09869427</c:v>
                </c:pt>
                <c:pt idx="318">
                  <c:v>124.83987925</c:v>
                </c:pt>
                <c:pt idx="319">
                  <c:v>124.40196317</c:v>
                </c:pt>
                <c:pt idx="320">
                  <c:v>123.90833223</c:v>
                </c:pt>
                <c:pt idx="321">
                  <c:v>123.33215183</c:v>
                </c:pt>
                <c:pt idx="322">
                  <c:v>122.75979884</c:v>
                </c:pt>
                <c:pt idx="323">
                  <c:v>122.26973393</c:v>
                </c:pt>
                <c:pt idx="324">
                  <c:v>121.76010239999999</c:v>
                </c:pt>
                <c:pt idx="325">
                  <c:v>121.41293834</c:v>
                </c:pt>
                <c:pt idx="326">
                  <c:v>120.66060947</c:v>
                </c:pt>
                <c:pt idx="327">
                  <c:v>120.21553493</c:v>
                </c:pt>
                <c:pt idx="328">
                  <c:v>119.81740474</c:v>
                </c:pt>
                <c:pt idx="329">
                  <c:v>119.36757918000001</c:v>
                </c:pt>
                <c:pt idx="330">
                  <c:v>118.62790395</c:v>
                </c:pt>
                <c:pt idx="331">
                  <c:v>117.77552851</c:v>
                </c:pt>
                <c:pt idx="332">
                  <c:v>117.06394744000001</c:v>
                </c:pt>
                <c:pt idx="333">
                  <c:v>116.57544818</c:v>
                </c:pt>
                <c:pt idx="334">
                  <c:v>116.12627073</c:v>
                </c:pt>
                <c:pt idx="335">
                  <c:v>115.23338554</c:v>
                </c:pt>
                <c:pt idx="336">
                  <c:v>114.47437282</c:v>
                </c:pt>
                <c:pt idx="337">
                  <c:v>113.86684182</c:v>
                </c:pt>
                <c:pt idx="338">
                  <c:v>113.17598046000001</c:v>
                </c:pt>
                <c:pt idx="339">
                  <c:v>112.816076</c:v>
                </c:pt>
                <c:pt idx="340">
                  <c:v>111.88088218999999</c:v>
                </c:pt>
                <c:pt idx="341">
                  <c:v>111.31803428000001</c:v>
                </c:pt>
                <c:pt idx="342">
                  <c:v>110.88279742</c:v>
                </c:pt>
                <c:pt idx="343">
                  <c:v>110.32314386</c:v>
                </c:pt>
                <c:pt idx="344">
                  <c:v>109.56066195</c:v>
                </c:pt>
                <c:pt idx="345">
                  <c:v>108.4835693</c:v>
                </c:pt>
                <c:pt idx="346">
                  <c:v>107.79695359</c:v>
                </c:pt>
                <c:pt idx="347">
                  <c:v>107.13028905</c:v>
                </c:pt>
                <c:pt idx="348">
                  <c:v>106.39580472</c:v>
                </c:pt>
                <c:pt idx="349">
                  <c:v>105.65011525</c:v>
                </c:pt>
                <c:pt idx="350">
                  <c:v>104.85580911</c:v>
                </c:pt>
                <c:pt idx="351">
                  <c:v>104.34800168</c:v>
                </c:pt>
                <c:pt idx="352">
                  <c:v>103.87722549999999</c:v>
                </c:pt>
                <c:pt idx="353">
                  <c:v>103.60898415</c:v>
                </c:pt>
                <c:pt idx="354">
                  <c:v>103.29873138000001</c:v>
                </c:pt>
                <c:pt idx="355">
                  <c:v>103.07854021999999</c:v>
                </c:pt>
                <c:pt idx="356">
                  <c:v>102.71176543999999</c:v>
                </c:pt>
                <c:pt idx="357">
                  <c:v>101.9784152</c:v>
                </c:pt>
                <c:pt idx="358">
                  <c:v>100.87996844</c:v>
                </c:pt>
                <c:pt idx="359">
                  <c:v>100.36312799</c:v>
                </c:pt>
                <c:pt idx="360">
                  <c:v>100.01678308</c:v>
                </c:pt>
                <c:pt idx="361">
                  <c:v>99.666974538000005</c:v>
                </c:pt>
                <c:pt idx="362">
                  <c:v>99.389489578999999</c:v>
                </c:pt>
                <c:pt idx="363">
                  <c:v>99.080650282999997</c:v>
                </c:pt>
                <c:pt idx="364">
                  <c:v>98.756373026999995</c:v>
                </c:pt>
              </c:numCache>
            </c:numRef>
          </c:val>
          <c:extLst>
            <c:ext xmlns:c16="http://schemas.microsoft.com/office/drawing/2014/chart" uri="{C3380CC4-5D6E-409C-BE32-E72D297353CC}">
              <c16:uniqueId val="{00000002-6B0A-45BC-818E-9823D297F415}"/>
            </c:ext>
          </c:extLst>
        </c:ser>
        <c:ser>
          <c:idx val="5"/>
          <c:order val="3"/>
          <c:tx>
            <c:strRef>
              <c:f>'2024-2025 Severe Load Curve'!$AK$34</c:f>
              <c:strCache>
                <c:ptCount val="1"/>
                <c:pt idx="0">
                  <c:v>Total DM</c:v>
                </c:pt>
              </c:strCache>
            </c:strRef>
          </c:tx>
          <c:spPr>
            <a:solidFill>
              <a:srgbClr val="FFCC99"/>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Curve'!$AK$35:$AK$399</c:f>
              <c:numCache>
                <c:formatCode>0</c:formatCode>
                <c:ptCount val="365"/>
                <c:pt idx="0">
                  <c:v>336.69027806000003</c:v>
                </c:pt>
                <c:pt idx="1">
                  <c:v>327.97715461000001</c:v>
                </c:pt>
                <c:pt idx="2">
                  <c:v>320.29219541999998</c:v>
                </c:pt>
                <c:pt idx="3">
                  <c:v>313.56736463999999</c:v>
                </c:pt>
                <c:pt idx="4">
                  <c:v>307.73462640000002</c:v>
                </c:pt>
                <c:pt idx="5">
                  <c:v>302.72594484000001</c:v>
                </c:pt>
                <c:pt idx="6">
                  <c:v>298.4732841</c:v>
                </c:pt>
                <c:pt idx="7">
                  <c:v>294.90860830999998</c:v>
                </c:pt>
                <c:pt idx="8">
                  <c:v>291.96388160999999</c:v>
                </c:pt>
                <c:pt idx="9">
                  <c:v>289.57106813000001</c:v>
                </c:pt>
                <c:pt idx="10">
                  <c:v>287.66213203000001</c:v>
                </c:pt>
                <c:pt idx="11">
                  <c:v>286.16903742</c:v>
                </c:pt>
                <c:pt idx="12">
                  <c:v>285.02374845000003</c:v>
                </c:pt>
                <c:pt idx="13">
                  <c:v>284.15822925999998</c:v>
                </c:pt>
                <c:pt idx="14">
                  <c:v>283.50444398000002</c:v>
                </c:pt>
                <c:pt idx="15">
                  <c:v>282.99435675000001</c:v>
                </c:pt>
                <c:pt idx="16">
                  <c:v>282.55993171</c:v>
                </c:pt>
                <c:pt idx="17">
                  <c:v>282.13313299999999</c:v>
                </c:pt>
                <c:pt idx="18">
                  <c:v>281.64592474</c:v>
                </c:pt>
                <c:pt idx="19">
                  <c:v>281.03027107999998</c:v>
                </c:pt>
                <c:pt idx="20">
                  <c:v>280.21813615999997</c:v>
                </c:pt>
                <c:pt idx="21">
                  <c:v>279.14148411000002</c:v>
                </c:pt>
                <c:pt idx="22">
                  <c:v>277.75055571000001</c:v>
                </c:pt>
                <c:pt idx="23">
                  <c:v>276.31494612</c:v>
                </c:pt>
                <c:pt idx="24">
                  <c:v>275.37780217</c:v>
                </c:pt>
                <c:pt idx="25">
                  <c:v>274.16634284999998</c:v>
                </c:pt>
                <c:pt idx="26">
                  <c:v>273.61123216999999</c:v>
                </c:pt>
                <c:pt idx="27">
                  <c:v>273.13105299</c:v>
                </c:pt>
                <c:pt idx="28">
                  <c:v>272.33527760999999</c:v>
                </c:pt>
                <c:pt idx="29">
                  <c:v>271.47796092999999</c:v>
                </c:pt>
                <c:pt idx="30">
                  <c:v>270.93508494000002</c:v>
                </c:pt>
                <c:pt idx="31">
                  <c:v>270.73056916000002</c:v>
                </c:pt>
                <c:pt idx="32">
                  <c:v>270.24964629999999</c:v>
                </c:pt>
                <c:pt idx="33">
                  <c:v>269.41777936</c:v>
                </c:pt>
                <c:pt idx="34">
                  <c:v>268.85783944999997</c:v>
                </c:pt>
                <c:pt idx="35">
                  <c:v>268.30624688</c:v>
                </c:pt>
                <c:pt idx="36">
                  <c:v>267.93410968000001</c:v>
                </c:pt>
                <c:pt idx="37">
                  <c:v>267.66440130000001</c:v>
                </c:pt>
                <c:pt idx="38">
                  <c:v>267.29708608999999</c:v>
                </c:pt>
                <c:pt idx="39">
                  <c:v>267.00245038999998</c:v>
                </c:pt>
                <c:pt idx="40">
                  <c:v>266.69446209</c:v>
                </c:pt>
                <c:pt idx="41">
                  <c:v>266.42690558999999</c:v>
                </c:pt>
                <c:pt idx="42">
                  <c:v>266.06174274</c:v>
                </c:pt>
                <c:pt idx="43">
                  <c:v>265.59737095000003</c:v>
                </c:pt>
                <c:pt idx="44">
                  <c:v>265.32460600000002</c:v>
                </c:pt>
                <c:pt idx="45">
                  <c:v>264.99135785999999</c:v>
                </c:pt>
                <c:pt idx="46">
                  <c:v>264.62278470000001</c:v>
                </c:pt>
                <c:pt idx="47">
                  <c:v>264.15543908000001</c:v>
                </c:pt>
                <c:pt idx="48">
                  <c:v>263.77394046000001</c:v>
                </c:pt>
                <c:pt idx="49">
                  <c:v>263.39244184</c:v>
                </c:pt>
                <c:pt idx="50">
                  <c:v>263.01094322</c:v>
                </c:pt>
                <c:pt idx="51">
                  <c:v>262.6294446</c:v>
                </c:pt>
                <c:pt idx="52">
                  <c:v>262.28419513</c:v>
                </c:pt>
                <c:pt idx="53">
                  <c:v>261.88813858999998</c:v>
                </c:pt>
                <c:pt idx="54">
                  <c:v>261.47455707</c:v>
                </c:pt>
                <c:pt idx="55">
                  <c:v>260.99297998999998</c:v>
                </c:pt>
                <c:pt idx="56">
                  <c:v>260.50112127</c:v>
                </c:pt>
                <c:pt idx="57">
                  <c:v>260.03860599000001</c:v>
                </c:pt>
                <c:pt idx="58">
                  <c:v>259.60373791000001</c:v>
                </c:pt>
                <c:pt idx="59">
                  <c:v>259.37125924999998</c:v>
                </c:pt>
                <c:pt idx="60">
                  <c:v>259.09062703000001</c:v>
                </c:pt>
                <c:pt idx="61">
                  <c:v>258.68050634999997</c:v>
                </c:pt>
                <c:pt idx="62">
                  <c:v>258.29615080999997</c:v>
                </c:pt>
                <c:pt idx="63">
                  <c:v>257.93088098999999</c:v>
                </c:pt>
                <c:pt idx="64">
                  <c:v>257.54608165000002</c:v>
                </c:pt>
                <c:pt idx="65">
                  <c:v>257.17319135999998</c:v>
                </c:pt>
                <c:pt idx="66">
                  <c:v>256.77471736000001</c:v>
                </c:pt>
                <c:pt idx="67">
                  <c:v>256.37601322</c:v>
                </c:pt>
                <c:pt idx="68">
                  <c:v>255.97730906999999</c:v>
                </c:pt>
                <c:pt idx="69">
                  <c:v>255.57860493000001</c:v>
                </c:pt>
                <c:pt idx="70">
                  <c:v>255.17990078</c:v>
                </c:pt>
                <c:pt idx="71">
                  <c:v>254.78119663999999</c:v>
                </c:pt>
                <c:pt idx="72">
                  <c:v>254.38249249</c:v>
                </c:pt>
                <c:pt idx="73">
                  <c:v>253.98378835</c:v>
                </c:pt>
                <c:pt idx="74">
                  <c:v>253.58508420000001</c:v>
                </c:pt>
                <c:pt idx="75">
                  <c:v>253.19979376000001</c:v>
                </c:pt>
                <c:pt idx="76">
                  <c:v>252.94502011</c:v>
                </c:pt>
                <c:pt idx="77">
                  <c:v>252.592468</c:v>
                </c:pt>
                <c:pt idx="78">
                  <c:v>252.22261245999999</c:v>
                </c:pt>
                <c:pt idx="79">
                  <c:v>251.87958205999999</c:v>
                </c:pt>
                <c:pt idx="80">
                  <c:v>251.50583068</c:v>
                </c:pt>
                <c:pt idx="81">
                  <c:v>251.13207929000001</c:v>
                </c:pt>
                <c:pt idx="82">
                  <c:v>250.75832790999999</c:v>
                </c:pt>
                <c:pt idx="83">
                  <c:v>250.38457652</c:v>
                </c:pt>
                <c:pt idx="84">
                  <c:v>250.01082514000001</c:v>
                </c:pt>
                <c:pt idx="85">
                  <c:v>249.63707375000001</c:v>
                </c:pt>
                <c:pt idx="86">
                  <c:v>249.26332237</c:v>
                </c:pt>
                <c:pt idx="87">
                  <c:v>248.88957098</c:v>
                </c:pt>
                <c:pt idx="88">
                  <c:v>248.51581959999999</c:v>
                </c:pt>
                <c:pt idx="89">
                  <c:v>248.14206822</c:v>
                </c:pt>
                <c:pt idx="90">
                  <c:v>247.76831683</c:v>
                </c:pt>
                <c:pt idx="91">
                  <c:v>247.39456544999999</c:v>
                </c:pt>
                <c:pt idx="92">
                  <c:v>247.02081405999999</c:v>
                </c:pt>
                <c:pt idx="93">
                  <c:v>246.59228239000001</c:v>
                </c:pt>
                <c:pt idx="94">
                  <c:v>246.21081233000001</c:v>
                </c:pt>
                <c:pt idx="95">
                  <c:v>245.84925102</c:v>
                </c:pt>
                <c:pt idx="96">
                  <c:v>245.48768971999999</c:v>
                </c:pt>
                <c:pt idx="97">
                  <c:v>245.12612841000001</c:v>
                </c:pt>
                <c:pt idx="98">
                  <c:v>244.84176982</c:v>
                </c:pt>
                <c:pt idx="99">
                  <c:v>244.52936260000001</c:v>
                </c:pt>
                <c:pt idx="100">
                  <c:v>244.19830135000001</c:v>
                </c:pt>
                <c:pt idx="101">
                  <c:v>243.86724011000001</c:v>
                </c:pt>
                <c:pt idx="102">
                  <c:v>243.53617886999999</c:v>
                </c:pt>
                <c:pt idx="103">
                  <c:v>243.21111164000001</c:v>
                </c:pt>
                <c:pt idx="104">
                  <c:v>242.88531377999999</c:v>
                </c:pt>
                <c:pt idx="105">
                  <c:v>242.56890204999999</c:v>
                </c:pt>
                <c:pt idx="106">
                  <c:v>242.25025503000001</c:v>
                </c:pt>
                <c:pt idx="107">
                  <c:v>241.93160800999999</c:v>
                </c:pt>
                <c:pt idx="108">
                  <c:v>241.59661066999999</c:v>
                </c:pt>
                <c:pt idx="109">
                  <c:v>241.28963766000001</c:v>
                </c:pt>
                <c:pt idx="110">
                  <c:v>240.98351645</c:v>
                </c:pt>
                <c:pt idx="111">
                  <c:v>240.67739524000001</c:v>
                </c:pt>
                <c:pt idx="112">
                  <c:v>240.37127403</c:v>
                </c:pt>
                <c:pt idx="113">
                  <c:v>240.06515282999999</c:v>
                </c:pt>
                <c:pt idx="114">
                  <c:v>239.75903162</c:v>
                </c:pt>
                <c:pt idx="115">
                  <c:v>239.45291040999999</c:v>
                </c:pt>
                <c:pt idx="116">
                  <c:v>239.1467892</c:v>
                </c:pt>
                <c:pt idx="117">
                  <c:v>238.84066798999999</c:v>
                </c:pt>
                <c:pt idx="118">
                  <c:v>238.53443446</c:v>
                </c:pt>
                <c:pt idx="119">
                  <c:v>238.23279009999999</c:v>
                </c:pt>
                <c:pt idx="120">
                  <c:v>237.93530075999999</c:v>
                </c:pt>
                <c:pt idx="121">
                  <c:v>237.63916144999999</c:v>
                </c:pt>
                <c:pt idx="122">
                  <c:v>237.33993006</c:v>
                </c:pt>
                <c:pt idx="123">
                  <c:v>237.04069867000001</c:v>
                </c:pt>
                <c:pt idx="124">
                  <c:v>236.74146727999999</c:v>
                </c:pt>
                <c:pt idx="125">
                  <c:v>236.44223589000001</c:v>
                </c:pt>
                <c:pt idx="126">
                  <c:v>236.14300449999999</c:v>
                </c:pt>
                <c:pt idx="127">
                  <c:v>235.84377312000001</c:v>
                </c:pt>
                <c:pt idx="128">
                  <c:v>235.54454172999999</c:v>
                </c:pt>
                <c:pt idx="129">
                  <c:v>235.24531034</c:v>
                </c:pt>
                <c:pt idx="130">
                  <c:v>234.94607894999999</c:v>
                </c:pt>
                <c:pt idx="131">
                  <c:v>234.64684756</c:v>
                </c:pt>
                <c:pt idx="132">
                  <c:v>234.34761617000001</c:v>
                </c:pt>
                <c:pt idx="133">
                  <c:v>234.04838477999999</c:v>
                </c:pt>
                <c:pt idx="134">
                  <c:v>233.74915339</c:v>
                </c:pt>
                <c:pt idx="135">
                  <c:v>233.44992200999999</c:v>
                </c:pt>
                <c:pt idx="136">
                  <c:v>233.15069062000001</c:v>
                </c:pt>
                <c:pt idx="137">
                  <c:v>232.85145922999999</c:v>
                </c:pt>
                <c:pt idx="138">
                  <c:v>232.55121728</c:v>
                </c:pt>
                <c:pt idx="139">
                  <c:v>232.26394868</c:v>
                </c:pt>
                <c:pt idx="140">
                  <c:v>231.99783428999999</c:v>
                </c:pt>
                <c:pt idx="141">
                  <c:v>231.73223909999999</c:v>
                </c:pt>
                <c:pt idx="142">
                  <c:v>231.46169993000001</c:v>
                </c:pt>
                <c:pt idx="143">
                  <c:v>231.16427379000001</c:v>
                </c:pt>
                <c:pt idx="144">
                  <c:v>230.90134458</c:v>
                </c:pt>
                <c:pt idx="145">
                  <c:v>230.64784911000001</c:v>
                </c:pt>
                <c:pt idx="146">
                  <c:v>230.39198644999999</c:v>
                </c:pt>
                <c:pt idx="147">
                  <c:v>230.1427812</c:v>
                </c:pt>
                <c:pt idx="148">
                  <c:v>229.88872391000001</c:v>
                </c:pt>
                <c:pt idx="149">
                  <c:v>229.63177175999999</c:v>
                </c:pt>
                <c:pt idx="150">
                  <c:v>229.37481961</c:v>
                </c:pt>
                <c:pt idx="151">
                  <c:v>229.11786746000001</c:v>
                </c:pt>
                <c:pt idx="152">
                  <c:v>228.86865535000001</c:v>
                </c:pt>
                <c:pt idx="153">
                  <c:v>228.61539986</c:v>
                </c:pt>
                <c:pt idx="154">
                  <c:v>228.36214436</c:v>
                </c:pt>
                <c:pt idx="155">
                  <c:v>228.10888886999999</c:v>
                </c:pt>
                <c:pt idx="156">
                  <c:v>227.85563338</c:v>
                </c:pt>
                <c:pt idx="157">
                  <c:v>227.60237789000001</c:v>
                </c:pt>
                <c:pt idx="158">
                  <c:v>227.38385724</c:v>
                </c:pt>
                <c:pt idx="159">
                  <c:v>227.15247722000001</c:v>
                </c:pt>
                <c:pt idx="160">
                  <c:v>226.89575004</c:v>
                </c:pt>
                <c:pt idx="161">
                  <c:v>226.63902286000001</c:v>
                </c:pt>
                <c:pt idx="162">
                  <c:v>226.38458209000001</c:v>
                </c:pt>
                <c:pt idx="163">
                  <c:v>226.12939728999999</c:v>
                </c:pt>
                <c:pt idx="164">
                  <c:v>225.87421248999999</c:v>
                </c:pt>
                <c:pt idx="165">
                  <c:v>225.61902769</c:v>
                </c:pt>
                <c:pt idx="166">
                  <c:v>225.36384289</c:v>
                </c:pt>
                <c:pt idx="167">
                  <c:v>225.10865809000001</c:v>
                </c:pt>
                <c:pt idx="168">
                  <c:v>224.85347329000001</c:v>
                </c:pt>
                <c:pt idx="169">
                  <c:v>224.59351273999999</c:v>
                </c:pt>
                <c:pt idx="170">
                  <c:v>224.34609140000001</c:v>
                </c:pt>
                <c:pt idx="171">
                  <c:v>224.09867005999999</c:v>
                </c:pt>
                <c:pt idx="172">
                  <c:v>223.85124870999999</c:v>
                </c:pt>
                <c:pt idx="173">
                  <c:v>223.60382737</c:v>
                </c:pt>
                <c:pt idx="174">
                  <c:v>223.35640602999999</c:v>
                </c:pt>
                <c:pt idx="175">
                  <c:v>223.10898469</c:v>
                </c:pt>
                <c:pt idx="176">
                  <c:v>222.86156335000001</c:v>
                </c:pt>
                <c:pt idx="177">
                  <c:v>222.61414200999999</c:v>
                </c:pt>
                <c:pt idx="178">
                  <c:v>222.36672067000001</c:v>
                </c:pt>
                <c:pt idx="179">
                  <c:v>222.11929932999999</c:v>
                </c:pt>
                <c:pt idx="180">
                  <c:v>221.78215449000001</c:v>
                </c:pt>
                <c:pt idx="181">
                  <c:v>221.51693019000001</c:v>
                </c:pt>
                <c:pt idx="182">
                  <c:v>221.29700198</c:v>
                </c:pt>
                <c:pt idx="183">
                  <c:v>221.08746937999999</c:v>
                </c:pt>
                <c:pt idx="184">
                  <c:v>220.86641225</c:v>
                </c:pt>
                <c:pt idx="185">
                  <c:v>220.6615171</c:v>
                </c:pt>
                <c:pt idx="186">
                  <c:v>220.43933845999999</c:v>
                </c:pt>
                <c:pt idx="187">
                  <c:v>220.19131977999999</c:v>
                </c:pt>
                <c:pt idx="188">
                  <c:v>219.91395933999999</c:v>
                </c:pt>
                <c:pt idx="189">
                  <c:v>219.60503839</c:v>
                </c:pt>
                <c:pt idx="190">
                  <c:v>219.32687872</c:v>
                </c:pt>
                <c:pt idx="191">
                  <c:v>219.15356002999999</c:v>
                </c:pt>
                <c:pt idx="192">
                  <c:v>218.98024133999999</c:v>
                </c:pt>
                <c:pt idx="193">
                  <c:v>218.80692264999999</c:v>
                </c:pt>
                <c:pt idx="194">
                  <c:v>218.57723579</c:v>
                </c:pt>
                <c:pt idx="195">
                  <c:v>218.38659247000001</c:v>
                </c:pt>
                <c:pt idx="196">
                  <c:v>218.22378352999999</c:v>
                </c:pt>
                <c:pt idx="197">
                  <c:v>218.06097460000001</c:v>
                </c:pt>
                <c:pt idx="198">
                  <c:v>217.89816565999999</c:v>
                </c:pt>
                <c:pt idx="199">
                  <c:v>217.73535673000001</c:v>
                </c:pt>
                <c:pt idx="200">
                  <c:v>217.57254778999999</c:v>
                </c:pt>
                <c:pt idx="201">
                  <c:v>217.40973886</c:v>
                </c:pt>
                <c:pt idx="202">
                  <c:v>217.24692992000001</c:v>
                </c:pt>
                <c:pt idx="203">
                  <c:v>217.08412099</c:v>
                </c:pt>
                <c:pt idx="204">
                  <c:v>216.85300746999999</c:v>
                </c:pt>
                <c:pt idx="205">
                  <c:v>216.52056469999999</c:v>
                </c:pt>
                <c:pt idx="206">
                  <c:v>216.33969544999999</c:v>
                </c:pt>
                <c:pt idx="207">
                  <c:v>216.18638558999999</c:v>
                </c:pt>
                <c:pt idx="208">
                  <c:v>216.03307573000001</c:v>
                </c:pt>
                <c:pt idx="209">
                  <c:v>215.87976587</c:v>
                </c:pt>
                <c:pt idx="210">
                  <c:v>215.72645600999999</c:v>
                </c:pt>
                <c:pt idx="211">
                  <c:v>215.57314615000001</c:v>
                </c:pt>
                <c:pt idx="212">
                  <c:v>215.41983629000001</c:v>
                </c:pt>
                <c:pt idx="213">
                  <c:v>215.26652643</c:v>
                </c:pt>
                <c:pt idx="214">
                  <c:v>215.11321656999999</c:v>
                </c:pt>
                <c:pt idx="215">
                  <c:v>214.95990671000001</c:v>
                </c:pt>
                <c:pt idx="216">
                  <c:v>214.80659685000001</c:v>
                </c:pt>
                <c:pt idx="217">
                  <c:v>214.65328699</c:v>
                </c:pt>
                <c:pt idx="218">
                  <c:v>214.49997712999999</c:v>
                </c:pt>
                <c:pt idx="219">
                  <c:v>214.34666727000001</c:v>
                </c:pt>
                <c:pt idx="220">
                  <c:v>214.22206937000001</c:v>
                </c:pt>
                <c:pt idx="221">
                  <c:v>214.04524466000001</c:v>
                </c:pt>
                <c:pt idx="222">
                  <c:v>213.73899162999999</c:v>
                </c:pt>
                <c:pt idx="223">
                  <c:v>213.60441406999999</c:v>
                </c:pt>
                <c:pt idx="224">
                  <c:v>213.46983650999999</c:v>
                </c:pt>
                <c:pt idx="225">
                  <c:v>213.33525895</c:v>
                </c:pt>
                <c:pt idx="226">
                  <c:v>212.87898064000001</c:v>
                </c:pt>
                <c:pt idx="227">
                  <c:v>212.39089218999999</c:v>
                </c:pt>
                <c:pt idx="228">
                  <c:v>211.90280374</c:v>
                </c:pt>
                <c:pt idx="229">
                  <c:v>211.53937010000001</c:v>
                </c:pt>
                <c:pt idx="230">
                  <c:v>211.27586525999999</c:v>
                </c:pt>
                <c:pt idx="231">
                  <c:v>211.12090325</c:v>
                </c:pt>
                <c:pt idx="232">
                  <c:v>211.05422861</c:v>
                </c:pt>
                <c:pt idx="233">
                  <c:v>210.91677874000001</c:v>
                </c:pt>
                <c:pt idx="234">
                  <c:v>210.76518515000001</c:v>
                </c:pt>
                <c:pt idx="235">
                  <c:v>210.31442987</c:v>
                </c:pt>
                <c:pt idx="236">
                  <c:v>209.74925386999999</c:v>
                </c:pt>
                <c:pt idx="237">
                  <c:v>209.0248737</c:v>
                </c:pt>
                <c:pt idx="238">
                  <c:v>208.58870916999999</c:v>
                </c:pt>
                <c:pt idx="239">
                  <c:v>208.29440604999999</c:v>
                </c:pt>
                <c:pt idx="240">
                  <c:v>208.13930110999999</c:v>
                </c:pt>
                <c:pt idx="241">
                  <c:v>207.90630859000001</c:v>
                </c:pt>
                <c:pt idx="242">
                  <c:v>207.58225673999999</c:v>
                </c:pt>
                <c:pt idx="243">
                  <c:v>207.20421715000001</c:v>
                </c:pt>
                <c:pt idx="244">
                  <c:v>206.85840983</c:v>
                </c:pt>
                <c:pt idx="245">
                  <c:v>206.60762364000001</c:v>
                </c:pt>
                <c:pt idx="246">
                  <c:v>206.35683745</c:v>
                </c:pt>
                <c:pt idx="247">
                  <c:v>206.10605126999999</c:v>
                </c:pt>
                <c:pt idx="248">
                  <c:v>205.85526508000001</c:v>
                </c:pt>
                <c:pt idx="249">
                  <c:v>205.6044789</c:v>
                </c:pt>
                <c:pt idx="250">
                  <c:v>205.37895420999999</c:v>
                </c:pt>
                <c:pt idx="251">
                  <c:v>205.16136255000001</c:v>
                </c:pt>
                <c:pt idx="252">
                  <c:v>204.94377089</c:v>
                </c:pt>
                <c:pt idx="253">
                  <c:v>204.72617923999999</c:v>
                </c:pt>
                <c:pt idx="254">
                  <c:v>204.42194193</c:v>
                </c:pt>
                <c:pt idx="255">
                  <c:v>204.09510071</c:v>
                </c:pt>
                <c:pt idx="256">
                  <c:v>203.77161683</c:v>
                </c:pt>
                <c:pt idx="257">
                  <c:v>203.54213490000001</c:v>
                </c:pt>
                <c:pt idx="258">
                  <c:v>203.31265298</c:v>
                </c:pt>
                <c:pt idx="259">
                  <c:v>203.02235884999999</c:v>
                </c:pt>
                <c:pt idx="260">
                  <c:v>202.64206429000001</c:v>
                </c:pt>
                <c:pt idx="261">
                  <c:v>202.26176973</c:v>
                </c:pt>
                <c:pt idx="262">
                  <c:v>202.02006736000001</c:v>
                </c:pt>
                <c:pt idx="263">
                  <c:v>201.78021602000001</c:v>
                </c:pt>
                <c:pt idx="264">
                  <c:v>201.54036468000001</c:v>
                </c:pt>
                <c:pt idx="265">
                  <c:v>201.30051334000001</c:v>
                </c:pt>
                <c:pt idx="266">
                  <c:v>201.06066200000001</c:v>
                </c:pt>
                <c:pt idx="267">
                  <c:v>200.82081065</c:v>
                </c:pt>
                <c:pt idx="268">
                  <c:v>200.58095931</c:v>
                </c:pt>
                <c:pt idx="269">
                  <c:v>200.34110797</c:v>
                </c:pt>
                <c:pt idx="270">
                  <c:v>200.10125662999999</c:v>
                </c:pt>
                <c:pt idx="271">
                  <c:v>199.86140528999999</c:v>
                </c:pt>
                <c:pt idx="272">
                  <c:v>199.62155394999999</c:v>
                </c:pt>
                <c:pt idx="273">
                  <c:v>199.38170260000001</c:v>
                </c:pt>
                <c:pt idx="274">
                  <c:v>199.05569324999999</c:v>
                </c:pt>
                <c:pt idx="275">
                  <c:v>198.7468768</c:v>
                </c:pt>
                <c:pt idx="276">
                  <c:v>198.51047353000001</c:v>
                </c:pt>
                <c:pt idx="277">
                  <c:v>198.24715395000001</c:v>
                </c:pt>
                <c:pt idx="278">
                  <c:v>197.8027185</c:v>
                </c:pt>
                <c:pt idx="279">
                  <c:v>197.27500370999999</c:v>
                </c:pt>
                <c:pt idx="280">
                  <c:v>196.71139823999999</c:v>
                </c:pt>
                <c:pt idx="281">
                  <c:v>196.34164967000001</c:v>
                </c:pt>
                <c:pt idx="282">
                  <c:v>196.11029707</c:v>
                </c:pt>
                <c:pt idx="283">
                  <c:v>195.87894448</c:v>
                </c:pt>
                <c:pt idx="284">
                  <c:v>195.64759187999999</c:v>
                </c:pt>
                <c:pt idx="285">
                  <c:v>195.41623928000001</c:v>
                </c:pt>
                <c:pt idx="286">
                  <c:v>195.07407427000001</c:v>
                </c:pt>
                <c:pt idx="287">
                  <c:v>194.77453174999999</c:v>
                </c:pt>
                <c:pt idx="288">
                  <c:v>194.17153328000001</c:v>
                </c:pt>
                <c:pt idx="289">
                  <c:v>193.56853480000001</c:v>
                </c:pt>
                <c:pt idx="290">
                  <c:v>193.1197301</c:v>
                </c:pt>
                <c:pt idx="291">
                  <c:v>192.82354244999999</c:v>
                </c:pt>
                <c:pt idx="292">
                  <c:v>192.44471152</c:v>
                </c:pt>
                <c:pt idx="293">
                  <c:v>192.12607170000001</c:v>
                </c:pt>
                <c:pt idx="294">
                  <c:v>191.86568879000001</c:v>
                </c:pt>
                <c:pt idx="295">
                  <c:v>191.63635503</c:v>
                </c:pt>
                <c:pt idx="296">
                  <c:v>191.40702127</c:v>
                </c:pt>
                <c:pt idx="297">
                  <c:v>191.17768751</c:v>
                </c:pt>
                <c:pt idx="298">
                  <c:v>190.94835375</c:v>
                </c:pt>
                <c:pt idx="299">
                  <c:v>190.69803493000001</c:v>
                </c:pt>
                <c:pt idx="300">
                  <c:v>190.43554336</c:v>
                </c:pt>
                <c:pt idx="301">
                  <c:v>190.17305178000001</c:v>
                </c:pt>
                <c:pt idx="302">
                  <c:v>189.91056021</c:v>
                </c:pt>
                <c:pt idx="303">
                  <c:v>189.64490993999999</c:v>
                </c:pt>
                <c:pt idx="304">
                  <c:v>189.32224006999999</c:v>
                </c:pt>
                <c:pt idx="305">
                  <c:v>189.03497433999999</c:v>
                </c:pt>
                <c:pt idx="306">
                  <c:v>188.76974935999999</c:v>
                </c:pt>
                <c:pt idx="307">
                  <c:v>188.50452437999999</c:v>
                </c:pt>
                <c:pt idx="308">
                  <c:v>188.23929939000001</c:v>
                </c:pt>
                <c:pt idx="309">
                  <c:v>187.97407440999999</c:v>
                </c:pt>
                <c:pt idx="310">
                  <c:v>187.70884942999999</c:v>
                </c:pt>
                <c:pt idx="311">
                  <c:v>187.44362444000001</c:v>
                </c:pt>
                <c:pt idx="312">
                  <c:v>187.11218212</c:v>
                </c:pt>
                <c:pt idx="313">
                  <c:v>186.76312727000001</c:v>
                </c:pt>
                <c:pt idx="314">
                  <c:v>186.49022521000001</c:v>
                </c:pt>
                <c:pt idx="315">
                  <c:v>186.21732315</c:v>
                </c:pt>
                <c:pt idx="316">
                  <c:v>185.94442108999999</c:v>
                </c:pt>
                <c:pt idx="317">
                  <c:v>185.67151903000001</c:v>
                </c:pt>
                <c:pt idx="318">
                  <c:v>185.39861698000001</c:v>
                </c:pt>
                <c:pt idx="319">
                  <c:v>185.12571492000001</c:v>
                </c:pt>
                <c:pt idx="320">
                  <c:v>184.85281286</c:v>
                </c:pt>
                <c:pt idx="321">
                  <c:v>184.57991079999999</c:v>
                </c:pt>
                <c:pt idx="322">
                  <c:v>184.30700873999999</c:v>
                </c:pt>
                <c:pt idx="323">
                  <c:v>184.03410668999999</c:v>
                </c:pt>
                <c:pt idx="324">
                  <c:v>183.76120463000001</c:v>
                </c:pt>
                <c:pt idx="325">
                  <c:v>183.48830257</c:v>
                </c:pt>
                <c:pt idx="326">
                  <c:v>183.21540050999999</c:v>
                </c:pt>
                <c:pt idx="327">
                  <c:v>182.94249844999999</c:v>
                </c:pt>
                <c:pt idx="328">
                  <c:v>182.66959639999999</c:v>
                </c:pt>
                <c:pt idx="329">
                  <c:v>182.39669434000001</c:v>
                </c:pt>
                <c:pt idx="330">
                  <c:v>182.12379228</c:v>
                </c:pt>
                <c:pt idx="331">
                  <c:v>181.85089022</c:v>
                </c:pt>
                <c:pt idx="332">
                  <c:v>181.57798815999999</c:v>
                </c:pt>
                <c:pt idx="333">
                  <c:v>181.30508610999999</c:v>
                </c:pt>
                <c:pt idx="334">
                  <c:v>181.03218405000001</c:v>
                </c:pt>
                <c:pt idx="335">
                  <c:v>180.75928199000001</c:v>
                </c:pt>
                <c:pt idx="336">
                  <c:v>180.48637993</c:v>
                </c:pt>
                <c:pt idx="337">
                  <c:v>180.23816984000001</c:v>
                </c:pt>
                <c:pt idx="338">
                  <c:v>180.01429274</c:v>
                </c:pt>
                <c:pt idx="339">
                  <c:v>179.79041563999999</c:v>
                </c:pt>
                <c:pt idx="340">
                  <c:v>179.56653854000001</c:v>
                </c:pt>
                <c:pt idx="341">
                  <c:v>179.34266145000001</c:v>
                </c:pt>
                <c:pt idx="342">
                  <c:v>179.07220365000001</c:v>
                </c:pt>
                <c:pt idx="343">
                  <c:v>178.78259650999999</c:v>
                </c:pt>
                <c:pt idx="344">
                  <c:v>178.49298937</c:v>
                </c:pt>
                <c:pt idx="345">
                  <c:v>178.17821298000001</c:v>
                </c:pt>
                <c:pt idx="346">
                  <c:v>177.85204515999999</c:v>
                </c:pt>
                <c:pt idx="347">
                  <c:v>177.52587735</c:v>
                </c:pt>
                <c:pt idx="348">
                  <c:v>177.19498662000001</c:v>
                </c:pt>
                <c:pt idx="349">
                  <c:v>176.86326933000001</c:v>
                </c:pt>
                <c:pt idx="350">
                  <c:v>176.53866798999999</c:v>
                </c:pt>
                <c:pt idx="351">
                  <c:v>176.26462085</c:v>
                </c:pt>
                <c:pt idx="352">
                  <c:v>175.9905737</c:v>
                </c:pt>
                <c:pt idx="353">
                  <c:v>175.71652656000001</c:v>
                </c:pt>
                <c:pt idx="354">
                  <c:v>175.44247941</c:v>
                </c:pt>
                <c:pt idx="355">
                  <c:v>175.17233741000001</c:v>
                </c:pt>
                <c:pt idx="356">
                  <c:v>174.88564513</c:v>
                </c:pt>
                <c:pt idx="357">
                  <c:v>174.59001364</c:v>
                </c:pt>
                <c:pt idx="358">
                  <c:v>174.29438214999999</c:v>
                </c:pt>
                <c:pt idx="359">
                  <c:v>173.99875065000001</c:v>
                </c:pt>
                <c:pt idx="360">
                  <c:v>173.70311916</c:v>
                </c:pt>
                <c:pt idx="361">
                  <c:v>173.40748766999999</c:v>
                </c:pt>
                <c:pt idx="362">
                  <c:v>173.11185617999999</c:v>
                </c:pt>
                <c:pt idx="363">
                  <c:v>172.81622469000001</c:v>
                </c:pt>
                <c:pt idx="364">
                  <c:v>172.52059320000001</c:v>
                </c:pt>
              </c:numCache>
            </c:numRef>
          </c:val>
          <c:extLst>
            <c:ext xmlns:c16="http://schemas.microsoft.com/office/drawing/2014/chart" uri="{C3380CC4-5D6E-409C-BE32-E72D297353CC}">
              <c16:uniqueId val="{00000003-6B0A-45BC-818E-9823D297F415}"/>
            </c:ext>
          </c:extLst>
        </c:ser>
        <c:ser>
          <c:idx val="6"/>
          <c:order val="4"/>
          <c:tx>
            <c:strRef>
              <c:f>'2024-2025 Severe Load Curve'!$AL$34</c:f>
              <c:strCache>
                <c:ptCount val="1"/>
                <c:pt idx="0">
                  <c:v>LDZ Shrinkage</c:v>
                </c:pt>
              </c:strCache>
            </c:strRef>
          </c:tx>
          <c:spPr>
            <a:solidFill>
              <a:srgbClr val="000000"/>
            </a:solidFill>
            <a:ln w="12700">
              <a:solidFill>
                <a:srgbClr val="000000"/>
              </a:solidFill>
              <a:prstDash val="solid"/>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Curve'!$AL$35:$AL$399</c:f>
              <c:numCache>
                <c:formatCode>0</c:formatCode>
                <c:ptCount val="365"/>
                <c:pt idx="0">
                  <c:v>6.3123287671000003</c:v>
                </c:pt>
                <c:pt idx="1">
                  <c:v>6.3123287671000003</c:v>
                </c:pt>
                <c:pt idx="2">
                  <c:v>6.3123287671000003</c:v>
                </c:pt>
                <c:pt idx="3">
                  <c:v>6.3123287671000003</c:v>
                </c:pt>
                <c:pt idx="4">
                  <c:v>6.3123287671000003</c:v>
                </c:pt>
                <c:pt idx="5">
                  <c:v>6.3123287671000003</c:v>
                </c:pt>
                <c:pt idx="6">
                  <c:v>6.3123287671000003</c:v>
                </c:pt>
                <c:pt idx="7">
                  <c:v>6.3123287671000003</c:v>
                </c:pt>
                <c:pt idx="8">
                  <c:v>6.3123287671000003</c:v>
                </c:pt>
                <c:pt idx="9">
                  <c:v>6.3123287671000003</c:v>
                </c:pt>
                <c:pt idx="10">
                  <c:v>6.3123287671000003</c:v>
                </c:pt>
                <c:pt idx="11">
                  <c:v>6.3123287671000003</c:v>
                </c:pt>
                <c:pt idx="12">
                  <c:v>6.3123287671000003</c:v>
                </c:pt>
                <c:pt idx="13">
                  <c:v>6.3123287671000003</c:v>
                </c:pt>
                <c:pt idx="14">
                  <c:v>6.3123287671000003</c:v>
                </c:pt>
                <c:pt idx="15">
                  <c:v>6.3123287671000003</c:v>
                </c:pt>
                <c:pt idx="16">
                  <c:v>6.3123287671000003</c:v>
                </c:pt>
                <c:pt idx="17">
                  <c:v>6.3123287671000003</c:v>
                </c:pt>
                <c:pt idx="18">
                  <c:v>6.3123287671000003</c:v>
                </c:pt>
                <c:pt idx="19">
                  <c:v>6.3123287671000003</c:v>
                </c:pt>
                <c:pt idx="20">
                  <c:v>6.3123287671000003</c:v>
                </c:pt>
                <c:pt idx="21">
                  <c:v>6.3123287671000003</c:v>
                </c:pt>
                <c:pt idx="22">
                  <c:v>6.3123287671000003</c:v>
                </c:pt>
                <c:pt idx="23">
                  <c:v>6.3123287671000003</c:v>
                </c:pt>
                <c:pt idx="24">
                  <c:v>6.3123287671000003</c:v>
                </c:pt>
                <c:pt idx="25">
                  <c:v>6.3123287671000003</c:v>
                </c:pt>
                <c:pt idx="26">
                  <c:v>6.3123287671000003</c:v>
                </c:pt>
                <c:pt idx="27">
                  <c:v>6.3123287671000003</c:v>
                </c:pt>
                <c:pt idx="28">
                  <c:v>6.3123287671000003</c:v>
                </c:pt>
                <c:pt idx="29">
                  <c:v>6.3123287671000003</c:v>
                </c:pt>
                <c:pt idx="30">
                  <c:v>6.3123287671000003</c:v>
                </c:pt>
                <c:pt idx="31">
                  <c:v>6.3123287671000003</c:v>
                </c:pt>
                <c:pt idx="32">
                  <c:v>6.3123287671000003</c:v>
                </c:pt>
                <c:pt idx="33">
                  <c:v>6.3123287671000003</c:v>
                </c:pt>
                <c:pt idx="34">
                  <c:v>6.3123287671000003</c:v>
                </c:pt>
                <c:pt idx="35">
                  <c:v>6.3123287671000003</c:v>
                </c:pt>
                <c:pt idx="36">
                  <c:v>6.3123287671000003</c:v>
                </c:pt>
                <c:pt idx="37">
                  <c:v>6.3123287671000003</c:v>
                </c:pt>
                <c:pt idx="38">
                  <c:v>6.3123287671000003</c:v>
                </c:pt>
                <c:pt idx="39">
                  <c:v>6.3123287671000003</c:v>
                </c:pt>
                <c:pt idx="40">
                  <c:v>6.3123287671000003</c:v>
                </c:pt>
                <c:pt idx="41">
                  <c:v>6.3123287671000003</c:v>
                </c:pt>
                <c:pt idx="42">
                  <c:v>6.3123287671000003</c:v>
                </c:pt>
                <c:pt idx="43">
                  <c:v>6.3123287671000003</c:v>
                </c:pt>
                <c:pt idx="44">
                  <c:v>6.3123287671000003</c:v>
                </c:pt>
                <c:pt idx="45">
                  <c:v>6.3123287671000003</c:v>
                </c:pt>
                <c:pt idx="46">
                  <c:v>6.3123287671000003</c:v>
                </c:pt>
                <c:pt idx="47">
                  <c:v>6.3123287671000003</c:v>
                </c:pt>
                <c:pt idx="48">
                  <c:v>6.3123287671000003</c:v>
                </c:pt>
                <c:pt idx="49">
                  <c:v>6.3123287671000003</c:v>
                </c:pt>
                <c:pt idx="50">
                  <c:v>6.3123287671000003</c:v>
                </c:pt>
                <c:pt idx="51">
                  <c:v>6.3123287671000003</c:v>
                </c:pt>
                <c:pt idx="52">
                  <c:v>6.3123287671000003</c:v>
                </c:pt>
                <c:pt idx="53">
                  <c:v>6.3123287671000003</c:v>
                </c:pt>
                <c:pt idx="54">
                  <c:v>6.3123287671000003</c:v>
                </c:pt>
                <c:pt idx="55">
                  <c:v>6.3123287671000003</c:v>
                </c:pt>
                <c:pt idx="56">
                  <c:v>6.3123287671000003</c:v>
                </c:pt>
                <c:pt idx="57">
                  <c:v>6.3123287671000003</c:v>
                </c:pt>
                <c:pt idx="58">
                  <c:v>6.3123287671000003</c:v>
                </c:pt>
                <c:pt idx="59">
                  <c:v>6.3123287671000003</c:v>
                </c:pt>
                <c:pt idx="60">
                  <c:v>6.3123287671000003</c:v>
                </c:pt>
                <c:pt idx="61">
                  <c:v>6.3123287671000003</c:v>
                </c:pt>
                <c:pt idx="62">
                  <c:v>6.3123287671000003</c:v>
                </c:pt>
                <c:pt idx="63">
                  <c:v>6.3123287671000003</c:v>
                </c:pt>
                <c:pt idx="64">
                  <c:v>6.3123287671000003</c:v>
                </c:pt>
                <c:pt idx="65">
                  <c:v>6.3123287671000003</c:v>
                </c:pt>
                <c:pt idx="66">
                  <c:v>6.3123287671000003</c:v>
                </c:pt>
                <c:pt idx="67">
                  <c:v>6.3123287671000003</c:v>
                </c:pt>
                <c:pt idx="68">
                  <c:v>6.3123287671000003</c:v>
                </c:pt>
                <c:pt idx="69">
                  <c:v>6.3123287671000003</c:v>
                </c:pt>
                <c:pt idx="70">
                  <c:v>6.3123287671000003</c:v>
                </c:pt>
                <c:pt idx="71">
                  <c:v>6.3123287671000003</c:v>
                </c:pt>
                <c:pt idx="72">
                  <c:v>6.3123287671000003</c:v>
                </c:pt>
                <c:pt idx="73">
                  <c:v>6.3123287671000003</c:v>
                </c:pt>
                <c:pt idx="74">
                  <c:v>6.3123287671000003</c:v>
                </c:pt>
                <c:pt idx="75">
                  <c:v>6.3123287671000003</c:v>
                </c:pt>
                <c:pt idx="76">
                  <c:v>6.3123287671000003</c:v>
                </c:pt>
                <c:pt idx="77">
                  <c:v>6.3123287671000003</c:v>
                </c:pt>
                <c:pt idx="78">
                  <c:v>6.3123287671000003</c:v>
                </c:pt>
                <c:pt idx="79">
                  <c:v>6.3123287671000003</c:v>
                </c:pt>
                <c:pt idx="80">
                  <c:v>6.3123287671000003</c:v>
                </c:pt>
                <c:pt idx="81">
                  <c:v>6.3123287671000003</c:v>
                </c:pt>
                <c:pt idx="82">
                  <c:v>6.3123287671000003</c:v>
                </c:pt>
                <c:pt idx="83">
                  <c:v>6.3123287671000003</c:v>
                </c:pt>
                <c:pt idx="84">
                  <c:v>6.3123287671000003</c:v>
                </c:pt>
                <c:pt idx="85">
                  <c:v>6.3123287671000003</c:v>
                </c:pt>
                <c:pt idx="86">
                  <c:v>6.3123287671000003</c:v>
                </c:pt>
                <c:pt idx="87">
                  <c:v>6.3123287671000003</c:v>
                </c:pt>
                <c:pt idx="88">
                  <c:v>6.3123287671000003</c:v>
                </c:pt>
                <c:pt idx="89">
                  <c:v>6.3123287671000003</c:v>
                </c:pt>
                <c:pt idx="90">
                  <c:v>6.3123287671000003</c:v>
                </c:pt>
                <c:pt idx="91">
                  <c:v>6.3123287671000003</c:v>
                </c:pt>
                <c:pt idx="92">
                  <c:v>6.3123287671000003</c:v>
                </c:pt>
                <c:pt idx="93">
                  <c:v>6.3123287671000003</c:v>
                </c:pt>
                <c:pt idx="94">
                  <c:v>6.3123287671000003</c:v>
                </c:pt>
                <c:pt idx="95">
                  <c:v>6.3123287671000003</c:v>
                </c:pt>
                <c:pt idx="96">
                  <c:v>6.3123287671000003</c:v>
                </c:pt>
                <c:pt idx="97">
                  <c:v>6.3123287671000003</c:v>
                </c:pt>
                <c:pt idx="98">
                  <c:v>6.3123287671000003</c:v>
                </c:pt>
                <c:pt idx="99">
                  <c:v>6.3123287671000003</c:v>
                </c:pt>
                <c:pt idx="100">
                  <c:v>6.3123287671000003</c:v>
                </c:pt>
                <c:pt idx="101">
                  <c:v>6.3123287671000003</c:v>
                </c:pt>
                <c:pt idx="102">
                  <c:v>6.3123287671000003</c:v>
                </c:pt>
                <c:pt idx="103">
                  <c:v>6.3123287671000003</c:v>
                </c:pt>
                <c:pt idx="104">
                  <c:v>6.3123287671000003</c:v>
                </c:pt>
                <c:pt idx="105">
                  <c:v>6.3123287671000003</c:v>
                </c:pt>
                <c:pt idx="106">
                  <c:v>6.3123287671000003</c:v>
                </c:pt>
                <c:pt idx="107">
                  <c:v>6.3123287671000003</c:v>
                </c:pt>
                <c:pt idx="108">
                  <c:v>6.3123287671000003</c:v>
                </c:pt>
                <c:pt idx="109">
                  <c:v>6.3123287671000003</c:v>
                </c:pt>
                <c:pt idx="110">
                  <c:v>6.3123287671000003</c:v>
                </c:pt>
                <c:pt idx="111">
                  <c:v>6.3123287671000003</c:v>
                </c:pt>
                <c:pt idx="112">
                  <c:v>6.3123287671000003</c:v>
                </c:pt>
                <c:pt idx="113">
                  <c:v>6.3123287671000003</c:v>
                </c:pt>
                <c:pt idx="114">
                  <c:v>6.3123287671000003</c:v>
                </c:pt>
                <c:pt idx="115">
                  <c:v>6.3123287671000003</c:v>
                </c:pt>
                <c:pt idx="116">
                  <c:v>6.3123287671000003</c:v>
                </c:pt>
                <c:pt idx="117">
                  <c:v>6.3123287671000003</c:v>
                </c:pt>
                <c:pt idx="118">
                  <c:v>6.3123287671000003</c:v>
                </c:pt>
                <c:pt idx="119">
                  <c:v>6.3123287671000003</c:v>
                </c:pt>
                <c:pt idx="120">
                  <c:v>6.3123287671000003</c:v>
                </c:pt>
                <c:pt idx="121">
                  <c:v>6.3123287671000003</c:v>
                </c:pt>
                <c:pt idx="122">
                  <c:v>6.3123287671000003</c:v>
                </c:pt>
                <c:pt idx="123">
                  <c:v>6.3123287671000003</c:v>
                </c:pt>
                <c:pt idx="124">
                  <c:v>6.3123287671000003</c:v>
                </c:pt>
                <c:pt idx="125">
                  <c:v>6.3123287671000003</c:v>
                </c:pt>
                <c:pt idx="126">
                  <c:v>6.3123287671000003</c:v>
                </c:pt>
                <c:pt idx="127">
                  <c:v>6.3123287671000003</c:v>
                </c:pt>
                <c:pt idx="128">
                  <c:v>6.3123287671000003</c:v>
                </c:pt>
                <c:pt idx="129">
                  <c:v>6.3123287671000003</c:v>
                </c:pt>
                <c:pt idx="130">
                  <c:v>6.3123287671000003</c:v>
                </c:pt>
                <c:pt idx="131">
                  <c:v>6.3123287671000003</c:v>
                </c:pt>
                <c:pt idx="132">
                  <c:v>6.3123287671000003</c:v>
                </c:pt>
                <c:pt idx="133">
                  <c:v>6.3123287671000003</c:v>
                </c:pt>
                <c:pt idx="134">
                  <c:v>6.3123287671000003</c:v>
                </c:pt>
                <c:pt idx="135">
                  <c:v>6.3123287671000003</c:v>
                </c:pt>
                <c:pt idx="136">
                  <c:v>6.3123287671000003</c:v>
                </c:pt>
                <c:pt idx="137">
                  <c:v>6.3123287671000003</c:v>
                </c:pt>
                <c:pt idx="138">
                  <c:v>6.3123287671000003</c:v>
                </c:pt>
                <c:pt idx="139">
                  <c:v>6.3123287671000003</c:v>
                </c:pt>
                <c:pt idx="140">
                  <c:v>6.3123287671000003</c:v>
                </c:pt>
                <c:pt idx="141">
                  <c:v>6.3123287671000003</c:v>
                </c:pt>
                <c:pt idx="142">
                  <c:v>6.3123287671000003</c:v>
                </c:pt>
                <c:pt idx="143">
                  <c:v>6.3123287671000003</c:v>
                </c:pt>
                <c:pt idx="144">
                  <c:v>6.3123287671000003</c:v>
                </c:pt>
                <c:pt idx="145">
                  <c:v>6.3123287671000003</c:v>
                </c:pt>
                <c:pt idx="146">
                  <c:v>6.3123287671000003</c:v>
                </c:pt>
                <c:pt idx="147">
                  <c:v>6.3123287671000003</c:v>
                </c:pt>
                <c:pt idx="148">
                  <c:v>6.3123287671000003</c:v>
                </c:pt>
                <c:pt idx="149">
                  <c:v>6.3123287671000003</c:v>
                </c:pt>
                <c:pt idx="150">
                  <c:v>6.3123287671000003</c:v>
                </c:pt>
                <c:pt idx="151">
                  <c:v>6.3123287671000003</c:v>
                </c:pt>
                <c:pt idx="152">
                  <c:v>6.3123287671000003</c:v>
                </c:pt>
                <c:pt idx="153">
                  <c:v>6.3123287671000003</c:v>
                </c:pt>
                <c:pt idx="154">
                  <c:v>6.3123287671000003</c:v>
                </c:pt>
                <c:pt idx="155">
                  <c:v>6.3123287671000003</c:v>
                </c:pt>
                <c:pt idx="156">
                  <c:v>6.3123287671000003</c:v>
                </c:pt>
                <c:pt idx="157">
                  <c:v>6.3123287671000003</c:v>
                </c:pt>
                <c:pt idx="158">
                  <c:v>6.3123287671000003</c:v>
                </c:pt>
                <c:pt idx="159">
                  <c:v>6.3123287671000003</c:v>
                </c:pt>
                <c:pt idx="160">
                  <c:v>6.3123287671000003</c:v>
                </c:pt>
                <c:pt idx="161">
                  <c:v>6.3123287671000003</c:v>
                </c:pt>
                <c:pt idx="162">
                  <c:v>6.3123287671000003</c:v>
                </c:pt>
                <c:pt idx="163">
                  <c:v>6.3123287671000003</c:v>
                </c:pt>
                <c:pt idx="164">
                  <c:v>6.3123287671000003</c:v>
                </c:pt>
                <c:pt idx="165">
                  <c:v>6.3123287671000003</c:v>
                </c:pt>
                <c:pt idx="166">
                  <c:v>6.3123287671000003</c:v>
                </c:pt>
                <c:pt idx="167">
                  <c:v>6.3123287671000003</c:v>
                </c:pt>
                <c:pt idx="168">
                  <c:v>6.3123287671000003</c:v>
                </c:pt>
                <c:pt idx="169">
                  <c:v>6.3123287671000003</c:v>
                </c:pt>
                <c:pt idx="170">
                  <c:v>6.3123287671000003</c:v>
                </c:pt>
                <c:pt idx="171">
                  <c:v>6.3123287671000003</c:v>
                </c:pt>
                <c:pt idx="172">
                  <c:v>6.3123287671000003</c:v>
                </c:pt>
                <c:pt idx="173">
                  <c:v>6.3123287671000003</c:v>
                </c:pt>
                <c:pt idx="174">
                  <c:v>6.3123287671000003</c:v>
                </c:pt>
                <c:pt idx="175">
                  <c:v>6.3123287671000003</c:v>
                </c:pt>
                <c:pt idx="176">
                  <c:v>6.3123287671000003</c:v>
                </c:pt>
                <c:pt idx="177">
                  <c:v>6.3123287671000003</c:v>
                </c:pt>
                <c:pt idx="178">
                  <c:v>6.3123287671000003</c:v>
                </c:pt>
                <c:pt idx="179">
                  <c:v>6.3123287671000003</c:v>
                </c:pt>
                <c:pt idx="180">
                  <c:v>6.3123287671000003</c:v>
                </c:pt>
                <c:pt idx="181">
                  <c:v>6.3123287671000003</c:v>
                </c:pt>
                <c:pt idx="182">
                  <c:v>6.3123287671000003</c:v>
                </c:pt>
                <c:pt idx="183">
                  <c:v>6.3123287671000003</c:v>
                </c:pt>
                <c:pt idx="184">
                  <c:v>6.3123287671000003</c:v>
                </c:pt>
                <c:pt idx="185">
                  <c:v>6.3123287671000003</c:v>
                </c:pt>
                <c:pt idx="186">
                  <c:v>6.3123287671000003</c:v>
                </c:pt>
                <c:pt idx="187">
                  <c:v>6.3123287671000003</c:v>
                </c:pt>
                <c:pt idx="188">
                  <c:v>6.3123287671000003</c:v>
                </c:pt>
                <c:pt idx="189">
                  <c:v>6.3123287671000003</c:v>
                </c:pt>
                <c:pt idx="190">
                  <c:v>6.3123287671000003</c:v>
                </c:pt>
                <c:pt idx="191">
                  <c:v>6.3123287671000003</c:v>
                </c:pt>
                <c:pt idx="192">
                  <c:v>6.3123287671000003</c:v>
                </c:pt>
                <c:pt idx="193">
                  <c:v>6.3123287671000003</c:v>
                </c:pt>
                <c:pt idx="194">
                  <c:v>6.3123287671000003</c:v>
                </c:pt>
                <c:pt idx="195">
                  <c:v>6.3123287671000003</c:v>
                </c:pt>
                <c:pt idx="196">
                  <c:v>6.3123287671000003</c:v>
                </c:pt>
                <c:pt idx="197">
                  <c:v>6.3123287671000003</c:v>
                </c:pt>
                <c:pt idx="198">
                  <c:v>6.3123287671000003</c:v>
                </c:pt>
                <c:pt idx="199">
                  <c:v>6.3123287671000003</c:v>
                </c:pt>
                <c:pt idx="200">
                  <c:v>6.3123287671000003</c:v>
                </c:pt>
                <c:pt idx="201">
                  <c:v>6.3123287671000003</c:v>
                </c:pt>
                <c:pt idx="202">
                  <c:v>6.3123287671000003</c:v>
                </c:pt>
                <c:pt idx="203">
                  <c:v>6.3123287671000003</c:v>
                </c:pt>
                <c:pt idx="204">
                  <c:v>6.3123287671000003</c:v>
                </c:pt>
                <c:pt idx="205">
                  <c:v>6.3123287671000003</c:v>
                </c:pt>
                <c:pt idx="206">
                  <c:v>6.3123287671000003</c:v>
                </c:pt>
                <c:pt idx="207">
                  <c:v>6.3123287671000003</c:v>
                </c:pt>
                <c:pt idx="208">
                  <c:v>6.3123287671000003</c:v>
                </c:pt>
                <c:pt idx="209">
                  <c:v>6.3123287671000003</c:v>
                </c:pt>
                <c:pt idx="210">
                  <c:v>6.3123287671000003</c:v>
                </c:pt>
                <c:pt idx="211">
                  <c:v>6.3123287671000003</c:v>
                </c:pt>
                <c:pt idx="212">
                  <c:v>6.3123287671000003</c:v>
                </c:pt>
                <c:pt idx="213">
                  <c:v>6.3123287671000003</c:v>
                </c:pt>
                <c:pt idx="214">
                  <c:v>6.3123287671000003</c:v>
                </c:pt>
                <c:pt idx="215">
                  <c:v>6.3123287671000003</c:v>
                </c:pt>
                <c:pt idx="216">
                  <c:v>6.3123287671000003</c:v>
                </c:pt>
                <c:pt idx="217">
                  <c:v>6.3123287671000003</c:v>
                </c:pt>
                <c:pt idx="218">
                  <c:v>6.3123287671000003</c:v>
                </c:pt>
                <c:pt idx="219">
                  <c:v>6.3123287671000003</c:v>
                </c:pt>
                <c:pt idx="220">
                  <c:v>6.3123287671000003</c:v>
                </c:pt>
                <c:pt idx="221">
                  <c:v>6.3123287671000003</c:v>
                </c:pt>
                <c:pt idx="222">
                  <c:v>6.3123287671000003</c:v>
                </c:pt>
                <c:pt idx="223">
                  <c:v>6.3123287671000003</c:v>
                </c:pt>
                <c:pt idx="224">
                  <c:v>6.3123287671000003</c:v>
                </c:pt>
                <c:pt idx="225">
                  <c:v>6.3123287671000003</c:v>
                </c:pt>
                <c:pt idx="226">
                  <c:v>6.3123287671000003</c:v>
                </c:pt>
                <c:pt idx="227">
                  <c:v>6.3123287671000003</c:v>
                </c:pt>
                <c:pt idx="228">
                  <c:v>6.3123287671000003</c:v>
                </c:pt>
                <c:pt idx="229">
                  <c:v>6.3123287671000003</c:v>
                </c:pt>
                <c:pt idx="230">
                  <c:v>6.3123287671000003</c:v>
                </c:pt>
                <c:pt idx="231">
                  <c:v>6.3123287671000003</c:v>
                </c:pt>
                <c:pt idx="232">
                  <c:v>6.3123287671000003</c:v>
                </c:pt>
                <c:pt idx="233">
                  <c:v>6.3123287671000003</c:v>
                </c:pt>
                <c:pt idx="234">
                  <c:v>6.3123287671000003</c:v>
                </c:pt>
                <c:pt idx="235">
                  <c:v>6.3123287671000003</c:v>
                </c:pt>
                <c:pt idx="236">
                  <c:v>6.3123287671000003</c:v>
                </c:pt>
                <c:pt idx="237">
                  <c:v>6.3123287671000003</c:v>
                </c:pt>
                <c:pt idx="238">
                  <c:v>6.3123287671000003</c:v>
                </c:pt>
                <c:pt idx="239">
                  <c:v>6.3123287671000003</c:v>
                </c:pt>
                <c:pt idx="240">
                  <c:v>6.3123287671000003</c:v>
                </c:pt>
                <c:pt idx="241">
                  <c:v>6.3123287671000003</c:v>
                </c:pt>
                <c:pt idx="242">
                  <c:v>6.3123287671000003</c:v>
                </c:pt>
                <c:pt idx="243">
                  <c:v>6.3123287671000003</c:v>
                </c:pt>
                <c:pt idx="244">
                  <c:v>6.3123287671000003</c:v>
                </c:pt>
                <c:pt idx="245">
                  <c:v>6.3123287671000003</c:v>
                </c:pt>
                <c:pt idx="246">
                  <c:v>6.3123287671000003</c:v>
                </c:pt>
                <c:pt idx="247">
                  <c:v>6.3123287671000003</c:v>
                </c:pt>
                <c:pt idx="248">
                  <c:v>6.3123287671000003</c:v>
                </c:pt>
                <c:pt idx="249">
                  <c:v>6.3123287671000003</c:v>
                </c:pt>
                <c:pt idx="250">
                  <c:v>6.3123287671000003</c:v>
                </c:pt>
                <c:pt idx="251">
                  <c:v>6.3123287671000003</c:v>
                </c:pt>
                <c:pt idx="252">
                  <c:v>6.3123287671000003</c:v>
                </c:pt>
                <c:pt idx="253">
                  <c:v>6.3123287671000003</c:v>
                </c:pt>
                <c:pt idx="254">
                  <c:v>6.3123287671000003</c:v>
                </c:pt>
                <c:pt idx="255">
                  <c:v>6.3123287671000003</c:v>
                </c:pt>
                <c:pt idx="256">
                  <c:v>6.3123287671000003</c:v>
                </c:pt>
                <c:pt idx="257">
                  <c:v>6.3123287671000003</c:v>
                </c:pt>
                <c:pt idx="258">
                  <c:v>6.3123287671000003</c:v>
                </c:pt>
                <c:pt idx="259">
                  <c:v>6.3123287671000003</c:v>
                </c:pt>
                <c:pt idx="260">
                  <c:v>6.3123287671000003</c:v>
                </c:pt>
                <c:pt idx="261">
                  <c:v>6.3123287671000003</c:v>
                </c:pt>
                <c:pt idx="262">
                  <c:v>6.3123287671000003</c:v>
                </c:pt>
                <c:pt idx="263">
                  <c:v>6.3123287671000003</c:v>
                </c:pt>
                <c:pt idx="264">
                  <c:v>6.3123287671000003</c:v>
                </c:pt>
                <c:pt idx="265">
                  <c:v>6.3123287671000003</c:v>
                </c:pt>
                <c:pt idx="266">
                  <c:v>6.3123287671000003</c:v>
                </c:pt>
                <c:pt idx="267">
                  <c:v>6.3123287671000003</c:v>
                </c:pt>
                <c:pt idx="268">
                  <c:v>6.3123287671000003</c:v>
                </c:pt>
                <c:pt idx="269">
                  <c:v>6.3123287671000003</c:v>
                </c:pt>
                <c:pt idx="270">
                  <c:v>6.3123287671000003</c:v>
                </c:pt>
                <c:pt idx="271">
                  <c:v>6.3123287671000003</c:v>
                </c:pt>
                <c:pt idx="272">
                  <c:v>6.3123287671000003</c:v>
                </c:pt>
                <c:pt idx="273">
                  <c:v>6.3123287671000003</c:v>
                </c:pt>
                <c:pt idx="274">
                  <c:v>6.3123287671000003</c:v>
                </c:pt>
                <c:pt idx="275">
                  <c:v>6.3123287671000003</c:v>
                </c:pt>
                <c:pt idx="276">
                  <c:v>6.3123287671000003</c:v>
                </c:pt>
                <c:pt idx="277">
                  <c:v>6.3123287671000003</c:v>
                </c:pt>
                <c:pt idx="278">
                  <c:v>6.3123287671000003</c:v>
                </c:pt>
                <c:pt idx="279">
                  <c:v>6.3123287671000003</c:v>
                </c:pt>
                <c:pt idx="280">
                  <c:v>6.3123287671000003</c:v>
                </c:pt>
                <c:pt idx="281">
                  <c:v>6.3123287671000003</c:v>
                </c:pt>
                <c:pt idx="282">
                  <c:v>6.3123287671000003</c:v>
                </c:pt>
                <c:pt idx="283">
                  <c:v>6.3123287671000003</c:v>
                </c:pt>
                <c:pt idx="284">
                  <c:v>6.3123287671000003</c:v>
                </c:pt>
                <c:pt idx="285">
                  <c:v>6.3123287671000003</c:v>
                </c:pt>
                <c:pt idx="286">
                  <c:v>6.3123287671000003</c:v>
                </c:pt>
                <c:pt idx="287">
                  <c:v>6.3123287671000003</c:v>
                </c:pt>
                <c:pt idx="288">
                  <c:v>6.3123287671000003</c:v>
                </c:pt>
                <c:pt idx="289">
                  <c:v>6.3123287671000003</c:v>
                </c:pt>
                <c:pt idx="290">
                  <c:v>6.3123287671000003</c:v>
                </c:pt>
                <c:pt idx="291">
                  <c:v>6.3123287671000003</c:v>
                </c:pt>
                <c:pt idx="292">
                  <c:v>6.3123287671000003</c:v>
                </c:pt>
                <c:pt idx="293">
                  <c:v>6.3123287671000003</c:v>
                </c:pt>
                <c:pt idx="294">
                  <c:v>6.3123287671000003</c:v>
                </c:pt>
                <c:pt idx="295">
                  <c:v>6.3123287671000003</c:v>
                </c:pt>
                <c:pt idx="296">
                  <c:v>6.3123287671000003</c:v>
                </c:pt>
                <c:pt idx="297">
                  <c:v>6.3123287671000003</c:v>
                </c:pt>
                <c:pt idx="298">
                  <c:v>6.3123287671000003</c:v>
                </c:pt>
                <c:pt idx="299">
                  <c:v>6.3123287671000003</c:v>
                </c:pt>
                <c:pt idx="300">
                  <c:v>6.3123287671000003</c:v>
                </c:pt>
                <c:pt idx="301">
                  <c:v>6.3123287671000003</c:v>
                </c:pt>
                <c:pt idx="302">
                  <c:v>6.3123287671000003</c:v>
                </c:pt>
                <c:pt idx="303">
                  <c:v>6.3123287671000003</c:v>
                </c:pt>
                <c:pt idx="304">
                  <c:v>6.3123287671000003</c:v>
                </c:pt>
                <c:pt idx="305">
                  <c:v>6.3123287671000003</c:v>
                </c:pt>
                <c:pt idx="306">
                  <c:v>6.3123287671000003</c:v>
                </c:pt>
                <c:pt idx="307">
                  <c:v>6.3123287671000003</c:v>
                </c:pt>
                <c:pt idx="308">
                  <c:v>6.3123287671000003</c:v>
                </c:pt>
                <c:pt idx="309">
                  <c:v>6.3123287671000003</c:v>
                </c:pt>
                <c:pt idx="310">
                  <c:v>6.3123287671000003</c:v>
                </c:pt>
                <c:pt idx="311">
                  <c:v>6.3123287671000003</c:v>
                </c:pt>
                <c:pt idx="312">
                  <c:v>6.3123287671000003</c:v>
                </c:pt>
                <c:pt idx="313">
                  <c:v>6.3123287671000003</c:v>
                </c:pt>
                <c:pt idx="314">
                  <c:v>6.3123287671000003</c:v>
                </c:pt>
                <c:pt idx="315">
                  <c:v>6.3123287671000003</c:v>
                </c:pt>
                <c:pt idx="316">
                  <c:v>6.3123287671000003</c:v>
                </c:pt>
                <c:pt idx="317">
                  <c:v>6.3123287671000003</c:v>
                </c:pt>
                <c:pt idx="318">
                  <c:v>6.3123287671000003</c:v>
                </c:pt>
                <c:pt idx="319">
                  <c:v>6.3123287671000003</c:v>
                </c:pt>
                <c:pt idx="320">
                  <c:v>6.3123287671000003</c:v>
                </c:pt>
                <c:pt idx="321">
                  <c:v>6.3123287671000003</c:v>
                </c:pt>
                <c:pt idx="322">
                  <c:v>6.3123287671000003</c:v>
                </c:pt>
                <c:pt idx="323">
                  <c:v>6.3123287671000003</c:v>
                </c:pt>
                <c:pt idx="324">
                  <c:v>6.3123287671000003</c:v>
                </c:pt>
                <c:pt idx="325">
                  <c:v>6.3123287671000003</c:v>
                </c:pt>
                <c:pt idx="326">
                  <c:v>6.3123287671000003</c:v>
                </c:pt>
                <c:pt idx="327">
                  <c:v>6.3123287671000003</c:v>
                </c:pt>
                <c:pt idx="328">
                  <c:v>6.3123287671000003</c:v>
                </c:pt>
                <c:pt idx="329">
                  <c:v>6.3123287671000003</c:v>
                </c:pt>
                <c:pt idx="330">
                  <c:v>6.3123287671000003</c:v>
                </c:pt>
                <c:pt idx="331">
                  <c:v>6.3123287671000003</c:v>
                </c:pt>
                <c:pt idx="332">
                  <c:v>6.3123287671000003</c:v>
                </c:pt>
                <c:pt idx="333">
                  <c:v>6.3123287671000003</c:v>
                </c:pt>
                <c:pt idx="334">
                  <c:v>6.3123287671000003</c:v>
                </c:pt>
                <c:pt idx="335">
                  <c:v>6.3123287671000003</c:v>
                </c:pt>
                <c:pt idx="336">
                  <c:v>6.3123287671000003</c:v>
                </c:pt>
                <c:pt idx="337">
                  <c:v>6.3123287671000003</c:v>
                </c:pt>
                <c:pt idx="338">
                  <c:v>6.3123287671000003</c:v>
                </c:pt>
                <c:pt idx="339">
                  <c:v>6.3123287671000003</c:v>
                </c:pt>
                <c:pt idx="340">
                  <c:v>6.3123287671000003</c:v>
                </c:pt>
                <c:pt idx="341">
                  <c:v>6.3123287671000003</c:v>
                </c:pt>
                <c:pt idx="342">
                  <c:v>6.3123287671000003</c:v>
                </c:pt>
                <c:pt idx="343">
                  <c:v>6.3123287671000003</c:v>
                </c:pt>
                <c:pt idx="344">
                  <c:v>6.3123287671000003</c:v>
                </c:pt>
                <c:pt idx="345">
                  <c:v>6.3123287671000003</c:v>
                </c:pt>
                <c:pt idx="346">
                  <c:v>6.3123287671000003</c:v>
                </c:pt>
                <c:pt idx="347">
                  <c:v>6.3123287671000003</c:v>
                </c:pt>
                <c:pt idx="348">
                  <c:v>6.3123287671000003</c:v>
                </c:pt>
                <c:pt idx="349">
                  <c:v>6.3123287671000003</c:v>
                </c:pt>
                <c:pt idx="350">
                  <c:v>6.3123287671000003</c:v>
                </c:pt>
                <c:pt idx="351">
                  <c:v>6.3123287671000003</c:v>
                </c:pt>
                <c:pt idx="352">
                  <c:v>6.3123287671000003</c:v>
                </c:pt>
                <c:pt idx="353">
                  <c:v>6.3123287671000003</c:v>
                </c:pt>
                <c:pt idx="354">
                  <c:v>6.3123287671000003</c:v>
                </c:pt>
                <c:pt idx="355">
                  <c:v>6.3123287671000003</c:v>
                </c:pt>
                <c:pt idx="356">
                  <c:v>6.3123287671000003</c:v>
                </c:pt>
                <c:pt idx="357">
                  <c:v>6.3123287671000003</c:v>
                </c:pt>
                <c:pt idx="358">
                  <c:v>6.3123287671000003</c:v>
                </c:pt>
                <c:pt idx="359">
                  <c:v>6.3123287671000003</c:v>
                </c:pt>
                <c:pt idx="360">
                  <c:v>6.3123287671000003</c:v>
                </c:pt>
                <c:pt idx="361">
                  <c:v>6.3123287671000003</c:v>
                </c:pt>
                <c:pt idx="362">
                  <c:v>6.3123287671000003</c:v>
                </c:pt>
                <c:pt idx="363">
                  <c:v>6.3123287671000003</c:v>
                </c:pt>
                <c:pt idx="364">
                  <c:v>6.3123287671000003</c:v>
                </c:pt>
              </c:numCache>
            </c:numRef>
          </c:val>
          <c:extLst>
            <c:ext xmlns:c16="http://schemas.microsoft.com/office/drawing/2014/chart" uri="{C3380CC4-5D6E-409C-BE32-E72D297353CC}">
              <c16:uniqueId val="{00000004-6B0A-45BC-818E-9823D297F415}"/>
            </c:ext>
          </c:extLst>
        </c:ser>
        <c:ser>
          <c:idx val="0"/>
          <c:order val="5"/>
          <c:tx>
            <c:strRef>
              <c:f>'2024-2025 Severe Load Curve'!$AM$34</c:f>
              <c:strCache>
                <c:ptCount val="1"/>
                <c:pt idx="0">
                  <c:v>NTS Industrial</c:v>
                </c:pt>
              </c:strCache>
            </c:strRef>
          </c:tx>
          <c:spPr>
            <a:solidFill>
              <a:srgbClr val="800000"/>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Curve'!$AM$35:$AM$399</c:f>
              <c:numCache>
                <c:formatCode>0</c:formatCode>
                <c:ptCount val="365"/>
                <c:pt idx="0">
                  <c:v>30.716455976999999</c:v>
                </c:pt>
                <c:pt idx="1">
                  <c:v>30.656602856999999</c:v>
                </c:pt>
                <c:pt idx="2">
                  <c:v>30.598204192000001</c:v>
                </c:pt>
                <c:pt idx="3">
                  <c:v>30.541239467</c:v>
                </c:pt>
                <c:pt idx="4">
                  <c:v>30.485688167999999</c:v>
                </c:pt>
                <c:pt idx="5">
                  <c:v>30.431529780000002</c:v>
                </c:pt>
                <c:pt idx="6">
                  <c:v>30.378743789000001</c:v>
                </c:pt>
                <c:pt idx="7">
                  <c:v>30.327309680999999</c:v>
                </c:pt>
                <c:pt idx="8">
                  <c:v>30.277206940999999</c:v>
                </c:pt>
                <c:pt idx="9">
                  <c:v>30.228415055999999</c:v>
                </c:pt>
                <c:pt idx="10">
                  <c:v>30.180913511</c:v>
                </c:pt>
                <c:pt idx="11">
                  <c:v>30.134681791999999</c:v>
                </c:pt>
                <c:pt idx="12">
                  <c:v>30.089699382999999</c:v>
                </c:pt>
                <c:pt idx="13">
                  <c:v>30.045945773</c:v>
                </c:pt>
                <c:pt idx="14">
                  <c:v>30.003400444</c:v>
                </c:pt>
                <c:pt idx="15">
                  <c:v>29.962042884999999</c:v>
                </c:pt>
                <c:pt idx="16">
                  <c:v>29.921852579999999</c:v>
                </c:pt>
                <c:pt idx="17">
                  <c:v>29.882809013999999</c:v>
                </c:pt>
                <c:pt idx="18">
                  <c:v>29.844891675</c:v>
                </c:pt>
                <c:pt idx="19">
                  <c:v>29.808080046000001</c:v>
                </c:pt>
                <c:pt idx="20">
                  <c:v>29.772353615</c:v>
                </c:pt>
                <c:pt idx="21">
                  <c:v>29.737691866999999</c:v>
                </c:pt>
                <c:pt idx="22">
                  <c:v>29.704074287000001</c:v>
                </c:pt>
                <c:pt idx="23">
                  <c:v>29.671480361</c:v>
                </c:pt>
                <c:pt idx="24">
                  <c:v>29.639889576000002</c:v>
                </c:pt>
                <c:pt idx="25">
                  <c:v>29.609281416000002</c:v>
                </c:pt>
                <c:pt idx="26">
                  <c:v>29.579635367000002</c:v>
                </c:pt>
                <c:pt idx="27">
                  <c:v>29.550930915999999</c:v>
                </c:pt>
                <c:pt idx="28">
                  <c:v>29.523147547000001</c:v>
                </c:pt>
                <c:pt idx="29">
                  <c:v>29.496264747000001</c:v>
                </c:pt>
                <c:pt idx="30">
                  <c:v>29.470262000999998</c:v>
                </c:pt>
                <c:pt idx="31">
                  <c:v>29.445118794999999</c:v>
                </c:pt>
                <c:pt idx="32">
                  <c:v>29.420814614000001</c:v>
                </c:pt>
                <c:pt idx="33">
                  <c:v>29.397328945000002</c:v>
                </c:pt>
                <c:pt idx="34">
                  <c:v>29.374641273000002</c:v>
                </c:pt>
                <c:pt idx="35">
                  <c:v>29.352731083999998</c:v>
                </c:pt>
                <c:pt idx="36">
                  <c:v>29.331577864</c:v>
                </c:pt>
                <c:pt idx="37">
                  <c:v>29.311161096999999</c:v>
                </c:pt>
                <c:pt idx="38">
                  <c:v>29.291460270999998</c:v>
                </c:pt>
                <c:pt idx="39">
                  <c:v>29.272454870000001</c:v>
                </c:pt>
                <c:pt idx="40">
                  <c:v>29.25412438</c:v>
                </c:pt>
                <c:pt idx="41">
                  <c:v>29.236448287000002</c:v>
                </c:pt>
                <c:pt idx="42">
                  <c:v>29.219406077999999</c:v>
                </c:pt>
                <c:pt idx="43">
                  <c:v>29.202977235999999</c:v>
                </c:pt>
                <c:pt idx="44">
                  <c:v>29.187141249</c:v>
                </c:pt>
                <c:pt idx="45">
                  <c:v>29.171877601999999</c:v>
                </c:pt>
                <c:pt idx="46">
                  <c:v>29.15716578</c:v>
                </c:pt>
                <c:pt idx="47">
                  <c:v>29.14298527</c:v>
                </c:pt>
                <c:pt idx="48">
                  <c:v>29.129315557000002</c:v>
                </c:pt>
                <c:pt idx="49">
                  <c:v>29.116136126000001</c:v>
                </c:pt>
                <c:pt idx="50">
                  <c:v>29.103426464000002</c:v>
                </c:pt>
                <c:pt idx="51">
                  <c:v>29.091166056999999</c:v>
                </c:pt>
                <c:pt idx="52">
                  <c:v>29.079334389</c:v>
                </c:pt>
                <c:pt idx="53">
                  <c:v>29.067910946000001</c:v>
                </c:pt>
                <c:pt idx="54">
                  <c:v>29.056875215000002</c:v>
                </c:pt>
                <c:pt idx="55">
                  <c:v>29.046206681000001</c:v>
                </c:pt>
                <c:pt idx="56">
                  <c:v>29.035884830000001</c:v>
                </c:pt>
                <c:pt idx="57">
                  <c:v>29.025889147000001</c:v>
                </c:pt>
                <c:pt idx="58">
                  <c:v>29.016199117999999</c:v>
                </c:pt>
                <c:pt idx="59">
                  <c:v>29.006794229</c:v>
                </c:pt>
                <c:pt idx="60">
                  <c:v>28.997653966000001</c:v>
                </c:pt>
                <c:pt idx="61">
                  <c:v>28.988757814</c:v>
                </c:pt>
                <c:pt idx="62">
                  <c:v>28.980085258999999</c:v>
                </c:pt>
                <c:pt idx="63">
                  <c:v>28.971615787000001</c:v>
                </c:pt>
                <c:pt idx="64">
                  <c:v>28.963328882999999</c:v>
                </c:pt>
                <c:pt idx="65">
                  <c:v>28.955204033000001</c:v>
                </c:pt>
                <c:pt idx="66">
                  <c:v>28.947220723000001</c:v>
                </c:pt>
                <c:pt idx="67">
                  <c:v>28.939358438999999</c:v>
                </c:pt>
                <c:pt idx="68">
                  <c:v>28.931596666000001</c:v>
                </c:pt>
                <c:pt idx="69">
                  <c:v>28.923914889999999</c:v>
                </c:pt>
                <c:pt idx="70">
                  <c:v>28.916292597000002</c:v>
                </c:pt>
                <c:pt idx="71">
                  <c:v>28.908709271999999</c:v>
                </c:pt>
                <c:pt idx="72">
                  <c:v>28.901144401</c:v>
                </c:pt>
                <c:pt idx="73">
                  <c:v>28.89357747</c:v>
                </c:pt>
                <c:pt idx="74">
                  <c:v>28.885987964000002</c:v>
                </c:pt>
                <c:pt idx="75">
                  <c:v>28.878355370000001</c:v>
                </c:pt>
                <c:pt idx="76">
                  <c:v>28.870659173</c:v>
                </c:pt>
                <c:pt idx="77">
                  <c:v>28.862878858999998</c:v>
                </c:pt>
                <c:pt idx="78">
                  <c:v>28.854993912000001</c:v>
                </c:pt>
                <c:pt idx="79">
                  <c:v>28.846983819999998</c:v>
                </c:pt>
                <c:pt idx="80">
                  <c:v>28.838828068000002</c:v>
                </c:pt>
                <c:pt idx="81">
                  <c:v>28.830506141000001</c:v>
                </c:pt>
                <c:pt idx="82">
                  <c:v>28.821997526000001</c:v>
                </c:pt>
                <c:pt idx="83">
                  <c:v>28.813281708000002</c:v>
                </c:pt>
                <c:pt idx="84">
                  <c:v>28.804338172000001</c:v>
                </c:pt>
                <c:pt idx="85">
                  <c:v>28.795146404</c:v>
                </c:pt>
                <c:pt idx="86">
                  <c:v>28.785685891</c:v>
                </c:pt>
                <c:pt idx="87">
                  <c:v>28.775936117000001</c:v>
                </c:pt>
                <c:pt idx="88">
                  <c:v>28.765876569</c:v>
                </c:pt>
                <c:pt idx="89">
                  <c:v>28.755486732000001</c:v>
                </c:pt>
                <c:pt idx="90">
                  <c:v>28.744746093</c:v>
                </c:pt>
                <c:pt idx="91">
                  <c:v>28.733634134999999</c:v>
                </c:pt>
                <c:pt idx="92">
                  <c:v>28.722134925999999</c:v>
                </c:pt>
                <c:pt idx="93">
                  <c:v>28.710250849000001</c:v>
                </c:pt>
                <c:pt idx="94">
                  <c:v>28.697988869</c:v>
                </c:pt>
                <c:pt idx="95">
                  <c:v>28.685355948000002</c:v>
                </c:pt>
                <c:pt idx="96">
                  <c:v>28.672359052000001</c:v>
                </c:pt>
                <c:pt idx="97">
                  <c:v>28.659005144000002</c:v>
                </c:pt>
                <c:pt idx="98">
                  <c:v>28.645301188000001</c:v>
                </c:pt>
                <c:pt idx="99">
                  <c:v>28.631254147</c:v>
                </c:pt>
                <c:pt idx="100">
                  <c:v>28.616870986999999</c:v>
                </c:pt>
                <c:pt idx="101">
                  <c:v>28.602158671000002</c:v>
                </c:pt>
                <c:pt idx="102">
                  <c:v>28.587124161999999</c:v>
                </c:pt>
                <c:pt idx="103">
                  <c:v>28.571774426000001</c:v>
                </c:pt>
                <c:pt idx="104">
                  <c:v>28.556116424999999</c:v>
                </c:pt>
                <c:pt idx="105">
                  <c:v>28.540157123</c:v>
                </c:pt>
                <c:pt idx="106">
                  <c:v>28.523903485000002</c:v>
                </c:pt>
                <c:pt idx="107">
                  <c:v>28.507362475000001</c:v>
                </c:pt>
                <c:pt idx="108">
                  <c:v>28.490541056000001</c:v>
                </c:pt>
                <c:pt idx="109">
                  <c:v>28.473446193000001</c:v>
                </c:pt>
                <c:pt idx="110">
                  <c:v>28.456084849</c:v>
                </c:pt>
                <c:pt idx="111">
                  <c:v>28.438463988999999</c:v>
                </c:pt>
                <c:pt idx="112">
                  <c:v>28.420590575999999</c:v>
                </c:pt>
                <c:pt idx="113">
                  <c:v>28.402471574</c:v>
                </c:pt>
                <c:pt idx="114">
                  <c:v>28.384113946999999</c:v>
                </c:pt>
                <c:pt idx="115">
                  <c:v>28.365524658999998</c:v>
                </c:pt>
                <c:pt idx="116">
                  <c:v>28.346710675000001</c:v>
                </c:pt>
                <c:pt idx="117">
                  <c:v>28.327678957</c:v>
                </c:pt>
                <c:pt idx="118">
                  <c:v>28.308436471</c:v>
                </c:pt>
                <c:pt idx="119">
                  <c:v>28.288990178999999</c:v>
                </c:pt>
                <c:pt idx="120">
                  <c:v>28.269347046</c:v>
                </c:pt>
                <c:pt idx="121">
                  <c:v>28.249514036000001</c:v>
                </c:pt>
                <c:pt idx="122">
                  <c:v>28.229498112999998</c:v>
                </c:pt>
                <c:pt idx="123">
                  <c:v>28.209306241</c:v>
                </c:pt>
                <c:pt idx="124">
                  <c:v>28.188945383</c:v>
                </c:pt>
                <c:pt idx="125">
                  <c:v>28.168422502999999</c:v>
                </c:pt>
                <c:pt idx="126">
                  <c:v>28.147744567</c:v>
                </c:pt>
                <c:pt idx="127">
                  <c:v>28.126918537000002</c:v>
                </c:pt>
                <c:pt idx="128">
                  <c:v>28.105951377</c:v>
                </c:pt>
                <c:pt idx="129">
                  <c:v>28.084850051</c:v>
                </c:pt>
                <c:pt idx="130">
                  <c:v>28.063621523999998</c:v>
                </c:pt>
                <c:pt idx="131">
                  <c:v>28.042272759999999</c:v>
                </c:pt>
                <c:pt idx="132">
                  <c:v>28.020810721</c:v>
                </c:pt>
                <c:pt idx="133">
                  <c:v>27.999242373000001</c:v>
                </c:pt>
                <c:pt idx="134">
                  <c:v>27.977574678</c:v>
                </c:pt>
                <c:pt idx="135">
                  <c:v>27.955814602</c:v>
                </c:pt>
                <c:pt idx="136">
                  <c:v>27.933969107999999</c:v>
                </c:pt>
                <c:pt idx="137">
                  <c:v>27.912045160000002</c:v>
                </c:pt>
                <c:pt idx="138">
                  <c:v>27.890049721</c:v>
                </c:pt>
                <c:pt idx="139">
                  <c:v>27.867989757</c:v>
                </c:pt>
                <c:pt idx="140">
                  <c:v>27.845872230000001</c:v>
                </c:pt>
                <c:pt idx="141">
                  <c:v>27.823704105000001</c:v>
                </c:pt>
                <c:pt idx="142">
                  <c:v>27.801492346</c:v>
                </c:pt>
                <c:pt idx="143">
                  <c:v>27.779243916999999</c:v>
                </c:pt>
                <c:pt idx="144">
                  <c:v>27.756965781000002</c:v>
                </c:pt>
                <c:pt idx="145">
                  <c:v>27.734664901999999</c:v>
                </c:pt>
                <c:pt idx="146">
                  <c:v>27.712348245000001</c:v>
                </c:pt>
                <c:pt idx="147">
                  <c:v>27.690022773999999</c:v>
                </c:pt>
                <c:pt idx="148">
                  <c:v>27.667695451</c:v>
                </c:pt>
                <c:pt idx="149">
                  <c:v>27.645373242000002</c:v>
                </c:pt>
                <c:pt idx="150">
                  <c:v>27.623063111</c:v>
                </c:pt>
                <c:pt idx="151">
                  <c:v>27.600772020000001</c:v>
                </c:pt>
                <c:pt idx="152">
                  <c:v>27.578506935</c:v>
                </c:pt>
                <c:pt idx="153">
                  <c:v>27.556274818999999</c:v>
                </c:pt>
                <c:pt idx="154">
                  <c:v>27.534082636000001</c:v>
                </c:pt>
                <c:pt idx="155">
                  <c:v>27.51193735</c:v>
                </c:pt>
                <c:pt idx="156">
                  <c:v>27.489845925000001</c:v>
                </c:pt>
                <c:pt idx="157">
                  <c:v>27.467815325</c:v>
                </c:pt>
                <c:pt idx="158">
                  <c:v>27.445852512999998</c:v>
                </c:pt>
                <c:pt idx="159">
                  <c:v>27.423964455</c:v>
                </c:pt>
                <c:pt idx="160">
                  <c:v>27.402158112999999</c:v>
                </c:pt>
                <c:pt idx="161">
                  <c:v>27.380440451999998</c:v>
                </c:pt>
                <c:pt idx="162">
                  <c:v>27.358818435</c:v>
                </c:pt>
                <c:pt idx="163">
                  <c:v>27.337299027</c:v>
                </c:pt>
                <c:pt idx="164">
                  <c:v>27.315889191</c:v>
                </c:pt>
                <c:pt idx="165">
                  <c:v>27.294595892</c:v>
                </c:pt>
                <c:pt idx="166">
                  <c:v>27.273426094000001</c:v>
                </c:pt>
                <c:pt idx="167">
                  <c:v>27.25238676</c:v>
                </c:pt>
                <c:pt idx="168">
                  <c:v>27.231484854000001</c:v>
                </c:pt>
                <c:pt idx="169">
                  <c:v>27.210727339999998</c:v>
                </c:pt>
                <c:pt idx="170">
                  <c:v>27.190121182999999</c:v>
                </c:pt>
                <c:pt idx="171">
                  <c:v>27.169673345</c:v>
                </c:pt>
                <c:pt idx="172">
                  <c:v>27.149390791999998</c:v>
                </c:pt>
                <c:pt idx="173">
                  <c:v>27.129280486999999</c:v>
                </c:pt>
                <c:pt idx="174">
                  <c:v>27.109349393999999</c:v>
                </c:pt>
                <c:pt idx="175">
                  <c:v>27.089604476000002</c:v>
                </c:pt>
                <c:pt idx="176">
                  <c:v>27.070052699000001</c:v>
                </c:pt>
                <c:pt idx="177">
                  <c:v>27.050701024999999</c:v>
                </c:pt>
                <c:pt idx="178">
                  <c:v>27.031556419000001</c:v>
                </c:pt>
                <c:pt idx="179">
                  <c:v>27.012625844999999</c:v>
                </c:pt>
                <c:pt idx="180">
                  <c:v>26.993916266999999</c:v>
                </c:pt>
                <c:pt idx="181">
                  <c:v>26.975434648</c:v>
                </c:pt>
                <c:pt idx="182">
                  <c:v>26.957187952999998</c:v>
                </c:pt>
                <c:pt idx="183">
                  <c:v>26.939182096</c:v>
                </c:pt>
                <c:pt idx="184">
                  <c:v>26.921418796000001</c:v>
                </c:pt>
                <c:pt idx="185">
                  <c:v>26.903898723000001</c:v>
                </c:pt>
                <c:pt idx="186">
                  <c:v>26.886622545000002</c:v>
                </c:pt>
                <c:pt idx="187">
                  <c:v>26.869590932000001</c:v>
                </c:pt>
                <c:pt idx="188">
                  <c:v>26.852804553999999</c:v>
                </c:pt>
                <c:pt idx="189">
                  <c:v>26.836264079999999</c:v>
                </c:pt>
                <c:pt idx="190">
                  <c:v>26.819970178999998</c:v>
                </c:pt>
                <c:pt idx="191">
                  <c:v>26.803923521000002</c:v>
                </c:pt>
                <c:pt idx="192">
                  <c:v>26.788124775</c:v>
                </c:pt>
                <c:pt idx="193">
                  <c:v>26.772574609999999</c:v>
                </c:pt>
                <c:pt idx="194">
                  <c:v>26.757273696999999</c:v>
                </c:pt>
                <c:pt idx="195">
                  <c:v>26.742222704</c:v>
                </c:pt>
                <c:pt idx="196">
                  <c:v>26.727422301000001</c:v>
                </c:pt>
                <c:pt idx="197">
                  <c:v>26.712873157000001</c:v>
                </c:pt>
                <c:pt idx="198">
                  <c:v>26.698575942000002</c:v>
                </c:pt>
                <c:pt idx="199">
                  <c:v>26.684531324999998</c:v>
                </c:pt>
                <c:pt idx="200">
                  <c:v>26.670739975</c:v>
                </c:pt>
                <c:pt idx="201">
                  <c:v>26.657202561999998</c:v>
                </c:pt>
                <c:pt idx="202">
                  <c:v>26.643919755999999</c:v>
                </c:pt>
                <c:pt idx="203">
                  <c:v>26.630892225</c:v>
                </c:pt>
                <c:pt idx="204">
                  <c:v>26.618120639000001</c:v>
                </c:pt>
                <c:pt idx="205">
                  <c:v>26.605605667999999</c:v>
                </c:pt>
                <c:pt idx="206">
                  <c:v>26.593347980000001</c:v>
                </c:pt>
                <c:pt idx="207">
                  <c:v>26.581348246000001</c:v>
                </c:pt>
                <c:pt idx="208">
                  <c:v>26.569607134000002</c:v>
                </c:pt>
                <c:pt idx="209">
                  <c:v>26.558125315000002</c:v>
                </c:pt>
                <c:pt idx="210">
                  <c:v>26.546903456999999</c:v>
                </c:pt>
                <c:pt idx="211">
                  <c:v>26.53594223</c:v>
                </c:pt>
                <c:pt idx="212">
                  <c:v>26.525242303999999</c:v>
                </c:pt>
                <c:pt idx="213">
                  <c:v>26.514804346999998</c:v>
                </c:pt>
                <c:pt idx="214">
                  <c:v>26.50462903</c:v>
                </c:pt>
                <c:pt idx="215">
                  <c:v>26.494717021</c:v>
                </c:pt>
                <c:pt idx="216">
                  <c:v>26.485068989999998</c:v>
                </c:pt>
                <c:pt idx="217">
                  <c:v>26.475685605999999</c:v>
                </c:pt>
                <c:pt idx="218">
                  <c:v>26.466567539</c:v>
                </c:pt>
                <c:pt idx="219">
                  <c:v>26.457715458999999</c:v>
                </c:pt>
                <c:pt idx="220">
                  <c:v>26.449130034</c:v>
                </c:pt>
                <c:pt idx="221">
                  <c:v>26.440811933999999</c:v>
                </c:pt>
                <c:pt idx="222">
                  <c:v>26.432761828</c:v>
                </c:pt>
                <c:pt idx="223">
                  <c:v>26.424980386000001</c:v>
                </c:pt>
                <c:pt idx="224">
                  <c:v>26.417468278000001</c:v>
                </c:pt>
                <c:pt idx="225">
                  <c:v>26.410226172000002</c:v>
                </c:pt>
                <c:pt idx="226">
                  <c:v>26.403254738000001</c:v>
                </c:pt>
                <c:pt idx="227">
                  <c:v>26.396554645999998</c:v>
                </c:pt>
                <c:pt idx="228">
                  <c:v>26.390126564999999</c:v>
                </c:pt>
                <c:pt idx="229">
                  <c:v>26.383971163999998</c:v>
                </c:pt>
                <c:pt idx="230">
                  <c:v>26.378089112000001</c:v>
                </c:pt>
                <c:pt idx="231">
                  <c:v>26.37248108</c:v>
                </c:pt>
                <c:pt idx="232">
                  <c:v>26.367147736</c:v>
                </c:pt>
                <c:pt idx="233">
                  <c:v>26.362089750999999</c:v>
                </c:pt>
                <c:pt idx="234">
                  <c:v>26.357307792</c:v>
                </c:pt>
                <c:pt idx="235">
                  <c:v>26.352802530000002</c:v>
                </c:pt>
                <c:pt idx="236">
                  <c:v>26.348574634999999</c:v>
                </c:pt>
                <c:pt idx="237">
                  <c:v>26.344624775</c:v>
                </c:pt>
                <c:pt idx="238">
                  <c:v>26.340953620000001</c:v>
                </c:pt>
                <c:pt idx="239">
                  <c:v>26.337561838999999</c:v>
                </c:pt>
                <c:pt idx="240">
                  <c:v>26.334450102000002</c:v>
                </c:pt>
                <c:pt idx="241">
                  <c:v>26.331619077999999</c:v>
                </c:pt>
                <c:pt idx="242">
                  <c:v>26.329069437000001</c:v>
                </c:pt>
                <c:pt idx="243">
                  <c:v>26.326801847999999</c:v>
                </c:pt>
                <c:pt idx="244">
                  <c:v>26.324816981000001</c:v>
                </c:pt>
                <c:pt idx="245">
                  <c:v>26.323115504</c:v>
                </c:pt>
                <c:pt idx="246">
                  <c:v>26.321698087000001</c:v>
                </c:pt>
                <c:pt idx="247">
                  <c:v>26.3205654</c:v>
                </c:pt>
                <c:pt idx="248">
                  <c:v>26.319718112</c:v>
                </c:pt>
                <c:pt idx="249">
                  <c:v>26.319156892999999</c:v>
                </c:pt>
                <c:pt idx="250">
                  <c:v>26.318882411000001</c:v>
                </c:pt>
                <c:pt idx="251">
                  <c:v>26.318895337000001</c:v>
                </c:pt>
                <c:pt idx="252">
                  <c:v>26.319196339000001</c:v>
                </c:pt>
                <c:pt idx="253">
                  <c:v>26.319786088000001</c:v>
                </c:pt>
                <c:pt idx="254">
                  <c:v>26.320665252000001</c:v>
                </c:pt>
                <c:pt idx="255">
                  <c:v>26.321834500000001</c:v>
                </c:pt>
                <c:pt idx="256">
                  <c:v>26.323294504</c:v>
                </c:pt>
                <c:pt idx="257">
                  <c:v>26.325045930999998</c:v>
                </c:pt>
                <c:pt idx="258">
                  <c:v>26.327089450999999</c:v>
                </c:pt>
                <c:pt idx="259">
                  <c:v>26.329425733000001</c:v>
                </c:pt>
                <c:pt idx="260">
                  <c:v>26.332055447999998</c:v>
                </c:pt>
                <c:pt idx="261">
                  <c:v>26.334979264000001</c:v>
                </c:pt>
                <c:pt idx="262">
                  <c:v>26.33819785</c:v>
                </c:pt>
                <c:pt idx="263">
                  <c:v>26.341711877000002</c:v>
                </c:pt>
                <c:pt idx="264">
                  <c:v>26.345522014</c:v>
                </c:pt>
                <c:pt idx="265">
                  <c:v>26.349628929000001</c:v>
                </c:pt>
                <c:pt idx="266">
                  <c:v>26.354033293000001</c:v>
                </c:pt>
                <c:pt idx="267">
                  <c:v>26.358735775</c:v>
                </c:pt>
                <c:pt idx="268">
                  <c:v>26.363737044000001</c:v>
                </c:pt>
                <c:pt idx="269">
                  <c:v>26.369037768999998</c:v>
                </c:pt>
                <c:pt idx="270">
                  <c:v>26.374638620999999</c:v>
                </c:pt>
                <c:pt idx="271">
                  <c:v>26.380853946999999</c:v>
                </c:pt>
                <c:pt idx="272">
                  <c:v>26.387838822999999</c:v>
                </c:pt>
                <c:pt idx="273">
                  <c:v>26.395075753</c:v>
                </c:pt>
                <c:pt idx="274">
                  <c:v>26.402561479999999</c:v>
                </c:pt>
                <c:pt idx="275">
                  <c:v>26.410280922999998</c:v>
                </c:pt>
                <c:pt idx="276">
                  <c:v>26.418216047000001</c:v>
                </c:pt>
                <c:pt idx="277">
                  <c:v>26.426348815000001</c:v>
                </c:pt>
                <c:pt idx="278">
                  <c:v>26.434661192</c:v>
                </c:pt>
                <c:pt idx="279">
                  <c:v>26.443135141999999</c:v>
                </c:pt>
                <c:pt idx="280">
                  <c:v>26.451752628000001</c:v>
                </c:pt>
                <c:pt idx="281">
                  <c:v>26.460495614999999</c:v>
                </c:pt>
                <c:pt idx="282">
                  <c:v>26.469346067</c:v>
                </c:pt>
                <c:pt idx="283">
                  <c:v>26.478285947</c:v>
                </c:pt>
                <c:pt idx="284">
                  <c:v>26.487297220999999</c:v>
                </c:pt>
                <c:pt idx="285">
                  <c:v>26.496361851</c:v>
                </c:pt>
                <c:pt idx="286">
                  <c:v>26.505461801999999</c:v>
                </c:pt>
                <c:pt idx="287">
                  <c:v>26.514579039000001</c:v>
                </c:pt>
                <c:pt idx="288">
                  <c:v>26.523695524000001</c:v>
                </c:pt>
                <c:pt idx="289">
                  <c:v>26.532793222999999</c:v>
                </c:pt>
                <c:pt idx="290">
                  <c:v>26.541854098000002</c:v>
                </c:pt>
                <c:pt idx="291">
                  <c:v>26.550860114999999</c:v>
                </c:pt>
                <c:pt idx="292">
                  <c:v>26.559793237000001</c:v>
                </c:pt>
                <c:pt idx="293">
                  <c:v>26.568635429</c:v>
                </c:pt>
                <c:pt idx="294">
                  <c:v>26.577368653000001</c:v>
                </c:pt>
                <c:pt idx="295">
                  <c:v>26.585974876000002</c:v>
                </c:pt>
                <c:pt idx="296">
                  <c:v>26.594436059</c:v>
                </c:pt>
                <c:pt idx="297">
                  <c:v>26.602734168000001</c:v>
                </c:pt>
                <c:pt idx="298">
                  <c:v>26.610851167</c:v>
                </c:pt>
                <c:pt idx="299">
                  <c:v>26.618769019999998</c:v>
                </c:pt>
                <c:pt idx="300">
                  <c:v>26.626469689</c:v>
                </c:pt>
                <c:pt idx="301">
                  <c:v>26.633935140999998</c:v>
                </c:pt>
                <c:pt idx="302">
                  <c:v>26.641147339</c:v>
                </c:pt>
                <c:pt idx="303">
                  <c:v>26.648088246</c:v>
                </c:pt>
                <c:pt idx="304">
                  <c:v>26.654739827</c:v>
                </c:pt>
                <c:pt idx="305">
                  <c:v>26.661084045999999</c:v>
                </c:pt>
                <c:pt idx="306">
                  <c:v>26.667102867000001</c:v>
                </c:pt>
                <c:pt idx="307">
                  <c:v>26.672778254000001</c:v>
                </c:pt>
                <c:pt idx="308">
                  <c:v>26.678092170999999</c:v>
                </c:pt>
                <c:pt idx="309">
                  <c:v>26.683026582</c:v>
                </c:pt>
                <c:pt idx="310">
                  <c:v>26.687563450999999</c:v>
                </c:pt>
                <c:pt idx="311">
                  <c:v>26.691684742</c:v>
                </c:pt>
                <c:pt idx="312">
                  <c:v>26.695372420000002</c:v>
                </c:pt>
                <c:pt idx="313">
                  <c:v>26.698608448000002</c:v>
                </c:pt>
                <c:pt idx="314">
                  <c:v>26.701374789999999</c:v>
                </c:pt>
                <c:pt idx="315">
                  <c:v>26.703653411000001</c:v>
                </c:pt>
                <c:pt idx="316">
                  <c:v>26.705426274000001</c:v>
                </c:pt>
                <c:pt idx="317">
                  <c:v>26.706675343000001</c:v>
                </c:pt>
                <c:pt idx="318">
                  <c:v>26.707382583000001</c:v>
                </c:pt>
                <c:pt idx="319">
                  <c:v>26.707529957999999</c:v>
                </c:pt>
                <c:pt idx="320">
                  <c:v>26.707366088000001</c:v>
                </c:pt>
                <c:pt idx="321">
                  <c:v>26.706682877999999</c:v>
                </c:pt>
                <c:pt idx="322">
                  <c:v>26.705378229000001</c:v>
                </c:pt>
                <c:pt idx="323">
                  <c:v>26.703432886000002</c:v>
                </c:pt>
                <c:pt idx="324">
                  <c:v>26.700827593</c:v>
                </c:pt>
                <c:pt idx="325">
                  <c:v>26.697543096</c:v>
                </c:pt>
                <c:pt idx="326">
                  <c:v>26.693560138999999</c:v>
                </c:pt>
                <c:pt idx="327">
                  <c:v>26.688859467</c:v>
                </c:pt>
                <c:pt idx="328">
                  <c:v>26.683421826</c:v>
                </c:pt>
                <c:pt idx="329">
                  <c:v>26.67722796</c:v>
                </c:pt>
                <c:pt idx="330">
                  <c:v>26.670258614000002</c:v>
                </c:pt>
                <c:pt idx="331">
                  <c:v>26.662494533</c:v>
                </c:pt>
                <c:pt idx="332">
                  <c:v>26.653916462000002</c:v>
                </c:pt>
                <c:pt idx="333">
                  <c:v>26.644505146</c:v>
                </c:pt>
                <c:pt idx="334">
                  <c:v>26.634241329999998</c:v>
                </c:pt>
                <c:pt idx="335">
                  <c:v>26.623105759000001</c:v>
                </c:pt>
                <c:pt idx="336">
                  <c:v>26.611079178000001</c:v>
                </c:pt>
                <c:pt idx="337">
                  <c:v>26.598142330999998</c:v>
                </c:pt>
                <c:pt idx="338">
                  <c:v>26.584275964</c:v>
                </c:pt>
                <c:pt idx="339">
                  <c:v>26.569460822</c:v>
                </c:pt>
                <c:pt idx="340">
                  <c:v>26.553677649000001</c:v>
                </c:pt>
                <c:pt idx="341">
                  <c:v>26.536907190000001</c:v>
                </c:pt>
                <c:pt idx="342">
                  <c:v>26.519130190999999</c:v>
                </c:pt>
                <c:pt idx="343">
                  <c:v>26.500327395999999</c:v>
                </c:pt>
                <c:pt idx="344">
                  <c:v>26.480479549999998</c:v>
                </c:pt>
                <c:pt idx="345">
                  <c:v>26.459567399000001</c:v>
                </c:pt>
                <c:pt idx="346">
                  <c:v>26.437571686999998</c:v>
                </c:pt>
                <c:pt idx="347">
                  <c:v>26.414473159</c:v>
                </c:pt>
                <c:pt idx="348">
                  <c:v>26.39025256</c:v>
                </c:pt>
                <c:pt idx="349">
                  <c:v>26.364890634000002</c:v>
                </c:pt>
                <c:pt idx="350">
                  <c:v>26.338368127999999</c:v>
                </c:pt>
                <c:pt idx="351">
                  <c:v>26.310665786000001</c:v>
                </c:pt>
                <c:pt idx="352">
                  <c:v>26.281764352</c:v>
                </c:pt>
                <c:pt idx="353">
                  <c:v>26.251644572</c:v>
                </c:pt>
                <c:pt idx="354">
                  <c:v>26.220287191000001</c:v>
                </c:pt>
                <c:pt idx="355">
                  <c:v>26.187813796</c:v>
                </c:pt>
                <c:pt idx="356">
                  <c:v>26.154566876000001</c:v>
                </c:pt>
                <c:pt idx="357">
                  <c:v>26.120074724999998</c:v>
                </c:pt>
                <c:pt idx="358">
                  <c:v>26.084319307000001</c:v>
                </c:pt>
                <c:pt idx="359">
                  <c:v>26.047282585000001</c:v>
                </c:pt>
                <c:pt idx="360">
                  <c:v>26.008946523999999</c:v>
                </c:pt>
                <c:pt idx="361">
                  <c:v>25.969293087</c:v>
                </c:pt>
                <c:pt idx="362">
                  <c:v>25.928304238999999</c:v>
                </c:pt>
                <c:pt idx="363">
                  <c:v>25.885961944000002</c:v>
                </c:pt>
                <c:pt idx="364">
                  <c:v>25.842248166000001</c:v>
                </c:pt>
              </c:numCache>
            </c:numRef>
          </c:val>
          <c:extLst>
            <c:ext xmlns:c16="http://schemas.microsoft.com/office/drawing/2014/chart" uri="{C3380CC4-5D6E-409C-BE32-E72D297353CC}">
              <c16:uniqueId val="{00000005-6B0A-45BC-818E-9823D297F415}"/>
            </c:ext>
          </c:extLst>
        </c:ser>
        <c:ser>
          <c:idx val="4"/>
          <c:order val="6"/>
          <c:tx>
            <c:strRef>
              <c:f>'2024-2025 Severe Load Curve'!$AN$34</c:f>
              <c:strCache>
                <c:ptCount val="1"/>
                <c:pt idx="0">
                  <c:v>Exports to Ireland</c:v>
                </c:pt>
              </c:strCache>
            </c:strRef>
          </c:tx>
          <c:spPr>
            <a:solidFill>
              <a:srgbClr val="339966"/>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Curve'!$AN$35:$AN$399</c:f>
              <c:numCache>
                <c:formatCode>0</c:formatCode>
                <c:ptCount val="365"/>
                <c:pt idx="0">
                  <c:v>296.80881127999999</c:v>
                </c:pt>
                <c:pt idx="1">
                  <c:v>295.68815727999998</c:v>
                </c:pt>
                <c:pt idx="2">
                  <c:v>294.56714459</c:v>
                </c:pt>
                <c:pt idx="3">
                  <c:v>293.44592892999998</c:v>
                </c:pt>
                <c:pt idx="4">
                  <c:v>292.32466600999999</c:v>
                </c:pt>
                <c:pt idx="5">
                  <c:v>291.20351155999998</c:v>
                </c:pt>
                <c:pt idx="6">
                  <c:v>290.08262130000003</c:v>
                </c:pt>
                <c:pt idx="7">
                  <c:v>288.96215095000002</c:v>
                </c:pt>
                <c:pt idx="8">
                  <c:v>287.84225622999998</c:v>
                </c:pt>
                <c:pt idx="9">
                  <c:v>286.72309287000002</c:v>
                </c:pt>
                <c:pt idx="10">
                  <c:v>285.60481657000003</c:v>
                </c:pt>
                <c:pt idx="11">
                  <c:v>284.48758307000003</c:v>
                </c:pt>
                <c:pt idx="12">
                  <c:v>283.37154808000003</c:v>
                </c:pt>
                <c:pt idx="13">
                  <c:v>282.25686732999998</c:v>
                </c:pt>
                <c:pt idx="14">
                  <c:v>281.14369653</c:v>
                </c:pt>
                <c:pt idx="15">
                  <c:v>280.03219141</c:v>
                </c:pt>
                <c:pt idx="16">
                  <c:v>278.92250768999997</c:v>
                </c:pt>
                <c:pt idx="17">
                  <c:v>277.81480108</c:v>
                </c:pt>
                <c:pt idx="18">
                  <c:v>276.70922731000002</c:v>
                </c:pt>
                <c:pt idx="19">
                  <c:v>275.60594211</c:v>
                </c:pt>
                <c:pt idx="20">
                  <c:v>274.50510118</c:v>
                </c:pt>
                <c:pt idx="21">
                  <c:v>273.40686025000002</c:v>
                </c:pt>
                <c:pt idx="22">
                  <c:v>272.31137504999998</c:v>
                </c:pt>
                <c:pt idx="23">
                  <c:v>271.21880127999998</c:v>
                </c:pt>
                <c:pt idx="24">
                  <c:v>270.12929468999999</c:v>
                </c:pt>
                <c:pt idx="25">
                  <c:v>269.04301097000001</c:v>
                </c:pt>
                <c:pt idx="26">
                  <c:v>267.96010586</c:v>
                </c:pt>
                <c:pt idx="27">
                  <c:v>266.88073507000001</c:v>
                </c:pt>
                <c:pt idx="28">
                  <c:v>265.80505434000003</c:v>
                </c:pt>
                <c:pt idx="29">
                  <c:v>264.73321936000002</c:v>
                </c:pt>
                <c:pt idx="30">
                  <c:v>263.66538587999997</c:v>
                </c:pt>
                <c:pt idx="31">
                  <c:v>262.60170961</c:v>
                </c:pt>
                <c:pt idx="32">
                  <c:v>261.54234625999999</c:v>
                </c:pt>
                <c:pt idx="33">
                  <c:v>260.48745157000002</c:v>
                </c:pt>
                <c:pt idx="34">
                  <c:v>259.43718123999997</c:v>
                </c:pt>
                <c:pt idx="35">
                  <c:v>258.39169100999999</c:v>
                </c:pt>
                <c:pt idx="36">
                  <c:v>257.35113659000001</c:v>
                </c:pt>
                <c:pt idx="37">
                  <c:v>256.31567371</c:v>
                </c:pt>
                <c:pt idx="38">
                  <c:v>255.28545807</c:v>
                </c:pt>
                <c:pt idx="39">
                  <c:v>254.26064542</c:v>
                </c:pt>
                <c:pt idx="40">
                  <c:v>253.24139145999999</c:v>
                </c:pt>
                <c:pt idx="41">
                  <c:v>252.22785191</c:v>
                </c:pt>
                <c:pt idx="42">
                  <c:v>251.22018249999999</c:v>
                </c:pt>
                <c:pt idx="43">
                  <c:v>250.21853895000001</c:v>
                </c:pt>
                <c:pt idx="44">
                  <c:v>249.22307698</c:v>
                </c:pt>
                <c:pt idx="45">
                  <c:v>248.23395231000001</c:v>
                </c:pt>
                <c:pt idx="46">
                  <c:v>247.25132066</c:v>
                </c:pt>
                <c:pt idx="47">
                  <c:v>246.27533775000001</c:v>
                </c:pt>
                <c:pt idx="48">
                  <c:v>245.30615931</c:v>
                </c:pt>
                <c:pt idx="49">
                  <c:v>244.34394104</c:v>
                </c:pt>
                <c:pt idx="50">
                  <c:v>243.38883867999999</c:v>
                </c:pt>
                <c:pt idx="51">
                  <c:v>242.44100793999999</c:v>
                </c:pt>
                <c:pt idx="52">
                  <c:v>241.50060454999999</c:v>
                </c:pt>
                <c:pt idx="53">
                  <c:v>240.56778421999999</c:v>
                </c:pt>
                <c:pt idx="54">
                  <c:v>239.64270268000001</c:v>
                </c:pt>
                <c:pt idx="55">
                  <c:v>238.72551565000001</c:v>
                </c:pt>
                <c:pt idx="56">
                  <c:v>237.81637885000001</c:v>
                </c:pt>
                <c:pt idx="57">
                  <c:v>236.91544798999999</c:v>
                </c:pt>
                <c:pt idx="58">
                  <c:v>236.02287881000001</c:v>
                </c:pt>
                <c:pt idx="59">
                  <c:v>235.13882701</c:v>
                </c:pt>
                <c:pt idx="60">
                  <c:v>234.26344832999999</c:v>
                </c:pt>
                <c:pt idx="61">
                  <c:v>233.39689848</c:v>
                </c:pt>
                <c:pt idx="62">
                  <c:v>232.53933318</c:v>
                </c:pt>
                <c:pt idx="63">
                  <c:v>231.69090815000001</c:v>
                </c:pt>
                <c:pt idx="64">
                  <c:v>230.85177912</c:v>
                </c:pt>
                <c:pt idx="65">
                  <c:v>230.0221018</c:v>
                </c:pt>
                <c:pt idx="66">
                  <c:v>229.20203192</c:v>
                </c:pt>
                <c:pt idx="67">
                  <c:v>228.3917252</c:v>
                </c:pt>
                <c:pt idx="68">
                  <c:v>227.59133736000001</c:v>
                </c:pt>
                <c:pt idx="69">
                  <c:v>226.80102410999999</c:v>
                </c:pt>
                <c:pt idx="70">
                  <c:v>226.02094117999999</c:v>
                </c:pt>
                <c:pt idx="71">
                  <c:v>225.25124428999999</c:v>
                </c:pt>
                <c:pt idx="72">
                  <c:v>224.49208916000001</c:v>
                </c:pt>
                <c:pt idx="73">
                  <c:v>223.74363152000001</c:v>
                </c:pt>
                <c:pt idx="74">
                  <c:v>223.00602706999999</c:v>
                </c:pt>
                <c:pt idx="75">
                  <c:v>222.27943155</c:v>
                </c:pt>
                <c:pt idx="76">
                  <c:v>221.56400067000001</c:v>
                </c:pt>
                <c:pt idx="77">
                  <c:v>220.85989015999999</c:v>
                </c:pt>
                <c:pt idx="78">
                  <c:v>220.16725572999999</c:v>
                </c:pt>
                <c:pt idx="79">
                  <c:v>219.48625311000001</c:v>
                </c:pt>
                <c:pt idx="80">
                  <c:v>218.81703801</c:v>
                </c:pt>
                <c:pt idx="81">
                  <c:v>218.15976616</c:v>
                </c:pt>
                <c:pt idx="82">
                  <c:v>217.51459328000001</c:v>
                </c:pt>
                <c:pt idx="83">
                  <c:v>216.88167508999999</c:v>
                </c:pt>
                <c:pt idx="84">
                  <c:v>216.26116730999999</c:v>
                </c:pt>
                <c:pt idx="85">
                  <c:v>215.65322566</c:v>
                </c:pt>
                <c:pt idx="86">
                  <c:v>215.05800586000001</c:v>
                </c:pt>
                <c:pt idx="87">
                  <c:v>214.47566363000001</c:v>
                </c:pt>
                <c:pt idx="88">
                  <c:v>213.90635470000001</c:v>
                </c:pt>
                <c:pt idx="89">
                  <c:v>213.35023477999999</c:v>
                </c:pt>
                <c:pt idx="90">
                  <c:v>212.80745959999999</c:v>
                </c:pt>
                <c:pt idx="91">
                  <c:v>212.27818486999999</c:v>
                </c:pt>
                <c:pt idx="92">
                  <c:v>211.76250307000001</c:v>
                </c:pt>
                <c:pt idx="93">
                  <c:v>211.26025374</c:v>
                </c:pt>
                <c:pt idx="94">
                  <c:v>210.77121316</c:v>
                </c:pt>
                <c:pt idx="95">
                  <c:v>210.29515762</c:v>
                </c:pt>
                <c:pt idx="96">
                  <c:v>209.83186339</c:v>
                </c:pt>
                <c:pt idx="97">
                  <c:v>209.38110678000001</c:v>
                </c:pt>
                <c:pt idx="98">
                  <c:v>208.94266406</c:v>
                </c:pt>
                <c:pt idx="99">
                  <c:v>208.51631153</c:v>
                </c:pt>
                <c:pt idx="100">
                  <c:v>208.10182545999999</c:v>
                </c:pt>
                <c:pt idx="101">
                  <c:v>207.69898215000001</c:v>
                </c:pt>
                <c:pt idx="102">
                  <c:v>207.30755787000001</c:v>
                </c:pt>
                <c:pt idx="103">
                  <c:v>206.92732892999999</c:v>
                </c:pt>
                <c:pt idx="104">
                  <c:v>206.55807160000001</c:v>
                </c:pt>
                <c:pt idx="105">
                  <c:v>206.19956217999999</c:v>
                </c:pt>
                <c:pt idx="106">
                  <c:v>205.85157694</c:v>
                </c:pt>
                <c:pt idx="107">
                  <c:v>205.51389216999999</c:v>
                </c:pt>
                <c:pt idx="108">
                  <c:v>205.18628416999999</c:v>
                </c:pt>
                <c:pt idx="109">
                  <c:v>204.86852920999999</c:v>
                </c:pt>
                <c:pt idx="110">
                  <c:v>204.56040358999999</c:v>
                </c:pt>
                <c:pt idx="111">
                  <c:v>204.26168358999999</c:v>
                </c:pt>
                <c:pt idx="112">
                  <c:v>203.97214550000001</c:v>
                </c:pt>
                <c:pt idx="113">
                  <c:v>203.69156559999999</c:v>
                </c:pt>
                <c:pt idx="114">
                  <c:v>203.41972018000001</c:v>
                </c:pt>
                <c:pt idx="115">
                  <c:v>203.15638551999999</c:v>
                </c:pt>
                <c:pt idx="116">
                  <c:v>202.90133792</c:v>
                </c:pt>
                <c:pt idx="117">
                  <c:v>202.65435366</c:v>
                </c:pt>
                <c:pt idx="118">
                  <c:v>202.41520903</c:v>
                </c:pt>
                <c:pt idx="119">
                  <c:v>202.18368031</c:v>
                </c:pt>
                <c:pt idx="120">
                  <c:v>201.95954379</c:v>
                </c:pt>
                <c:pt idx="121">
                  <c:v>201.74257575999999</c:v>
                </c:pt>
                <c:pt idx="122">
                  <c:v>201.53255250000001</c:v>
                </c:pt>
                <c:pt idx="123">
                  <c:v>201.32925030000001</c:v>
                </c:pt>
                <c:pt idx="124">
                  <c:v>201.13244544</c:v>
                </c:pt>
                <c:pt idx="125">
                  <c:v>200.94191422</c:v>
                </c:pt>
                <c:pt idx="126">
                  <c:v>200.75743291000001</c:v>
                </c:pt>
                <c:pt idx="127">
                  <c:v>200.57877780999999</c:v>
                </c:pt>
                <c:pt idx="128">
                  <c:v>200.40572521000001</c:v>
                </c:pt>
                <c:pt idx="129">
                  <c:v>200.23805138</c:v>
                </c:pt>
                <c:pt idx="130">
                  <c:v>200.07553261999999</c:v>
                </c:pt>
                <c:pt idx="131">
                  <c:v>199.91794519999999</c:v>
                </c:pt>
                <c:pt idx="132">
                  <c:v>199.76506542999999</c:v>
                </c:pt>
                <c:pt idx="133">
                  <c:v>199.61666958000001</c:v>
                </c:pt>
                <c:pt idx="134">
                  <c:v>199.47253395000001</c:v>
                </c:pt>
                <c:pt idx="135">
                  <c:v>199.33243481</c:v>
                </c:pt>
                <c:pt idx="136">
                  <c:v>199.19614845999999</c:v>
                </c:pt>
                <c:pt idx="137">
                  <c:v>199.06345117000001</c:v>
                </c:pt>
                <c:pt idx="138">
                  <c:v>198.93411925000001</c:v>
                </c:pt>
                <c:pt idx="139">
                  <c:v>198.80792897000001</c:v>
                </c:pt>
                <c:pt idx="140">
                  <c:v>198.68465662</c:v>
                </c:pt>
                <c:pt idx="141">
                  <c:v>198.56407848000001</c:v>
                </c:pt>
                <c:pt idx="142">
                  <c:v>198.44597085999999</c:v>
                </c:pt>
                <c:pt idx="143">
                  <c:v>198.33011002000001</c:v>
                </c:pt>
                <c:pt idx="144">
                  <c:v>198.21627226000001</c:v>
                </c:pt>
                <c:pt idx="145">
                  <c:v>198.10423385999999</c:v>
                </c:pt>
                <c:pt idx="146">
                  <c:v>197.99377111000001</c:v>
                </c:pt>
                <c:pt idx="147">
                  <c:v>197.88466030000001</c:v>
                </c:pt>
                <c:pt idx="148">
                  <c:v>197.77667771</c:v>
                </c:pt>
                <c:pt idx="149">
                  <c:v>197.66959962999999</c:v>
                </c:pt>
                <c:pt idx="150">
                  <c:v>197.56320235000001</c:v>
                </c:pt>
                <c:pt idx="151">
                  <c:v>197.45726214999999</c:v>
                </c:pt>
                <c:pt idx="152">
                  <c:v>197.35155533</c:v>
                </c:pt>
                <c:pt idx="153">
                  <c:v>197.24585815</c:v>
                </c:pt>
                <c:pt idx="154">
                  <c:v>197.13994692</c:v>
                </c:pt>
                <c:pt idx="155">
                  <c:v>197.03359792000001</c:v>
                </c:pt>
                <c:pt idx="156">
                  <c:v>196.92658743000001</c:v>
                </c:pt>
                <c:pt idx="157">
                  <c:v>196.81869175</c:v>
                </c:pt>
                <c:pt idx="158">
                  <c:v>196.70968715999999</c:v>
                </c:pt>
                <c:pt idx="159">
                  <c:v>196.59934994</c:v>
                </c:pt>
                <c:pt idx="160">
                  <c:v>196.48745638</c:v>
                </c:pt>
                <c:pt idx="161">
                  <c:v>196.37378276999999</c:v>
                </c:pt>
                <c:pt idx="162">
                  <c:v>196.25810540000001</c:v>
                </c:pt>
                <c:pt idx="163">
                  <c:v>196.14020054</c:v>
                </c:pt>
                <c:pt idx="164">
                  <c:v>196.0198445</c:v>
                </c:pt>
                <c:pt idx="165">
                  <c:v>195.89681354999999</c:v>
                </c:pt>
                <c:pt idx="166">
                  <c:v>195.77088398000001</c:v>
                </c:pt>
                <c:pt idx="167">
                  <c:v>195.64183208</c:v>
                </c:pt>
                <c:pt idx="168">
                  <c:v>195.50943414</c:v>
                </c:pt>
                <c:pt idx="169">
                  <c:v>195.37346643000001</c:v>
                </c:pt>
                <c:pt idx="170">
                  <c:v>195.23370525000001</c:v>
                </c:pt>
                <c:pt idx="171">
                  <c:v>195.08992688999999</c:v>
                </c:pt>
                <c:pt idx="172">
                  <c:v>194.94190763</c:v>
                </c:pt>
                <c:pt idx="173">
                  <c:v>194.78942375</c:v>
                </c:pt>
                <c:pt idx="174">
                  <c:v>194.63225155000001</c:v>
                </c:pt>
                <c:pt idx="175">
                  <c:v>194.47016730000001</c:v>
                </c:pt>
                <c:pt idx="176">
                  <c:v>194.30294731000001</c:v>
                </c:pt>
                <c:pt idx="177">
                  <c:v>194.13036785</c:v>
                </c:pt>
                <c:pt idx="178">
                  <c:v>193.95220520999999</c:v>
                </c:pt>
                <c:pt idx="179">
                  <c:v>193.76823567</c:v>
                </c:pt>
                <c:pt idx="180">
                  <c:v>193.57823553</c:v>
                </c:pt>
                <c:pt idx="181">
                  <c:v>193.38198105999999</c:v>
                </c:pt>
                <c:pt idx="182">
                  <c:v>193.17924857</c:v>
                </c:pt>
                <c:pt idx="183">
                  <c:v>192.96988353</c:v>
                </c:pt>
                <c:pt idx="184">
                  <c:v>192.75400829</c:v>
                </c:pt>
                <c:pt idx="185">
                  <c:v>192.53181438999999</c:v>
                </c:pt>
                <c:pt idx="186">
                  <c:v>192.30349336</c:v>
                </c:pt>
                <c:pt idx="187">
                  <c:v>192.06923676</c:v>
                </c:pt>
                <c:pt idx="188">
                  <c:v>191.82923611999999</c:v>
                </c:pt>
                <c:pt idx="189">
                  <c:v>191.58368297999999</c:v>
                </c:pt>
                <c:pt idx="190">
                  <c:v>191.33276889000001</c:v>
                </c:pt>
                <c:pt idx="191">
                  <c:v>191.07668537999999</c:v>
                </c:pt>
                <c:pt idx="192">
                  <c:v>190.81562400999999</c:v>
                </c:pt>
                <c:pt idx="193">
                  <c:v>190.54977631</c:v>
                </c:pt>
                <c:pt idx="194">
                  <c:v>190.27933383000001</c:v>
                </c:pt>
                <c:pt idx="195">
                  <c:v>190.0044881</c:v>
                </c:pt>
                <c:pt idx="196">
                  <c:v>189.72543066</c:v>
                </c:pt>
                <c:pt idx="197">
                  <c:v>189.44235307</c:v>
                </c:pt>
                <c:pt idx="198">
                  <c:v>189.15544686000001</c:v>
                </c:pt>
                <c:pt idx="199">
                  <c:v>188.86490358</c:v>
                </c:pt>
                <c:pt idx="200">
                  <c:v>188.57091475999999</c:v>
                </c:pt>
                <c:pt idx="201">
                  <c:v>188.27367194999999</c:v>
                </c:pt>
                <c:pt idx="202">
                  <c:v>187.97336669000001</c:v>
                </c:pt>
                <c:pt idx="203">
                  <c:v>187.67019052000001</c:v>
                </c:pt>
                <c:pt idx="204">
                  <c:v>187.36433498</c:v>
                </c:pt>
                <c:pt idx="205">
                  <c:v>187.05599161999999</c:v>
                </c:pt>
                <c:pt idx="206">
                  <c:v>186.74535198000001</c:v>
                </c:pt>
                <c:pt idx="207">
                  <c:v>186.43260759</c:v>
                </c:pt>
                <c:pt idx="208">
                  <c:v>186.11795000999999</c:v>
                </c:pt>
                <c:pt idx="209">
                  <c:v>185.80157077999999</c:v>
                </c:pt>
                <c:pt idx="210">
                  <c:v>185.48366142</c:v>
                </c:pt>
                <c:pt idx="211">
                  <c:v>185.16441349999999</c:v>
                </c:pt>
                <c:pt idx="212">
                  <c:v>184.84401854999999</c:v>
                </c:pt>
                <c:pt idx="213">
                  <c:v>184.5226681</c:v>
                </c:pt>
                <c:pt idx="214">
                  <c:v>184.20055371000001</c:v>
                </c:pt>
                <c:pt idx="215">
                  <c:v>183.87786692</c:v>
                </c:pt>
                <c:pt idx="216">
                  <c:v>183.55479926000001</c:v>
                </c:pt>
                <c:pt idx="217">
                  <c:v>183.23154228000001</c:v>
                </c:pt>
                <c:pt idx="218">
                  <c:v>182.90828753</c:v>
                </c:pt>
                <c:pt idx="219">
                  <c:v>182.58522653</c:v>
                </c:pt>
                <c:pt idx="220">
                  <c:v>182.26255085</c:v>
                </c:pt>
                <c:pt idx="221">
                  <c:v>181.94045201</c:v>
                </c:pt>
                <c:pt idx="222">
                  <c:v>181.61912154999999</c:v>
                </c:pt>
                <c:pt idx="223">
                  <c:v>181.29875103000001</c:v>
                </c:pt>
                <c:pt idx="224">
                  <c:v>180.97953197999999</c:v>
                </c:pt>
                <c:pt idx="225">
                  <c:v>180.66165595000001</c:v>
                </c:pt>
                <c:pt idx="226">
                  <c:v>180.34531448000001</c:v>
                </c:pt>
                <c:pt idx="227">
                  <c:v>180.03069909999999</c:v>
                </c:pt>
                <c:pt idx="228">
                  <c:v>179.71800135999999</c:v>
                </c:pt>
                <c:pt idx="229">
                  <c:v>179.40741281000001</c:v>
                </c:pt>
                <c:pt idx="230">
                  <c:v>179.09912498</c:v>
                </c:pt>
                <c:pt idx="231">
                  <c:v>178.79332941999999</c:v>
                </c:pt>
                <c:pt idx="232">
                  <c:v>178.49021766999999</c:v>
                </c:pt>
                <c:pt idx="233">
                  <c:v>178.18998126</c:v>
                </c:pt>
                <c:pt idx="234">
                  <c:v>177.89281174999999</c:v>
                </c:pt>
                <c:pt idx="235">
                  <c:v>177.59890068000001</c:v>
                </c:pt>
                <c:pt idx="236">
                  <c:v>177.30843958</c:v>
                </c:pt>
                <c:pt idx="237">
                  <c:v>177.02162000000001</c:v>
                </c:pt>
                <c:pt idx="238">
                  <c:v>176.73863348</c:v>
                </c:pt>
                <c:pt idx="239">
                  <c:v>176.45967156</c:v>
                </c:pt>
                <c:pt idx="240">
                  <c:v>176.18492578999999</c:v>
                </c:pt>
                <c:pt idx="241">
                  <c:v>175.9145877</c:v>
                </c:pt>
                <c:pt idx="242">
                  <c:v>175.64884885000001</c:v>
                </c:pt>
                <c:pt idx="243">
                  <c:v>175.38790076000001</c:v>
                </c:pt>
                <c:pt idx="244">
                  <c:v>175.13193498000001</c:v>
                </c:pt>
                <c:pt idx="245">
                  <c:v>174.88114306</c:v>
                </c:pt>
                <c:pt idx="246">
                  <c:v>174.63571653</c:v>
                </c:pt>
                <c:pt idx="247">
                  <c:v>174.39584694999999</c:v>
                </c:pt>
                <c:pt idx="248">
                  <c:v>174.16172584</c:v>
                </c:pt>
                <c:pt idx="249">
                  <c:v>173.93354475000001</c:v>
                </c:pt>
                <c:pt idx="250">
                  <c:v>173.71149523</c:v>
                </c:pt>
                <c:pt idx="251">
                  <c:v>173.49576882</c:v>
                </c:pt>
                <c:pt idx="252">
                  <c:v>173.28655705</c:v>
                </c:pt>
                <c:pt idx="253">
                  <c:v>173.08405146999999</c:v>
                </c:pt>
                <c:pt idx="254">
                  <c:v>172.88844362</c:v>
                </c:pt>
                <c:pt idx="255">
                  <c:v>172.69992504999999</c:v>
                </c:pt>
                <c:pt idx="256">
                  <c:v>172.51868730000001</c:v>
                </c:pt>
                <c:pt idx="257">
                  <c:v>172.3449219</c:v>
                </c:pt>
                <c:pt idx="258">
                  <c:v>172.17882040000001</c:v>
                </c:pt>
                <c:pt idx="259">
                  <c:v>172.02057434</c:v>
                </c:pt>
                <c:pt idx="260">
                  <c:v>171.87037527000001</c:v>
                </c:pt>
                <c:pt idx="261">
                  <c:v>171.72841471999999</c:v>
                </c:pt>
                <c:pt idx="262">
                  <c:v>171.59488424</c:v>
                </c:pt>
                <c:pt idx="263">
                  <c:v>171.46997536000001</c:v>
                </c:pt>
                <c:pt idx="264">
                  <c:v>171.35387964</c:v>
                </c:pt>
                <c:pt idx="265">
                  <c:v>171.24678861999999</c:v>
                </c:pt>
                <c:pt idx="266">
                  <c:v>171.14889382000001</c:v>
                </c:pt>
                <c:pt idx="267">
                  <c:v>171.06038681000001</c:v>
                </c:pt>
                <c:pt idx="268">
                  <c:v>170.98145911</c:v>
                </c:pt>
                <c:pt idx="269">
                  <c:v>170.91230228000001</c:v>
                </c:pt>
                <c:pt idx="270">
                  <c:v>170.85310784999999</c:v>
                </c:pt>
                <c:pt idx="271">
                  <c:v>170.80406736</c:v>
                </c:pt>
                <c:pt idx="272">
                  <c:v>170.76537235999999</c:v>
                </c:pt>
                <c:pt idx="273">
                  <c:v>170.73721438999999</c:v>
                </c:pt>
                <c:pt idx="274">
                  <c:v>170.71964452</c:v>
                </c:pt>
                <c:pt idx="275">
                  <c:v>170.71215190000001</c:v>
                </c:pt>
                <c:pt idx="276">
                  <c:v>170.71408524</c:v>
                </c:pt>
                <c:pt idx="277">
                  <c:v>170.72479319999999</c:v>
                </c:pt>
                <c:pt idx="278">
                  <c:v>170.74362449</c:v>
                </c:pt>
                <c:pt idx="279">
                  <c:v>170.7699278</c:v>
                </c:pt>
                <c:pt idx="280">
                  <c:v>170.80305179999999</c:v>
                </c:pt>
                <c:pt idx="281">
                  <c:v>170.84234519</c:v>
                </c:pt>
                <c:pt idx="282">
                  <c:v>170.88715665000001</c:v>
                </c:pt>
                <c:pt idx="283">
                  <c:v>170.93683487999999</c:v>
                </c:pt>
                <c:pt idx="284">
                  <c:v>170.99072856000001</c:v>
                </c:pt>
                <c:pt idx="285">
                  <c:v>171.04818638</c:v>
                </c:pt>
                <c:pt idx="286">
                  <c:v>171.10855702999999</c:v>
                </c:pt>
                <c:pt idx="287">
                  <c:v>171.17118919999999</c:v>
                </c:pt>
                <c:pt idx="288">
                  <c:v>171.23543157</c:v>
                </c:pt>
                <c:pt idx="289">
                  <c:v>171.30063283000001</c:v>
                </c:pt>
                <c:pt idx="290">
                  <c:v>171.36614166999999</c:v>
                </c:pt>
                <c:pt idx="291">
                  <c:v>171.43130679000001</c:v>
                </c:pt>
                <c:pt idx="292">
                  <c:v>171.49547686</c:v>
                </c:pt>
                <c:pt idx="293">
                  <c:v>171.55800056999999</c:v>
                </c:pt>
                <c:pt idx="294">
                  <c:v>171.61822662</c:v>
                </c:pt>
                <c:pt idx="295">
                  <c:v>171.67550367999999</c:v>
                </c:pt>
                <c:pt idx="296">
                  <c:v>171.72918046000001</c:v>
                </c:pt>
                <c:pt idx="297">
                  <c:v>171.77860563999999</c:v>
                </c:pt>
                <c:pt idx="298">
                  <c:v>171.8231279</c:v>
                </c:pt>
                <c:pt idx="299">
                  <c:v>171.86209593000001</c:v>
                </c:pt>
                <c:pt idx="300">
                  <c:v>171.89485841999999</c:v>
                </c:pt>
                <c:pt idx="301">
                  <c:v>171.92076406999999</c:v>
                </c:pt>
                <c:pt idx="302">
                  <c:v>171.93916154999999</c:v>
                </c:pt>
                <c:pt idx="303">
                  <c:v>171.94939955999999</c:v>
                </c:pt>
                <c:pt idx="304">
                  <c:v>171.95082678</c:v>
                </c:pt>
                <c:pt idx="305">
                  <c:v>171.94279191000001</c:v>
                </c:pt>
                <c:pt idx="306">
                  <c:v>171.92464362000001</c:v>
                </c:pt>
                <c:pt idx="307">
                  <c:v>171.89573061999999</c:v>
                </c:pt>
                <c:pt idx="308">
                  <c:v>171.85540158000001</c:v>
                </c:pt>
                <c:pt idx="309">
                  <c:v>171.80300518999999</c:v>
                </c:pt>
                <c:pt idx="310">
                  <c:v>171.73789015</c:v>
                </c:pt>
                <c:pt idx="311">
                  <c:v>171.65940513999999</c:v>
                </c:pt>
                <c:pt idx="312">
                  <c:v>171.56689885</c:v>
                </c:pt>
                <c:pt idx="313">
                  <c:v>171.45971996</c:v>
                </c:pt>
                <c:pt idx="314">
                  <c:v>171.33721717</c:v>
                </c:pt>
                <c:pt idx="315">
                  <c:v>171.19873916</c:v>
                </c:pt>
                <c:pt idx="316">
                  <c:v>171.04363463000001</c:v>
                </c:pt>
                <c:pt idx="317">
                  <c:v>170.87125225</c:v>
                </c:pt>
                <c:pt idx="318">
                  <c:v>170.68094072</c:v>
                </c:pt>
                <c:pt idx="319">
                  <c:v>170.47204873000001</c:v>
                </c:pt>
                <c:pt idx="320">
                  <c:v>170.24392495999999</c:v>
                </c:pt>
                <c:pt idx="321">
                  <c:v>169.99591810000001</c:v>
                </c:pt>
                <c:pt idx="322">
                  <c:v>169.72737684000001</c:v>
                </c:pt>
                <c:pt idx="323">
                  <c:v>169.43764987</c:v>
                </c:pt>
                <c:pt idx="324">
                  <c:v>169.12608588000001</c:v>
                </c:pt>
                <c:pt idx="325">
                  <c:v>168.79203355000001</c:v>
                </c:pt>
                <c:pt idx="326">
                  <c:v>168.43484157</c:v>
                </c:pt>
                <c:pt idx="327">
                  <c:v>168.05385863000001</c:v>
                </c:pt>
                <c:pt idx="328">
                  <c:v>167.64843342</c:v>
                </c:pt>
                <c:pt idx="329">
                  <c:v>167.21791463</c:v>
                </c:pt>
                <c:pt idx="330">
                  <c:v>166.76165094000001</c:v>
                </c:pt>
                <c:pt idx="331">
                  <c:v>166.27899105</c:v>
                </c:pt>
                <c:pt idx="332">
                  <c:v>165.76928364</c:v>
                </c:pt>
                <c:pt idx="333">
                  <c:v>165.23187738999999</c:v>
                </c:pt>
                <c:pt idx="334">
                  <c:v>164.66612101000001</c:v>
                </c:pt>
                <c:pt idx="335">
                  <c:v>164.07136316</c:v>
                </c:pt>
                <c:pt idx="336">
                  <c:v>163.44695256</c:v>
                </c:pt>
                <c:pt idx="337">
                  <c:v>162.79223787000001</c:v>
                </c:pt>
                <c:pt idx="338">
                  <c:v>162.10656779000001</c:v>
                </c:pt>
                <c:pt idx="339">
                  <c:v>161.38929100999999</c:v>
                </c:pt>
                <c:pt idx="340">
                  <c:v>160.63975622000001</c:v>
                </c:pt>
                <c:pt idx="341">
                  <c:v>159.8573121</c:v>
                </c:pt>
                <c:pt idx="342">
                  <c:v>159.04130734</c:v>
                </c:pt>
                <c:pt idx="343">
                  <c:v>158.19109062999999</c:v>
                </c:pt>
                <c:pt idx="344">
                  <c:v>157.30601066</c:v>
                </c:pt>
                <c:pt idx="345">
                  <c:v>156.38541612</c:v>
                </c:pt>
                <c:pt idx="346">
                  <c:v>155.42865569</c:v>
                </c:pt>
                <c:pt idx="347">
                  <c:v>154.43507806</c:v>
                </c:pt>
                <c:pt idx="348">
                  <c:v>153.40403193</c:v>
                </c:pt>
                <c:pt idx="349">
                  <c:v>152.33486597000001</c:v>
                </c:pt>
                <c:pt idx="350">
                  <c:v>151.22692888</c:v>
                </c:pt>
                <c:pt idx="351">
                  <c:v>150.07956934000001</c:v>
                </c:pt>
                <c:pt idx="352">
                  <c:v>148.89213605</c:v>
                </c:pt>
                <c:pt idx="353">
                  <c:v>147.66397769</c:v>
                </c:pt>
                <c:pt idx="354">
                  <c:v>146.39444295000001</c:v>
                </c:pt>
                <c:pt idx="355">
                  <c:v>145.08288051</c:v>
                </c:pt>
                <c:pt idx="356">
                  <c:v>143.72863907000001</c:v>
                </c:pt>
                <c:pt idx="357">
                  <c:v>142.33106731999999</c:v>
                </c:pt>
                <c:pt idx="358">
                  <c:v>140.88951394</c:v>
                </c:pt>
                <c:pt idx="359">
                  <c:v>139.40332760999999</c:v>
                </c:pt>
                <c:pt idx="360">
                  <c:v>137.87185703</c:v>
                </c:pt>
                <c:pt idx="361">
                  <c:v>136.29445089000001</c:v>
                </c:pt>
                <c:pt idx="362">
                  <c:v>134.67045787999999</c:v>
                </c:pt>
                <c:pt idx="363">
                  <c:v>132.99922667000001</c:v>
                </c:pt>
                <c:pt idx="364">
                  <c:v>131.28010596999999</c:v>
                </c:pt>
              </c:numCache>
            </c:numRef>
          </c:val>
          <c:extLst>
            <c:ext xmlns:c16="http://schemas.microsoft.com/office/drawing/2014/chart" uri="{C3380CC4-5D6E-409C-BE32-E72D297353CC}">
              <c16:uniqueId val="{00000006-6B0A-45BC-818E-9823D297F415}"/>
            </c:ext>
          </c:extLst>
        </c:ser>
        <c:ser>
          <c:idx val="7"/>
          <c:order val="7"/>
          <c:tx>
            <c:strRef>
              <c:f>'2024-2025 Severe Load Curve'!$AO$34</c:f>
              <c:strCache>
                <c:ptCount val="1"/>
                <c:pt idx="0">
                  <c:v>NTS Power</c:v>
                </c:pt>
              </c:strCache>
            </c:strRef>
          </c:tx>
          <c:spPr>
            <a:solidFill>
              <a:srgbClr val="FFFF99"/>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Curve'!$AO$35:$AO$399</c:f>
              <c:numCache>
                <c:formatCode>0</c:formatCode>
                <c:ptCount val="365"/>
                <c:pt idx="0">
                  <c:v>542.21297928000001</c:v>
                </c:pt>
                <c:pt idx="1">
                  <c:v>539.31806459999996</c:v>
                </c:pt>
                <c:pt idx="2">
                  <c:v>536.44025996000005</c:v>
                </c:pt>
                <c:pt idx="3">
                  <c:v>533.57951277999996</c:v>
                </c:pt>
                <c:pt idx="4">
                  <c:v>530.73577048000004</c:v>
                </c:pt>
                <c:pt idx="5">
                  <c:v>527.90898048999998</c:v>
                </c:pt>
                <c:pt idx="6">
                  <c:v>525.09909020999999</c:v>
                </c:pt>
                <c:pt idx="7">
                  <c:v>522.30604707999998</c:v>
                </c:pt>
                <c:pt idx="8">
                  <c:v>519.52979850999998</c:v>
                </c:pt>
                <c:pt idx="9">
                  <c:v>516.77029192999998</c:v>
                </c:pt>
                <c:pt idx="10">
                  <c:v>514.02747474</c:v>
                </c:pt>
                <c:pt idx="11">
                  <c:v>511.30129438</c:v>
                </c:pt>
                <c:pt idx="12">
                  <c:v>508.59169825999999</c:v>
                </c:pt>
                <c:pt idx="13">
                  <c:v>505.89863380000003</c:v>
                </c:pt>
                <c:pt idx="14">
                  <c:v>503.22204842999997</c:v>
                </c:pt>
                <c:pt idx="15">
                  <c:v>500.56188956</c:v>
                </c:pt>
                <c:pt idx="16">
                  <c:v>497.91810461</c:v>
                </c:pt>
                <c:pt idx="17">
                  <c:v>495.29064101</c:v>
                </c:pt>
                <c:pt idx="18">
                  <c:v>492.67944617000001</c:v>
                </c:pt>
                <c:pt idx="19">
                  <c:v>490.08446751000002</c:v>
                </c:pt>
                <c:pt idx="20">
                  <c:v>487.50565246000002</c:v>
                </c:pt>
                <c:pt idx="21">
                  <c:v>484.94294843</c:v>
                </c:pt>
                <c:pt idx="22">
                  <c:v>482.39630284999998</c:v>
                </c:pt>
                <c:pt idx="23">
                  <c:v>479.86566312999997</c:v>
                </c:pt>
                <c:pt idx="24">
                  <c:v>477.35097668999998</c:v>
                </c:pt>
                <c:pt idx="25">
                  <c:v>474.85219095999997</c:v>
                </c:pt>
                <c:pt idx="26">
                  <c:v>472.36925335000001</c:v>
                </c:pt>
                <c:pt idx="27">
                  <c:v>469.90211128999999</c:v>
                </c:pt>
                <c:pt idx="28">
                  <c:v>467.45071218999999</c:v>
                </c:pt>
                <c:pt idx="29">
                  <c:v>465.01500347000001</c:v>
                </c:pt>
                <c:pt idx="30">
                  <c:v>462.59493257000003</c:v>
                </c:pt>
                <c:pt idx="31">
                  <c:v>460.19044688000002</c:v>
                </c:pt>
                <c:pt idx="32">
                  <c:v>457.80149383999998</c:v>
                </c:pt>
                <c:pt idx="33">
                  <c:v>455.42802087000001</c:v>
                </c:pt>
                <c:pt idx="34">
                  <c:v>453.06997538000002</c:v>
                </c:pt>
                <c:pt idx="35">
                  <c:v>450.72730480000001</c:v>
                </c:pt>
                <c:pt idx="36">
                  <c:v>448.39995654000001</c:v>
                </c:pt>
                <c:pt idx="37">
                  <c:v>446.08787803000001</c:v>
                </c:pt>
                <c:pt idx="38">
                  <c:v>443.79101668999999</c:v>
                </c:pt>
                <c:pt idx="39">
                  <c:v>441.50931993</c:v>
                </c:pt>
                <c:pt idx="40">
                  <c:v>439.24273518000001</c:v>
                </c:pt>
                <c:pt idx="41">
                  <c:v>436.99120985000002</c:v>
                </c:pt>
                <c:pt idx="42">
                  <c:v>434.75469136999999</c:v>
                </c:pt>
                <c:pt idx="43">
                  <c:v>432.53312715999999</c:v>
                </c:pt>
                <c:pt idx="44">
                  <c:v>430.32646462999998</c:v>
                </c:pt>
                <c:pt idx="45">
                  <c:v>428.13465122000002</c:v>
                </c:pt>
                <c:pt idx="46">
                  <c:v>425.95763432000001</c:v>
                </c:pt>
                <c:pt idx="47">
                  <c:v>423.79536137999997</c:v>
                </c:pt>
                <c:pt idx="48">
                  <c:v>421.64777980000002</c:v>
                </c:pt>
                <c:pt idx="49">
                  <c:v>419.51483701000001</c:v>
                </c:pt>
                <c:pt idx="50">
                  <c:v>417.39648043</c:v>
                </c:pt>
                <c:pt idx="51">
                  <c:v>415.29265746999999</c:v>
                </c:pt>
                <c:pt idx="52">
                  <c:v>413.20331556000002</c:v>
                </c:pt>
                <c:pt idx="53">
                  <c:v>411.12840211999998</c:v>
                </c:pt>
                <c:pt idx="54">
                  <c:v>409.06786456999998</c:v>
                </c:pt>
                <c:pt idx="55">
                  <c:v>407.02165031999999</c:v>
                </c:pt>
                <c:pt idx="56">
                  <c:v>404.98970680999997</c:v>
                </c:pt>
                <c:pt idx="57">
                  <c:v>402.97198143999998</c:v>
                </c:pt>
                <c:pt idx="58">
                  <c:v>400.96842163999997</c:v>
                </c:pt>
                <c:pt idx="59">
                  <c:v>398.97897483000003</c:v>
                </c:pt>
                <c:pt idx="60">
                  <c:v>397.00358842999998</c:v>
                </c:pt>
                <c:pt idx="61">
                  <c:v>395.04220985000001</c:v>
                </c:pt>
                <c:pt idx="62">
                  <c:v>393.09478653000002</c:v>
                </c:pt>
                <c:pt idx="63">
                  <c:v>391.16126587000002</c:v>
                </c:pt>
                <c:pt idx="64">
                  <c:v>389.24159530999998</c:v>
                </c:pt>
                <c:pt idx="65">
                  <c:v>387.33572225</c:v>
                </c:pt>
                <c:pt idx="66">
                  <c:v>385.44359412</c:v>
                </c:pt>
                <c:pt idx="67">
                  <c:v>383.56515834999999</c:v>
                </c:pt>
                <c:pt idx="68">
                  <c:v>381.70036234000003</c:v>
                </c:pt>
                <c:pt idx="69">
                  <c:v>379.84915352000002</c:v>
                </c:pt>
                <c:pt idx="70">
                  <c:v>378.01147931000003</c:v>
                </c:pt>
                <c:pt idx="71">
                  <c:v>376.18728713000002</c:v>
                </c:pt>
                <c:pt idx="72">
                  <c:v>374.37652439999999</c:v>
                </c:pt>
                <c:pt idx="73">
                  <c:v>372.57913853999997</c:v>
                </c:pt>
                <c:pt idx="74">
                  <c:v>370.79507697999998</c:v>
                </c:pt>
                <c:pt idx="75">
                  <c:v>369.02428712</c:v>
                </c:pt>
                <c:pt idx="76">
                  <c:v>367.26671639</c:v>
                </c:pt>
                <c:pt idx="77">
                  <c:v>365.52231222</c:v>
                </c:pt>
                <c:pt idx="78">
                  <c:v>363.79102201000001</c:v>
                </c:pt>
                <c:pt idx="79">
                  <c:v>362.07279319999998</c:v>
                </c:pt>
                <c:pt idx="80">
                  <c:v>360.36757318999997</c:v>
                </c:pt>
                <c:pt idx="81">
                  <c:v>358.67530942000002</c:v>
                </c:pt>
                <c:pt idx="82">
                  <c:v>356.99594930000001</c:v>
                </c:pt>
                <c:pt idx="83">
                  <c:v>355.32944025</c:v>
                </c:pt>
                <c:pt idx="84">
                  <c:v>353.67572969999998</c:v>
                </c:pt>
                <c:pt idx="85">
                  <c:v>352.03476504999998</c:v>
                </c:pt>
                <c:pt idx="86">
                  <c:v>350.40649373999997</c:v>
                </c:pt>
                <c:pt idx="87">
                  <c:v>348.79086317000002</c:v>
                </c:pt>
                <c:pt idx="88">
                  <c:v>347.18782078999999</c:v>
                </c:pt>
                <c:pt idx="89">
                  <c:v>345.59731398999998</c:v>
                </c:pt>
                <c:pt idx="90">
                  <c:v>344.0192902</c:v>
                </c:pt>
                <c:pt idx="91">
                  <c:v>342.45369684999997</c:v>
                </c:pt>
                <c:pt idx="92">
                  <c:v>340.90046854000002</c:v>
                </c:pt>
                <c:pt idx="93">
                  <c:v>339.35948861999998</c:v>
                </c:pt>
                <c:pt idx="94">
                  <c:v>337.83062765</c:v>
                </c:pt>
                <c:pt idx="95">
                  <c:v>336.31375616999998</c:v>
                </c:pt>
                <c:pt idx="96">
                  <c:v>334.80874470999998</c:v>
                </c:pt>
                <c:pt idx="97">
                  <c:v>333.31546384000001</c:v>
                </c:pt>
                <c:pt idx="98">
                  <c:v>331.83378407999999</c:v>
                </c:pt>
                <c:pt idx="99">
                  <c:v>330.36357600000002</c:v>
                </c:pt>
                <c:pt idx="100">
                  <c:v>328.90471012</c:v>
                </c:pt>
                <c:pt idx="101">
                  <c:v>327.45705700000002</c:v>
                </c:pt>
                <c:pt idx="102">
                  <c:v>326.02048718999998</c:v>
                </c:pt>
                <c:pt idx="103">
                  <c:v>324.59487121000001</c:v>
                </c:pt>
                <c:pt idx="104">
                  <c:v>323.18007963999997</c:v>
                </c:pt>
                <c:pt idx="105">
                  <c:v>321.77598298999999</c:v>
                </c:pt>
                <c:pt idx="106">
                  <c:v>320.38245182999998</c:v>
                </c:pt>
                <c:pt idx="107">
                  <c:v>318.99935669000001</c:v>
                </c:pt>
                <c:pt idx="108">
                  <c:v>317.62656813000001</c:v>
                </c:pt>
                <c:pt idx="109">
                  <c:v>316.26395667999998</c:v>
                </c:pt>
                <c:pt idx="110">
                  <c:v>314.91139289</c:v>
                </c:pt>
                <c:pt idx="111">
                  <c:v>313.56874729999998</c:v>
                </c:pt>
                <c:pt idx="112">
                  <c:v>312.23589047000002</c:v>
                </c:pt>
                <c:pt idx="113">
                  <c:v>310.91269292999999</c:v>
                </c:pt>
                <c:pt idx="114">
                  <c:v>309.59902524</c:v>
                </c:pt>
                <c:pt idx="115">
                  <c:v>308.29475792</c:v>
                </c:pt>
                <c:pt idx="116">
                  <c:v>306.99976154000001</c:v>
                </c:pt>
                <c:pt idx="117">
                  <c:v>305.71390663</c:v>
                </c:pt>
                <c:pt idx="118">
                  <c:v>304.43706373999999</c:v>
                </c:pt>
                <c:pt idx="119">
                  <c:v>303.16910342</c:v>
                </c:pt>
                <c:pt idx="120">
                  <c:v>301.90989621</c:v>
                </c:pt>
                <c:pt idx="121">
                  <c:v>300.65931265</c:v>
                </c:pt>
                <c:pt idx="122">
                  <c:v>299.41722327999997</c:v>
                </c:pt>
                <c:pt idx="123">
                  <c:v>298.18349867000001</c:v>
                </c:pt>
                <c:pt idx="124">
                  <c:v>296.95800933999999</c:v>
                </c:pt>
                <c:pt idx="125">
                  <c:v>295.74062585000001</c:v>
                </c:pt>
                <c:pt idx="126">
                  <c:v>294.53121872999998</c:v>
                </c:pt>
                <c:pt idx="127">
                  <c:v>293.32965854000003</c:v>
                </c:pt>
                <c:pt idx="128">
                  <c:v>292.13581582</c:v>
                </c:pt>
                <c:pt idx="129">
                  <c:v>290.94956110999999</c:v>
                </c:pt>
                <c:pt idx="130">
                  <c:v>289.77076496000001</c:v>
                </c:pt>
                <c:pt idx="131">
                  <c:v>288.59929791000002</c:v>
                </c:pt>
                <c:pt idx="132">
                  <c:v>287.43503050999999</c:v>
                </c:pt>
                <c:pt idx="133">
                  <c:v>286.27783331000001</c:v>
                </c:pt>
                <c:pt idx="134">
                  <c:v>285.12757684000002</c:v>
                </c:pt>
                <c:pt idx="135">
                  <c:v>283.98413164999999</c:v>
                </c:pt>
                <c:pt idx="136">
                  <c:v>282.84736830000003</c:v>
                </c:pt>
                <c:pt idx="137">
                  <c:v>281.71715731</c:v>
                </c:pt>
                <c:pt idx="138">
                  <c:v>280.59336924000002</c:v>
                </c:pt>
                <c:pt idx="139">
                  <c:v>279.47587463999997</c:v>
                </c:pt>
                <c:pt idx="140">
                  <c:v>278.36454404</c:v>
                </c:pt>
                <c:pt idx="141">
                  <c:v>277.25924800000001</c:v>
                </c:pt>
                <c:pt idx="142">
                  <c:v>276.15985705000003</c:v>
                </c:pt>
                <c:pt idx="143">
                  <c:v>275.06624174000001</c:v>
                </c:pt>
                <c:pt idx="144">
                  <c:v>273.97827261999998</c:v>
                </c:pt>
                <c:pt idx="145">
                  <c:v>272.89582023000003</c:v>
                </c:pt>
                <c:pt idx="146">
                  <c:v>271.81875511999999</c:v>
                </c:pt>
                <c:pt idx="147">
                  <c:v>270.74694783000001</c:v>
                </c:pt>
                <c:pt idx="148">
                  <c:v>269.68026891</c:v>
                </c:pt>
                <c:pt idx="149">
                  <c:v>268.61858889000001</c:v>
                </c:pt>
                <c:pt idx="150">
                  <c:v>267.56177833999999</c:v>
                </c:pt>
                <c:pt idx="151">
                  <c:v>266.50970777999999</c:v>
                </c:pt>
                <c:pt idx="152">
                  <c:v>265.46224776999998</c:v>
                </c:pt>
                <c:pt idx="153">
                  <c:v>264.41926884999998</c:v>
                </c:pt>
                <c:pt idx="154">
                  <c:v>263.38064157000002</c:v>
                </c:pt>
                <c:pt idx="155">
                  <c:v>262.34623647000001</c:v>
                </c:pt>
                <c:pt idx="156">
                  <c:v>261.31592409000001</c:v>
                </c:pt>
                <c:pt idx="157">
                  <c:v>260.28957499000001</c:v>
                </c:pt>
                <c:pt idx="158">
                  <c:v>259.26705969</c:v>
                </c:pt>
                <c:pt idx="159">
                  <c:v>258.24824876000002</c:v>
                </c:pt>
                <c:pt idx="160">
                  <c:v>257.23301273999999</c:v>
                </c:pt>
                <c:pt idx="161">
                  <c:v>256.22122216000002</c:v>
                </c:pt>
                <c:pt idx="162">
                  <c:v>255.21274758000001</c:v>
                </c:pt>
                <c:pt idx="163">
                  <c:v>254.20745954</c:v>
                </c:pt>
                <c:pt idx="164">
                  <c:v>253.20522858000001</c:v>
                </c:pt>
                <c:pt idx="165">
                  <c:v>252.20592525000001</c:v>
                </c:pt>
                <c:pt idx="166">
                  <c:v>251.20942009999999</c:v>
                </c:pt>
                <c:pt idx="167">
                  <c:v>250.21558367</c:v>
                </c:pt>
                <c:pt idx="168">
                  <c:v>249.22428650000001</c:v>
                </c:pt>
                <c:pt idx="169">
                  <c:v>248.23539914</c:v>
                </c:pt>
                <c:pt idx="170">
                  <c:v>247.24879213</c:v>
                </c:pt>
                <c:pt idx="171">
                  <c:v>246.26433602</c:v>
                </c:pt>
                <c:pt idx="172">
                  <c:v>245.28190136000001</c:v>
                </c:pt>
                <c:pt idx="173">
                  <c:v>244.30135867999999</c:v>
                </c:pt>
                <c:pt idx="174">
                  <c:v>243.32257853999999</c:v>
                </c:pt>
                <c:pt idx="175">
                  <c:v>242.34543146999999</c:v>
                </c:pt>
                <c:pt idx="176">
                  <c:v>241.36978803</c:v>
                </c:pt>
                <c:pt idx="177">
                  <c:v>240.39551875999999</c:v>
                </c:pt>
                <c:pt idx="178">
                  <c:v>239.42249419999999</c:v>
                </c:pt>
                <c:pt idx="179">
                  <c:v>238.4505849</c:v>
                </c:pt>
                <c:pt idx="180">
                  <c:v>237.4796614</c:v>
                </c:pt>
                <c:pt idx="181">
                  <c:v>236.50959424999999</c:v>
                </c:pt>
                <c:pt idx="182">
                  <c:v>235.54025399</c:v>
                </c:pt>
                <c:pt idx="183">
                  <c:v>234.57158648999999</c:v>
                </c:pt>
                <c:pt idx="184">
                  <c:v>233.60383887</c:v>
                </c:pt>
                <c:pt idx="185">
                  <c:v>232.63733357000001</c:v>
                </c:pt>
                <c:pt idx="186">
                  <c:v>231.67239305000001</c:v>
                </c:pt>
                <c:pt idx="187">
                  <c:v>230.70933975</c:v>
                </c:pt>
                <c:pt idx="188">
                  <c:v>229.74849610999999</c:v>
                </c:pt>
                <c:pt idx="189">
                  <c:v>228.79018459</c:v>
                </c:pt>
                <c:pt idx="190">
                  <c:v>227.83472760999999</c:v>
                </c:pt>
                <c:pt idx="191">
                  <c:v>226.88244764000001</c:v>
                </c:pt>
                <c:pt idx="192">
                  <c:v>225.93366712</c:v>
                </c:pt>
                <c:pt idx="193">
                  <c:v>224.98870848000001</c:v>
                </c:pt>
                <c:pt idx="194">
                  <c:v>224.04789417999999</c:v>
                </c:pt>
                <c:pt idx="195">
                  <c:v>223.11154665999999</c:v>
                </c:pt>
                <c:pt idx="196">
                  <c:v>222.17998836999999</c:v>
                </c:pt>
                <c:pt idx="197">
                  <c:v>221.25354175000001</c:v>
                </c:pt>
                <c:pt idx="198">
                  <c:v>220.33252924999999</c:v>
                </c:pt>
                <c:pt idx="199">
                  <c:v>219.41727331000001</c:v>
                </c:pt>
                <c:pt idx="200">
                  <c:v>218.50809638000001</c:v>
                </c:pt>
                <c:pt idx="201">
                  <c:v>217.60532090999999</c:v>
                </c:pt>
                <c:pt idx="202">
                  <c:v>216.70926933000001</c:v>
                </c:pt>
                <c:pt idx="203">
                  <c:v>215.8202641</c:v>
                </c:pt>
                <c:pt idx="204">
                  <c:v>214.93862766000001</c:v>
                </c:pt>
                <c:pt idx="205">
                  <c:v>214.06468244999999</c:v>
                </c:pt>
                <c:pt idx="206">
                  <c:v>213.19875092000001</c:v>
                </c:pt>
                <c:pt idx="207">
                  <c:v>212.34115552</c:v>
                </c:pt>
                <c:pt idx="208">
                  <c:v>211.49221868999999</c:v>
                </c:pt>
                <c:pt idx="209">
                  <c:v>210.65226287999999</c:v>
                </c:pt>
                <c:pt idx="210">
                  <c:v>209.82161052999999</c:v>
                </c:pt>
                <c:pt idx="211">
                  <c:v>209.00058408000001</c:v>
                </c:pt>
                <c:pt idx="212">
                  <c:v>208.18950598999999</c:v>
                </c:pt>
                <c:pt idx="213">
                  <c:v>207.38869869000001</c:v>
                </c:pt>
                <c:pt idx="214">
                  <c:v>206.59848464000001</c:v>
                </c:pt>
                <c:pt idx="215">
                  <c:v>205.81918628</c:v>
                </c:pt>
                <c:pt idx="216">
                  <c:v>205.05112604999999</c:v>
                </c:pt>
                <c:pt idx="217">
                  <c:v>204.2946264</c:v>
                </c:pt>
                <c:pt idx="218">
                  <c:v>203.55000978000001</c:v>
                </c:pt>
                <c:pt idx="219">
                  <c:v>202.81759862000001</c:v>
                </c:pt>
                <c:pt idx="220">
                  <c:v>202.09771538000001</c:v>
                </c:pt>
                <c:pt idx="221">
                  <c:v>201.3906825</c:v>
                </c:pt>
                <c:pt idx="222">
                  <c:v>200.69682243</c:v>
                </c:pt>
                <c:pt idx="223">
                  <c:v>200.01645761</c:v>
                </c:pt>
                <c:pt idx="224">
                  <c:v>199.34991048000001</c:v>
                </c:pt>
                <c:pt idx="225">
                  <c:v>198.69750350000001</c:v>
                </c:pt>
                <c:pt idx="226">
                  <c:v>198.0595591</c:v>
                </c:pt>
                <c:pt idx="227">
                  <c:v>197.43639974000001</c:v>
                </c:pt>
                <c:pt idx="228">
                  <c:v>196.82834786000001</c:v>
                </c:pt>
                <c:pt idx="229">
                  <c:v>196.23572589</c:v>
                </c:pt>
                <c:pt idx="230">
                  <c:v>195.6588563</c:v>
                </c:pt>
                <c:pt idx="231">
                  <c:v>195.09806151999999</c:v>
                </c:pt>
                <c:pt idx="232">
                  <c:v>194.553664</c:v>
                </c:pt>
                <c:pt idx="233">
                  <c:v>194.02598619</c:v>
                </c:pt>
                <c:pt idx="234">
                  <c:v>193.51535053000001</c:v>
                </c:pt>
                <c:pt idx="235">
                  <c:v>193.02207945999999</c:v>
                </c:pt>
                <c:pt idx="236">
                  <c:v>192.54649542999999</c:v>
                </c:pt>
                <c:pt idx="237">
                  <c:v>192.08892089</c:v>
                </c:pt>
                <c:pt idx="238">
                  <c:v>191.64967827999999</c:v>
                </c:pt>
                <c:pt idx="239">
                  <c:v>191.22909003999999</c:v>
                </c:pt>
                <c:pt idx="240">
                  <c:v>190.82747863</c:v>
                </c:pt>
                <c:pt idx="241">
                  <c:v>190.44516648999999</c:v>
                </c:pt>
                <c:pt idx="242">
                  <c:v>190.08247606</c:v>
                </c:pt>
                <c:pt idx="243">
                  <c:v>189.73972978</c:v>
                </c:pt>
                <c:pt idx="244">
                  <c:v>189.41725011</c:v>
                </c:pt>
                <c:pt idx="245">
                  <c:v>189.11535949</c:v>
                </c:pt>
                <c:pt idx="246">
                  <c:v>188.83438036999999</c:v>
                </c:pt>
                <c:pt idx="247">
                  <c:v>188.57467276</c:v>
                </c:pt>
                <c:pt idx="248">
                  <c:v>188.33654294999999</c:v>
                </c:pt>
                <c:pt idx="249">
                  <c:v>188.12053442000001</c:v>
                </c:pt>
                <c:pt idx="250">
                  <c:v>187.92831158000001</c:v>
                </c:pt>
                <c:pt idx="251">
                  <c:v>187.76193287000001</c:v>
                </c:pt>
                <c:pt idx="252">
                  <c:v>187.61943976000001</c:v>
                </c:pt>
                <c:pt idx="253">
                  <c:v>187.50151043</c:v>
                </c:pt>
                <c:pt idx="254">
                  <c:v>187.40864499</c:v>
                </c:pt>
                <c:pt idx="255">
                  <c:v>187.33921466000001</c:v>
                </c:pt>
                <c:pt idx="256">
                  <c:v>187.29571378</c:v>
                </c:pt>
                <c:pt idx="257">
                  <c:v>187.27697013</c:v>
                </c:pt>
                <c:pt idx="258">
                  <c:v>187.28249503999999</c:v>
                </c:pt>
                <c:pt idx="259">
                  <c:v>187.31260617999999</c:v>
                </c:pt>
                <c:pt idx="260">
                  <c:v>187.36762124000001</c:v>
                </c:pt>
                <c:pt idx="261">
                  <c:v>187.4478579</c:v>
                </c:pt>
                <c:pt idx="262">
                  <c:v>187.55363383</c:v>
                </c:pt>
                <c:pt idx="263">
                  <c:v>187.68526673</c:v>
                </c:pt>
                <c:pt idx="264">
                  <c:v>187.84307426000001</c:v>
                </c:pt>
                <c:pt idx="265">
                  <c:v>188.02737411999999</c:v>
                </c:pt>
                <c:pt idx="266">
                  <c:v>188.23848398000001</c:v>
                </c:pt>
                <c:pt idx="267">
                  <c:v>188.47672152000001</c:v>
                </c:pt>
                <c:pt idx="268">
                  <c:v>188.74240442000001</c:v>
                </c:pt>
                <c:pt idx="269">
                  <c:v>189.03585036999999</c:v>
                </c:pt>
                <c:pt idx="270">
                  <c:v>189.35737703999999</c:v>
                </c:pt>
                <c:pt idx="271">
                  <c:v>189.70730212000001</c:v>
                </c:pt>
                <c:pt idx="272">
                  <c:v>190.08594328999999</c:v>
                </c:pt>
                <c:pt idx="273">
                  <c:v>190.49361822</c:v>
                </c:pt>
                <c:pt idx="274">
                  <c:v>190.93032883999999</c:v>
                </c:pt>
                <c:pt idx="275">
                  <c:v>191.39481411</c:v>
                </c:pt>
                <c:pt idx="276">
                  <c:v>191.8854972</c:v>
                </c:pt>
                <c:pt idx="277">
                  <c:v>192.40080130000001</c:v>
                </c:pt>
                <c:pt idx="278">
                  <c:v>192.93914960999999</c:v>
                </c:pt>
                <c:pt idx="279">
                  <c:v>193.49896530000001</c:v>
                </c:pt>
                <c:pt idx="280">
                  <c:v>194.07867157999999</c:v>
                </c:pt>
                <c:pt idx="281">
                  <c:v>194.67669162999999</c:v>
                </c:pt>
                <c:pt idx="282">
                  <c:v>195.29144862999999</c:v>
                </c:pt>
                <c:pt idx="283">
                  <c:v>195.92136576999999</c:v>
                </c:pt>
                <c:pt idx="284">
                  <c:v>196.56486626</c:v>
                </c:pt>
                <c:pt idx="285">
                  <c:v>197.22037326</c:v>
                </c:pt>
                <c:pt idx="286">
                  <c:v>197.88630997999999</c:v>
                </c:pt>
                <c:pt idx="287">
                  <c:v>198.56109959</c:v>
                </c:pt>
                <c:pt idx="288">
                  <c:v>199.24316529999999</c:v>
                </c:pt>
                <c:pt idx="289">
                  <c:v>199.93093028000001</c:v>
                </c:pt>
                <c:pt idx="290">
                  <c:v>200.62281773000001</c:v>
                </c:pt>
                <c:pt idx="291">
                  <c:v>201.31725084000001</c:v>
                </c:pt>
                <c:pt idx="292">
                  <c:v>202.01265279</c:v>
                </c:pt>
                <c:pt idx="293">
                  <c:v>202.70744676999999</c:v>
                </c:pt>
                <c:pt idx="294">
                  <c:v>203.40005597999999</c:v>
                </c:pt>
                <c:pt idx="295">
                  <c:v>204.08890359</c:v>
                </c:pt>
                <c:pt idx="296">
                  <c:v>204.77241280999999</c:v>
                </c:pt>
                <c:pt idx="297">
                  <c:v>205.44900680999999</c:v>
                </c:pt>
                <c:pt idx="298">
                  <c:v>206.11710879</c:v>
                </c:pt>
                <c:pt idx="299">
                  <c:v>206.77514192999999</c:v>
                </c:pt>
                <c:pt idx="300">
                  <c:v>207.42152942000001</c:v>
                </c:pt>
                <c:pt idx="301">
                  <c:v>208.05469446000001</c:v>
                </c:pt>
                <c:pt idx="302">
                  <c:v>208.67306023</c:v>
                </c:pt>
                <c:pt idx="303">
                  <c:v>209.27504991999999</c:v>
                </c:pt>
                <c:pt idx="304">
                  <c:v>209.86043465</c:v>
                </c:pt>
                <c:pt idx="305">
                  <c:v>210.42640062999999</c:v>
                </c:pt>
                <c:pt idx="306">
                  <c:v>210.97125804000001</c:v>
                </c:pt>
                <c:pt idx="307">
                  <c:v>211.49342633000001</c:v>
                </c:pt>
                <c:pt idx="308">
                  <c:v>211.99133451</c:v>
                </c:pt>
                <c:pt idx="309">
                  <c:v>212.46464838</c:v>
                </c:pt>
                <c:pt idx="310">
                  <c:v>212.91379345999999</c:v>
                </c:pt>
                <c:pt idx="311">
                  <c:v>213.33529507</c:v>
                </c:pt>
                <c:pt idx="312">
                  <c:v>213.72611972999999</c:v>
                </c:pt>
                <c:pt idx="313">
                  <c:v>214.08467225000001</c:v>
                </c:pt>
                <c:pt idx="314">
                  <c:v>214.40935746</c:v>
                </c:pt>
                <c:pt idx="315">
                  <c:v>214.69858016000001</c:v>
                </c:pt>
                <c:pt idx="316">
                  <c:v>214.95074518999999</c:v>
                </c:pt>
                <c:pt idx="317">
                  <c:v>215.16425735000001</c:v>
                </c:pt>
                <c:pt idx="318">
                  <c:v>215.33752146</c:v>
                </c:pt>
                <c:pt idx="319">
                  <c:v>215.46894234000001</c:v>
                </c:pt>
                <c:pt idx="320">
                  <c:v>215.55692482000001</c:v>
                </c:pt>
                <c:pt idx="321">
                  <c:v>215.59987369999999</c:v>
                </c:pt>
                <c:pt idx="322">
                  <c:v>215.59619380999999</c:v>
                </c:pt>
                <c:pt idx="323">
                  <c:v>215.54428995999999</c:v>
                </c:pt>
                <c:pt idx="324">
                  <c:v>215.44256698000001</c:v>
                </c:pt>
                <c:pt idx="325">
                  <c:v>215.28942967</c:v>
                </c:pt>
                <c:pt idx="326">
                  <c:v>215.08328286</c:v>
                </c:pt>
                <c:pt idx="327">
                  <c:v>214.82253137000001</c:v>
                </c:pt>
                <c:pt idx="328">
                  <c:v>214.50558000999999</c:v>
                </c:pt>
                <c:pt idx="329">
                  <c:v>214.13083361</c:v>
                </c:pt>
                <c:pt idx="330">
                  <c:v>213.69669697</c:v>
                </c:pt>
                <c:pt idx="331">
                  <c:v>213.20157492000001</c:v>
                </c:pt>
                <c:pt idx="332">
                  <c:v>212.64387228000001</c:v>
                </c:pt>
                <c:pt idx="333">
                  <c:v>212.02199386000001</c:v>
                </c:pt>
                <c:pt idx="334">
                  <c:v>211.33434448</c:v>
                </c:pt>
                <c:pt idx="335">
                  <c:v>210.57932896</c:v>
                </c:pt>
                <c:pt idx="336">
                  <c:v>209.75535210999999</c:v>
                </c:pt>
                <c:pt idx="337">
                  <c:v>208.86081877000001</c:v>
                </c:pt>
                <c:pt idx="338">
                  <c:v>207.89413372999999</c:v>
                </c:pt>
                <c:pt idx="339">
                  <c:v>206.85370183000001</c:v>
                </c:pt>
                <c:pt idx="340">
                  <c:v>205.73792786999999</c:v>
                </c:pt>
                <c:pt idx="341">
                  <c:v>204.54521668999999</c:v>
                </c:pt>
                <c:pt idx="342">
                  <c:v>203.27397307999999</c:v>
                </c:pt>
                <c:pt idx="343">
                  <c:v>201.92260189000001</c:v>
                </c:pt>
                <c:pt idx="344">
                  <c:v>200.48950790999999</c:v>
                </c:pt>
                <c:pt idx="345">
                  <c:v>198.97309597</c:v>
                </c:pt>
                <c:pt idx="346">
                  <c:v>197.37177088999999</c:v>
                </c:pt>
                <c:pt idx="347">
                  <c:v>195.68393748</c:v>
                </c:pt>
                <c:pt idx="348">
                  <c:v>193.90800056</c:v>
                </c:pt>
                <c:pt idx="349">
                  <c:v>192.04236495999999</c:v>
                </c:pt>
                <c:pt idx="350">
                  <c:v>190.08543549000001</c:v>
                </c:pt>
                <c:pt idx="351">
                  <c:v>188.03561696</c:v>
                </c:pt>
                <c:pt idx="352">
                  <c:v>185.89131419</c:v>
                </c:pt>
                <c:pt idx="353">
                  <c:v>183.65093418000001</c:v>
                </c:pt>
                <c:pt idx="354">
                  <c:v>181.32346027</c:v>
                </c:pt>
                <c:pt idx="355">
                  <c:v>178.90104782</c:v>
                </c:pt>
                <c:pt idx="356">
                  <c:v>176.37868829000001</c:v>
                </c:pt>
                <c:pt idx="357">
                  <c:v>173.75480487999999</c:v>
                </c:pt>
                <c:pt idx="358">
                  <c:v>171.02782076</c:v>
                </c:pt>
                <c:pt idx="359">
                  <c:v>168.19615913000001</c:v>
                </c:pt>
                <c:pt idx="360">
                  <c:v>165.25824316999999</c:v>
                </c:pt>
                <c:pt idx="361">
                  <c:v>162.21249607999999</c:v>
                </c:pt>
                <c:pt idx="362">
                  <c:v>159.05734104000001</c:v>
                </c:pt>
                <c:pt idx="363">
                  <c:v>155.81541346</c:v>
                </c:pt>
                <c:pt idx="364">
                  <c:v>152.47303153999999</c:v>
                </c:pt>
              </c:numCache>
            </c:numRef>
          </c:val>
          <c:extLst>
            <c:ext xmlns:c16="http://schemas.microsoft.com/office/drawing/2014/chart" uri="{C3380CC4-5D6E-409C-BE32-E72D297353CC}">
              <c16:uniqueId val="{00000007-6B0A-45BC-818E-9823D297F415}"/>
            </c:ext>
          </c:extLst>
        </c:ser>
        <c:ser>
          <c:idx val="8"/>
          <c:order val="8"/>
          <c:tx>
            <c:strRef>
              <c:f>'2024-2025 Severe Load Curve'!$AP$34</c:f>
              <c:strCache>
                <c:ptCount val="1"/>
                <c:pt idx="0">
                  <c:v>NTS Shrinkage</c:v>
                </c:pt>
              </c:strCache>
            </c:strRef>
          </c:tx>
          <c:spPr>
            <a:solidFill>
              <a:srgbClr val="000080"/>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Curve'!$AP$35:$AP$399</c:f>
              <c:numCache>
                <c:formatCode>0</c:formatCode>
                <c:ptCount val="365"/>
                <c:pt idx="0">
                  <c:v>7.3576986300999998</c:v>
                </c:pt>
                <c:pt idx="1">
                  <c:v>7.3576986300999998</c:v>
                </c:pt>
                <c:pt idx="2">
                  <c:v>7.3576986300999998</c:v>
                </c:pt>
                <c:pt idx="3">
                  <c:v>7.3576986300999998</c:v>
                </c:pt>
                <c:pt idx="4">
                  <c:v>7.3576986300999998</c:v>
                </c:pt>
                <c:pt idx="5">
                  <c:v>7.3576986300999998</c:v>
                </c:pt>
                <c:pt idx="6">
                  <c:v>7.3576986300999998</c:v>
                </c:pt>
                <c:pt idx="7">
                  <c:v>7.3576986300999998</c:v>
                </c:pt>
                <c:pt idx="8">
                  <c:v>7.3576986300999998</c:v>
                </c:pt>
                <c:pt idx="9">
                  <c:v>7.3576986300999998</c:v>
                </c:pt>
                <c:pt idx="10">
                  <c:v>7.3576986300999998</c:v>
                </c:pt>
                <c:pt idx="11">
                  <c:v>7.3576986300999998</c:v>
                </c:pt>
                <c:pt idx="12">
                  <c:v>7.3576986300999998</c:v>
                </c:pt>
                <c:pt idx="13">
                  <c:v>7.3576986300999998</c:v>
                </c:pt>
                <c:pt idx="14">
                  <c:v>7.3576986300999998</c:v>
                </c:pt>
                <c:pt idx="15">
                  <c:v>7.3576986300999998</c:v>
                </c:pt>
                <c:pt idx="16">
                  <c:v>7.3576986300999998</c:v>
                </c:pt>
                <c:pt idx="17">
                  <c:v>7.3576986300999998</c:v>
                </c:pt>
                <c:pt idx="18">
                  <c:v>7.3576986300999998</c:v>
                </c:pt>
                <c:pt idx="19">
                  <c:v>7.3576986300999998</c:v>
                </c:pt>
                <c:pt idx="20">
                  <c:v>7.3576986300999998</c:v>
                </c:pt>
                <c:pt idx="21">
                  <c:v>7.3576986300999998</c:v>
                </c:pt>
                <c:pt idx="22">
                  <c:v>7.3576986300999998</c:v>
                </c:pt>
                <c:pt idx="23">
                  <c:v>7.3576986300999998</c:v>
                </c:pt>
                <c:pt idx="24">
                  <c:v>7.3576986300999998</c:v>
                </c:pt>
                <c:pt idx="25">
                  <c:v>7.3576986300999998</c:v>
                </c:pt>
                <c:pt idx="26">
                  <c:v>7.3576986300999998</c:v>
                </c:pt>
                <c:pt idx="27">
                  <c:v>7.3576986300999998</c:v>
                </c:pt>
                <c:pt idx="28">
                  <c:v>7.3576986300999998</c:v>
                </c:pt>
                <c:pt idx="29">
                  <c:v>7.3576986300999998</c:v>
                </c:pt>
                <c:pt idx="30">
                  <c:v>7.3576986300999998</c:v>
                </c:pt>
                <c:pt idx="31">
                  <c:v>7.3576986300999998</c:v>
                </c:pt>
                <c:pt idx="32">
                  <c:v>7.3576986300999998</c:v>
                </c:pt>
                <c:pt idx="33">
                  <c:v>7.3576986300999998</c:v>
                </c:pt>
                <c:pt idx="34">
                  <c:v>7.3576986300999998</c:v>
                </c:pt>
                <c:pt idx="35">
                  <c:v>7.3576986300999998</c:v>
                </c:pt>
                <c:pt idx="36">
                  <c:v>7.3576986300999998</c:v>
                </c:pt>
                <c:pt idx="37">
                  <c:v>7.3576986300999998</c:v>
                </c:pt>
                <c:pt idx="38">
                  <c:v>7.3576986300999998</c:v>
                </c:pt>
                <c:pt idx="39">
                  <c:v>7.3576986300999998</c:v>
                </c:pt>
                <c:pt idx="40">
                  <c:v>7.3576986300999998</c:v>
                </c:pt>
                <c:pt idx="41">
                  <c:v>7.3576986300999998</c:v>
                </c:pt>
                <c:pt idx="42">
                  <c:v>7.3576986300999998</c:v>
                </c:pt>
                <c:pt idx="43">
                  <c:v>7.3576986300999998</c:v>
                </c:pt>
                <c:pt idx="44">
                  <c:v>7.3576986300999998</c:v>
                </c:pt>
                <c:pt idx="45">
                  <c:v>7.3576986300999998</c:v>
                </c:pt>
                <c:pt idx="46">
                  <c:v>7.3576986300999998</c:v>
                </c:pt>
                <c:pt idx="47">
                  <c:v>7.3576986300999998</c:v>
                </c:pt>
                <c:pt idx="48">
                  <c:v>7.3576986300999998</c:v>
                </c:pt>
                <c:pt idx="49">
                  <c:v>7.3576986300999998</c:v>
                </c:pt>
                <c:pt idx="50">
                  <c:v>7.3576986300999998</c:v>
                </c:pt>
                <c:pt idx="51">
                  <c:v>7.3576986300999998</c:v>
                </c:pt>
                <c:pt idx="52">
                  <c:v>7.3576986300999998</c:v>
                </c:pt>
                <c:pt idx="53">
                  <c:v>7.3576986300999998</c:v>
                </c:pt>
                <c:pt idx="54">
                  <c:v>7.3576986300999998</c:v>
                </c:pt>
                <c:pt idx="55">
                  <c:v>7.3576986300999998</c:v>
                </c:pt>
                <c:pt idx="56">
                  <c:v>7.3576986300999998</c:v>
                </c:pt>
                <c:pt idx="57">
                  <c:v>7.3576986300999998</c:v>
                </c:pt>
                <c:pt idx="58">
                  <c:v>7.3576986300999998</c:v>
                </c:pt>
                <c:pt idx="59">
                  <c:v>7.3576986300999998</c:v>
                </c:pt>
                <c:pt idx="60">
                  <c:v>7.3576986300999998</c:v>
                </c:pt>
                <c:pt idx="61">
                  <c:v>7.3576986300999998</c:v>
                </c:pt>
                <c:pt idx="62">
                  <c:v>7.3576986300999998</c:v>
                </c:pt>
                <c:pt idx="63">
                  <c:v>7.3576986300999998</c:v>
                </c:pt>
                <c:pt idx="64">
                  <c:v>7.3576986300999998</c:v>
                </c:pt>
                <c:pt idx="65">
                  <c:v>7.3576986300999998</c:v>
                </c:pt>
                <c:pt idx="66">
                  <c:v>7.3576986300999998</c:v>
                </c:pt>
                <c:pt idx="67">
                  <c:v>7.3576986300999998</c:v>
                </c:pt>
                <c:pt idx="68">
                  <c:v>7.3576986300999998</c:v>
                </c:pt>
                <c:pt idx="69">
                  <c:v>7.3576986300999998</c:v>
                </c:pt>
                <c:pt idx="70">
                  <c:v>7.3576986300999998</c:v>
                </c:pt>
                <c:pt idx="71">
                  <c:v>7.3576986300999998</c:v>
                </c:pt>
                <c:pt idx="72">
                  <c:v>7.3576986300999998</c:v>
                </c:pt>
                <c:pt idx="73">
                  <c:v>7.3576986300999998</c:v>
                </c:pt>
                <c:pt idx="74">
                  <c:v>7.3576986300999998</c:v>
                </c:pt>
                <c:pt idx="75">
                  <c:v>7.3576986300999998</c:v>
                </c:pt>
                <c:pt idx="76">
                  <c:v>7.3576986300999998</c:v>
                </c:pt>
                <c:pt idx="77">
                  <c:v>7.3576986300999998</c:v>
                </c:pt>
                <c:pt idx="78">
                  <c:v>7.3576986300999998</c:v>
                </c:pt>
                <c:pt idx="79">
                  <c:v>7.3576986300999998</c:v>
                </c:pt>
                <c:pt idx="80">
                  <c:v>7.3576986300999998</c:v>
                </c:pt>
                <c:pt idx="81">
                  <c:v>7.3576986300999998</c:v>
                </c:pt>
                <c:pt idx="82">
                  <c:v>7.3576986300999998</c:v>
                </c:pt>
                <c:pt idx="83">
                  <c:v>7.3576986300999998</c:v>
                </c:pt>
                <c:pt idx="84">
                  <c:v>7.3576986300999998</c:v>
                </c:pt>
                <c:pt idx="85">
                  <c:v>7.3576986300999998</c:v>
                </c:pt>
                <c:pt idx="86">
                  <c:v>7.3576986300999998</c:v>
                </c:pt>
                <c:pt idx="87">
                  <c:v>7.3576986300999998</c:v>
                </c:pt>
                <c:pt idx="88">
                  <c:v>7.3576986300999998</c:v>
                </c:pt>
                <c:pt idx="89">
                  <c:v>7.3576986300999998</c:v>
                </c:pt>
                <c:pt idx="90">
                  <c:v>7.3576986300999998</c:v>
                </c:pt>
                <c:pt idx="91">
                  <c:v>7.3576986300999998</c:v>
                </c:pt>
                <c:pt idx="92">
                  <c:v>7.3576986300999998</c:v>
                </c:pt>
                <c:pt idx="93">
                  <c:v>7.3576986300999998</c:v>
                </c:pt>
                <c:pt idx="94">
                  <c:v>7.3576986300999998</c:v>
                </c:pt>
                <c:pt idx="95">
                  <c:v>7.3576986300999998</c:v>
                </c:pt>
                <c:pt idx="96">
                  <c:v>7.3576986300999998</c:v>
                </c:pt>
                <c:pt idx="97">
                  <c:v>7.3576986300999998</c:v>
                </c:pt>
                <c:pt idx="98">
                  <c:v>7.3576986300999998</c:v>
                </c:pt>
                <c:pt idx="99">
                  <c:v>7.3576986300999998</c:v>
                </c:pt>
                <c:pt idx="100">
                  <c:v>7.3576986300999998</c:v>
                </c:pt>
                <c:pt idx="101">
                  <c:v>7.3576986300999998</c:v>
                </c:pt>
                <c:pt idx="102">
                  <c:v>7.3576986300999998</c:v>
                </c:pt>
                <c:pt idx="103">
                  <c:v>7.3576986300999998</c:v>
                </c:pt>
                <c:pt idx="104">
                  <c:v>7.3576986300999998</c:v>
                </c:pt>
                <c:pt idx="105">
                  <c:v>7.3576986300999998</c:v>
                </c:pt>
                <c:pt idx="106">
                  <c:v>7.3576986300999998</c:v>
                </c:pt>
                <c:pt idx="107">
                  <c:v>7.3576986300999998</c:v>
                </c:pt>
                <c:pt idx="108">
                  <c:v>7.3576986300999998</c:v>
                </c:pt>
                <c:pt idx="109">
                  <c:v>7.3576986300999998</c:v>
                </c:pt>
                <c:pt idx="110">
                  <c:v>7.3576986300999998</c:v>
                </c:pt>
                <c:pt idx="111">
                  <c:v>7.3576986300999998</c:v>
                </c:pt>
                <c:pt idx="112">
                  <c:v>7.3576986300999998</c:v>
                </c:pt>
                <c:pt idx="113">
                  <c:v>7.3576986300999998</c:v>
                </c:pt>
                <c:pt idx="114">
                  <c:v>7.3576986300999998</c:v>
                </c:pt>
                <c:pt idx="115">
                  <c:v>7.3576986300999998</c:v>
                </c:pt>
                <c:pt idx="116">
                  <c:v>7.3576986300999998</c:v>
                </c:pt>
                <c:pt idx="117">
                  <c:v>7.3576986300999998</c:v>
                </c:pt>
                <c:pt idx="118">
                  <c:v>7.3576986300999998</c:v>
                </c:pt>
                <c:pt idx="119">
                  <c:v>7.3576986300999998</c:v>
                </c:pt>
                <c:pt idx="120">
                  <c:v>7.3576986300999998</c:v>
                </c:pt>
                <c:pt idx="121">
                  <c:v>7.3576986300999998</c:v>
                </c:pt>
                <c:pt idx="122">
                  <c:v>7.3576986300999998</c:v>
                </c:pt>
                <c:pt idx="123">
                  <c:v>7.3576986300999998</c:v>
                </c:pt>
                <c:pt idx="124">
                  <c:v>7.3576986300999998</c:v>
                </c:pt>
                <c:pt idx="125">
                  <c:v>7.3576986300999998</c:v>
                </c:pt>
                <c:pt idx="126">
                  <c:v>7.3576986300999998</c:v>
                </c:pt>
                <c:pt idx="127">
                  <c:v>7.3576986300999998</c:v>
                </c:pt>
                <c:pt idx="128">
                  <c:v>7.3576986300999998</c:v>
                </c:pt>
                <c:pt idx="129">
                  <c:v>7.3576986300999998</c:v>
                </c:pt>
                <c:pt idx="130">
                  <c:v>7.3576986300999998</c:v>
                </c:pt>
                <c:pt idx="131">
                  <c:v>7.3576986300999998</c:v>
                </c:pt>
                <c:pt idx="132">
                  <c:v>7.3576986300999998</c:v>
                </c:pt>
                <c:pt idx="133">
                  <c:v>7.3576986300999998</c:v>
                </c:pt>
                <c:pt idx="134">
                  <c:v>7.3576986300999998</c:v>
                </c:pt>
                <c:pt idx="135">
                  <c:v>7.3576986300999998</c:v>
                </c:pt>
                <c:pt idx="136">
                  <c:v>7.3576986300999998</c:v>
                </c:pt>
                <c:pt idx="137">
                  <c:v>7.3576986300999998</c:v>
                </c:pt>
                <c:pt idx="138">
                  <c:v>7.3576986300999998</c:v>
                </c:pt>
                <c:pt idx="139">
                  <c:v>7.3576986300999998</c:v>
                </c:pt>
                <c:pt idx="140">
                  <c:v>7.3576986300999998</c:v>
                </c:pt>
                <c:pt idx="141">
                  <c:v>7.3576986300999998</c:v>
                </c:pt>
                <c:pt idx="142">
                  <c:v>7.3576986300999998</c:v>
                </c:pt>
                <c:pt idx="143">
                  <c:v>7.3576986300999998</c:v>
                </c:pt>
                <c:pt idx="144">
                  <c:v>7.3576986300999998</c:v>
                </c:pt>
                <c:pt idx="145">
                  <c:v>7.3576986300999998</c:v>
                </c:pt>
                <c:pt idx="146">
                  <c:v>7.3576986300999998</c:v>
                </c:pt>
                <c:pt idx="147">
                  <c:v>7.3576986300999998</c:v>
                </c:pt>
                <c:pt idx="148">
                  <c:v>7.3576986300999998</c:v>
                </c:pt>
                <c:pt idx="149">
                  <c:v>7.3576986300999998</c:v>
                </c:pt>
                <c:pt idx="150">
                  <c:v>7.3576986300999998</c:v>
                </c:pt>
                <c:pt idx="151">
                  <c:v>7.3576986300999998</c:v>
                </c:pt>
                <c:pt idx="152">
                  <c:v>7.3576986300999998</c:v>
                </c:pt>
                <c:pt idx="153">
                  <c:v>7.3576986300999998</c:v>
                </c:pt>
                <c:pt idx="154">
                  <c:v>7.3576986300999998</c:v>
                </c:pt>
                <c:pt idx="155">
                  <c:v>7.3576986300999998</c:v>
                </c:pt>
                <c:pt idx="156">
                  <c:v>7.3576986300999998</c:v>
                </c:pt>
                <c:pt idx="157">
                  <c:v>7.3576986300999998</c:v>
                </c:pt>
                <c:pt idx="158">
                  <c:v>7.3576986300999998</c:v>
                </c:pt>
                <c:pt idx="159">
                  <c:v>7.3576986300999998</c:v>
                </c:pt>
                <c:pt idx="160">
                  <c:v>7.3576986300999998</c:v>
                </c:pt>
                <c:pt idx="161">
                  <c:v>7.3576986300999998</c:v>
                </c:pt>
                <c:pt idx="162">
                  <c:v>7.3576986300999998</c:v>
                </c:pt>
                <c:pt idx="163">
                  <c:v>7.3576986300999998</c:v>
                </c:pt>
                <c:pt idx="164">
                  <c:v>7.3576986300999998</c:v>
                </c:pt>
                <c:pt idx="165">
                  <c:v>7.3576986300999998</c:v>
                </c:pt>
                <c:pt idx="166">
                  <c:v>7.3576986300999998</c:v>
                </c:pt>
                <c:pt idx="167">
                  <c:v>7.3576986300999998</c:v>
                </c:pt>
                <c:pt idx="168">
                  <c:v>7.3576986300999998</c:v>
                </c:pt>
                <c:pt idx="169">
                  <c:v>7.3576986300999998</c:v>
                </c:pt>
                <c:pt idx="170">
                  <c:v>7.3576986300999998</c:v>
                </c:pt>
                <c:pt idx="171">
                  <c:v>7.3576986300999998</c:v>
                </c:pt>
                <c:pt idx="172">
                  <c:v>7.3576986300999998</c:v>
                </c:pt>
                <c:pt idx="173">
                  <c:v>7.3576986300999998</c:v>
                </c:pt>
                <c:pt idx="174">
                  <c:v>7.3576986300999998</c:v>
                </c:pt>
                <c:pt idx="175">
                  <c:v>7.3576986300999998</c:v>
                </c:pt>
                <c:pt idx="176">
                  <c:v>7.3576986300999998</c:v>
                </c:pt>
                <c:pt idx="177">
                  <c:v>7.3576986300999998</c:v>
                </c:pt>
                <c:pt idx="178">
                  <c:v>7.3576986300999998</c:v>
                </c:pt>
                <c:pt idx="179">
                  <c:v>7.3576986300999998</c:v>
                </c:pt>
                <c:pt idx="180">
                  <c:v>7.3576986300999998</c:v>
                </c:pt>
                <c:pt idx="181">
                  <c:v>7.3576986300999998</c:v>
                </c:pt>
                <c:pt idx="182">
                  <c:v>7.3576986300999998</c:v>
                </c:pt>
                <c:pt idx="183">
                  <c:v>7.3576986300999998</c:v>
                </c:pt>
                <c:pt idx="184">
                  <c:v>7.3576986300999998</c:v>
                </c:pt>
                <c:pt idx="185">
                  <c:v>7.3576986300999998</c:v>
                </c:pt>
                <c:pt idx="186">
                  <c:v>7.3576986300999998</c:v>
                </c:pt>
                <c:pt idx="187">
                  <c:v>7.3576986300999998</c:v>
                </c:pt>
                <c:pt idx="188">
                  <c:v>7.3576986300999998</c:v>
                </c:pt>
                <c:pt idx="189">
                  <c:v>7.3576986300999998</c:v>
                </c:pt>
                <c:pt idx="190">
                  <c:v>7.3576986300999998</c:v>
                </c:pt>
                <c:pt idx="191">
                  <c:v>7.3576986300999998</c:v>
                </c:pt>
                <c:pt idx="192">
                  <c:v>7.3576986300999998</c:v>
                </c:pt>
                <c:pt idx="193">
                  <c:v>7.3576986300999998</c:v>
                </c:pt>
                <c:pt idx="194">
                  <c:v>7.3576986300999998</c:v>
                </c:pt>
                <c:pt idx="195">
                  <c:v>7.3576986300999998</c:v>
                </c:pt>
                <c:pt idx="196">
                  <c:v>7.3576986300999998</c:v>
                </c:pt>
                <c:pt idx="197">
                  <c:v>7.3576986300999998</c:v>
                </c:pt>
                <c:pt idx="198">
                  <c:v>7.3576986300999998</c:v>
                </c:pt>
                <c:pt idx="199">
                  <c:v>7.3576986300999998</c:v>
                </c:pt>
                <c:pt idx="200">
                  <c:v>7.3576986300999998</c:v>
                </c:pt>
                <c:pt idx="201">
                  <c:v>7.3576986300999998</c:v>
                </c:pt>
                <c:pt idx="202">
                  <c:v>7.3576986300999998</c:v>
                </c:pt>
                <c:pt idx="203">
                  <c:v>7.3576986300999998</c:v>
                </c:pt>
                <c:pt idx="204">
                  <c:v>7.3576986300999998</c:v>
                </c:pt>
                <c:pt idx="205">
                  <c:v>7.3576986300999998</c:v>
                </c:pt>
                <c:pt idx="206">
                  <c:v>7.3576986300999998</c:v>
                </c:pt>
                <c:pt idx="207">
                  <c:v>7.3576986300999998</c:v>
                </c:pt>
                <c:pt idx="208">
                  <c:v>7.3576986300999998</c:v>
                </c:pt>
                <c:pt idx="209">
                  <c:v>7.3576986300999998</c:v>
                </c:pt>
                <c:pt idx="210">
                  <c:v>7.3576986300999998</c:v>
                </c:pt>
                <c:pt idx="211">
                  <c:v>7.3576986300999998</c:v>
                </c:pt>
                <c:pt idx="212">
                  <c:v>7.3576986300999998</c:v>
                </c:pt>
                <c:pt idx="213">
                  <c:v>7.3576986300999998</c:v>
                </c:pt>
                <c:pt idx="214">
                  <c:v>7.3576986300999998</c:v>
                </c:pt>
                <c:pt idx="215">
                  <c:v>7.3576986300999998</c:v>
                </c:pt>
                <c:pt idx="216">
                  <c:v>7.3576986300999998</c:v>
                </c:pt>
                <c:pt idx="217">
                  <c:v>7.3576986300999998</c:v>
                </c:pt>
                <c:pt idx="218">
                  <c:v>7.3576986300999998</c:v>
                </c:pt>
                <c:pt idx="219">
                  <c:v>7.3576986300999998</c:v>
                </c:pt>
                <c:pt idx="220">
                  <c:v>7.3576986300999998</c:v>
                </c:pt>
                <c:pt idx="221">
                  <c:v>7.3576986300999998</c:v>
                </c:pt>
                <c:pt idx="222">
                  <c:v>7.3576986300999998</c:v>
                </c:pt>
                <c:pt idx="223">
                  <c:v>7.3576986300999998</c:v>
                </c:pt>
                <c:pt idx="224">
                  <c:v>7.3576986300999998</c:v>
                </c:pt>
                <c:pt idx="225">
                  <c:v>7.3576986300999998</c:v>
                </c:pt>
                <c:pt idx="226">
                  <c:v>7.3576986300999998</c:v>
                </c:pt>
                <c:pt idx="227">
                  <c:v>7.3576986300999998</c:v>
                </c:pt>
                <c:pt idx="228">
                  <c:v>7.3576986300999998</c:v>
                </c:pt>
                <c:pt idx="229">
                  <c:v>7.3576986300999998</c:v>
                </c:pt>
                <c:pt idx="230">
                  <c:v>7.3576986300999998</c:v>
                </c:pt>
                <c:pt idx="231">
                  <c:v>7.3576986300999998</c:v>
                </c:pt>
                <c:pt idx="232">
                  <c:v>7.3576986300999998</c:v>
                </c:pt>
                <c:pt idx="233">
                  <c:v>7.3576986300999998</c:v>
                </c:pt>
                <c:pt idx="234">
                  <c:v>7.3576986300999998</c:v>
                </c:pt>
                <c:pt idx="235">
                  <c:v>7.3576986300999998</c:v>
                </c:pt>
                <c:pt idx="236">
                  <c:v>7.3576986300999998</c:v>
                </c:pt>
                <c:pt idx="237">
                  <c:v>7.3576986300999998</c:v>
                </c:pt>
                <c:pt idx="238">
                  <c:v>7.3576986300999998</c:v>
                </c:pt>
                <c:pt idx="239">
                  <c:v>7.3576986300999998</c:v>
                </c:pt>
                <c:pt idx="240">
                  <c:v>7.3576986300999998</c:v>
                </c:pt>
                <c:pt idx="241">
                  <c:v>7.3576986300999998</c:v>
                </c:pt>
                <c:pt idx="242">
                  <c:v>7.3576986300999998</c:v>
                </c:pt>
                <c:pt idx="243">
                  <c:v>7.3576986300999998</c:v>
                </c:pt>
                <c:pt idx="244">
                  <c:v>7.3576986300999998</c:v>
                </c:pt>
                <c:pt idx="245">
                  <c:v>7.3576986300999998</c:v>
                </c:pt>
                <c:pt idx="246">
                  <c:v>7.3576986300999998</c:v>
                </c:pt>
                <c:pt idx="247">
                  <c:v>7.3576986300999998</c:v>
                </c:pt>
                <c:pt idx="248">
                  <c:v>7.3576986300999998</c:v>
                </c:pt>
                <c:pt idx="249">
                  <c:v>7.3576986300999998</c:v>
                </c:pt>
                <c:pt idx="250">
                  <c:v>7.3576986300999998</c:v>
                </c:pt>
                <c:pt idx="251">
                  <c:v>7.3576986300999998</c:v>
                </c:pt>
                <c:pt idx="252">
                  <c:v>7.3576986300999998</c:v>
                </c:pt>
                <c:pt idx="253">
                  <c:v>7.3576986300999998</c:v>
                </c:pt>
                <c:pt idx="254">
                  <c:v>7.3576986300999998</c:v>
                </c:pt>
                <c:pt idx="255">
                  <c:v>7.3576986300999998</c:v>
                </c:pt>
                <c:pt idx="256">
                  <c:v>7.3576986300999998</c:v>
                </c:pt>
                <c:pt idx="257">
                  <c:v>7.3576986300999998</c:v>
                </c:pt>
                <c:pt idx="258">
                  <c:v>7.3576986300999998</c:v>
                </c:pt>
                <c:pt idx="259">
                  <c:v>7.3576986300999998</c:v>
                </c:pt>
                <c:pt idx="260">
                  <c:v>7.3576986300999998</c:v>
                </c:pt>
                <c:pt idx="261">
                  <c:v>7.3576986300999998</c:v>
                </c:pt>
                <c:pt idx="262">
                  <c:v>7.3576986300999998</c:v>
                </c:pt>
                <c:pt idx="263">
                  <c:v>7.3576986300999998</c:v>
                </c:pt>
                <c:pt idx="264">
                  <c:v>7.3576986300999998</c:v>
                </c:pt>
                <c:pt idx="265">
                  <c:v>7.3576986300999998</c:v>
                </c:pt>
                <c:pt idx="266">
                  <c:v>7.3576986300999998</c:v>
                </c:pt>
                <c:pt idx="267">
                  <c:v>7.3576986300999998</c:v>
                </c:pt>
                <c:pt idx="268">
                  <c:v>7.3576986300999998</c:v>
                </c:pt>
                <c:pt idx="269">
                  <c:v>7.3576986300999998</c:v>
                </c:pt>
                <c:pt idx="270">
                  <c:v>7.3576986300999998</c:v>
                </c:pt>
                <c:pt idx="271">
                  <c:v>7.3576986300999998</c:v>
                </c:pt>
                <c:pt idx="272">
                  <c:v>7.3576986300999998</c:v>
                </c:pt>
                <c:pt idx="273">
                  <c:v>7.3576986300999998</c:v>
                </c:pt>
                <c:pt idx="274">
                  <c:v>7.3576986300999998</c:v>
                </c:pt>
                <c:pt idx="275">
                  <c:v>7.3576986300999998</c:v>
                </c:pt>
                <c:pt idx="276">
                  <c:v>7.3576986300999998</c:v>
                </c:pt>
                <c:pt idx="277">
                  <c:v>7.3576986300999998</c:v>
                </c:pt>
                <c:pt idx="278">
                  <c:v>7.3576986300999998</c:v>
                </c:pt>
                <c:pt idx="279">
                  <c:v>7.3576986300999998</c:v>
                </c:pt>
                <c:pt idx="280">
                  <c:v>7.3576986300999998</c:v>
                </c:pt>
                <c:pt idx="281">
                  <c:v>7.3576986300999998</c:v>
                </c:pt>
                <c:pt idx="282">
                  <c:v>7.3576986300999998</c:v>
                </c:pt>
                <c:pt idx="283">
                  <c:v>7.3576986300999998</c:v>
                </c:pt>
                <c:pt idx="284">
                  <c:v>7.3576986300999998</c:v>
                </c:pt>
                <c:pt idx="285">
                  <c:v>7.3576986300999998</c:v>
                </c:pt>
                <c:pt idx="286">
                  <c:v>7.3576986300999998</c:v>
                </c:pt>
                <c:pt idx="287">
                  <c:v>7.3576986300999998</c:v>
                </c:pt>
                <c:pt idx="288">
                  <c:v>7.3576986300999998</c:v>
                </c:pt>
                <c:pt idx="289">
                  <c:v>7.3576986300999998</c:v>
                </c:pt>
                <c:pt idx="290">
                  <c:v>7.3576986300999998</c:v>
                </c:pt>
                <c:pt idx="291">
                  <c:v>7.3576986300999998</c:v>
                </c:pt>
                <c:pt idx="292">
                  <c:v>7.3576986300999998</c:v>
                </c:pt>
                <c:pt idx="293">
                  <c:v>7.3576986300999998</c:v>
                </c:pt>
                <c:pt idx="294">
                  <c:v>7.3576986300999998</c:v>
                </c:pt>
                <c:pt idx="295">
                  <c:v>7.3576986300999998</c:v>
                </c:pt>
                <c:pt idx="296">
                  <c:v>7.3576986300999998</c:v>
                </c:pt>
                <c:pt idx="297">
                  <c:v>7.3576986300999998</c:v>
                </c:pt>
                <c:pt idx="298">
                  <c:v>7.3576986300999998</c:v>
                </c:pt>
                <c:pt idx="299">
                  <c:v>7.3576986300999998</c:v>
                </c:pt>
                <c:pt idx="300">
                  <c:v>7.3576986300999998</c:v>
                </c:pt>
                <c:pt idx="301">
                  <c:v>7.3576986300999998</c:v>
                </c:pt>
                <c:pt idx="302">
                  <c:v>7.3576986300999998</c:v>
                </c:pt>
                <c:pt idx="303">
                  <c:v>7.3576986300999998</c:v>
                </c:pt>
                <c:pt idx="304">
                  <c:v>7.3576986300999998</c:v>
                </c:pt>
                <c:pt idx="305">
                  <c:v>7.3576986300999998</c:v>
                </c:pt>
                <c:pt idx="306">
                  <c:v>7.3576986300999998</c:v>
                </c:pt>
                <c:pt idx="307">
                  <c:v>7.3576986300999998</c:v>
                </c:pt>
                <c:pt idx="308">
                  <c:v>7.3576986300999998</c:v>
                </c:pt>
                <c:pt idx="309">
                  <c:v>7.3576986300999998</c:v>
                </c:pt>
                <c:pt idx="310">
                  <c:v>7.3576986300999998</c:v>
                </c:pt>
                <c:pt idx="311">
                  <c:v>7.3576986300999998</c:v>
                </c:pt>
                <c:pt idx="312">
                  <c:v>7.3576986300999998</c:v>
                </c:pt>
                <c:pt idx="313">
                  <c:v>7.3576986300999998</c:v>
                </c:pt>
                <c:pt idx="314">
                  <c:v>7.3576986300999998</c:v>
                </c:pt>
                <c:pt idx="315">
                  <c:v>7.3576986300999998</c:v>
                </c:pt>
                <c:pt idx="316">
                  <c:v>7.3576986300999998</c:v>
                </c:pt>
                <c:pt idx="317">
                  <c:v>7.3576986300999998</c:v>
                </c:pt>
                <c:pt idx="318">
                  <c:v>7.3576986300999998</c:v>
                </c:pt>
                <c:pt idx="319">
                  <c:v>7.3576986300999998</c:v>
                </c:pt>
                <c:pt idx="320">
                  <c:v>7.3576986300999998</c:v>
                </c:pt>
                <c:pt idx="321">
                  <c:v>7.3576986300999998</c:v>
                </c:pt>
                <c:pt idx="322">
                  <c:v>7.3576986300999998</c:v>
                </c:pt>
                <c:pt idx="323">
                  <c:v>7.3576986300999998</c:v>
                </c:pt>
                <c:pt idx="324">
                  <c:v>7.3576986300999998</c:v>
                </c:pt>
                <c:pt idx="325">
                  <c:v>7.3576986300999998</c:v>
                </c:pt>
                <c:pt idx="326">
                  <c:v>7.3576986300999998</c:v>
                </c:pt>
                <c:pt idx="327">
                  <c:v>7.3576986300999998</c:v>
                </c:pt>
                <c:pt idx="328">
                  <c:v>7.3576986300999998</c:v>
                </c:pt>
                <c:pt idx="329">
                  <c:v>7.3576986300999998</c:v>
                </c:pt>
                <c:pt idx="330">
                  <c:v>7.3576986300999998</c:v>
                </c:pt>
                <c:pt idx="331">
                  <c:v>7.3576986300999998</c:v>
                </c:pt>
                <c:pt idx="332">
                  <c:v>7.3576986300999998</c:v>
                </c:pt>
                <c:pt idx="333">
                  <c:v>7.3576986300999998</c:v>
                </c:pt>
                <c:pt idx="334">
                  <c:v>7.3576986300999998</c:v>
                </c:pt>
                <c:pt idx="335">
                  <c:v>7.3576986300999998</c:v>
                </c:pt>
                <c:pt idx="336">
                  <c:v>7.3576986300999998</c:v>
                </c:pt>
                <c:pt idx="337">
                  <c:v>7.3576986300999998</c:v>
                </c:pt>
                <c:pt idx="338">
                  <c:v>7.3576986300999998</c:v>
                </c:pt>
                <c:pt idx="339">
                  <c:v>7.3576986300999998</c:v>
                </c:pt>
                <c:pt idx="340">
                  <c:v>7.3576986300999998</c:v>
                </c:pt>
                <c:pt idx="341">
                  <c:v>7.3576986300999998</c:v>
                </c:pt>
                <c:pt idx="342">
                  <c:v>7.3576986300999998</c:v>
                </c:pt>
                <c:pt idx="343">
                  <c:v>7.3576986300999998</c:v>
                </c:pt>
                <c:pt idx="344">
                  <c:v>7.3576986300999998</c:v>
                </c:pt>
                <c:pt idx="345">
                  <c:v>7.3576986300999998</c:v>
                </c:pt>
                <c:pt idx="346">
                  <c:v>7.3576986300999998</c:v>
                </c:pt>
                <c:pt idx="347">
                  <c:v>7.3576986300999998</c:v>
                </c:pt>
                <c:pt idx="348">
                  <c:v>7.3576986300999998</c:v>
                </c:pt>
                <c:pt idx="349">
                  <c:v>7.3576986300999998</c:v>
                </c:pt>
                <c:pt idx="350">
                  <c:v>7.3576986300999998</c:v>
                </c:pt>
                <c:pt idx="351">
                  <c:v>7.3576986300999998</c:v>
                </c:pt>
                <c:pt idx="352">
                  <c:v>7.3576986300999998</c:v>
                </c:pt>
                <c:pt idx="353">
                  <c:v>7.3576986300999998</c:v>
                </c:pt>
                <c:pt idx="354">
                  <c:v>7.3576986300999998</c:v>
                </c:pt>
                <c:pt idx="355">
                  <c:v>7.3576986300999998</c:v>
                </c:pt>
                <c:pt idx="356">
                  <c:v>7.3576986300999998</c:v>
                </c:pt>
                <c:pt idx="357">
                  <c:v>7.3576986300999998</c:v>
                </c:pt>
                <c:pt idx="358">
                  <c:v>7.3576986300999998</c:v>
                </c:pt>
                <c:pt idx="359">
                  <c:v>7.3576986300999998</c:v>
                </c:pt>
                <c:pt idx="360">
                  <c:v>7.3576986300999998</c:v>
                </c:pt>
                <c:pt idx="361">
                  <c:v>7.3576986300999998</c:v>
                </c:pt>
                <c:pt idx="362">
                  <c:v>7.3576986300999998</c:v>
                </c:pt>
                <c:pt idx="363">
                  <c:v>7.3576986300999998</c:v>
                </c:pt>
                <c:pt idx="364">
                  <c:v>7.3576986300999998</c:v>
                </c:pt>
              </c:numCache>
            </c:numRef>
          </c:val>
          <c:extLst>
            <c:ext xmlns:c16="http://schemas.microsoft.com/office/drawing/2014/chart" uri="{C3380CC4-5D6E-409C-BE32-E72D297353CC}">
              <c16:uniqueId val="{00000008-6B0A-45BC-818E-9823D297F415}"/>
            </c:ext>
          </c:extLst>
        </c:ser>
        <c:ser>
          <c:idx val="9"/>
          <c:order val="9"/>
          <c:tx>
            <c:strRef>
              <c:f>'2024-2025 Severe Load Curve'!$AQ$34</c:f>
              <c:strCache>
                <c:ptCount val="1"/>
                <c:pt idx="0">
                  <c:v>IUK &amp; BBL</c:v>
                </c:pt>
              </c:strCache>
            </c:strRef>
          </c:tx>
          <c:spPr>
            <a:solidFill>
              <a:srgbClr val="FF0000"/>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Curve'!$AQ$35:$AQ$399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3</c:v>
                </c:pt>
                <c:pt idx="141">
                  <c:v>6</c:v>
                </c:pt>
                <c:pt idx="142">
                  <c:v>9</c:v>
                </c:pt>
                <c:pt idx="143">
                  <c:v>12</c:v>
                </c:pt>
                <c:pt idx="144">
                  <c:v>14</c:v>
                </c:pt>
                <c:pt idx="145">
                  <c:v>17</c:v>
                </c:pt>
                <c:pt idx="146">
                  <c:v>20</c:v>
                </c:pt>
                <c:pt idx="147">
                  <c:v>23</c:v>
                </c:pt>
                <c:pt idx="148">
                  <c:v>26</c:v>
                </c:pt>
                <c:pt idx="149">
                  <c:v>29</c:v>
                </c:pt>
                <c:pt idx="150">
                  <c:v>32</c:v>
                </c:pt>
                <c:pt idx="151">
                  <c:v>34</c:v>
                </c:pt>
                <c:pt idx="152">
                  <c:v>37</c:v>
                </c:pt>
                <c:pt idx="153">
                  <c:v>40</c:v>
                </c:pt>
                <c:pt idx="154">
                  <c:v>43</c:v>
                </c:pt>
                <c:pt idx="155">
                  <c:v>46</c:v>
                </c:pt>
                <c:pt idx="156">
                  <c:v>49</c:v>
                </c:pt>
                <c:pt idx="157">
                  <c:v>51</c:v>
                </c:pt>
                <c:pt idx="158">
                  <c:v>54</c:v>
                </c:pt>
                <c:pt idx="159">
                  <c:v>57</c:v>
                </c:pt>
                <c:pt idx="160">
                  <c:v>60</c:v>
                </c:pt>
                <c:pt idx="161">
                  <c:v>63</c:v>
                </c:pt>
                <c:pt idx="162">
                  <c:v>65</c:v>
                </c:pt>
                <c:pt idx="163">
                  <c:v>68</c:v>
                </c:pt>
                <c:pt idx="164">
                  <c:v>71</c:v>
                </c:pt>
                <c:pt idx="165">
                  <c:v>74</c:v>
                </c:pt>
                <c:pt idx="166">
                  <c:v>77</c:v>
                </c:pt>
                <c:pt idx="167">
                  <c:v>79</c:v>
                </c:pt>
                <c:pt idx="168">
                  <c:v>82</c:v>
                </c:pt>
                <c:pt idx="169">
                  <c:v>85</c:v>
                </c:pt>
                <c:pt idx="170">
                  <c:v>88</c:v>
                </c:pt>
                <c:pt idx="171">
                  <c:v>91</c:v>
                </c:pt>
                <c:pt idx="172">
                  <c:v>93</c:v>
                </c:pt>
                <c:pt idx="173">
                  <c:v>96</c:v>
                </c:pt>
                <c:pt idx="174">
                  <c:v>99</c:v>
                </c:pt>
                <c:pt idx="175">
                  <c:v>102</c:v>
                </c:pt>
                <c:pt idx="176">
                  <c:v>104</c:v>
                </c:pt>
                <c:pt idx="177">
                  <c:v>107</c:v>
                </c:pt>
                <c:pt idx="178">
                  <c:v>110</c:v>
                </c:pt>
                <c:pt idx="179">
                  <c:v>112</c:v>
                </c:pt>
                <c:pt idx="180">
                  <c:v>115</c:v>
                </c:pt>
                <c:pt idx="181">
                  <c:v>118</c:v>
                </c:pt>
                <c:pt idx="182">
                  <c:v>120</c:v>
                </c:pt>
                <c:pt idx="183">
                  <c:v>123</c:v>
                </c:pt>
                <c:pt idx="184">
                  <c:v>126</c:v>
                </c:pt>
                <c:pt idx="185">
                  <c:v>128</c:v>
                </c:pt>
                <c:pt idx="186">
                  <c:v>131</c:v>
                </c:pt>
                <c:pt idx="187">
                  <c:v>134</c:v>
                </c:pt>
                <c:pt idx="188">
                  <c:v>136</c:v>
                </c:pt>
                <c:pt idx="189">
                  <c:v>139</c:v>
                </c:pt>
                <c:pt idx="190">
                  <c:v>141</c:v>
                </c:pt>
                <c:pt idx="191">
                  <c:v>144</c:v>
                </c:pt>
                <c:pt idx="192">
                  <c:v>147</c:v>
                </c:pt>
                <c:pt idx="193">
                  <c:v>149</c:v>
                </c:pt>
                <c:pt idx="194">
                  <c:v>152</c:v>
                </c:pt>
                <c:pt idx="195">
                  <c:v>154</c:v>
                </c:pt>
                <c:pt idx="196">
                  <c:v>157</c:v>
                </c:pt>
                <c:pt idx="197">
                  <c:v>159</c:v>
                </c:pt>
                <c:pt idx="198">
                  <c:v>162</c:v>
                </c:pt>
                <c:pt idx="199">
                  <c:v>164</c:v>
                </c:pt>
                <c:pt idx="200">
                  <c:v>167</c:v>
                </c:pt>
                <c:pt idx="201">
                  <c:v>169</c:v>
                </c:pt>
                <c:pt idx="202">
                  <c:v>171</c:v>
                </c:pt>
                <c:pt idx="203">
                  <c:v>174</c:v>
                </c:pt>
                <c:pt idx="204">
                  <c:v>176</c:v>
                </c:pt>
                <c:pt idx="205">
                  <c:v>179</c:v>
                </c:pt>
                <c:pt idx="206">
                  <c:v>181</c:v>
                </c:pt>
                <c:pt idx="207">
                  <c:v>183</c:v>
                </c:pt>
                <c:pt idx="208">
                  <c:v>186</c:v>
                </c:pt>
                <c:pt idx="209">
                  <c:v>188</c:v>
                </c:pt>
                <c:pt idx="210">
                  <c:v>190</c:v>
                </c:pt>
                <c:pt idx="211">
                  <c:v>193</c:v>
                </c:pt>
                <c:pt idx="212">
                  <c:v>195</c:v>
                </c:pt>
                <c:pt idx="213">
                  <c:v>197</c:v>
                </c:pt>
                <c:pt idx="214">
                  <c:v>199</c:v>
                </c:pt>
                <c:pt idx="215">
                  <c:v>201</c:v>
                </c:pt>
                <c:pt idx="216">
                  <c:v>204</c:v>
                </c:pt>
                <c:pt idx="217">
                  <c:v>206</c:v>
                </c:pt>
                <c:pt idx="218">
                  <c:v>208</c:v>
                </c:pt>
                <c:pt idx="219">
                  <c:v>210</c:v>
                </c:pt>
                <c:pt idx="220">
                  <c:v>212</c:v>
                </c:pt>
                <c:pt idx="221">
                  <c:v>214</c:v>
                </c:pt>
                <c:pt idx="222">
                  <c:v>216</c:v>
                </c:pt>
                <c:pt idx="223">
                  <c:v>218</c:v>
                </c:pt>
                <c:pt idx="224">
                  <c:v>220</c:v>
                </c:pt>
                <c:pt idx="225">
                  <c:v>222</c:v>
                </c:pt>
                <c:pt idx="226">
                  <c:v>224</c:v>
                </c:pt>
                <c:pt idx="227">
                  <c:v>226</c:v>
                </c:pt>
                <c:pt idx="228">
                  <c:v>228</c:v>
                </c:pt>
                <c:pt idx="229">
                  <c:v>230</c:v>
                </c:pt>
                <c:pt idx="230">
                  <c:v>232</c:v>
                </c:pt>
                <c:pt idx="231">
                  <c:v>234</c:v>
                </c:pt>
                <c:pt idx="232">
                  <c:v>236</c:v>
                </c:pt>
                <c:pt idx="233">
                  <c:v>237</c:v>
                </c:pt>
                <c:pt idx="234">
                  <c:v>239</c:v>
                </c:pt>
                <c:pt idx="235">
                  <c:v>239</c:v>
                </c:pt>
                <c:pt idx="236">
                  <c:v>241</c:v>
                </c:pt>
                <c:pt idx="237">
                  <c:v>241</c:v>
                </c:pt>
                <c:pt idx="238">
                  <c:v>243</c:v>
                </c:pt>
                <c:pt idx="239">
                  <c:v>243</c:v>
                </c:pt>
                <c:pt idx="240">
                  <c:v>245</c:v>
                </c:pt>
                <c:pt idx="241">
                  <c:v>245</c:v>
                </c:pt>
                <c:pt idx="242">
                  <c:v>246</c:v>
                </c:pt>
                <c:pt idx="243">
                  <c:v>246</c:v>
                </c:pt>
                <c:pt idx="244">
                  <c:v>248</c:v>
                </c:pt>
                <c:pt idx="245">
                  <c:v>248</c:v>
                </c:pt>
                <c:pt idx="246">
                  <c:v>250</c:v>
                </c:pt>
                <c:pt idx="247">
                  <c:v>250</c:v>
                </c:pt>
                <c:pt idx="248">
                  <c:v>251</c:v>
                </c:pt>
                <c:pt idx="249">
                  <c:v>251</c:v>
                </c:pt>
                <c:pt idx="250">
                  <c:v>253</c:v>
                </c:pt>
                <c:pt idx="251">
                  <c:v>253</c:v>
                </c:pt>
                <c:pt idx="252">
                  <c:v>254</c:v>
                </c:pt>
                <c:pt idx="253">
                  <c:v>254</c:v>
                </c:pt>
                <c:pt idx="254">
                  <c:v>256</c:v>
                </c:pt>
                <c:pt idx="255">
                  <c:v>256</c:v>
                </c:pt>
                <c:pt idx="256">
                  <c:v>257</c:v>
                </c:pt>
                <c:pt idx="257">
                  <c:v>257</c:v>
                </c:pt>
                <c:pt idx="258">
                  <c:v>259</c:v>
                </c:pt>
                <c:pt idx="259">
                  <c:v>259</c:v>
                </c:pt>
                <c:pt idx="260">
                  <c:v>260</c:v>
                </c:pt>
                <c:pt idx="261">
                  <c:v>260</c:v>
                </c:pt>
                <c:pt idx="262">
                  <c:v>262</c:v>
                </c:pt>
                <c:pt idx="263">
                  <c:v>262</c:v>
                </c:pt>
                <c:pt idx="264">
                  <c:v>263</c:v>
                </c:pt>
                <c:pt idx="265">
                  <c:v>263</c:v>
                </c:pt>
                <c:pt idx="266">
                  <c:v>265</c:v>
                </c:pt>
                <c:pt idx="267">
                  <c:v>265</c:v>
                </c:pt>
                <c:pt idx="268">
                  <c:v>266</c:v>
                </c:pt>
                <c:pt idx="269">
                  <c:v>266</c:v>
                </c:pt>
                <c:pt idx="270">
                  <c:v>268</c:v>
                </c:pt>
                <c:pt idx="271">
                  <c:v>268</c:v>
                </c:pt>
                <c:pt idx="272">
                  <c:v>269</c:v>
                </c:pt>
                <c:pt idx="273">
                  <c:v>269</c:v>
                </c:pt>
                <c:pt idx="274">
                  <c:v>270</c:v>
                </c:pt>
                <c:pt idx="275">
                  <c:v>270</c:v>
                </c:pt>
                <c:pt idx="276">
                  <c:v>271</c:v>
                </c:pt>
                <c:pt idx="277">
                  <c:v>271</c:v>
                </c:pt>
                <c:pt idx="278">
                  <c:v>273</c:v>
                </c:pt>
                <c:pt idx="279">
                  <c:v>273</c:v>
                </c:pt>
                <c:pt idx="280">
                  <c:v>274</c:v>
                </c:pt>
                <c:pt idx="281">
                  <c:v>274</c:v>
                </c:pt>
                <c:pt idx="282">
                  <c:v>275</c:v>
                </c:pt>
                <c:pt idx="283">
                  <c:v>275</c:v>
                </c:pt>
                <c:pt idx="284">
                  <c:v>276</c:v>
                </c:pt>
                <c:pt idx="285">
                  <c:v>276</c:v>
                </c:pt>
                <c:pt idx="286">
                  <c:v>277</c:v>
                </c:pt>
                <c:pt idx="287">
                  <c:v>277</c:v>
                </c:pt>
                <c:pt idx="288">
                  <c:v>279</c:v>
                </c:pt>
                <c:pt idx="289">
                  <c:v>279</c:v>
                </c:pt>
                <c:pt idx="290">
                  <c:v>280</c:v>
                </c:pt>
                <c:pt idx="291">
                  <c:v>280</c:v>
                </c:pt>
                <c:pt idx="292">
                  <c:v>281</c:v>
                </c:pt>
                <c:pt idx="293">
                  <c:v>281</c:v>
                </c:pt>
                <c:pt idx="294">
                  <c:v>282</c:v>
                </c:pt>
                <c:pt idx="295">
                  <c:v>282</c:v>
                </c:pt>
                <c:pt idx="296">
                  <c:v>283</c:v>
                </c:pt>
                <c:pt idx="297">
                  <c:v>283</c:v>
                </c:pt>
                <c:pt idx="298">
                  <c:v>284</c:v>
                </c:pt>
                <c:pt idx="299">
                  <c:v>284</c:v>
                </c:pt>
                <c:pt idx="300">
                  <c:v>285</c:v>
                </c:pt>
                <c:pt idx="301">
                  <c:v>285</c:v>
                </c:pt>
                <c:pt idx="302">
                  <c:v>286</c:v>
                </c:pt>
                <c:pt idx="303">
                  <c:v>286</c:v>
                </c:pt>
                <c:pt idx="304">
                  <c:v>286</c:v>
                </c:pt>
                <c:pt idx="305">
                  <c:v>286</c:v>
                </c:pt>
                <c:pt idx="306">
                  <c:v>287</c:v>
                </c:pt>
                <c:pt idx="307">
                  <c:v>287</c:v>
                </c:pt>
                <c:pt idx="308">
                  <c:v>288</c:v>
                </c:pt>
                <c:pt idx="309">
                  <c:v>288</c:v>
                </c:pt>
                <c:pt idx="310">
                  <c:v>289</c:v>
                </c:pt>
                <c:pt idx="311">
                  <c:v>289</c:v>
                </c:pt>
                <c:pt idx="312">
                  <c:v>290</c:v>
                </c:pt>
                <c:pt idx="313">
                  <c:v>290</c:v>
                </c:pt>
                <c:pt idx="314">
                  <c:v>290</c:v>
                </c:pt>
                <c:pt idx="315">
                  <c:v>290</c:v>
                </c:pt>
                <c:pt idx="316">
                  <c:v>291</c:v>
                </c:pt>
                <c:pt idx="317">
                  <c:v>291</c:v>
                </c:pt>
                <c:pt idx="318">
                  <c:v>292</c:v>
                </c:pt>
                <c:pt idx="319">
                  <c:v>292</c:v>
                </c:pt>
                <c:pt idx="320">
                  <c:v>293</c:v>
                </c:pt>
                <c:pt idx="321">
                  <c:v>293</c:v>
                </c:pt>
                <c:pt idx="322">
                  <c:v>293</c:v>
                </c:pt>
                <c:pt idx="323">
                  <c:v>293</c:v>
                </c:pt>
                <c:pt idx="324">
                  <c:v>294</c:v>
                </c:pt>
                <c:pt idx="325">
                  <c:v>294</c:v>
                </c:pt>
                <c:pt idx="326">
                  <c:v>294</c:v>
                </c:pt>
                <c:pt idx="327">
                  <c:v>294</c:v>
                </c:pt>
                <c:pt idx="328">
                  <c:v>295</c:v>
                </c:pt>
                <c:pt idx="329">
                  <c:v>295</c:v>
                </c:pt>
                <c:pt idx="330">
                  <c:v>295</c:v>
                </c:pt>
                <c:pt idx="331">
                  <c:v>295</c:v>
                </c:pt>
                <c:pt idx="332">
                  <c:v>296</c:v>
                </c:pt>
                <c:pt idx="333">
                  <c:v>296</c:v>
                </c:pt>
                <c:pt idx="334">
                  <c:v>296</c:v>
                </c:pt>
                <c:pt idx="335">
                  <c:v>296</c:v>
                </c:pt>
                <c:pt idx="336">
                  <c:v>297</c:v>
                </c:pt>
                <c:pt idx="337">
                  <c:v>297</c:v>
                </c:pt>
                <c:pt idx="338">
                  <c:v>297</c:v>
                </c:pt>
                <c:pt idx="339">
                  <c:v>297</c:v>
                </c:pt>
                <c:pt idx="340">
                  <c:v>298</c:v>
                </c:pt>
                <c:pt idx="341">
                  <c:v>298</c:v>
                </c:pt>
                <c:pt idx="342">
                  <c:v>298</c:v>
                </c:pt>
                <c:pt idx="343">
                  <c:v>298</c:v>
                </c:pt>
                <c:pt idx="344">
                  <c:v>298</c:v>
                </c:pt>
                <c:pt idx="345">
                  <c:v>298</c:v>
                </c:pt>
                <c:pt idx="346">
                  <c:v>298</c:v>
                </c:pt>
                <c:pt idx="347">
                  <c:v>298</c:v>
                </c:pt>
                <c:pt idx="348">
                  <c:v>299</c:v>
                </c:pt>
                <c:pt idx="349">
                  <c:v>299</c:v>
                </c:pt>
                <c:pt idx="350">
                  <c:v>299</c:v>
                </c:pt>
                <c:pt idx="351">
                  <c:v>299</c:v>
                </c:pt>
                <c:pt idx="352">
                  <c:v>299</c:v>
                </c:pt>
                <c:pt idx="353">
                  <c:v>299</c:v>
                </c:pt>
                <c:pt idx="354">
                  <c:v>299</c:v>
                </c:pt>
                <c:pt idx="355">
                  <c:v>299</c:v>
                </c:pt>
                <c:pt idx="356">
                  <c:v>299</c:v>
                </c:pt>
                <c:pt idx="357">
                  <c:v>299</c:v>
                </c:pt>
                <c:pt idx="358">
                  <c:v>300</c:v>
                </c:pt>
                <c:pt idx="359">
                  <c:v>300</c:v>
                </c:pt>
                <c:pt idx="360">
                  <c:v>300</c:v>
                </c:pt>
                <c:pt idx="361">
                  <c:v>300</c:v>
                </c:pt>
                <c:pt idx="362">
                  <c:v>300</c:v>
                </c:pt>
                <c:pt idx="363">
                  <c:v>300</c:v>
                </c:pt>
                <c:pt idx="364">
                  <c:v>300</c:v>
                </c:pt>
              </c:numCache>
            </c:numRef>
          </c:val>
          <c:extLst>
            <c:ext xmlns:c16="http://schemas.microsoft.com/office/drawing/2014/chart" uri="{C3380CC4-5D6E-409C-BE32-E72D297353CC}">
              <c16:uniqueId val="{00000009-6B0A-45BC-818E-9823D297F415}"/>
            </c:ext>
          </c:extLst>
        </c:ser>
        <c:dLbls>
          <c:showLegendKey val="0"/>
          <c:showVal val="0"/>
          <c:showCatName val="0"/>
          <c:showSerName val="0"/>
          <c:showPercent val="0"/>
          <c:showBubbleSize val="0"/>
        </c:dLbls>
        <c:gapWidth val="0"/>
        <c:overlap val="100"/>
        <c:axId val="177885184"/>
        <c:axId val="177887104"/>
      </c:barChart>
      <c:catAx>
        <c:axId val="17788518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640016807820978"/>
              <c:y val="0.71524666083406241"/>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887104"/>
        <c:crosses val="autoZero"/>
        <c:auto val="1"/>
        <c:lblAlgn val="ctr"/>
        <c:lblOffset val="100"/>
        <c:tickLblSkip val="20"/>
        <c:tickMarkSkip val="1"/>
        <c:noMultiLvlLbl val="0"/>
      </c:catAx>
      <c:valAx>
        <c:axId val="17788710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9.0030053114681756E-3"/>
              <c:y val="0.3535393409157188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885184"/>
        <c:crosses val="autoZero"/>
        <c:crossBetween val="between"/>
      </c:valAx>
      <c:spPr>
        <a:noFill/>
        <a:ln w="12700">
          <a:solidFill>
            <a:srgbClr val="808080"/>
          </a:solidFill>
          <a:prstDash val="solid"/>
        </a:ln>
      </c:spPr>
    </c:plotArea>
    <c:legend>
      <c:legendPos val="b"/>
      <c:layout>
        <c:manualLayout>
          <c:xMode val="edge"/>
          <c:yMode val="edge"/>
          <c:x val="9.9404769851603528E-2"/>
          <c:y val="0.78835415573053369"/>
          <c:w val="0.87126235027021104"/>
          <c:h val="0.14317876932050161"/>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723451618139245"/>
          <c:y val="3.1390208836152879E-2"/>
        </c:manualLayout>
      </c:layout>
      <c:overlay val="0"/>
      <c:spPr>
        <a:noFill/>
        <a:ln w="25400">
          <a:noFill/>
        </a:ln>
      </c:spPr>
    </c:title>
    <c:autoTitleDeleted val="0"/>
    <c:plotArea>
      <c:layout>
        <c:manualLayout>
          <c:layoutTarget val="inner"/>
          <c:xMode val="edge"/>
          <c:yMode val="edge"/>
          <c:x val="0.10074026084445246"/>
          <c:y val="0.11859272588934476"/>
          <c:w val="0.87262580745348162"/>
          <c:h val="0.52158199122179771"/>
        </c:manualLayout>
      </c:layout>
      <c:barChart>
        <c:barDir val="col"/>
        <c:grouping val="stacked"/>
        <c:varyColors val="0"/>
        <c:ser>
          <c:idx val="1"/>
          <c:order val="0"/>
          <c:tx>
            <c:strRef>
              <c:f>'2024-2025 Severe Load Curve'!$AV$34</c:f>
              <c:strCache>
                <c:ptCount val="1"/>
                <c:pt idx="0">
                  <c:v>NDM 0 - 73.2 MWh</c:v>
                </c:pt>
              </c:strCache>
            </c:strRef>
          </c:tx>
          <c:spPr>
            <a:solidFill>
              <a:srgbClr val="CCFFFF"/>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Curve'!$AV$35:$AV$399</c:f>
              <c:numCache>
                <c:formatCode>0</c:formatCode>
                <c:ptCount val="365"/>
                <c:pt idx="0">
                  <c:v>2904.5387888999999</c:v>
                </c:pt>
                <c:pt idx="1">
                  <c:v>2824.3857014999999</c:v>
                </c:pt>
                <c:pt idx="2">
                  <c:v>2750.9413989</c:v>
                </c:pt>
                <c:pt idx="3">
                  <c:v>2686.8090274000001</c:v>
                </c:pt>
                <c:pt idx="4">
                  <c:v>2627.9755697999999</c:v>
                </c:pt>
                <c:pt idx="5">
                  <c:v>2572.5061089999999</c:v>
                </c:pt>
                <c:pt idx="6">
                  <c:v>2524.7541248000002</c:v>
                </c:pt>
                <c:pt idx="7">
                  <c:v>2482.6047767999999</c:v>
                </c:pt>
                <c:pt idx="8">
                  <c:v>2444.9018887000002</c:v>
                </c:pt>
                <c:pt idx="9">
                  <c:v>2411.6447667000002</c:v>
                </c:pt>
                <c:pt idx="10">
                  <c:v>2385.9662576999999</c:v>
                </c:pt>
                <c:pt idx="11">
                  <c:v>2357.9008041000002</c:v>
                </c:pt>
                <c:pt idx="12">
                  <c:v>2332.8620728999999</c:v>
                </c:pt>
                <c:pt idx="13">
                  <c:v>2310.8755784</c:v>
                </c:pt>
                <c:pt idx="14">
                  <c:v>2293.8893551000001</c:v>
                </c:pt>
                <c:pt idx="15">
                  <c:v>2278.3134359000001</c:v>
                </c:pt>
                <c:pt idx="16">
                  <c:v>2263.9772810999998</c:v>
                </c:pt>
                <c:pt idx="17">
                  <c:v>2250.0578439999999</c:v>
                </c:pt>
                <c:pt idx="18">
                  <c:v>2237.6950636000001</c:v>
                </c:pt>
                <c:pt idx="19">
                  <c:v>2225.9934579999999</c:v>
                </c:pt>
                <c:pt idx="20">
                  <c:v>2214.8405547000002</c:v>
                </c:pt>
                <c:pt idx="21">
                  <c:v>2203.2961882999998</c:v>
                </c:pt>
                <c:pt idx="22">
                  <c:v>2190.6253250999998</c:v>
                </c:pt>
                <c:pt idx="23">
                  <c:v>2178.0477166000001</c:v>
                </c:pt>
                <c:pt idx="24">
                  <c:v>2165.7843291999998</c:v>
                </c:pt>
                <c:pt idx="25">
                  <c:v>2154.6789994999999</c:v>
                </c:pt>
                <c:pt idx="26">
                  <c:v>2143.3723151999998</c:v>
                </c:pt>
                <c:pt idx="27">
                  <c:v>2132.4879578</c:v>
                </c:pt>
                <c:pt idx="28">
                  <c:v>2120.644487</c:v>
                </c:pt>
                <c:pt idx="29">
                  <c:v>2111.4171059999999</c:v>
                </c:pt>
                <c:pt idx="30">
                  <c:v>2103.0761204</c:v>
                </c:pt>
                <c:pt idx="31">
                  <c:v>2093.2040014999998</c:v>
                </c:pt>
                <c:pt idx="32">
                  <c:v>2083.5271935000001</c:v>
                </c:pt>
                <c:pt idx="33">
                  <c:v>2073.7072269999999</c:v>
                </c:pt>
                <c:pt idx="34">
                  <c:v>2063.1952274</c:v>
                </c:pt>
                <c:pt idx="35">
                  <c:v>2053.8255657999998</c:v>
                </c:pt>
                <c:pt idx="36">
                  <c:v>2044.8970119000001</c:v>
                </c:pt>
                <c:pt idx="37">
                  <c:v>2037.10977</c:v>
                </c:pt>
                <c:pt idx="38">
                  <c:v>2028.5647465</c:v>
                </c:pt>
                <c:pt idx="39">
                  <c:v>2019.2656727999999</c:v>
                </c:pt>
                <c:pt idx="40">
                  <c:v>2009.1694110999999</c:v>
                </c:pt>
                <c:pt idx="41">
                  <c:v>1998.8936298000001</c:v>
                </c:pt>
                <c:pt idx="42">
                  <c:v>1988.5020101</c:v>
                </c:pt>
                <c:pt idx="43">
                  <c:v>1978.9193238</c:v>
                </c:pt>
                <c:pt idx="44">
                  <c:v>1968.5570055999999</c:v>
                </c:pt>
                <c:pt idx="45">
                  <c:v>1959.8046555000001</c:v>
                </c:pt>
                <c:pt idx="46">
                  <c:v>1950.0233714000001</c:v>
                </c:pt>
                <c:pt idx="47">
                  <c:v>1941.4671633999999</c:v>
                </c:pt>
                <c:pt idx="48">
                  <c:v>1932.4725278999999</c:v>
                </c:pt>
                <c:pt idx="49">
                  <c:v>1923.5110794</c:v>
                </c:pt>
                <c:pt idx="50">
                  <c:v>1915.2942241999999</c:v>
                </c:pt>
                <c:pt idx="51">
                  <c:v>1906.2993686</c:v>
                </c:pt>
                <c:pt idx="52">
                  <c:v>1897.2448494</c:v>
                </c:pt>
                <c:pt idx="53">
                  <c:v>1888.3747876</c:v>
                </c:pt>
                <c:pt idx="54">
                  <c:v>1878.8301021</c:v>
                </c:pt>
                <c:pt idx="55">
                  <c:v>1869.7164367</c:v>
                </c:pt>
                <c:pt idx="56">
                  <c:v>1861.1484565000001</c:v>
                </c:pt>
                <c:pt idx="57">
                  <c:v>1851.702411</c:v>
                </c:pt>
                <c:pt idx="58">
                  <c:v>1841.8577763000001</c:v>
                </c:pt>
                <c:pt idx="59">
                  <c:v>1833.375571</c:v>
                </c:pt>
                <c:pt idx="60">
                  <c:v>1824.5945707999999</c:v>
                </c:pt>
                <c:pt idx="61">
                  <c:v>1815.7098556000001</c:v>
                </c:pt>
                <c:pt idx="62">
                  <c:v>1806.7254922</c:v>
                </c:pt>
                <c:pt idx="63">
                  <c:v>1797.4745642</c:v>
                </c:pt>
                <c:pt idx="64">
                  <c:v>1789.2166732000001</c:v>
                </c:pt>
                <c:pt idx="65">
                  <c:v>1781.1119662999999</c:v>
                </c:pt>
                <c:pt idx="66">
                  <c:v>1772.9878679000001</c:v>
                </c:pt>
                <c:pt idx="67">
                  <c:v>1764.8595284999999</c:v>
                </c:pt>
                <c:pt idx="68">
                  <c:v>1757.0283895</c:v>
                </c:pt>
                <c:pt idx="69">
                  <c:v>1749.4305592000001</c:v>
                </c:pt>
                <c:pt idx="70">
                  <c:v>1741.7074333</c:v>
                </c:pt>
                <c:pt idx="71">
                  <c:v>1734.1925341000001</c:v>
                </c:pt>
                <c:pt idx="72">
                  <c:v>1726.1596388</c:v>
                </c:pt>
                <c:pt idx="73">
                  <c:v>1719.0167931999999</c:v>
                </c:pt>
                <c:pt idx="74">
                  <c:v>1710.9426721</c:v>
                </c:pt>
                <c:pt idx="75">
                  <c:v>1703.1972479000001</c:v>
                </c:pt>
                <c:pt idx="76">
                  <c:v>1695.2185102000001</c:v>
                </c:pt>
                <c:pt idx="77">
                  <c:v>1687.4367451999999</c:v>
                </c:pt>
                <c:pt idx="78">
                  <c:v>1679.5048657</c:v>
                </c:pt>
                <c:pt idx="79">
                  <c:v>1671.3037397000001</c:v>
                </c:pt>
                <c:pt idx="80">
                  <c:v>1663.4094029</c:v>
                </c:pt>
                <c:pt idx="81">
                  <c:v>1655.5140429999999</c:v>
                </c:pt>
                <c:pt idx="82">
                  <c:v>1647.4965612999999</c:v>
                </c:pt>
                <c:pt idx="83">
                  <c:v>1639.5561358</c:v>
                </c:pt>
                <c:pt idx="84">
                  <c:v>1632.3285252999999</c:v>
                </c:pt>
                <c:pt idx="85">
                  <c:v>1624.3696520000001</c:v>
                </c:pt>
                <c:pt idx="86">
                  <c:v>1616.7755546000001</c:v>
                </c:pt>
                <c:pt idx="87">
                  <c:v>1608.9453688999999</c:v>
                </c:pt>
                <c:pt idx="88">
                  <c:v>1600.8453592999999</c:v>
                </c:pt>
                <c:pt idx="89">
                  <c:v>1593.2719245999999</c:v>
                </c:pt>
                <c:pt idx="90">
                  <c:v>1586.0681357000001</c:v>
                </c:pt>
                <c:pt idx="91">
                  <c:v>1578.4939772</c:v>
                </c:pt>
                <c:pt idx="92">
                  <c:v>1570.4889862</c:v>
                </c:pt>
                <c:pt idx="93">
                  <c:v>1562.7343507</c:v>
                </c:pt>
                <c:pt idx="94">
                  <c:v>1555.0514258999999</c:v>
                </c:pt>
                <c:pt idx="95">
                  <c:v>1546.9599013</c:v>
                </c:pt>
                <c:pt idx="96">
                  <c:v>1539.3952254000001</c:v>
                </c:pt>
                <c:pt idx="97">
                  <c:v>1531.8015957</c:v>
                </c:pt>
                <c:pt idx="98">
                  <c:v>1524.1930620000001</c:v>
                </c:pt>
                <c:pt idx="99">
                  <c:v>1516.5985819</c:v>
                </c:pt>
                <c:pt idx="100">
                  <c:v>1509.1416025000001</c:v>
                </c:pt>
                <c:pt idx="101">
                  <c:v>1501.4932977999999</c:v>
                </c:pt>
                <c:pt idx="102">
                  <c:v>1493.8085773</c:v>
                </c:pt>
                <c:pt idx="103">
                  <c:v>1486.0161002</c:v>
                </c:pt>
                <c:pt idx="104">
                  <c:v>1478.5894836</c:v>
                </c:pt>
                <c:pt idx="105">
                  <c:v>1471.1571606</c:v>
                </c:pt>
                <c:pt idx="106">
                  <c:v>1464.1254021</c:v>
                </c:pt>
                <c:pt idx="107">
                  <c:v>1457.0641740000001</c:v>
                </c:pt>
                <c:pt idx="108">
                  <c:v>1449.9903818</c:v>
                </c:pt>
                <c:pt idx="109">
                  <c:v>1442.1934802000001</c:v>
                </c:pt>
                <c:pt idx="110">
                  <c:v>1434.9937560000001</c:v>
                </c:pt>
                <c:pt idx="111">
                  <c:v>1428.0675243000001</c:v>
                </c:pt>
                <c:pt idx="112">
                  <c:v>1420.5662493</c:v>
                </c:pt>
                <c:pt idx="113">
                  <c:v>1413.355787</c:v>
                </c:pt>
                <c:pt idx="114">
                  <c:v>1405.8246193</c:v>
                </c:pt>
                <c:pt idx="115">
                  <c:v>1398.5590755999999</c:v>
                </c:pt>
                <c:pt idx="116">
                  <c:v>1391.3889999</c:v>
                </c:pt>
                <c:pt idx="117">
                  <c:v>1384.2365542</c:v>
                </c:pt>
                <c:pt idx="118">
                  <c:v>1376.7369557</c:v>
                </c:pt>
                <c:pt idx="119">
                  <c:v>1369.7621729</c:v>
                </c:pt>
                <c:pt idx="120">
                  <c:v>1361.7105345</c:v>
                </c:pt>
                <c:pt idx="121">
                  <c:v>1353.8113673</c:v>
                </c:pt>
                <c:pt idx="122">
                  <c:v>1346.0907992</c:v>
                </c:pt>
                <c:pt idx="123">
                  <c:v>1338.730493</c:v>
                </c:pt>
                <c:pt idx="124">
                  <c:v>1331.7355861000001</c:v>
                </c:pt>
                <c:pt idx="125">
                  <c:v>1324.6497025000001</c:v>
                </c:pt>
                <c:pt idx="126">
                  <c:v>1317.1593197</c:v>
                </c:pt>
                <c:pt idx="127">
                  <c:v>1310.184757</c:v>
                </c:pt>
                <c:pt idx="128">
                  <c:v>1302.3997982999999</c:v>
                </c:pt>
                <c:pt idx="129">
                  <c:v>1295.5199501</c:v>
                </c:pt>
                <c:pt idx="130">
                  <c:v>1288.8477498</c:v>
                </c:pt>
                <c:pt idx="131">
                  <c:v>1281.7578137</c:v>
                </c:pt>
                <c:pt idx="132">
                  <c:v>1274.2838755</c:v>
                </c:pt>
                <c:pt idx="133">
                  <c:v>1266.4201138000001</c:v>
                </c:pt>
                <c:pt idx="134">
                  <c:v>1258.6707187</c:v>
                </c:pt>
                <c:pt idx="135">
                  <c:v>1250.8839984000001</c:v>
                </c:pt>
                <c:pt idx="136">
                  <c:v>1243.2202104999999</c:v>
                </c:pt>
                <c:pt idx="137">
                  <c:v>1235.9085176000001</c:v>
                </c:pt>
                <c:pt idx="138">
                  <c:v>1228.2444700999999</c:v>
                </c:pt>
                <c:pt idx="139">
                  <c:v>1221.0660673</c:v>
                </c:pt>
                <c:pt idx="140">
                  <c:v>1213.6110679999999</c:v>
                </c:pt>
                <c:pt idx="141">
                  <c:v>1207.1580263999999</c:v>
                </c:pt>
                <c:pt idx="142">
                  <c:v>1199.6050971</c:v>
                </c:pt>
                <c:pt idx="143">
                  <c:v>1191.8373858</c:v>
                </c:pt>
                <c:pt idx="144">
                  <c:v>1184.57366</c:v>
                </c:pt>
                <c:pt idx="145">
                  <c:v>1176.7412349000001</c:v>
                </c:pt>
                <c:pt idx="146">
                  <c:v>1168.8701378999999</c:v>
                </c:pt>
                <c:pt idx="147">
                  <c:v>1161.2021592999999</c:v>
                </c:pt>
                <c:pt idx="148">
                  <c:v>1152.8686863</c:v>
                </c:pt>
                <c:pt idx="149">
                  <c:v>1145.4904765000001</c:v>
                </c:pt>
                <c:pt idx="150">
                  <c:v>1138.0132463</c:v>
                </c:pt>
                <c:pt idx="151">
                  <c:v>1130.4058587</c:v>
                </c:pt>
                <c:pt idx="152">
                  <c:v>1123.1972788</c:v>
                </c:pt>
                <c:pt idx="153">
                  <c:v>1116.2903369000001</c:v>
                </c:pt>
                <c:pt idx="154">
                  <c:v>1109.0766126000001</c:v>
                </c:pt>
                <c:pt idx="155">
                  <c:v>1101.6540782</c:v>
                </c:pt>
                <c:pt idx="156">
                  <c:v>1093.7906249</c:v>
                </c:pt>
                <c:pt idx="157">
                  <c:v>1086.5564796000001</c:v>
                </c:pt>
                <c:pt idx="158">
                  <c:v>1078.7725768</c:v>
                </c:pt>
                <c:pt idx="159">
                  <c:v>1071.1544747</c:v>
                </c:pt>
                <c:pt idx="160">
                  <c:v>1063.7700692999999</c:v>
                </c:pt>
                <c:pt idx="161">
                  <c:v>1056.3976757999999</c:v>
                </c:pt>
                <c:pt idx="162">
                  <c:v>1048.5030499</c:v>
                </c:pt>
                <c:pt idx="163">
                  <c:v>1040.2273861000001</c:v>
                </c:pt>
                <c:pt idx="164">
                  <c:v>1032.0020448</c:v>
                </c:pt>
                <c:pt idx="165">
                  <c:v>1024.5023430000001</c:v>
                </c:pt>
                <c:pt idx="166">
                  <c:v>1017.2056466</c:v>
                </c:pt>
                <c:pt idx="167">
                  <c:v>1009.8149693</c:v>
                </c:pt>
                <c:pt idx="168">
                  <c:v>1002.8303758</c:v>
                </c:pt>
                <c:pt idx="169">
                  <c:v>995.14997012000003</c:v>
                </c:pt>
                <c:pt idx="170">
                  <c:v>987.63349706999998</c:v>
                </c:pt>
                <c:pt idx="171">
                  <c:v>980.28006819999996</c:v>
                </c:pt>
                <c:pt idx="172">
                  <c:v>972.71709468999995</c:v>
                </c:pt>
                <c:pt idx="173">
                  <c:v>965.03730031999999</c:v>
                </c:pt>
                <c:pt idx="174">
                  <c:v>957.10311804000003</c:v>
                </c:pt>
                <c:pt idx="175">
                  <c:v>949.20166085000005</c:v>
                </c:pt>
                <c:pt idx="176">
                  <c:v>941.88178073999995</c:v>
                </c:pt>
                <c:pt idx="177">
                  <c:v>934.48168755999995</c:v>
                </c:pt>
                <c:pt idx="178">
                  <c:v>927.05961399</c:v>
                </c:pt>
                <c:pt idx="179">
                  <c:v>919.67015662999995</c:v>
                </c:pt>
                <c:pt idx="180">
                  <c:v>912.30405065000002</c:v>
                </c:pt>
                <c:pt idx="181">
                  <c:v>904.79478829000004</c:v>
                </c:pt>
                <c:pt idx="182">
                  <c:v>896.87379295999995</c:v>
                </c:pt>
                <c:pt idx="183">
                  <c:v>889.10882517000005</c:v>
                </c:pt>
                <c:pt idx="184">
                  <c:v>882.09092919</c:v>
                </c:pt>
                <c:pt idx="185">
                  <c:v>874.57204792000005</c:v>
                </c:pt>
                <c:pt idx="186">
                  <c:v>866.84645693000004</c:v>
                </c:pt>
                <c:pt idx="187">
                  <c:v>859.06641374000003</c:v>
                </c:pt>
                <c:pt idx="188">
                  <c:v>851.05989547000001</c:v>
                </c:pt>
                <c:pt idx="189">
                  <c:v>844.29729053000005</c:v>
                </c:pt>
                <c:pt idx="190">
                  <c:v>837.94353931000001</c:v>
                </c:pt>
                <c:pt idx="191">
                  <c:v>831.31442614000002</c:v>
                </c:pt>
                <c:pt idx="192">
                  <c:v>824.58872265000002</c:v>
                </c:pt>
                <c:pt idx="193">
                  <c:v>818.18012090000002</c:v>
                </c:pt>
                <c:pt idx="194">
                  <c:v>811.90187643000002</c:v>
                </c:pt>
                <c:pt idx="195">
                  <c:v>805.41804518000004</c:v>
                </c:pt>
                <c:pt idx="196">
                  <c:v>798.46862381999995</c:v>
                </c:pt>
                <c:pt idx="197">
                  <c:v>792.10205919999999</c:v>
                </c:pt>
                <c:pt idx="198">
                  <c:v>785.88459247000003</c:v>
                </c:pt>
                <c:pt idx="199">
                  <c:v>779.80967007000004</c:v>
                </c:pt>
                <c:pt idx="200">
                  <c:v>773.435382</c:v>
                </c:pt>
                <c:pt idx="201">
                  <c:v>766.46141391000003</c:v>
                </c:pt>
                <c:pt idx="202">
                  <c:v>759.90721133</c:v>
                </c:pt>
                <c:pt idx="203">
                  <c:v>753.16059858999995</c:v>
                </c:pt>
                <c:pt idx="204">
                  <c:v>746.35153939999998</c:v>
                </c:pt>
                <c:pt idx="205">
                  <c:v>739.94019748999995</c:v>
                </c:pt>
                <c:pt idx="206">
                  <c:v>733.42442478999999</c:v>
                </c:pt>
                <c:pt idx="207">
                  <c:v>726.77128142000004</c:v>
                </c:pt>
                <c:pt idx="208">
                  <c:v>719.89668368000002</c:v>
                </c:pt>
                <c:pt idx="209">
                  <c:v>713.53866412000002</c:v>
                </c:pt>
                <c:pt idx="210">
                  <c:v>706.25016081000001</c:v>
                </c:pt>
                <c:pt idx="211">
                  <c:v>699.02433231999998</c:v>
                </c:pt>
                <c:pt idx="212">
                  <c:v>691.99408840000001</c:v>
                </c:pt>
                <c:pt idx="213">
                  <c:v>685.30297087999998</c:v>
                </c:pt>
                <c:pt idx="214">
                  <c:v>678.71715109000002</c:v>
                </c:pt>
                <c:pt idx="215">
                  <c:v>672.03618501999995</c:v>
                </c:pt>
                <c:pt idx="216">
                  <c:v>666.07291613999996</c:v>
                </c:pt>
                <c:pt idx="217">
                  <c:v>659.42716560999997</c:v>
                </c:pt>
                <c:pt idx="218">
                  <c:v>652.66015218999996</c:v>
                </c:pt>
                <c:pt idx="219">
                  <c:v>645.92918770000006</c:v>
                </c:pt>
                <c:pt idx="220">
                  <c:v>639.67983576999995</c:v>
                </c:pt>
                <c:pt idx="221">
                  <c:v>633.32864652000001</c:v>
                </c:pt>
                <c:pt idx="222">
                  <c:v>627.31632577000005</c:v>
                </c:pt>
                <c:pt idx="223">
                  <c:v>620.87706551999997</c:v>
                </c:pt>
                <c:pt idx="224">
                  <c:v>614.30571014999998</c:v>
                </c:pt>
                <c:pt idx="225">
                  <c:v>607.80434892999995</c:v>
                </c:pt>
                <c:pt idx="226">
                  <c:v>601.07351887000004</c:v>
                </c:pt>
                <c:pt idx="227">
                  <c:v>594.74219722999999</c:v>
                </c:pt>
                <c:pt idx="228">
                  <c:v>587.88154028999998</c:v>
                </c:pt>
                <c:pt idx="229">
                  <c:v>581.40849293999997</c:v>
                </c:pt>
                <c:pt idx="230">
                  <c:v>575.12406848000001</c:v>
                </c:pt>
                <c:pt idx="231">
                  <c:v>568.48044482</c:v>
                </c:pt>
                <c:pt idx="232">
                  <c:v>561.87864560000003</c:v>
                </c:pt>
                <c:pt idx="233">
                  <c:v>555.46433987</c:v>
                </c:pt>
                <c:pt idx="234">
                  <c:v>548.59483911999996</c:v>
                </c:pt>
                <c:pt idx="235">
                  <c:v>542.61948970000003</c:v>
                </c:pt>
                <c:pt idx="236">
                  <c:v>536.81615577000002</c:v>
                </c:pt>
                <c:pt idx="237">
                  <c:v>530.75688629000001</c:v>
                </c:pt>
                <c:pt idx="238">
                  <c:v>526.44699023999999</c:v>
                </c:pt>
                <c:pt idx="239">
                  <c:v>522.33079727999996</c:v>
                </c:pt>
                <c:pt idx="240">
                  <c:v>517.68573387000004</c:v>
                </c:pt>
                <c:pt idx="241">
                  <c:v>513.15122746999998</c:v>
                </c:pt>
                <c:pt idx="242">
                  <c:v>508.60968542000001</c:v>
                </c:pt>
                <c:pt idx="243">
                  <c:v>504.06312987000001</c:v>
                </c:pt>
                <c:pt idx="244">
                  <c:v>499.80184028999997</c:v>
                </c:pt>
                <c:pt idx="245">
                  <c:v>495.74583941999998</c:v>
                </c:pt>
                <c:pt idx="246">
                  <c:v>491.39693401</c:v>
                </c:pt>
                <c:pt idx="247">
                  <c:v>487.08857368999998</c:v>
                </c:pt>
                <c:pt idx="248">
                  <c:v>482.77666574</c:v>
                </c:pt>
                <c:pt idx="249">
                  <c:v>478.86917765999999</c:v>
                </c:pt>
                <c:pt idx="250">
                  <c:v>474.15621145</c:v>
                </c:pt>
                <c:pt idx="251">
                  <c:v>469.67757076999999</c:v>
                </c:pt>
                <c:pt idx="252">
                  <c:v>465.34134452000001</c:v>
                </c:pt>
                <c:pt idx="253">
                  <c:v>461.00988038999998</c:v>
                </c:pt>
                <c:pt idx="254">
                  <c:v>456.93932375999998</c:v>
                </c:pt>
                <c:pt idx="255">
                  <c:v>452.83847577</c:v>
                </c:pt>
                <c:pt idx="256">
                  <c:v>448.31988085</c:v>
                </c:pt>
                <c:pt idx="257">
                  <c:v>444.03609446000002</c:v>
                </c:pt>
                <c:pt idx="258">
                  <c:v>439.84661855000002</c:v>
                </c:pt>
                <c:pt idx="259">
                  <c:v>435.69745261000003</c:v>
                </c:pt>
                <c:pt idx="260">
                  <c:v>431.60723231999998</c:v>
                </c:pt>
                <c:pt idx="261">
                  <c:v>427.56921493999999</c:v>
                </c:pt>
                <c:pt idx="262">
                  <c:v>423.52147260999999</c:v>
                </c:pt>
                <c:pt idx="263">
                  <c:v>419.46497943999998</c:v>
                </c:pt>
                <c:pt idx="264">
                  <c:v>415.88350738000003</c:v>
                </c:pt>
                <c:pt idx="265">
                  <c:v>411.94006352000002</c:v>
                </c:pt>
                <c:pt idx="266">
                  <c:v>407.86540559999997</c:v>
                </c:pt>
                <c:pt idx="267">
                  <c:v>403.76871146000002</c:v>
                </c:pt>
                <c:pt idx="268">
                  <c:v>399.59949962000002</c:v>
                </c:pt>
                <c:pt idx="269">
                  <c:v>395.51330610000002</c:v>
                </c:pt>
                <c:pt idx="270">
                  <c:v>391.4955817</c:v>
                </c:pt>
                <c:pt idx="271">
                  <c:v>387.39663464</c:v>
                </c:pt>
                <c:pt idx="272">
                  <c:v>383.10658971999999</c:v>
                </c:pt>
                <c:pt idx="273">
                  <c:v>378.94053258000002</c:v>
                </c:pt>
                <c:pt idx="274">
                  <c:v>375.08543834</c:v>
                </c:pt>
                <c:pt idx="275">
                  <c:v>371.23306917000002</c:v>
                </c:pt>
                <c:pt idx="276">
                  <c:v>366.99095445</c:v>
                </c:pt>
                <c:pt idx="277">
                  <c:v>363.02536447</c:v>
                </c:pt>
                <c:pt idx="278">
                  <c:v>359.11701546</c:v>
                </c:pt>
                <c:pt idx="279">
                  <c:v>355.08999338000001</c:v>
                </c:pt>
                <c:pt idx="280">
                  <c:v>351.39844600999999</c:v>
                </c:pt>
                <c:pt idx="281">
                  <c:v>347.36774942</c:v>
                </c:pt>
                <c:pt idx="282">
                  <c:v>343.23098378999998</c:v>
                </c:pt>
                <c:pt idx="283">
                  <c:v>339.14790151</c:v>
                </c:pt>
                <c:pt idx="284">
                  <c:v>335.06662081000002</c:v>
                </c:pt>
                <c:pt idx="285">
                  <c:v>330.98057120999999</c:v>
                </c:pt>
                <c:pt idx="286">
                  <c:v>327.1467389</c:v>
                </c:pt>
                <c:pt idx="287">
                  <c:v>323.09851576</c:v>
                </c:pt>
                <c:pt idx="288">
                  <c:v>319.31383411000002</c:v>
                </c:pt>
                <c:pt idx="289">
                  <c:v>315.44603813999998</c:v>
                </c:pt>
                <c:pt idx="290">
                  <c:v>311.55168327000001</c:v>
                </c:pt>
                <c:pt idx="291">
                  <c:v>308.27566521</c:v>
                </c:pt>
                <c:pt idx="292">
                  <c:v>305.60448692</c:v>
                </c:pt>
                <c:pt idx="293">
                  <c:v>302.89625114</c:v>
                </c:pt>
                <c:pt idx="294">
                  <c:v>300.19833720000003</c:v>
                </c:pt>
                <c:pt idx="295">
                  <c:v>297.53021217000003</c:v>
                </c:pt>
                <c:pt idx="296">
                  <c:v>294.65375205999999</c:v>
                </c:pt>
                <c:pt idx="297">
                  <c:v>291.74893315999998</c:v>
                </c:pt>
                <c:pt idx="298">
                  <c:v>288.90678156000001</c:v>
                </c:pt>
                <c:pt idx="299">
                  <c:v>286.03946127</c:v>
                </c:pt>
                <c:pt idx="300">
                  <c:v>283.21736121999999</c:v>
                </c:pt>
                <c:pt idx="301">
                  <c:v>280.31583850999999</c:v>
                </c:pt>
                <c:pt idx="302">
                  <c:v>277.52547368</c:v>
                </c:pt>
                <c:pt idx="303">
                  <c:v>274.63696697</c:v>
                </c:pt>
                <c:pt idx="304">
                  <c:v>271.94722712999999</c:v>
                </c:pt>
                <c:pt idx="305">
                  <c:v>269.14670247999999</c:v>
                </c:pt>
                <c:pt idx="306">
                  <c:v>266.62775684000002</c:v>
                </c:pt>
                <c:pt idx="307">
                  <c:v>263.7595493</c:v>
                </c:pt>
                <c:pt idx="308">
                  <c:v>261.0779478</c:v>
                </c:pt>
                <c:pt idx="309">
                  <c:v>258.42680684999999</c:v>
                </c:pt>
                <c:pt idx="310">
                  <c:v>256.00353414</c:v>
                </c:pt>
                <c:pt idx="311">
                  <c:v>253.20566048000001</c:v>
                </c:pt>
                <c:pt idx="312">
                  <c:v>250.33117948</c:v>
                </c:pt>
                <c:pt idx="313">
                  <c:v>247.93149270000001</c:v>
                </c:pt>
                <c:pt idx="314">
                  <c:v>245.08519125999999</c:v>
                </c:pt>
                <c:pt idx="315">
                  <c:v>242.45005996</c:v>
                </c:pt>
                <c:pt idx="316">
                  <c:v>239.75601275</c:v>
                </c:pt>
                <c:pt idx="317">
                  <c:v>236.99776313999999</c:v>
                </c:pt>
                <c:pt idx="318">
                  <c:v>234.08345767</c:v>
                </c:pt>
                <c:pt idx="319">
                  <c:v>231.26807321999999</c:v>
                </c:pt>
                <c:pt idx="320">
                  <c:v>228.71418972000001</c:v>
                </c:pt>
                <c:pt idx="321">
                  <c:v>226.08961669999999</c:v>
                </c:pt>
                <c:pt idx="322">
                  <c:v>223.64745002999999</c:v>
                </c:pt>
                <c:pt idx="323">
                  <c:v>221.09710641000001</c:v>
                </c:pt>
                <c:pt idx="324">
                  <c:v>218.36008849999999</c:v>
                </c:pt>
                <c:pt idx="325">
                  <c:v>215.61049657000001</c:v>
                </c:pt>
                <c:pt idx="326">
                  <c:v>213.3267391</c:v>
                </c:pt>
                <c:pt idx="327">
                  <c:v>210.64055739</c:v>
                </c:pt>
                <c:pt idx="328">
                  <c:v>207.88475137</c:v>
                </c:pt>
                <c:pt idx="329">
                  <c:v>205.23126873000001</c:v>
                </c:pt>
                <c:pt idx="330">
                  <c:v>203.00640921999999</c:v>
                </c:pt>
                <c:pt idx="331">
                  <c:v>200.60562413</c:v>
                </c:pt>
                <c:pt idx="332">
                  <c:v>198.44089131999999</c:v>
                </c:pt>
                <c:pt idx="333">
                  <c:v>195.8845642</c:v>
                </c:pt>
                <c:pt idx="334">
                  <c:v>193.30300731</c:v>
                </c:pt>
                <c:pt idx="335">
                  <c:v>191.16791498000001</c:v>
                </c:pt>
                <c:pt idx="336">
                  <c:v>188.96040685</c:v>
                </c:pt>
                <c:pt idx="337">
                  <c:v>186.44253626</c:v>
                </c:pt>
                <c:pt idx="338">
                  <c:v>184.02466921000001</c:v>
                </c:pt>
                <c:pt idx="339">
                  <c:v>181.50050278000001</c:v>
                </c:pt>
                <c:pt idx="340">
                  <c:v>179.26068436</c:v>
                </c:pt>
                <c:pt idx="341">
                  <c:v>176.91473385</c:v>
                </c:pt>
                <c:pt idx="342">
                  <c:v>174.46186277999999</c:v>
                </c:pt>
                <c:pt idx="343">
                  <c:v>172.05586432000001</c:v>
                </c:pt>
                <c:pt idx="344">
                  <c:v>170.03173464</c:v>
                </c:pt>
                <c:pt idx="345">
                  <c:v>168.06373250999999</c:v>
                </c:pt>
                <c:pt idx="346">
                  <c:v>166.04403070999999</c:v>
                </c:pt>
                <c:pt idx="347">
                  <c:v>163.82007826</c:v>
                </c:pt>
                <c:pt idx="348">
                  <c:v>161.80419671000001</c:v>
                </c:pt>
                <c:pt idx="349">
                  <c:v>159.60923804999999</c:v>
                </c:pt>
                <c:pt idx="350">
                  <c:v>157.76856769</c:v>
                </c:pt>
                <c:pt idx="351">
                  <c:v>155.5512641</c:v>
                </c:pt>
                <c:pt idx="352">
                  <c:v>153.21813520000001</c:v>
                </c:pt>
                <c:pt idx="353">
                  <c:v>150.90517991999999</c:v>
                </c:pt>
                <c:pt idx="354">
                  <c:v>148.51054905999999</c:v>
                </c:pt>
                <c:pt idx="355">
                  <c:v>146.13932721</c:v>
                </c:pt>
                <c:pt idx="356">
                  <c:v>143.7322226</c:v>
                </c:pt>
                <c:pt idx="357">
                  <c:v>141.82397014</c:v>
                </c:pt>
                <c:pt idx="358">
                  <c:v>139.94122838999999</c:v>
                </c:pt>
                <c:pt idx="359">
                  <c:v>137.69493263999999</c:v>
                </c:pt>
                <c:pt idx="360">
                  <c:v>135.40879629</c:v>
                </c:pt>
                <c:pt idx="361">
                  <c:v>132.94980666999999</c:v>
                </c:pt>
                <c:pt idx="362">
                  <c:v>130.34703880000001</c:v>
                </c:pt>
                <c:pt idx="363">
                  <c:v>127.89524796000001</c:v>
                </c:pt>
                <c:pt idx="364">
                  <c:v>125.35688738</c:v>
                </c:pt>
              </c:numCache>
            </c:numRef>
          </c:val>
          <c:extLst>
            <c:ext xmlns:c16="http://schemas.microsoft.com/office/drawing/2014/chart" uri="{C3380CC4-5D6E-409C-BE32-E72D297353CC}">
              <c16:uniqueId val="{00000000-5B5C-4D6D-9745-B0103FB419CD}"/>
            </c:ext>
          </c:extLst>
        </c:ser>
        <c:ser>
          <c:idx val="2"/>
          <c:order val="1"/>
          <c:tx>
            <c:strRef>
              <c:f>'2024-2025 Severe Load Curve'!$AW$34</c:f>
              <c:strCache>
                <c:ptCount val="1"/>
                <c:pt idx="0">
                  <c:v>NDM 73.2-732 MWh</c:v>
                </c:pt>
              </c:strCache>
            </c:strRef>
          </c:tx>
          <c:spPr>
            <a:solidFill>
              <a:srgbClr val="99CCFF"/>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Curve'!$AW$35:$AW$399</c:f>
              <c:numCache>
                <c:formatCode>0</c:formatCode>
                <c:ptCount val="365"/>
                <c:pt idx="0">
                  <c:v>351.66144582999999</c:v>
                </c:pt>
                <c:pt idx="1">
                  <c:v>343.48319225</c:v>
                </c:pt>
                <c:pt idx="2">
                  <c:v>336.16164841</c:v>
                </c:pt>
                <c:pt idx="3">
                  <c:v>328.18457827999998</c:v>
                </c:pt>
                <c:pt idx="4">
                  <c:v>321.42391762</c:v>
                </c:pt>
                <c:pt idx="5">
                  <c:v>316.48844193999997</c:v>
                </c:pt>
                <c:pt idx="6">
                  <c:v>311.18900167999999</c:v>
                </c:pt>
                <c:pt idx="7">
                  <c:v>306.03938389000001</c:v>
                </c:pt>
                <c:pt idx="8">
                  <c:v>301.93417923999999</c:v>
                </c:pt>
                <c:pt idx="9">
                  <c:v>298.68015272000002</c:v>
                </c:pt>
                <c:pt idx="10">
                  <c:v>293.35042399000002</c:v>
                </c:pt>
                <c:pt idx="11">
                  <c:v>291.26615683</c:v>
                </c:pt>
                <c:pt idx="12">
                  <c:v>289.74093812000001</c:v>
                </c:pt>
                <c:pt idx="13">
                  <c:v>288.08531864999998</c:v>
                </c:pt>
                <c:pt idx="14">
                  <c:v>285.96001252000002</c:v>
                </c:pt>
                <c:pt idx="15">
                  <c:v>283.67589953999999</c:v>
                </c:pt>
                <c:pt idx="16">
                  <c:v>282.26300244999999</c:v>
                </c:pt>
                <c:pt idx="17">
                  <c:v>281.20932268000001</c:v>
                </c:pt>
                <c:pt idx="18">
                  <c:v>280.04708524</c:v>
                </c:pt>
                <c:pt idx="19">
                  <c:v>278.72988998</c:v>
                </c:pt>
                <c:pt idx="20">
                  <c:v>277.43724700000001</c:v>
                </c:pt>
                <c:pt idx="21">
                  <c:v>275.90155235999998</c:v>
                </c:pt>
                <c:pt idx="22">
                  <c:v>274.87883485999998</c:v>
                </c:pt>
                <c:pt idx="23">
                  <c:v>273.45156428000001</c:v>
                </c:pt>
                <c:pt idx="24">
                  <c:v>272.04206197000002</c:v>
                </c:pt>
                <c:pt idx="25">
                  <c:v>270.93430525000002</c:v>
                </c:pt>
                <c:pt idx="26">
                  <c:v>269.66035977000001</c:v>
                </c:pt>
                <c:pt idx="27">
                  <c:v>267.90987225999999</c:v>
                </c:pt>
                <c:pt idx="28">
                  <c:v>267.17557950000003</c:v>
                </c:pt>
                <c:pt idx="29">
                  <c:v>265.59324893000002</c:v>
                </c:pt>
                <c:pt idx="30">
                  <c:v>264.01015272000001</c:v>
                </c:pt>
                <c:pt idx="31">
                  <c:v>262.65772226000001</c:v>
                </c:pt>
                <c:pt idx="32">
                  <c:v>261.59546136</c:v>
                </c:pt>
                <c:pt idx="33">
                  <c:v>260.53358765000002</c:v>
                </c:pt>
                <c:pt idx="34">
                  <c:v>260.23043639999997</c:v>
                </c:pt>
                <c:pt idx="35">
                  <c:v>259.17578923000002</c:v>
                </c:pt>
                <c:pt idx="36">
                  <c:v>258.17802284999999</c:v>
                </c:pt>
                <c:pt idx="37">
                  <c:v>256.58748946999998</c:v>
                </c:pt>
                <c:pt idx="38">
                  <c:v>254.94846175999999</c:v>
                </c:pt>
                <c:pt idx="39">
                  <c:v>253.85518979</c:v>
                </c:pt>
                <c:pt idx="40">
                  <c:v>252.41715275000001</c:v>
                </c:pt>
                <c:pt idx="41">
                  <c:v>250.79549839000001</c:v>
                </c:pt>
                <c:pt idx="42">
                  <c:v>249.24698085</c:v>
                </c:pt>
                <c:pt idx="43">
                  <c:v>246.69091030999999</c:v>
                </c:pt>
                <c:pt idx="44">
                  <c:v>245.14023867</c:v>
                </c:pt>
                <c:pt idx="45">
                  <c:v>243.65037837</c:v>
                </c:pt>
                <c:pt idx="46">
                  <c:v>242.78579941000001</c:v>
                </c:pt>
                <c:pt idx="47">
                  <c:v>241.11635544999999</c:v>
                </c:pt>
                <c:pt idx="48">
                  <c:v>240.02644358000001</c:v>
                </c:pt>
                <c:pt idx="49">
                  <c:v>239.06527618999999</c:v>
                </c:pt>
                <c:pt idx="50">
                  <c:v>237.42569528999999</c:v>
                </c:pt>
                <c:pt idx="51">
                  <c:v>236.0074572</c:v>
                </c:pt>
                <c:pt idx="52">
                  <c:v>234.83558105</c:v>
                </c:pt>
                <c:pt idx="53">
                  <c:v>233.47338511000001</c:v>
                </c:pt>
                <c:pt idx="54">
                  <c:v>232.73323504000001</c:v>
                </c:pt>
                <c:pt idx="55">
                  <c:v>231.50249423</c:v>
                </c:pt>
                <c:pt idx="56">
                  <c:v>230.20499688000001</c:v>
                </c:pt>
                <c:pt idx="57">
                  <c:v>229.50186122</c:v>
                </c:pt>
                <c:pt idx="58">
                  <c:v>229.07695039999999</c:v>
                </c:pt>
                <c:pt idx="59">
                  <c:v>228.05814909</c:v>
                </c:pt>
                <c:pt idx="60">
                  <c:v>226.92934675999999</c:v>
                </c:pt>
                <c:pt idx="61">
                  <c:v>225.57256798</c:v>
                </c:pt>
                <c:pt idx="62">
                  <c:v>224.42541241999999</c:v>
                </c:pt>
                <c:pt idx="63">
                  <c:v>223.14429655000001</c:v>
                </c:pt>
                <c:pt idx="64">
                  <c:v>222.61626168000001</c:v>
                </c:pt>
                <c:pt idx="65">
                  <c:v>222.00948699</c:v>
                </c:pt>
                <c:pt idx="66">
                  <c:v>221.51571031</c:v>
                </c:pt>
                <c:pt idx="67">
                  <c:v>220.98345646999999</c:v>
                </c:pt>
                <c:pt idx="68">
                  <c:v>220.211623</c:v>
                </c:pt>
                <c:pt idx="69">
                  <c:v>219.17799758999999</c:v>
                </c:pt>
                <c:pt idx="70">
                  <c:v>218.38518371000001</c:v>
                </c:pt>
                <c:pt idx="71">
                  <c:v>217.70496442000001</c:v>
                </c:pt>
                <c:pt idx="72">
                  <c:v>216.99797967999999</c:v>
                </c:pt>
                <c:pt idx="73">
                  <c:v>215.93186181999999</c:v>
                </c:pt>
                <c:pt idx="74">
                  <c:v>215.32688622000001</c:v>
                </c:pt>
                <c:pt idx="75">
                  <c:v>214.49451377</c:v>
                </c:pt>
                <c:pt idx="76">
                  <c:v>213.81109866</c:v>
                </c:pt>
                <c:pt idx="77">
                  <c:v>212.75648681999999</c:v>
                </c:pt>
                <c:pt idx="78">
                  <c:v>212.15706811000001</c:v>
                </c:pt>
                <c:pt idx="79">
                  <c:v>211.63791929000001</c:v>
                </c:pt>
                <c:pt idx="80">
                  <c:v>210.80450705999999</c:v>
                </c:pt>
                <c:pt idx="81">
                  <c:v>210.15424895000001</c:v>
                </c:pt>
                <c:pt idx="82">
                  <c:v>209.73880874</c:v>
                </c:pt>
                <c:pt idx="83">
                  <c:v>208.99271985999999</c:v>
                </c:pt>
                <c:pt idx="84">
                  <c:v>207.75342884</c:v>
                </c:pt>
                <c:pt idx="85">
                  <c:v>206.95809394</c:v>
                </c:pt>
                <c:pt idx="86">
                  <c:v>205.96353794000001</c:v>
                </c:pt>
                <c:pt idx="87">
                  <c:v>205.15786828</c:v>
                </c:pt>
                <c:pt idx="88">
                  <c:v>204.31762527000001</c:v>
                </c:pt>
                <c:pt idx="89">
                  <c:v>203.18237407999999</c:v>
                </c:pt>
                <c:pt idx="90">
                  <c:v>202.18232578000001</c:v>
                </c:pt>
                <c:pt idx="91">
                  <c:v>201.32374211999999</c:v>
                </c:pt>
                <c:pt idx="92">
                  <c:v>200.46949932999999</c:v>
                </c:pt>
                <c:pt idx="93">
                  <c:v>199.57870165</c:v>
                </c:pt>
                <c:pt idx="94">
                  <c:v>198.77402456999999</c:v>
                </c:pt>
                <c:pt idx="95">
                  <c:v>198.02667636000001</c:v>
                </c:pt>
                <c:pt idx="96">
                  <c:v>196.89154542</c:v>
                </c:pt>
                <c:pt idx="97">
                  <c:v>195.90246893</c:v>
                </c:pt>
                <c:pt idx="98">
                  <c:v>194.80411425</c:v>
                </c:pt>
                <c:pt idx="99">
                  <c:v>193.82208416</c:v>
                </c:pt>
                <c:pt idx="100">
                  <c:v>192.87234633</c:v>
                </c:pt>
                <c:pt idx="101">
                  <c:v>191.96181813000001</c:v>
                </c:pt>
                <c:pt idx="102">
                  <c:v>191.12229929</c:v>
                </c:pt>
                <c:pt idx="103">
                  <c:v>190.36894534999999</c:v>
                </c:pt>
                <c:pt idx="104">
                  <c:v>189.47097011</c:v>
                </c:pt>
                <c:pt idx="105">
                  <c:v>188.80015276</c:v>
                </c:pt>
                <c:pt idx="106">
                  <c:v>187.91953709000001</c:v>
                </c:pt>
                <c:pt idx="107">
                  <c:v>186.87892034999999</c:v>
                </c:pt>
                <c:pt idx="108">
                  <c:v>185.92281527</c:v>
                </c:pt>
                <c:pt idx="109">
                  <c:v>185.36471334000001</c:v>
                </c:pt>
                <c:pt idx="110">
                  <c:v>184.62549851</c:v>
                </c:pt>
                <c:pt idx="111">
                  <c:v>183.61704261</c:v>
                </c:pt>
                <c:pt idx="112">
                  <c:v>182.94724780999999</c:v>
                </c:pt>
                <c:pt idx="113">
                  <c:v>182.4514963</c:v>
                </c:pt>
                <c:pt idx="114">
                  <c:v>181.83410895</c:v>
                </c:pt>
                <c:pt idx="115">
                  <c:v>180.92139329</c:v>
                </c:pt>
                <c:pt idx="116">
                  <c:v>180.28814123999999</c:v>
                </c:pt>
                <c:pt idx="117">
                  <c:v>179.30679599999999</c:v>
                </c:pt>
                <c:pt idx="118">
                  <c:v>178.43539623000001</c:v>
                </c:pt>
                <c:pt idx="119">
                  <c:v>177.312062</c:v>
                </c:pt>
                <c:pt idx="120">
                  <c:v>176.91794479999999</c:v>
                </c:pt>
                <c:pt idx="121">
                  <c:v>176.56192418000001</c:v>
                </c:pt>
                <c:pt idx="122">
                  <c:v>176.01813401000001</c:v>
                </c:pt>
                <c:pt idx="123">
                  <c:v>175.15328145000001</c:v>
                </c:pt>
                <c:pt idx="124">
                  <c:v>174.21340619</c:v>
                </c:pt>
                <c:pt idx="125">
                  <c:v>173.43257254</c:v>
                </c:pt>
                <c:pt idx="126">
                  <c:v>172.76732311000001</c:v>
                </c:pt>
                <c:pt idx="127">
                  <c:v>171.64436262000001</c:v>
                </c:pt>
                <c:pt idx="128">
                  <c:v>171.06332849</c:v>
                </c:pt>
                <c:pt idx="129">
                  <c:v>170.14184164</c:v>
                </c:pt>
                <c:pt idx="130">
                  <c:v>169.01405733000001</c:v>
                </c:pt>
                <c:pt idx="131">
                  <c:v>168.13482665000001</c:v>
                </c:pt>
                <c:pt idx="132">
                  <c:v>167.66154827</c:v>
                </c:pt>
                <c:pt idx="133">
                  <c:v>167.20661674999999</c:v>
                </c:pt>
                <c:pt idx="134">
                  <c:v>166.70988317000001</c:v>
                </c:pt>
                <c:pt idx="135">
                  <c:v>166.09946582000001</c:v>
                </c:pt>
                <c:pt idx="136">
                  <c:v>165.48559539999999</c:v>
                </c:pt>
                <c:pt idx="137">
                  <c:v>164.44254054000001</c:v>
                </c:pt>
                <c:pt idx="138">
                  <c:v>163.9624125</c:v>
                </c:pt>
                <c:pt idx="139">
                  <c:v>163.26845709</c:v>
                </c:pt>
                <c:pt idx="140">
                  <c:v>162.48604753999999</c:v>
                </c:pt>
                <c:pt idx="141">
                  <c:v>161.18693356</c:v>
                </c:pt>
                <c:pt idx="142">
                  <c:v>160.50217309000001</c:v>
                </c:pt>
                <c:pt idx="143">
                  <c:v>159.83104076999999</c:v>
                </c:pt>
                <c:pt idx="144">
                  <c:v>158.64023462</c:v>
                </c:pt>
                <c:pt idx="145">
                  <c:v>158.09460494999999</c:v>
                </c:pt>
                <c:pt idx="146">
                  <c:v>157.56443060999999</c:v>
                </c:pt>
                <c:pt idx="147">
                  <c:v>157.17100490000001</c:v>
                </c:pt>
                <c:pt idx="148">
                  <c:v>156.92961941999999</c:v>
                </c:pt>
                <c:pt idx="149">
                  <c:v>156.13074942</c:v>
                </c:pt>
                <c:pt idx="150">
                  <c:v>155.28550246</c:v>
                </c:pt>
                <c:pt idx="151">
                  <c:v>154.60883419999999</c:v>
                </c:pt>
                <c:pt idx="152">
                  <c:v>153.45376697</c:v>
                </c:pt>
                <c:pt idx="153">
                  <c:v>152.11625558</c:v>
                </c:pt>
                <c:pt idx="154">
                  <c:v>151.15168978</c:v>
                </c:pt>
                <c:pt idx="155">
                  <c:v>150.45108288</c:v>
                </c:pt>
                <c:pt idx="156">
                  <c:v>149.74060524999999</c:v>
                </c:pt>
                <c:pt idx="157">
                  <c:v>148.71522254999999</c:v>
                </c:pt>
                <c:pt idx="158">
                  <c:v>147.97824234000001</c:v>
                </c:pt>
                <c:pt idx="159">
                  <c:v>147.32811530999999</c:v>
                </c:pt>
                <c:pt idx="160">
                  <c:v>146.61581423000001</c:v>
                </c:pt>
                <c:pt idx="161">
                  <c:v>145.97960805</c:v>
                </c:pt>
                <c:pt idx="162">
                  <c:v>145.70689651999999</c:v>
                </c:pt>
                <c:pt idx="163">
                  <c:v>145.30494845999999</c:v>
                </c:pt>
                <c:pt idx="164">
                  <c:v>144.97482694999999</c:v>
                </c:pt>
                <c:pt idx="165">
                  <c:v>143.98294576999999</c:v>
                </c:pt>
                <c:pt idx="166">
                  <c:v>143.36495685</c:v>
                </c:pt>
                <c:pt idx="167">
                  <c:v>142.60239820000001</c:v>
                </c:pt>
                <c:pt idx="168">
                  <c:v>141.52775308</c:v>
                </c:pt>
                <c:pt idx="169">
                  <c:v>140.86365584000001</c:v>
                </c:pt>
                <c:pt idx="170">
                  <c:v>139.90231102999999</c:v>
                </c:pt>
                <c:pt idx="171">
                  <c:v>138.84375165</c:v>
                </c:pt>
                <c:pt idx="172">
                  <c:v>138.13765015999999</c:v>
                </c:pt>
                <c:pt idx="173">
                  <c:v>137.41844764000001</c:v>
                </c:pt>
                <c:pt idx="174">
                  <c:v>136.81837870999999</c:v>
                </c:pt>
                <c:pt idx="175">
                  <c:v>136.22869772999999</c:v>
                </c:pt>
                <c:pt idx="176">
                  <c:v>135.00176461000001</c:v>
                </c:pt>
                <c:pt idx="177">
                  <c:v>134.07033988000001</c:v>
                </c:pt>
                <c:pt idx="178">
                  <c:v>133.02501663000001</c:v>
                </c:pt>
                <c:pt idx="179">
                  <c:v>132.13483353999999</c:v>
                </c:pt>
                <c:pt idx="180">
                  <c:v>131.36405952000001</c:v>
                </c:pt>
                <c:pt idx="181">
                  <c:v>130.62856776999999</c:v>
                </c:pt>
                <c:pt idx="182">
                  <c:v>130.26124870999999</c:v>
                </c:pt>
                <c:pt idx="183">
                  <c:v>129.68365120999999</c:v>
                </c:pt>
                <c:pt idx="184">
                  <c:v>128.67214430000001</c:v>
                </c:pt>
                <c:pt idx="185">
                  <c:v>128.0568087</c:v>
                </c:pt>
                <c:pt idx="186">
                  <c:v>127.38756536</c:v>
                </c:pt>
                <c:pt idx="187">
                  <c:v>126.88691255000001</c:v>
                </c:pt>
                <c:pt idx="188">
                  <c:v>126.47521562</c:v>
                </c:pt>
                <c:pt idx="189">
                  <c:v>125.59545084</c:v>
                </c:pt>
                <c:pt idx="190">
                  <c:v>124.56734015000001</c:v>
                </c:pt>
                <c:pt idx="191">
                  <c:v>123.81644415</c:v>
                </c:pt>
                <c:pt idx="192">
                  <c:v>123.12712657</c:v>
                </c:pt>
                <c:pt idx="193">
                  <c:v>122.28479396</c:v>
                </c:pt>
                <c:pt idx="194">
                  <c:v>121.74876763</c:v>
                </c:pt>
                <c:pt idx="195">
                  <c:v>120.84743892</c:v>
                </c:pt>
                <c:pt idx="196">
                  <c:v>120.18432369</c:v>
                </c:pt>
                <c:pt idx="197">
                  <c:v>119.63393133</c:v>
                </c:pt>
                <c:pt idx="198">
                  <c:v>118.75781845</c:v>
                </c:pt>
                <c:pt idx="199">
                  <c:v>117.58708373</c:v>
                </c:pt>
                <c:pt idx="200">
                  <c:v>116.64225107</c:v>
                </c:pt>
                <c:pt idx="201">
                  <c:v>116.11933602000001</c:v>
                </c:pt>
                <c:pt idx="202">
                  <c:v>115.42912305</c:v>
                </c:pt>
                <c:pt idx="203">
                  <c:v>114.77726036999999</c:v>
                </c:pt>
                <c:pt idx="204">
                  <c:v>114.18491819</c:v>
                </c:pt>
                <c:pt idx="205">
                  <c:v>113.59169571</c:v>
                </c:pt>
                <c:pt idx="206">
                  <c:v>112.78908047</c:v>
                </c:pt>
                <c:pt idx="207">
                  <c:v>112.02845132</c:v>
                </c:pt>
                <c:pt idx="208">
                  <c:v>111.42914436</c:v>
                </c:pt>
                <c:pt idx="209">
                  <c:v>110.60661492</c:v>
                </c:pt>
                <c:pt idx="210">
                  <c:v>110.25967324</c:v>
                </c:pt>
                <c:pt idx="211">
                  <c:v>109.94223727000001</c:v>
                </c:pt>
                <c:pt idx="212">
                  <c:v>109.47477060999999</c:v>
                </c:pt>
                <c:pt idx="213">
                  <c:v>108.80587384</c:v>
                </c:pt>
                <c:pt idx="214">
                  <c:v>108.09156225</c:v>
                </c:pt>
                <c:pt idx="215">
                  <c:v>107.59089161999999</c:v>
                </c:pt>
                <c:pt idx="216">
                  <c:v>106.25834684</c:v>
                </c:pt>
                <c:pt idx="217">
                  <c:v>105.61107831</c:v>
                </c:pt>
                <c:pt idx="218">
                  <c:v>104.88697615</c:v>
                </c:pt>
                <c:pt idx="219">
                  <c:v>104.07788929</c:v>
                </c:pt>
                <c:pt idx="220">
                  <c:v>103.07726872000001</c:v>
                </c:pt>
                <c:pt idx="221">
                  <c:v>102.13377354000001</c:v>
                </c:pt>
                <c:pt idx="222">
                  <c:v>101.18739612</c:v>
                </c:pt>
                <c:pt idx="223">
                  <c:v>100.40374236</c:v>
                </c:pt>
                <c:pt idx="224">
                  <c:v>99.548817424999996</c:v>
                </c:pt>
                <c:pt idx="225">
                  <c:v>98.464233464000003</c:v>
                </c:pt>
                <c:pt idx="226">
                  <c:v>97.965930207</c:v>
                </c:pt>
                <c:pt idx="227">
                  <c:v>97.091964090999994</c:v>
                </c:pt>
                <c:pt idx="228">
                  <c:v>96.647643501999994</c:v>
                </c:pt>
                <c:pt idx="229">
                  <c:v>95.876019579000001</c:v>
                </c:pt>
                <c:pt idx="230">
                  <c:v>95.201553713999999</c:v>
                </c:pt>
                <c:pt idx="231">
                  <c:v>94.628185321999993</c:v>
                </c:pt>
                <c:pt idx="232">
                  <c:v>94.176840334999994</c:v>
                </c:pt>
                <c:pt idx="233">
                  <c:v>93.506766748000004</c:v>
                </c:pt>
                <c:pt idx="234">
                  <c:v>92.890866345000006</c:v>
                </c:pt>
                <c:pt idx="235">
                  <c:v>91.892200066000001</c:v>
                </c:pt>
                <c:pt idx="236">
                  <c:v>90.981180378999994</c:v>
                </c:pt>
                <c:pt idx="237">
                  <c:v>90.240449111000004</c:v>
                </c:pt>
                <c:pt idx="238">
                  <c:v>89.718621971999994</c:v>
                </c:pt>
                <c:pt idx="239">
                  <c:v>89.151594942000003</c:v>
                </c:pt>
                <c:pt idx="240">
                  <c:v>88.860635337999994</c:v>
                </c:pt>
                <c:pt idx="241">
                  <c:v>88.578580860000002</c:v>
                </c:pt>
                <c:pt idx="242">
                  <c:v>88.412121064999994</c:v>
                </c:pt>
                <c:pt idx="243">
                  <c:v>88.323027029000002</c:v>
                </c:pt>
                <c:pt idx="244">
                  <c:v>87.973971797000004</c:v>
                </c:pt>
                <c:pt idx="245">
                  <c:v>87.602959459999994</c:v>
                </c:pt>
                <c:pt idx="246">
                  <c:v>87.296416911999998</c:v>
                </c:pt>
                <c:pt idx="247">
                  <c:v>86.946566654999998</c:v>
                </c:pt>
                <c:pt idx="248">
                  <c:v>86.493289183000002</c:v>
                </c:pt>
                <c:pt idx="249">
                  <c:v>85.758396164000004</c:v>
                </c:pt>
                <c:pt idx="250">
                  <c:v>85.688638639000004</c:v>
                </c:pt>
                <c:pt idx="251">
                  <c:v>85.469164739000007</c:v>
                </c:pt>
                <c:pt idx="252">
                  <c:v>85.168791974000001</c:v>
                </c:pt>
                <c:pt idx="253">
                  <c:v>84.765742443999997</c:v>
                </c:pt>
                <c:pt idx="254">
                  <c:v>84.203603162999997</c:v>
                </c:pt>
                <c:pt idx="255">
                  <c:v>83.731768666999997</c:v>
                </c:pt>
                <c:pt idx="256">
                  <c:v>83.419683266000007</c:v>
                </c:pt>
                <c:pt idx="257">
                  <c:v>83.070485847</c:v>
                </c:pt>
                <c:pt idx="258">
                  <c:v>82.614987470000003</c:v>
                </c:pt>
                <c:pt idx="259">
                  <c:v>82.200885176</c:v>
                </c:pt>
                <c:pt idx="260">
                  <c:v>81.770523843999996</c:v>
                </c:pt>
                <c:pt idx="261">
                  <c:v>81.295074865000004</c:v>
                </c:pt>
                <c:pt idx="262">
                  <c:v>80.700572085000005</c:v>
                </c:pt>
                <c:pt idx="263">
                  <c:v>80.269992411999993</c:v>
                </c:pt>
                <c:pt idx="264">
                  <c:v>79.220207927000004</c:v>
                </c:pt>
                <c:pt idx="265">
                  <c:v>78.567480208999996</c:v>
                </c:pt>
                <c:pt idx="266">
                  <c:v>78.113190748999997</c:v>
                </c:pt>
                <c:pt idx="267">
                  <c:v>77.672376654000004</c:v>
                </c:pt>
                <c:pt idx="268">
                  <c:v>77.286221667000007</c:v>
                </c:pt>
                <c:pt idx="269">
                  <c:v>76.814686444000003</c:v>
                </c:pt>
                <c:pt idx="270">
                  <c:v>76.314156550999996</c:v>
                </c:pt>
                <c:pt idx="271">
                  <c:v>75.905675466999995</c:v>
                </c:pt>
                <c:pt idx="272">
                  <c:v>75.517736857000003</c:v>
                </c:pt>
                <c:pt idx="273">
                  <c:v>75.147952156000002</c:v>
                </c:pt>
                <c:pt idx="274">
                  <c:v>74.723568013000005</c:v>
                </c:pt>
                <c:pt idx="275">
                  <c:v>74.214360967999994</c:v>
                </c:pt>
                <c:pt idx="276">
                  <c:v>73.869536975000003</c:v>
                </c:pt>
                <c:pt idx="277">
                  <c:v>73.397102238000002</c:v>
                </c:pt>
                <c:pt idx="278">
                  <c:v>72.983765371999993</c:v>
                </c:pt>
                <c:pt idx="279">
                  <c:v>72.624746615000006</c:v>
                </c:pt>
                <c:pt idx="280">
                  <c:v>72.059739957000005</c:v>
                </c:pt>
                <c:pt idx="281">
                  <c:v>71.783371359</c:v>
                </c:pt>
                <c:pt idx="282">
                  <c:v>71.362973124999996</c:v>
                </c:pt>
                <c:pt idx="283">
                  <c:v>70.858690409000005</c:v>
                </c:pt>
                <c:pt idx="284">
                  <c:v>70.364192864000003</c:v>
                </c:pt>
                <c:pt idx="285">
                  <c:v>69.900017293999994</c:v>
                </c:pt>
                <c:pt idx="286">
                  <c:v>69.463489279000001</c:v>
                </c:pt>
                <c:pt idx="287">
                  <c:v>69.006686748000007</c:v>
                </c:pt>
                <c:pt idx="288">
                  <c:v>68.575328659999997</c:v>
                </c:pt>
                <c:pt idx="289">
                  <c:v>68.193518155000007</c:v>
                </c:pt>
                <c:pt idx="290">
                  <c:v>67.760859083</c:v>
                </c:pt>
                <c:pt idx="291">
                  <c:v>67.454037315999997</c:v>
                </c:pt>
                <c:pt idx="292">
                  <c:v>67.061729514000007</c:v>
                </c:pt>
                <c:pt idx="293">
                  <c:v>66.702967333999993</c:v>
                </c:pt>
                <c:pt idx="294">
                  <c:v>66.355625958000005</c:v>
                </c:pt>
                <c:pt idx="295">
                  <c:v>65.967898288000001</c:v>
                </c:pt>
                <c:pt idx="296">
                  <c:v>65.758319431000004</c:v>
                </c:pt>
                <c:pt idx="297">
                  <c:v>65.504760181999998</c:v>
                </c:pt>
                <c:pt idx="298">
                  <c:v>65.201961634</c:v>
                </c:pt>
                <c:pt idx="299">
                  <c:v>64.903153410000002</c:v>
                </c:pt>
                <c:pt idx="300">
                  <c:v>64.585853271999994</c:v>
                </c:pt>
                <c:pt idx="301">
                  <c:v>64.270145604000007</c:v>
                </c:pt>
                <c:pt idx="302">
                  <c:v>63.947425152999998</c:v>
                </c:pt>
                <c:pt idx="303">
                  <c:v>63.721328677999999</c:v>
                </c:pt>
                <c:pt idx="304">
                  <c:v>63.337447310999998</c:v>
                </c:pt>
                <c:pt idx="305">
                  <c:v>63.029001057000002</c:v>
                </c:pt>
                <c:pt idx="306">
                  <c:v>62.610230170000001</c:v>
                </c:pt>
                <c:pt idx="307">
                  <c:v>62.364011775000002</c:v>
                </c:pt>
                <c:pt idx="308">
                  <c:v>62.064064733000002</c:v>
                </c:pt>
                <c:pt idx="309">
                  <c:v>61.802726646000004</c:v>
                </c:pt>
                <c:pt idx="310">
                  <c:v>61.486868571999999</c:v>
                </c:pt>
                <c:pt idx="311">
                  <c:v>61.233440938999998</c:v>
                </c:pt>
                <c:pt idx="312">
                  <c:v>61.043788694</c:v>
                </c:pt>
                <c:pt idx="313">
                  <c:v>60.743941943000003</c:v>
                </c:pt>
                <c:pt idx="314">
                  <c:v>60.482214603999999</c:v>
                </c:pt>
                <c:pt idx="315">
                  <c:v>60.240893352000001</c:v>
                </c:pt>
                <c:pt idx="316">
                  <c:v>59.934889912999999</c:v>
                </c:pt>
                <c:pt idx="317">
                  <c:v>59.632210970999999</c:v>
                </c:pt>
                <c:pt idx="318">
                  <c:v>59.451067967</c:v>
                </c:pt>
                <c:pt idx="319">
                  <c:v>59.290671905000004</c:v>
                </c:pt>
                <c:pt idx="320">
                  <c:v>59.023577048999996</c:v>
                </c:pt>
                <c:pt idx="321">
                  <c:v>58.854069314999997</c:v>
                </c:pt>
                <c:pt idx="322">
                  <c:v>58.569035866999997</c:v>
                </c:pt>
                <c:pt idx="323">
                  <c:v>58.332456227999998</c:v>
                </c:pt>
                <c:pt idx="324">
                  <c:v>58.121376990000002</c:v>
                </c:pt>
                <c:pt idx="325">
                  <c:v>57.915288809000003</c:v>
                </c:pt>
                <c:pt idx="326">
                  <c:v>57.613445659999996</c:v>
                </c:pt>
                <c:pt idx="327">
                  <c:v>57.374146979000002</c:v>
                </c:pt>
                <c:pt idx="328">
                  <c:v>57.142944038000003</c:v>
                </c:pt>
                <c:pt idx="329">
                  <c:v>56.878929075000002</c:v>
                </c:pt>
                <c:pt idx="330">
                  <c:v>56.531724791000002</c:v>
                </c:pt>
                <c:pt idx="331">
                  <c:v>56.356850801999997</c:v>
                </c:pt>
                <c:pt idx="332">
                  <c:v>55.992034003999997</c:v>
                </c:pt>
                <c:pt idx="333">
                  <c:v>55.727563942000003</c:v>
                </c:pt>
                <c:pt idx="334">
                  <c:v>55.321096468999997</c:v>
                </c:pt>
                <c:pt idx="335">
                  <c:v>54.995897421000002</c:v>
                </c:pt>
                <c:pt idx="336">
                  <c:v>54.765092854000002</c:v>
                </c:pt>
                <c:pt idx="337">
                  <c:v>54.467641043</c:v>
                </c:pt>
                <c:pt idx="338">
                  <c:v>54.144003578000003</c:v>
                </c:pt>
                <c:pt idx="339">
                  <c:v>53.706413615000002</c:v>
                </c:pt>
                <c:pt idx="340">
                  <c:v>53.472593001</c:v>
                </c:pt>
                <c:pt idx="341">
                  <c:v>53.044212330000001</c:v>
                </c:pt>
                <c:pt idx="342">
                  <c:v>52.616124517999999</c:v>
                </c:pt>
                <c:pt idx="343">
                  <c:v>52.323260058000002</c:v>
                </c:pt>
                <c:pt idx="344">
                  <c:v>51.878920635999997</c:v>
                </c:pt>
                <c:pt idx="345">
                  <c:v>51.565040582999998</c:v>
                </c:pt>
                <c:pt idx="346">
                  <c:v>51.109133954999997</c:v>
                </c:pt>
                <c:pt idx="347">
                  <c:v>50.524991221999997</c:v>
                </c:pt>
                <c:pt idx="348">
                  <c:v>49.972140676999999</c:v>
                </c:pt>
                <c:pt idx="349">
                  <c:v>49.533915538000002</c:v>
                </c:pt>
                <c:pt idx="350">
                  <c:v>48.870913072999997</c:v>
                </c:pt>
                <c:pt idx="351">
                  <c:v>48.250317742</c:v>
                </c:pt>
                <c:pt idx="352">
                  <c:v>47.726603351000001</c:v>
                </c:pt>
                <c:pt idx="353">
                  <c:v>47.022332024000001</c:v>
                </c:pt>
                <c:pt idx="354">
                  <c:v>46.429174093999997</c:v>
                </c:pt>
                <c:pt idx="355">
                  <c:v>45.728606247999998</c:v>
                </c:pt>
                <c:pt idx="356">
                  <c:v>45.187543826999999</c:v>
                </c:pt>
                <c:pt idx="357">
                  <c:v>44.619592449000002</c:v>
                </c:pt>
                <c:pt idx="358">
                  <c:v>44.207466185000001</c:v>
                </c:pt>
                <c:pt idx="359">
                  <c:v>43.677846574999997</c:v>
                </c:pt>
                <c:pt idx="360">
                  <c:v>42.978078203000003</c:v>
                </c:pt>
                <c:pt idx="361">
                  <c:v>42.471853256000003</c:v>
                </c:pt>
                <c:pt idx="362">
                  <c:v>42.031267151999998</c:v>
                </c:pt>
                <c:pt idx="363">
                  <c:v>41.486315771999998</c:v>
                </c:pt>
                <c:pt idx="364">
                  <c:v>41.028315958999997</c:v>
                </c:pt>
              </c:numCache>
            </c:numRef>
          </c:val>
          <c:extLst>
            <c:ext xmlns:c16="http://schemas.microsoft.com/office/drawing/2014/chart" uri="{C3380CC4-5D6E-409C-BE32-E72D297353CC}">
              <c16:uniqueId val="{00000001-5B5C-4D6D-9745-B0103FB419CD}"/>
            </c:ext>
          </c:extLst>
        </c:ser>
        <c:ser>
          <c:idx val="3"/>
          <c:order val="2"/>
          <c:tx>
            <c:strRef>
              <c:f>'2024-2025 Severe Load Curve'!$AX$34</c:f>
              <c:strCache>
                <c:ptCount val="1"/>
                <c:pt idx="0">
                  <c:v>NDM &gt; 732 MWh</c:v>
                </c:pt>
              </c:strCache>
            </c:strRef>
          </c:tx>
          <c:spPr>
            <a:solidFill>
              <a:srgbClr val="3366FF"/>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Curve'!$AX$35:$AX$399</c:f>
              <c:numCache>
                <c:formatCode>0</c:formatCode>
                <c:ptCount val="365"/>
                <c:pt idx="0">
                  <c:v>382.42270890999998</c:v>
                </c:pt>
                <c:pt idx="1">
                  <c:v>375.41544156999998</c:v>
                </c:pt>
                <c:pt idx="2">
                  <c:v>369.28514068999999</c:v>
                </c:pt>
                <c:pt idx="3">
                  <c:v>362.47937485</c:v>
                </c:pt>
                <c:pt idx="4">
                  <c:v>356.67770408000001</c:v>
                </c:pt>
                <c:pt idx="5">
                  <c:v>352.74474848</c:v>
                </c:pt>
                <c:pt idx="6">
                  <c:v>348.05465672999998</c:v>
                </c:pt>
                <c:pt idx="7">
                  <c:v>343.74696052000002</c:v>
                </c:pt>
                <c:pt idx="8">
                  <c:v>339.62172435000002</c:v>
                </c:pt>
                <c:pt idx="9">
                  <c:v>335.41135544000002</c:v>
                </c:pt>
                <c:pt idx="10">
                  <c:v>330.44836608000003</c:v>
                </c:pt>
                <c:pt idx="11">
                  <c:v>328.91562871000002</c:v>
                </c:pt>
                <c:pt idx="12">
                  <c:v>327.62436795999997</c:v>
                </c:pt>
                <c:pt idx="13">
                  <c:v>326.77699738000001</c:v>
                </c:pt>
                <c:pt idx="14">
                  <c:v>324.30324716000001</c:v>
                </c:pt>
                <c:pt idx="15">
                  <c:v>323.02068312</c:v>
                </c:pt>
                <c:pt idx="16">
                  <c:v>321.60830089000001</c:v>
                </c:pt>
                <c:pt idx="17">
                  <c:v>320.93962441000002</c:v>
                </c:pt>
                <c:pt idx="18">
                  <c:v>319.88096816000001</c:v>
                </c:pt>
                <c:pt idx="19">
                  <c:v>318.91269299999999</c:v>
                </c:pt>
                <c:pt idx="20">
                  <c:v>317.50623990999998</c:v>
                </c:pt>
                <c:pt idx="21">
                  <c:v>316.40785692999998</c:v>
                </c:pt>
                <c:pt idx="22">
                  <c:v>315.19188582999999</c:v>
                </c:pt>
                <c:pt idx="23">
                  <c:v>313.96928596999999</c:v>
                </c:pt>
                <c:pt idx="24">
                  <c:v>312.73407021000003</c:v>
                </c:pt>
                <c:pt idx="25">
                  <c:v>311.63500676000001</c:v>
                </c:pt>
                <c:pt idx="26">
                  <c:v>310.26649409999999</c:v>
                </c:pt>
                <c:pt idx="27">
                  <c:v>308.75200056</c:v>
                </c:pt>
                <c:pt idx="28">
                  <c:v>307.55316141999998</c:v>
                </c:pt>
                <c:pt idx="29">
                  <c:v>306.33546998999998</c:v>
                </c:pt>
                <c:pt idx="30">
                  <c:v>304.27867677</c:v>
                </c:pt>
                <c:pt idx="31">
                  <c:v>303.10187695000002</c:v>
                </c:pt>
                <c:pt idx="32">
                  <c:v>301.77742562999998</c:v>
                </c:pt>
                <c:pt idx="33">
                  <c:v>300.97285377999998</c:v>
                </c:pt>
                <c:pt idx="34">
                  <c:v>300.27721061</c:v>
                </c:pt>
                <c:pt idx="35">
                  <c:v>299.39967952000001</c:v>
                </c:pt>
                <c:pt idx="36">
                  <c:v>297.82407434999999</c:v>
                </c:pt>
                <c:pt idx="37">
                  <c:v>295.59829718999998</c:v>
                </c:pt>
                <c:pt idx="38">
                  <c:v>294.26756800999999</c:v>
                </c:pt>
                <c:pt idx="39">
                  <c:v>292.72606013000001</c:v>
                </c:pt>
                <c:pt idx="40">
                  <c:v>291.04711731999998</c:v>
                </c:pt>
                <c:pt idx="41">
                  <c:v>289.67150968999999</c:v>
                </c:pt>
                <c:pt idx="42">
                  <c:v>288.44960915000001</c:v>
                </c:pt>
                <c:pt idx="43">
                  <c:v>287.52775392000001</c:v>
                </c:pt>
                <c:pt idx="44">
                  <c:v>286.95678356000002</c:v>
                </c:pt>
                <c:pt idx="45">
                  <c:v>285.87594288999998</c:v>
                </c:pt>
                <c:pt idx="46">
                  <c:v>285.21932081</c:v>
                </c:pt>
                <c:pt idx="47">
                  <c:v>284.26351875</c:v>
                </c:pt>
                <c:pt idx="48">
                  <c:v>283.10096385000003</c:v>
                </c:pt>
                <c:pt idx="49">
                  <c:v>281.75562425999999</c:v>
                </c:pt>
                <c:pt idx="50">
                  <c:v>280.34410500000001</c:v>
                </c:pt>
                <c:pt idx="51">
                  <c:v>279.48924321999999</c:v>
                </c:pt>
                <c:pt idx="52">
                  <c:v>278.43398017999999</c:v>
                </c:pt>
                <c:pt idx="53">
                  <c:v>277.38542142</c:v>
                </c:pt>
                <c:pt idx="54">
                  <c:v>276.43491220999999</c:v>
                </c:pt>
                <c:pt idx="55">
                  <c:v>275.60665526999998</c:v>
                </c:pt>
                <c:pt idx="56">
                  <c:v>274.31543670999997</c:v>
                </c:pt>
                <c:pt idx="57">
                  <c:v>273.28016042000002</c:v>
                </c:pt>
                <c:pt idx="58">
                  <c:v>272.3309117</c:v>
                </c:pt>
                <c:pt idx="59">
                  <c:v>270.42165406999999</c:v>
                </c:pt>
                <c:pt idx="60">
                  <c:v>268.94404114000002</c:v>
                </c:pt>
                <c:pt idx="61">
                  <c:v>267.94472217999999</c:v>
                </c:pt>
                <c:pt idx="62">
                  <c:v>266.80992801999997</c:v>
                </c:pt>
                <c:pt idx="63">
                  <c:v>266.05531302000003</c:v>
                </c:pt>
                <c:pt idx="64">
                  <c:v>265.15768430000003</c:v>
                </c:pt>
                <c:pt idx="65">
                  <c:v>264.49381878000003</c:v>
                </c:pt>
                <c:pt idx="66">
                  <c:v>263.76298076</c:v>
                </c:pt>
                <c:pt idx="67">
                  <c:v>263.07619240999998</c:v>
                </c:pt>
                <c:pt idx="68">
                  <c:v>262.33178330999999</c:v>
                </c:pt>
                <c:pt idx="69">
                  <c:v>261.61585744000001</c:v>
                </c:pt>
                <c:pt idx="70">
                  <c:v>260.78441562</c:v>
                </c:pt>
                <c:pt idx="71">
                  <c:v>259.63215262</c:v>
                </c:pt>
                <c:pt idx="72">
                  <c:v>259.02465107</c:v>
                </c:pt>
                <c:pt idx="73">
                  <c:v>257.88623292</c:v>
                </c:pt>
                <c:pt idx="74">
                  <c:v>257.21794806999998</c:v>
                </c:pt>
                <c:pt idx="75">
                  <c:v>256.43833715</c:v>
                </c:pt>
                <c:pt idx="76">
                  <c:v>255.64018951</c:v>
                </c:pt>
                <c:pt idx="77">
                  <c:v>255.07447325000001</c:v>
                </c:pt>
                <c:pt idx="78">
                  <c:v>254.23635139000001</c:v>
                </c:pt>
                <c:pt idx="79">
                  <c:v>253.54695233000001</c:v>
                </c:pt>
                <c:pt idx="80">
                  <c:v>252.90640248</c:v>
                </c:pt>
                <c:pt idx="81">
                  <c:v>252.08372166000001</c:v>
                </c:pt>
                <c:pt idx="82">
                  <c:v>251.14834475999999</c:v>
                </c:pt>
                <c:pt idx="83">
                  <c:v>250.46656025999999</c:v>
                </c:pt>
                <c:pt idx="84">
                  <c:v>249.56516296999999</c:v>
                </c:pt>
                <c:pt idx="85">
                  <c:v>248.95107232000001</c:v>
                </c:pt>
                <c:pt idx="86">
                  <c:v>248.17142684000001</c:v>
                </c:pt>
                <c:pt idx="87">
                  <c:v>247.43898338</c:v>
                </c:pt>
                <c:pt idx="88">
                  <c:v>247.01093710999999</c:v>
                </c:pt>
                <c:pt idx="89">
                  <c:v>246.35132419999999</c:v>
                </c:pt>
                <c:pt idx="90">
                  <c:v>245.18686255</c:v>
                </c:pt>
                <c:pt idx="91">
                  <c:v>244.25130587999999</c:v>
                </c:pt>
                <c:pt idx="92">
                  <c:v>243.74224079999999</c:v>
                </c:pt>
                <c:pt idx="93">
                  <c:v>243.06730937</c:v>
                </c:pt>
                <c:pt idx="94">
                  <c:v>242.19310221000001</c:v>
                </c:pt>
                <c:pt idx="95">
                  <c:v>241.65132233</c:v>
                </c:pt>
                <c:pt idx="96">
                  <c:v>240.97047646999999</c:v>
                </c:pt>
                <c:pt idx="97">
                  <c:v>240.17253002000001</c:v>
                </c:pt>
                <c:pt idx="98">
                  <c:v>239.40963381</c:v>
                </c:pt>
                <c:pt idx="99">
                  <c:v>238.5594504</c:v>
                </c:pt>
                <c:pt idx="100">
                  <c:v>237.55598631000001</c:v>
                </c:pt>
                <c:pt idx="101">
                  <c:v>236.70463799999999</c:v>
                </c:pt>
                <c:pt idx="102">
                  <c:v>235.81869610999999</c:v>
                </c:pt>
                <c:pt idx="103">
                  <c:v>234.94882430999999</c:v>
                </c:pt>
                <c:pt idx="104">
                  <c:v>234.27817787000001</c:v>
                </c:pt>
                <c:pt idx="105">
                  <c:v>233.54334628000001</c:v>
                </c:pt>
                <c:pt idx="106">
                  <c:v>232.61811584</c:v>
                </c:pt>
                <c:pt idx="107">
                  <c:v>231.88235617000001</c:v>
                </c:pt>
                <c:pt idx="108">
                  <c:v>231.09311170999999</c:v>
                </c:pt>
                <c:pt idx="109">
                  <c:v>230.59919536999999</c:v>
                </c:pt>
                <c:pt idx="110">
                  <c:v>229.68787119000001</c:v>
                </c:pt>
                <c:pt idx="111">
                  <c:v>228.77229550999999</c:v>
                </c:pt>
                <c:pt idx="112">
                  <c:v>228.09310194</c:v>
                </c:pt>
                <c:pt idx="113">
                  <c:v>226.94905249999999</c:v>
                </c:pt>
                <c:pt idx="114">
                  <c:v>226.24734427000001</c:v>
                </c:pt>
                <c:pt idx="115">
                  <c:v>225.57534042</c:v>
                </c:pt>
                <c:pt idx="116">
                  <c:v>224.52840479</c:v>
                </c:pt>
                <c:pt idx="117">
                  <c:v>223.81193246000001</c:v>
                </c:pt>
                <c:pt idx="118">
                  <c:v>223.33266753000001</c:v>
                </c:pt>
                <c:pt idx="119">
                  <c:v>222.57700302999999</c:v>
                </c:pt>
                <c:pt idx="120">
                  <c:v>222.16414537</c:v>
                </c:pt>
                <c:pt idx="121">
                  <c:v>221.55709894</c:v>
                </c:pt>
                <c:pt idx="122">
                  <c:v>220.96590484000001</c:v>
                </c:pt>
                <c:pt idx="123">
                  <c:v>220.33551129</c:v>
                </c:pt>
                <c:pt idx="124">
                  <c:v>219.41474105</c:v>
                </c:pt>
                <c:pt idx="125">
                  <c:v>218.42590591999999</c:v>
                </c:pt>
                <c:pt idx="126">
                  <c:v>217.72598583000001</c:v>
                </c:pt>
                <c:pt idx="127">
                  <c:v>216.96795663</c:v>
                </c:pt>
                <c:pt idx="128">
                  <c:v>216.47839712000001</c:v>
                </c:pt>
                <c:pt idx="129">
                  <c:v>215.42417975999999</c:v>
                </c:pt>
                <c:pt idx="130">
                  <c:v>214.36861203999999</c:v>
                </c:pt>
                <c:pt idx="131">
                  <c:v>213.48222644000001</c:v>
                </c:pt>
                <c:pt idx="132">
                  <c:v>212.57389064</c:v>
                </c:pt>
                <c:pt idx="133">
                  <c:v>212.03703156</c:v>
                </c:pt>
                <c:pt idx="134">
                  <c:v>211.42760781999999</c:v>
                </c:pt>
                <c:pt idx="135">
                  <c:v>210.96919319</c:v>
                </c:pt>
                <c:pt idx="136">
                  <c:v>210.39129904999999</c:v>
                </c:pt>
                <c:pt idx="137">
                  <c:v>209.89049446999999</c:v>
                </c:pt>
                <c:pt idx="138">
                  <c:v>209.17911769</c:v>
                </c:pt>
                <c:pt idx="139">
                  <c:v>208.17978665000001</c:v>
                </c:pt>
                <c:pt idx="140">
                  <c:v>207.53433934</c:v>
                </c:pt>
                <c:pt idx="141">
                  <c:v>206.39545769</c:v>
                </c:pt>
                <c:pt idx="142">
                  <c:v>205.74600027</c:v>
                </c:pt>
                <c:pt idx="143">
                  <c:v>205.32966730999999</c:v>
                </c:pt>
                <c:pt idx="144">
                  <c:v>204.89360963999999</c:v>
                </c:pt>
                <c:pt idx="145">
                  <c:v>204.37011788999999</c:v>
                </c:pt>
                <c:pt idx="146">
                  <c:v>203.87312807000001</c:v>
                </c:pt>
                <c:pt idx="147">
                  <c:v>203.03962009</c:v>
                </c:pt>
                <c:pt idx="148">
                  <c:v>202.72317115999999</c:v>
                </c:pt>
                <c:pt idx="149">
                  <c:v>202.01303564</c:v>
                </c:pt>
                <c:pt idx="150">
                  <c:v>201.44829758</c:v>
                </c:pt>
                <c:pt idx="151">
                  <c:v>200.84513813999999</c:v>
                </c:pt>
                <c:pt idx="152">
                  <c:v>200.31464532000001</c:v>
                </c:pt>
                <c:pt idx="153">
                  <c:v>199.66848558000001</c:v>
                </c:pt>
                <c:pt idx="154">
                  <c:v>198.95616274</c:v>
                </c:pt>
                <c:pt idx="155">
                  <c:v>198.18869100000001</c:v>
                </c:pt>
                <c:pt idx="156">
                  <c:v>197.87200897</c:v>
                </c:pt>
                <c:pt idx="157">
                  <c:v>197.24092397999999</c:v>
                </c:pt>
                <c:pt idx="158">
                  <c:v>196.8387649</c:v>
                </c:pt>
                <c:pt idx="159">
                  <c:v>196.18953053000001</c:v>
                </c:pt>
                <c:pt idx="160">
                  <c:v>195.39942780999999</c:v>
                </c:pt>
                <c:pt idx="161">
                  <c:v>194.52106756000001</c:v>
                </c:pt>
                <c:pt idx="162">
                  <c:v>193.79920329000001</c:v>
                </c:pt>
                <c:pt idx="163">
                  <c:v>193.58841171</c:v>
                </c:pt>
                <c:pt idx="164">
                  <c:v>193.25547111</c:v>
                </c:pt>
                <c:pt idx="165">
                  <c:v>192.85865057000001</c:v>
                </c:pt>
                <c:pt idx="166">
                  <c:v>191.88493237</c:v>
                </c:pt>
                <c:pt idx="167">
                  <c:v>191.14976487999999</c:v>
                </c:pt>
                <c:pt idx="168">
                  <c:v>190.32132396</c:v>
                </c:pt>
                <c:pt idx="169">
                  <c:v>189.77111257000001</c:v>
                </c:pt>
                <c:pt idx="170">
                  <c:v>189.35433313999999</c:v>
                </c:pt>
                <c:pt idx="171">
                  <c:v>188.87172408999999</c:v>
                </c:pt>
                <c:pt idx="172">
                  <c:v>188.24620179999999</c:v>
                </c:pt>
                <c:pt idx="173">
                  <c:v>187.75060138000001</c:v>
                </c:pt>
                <c:pt idx="174">
                  <c:v>187.39025529</c:v>
                </c:pt>
                <c:pt idx="175">
                  <c:v>186.98679615</c:v>
                </c:pt>
                <c:pt idx="176">
                  <c:v>186.63901208999999</c:v>
                </c:pt>
                <c:pt idx="177">
                  <c:v>186.07593270000001</c:v>
                </c:pt>
                <c:pt idx="178">
                  <c:v>185.64873222</c:v>
                </c:pt>
                <c:pt idx="179">
                  <c:v>185.03377537</c:v>
                </c:pt>
                <c:pt idx="180">
                  <c:v>184.34897835000001</c:v>
                </c:pt>
                <c:pt idx="181">
                  <c:v>183.71167510999999</c:v>
                </c:pt>
                <c:pt idx="182">
                  <c:v>183.07749025000001</c:v>
                </c:pt>
                <c:pt idx="183">
                  <c:v>182.48769591999999</c:v>
                </c:pt>
                <c:pt idx="184">
                  <c:v>181.59037988</c:v>
                </c:pt>
                <c:pt idx="185">
                  <c:v>180.77479903</c:v>
                </c:pt>
                <c:pt idx="186">
                  <c:v>180.25128996999999</c:v>
                </c:pt>
                <c:pt idx="187">
                  <c:v>179.63648658</c:v>
                </c:pt>
                <c:pt idx="188">
                  <c:v>179.18966483</c:v>
                </c:pt>
                <c:pt idx="189">
                  <c:v>178.33732383</c:v>
                </c:pt>
                <c:pt idx="190">
                  <c:v>177.93207175000001</c:v>
                </c:pt>
                <c:pt idx="191">
                  <c:v>177.41984891000001</c:v>
                </c:pt>
                <c:pt idx="192">
                  <c:v>176.94244689000001</c:v>
                </c:pt>
                <c:pt idx="193">
                  <c:v>176.30095815999999</c:v>
                </c:pt>
                <c:pt idx="194">
                  <c:v>175.27751477000001</c:v>
                </c:pt>
                <c:pt idx="195">
                  <c:v>174.78301905000001</c:v>
                </c:pt>
                <c:pt idx="196">
                  <c:v>174.49304584000001</c:v>
                </c:pt>
                <c:pt idx="197">
                  <c:v>173.50749302</c:v>
                </c:pt>
                <c:pt idx="198">
                  <c:v>172.69856282000001</c:v>
                </c:pt>
                <c:pt idx="199">
                  <c:v>172.04171013999999</c:v>
                </c:pt>
                <c:pt idx="200">
                  <c:v>171.45832107999999</c:v>
                </c:pt>
                <c:pt idx="201">
                  <c:v>171.05269441999999</c:v>
                </c:pt>
                <c:pt idx="202">
                  <c:v>170.39460016999999</c:v>
                </c:pt>
                <c:pt idx="203">
                  <c:v>169.89056579000001</c:v>
                </c:pt>
                <c:pt idx="204">
                  <c:v>169.46857998999999</c:v>
                </c:pt>
                <c:pt idx="205">
                  <c:v>168.71896910000001</c:v>
                </c:pt>
                <c:pt idx="206">
                  <c:v>168.16057108999999</c:v>
                </c:pt>
                <c:pt idx="207">
                  <c:v>167.66171066999999</c:v>
                </c:pt>
                <c:pt idx="208">
                  <c:v>167.22298246</c:v>
                </c:pt>
                <c:pt idx="209">
                  <c:v>166.49089853000001</c:v>
                </c:pt>
                <c:pt idx="210">
                  <c:v>166.21371060000001</c:v>
                </c:pt>
                <c:pt idx="211">
                  <c:v>165.84434213</c:v>
                </c:pt>
                <c:pt idx="212">
                  <c:v>165.42941979</c:v>
                </c:pt>
                <c:pt idx="213">
                  <c:v>164.87680116000001</c:v>
                </c:pt>
                <c:pt idx="214">
                  <c:v>164.26429962</c:v>
                </c:pt>
                <c:pt idx="215">
                  <c:v>163.53330339999999</c:v>
                </c:pt>
                <c:pt idx="216">
                  <c:v>162.91648412999999</c:v>
                </c:pt>
                <c:pt idx="217">
                  <c:v>162.29687027</c:v>
                </c:pt>
                <c:pt idx="218">
                  <c:v>161.87535292999999</c:v>
                </c:pt>
                <c:pt idx="219">
                  <c:v>161.50277136</c:v>
                </c:pt>
                <c:pt idx="220">
                  <c:v>160.82681559</c:v>
                </c:pt>
                <c:pt idx="221">
                  <c:v>160.24374993000001</c:v>
                </c:pt>
                <c:pt idx="222">
                  <c:v>159.34595038</c:v>
                </c:pt>
                <c:pt idx="223">
                  <c:v>158.63583664000001</c:v>
                </c:pt>
                <c:pt idx="224">
                  <c:v>158.12908920999999</c:v>
                </c:pt>
                <c:pt idx="225">
                  <c:v>157.78200665</c:v>
                </c:pt>
                <c:pt idx="226">
                  <c:v>157.32647132</c:v>
                </c:pt>
                <c:pt idx="227">
                  <c:v>156.95732676</c:v>
                </c:pt>
                <c:pt idx="228">
                  <c:v>156.68787198000001</c:v>
                </c:pt>
                <c:pt idx="229">
                  <c:v>156.20224804</c:v>
                </c:pt>
                <c:pt idx="230">
                  <c:v>155.36370403999999</c:v>
                </c:pt>
                <c:pt idx="231">
                  <c:v>154.66803644999999</c:v>
                </c:pt>
                <c:pt idx="232">
                  <c:v>153.69529806</c:v>
                </c:pt>
                <c:pt idx="233">
                  <c:v>152.84885797000001</c:v>
                </c:pt>
                <c:pt idx="234">
                  <c:v>152.41426215000001</c:v>
                </c:pt>
                <c:pt idx="235">
                  <c:v>151.76614056</c:v>
                </c:pt>
                <c:pt idx="236">
                  <c:v>150.97406544</c:v>
                </c:pt>
                <c:pt idx="237">
                  <c:v>150.46372606</c:v>
                </c:pt>
                <c:pt idx="238">
                  <c:v>150.24110537000001</c:v>
                </c:pt>
                <c:pt idx="239">
                  <c:v>149.98720362</c:v>
                </c:pt>
                <c:pt idx="240">
                  <c:v>149.88616832</c:v>
                </c:pt>
                <c:pt idx="241">
                  <c:v>149.75289014000001</c:v>
                </c:pt>
                <c:pt idx="242">
                  <c:v>149.59256237</c:v>
                </c:pt>
                <c:pt idx="243">
                  <c:v>149.41215270000001</c:v>
                </c:pt>
                <c:pt idx="244">
                  <c:v>149.14290138000001</c:v>
                </c:pt>
                <c:pt idx="245">
                  <c:v>148.62804761999999</c:v>
                </c:pt>
                <c:pt idx="246">
                  <c:v>148.34162861999999</c:v>
                </c:pt>
                <c:pt idx="247">
                  <c:v>148.05797222999999</c:v>
                </c:pt>
                <c:pt idx="248">
                  <c:v>147.88129068999999</c:v>
                </c:pt>
                <c:pt idx="249">
                  <c:v>147.58051725000001</c:v>
                </c:pt>
                <c:pt idx="250">
                  <c:v>147.38838985999999</c:v>
                </c:pt>
                <c:pt idx="251">
                  <c:v>147.11165331000001</c:v>
                </c:pt>
                <c:pt idx="252">
                  <c:v>146.77340121</c:v>
                </c:pt>
                <c:pt idx="253">
                  <c:v>146.57649069000001</c:v>
                </c:pt>
                <c:pt idx="254">
                  <c:v>146.34386617000001</c:v>
                </c:pt>
                <c:pt idx="255">
                  <c:v>146.05122822999999</c:v>
                </c:pt>
                <c:pt idx="256">
                  <c:v>145.94818888</c:v>
                </c:pt>
                <c:pt idx="257">
                  <c:v>145.61786208000001</c:v>
                </c:pt>
                <c:pt idx="258">
                  <c:v>145.29952574999999</c:v>
                </c:pt>
                <c:pt idx="259">
                  <c:v>144.95558976000001</c:v>
                </c:pt>
                <c:pt idx="260">
                  <c:v>144.66388147999999</c:v>
                </c:pt>
                <c:pt idx="261">
                  <c:v>144.36505792</c:v>
                </c:pt>
                <c:pt idx="262">
                  <c:v>144.06650782</c:v>
                </c:pt>
                <c:pt idx="263">
                  <c:v>143.60079820000001</c:v>
                </c:pt>
                <c:pt idx="264">
                  <c:v>143.27927227999999</c:v>
                </c:pt>
                <c:pt idx="265">
                  <c:v>142.92266140000001</c:v>
                </c:pt>
                <c:pt idx="266">
                  <c:v>142.49882632000001</c:v>
                </c:pt>
                <c:pt idx="267">
                  <c:v>142.08355209999999</c:v>
                </c:pt>
                <c:pt idx="268">
                  <c:v>141.68613646</c:v>
                </c:pt>
                <c:pt idx="269">
                  <c:v>141.29108274000001</c:v>
                </c:pt>
                <c:pt idx="270">
                  <c:v>140.85655457999999</c:v>
                </c:pt>
                <c:pt idx="271">
                  <c:v>140.41120025999999</c:v>
                </c:pt>
                <c:pt idx="272">
                  <c:v>140.13640133000001</c:v>
                </c:pt>
                <c:pt idx="273">
                  <c:v>139.71946072</c:v>
                </c:pt>
                <c:pt idx="274">
                  <c:v>139.1712488</c:v>
                </c:pt>
                <c:pt idx="275">
                  <c:v>138.57658531000001</c:v>
                </c:pt>
                <c:pt idx="276">
                  <c:v>138.20728431000001</c:v>
                </c:pt>
                <c:pt idx="277">
                  <c:v>137.68906931000001</c:v>
                </c:pt>
                <c:pt idx="278">
                  <c:v>137.20621237</c:v>
                </c:pt>
                <c:pt idx="279">
                  <c:v>136.92841222999999</c:v>
                </c:pt>
                <c:pt idx="280">
                  <c:v>136.56026385999999</c:v>
                </c:pt>
                <c:pt idx="281">
                  <c:v>136.06382156000001</c:v>
                </c:pt>
                <c:pt idx="282">
                  <c:v>135.66107403999999</c:v>
                </c:pt>
                <c:pt idx="283">
                  <c:v>135.28852766</c:v>
                </c:pt>
                <c:pt idx="284">
                  <c:v>134.90439452999999</c:v>
                </c:pt>
                <c:pt idx="285">
                  <c:v>134.49470832</c:v>
                </c:pt>
                <c:pt idx="286">
                  <c:v>133.89987398</c:v>
                </c:pt>
                <c:pt idx="287">
                  <c:v>133.52675614</c:v>
                </c:pt>
                <c:pt idx="288">
                  <c:v>133.15420207</c:v>
                </c:pt>
                <c:pt idx="289">
                  <c:v>132.81521473999999</c:v>
                </c:pt>
                <c:pt idx="290">
                  <c:v>132.36843754</c:v>
                </c:pt>
                <c:pt idx="291">
                  <c:v>131.96838253000001</c:v>
                </c:pt>
                <c:pt idx="292">
                  <c:v>131.82696343000001</c:v>
                </c:pt>
                <c:pt idx="293">
                  <c:v>131.60922755999999</c:v>
                </c:pt>
                <c:pt idx="294">
                  <c:v>131.28152761999999</c:v>
                </c:pt>
                <c:pt idx="295">
                  <c:v>130.96328875</c:v>
                </c:pt>
                <c:pt idx="296">
                  <c:v>130.67523614000001</c:v>
                </c:pt>
                <c:pt idx="297">
                  <c:v>130.45952273</c:v>
                </c:pt>
                <c:pt idx="298">
                  <c:v>130.22669630999999</c:v>
                </c:pt>
                <c:pt idx="299">
                  <c:v>130.03793580000001</c:v>
                </c:pt>
                <c:pt idx="300">
                  <c:v>129.83644774999999</c:v>
                </c:pt>
                <c:pt idx="301">
                  <c:v>129.71278986999999</c:v>
                </c:pt>
                <c:pt idx="302">
                  <c:v>129.48498691</c:v>
                </c:pt>
                <c:pt idx="303">
                  <c:v>129.30846113999999</c:v>
                </c:pt>
                <c:pt idx="304">
                  <c:v>129.07708786000001</c:v>
                </c:pt>
                <c:pt idx="305">
                  <c:v>128.84747684000001</c:v>
                </c:pt>
                <c:pt idx="306">
                  <c:v>128.44661144</c:v>
                </c:pt>
                <c:pt idx="307">
                  <c:v>128.22245545000001</c:v>
                </c:pt>
                <c:pt idx="308">
                  <c:v>127.86542206</c:v>
                </c:pt>
                <c:pt idx="309">
                  <c:v>127.43931918</c:v>
                </c:pt>
                <c:pt idx="310">
                  <c:v>126.83986805000001</c:v>
                </c:pt>
                <c:pt idx="311">
                  <c:v>126.55258741</c:v>
                </c:pt>
                <c:pt idx="312">
                  <c:v>126.34171245</c:v>
                </c:pt>
                <c:pt idx="313">
                  <c:v>125.79221011</c:v>
                </c:pt>
                <c:pt idx="314">
                  <c:v>125.56928012</c:v>
                </c:pt>
                <c:pt idx="315">
                  <c:v>125.11477391</c:v>
                </c:pt>
                <c:pt idx="316">
                  <c:v>124.78386578</c:v>
                </c:pt>
                <c:pt idx="317">
                  <c:v>124.51383557</c:v>
                </c:pt>
                <c:pt idx="318">
                  <c:v>124.27832528</c:v>
                </c:pt>
                <c:pt idx="319">
                  <c:v>123.92314702</c:v>
                </c:pt>
                <c:pt idx="320">
                  <c:v>123.4131666</c:v>
                </c:pt>
                <c:pt idx="321">
                  <c:v>122.87628859</c:v>
                </c:pt>
                <c:pt idx="322">
                  <c:v>122.27252994</c:v>
                </c:pt>
                <c:pt idx="323">
                  <c:v>121.72849443</c:v>
                </c:pt>
                <c:pt idx="324">
                  <c:v>121.34563281</c:v>
                </c:pt>
                <c:pt idx="325">
                  <c:v>120.97035415000001</c:v>
                </c:pt>
                <c:pt idx="326">
                  <c:v>120.22499601</c:v>
                </c:pt>
                <c:pt idx="327">
                  <c:v>119.81951763000001</c:v>
                </c:pt>
                <c:pt idx="328">
                  <c:v>119.47556781999999</c:v>
                </c:pt>
                <c:pt idx="329">
                  <c:v>119.06210665</c:v>
                </c:pt>
                <c:pt idx="330">
                  <c:v>118.30321168</c:v>
                </c:pt>
                <c:pt idx="331">
                  <c:v>117.54791199</c:v>
                </c:pt>
                <c:pt idx="332">
                  <c:v>116.74650283</c:v>
                </c:pt>
                <c:pt idx="333">
                  <c:v>116.23634124</c:v>
                </c:pt>
                <c:pt idx="334">
                  <c:v>115.89340684</c:v>
                </c:pt>
                <c:pt idx="335">
                  <c:v>115.02273945</c:v>
                </c:pt>
                <c:pt idx="336">
                  <c:v>114.13009338000001</c:v>
                </c:pt>
                <c:pt idx="337">
                  <c:v>113.59468511</c:v>
                </c:pt>
                <c:pt idx="338">
                  <c:v>112.95597657</c:v>
                </c:pt>
                <c:pt idx="339">
                  <c:v>112.53751991999999</c:v>
                </c:pt>
                <c:pt idx="340">
                  <c:v>111.63247115999999</c:v>
                </c:pt>
                <c:pt idx="341">
                  <c:v>111.09317101000001</c:v>
                </c:pt>
                <c:pt idx="342">
                  <c:v>110.66049855999999</c:v>
                </c:pt>
                <c:pt idx="343">
                  <c:v>110.04573015</c:v>
                </c:pt>
                <c:pt idx="344">
                  <c:v>109.20056792</c:v>
                </c:pt>
                <c:pt idx="345">
                  <c:v>108.18360699</c:v>
                </c:pt>
                <c:pt idx="346">
                  <c:v>107.38190062</c:v>
                </c:pt>
                <c:pt idx="347">
                  <c:v>106.90328468</c:v>
                </c:pt>
                <c:pt idx="348">
                  <c:v>106.1390797</c:v>
                </c:pt>
                <c:pt idx="349">
                  <c:v>105.44055409000001</c:v>
                </c:pt>
                <c:pt idx="350">
                  <c:v>104.61251749</c:v>
                </c:pt>
                <c:pt idx="351">
                  <c:v>104.118707</c:v>
                </c:pt>
                <c:pt idx="352">
                  <c:v>103.64384088</c:v>
                </c:pt>
                <c:pt idx="353">
                  <c:v>103.32935806</c:v>
                </c:pt>
                <c:pt idx="354">
                  <c:v>103.00467602000001</c:v>
                </c:pt>
                <c:pt idx="355">
                  <c:v>102.76784734</c:v>
                </c:pt>
                <c:pt idx="356">
                  <c:v>102.40739599</c:v>
                </c:pt>
                <c:pt idx="357">
                  <c:v>101.57498144</c:v>
                </c:pt>
                <c:pt idx="358">
                  <c:v>100.56123108</c:v>
                </c:pt>
                <c:pt idx="359">
                  <c:v>100.02852806</c:v>
                </c:pt>
                <c:pt idx="360">
                  <c:v>99.705814410000002</c:v>
                </c:pt>
                <c:pt idx="361">
                  <c:v>99.362410592000003</c:v>
                </c:pt>
                <c:pt idx="362">
                  <c:v>99.097146187000007</c:v>
                </c:pt>
                <c:pt idx="363">
                  <c:v>98.785270030000007</c:v>
                </c:pt>
                <c:pt idx="364">
                  <c:v>98.473012045999994</c:v>
                </c:pt>
              </c:numCache>
            </c:numRef>
          </c:val>
          <c:extLst>
            <c:ext xmlns:c16="http://schemas.microsoft.com/office/drawing/2014/chart" uri="{C3380CC4-5D6E-409C-BE32-E72D297353CC}">
              <c16:uniqueId val="{00000002-5B5C-4D6D-9745-B0103FB419CD}"/>
            </c:ext>
          </c:extLst>
        </c:ser>
        <c:ser>
          <c:idx val="5"/>
          <c:order val="3"/>
          <c:tx>
            <c:strRef>
              <c:f>'2024-2025 Severe Load Curve'!$AY$34</c:f>
              <c:strCache>
                <c:ptCount val="1"/>
                <c:pt idx="0">
                  <c:v>Total DM</c:v>
                </c:pt>
              </c:strCache>
            </c:strRef>
          </c:tx>
          <c:spPr>
            <a:solidFill>
              <a:srgbClr val="FFCC99"/>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Curve'!$AY$35:$AY$399</c:f>
              <c:numCache>
                <c:formatCode>0</c:formatCode>
                <c:ptCount val="365"/>
                <c:pt idx="0">
                  <c:v>332.90354315000002</c:v>
                </c:pt>
                <c:pt idx="1">
                  <c:v>324.29613963999998</c:v>
                </c:pt>
                <c:pt idx="2">
                  <c:v>316.72210401000001</c:v>
                </c:pt>
                <c:pt idx="3">
                  <c:v>310.11197224</c:v>
                </c:pt>
                <c:pt idx="4">
                  <c:v>304.39628032000002</c:v>
                </c:pt>
                <c:pt idx="5">
                  <c:v>299.50556424000001</c:v>
                </c:pt>
                <c:pt idx="6">
                  <c:v>295.37035999</c:v>
                </c:pt>
                <c:pt idx="7">
                  <c:v>291.92120354000002</c:v>
                </c:pt>
                <c:pt idx="8">
                  <c:v>289.0886309</c:v>
                </c:pt>
                <c:pt idx="9">
                  <c:v>286.80317803999998</c:v>
                </c:pt>
                <c:pt idx="10">
                  <c:v>284.99538095999998</c:v>
                </c:pt>
                <c:pt idx="11">
                  <c:v>283.59577562999999</c:v>
                </c:pt>
                <c:pt idx="12">
                  <c:v>282.53489804999998</c:v>
                </c:pt>
                <c:pt idx="13">
                  <c:v>281.74328420000001</c:v>
                </c:pt>
                <c:pt idx="14">
                  <c:v>281.15147008000002</c:v>
                </c:pt>
                <c:pt idx="15">
                  <c:v>280.68999165999998</c:v>
                </c:pt>
                <c:pt idx="16">
                  <c:v>280.28938492999998</c:v>
                </c:pt>
                <c:pt idx="17">
                  <c:v>279.88018589000001</c:v>
                </c:pt>
                <c:pt idx="18">
                  <c:v>279.39293050999999</c:v>
                </c:pt>
                <c:pt idx="19">
                  <c:v>278.75815478999999</c:v>
                </c:pt>
                <c:pt idx="20">
                  <c:v>277.90639471999998</c:v>
                </c:pt>
                <c:pt idx="21">
                  <c:v>276.76818627</c:v>
                </c:pt>
                <c:pt idx="22">
                  <c:v>275.29688073</c:v>
                </c:pt>
                <c:pt idx="23">
                  <c:v>273.82278982999998</c:v>
                </c:pt>
                <c:pt idx="24">
                  <c:v>272.84470761</c:v>
                </c:pt>
                <c:pt idx="25">
                  <c:v>271.65249592999999</c:v>
                </c:pt>
                <c:pt idx="26">
                  <c:v>271.09727681999999</c:v>
                </c:pt>
                <c:pt idx="27">
                  <c:v>270.74225378</c:v>
                </c:pt>
                <c:pt idx="28">
                  <c:v>270.01449492</c:v>
                </c:pt>
                <c:pt idx="29">
                  <c:v>269.24885096000003</c:v>
                </c:pt>
                <c:pt idx="30">
                  <c:v>268.66086197999999</c:v>
                </c:pt>
                <c:pt idx="31">
                  <c:v>268.49334713000002</c:v>
                </c:pt>
                <c:pt idx="32">
                  <c:v>267.98800337</c:v>
                </c:pt>
                <c:pt idx="33">
                  <c:v>267.10555144</c:v>
                </c:pt>
                <c:pt idx="34">
                  <c:v>266.56149579999999</c:v>
                </c:pt>
                <c:pt idx="35">
                  <c:v>266.02222949999998</c:v>
                </c:pt>
                <c:pt idx="36">
                  <c:v>265.68304888</c:v>
                </c:pt>
                <c:pt idx="37">
                  <c:v>265.44549512999998</c:v>
                </c:pt>
                <c:pt idx="38">
                  <c:v>265.11916940999998</c:v>
                </c:pt>
                <c:pt idx="39">
                  <c:v>264.85799266999999</c:v>
                </c:pt>
                <c:pt idx="40">
                  <c:v>264.54630041000001</c:v>
                </c:pt>
                <c:pt idx="41">
                  <c:v>264.29440985999997</c:v>
                </c:pt>
                <c:pt idx="42">
                  <c:v>263.93151382999997</c:v>
                </c:pt>
                <c:pt idx="43">
                  <c:v>263.46719216000002</c:v>
                </c:pt>
                <c:pt idx="44">
                  <c:v>263.17657660999998</c:v>
                </c:pt>
                <c:pt idx="45">
                  <c:v>262.85842172999998</c:v>
                </c:pt>
                <c:pt idx="46">
                  <c:v>262.51970084999999</c:v>
                </c:pt>
                <c:pt idx="47">
                  <c:v>262.05994887999998</c:v>
                </c:pt>
                <c:pt idx="48">
                  <c:v>261.66584513999999</c:v>
                </c:pt>
                <c:pt idx="49">
                  <c:v>261.29259456</c:v>
                </c:pt>
                <c:pt idx="50">
                  <c:v>260.91934399000002</c:v>
                </c:pt>
                <c:pt idx="51">
                  <c:v>260.54609341000003</c:v>
                </c:pt>
                <c:pt idx="52">
                  <c:v>260.18654585000002</c:v>
                </c:pt>
                <c:pt idx="53">
                  <c:v>259.82615632</c:v>
                </c:pt>
                <c:pt idx="54">
                  <c:v>259.42029506</c:v>
                </c:pt>
                <c:pt idx="55">
                  <c:v>258.95175219999999</c:v>
                </c:pt>
                <c:pt idx="56">
                  <c:v>258.46724233999998</c:v>
                </c:pt>
                <c:pt idx="57">
                  <c:v>258.01049376999998</c:v>
                </c:pt>
                <c:pt idx="58">
                  <c:v>257.58808202</c:v>
                </c:pt>
                <c:pt idx="59">
                  <c:v>257.35714025999999</c:v>
                </c:pt>
                <c:pt idx="60">
                  <c:v>257.10334970000002</c:v>
                </c:pt>
                <c:pt idx="61">
                  <c:v>256.70295668</c:v>
                </c:pt>
                <c:pt idx="62">
                  <c:v>256.32806377000003</c:v>
                </c:pt>
                <c:pt idx="63">
                  <c:v>255.97351664999999</c:v>
                </c:pt>
                <c:pt idx="64">
                  <c:v>255.60160933</c:v>
                </c:pt>
                <c:pt idx="65">
                  <c:v>255.24252817999999</c:v>
                </c:pt>
                <c:pt idx="66">
                  <c:v>254.85681292000001</c:v>
                </c:pt>
                <c:pt idx="67">
                  <c:v>254.46976617000001</c:v>
                </c:pt>
                <c:pt idx="68">
                  <c:v>254.08271941999999</c:v>
                </c:pt>
                <c:pt idx="69">
                  <c:v>253.69567266999999</c:v>
                </c:pt>
                <c:pt idx="70">
                  <c:v>253.30862592</c:v>
                </c:pt>
                <c:pt idx="71">
                  <c:v>252.92157917</c:v>
                </c:pt>
                <c:pt idx="72">
                  <c:v>252.53453242000001</c:v>
                </c:pt>
                <c:pt idx="73">
                  <c:v>252.14748567000001</c:v>
                </c:pt>
                <c:pt idx="74">
                  <c:v>251.76043892000001</c:v>
                </c:pt>
                <c:pt idx="75">
                  <c:v>251.38341815999999</c:v>
                </c:pt>
                <c:pt idx="76">
                  <c:v>251.10929025999999</c:v>
                </c:pt>
                <c:pt idx="77">
                  <c:v>250.77695503999999</c:v>
                </c:pt>
                <c:pt idx="78">
                  <c:v>250.41194683000001</c:v>
                </c:pt>
                <c:pt idx="79">
                  <c:v>250.08719235000001</c:v>
                </c:pt>
                <c:pt idx="80">
                  <c:v>249.72106287</c:v>
                </c:pt>
                <c:pt idx="81">
                  <c:v>249.35493339000001</c:v>
                </c:pt>
                <c:pt idx="82">
                  <c:v>248.98880392000001</c:v>
                </c:pt>
                <c:pt idx="83">
                  <c:v>248.62267444</c:v>
                </c:pt>
                <c:pt idx="84">
                  <c:v>248.25654496000001</c:v>
                </c:pt>
                <c:pt idx="85">
                  <c:v>247.89041548</c:v>
                </c:pt>
                <c:pt idx="86">
                  <c:v>247.52428601</c:v>
                </c:pt>
                <c:pt idx="87">
                  <c:v>247.15815653000001</c:v>
                </c:pt>
                <c:pt idx="88">
                  <c:v>246.79202705</c:v>
                </c:pt>
                <c:pt idx="89">
                  <c:v>246.42589756999999</c:v>
                </c:pt>
                <c:pt idx="90">
                  <c:v>246.05976810000001</c:v>
                </c:pt>
                <c:pt idx="91">
                  <c:v>245.69363862</c:v>
                </c:pt>
                <c:pt idx="92">
                  <c:v>245.32750913999999</c:v>
                </c:pt>
                <c:pt idx="93">
                  <c:v>244.91344543</c:v>
                </c:pt>
                <c:pt idx="94">
                  <c:v>244.54082614999999</c:v>
                </c:pt>
                <c:pt idx="95">
                  <c:v>244.18705051000001</c:v>
                </c:pt>
                <c:pt idx="96">
                  <c:v>243.83327485999999</c:v>
                </c:pt>
                <c:pt idx="97">
                  <c:v>243.47949921</c:v>
                </c:pt>
                <c:pt idx="98">
                  <c:v>243.21485548999999</c:v>
                </c:pt>
                <c:pt idx="99">
                  <c:v>242.90712078999999</c:v>
                </c:pt>
                <c:pt idx="100">
                  <c:v>242.58287372000001</c:v>
                </c:pt>
                <c:pt idx="101">
                  <c:v>242.25862665</c:v>
                </c:pt>
                <c:pt idx="102">
                  <c:v>241.93437958000001</c:v>
                </c:pt>
                <c:pt idx="103">
                  <c:v>241.61565408999999</c:v>
                </c:pt>
                <c:pt idx="104">
                  <c:v>241.29633654</c:v>
                </c:pt>
                <c:pt idx="105">
                  <c:v>240.98438408000001</c:v>
                </c:pt>
                <c:pt idx="106">
                  <c:v>240.67206426999999</c:v>
                </c:pt>
                <c:pt idx="107">
                  <c:v>240.35974446</c:v>
                </c:pt>
                <c:pt idx="108">
                  <c:v>240.02896175999999</c:v>
                </c:pt>
                <c:pt idx="109">
                  <c:v>239.72795719000001</c:v>
                </c:pt>
                <c:pt idx="110">
                  <c:v>239.42829606999999</c:v>
                </c:pt>
                <c:pt idx="111">
                  <c:v>239.12863494000001</c:v>
                </c:pt>
                <c:pt idx="112">
                  <c:v>238.82897381999999</c:v>
                </c:pt>
                <c:pt idx="113">
                  <c:v>238.52931269999999</c:v>
                </c:pt>
                <c:pt idx="114">
                  <c:v>238.22965156999999</c:v>
                </c:pt>
                <c:pt idx="115">
                  <c:v>237.92999044999999</c:v>
                </c:pt>
                <c:pt idx="116">
                  <c:v>237.63032931999999</c:v>
                </c:pt>
                <c:pt idx="117">
                  <c:v>237.33066819999999</c:v>
                </c:pt>
                <c:pt idx="118">
                  <c:v>237.03100706999999</c:v>
                </c:pt>
                <c:pt idx="119">
                  <c:v>236.73486414999999</c:v>
                </c:pt>
                <c:pt idx="120">
                  <c:v>236.44355300000001</c:v>
                </c:pt>
                <c:pt idx="121">
                  <c:v>236.15586286000001</c:v>
                </c:pt>
                <c:pt idx="122">
                  <c:v>235.86149080999999</c:v>
                </c:pt>
                <c:pt idx="123">
                  <c:v>235.56711877000001</c:v>
                </c:pt>
                <c:pt idx="124">
                  <c:v>235.27274672999999</c:v>
                </c:pt>
                <c:pt idx="125">
                  <c:v>234.97837468</c:v>
                </c:pt>
                <c:pt idx="126">
                  <c:v>234.68400263999999</c:v>
                </c:pt>
                <c:pt idx="127">
                  <c:v>234.38963059</c:v>
                </c:pt>
                <c:pt idx="128">
                  <c:v>234.09525855000001</c:v>
                </c:pt>
                <c:pt idx="129">
                  <c:v>233.80088651</c:v>
                </c:pt>
                <c:pt idx="130">
                  <c:v>233.50651446000001</c:v>
                </c:pt>
                <c:pt idx="131">
                  <c:v>233.21214241999999</c:v>
                </c:pt>
                <c:pt idx="132">
                  <c:v>232.91777038000001</c:v>
                </c:pt>
                <c:pt idx="133">
                  <c:v>232.62339832999999</c:v>
                </c:pt>
                <c:pt idx="134">
                  <c:v>232.32902629</c:v>
                </c:pt>
                <c:pt idx="135">
                  <c:v>232.03465424999999</c:v>
                </c:pt>
                <c:pt idx="136">
                  <c:v>231.7402822</c:v>
                </c:pt>
                <c:pt idx="137">
                  <c:v>231.44591016000001</c:v>
                </c:pt>
                <c:pt idx="138">
                  <c:v>231.15153812</c:v>
                </c:pt>
                <c:pt idx="139">
                  <c:v>230.87330291999999</c:v>
                </c:pt>
                <c:pt idx="140">
                  <c:v>230.60623473999999</c:v>
                </c:pt>
                <c:pt idx="141">
                  <c:v>230.34734757000001</c:v>
                </c:pt>
                <c:pt idx="142">
                  <c:v>230.08457035000001</c:v>
                </c:pt>
                <c:pt idx="143">
                  <c:v>229.78982253000001</c:v>
                </c:pt>
                <c:pt idx="144">
                  <c:v>229.53048773</c:v>
                </c:pt>
                <c:pt idx="145">
                  <c:v>229.28210978000001</c:v>
                </c:pt>
                <c:pt idx="146">
                  <c:v>229.03088563</c:v>
                </c:pt>
                <c:pt idx="147">
                  <c:v>228.78618549999999</c:v>
                </c:pt>
                <c:pt idx="148">
                  <c:v>228.53788058000001</c:v>
                </c:pt>
                <c:pt idx="149">
                  <c:v>228.28548344000001</c:v>
                </c:pt>
                <c:pt idx="150">
                  <c:v>228.03308630000001</c:v>
                </c:pt>
                <c:pt idx="151">
                  <c:v>227.78068916000001</c:v>
                </c:pt>
                <c:pt idx="152">
                  <c:v>227.53521677000001</c:v>
                </c:pt>
                <c:pt idx="153">
                  <c:v>227.28621737</c:v>
                </c:pt>
                <c:pt idx="154">
                  <c:v>227.03721798000001</c:v>
                </c:pt>
                <c:pt idx="155">
                  <c:v>226.78821858000001</c:v>
                </c:pt>
                <c:pt idx="156">
                  <c:v>226.53921918</c:v>
                </c:pt>
                <c:pt idx="157">
                  <c:v>226.29021979000001</c:v>
                </c:pt>
                <c:pt idx="158">
                  <c:v>226.07364939000001</c:v>
                </c:pt>
                <c:pt idx="159">
                  <c:v>225.85150049999999</c:v>
                </c:pt>
                <c:pt idx="160">
                  <c:v>225.59869731000001</c:v>
                </c:pt>
                <c:pt idx="161">
                  <c:v>225.34604486000001</c:v>
                </c:pt>
                <c:pt idx="162">
                  <c:v>225.09563413000001</c:v>
                </c:pt>
                <c:pt idx="163">
                  <c:v>224.84442521</c:v>
                </c:pt>
                <c:pt idx="164">
                  <c:v>224.59321628999999</c:v>
                </c:pt>
                <c:pt idx="165">
                  <c:v>224.34200737</c:v>
                </c:pt>
                <c:pt idx="166">
                  <c:v>224.09079844999999</c:v>
                </c:pt>
                <c:pt idx="167">
                  <c:v>223.83958953000001</c:v>
                </c:pt>
                <c:pt idx="168">
                  <c:v>223.58765672000001</c:v>
                </c:pt>
                <c:pt idx="169">
                  <c:v>223.34275858999999</c:v>
                </c:pt>
                <c:pt idx="170">
                  <c:v>223.09774350000001</c:v>
                </c:pt>
                <c:pt idx="171">
                  <c:v>222.85272839999999</c:v>
                </c:pt>
                <c:pt idx="172">
                  <c:v>222.60771331000001</c:v>
                </c:pt>
                <c:pt idx="173">
                  <c:v>222.36269820999999</c:v>
                </c:pt>
                <c:pt idx="174">
                  <c:v>222.11768311</c:v>
                </c:pt>
                <c:pt idx="175">
                  <c:v>221.87266801999999</c:v>
                </c:pt>
                <c:pt idx="176">
                  <c:v>221.62765292</c:v>
                </c:pt>
                <c:pt idx="177">
                  <c:v>221.38263782999999</c:v>
                </c:pt>
                <c:pt idx="178">
                  <c:v>221.13762273</c:v>
                </c:pt>
                <c:pt idx="179">
                  <c:v>220.89260763999999</c:v>
                </c:pt>
                <c:pt idx="180">
                  <c:v>220.57467226</c:v>
                </c:pt>
                <c:pt idx="181">
                  <c:v>220.31711720999999</c:v>
                </c:pt>
                <c:pt idx="182">
                  <c:v>220.10000407000001</c:v>
                </c:pt>
                <c:pt idx="183">
                  <c:v>219.89275129999999</c:v>
                </c:pt>
                <c:pt idx="184">
                  <c:v>219.67985783</c:v>
                </c:pt>
                <c:pt idx="185">
                  <c:v>219.49004316</c:v>
                </c:pt>
                <c:pt idx="186">
                  <c:v>219.26877415999999</c:v>
                </c:pt>
                <c:pt idx="187">
                  <c:v>219.02466114999999</c:v>
                </c:pt>
                <c:pt idx="188">
                  <c:v>218.7500857</c:v>
                </c:pt>
                <c:pt idx="189">
                  <c:v>218.44792275</c:v>
                </c:pt>
                <c:pt idx="190">
                  <c:v>218.17096936999999</c:v>
                </c:pt>
                <c:pt idx="191">
                  <c:v>217.99913401000001</c:v>
                </c:pt>
                <c:pt idx="192">
                  <c:v>217.82748973</c:v>
                </c:pt>
                <c:pt idx="193">
                  <c:v>217.65584544999999</c:v>
                </c:pt>
                <c:pt idx="194">
                  <c:v>217.42949227</c:v>
                </c:pt>
                <c:pt idx="195">
                  <c:v>217.24508058999999</c:v>
                </c:pt>
                <c:pt idx="196">
                  <c:v>217.08352302</c:v>
                </c:pt>
                <c:pt idx="197">
                  <c:v>216.92196544999999</c:v>
                </c:pt>
                <c:pt idx="198">
                  <c:v>216.76040788</c:v>
                </c:pt>
                <c:pt idx="199">
                  <c:v>216.59885030999999</c:v>
                </c:pt>
                <c:pt idx="200">
                  <c:v>216.43729274</c:v>
                </c:pt>
                <c:pt idx="201">
                  <c:v>216.27573516999999</c:v>
                </c:pt>
                <c:pt idx="202">
                  <c:v>216.1141776</c:v>
                </c:pt>
                <c:pt idx="203">
                  <c:v>215.95262002000001</c:v>
                </c:pt>
                <c:pt idx="204">
                  <c:v>215.71193983000001</c:v>
                </c:pt>
                <c:pt idx="205">
                  <c:v>215.40204774</c:v>
                </c:pt>
                <c:pt idx="206">
                  <c:v>215.21476633</c:v>
                </c:pt>
                <c:pt idx="207">
                  <c:v>215.06333187999999</c:v>
                </c:pt>
                <c:pt idx="208">
                  <c:v>214.91189743000001</c:v>
                </c:pt>
                <c:pt idx="209">
                  <c:v>214.76046299000001</c:v>
                </c:pt>
                <c:pt idx="210">
                  <c:v>214.60902854</c:v>
                </c:pt>
                <c:pt idx="211">
                  <c:v>214.45759408999999</c:v>
                </c:pt>
                <c:pt idx="212">
                  <c:v>214.30615965000001</c:v>
                </c:pt>
                <c:pt idx="213">
                  <c:v>214.1547252</c:v>
                </c:pt>
                <c:pt idx="214">
                  <c:v>214.00329074999999</c:v>
                </c:pt>
                <c:pt idx="215">
                  <c:v>213.85185630999999</c:v>
                </c:pt>
                <c:pt idx="216">
                  <c:v>213.70042186000001</c:v>
                </c:pt>
                <c:pt idx="217">
                  <c:v>213.54898741</c:v>
                </c:pt>
                <c:pt idx="218">
                  <c:v>213.39755296999999</c:v>
                </c:pt>
                <c:pt idx="219">
                  <c:v>213.24611852000001</c:v>
                </c:pt>
                <c:pt idx="220">
                  <c:v>213.10797943</c:v>
                </c:pt>
                <c:pt idx="221">
                  <c:v>212.92166214</c:v>
                </c:pt>
                <c:pt idx="222">
                  <c:v>212.71409249000001</c:v>
                </c:pt>
                <c:pt idx="223">
                  <c:v>212.58305286999999</c:v>
                </c:pt>
                <c:pt idx="224">
                  <c:v>212.45201324000001</c:v>
                </c:pt>
                <c:pt idx="225">
                  <c:v>212.32097361000001</c:v>
                </c:pt>
                <c:pt idx="226">
                  <c:v>211.94157489</c:v>
                </c:pt>
                <c:pt idx="227">
                  <c:v>211.45193982999999</c:v>
                </c:pt>
                <c:pt idx="228">
                  <c:v>210.96230477</c:v>
                </c:pt>
                <c:pt idx="229">
                  <c:v>210.62853261000001</c:v>
                </c:pt>
                <c:pt idx="230">
                  <c:v>210.36189956999999</c:v>
                </c:pt>
                <c:pt idx="231">
                  <c:v>210.21049185000001</c:v>
                </c:pt>
                <c:pt idx="232">
                  <c:v>210.17230706999999</c:v>
                </c:pt>
                <c:pt idx="233">
                  <c:v>210.03905911999999</c:v>
                </c:pt>
                <c:pt idx="234">
                  <c:v>209.89498871000001</c:v>
                </c:pt>
                <c:pt idx="235">
                  <c:v>209.45305863999999</c:v>
                </c:pt>
                <c:pt idx="236">
                  <c:v>208.89542001000001</c:v>
                </c:pt>
                <c:pt idx="237">
                  <c:v>208.14169276000001</c:v>
                </c:pt>
                <c:pt idx="238">
                  <c:v>207.71053637</c:v>
                </c:pt>
                <c:pt idx="239">
                  <c:v>207.46000910999999</c:v>
                </c:pt>
                <c:pt idx="240">
                  <c:v>207.30941842999999</c:v>
                </c:pt>
                <c:pt idx="241">
                  <c:v>207.07160848999999</c:v>
                </c:pt>
                <c:pt idx="242">
                  <c:v>206.75228910999999</c:v>
                </c:pt>
                <c:pt idx="243">
                  <c:v>206.38069937</c:v>
                </c:pt>
                <c:pt idx="244">
                  <c:v>206.07264649999999</c:v>
                </c:pt>
                <c:pt idx="245">
                  <c:v>205.82686447</c:v>
                </c:pt>
                <c:pt idx="246">
                  <c:v>205.58108243999999</c:v>
                </c:pt>
                <c:pt idx="247">
                  <c:v>205.33530041</c:v>
                </c:pt>
                <c:pt idx="248">
                  <c:v>205.08951837999999</c:v>
                </c:pt>
                <c:pt idx="249">
                  <c:v>204.84502391999999</c:v>
                </c:pt>
                <c:pt idx="250">
                  <c:v>204.63222605000001</c:v>
                </c:pt>
                <c:pt idx="251">
                  <c:v>204.41942818000001</c:v>
                </c:pt>
                <c:pt idx="252">
                  <c:v>204.20663031000001</c:v>
                </c:pt>
                <c:pt idx="253">
                  <c:v>203.95040548</c:v>
                </c:pt>
                <c:pt idx="254">
                  <c:v>203.62807692000001</c:v>
                </c:pt>
                <c:pt idx="255">
                  <c:v>203.30574834999999</c:v>
                </c:pt>
                <c:pt idx="256">
                  <c:v>203.05181902000001</c:v>
                </c:pt>
                <c:pt idx="257">
                  <c:v>202.82748064</c:v>
                </c:pt>
                <c:pt idx="258">
                  <c:v>202.60314226</c:v>
                </c:pt>
                <c:pt idx="259">
                  <c:v>202.32269747999999</c:v>
                </c:pt>
                <c:pt idx="260">
                  <c:v>201.94733840000001</c:v>
                </c:pt>
                <c:pt idx="261">
                  <c:v>201.57197930999999</c:v>
                </c:pt>
                <c:pt idx="262">
                  <c:v>201.32512553999999</c:v>
                </c:pt>
                <c:pt idx="263">
                  <c:v>201.090259</c:v>
                </c:pt>
                <c:pt idx="264">
                  <c:v>200.85539245999999</c:v>
                </c:pt>
                <c:pt idx="265">
                  <c:v>200.62052593000001</c:v>
                </c:pt>
                <c:pt idx="266">
                  <c:v>200.38565939</c:v>
                </c:pt>
                <c:pt idx="267">
                  <c:v>200.15079286</c:v>
                </c:pt>
                <c:pt idx="268">
                  <c:v>199.91592632000001</c:v>
                </c:pt>
                <c:pt idx="269">
                  <c:v>199.68105978</c:v>
                </c:pt>
                <c:pt idx="270">
                  <c:v>199.44619324999999</c:v>
                </c:pt>
                <c:pt idx="271">
                  <c:v>199.21132671000001</c:v>
                </c:pt>
                <c:pt idx="272">
                  <c:v>198.97646017</c:v>
                </c:pt>
                <c:pt idx="273">
                  <c:v>198.74159363999999</c:v>
                </c:pt>
                <c:pt idx="274">
                  <c:v>198.38163494</c:v>
                </c:pt>
                <c:pt idx="275">
                  <c:v>198.15022565000001</c:v>
                </c:pt>
                <c:pt idx="276">
                  <c:v>197.91881637</c:v>
                </c:pt>
                <c:pt idx="277">
                  <c:v>197.68740708000001</c:v>
                </c:pt>
                <c:pt idx="278">
                  <c:v>197.30430089999999</c:v>
                </c:pt>
                <c:pt idx="279">
                  <c:v>196.78049289</c:v>
                </c:pt>
                <c:pt idx="280">
                  <c:v>196.21754629</c:v>
                </c:pt>
                <c:pt idx="281">
                  <c:v>195.83340479</c:v>
                </c:pt>
                <c:pt idx="282">
                  <c:v>195.60566717</c:v>
                </c:pt>
                <c:pt idx="283">
                  <c:v>195.37792955</c:v>
                </c:pt>
                <c:pt idx="284">
                  <c:v>195.15019193000001</c:v>
                </c:pt>
                <c:pt idx="285">
                  <c:v>194.92245431000001</c:v>
                </c:pt>
                <c:pt idx="286">
                  <c:v>194.59999998000001</c:v>
                </c:pt>
                <c:pt idx="287">
                  <c:v>194.29049448999999</c:v>
                </c:pt>
                <c:pt idx="288">
                  <c:v>193.69143930000001</c:v>
                </c:pt>
                <c:pt idx="289">
                  <c:v>193.09238411000001</c:v>
                </c:pt>
                <c:pt idx="290">
                  <c:v>192.67852625</c:v>
                </c:pt>
                <c:pt idx="291">
                  <c:v>192.3937564</c:v>
                </c:pt>
                <c:pt idx="292">
                  <c:v>191.99875879000001</c:v>
                </c:pt>
                <c:pt idx="293">
                  <c:v>191.68358982999999</c:v>
                </c:pt>
                <c:pt idx="294">
                  <c:v>191.45664228999999</c:v>
                </c:pt>
                <c:pt idx="295">
                  <c:v>191.23083106000001</c:v>
                </c:pt>
                <c:pt idx="296">
                  <c:v>191.00501983000001</c:v>
                </c:pt>
                <c:pt idx="297">
                  <c:v>190.77920861000001</c:v>
                </c:pt>
                <c:pt idx="298">
                  <c:v>190.55708236999999</c:v>
                </c:pt>
                <c:pt idx="299">
                  <c:v>190.31206859</c:v>
                </c:pt>
                <c:pt idx="300">
                  <c:v>190.05305404999999</c:v>
                </c:pt>
                <c:pt idx="301">
                  <c:v>189.7940395</c:v>
                </c:pt>
                <c:pt idx="302">
                  <c:v>189.53502495999999</c:v>
                </c:pt>
                <c:pt idx="303">
                  <c:v>189.22625110000001</c:v>
                </c:pt>
                <c:pt idx="304">
                  <c:v>188.93134280999999</c:v>
                </c:pt>
                <c:pt idx="305">
                  <c:v>188.67002192999999</c:v>
                </c:pt>
                <c:pt idx="306">
                  <c:v>188.40870106</c:v>
                </c:pt>
                <c:pt idx="307">
                  <c:v>188.14738019000001</c:v>
                </c:pt>
                <c:pt idx="308">
                  <c:v>187.88605931000001</c:v>
                </c:pt>
                <c:pt idx="309">
                  <c:v>187.62473843999999</c:v>
                </c:pt>
                <c:pt idx="310">
                  <c:v>187.36341757</c:v>
                </c:pt>
                <c:pt idx="311">
                  <c:v>187.1020967</c:v>
                </c:pt>
                <c:pt idx="312">
                  <c:v>186.77720210999999</c:v>
                </c:pt>
                <c:pt idx="313">
                  <c:v>186.42633518</c:v>
                </c:pt>
                <c:pt idx="314">
                  <c:v>186.15739116</c:v>
                </c:pt>
                <c:pt idx="315">
                  <c:v>185.88844713</c:v>
                </c:pt>
                <c:pt idx="316">
                  <c:v>185.6195031</c:v>
                </c:pt>
                <c:pt idx="317">
                  <c:v>185.35055907</c:v>
                </c:pt>
                <c:pt idx="318">
                  <c:v>185.08161504</c:v>
                </c:pt>
                <c:pt idx="319">
                  <c:v>184.81267101</c:v>
                </c:pt>
                <c:pt idx="320">
                  <c:v>184.54372699000001</c:v>
                </c:pt>
                <c:pt idx="321">
                  <c:v>184.27478296000001</c:v>
                </c:pt>
                <c:pt idx="322">
                  <c:v>184.00583893000001</c:v>
                </c:pt>
                <c:pt idx="323">
                  <c:v>183.73689490000001</c:v>
                </c:pt>
                <c:pt idx="324">
                  <c:v>183.46795087000001</c:v>
                </c:pt>
                <c:pt idx="325">
                  <c:v>183.19900684999999</c:v>
                </c:pt>
                <c:pt idx="326">
                  <c:v>182.93006281999999</c:v>
                </c:pt>
                <c:pt idx="327">
                  <c:v>182.66111878999999</c:v>
                </c:pt>
                <c:pt idx="328">
                  <c:v>182.39217475999999</c:v>
                </c:pt>
                <c:pt idx="329">
                  <c:v>182.12323072999999</c:v>
                </c:pt>
                <c:pt idx="330">
                  <c:v>181.85428669999999</c:v>
                </c:pt>
                <c:pt idx="331">
                  <c:v>181.58534268</c:v>
                </c:pt>
                <c:pt idx="332">
                  <c:v>181.31639865</c:v>
                </c:pt>
                <c:pt idx="333">
                  <c:v>181.04745462</c:v>
                </c:pt>
                <c:pt idx="334">
                  <c:v>180.77851059</c:v>
                </c:pt>
                <c:pt idx="335">
                  <c:v>180.50956656</c:v>
                </c:pt>
                <c:pt idx="336">
                  <c:v>180.24062254</c:v>
                </c:pt>
                <c:pt idx="337">
                  <c:v>179.99145041</c:v>
                </c:pt>
                <c:pt idx="338">
                  <c:v>179.77176066000001</c:v>
                </c:pt>
                <c:pt idx="339">
                  <c:v>179.55207091</c:v>
                </c:pt>
                <c:pt idx="340">
                  <c:v>179.33085591</c:v>
                </c:pt>
                <c:pt idx="341">
                  <c:v>179.04458443999999</c:v>
                </c:pt>
                <c:pt idx="342">
                  <c:v>178.75831298</c:v>
                </c:pt>
                <c:pt idx="343">
                  <c:v>178.47204151</c:v>
                </c:pt>
                <c:pt idx="344">
                  <c:v>178.18577005</c:v>
                </c:pt>
                <c:pt idx="345">
                  <c:v>177.88471036000001</c:v>
                </c:pt>
                <c:pt idx="346">
                  <c:v>177.56212237</c:v>
                </c:pt>
                <c:pt idx="347">
                  <c:v>177.24893069999999</c:v>
                </c:pt>
                <c:pt idx="348">
                  <c:v>176.98196497000001</c:v>
                </c:pt>
                <c:pt idx="349">
                  <c:v>176.71377158999999</c:v>
                </c:pt>
                <c:pt idx="350">
                  <c:v>176.44557821000001</c:v>
                </c:pt>
                <c:pt idx="351">
                  <c:v>176.17738482999999</c:v>
                </c:pt>
                <c:pt idx="352">
                  <c:v>175.90919145000001</c:v>
                </c:pt>
                <c:pt idx="353">
                  <c:v>175.64099806999999</c:v>
                </c:pt>
                <c:pt idx="354">
                  <c:v>175.35356611</c:v>
                </c:pt>
                <c:pt idx="355">
                  <c:v>175.06228168999999</c:v>
                </c:pt>
                <c:pt idx="356">
                  <c:v>174.77099727000001</c:v>
                </c:pt>
                <c:pt idx="357">
                  <c:v>174.47971285</c:v>
                </c:pt>
                <c:pt idx="358">
                  <c:v>174.18842844</c:v>
                </c:pt>
                <c:pt idx="359">
                  <c:v>173.89714402000001</c:v>
                </c:pt>
                <c:pt idx="360">
                  <c:v>173.6058596</c:v>
                </c:pt>
                <c:pt idx="361">
                  <c:v>173.31457519</c:v>
                </c:pt>
                <c:pt idx="362">
                  <c:v>173.02329076999999</c:v>
                </c:pt>
                <c:pt idx="363">
                  <c:v>172.73200635000001</c:v>
                </c:pt>
                <c:pt idx="364">
                  <c:v>172.44072193</c:v>
                </c:pt>
              </c:numCache>
            </c:numRef>
          </c:val>
          <c:extLst>
            <c:ext xmlns:c16="http://schemas.microsoft.com/office/drawing/2014/chart" uri="{C3380CC4-5D6E-409C-BE32-E72D297353CC}">
              <c16:uniqueId val="{00000003-5B5C-4D6D-9745-B0103FB419CD}"/>
            </c:ext>
          </c:extLst>
        </c:ser>
        <c:ser>
          <c:idx val="6"/>
          <c:order val="4"/>
          <c:tx>
            <c:strRef>
              <c:f>'2024-2025 Severe Load Curve'!$AZ$34</c:f>
              <c:strCache>
                <c:ptCount val="1"/>
                <c:pt idx="0">
                  <c:v>LDZ Shrinkage</c:v>
                </c:pt>
              </c:strCache>
            </c:strRef>
          </c:tx>
          <c:spPr>
            <a:solidFill>
              <a:srgbClr val="000000"/>
            </a:solidFill>
            <a:ln w="12700">
              <a:solidFill>
                <a:srgbClr val="000000"/>
              </a:solidFill>
              <a:prstDash val="solid"/>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Curve'!$AZ$35:$AZ$399</c:f>
              <c:numCache>
                <c:formatCode>0</c:formatCode>
                <c:ptCount val="365"/>
                <c:pt idx="0">
                  <c:v>6.3123287671000003</c:v>
                </c:pt>
                <c:pt idx="1">
                  <c:v>6.3123287671000003</c:v>
                </c:pt>
                <c:pt idx="2">
                  <c:v>6.3123287671000003</c:v>
                </c:pt>
                <c:pt idx="3">
                  <c:v>6.3123287671000003</c:v>
                </c:pt>
                <c:pt idx="4">
                  <c:v>6.3123287671000003</c:v>
                </c:pt>
                <c:pt idx="5">
                  <c:v>6.3123287671000003</c:v>
                </c:pt>
                <c:pt idx="6">
                  <c:v>6.3123287671000003</c:v>
                </c:pt>
                <c:pt idx="7">
                  <c:v>6.3123287671000003</c:v>
                </c:pt>
                <c:pt idx="8">
                  <c:v>6.3123287671000003</c:v>
                </c:pt>
                <c:pt idx="9">
                  <c:v>6.3123287671000003</c:v>
                </c:pt>
                <c:pt idx="10">
                  <c:v>6.3123287671000003</c:v>
                </c:pt>
                <c:pt idx="11">
                  <c:v>6.3123287671000003</c:v>
                </c:pt>
                <c:pt idx="12">
                  <c:v>6.3123287671000003</c:v>
                </c:pt>
                <c:pt idx="13">
                  <c:v>6.3123287671000003</c:v>
                </c:pt>
                <c:pt idx="14">
                  <c:v>6.3123287671000003</c:v>
                </c:pt>
                <c:pt idx="15">
                  <c:v>6.3123287671000003</c:v>
                </c:pt>
                <c:pt idx="16">
                  <c:v>6.3123287671000003</c:v>
                </c:pt>
                <c:pt idx="17">
                  <c:v>6.3123287671000003</c:v>
                </c:pt>
                <c:pt idx="18">
                  <c:v>6.3123287671000003</c:v>
                </c:pt>
                <c:pt idx="19">
                  <c:v>6.3123287671000003</c:v>
                </c:pt>
                <c:pt idx="20">
                  <c:v>6.3123287671000003</c:v>
                </c:pt>
                <c:pt idx="21">
                  <c:v>6.3123287671000003</c:v>
                </c:pt>
                <c:pt idx="22">
                  <c:v>6.3123287671000003</c:v>
                </c:pt>
                <c:pt idx="23">
                  <c:v>6.3123287671000003</c:v>
                </c:pt>
                <c:pt idx="24">
                  <c:v>6.3123287671000003</c:v>
                </c:pt>
                <c:pt idx="25">
                  <c:v>6.3123287671000003</c:v>
                </c:pt>
                <c:pt idx="26">
                  <c:v>6.3123287671000003</c:v>
                </c:pt>
                <c:pt idx="27">
                  <c:v>6.3123287671000003</c:v>
                </c:pt>
                <c:pt idx="28">
                  <c:v>6.3123287671000003</c:v>
                </c:pt>
                <c:pt idx="29">
                  <c:v>6.3123287671000003</c:v>
                </c:pt>
                <c:pt idx="30">
                  <c:v>6.3123287671000003</c:v>
                </c:pt>
                <c:pt idx="31">
                  <c:v>6.3123287671000003</c:v>
                </c:pt>
                <c:pt idx="32">
                  <c:v>6.3123287671000003</c:v>
                </c:pt>
                <c:pt idx="33">
                  <c:v>6.3123287671000003</c:v>
                </c:pt>
                <c:pt idx="34">
                  <c:v>6.3123287671000003</c:v>
                </c:pt>
                <c:pt idx="35">
                  <c:v>6.3123287671000003</c:v>
                </c:pt>
                <c:pt idx="36">
                  <c:v>6.3123287671000003</c:v>
                </c:pt>
                <c:pt idx="37">
                  <c:v>6.3123287671000003</c:v>
                </c:pt>
                <c:pt idx="38">
                  <c:v>6.3123287671000003</c:v>
                </c:pt>
                <c:pt idx="39">
                  <c:v>6.3123287671000003</c:v>
                </c:pt>
                <c:pt idx="40">
                  <c:v>6.3123287671000003</c:v>
                </c:pt>
                <c:pt idx="41">
                  <c:v>6.3123287671000003</c:v>
                </c:pt>
                <c:pt idx="42">
                  <c:v>6.3123287671000003</c:v>
                </c:pt>
                <c:pt idx="43">
                  <c:v>6.3123287671000003</c:v>
                </c:pt>
                <c:pt idx="44">
                  <c:v>6.3123287671000003</c:v>
                </c:pt>
                <c:pt idx="45">
                  <c:v>6.3123287671000003</c:v>
                </c:pt>
                <c:pt idx="46">
                  <c:v>6.3123287671000003</c:v>
                </c:pt>
                <c:pt idx="47">
                  <c:v>6.3123287671000003</c:v>
                </c:pt>
                <c:pt idx="48">
                  <c:v>6.3123287671000003</c:v>
                </c:pt>
                <c:pt idx="49">
                  <c:v>6.3123287671000003</c:v>
                </c:pt>
                <c:pt idx="50">
                  <c:v>6.3123287671000003</c:v>
                </c:pt>
                <c:pt idx="51">
                  <c:v>6.3123287671000003</c:v>
                </c:pt>
                <c:pt idx="52">
                  <c:v>6.3123287671000003</c:v>
                </c:pt>
                <c:pt idx="53">
                  <c:v>6.3123287671000003</c:v>
                </c:pt>
                <c:pt idx="54">
                  <c:v>6.3123287671000003</c:v>
                </c:pt>
                <c:pt idx="55">
                  <c:v>6.3123287671000003</c:v>
                </c:pt>
                <c:pt idx="56">
                  <c:v>6.3123287671000003</c:v>
                </c:pt>
                <c:pt idx="57">
                  <c:v>6.3123287671000003</c:v>
                </c:pt>
                <c:pt idx="58">
                  <c:v>6.3123287671000003</c:v>
                </c:pt>
                <c:pt idx="59">
                  <c:v>6.3123287671000003</c:v>
                </c:pt>
                <c:pt idx="60">
                  <c:v>6.3123287671000003</c:v>
                </c:pt>
                <c:pt idx="61">
                  <c:v>6.3123287671000003</c:v>
                </c:pt>
                <c:pt idx="62">
                  <c:v>6.3123287671000003</c:v>
                </c:pt>
                <c:pt idx="63">
                  <c:v>6.3123287671000003</c:v>
                </c:pt>
                <c:pt idx="64">
                  <c:v>6.3123287671000003</c:v>
                </c:pt>
                <c:pt idx="65">
                  <c:v>6.3123287671000003</c:v>
                </c:pt>
                <c:pt idx="66">
                  <c:v>6.3123287671000003</c:v>
                </c:pt>
                <c:pt idx="67">
                  <c:v>6.3123287671000003</c:v>
                </c:pt>
                <c:pt idx="68">
                  <c:v>6.3123287671000003</c:v>
                </c:pt>
                <c:pt idx="69">
                  <c:v>6.3123287671000003</c:v>
                </c:pt>
                <c:pt idx="70">
                  <c:v>6.3123287671000003</c:v>
                </c:pt>
                <c:pt idx="71">
                  <c:v>6.3123287671000003</c:v>
                </c:pt>
                <c:pt idx="72">
                  <c:v>6.3123287671000003</c:v>
                </c:pt>
                <c:pt idx="73">
                  <c:v>6.3123287671000003</c:v>
                </c:pt>
                <c:pt idx="74">
                  <c:v>6.3123287671000003</c:v>
                </c:pt>
                <c:pt idx="75">
                  <c:v>6.3123287671000003</c:v>
                </c:pt>
                <c:pt idx="76">
                  <c:v>6.3123287671000003</c:v>
                </c:pt>
                <c:pt idx="77">
                  <c:v>6.3123287671000003</c:v>
                </c:pt>
                <c:pt idx="78">
                  <c:v>6.3123287671000003</c:v>
                </c:pt>
                <c:pt idx="79">
                  <c:v>6.3123287671000003</c:v>
                </c:pt>
                <c:pt idx="80">
                  <c:v>6.3123287671000003</c:v>
                </c:pt>
                <c:pt idx="81">
                  <c:v>6.3123287671000003</c:v>
                </c:pt>
                <c:pt idx="82">
                  <c:v>6.3123287671000003</c:v>
                </c:pt>
                <c:pt idx="83">
                  <c:v>6.3123287671000003</c:v>
                </c:pt>
                <c:pt idx="84">
                  <c:v>6.3123287671000003</c:v>
                </c:pt>
                <c:pt idx="85">
                  <c:v>6.3123287671000003</c:v>
                </c:pt>
                <c:pt idx="86">
                  <c:v>6.3123287671000003</c:v>
                </c:pt>
                <c:pt idx="87">
                  <c:v>6.3123287671000003</c:v>
                </c:pt>
                <c:pt idx="88">
                  <c:v>6.3123287671000003</c:v>
                </c:pt>
                <c:pt idx="89">
                  <c:v>6.3123287671000003</c:v>
                </c:pt>
                <c:pt idx="90">
                  <c:v>6.3123287671000003</c:v>
                </c:pt>
                <c:pt idx="91">
                  <c:v>6.3123287671000003</c:v>
                </c:pt>
                <c:pt idx="92">
                  <c:v>6.3123287671000003</c:v>
                </c:pt>
                <c:pt idx="93">
                  <c:v>6.3123287671000003</c:v>
                </c:pt>
                <c:pt idx="94">
                  <c:v>6.3123287671000003</c:v>
                </c:pt>
                <c:pt idx="95">
                  <c:v>6.3123287671000003</c:v>
                </c:pt>
                <c:pt idx="96">
                  <c:v>6.3123287671000003</c:v>
                </c:pt>
                <c:pt idx="97">
                  <c:v>6.3123287671000003</c:v>
                </c:pt>
                <c:pt idx="98">
                  <c:v>6.3123287671000003</c:v>
                </c:pt>
                <c:pt idx="99">
                  <c:v>6.3123287671000003</c:v>
                </c:pt>
                <c:pt idx="100">
                  <c:v>6.3123287671000003</c:v>
                </c:pt>
                <c:pt idx="101">
                  <c:v>6.3123287671000003</c:v>
                </c:pt>
                <c:pt idx="102">
                  <c:v>6.3123287671000003</c:v>
                </c:pt>
                <c:pt idx="103">
                  <c:v>6.3123287671000003</c:v>
                </c:pt>
                <c:pt idx="104">
                  <c:v>6.3123287671000003</c:v>
                </c:pt>
                <c:pt idx="105">
                  <c:v>6.3123287671000003</c:v>
                </c:pt>
                <c:pt idx="106">
                  <c:v>6.3123287671000003</c:v>
                </c:pt>
                <c:pt idx="107">
                  <c:v>6.3123287671000003</c:v>
                </c:pt>
                <c:pt idx="108">
                  <c:v>6.3123287671000003</c:v>
                </c:pt>
                <c:pt idx="109">
                  <c:v>6.3123287671000003</c:v>
                </c:pt>
                <c:pt idx="110">
                  <c:v>6.3123287671000003</c:v>
                </c:pt>
                <c:pt idx="111">
                  <c:v>6.3123287671000003</c:v>
                </c:pt>
                <c:pt idx="112">
                  <c:v>6.3123287671000003</c:v>
                </c:pt>
                <c:pt idx="113">
                  <c:v>6.3123287671000003</c:v>
                </c:pt>
                <c:pt idx="114">
                  <c:v>6.3123287671000003</c:v>
                </c:pt>
                <c:pt idx="115">
                  <c:v>6.3123287671000003</c:v>
                </c:pt>
                <c:pt idx="116">
                  <c:v>6.3123287671000003</c:v>
                </c:pt>
                <c:pt idx="117">
                  <c:v>6.3123287671000003</c:v>
                </c:pt>
                <c:pt idx="118">
                  <c:v>6.3123287671000003</c:v>
                </c:pt>
                <c:pt idx="119">
                  <c:v>6.3123287671000003</c:v>
                </c:pt>
                <c:pt idx="120">
                  <c:v>6.3123287671000003</c:v>
                </c:pt>
                <c:pt idx="121">
                  <c:v>6.3123287671000003</c:v>
                </c:pt>
                <c:pt idx="122">
                  <c:v>6.3123287671000003</c:v>
                </c:pt>
                <c:pt idx="123">
                  <c:v>6.3123287671000003</c:v>
                </c:pt>
                <c:pt idx="124">
                  <c:v>6.3123287671000003</c:v>
                </c:pt>
                <c:pt idx="125">
                  <c:v>6.3123287671000003</c:v>
                </c:pt>
                <c:pt idx="126">
                  <c:v>6.3123287671000003</c:v>
                </c:pt>
                <c:pt idx="127">
                  <c:v>6.3123287671000003</c:v>
                </c:pt>
                <c:pt idx="128">
                  <c:v>6.3123287671000003</c:v>
                </c:pt>
                <c:pt idx="129">
                  <c:v>6.3123287671000003</c:v>
                </c:pt>
                <c:pt idx="130">
                  <c:v>6.3123287671000003</c:v>
                </c:pt>
                <c:pt idx="131">
                  <c:v>6.3123287671000003</c:v>
                </c:pt>
                <c:pt idx="132">
                  <c:v>6.3123287671000003</c:v>
                </c:pt>
                <c:pt idx="133">
                  <c:v>6.3123287671000003</c:v>
                </c:pt>
                <c:pt idx="134">
                  <c:v>6.3123287671000003</c:v>
                </c:pt>
                <c:pt idx="135">
                  <c:v>6.3123287671000003</c:v>
                </c:pt>
                <c:pt idx="136">
                  <c:v>6.3123287671000003</c:v>
                </c:pt>
                <c:pt idx="137">
                  <c:v>6.3123287671000003</c:v>
                </c:pt>
                <c:pt idx="138">
                  <c:v>6.3123287671000003</c:v>
                </c:pt>
                <c:pt idx="139">
                  <c:v>6.3123287671000003</c:v>
                </c:pt>
                <c:pt idx="140">
                  <c:v>6.3123287671000003</c:v>
                </c:pt>
                <c:pt idx="141">
                  <c:v>6.3123287671000003</c:v>
                </c:pt>
                <c:pt idx="142">
                  <c:v>6.3123287671000003</c:v>
                </c:pt>
                <c:pt idx="143">
                  <c:v>6.3123287671000003</c:v>
                </c:pt>
                <c:pt idx="144">
                  <c:v>6.3123287671000003</c:v>
                </c:pt>
                <c:pt idx="145">
                  <c:v>6.3123287671000003</c:v>
                </c:pt>
                <c:pt idx="146">
                  <c:v>6.3123287671000003</c:v>
                </c:pt>
                <c:pt idx="147">
                  <c:v>6.3123287671000003</c:v>
                </c:pt>
                <c:pt idx="148">
                  <c:v>6.3123287671000003</c:v>
                </c:pt>
                <c:pt idx="149">
                  <c:v>6.3123287671000003</c:v>
                </c:pt>
                <c:pt idx="150">
                  <c:v>6.3123287671000003</c:v>
                </c:pt>
                <c:pt idx="151">
                  <c:v>6.3123287671000003</c:v>
                </c:pt>
                <c:pt idx="152">
                  <c:v>6.3123287671000003</c:v>
                </c:pt>
                <c:pt idx="153">
                  <c:v>6.3123287671000003</c:v>
                </c:pt>
                <c:pt idx="154">
                  <c:v>6.3123287671000003</c:v>
                </c:pt>
                <c:pt idx="155">
                  <c:v>6.3123287671000003</c:v>
                </c:pt>
                <c:pt idx="156">
                  <c:v>6.3123287671000003</c:v>
                </c:pt>
                <c:pt idx="157">
                  <c:v>6.3123287671000003</c:v>
                </c:pt>
                <c:pt idx="158">
                  <c:v>6.3123287671000003</c:v>
                </c:pt>
                <c:pt idx="159">
                  <c:v>6.3123287671000003</c:v>
                </c:pt>
                <c:pt idx="160">
                  <c:v>6.3123287671000003</c:v>
                </c:pt>
                <c:pt idx="161">
                  <c:v>6.3123287671000003</c:v>
                </c:pt>
                <c:pt idx="162">
                  <c:v>6.3123287671000003</c:v>
                </c:pt>
                <c:pt idx="163">
                  <c:v>6.3123287671000003</c:v>
                </c:pt>
                <c:pt idx="164">
                  <c:v>6.3123287671000003</c:v>
                </c:pt>
                <c:pt idx="165">
                  <c:v>6.3123287671000003</c:v>
                </c:pt>
                <c:pt idx="166">
                  <c:v>6.3123287671000003</c:v>
                </c:pt>
                <c:pt idx="167">
                  <c:v>6.3123287671000003</c:v>
                </c:pt>
                <c:pt idx="168">
                  <c:v>6.3123287671000003</c:v>
                </c:pt>
                <c:pt idx="169">
                  <c:v>6.3123287671000003</c:v>
                </c:pt>
                <c:pt idx="170">
                  <c:v>6.3123287671000003</c:v>
                </c:pt>
                <c:pt idx="171">
                  <c:v>6.3123287671000003</c:v>
                </c:pt>
                <c:pt idx="172">
                  <c:v>6.3123287671000003</c:v>
                </c:pt>
                <c:pt idx="173">
                  <c:v>6.3123287671000003</c:v>
                </c:pt>
                <c:pt idx="174">
                  <c:v>6.3123287671000003</c:v>
                </c:pt>
                <c:pt idx="175">
                  <c:v>6.3123287671000003</c:v>
                </c:pt>
                <c:pt idx="176">
                  <c:v>6.3123287671000003</c:v>
                </c:pt>
                <c:pt idx="177">
                  <c:v>6.3123287671000003</c:v>
                </c:pt>
                <c:pt idx="178">
                  <c:v>6.3123287671000003</c:v>
                </c:pt>
                <c:pt idx="179">
                  <c:v>6.3123287671000003</c:v>
                </c:pt>
                <c:pt idx="180">
                  <c:v>6.3123287671000003</c:v>
                </c:pt>
                <c:pt idx="181">
                  <c:v>6.3123287671000003</c:v>
                </c:pt>
                <c:pt idx="182">
                  <c:v>6.3123287671000003</c:v>
                </c:pt>
                <c:pt idx="183">
                  <c:v>6.3123287671000003</c:v>
                </c:pt>
                <c:pt idx="184">
                  <c:v>6.3123287671000003</c:v>
                </c:pt>
                <c:pt idx="185">
                  <c:v>6.3123287671000003</c:v>
                </c:pt>
                <c:pt idx="186">
                  <c:v>6.3123287671000003</c:v>
                </c:pt>
                <c:pt idx="187">
                  <c:v>6.3123287671000003</c:v>
                </c:pt>
                <c:pt idx="188">
                  <c:v>6.3123287671000003</c:v>
                </c:pt>
                <c:pt idx="189">
                  <c:v>6.3123287671000003</c:v>
                </c:pt>
                <c:pt idx="190">
                  <c:v>6.3123287671000003</c:v>
                </c:pt>
                <c:pt idx="191">
                  <c:v>6.3123287671000003</c:v>
                </c:pt>
                <c:pt idx="192">
                  <c:v>6.3123287671000003</c:v>
                </c:pt>
                <c:pt idx="193">
                  <c:v>6.3123287671000003</c:v>
                </c:pt>
                <c:pt idx="194">
                  <c:v>6.3123287671000003</c:v>
                </c:pt>
                <c:pt idx="195">
                  <c:v>6.3123287671000003</c:v>
                </c:pt>
                <c:pt idx="196">
                  <c:v>6.3123287671000003</c:v>
                </c:pt>
                <c:pt idx="197">
                  <c:v>6.3123287671000003</c:v>
                </c:pt>
                <c:pt idx="198">
                  <c:v>6.3123287671000003</c:v>
                </c:pt>
                <c:pt idx="199">
                  <c:v>6.3123287671000003</c:v>
                </c:pt>
                <c:pt idx="200">
                  <c:v>6.3123287671000003</c:v>
                </c:pt>
                <c:pt idx="201">
                  <c:v>6.3123287671000003</c:v>
                </c:pt>
                <c:pt idx="202">
                  <c:v>6.3123287671000003</c:v>
                </c:pt>
                <c:pt idx="203">
                  <c:v>6.3123287671000003</c:v>
                </c:pt>
                <c:pt idx="204">
                  <c:v>6.3123287671000003</c:v>
                </c:pt>
                <c:pt idx="205">
                  <c:v>6.3123287671000003</c:v>
                </c:pt>
                <c:pt idx="206">
                  <c:v>6.3123287671000003</c:v>
                </c:pt>
                <c:pt idx="207">
                  <c:v>6.3123287671000003</c:v>
                </c:pt>
                <c:pt idx="208">
                  <c:v>6.3123287671000003</c:v>
                </c:pt>
                <c:pt idx="209">
                  <c:v>6.3123287671000003</c:v>
                </c:pt>
                <c:pt idx="210">
                  <c:v>6.3123287671000003</c:v>
                </c:pt>
                <c:pt idx="211">
                  <c:v>6.3123287671000003</c:v>
                </c:pt>
                <c:pt idx="212">
                  <c:v>6.3123287671000003</c:v>
                </c:pt>
                <c:pt idx="213">
                  <c:v>6.3123287671000003</c:v>
                </c:pt>
                <c:pt idx="214">
                  <c:v>6.3123287671000003</c:v>
                </c:pt>
                <c:pt idx="215">
                  <c:v>6.3123287671000003</c:v>
                </c:pt>
                <c:pt idx="216">
                  <c:v>6.3123287671000003</c:v>
                </c:pt>
                <c:pt idx="217">
                  <c:v>6.3123287671000003</c:v>
                </c:pt>
                <c:pt idx="218">
                  <c:v>6.3123287671000003</c:v>
                </c:pt>
                <c:pt idx="219">
                  <c:v>6.3123287671000003</c:v>
                </c:pt>
                <c:pt idx="220">
                  <c:v>6.3123287671000003</c:v>
                </c:pt>
                <c:pt idx="221">
                  <c:v>6.3123287671000003</c:v>
                </c:pt>
                <c:pt idx="222">
                  <c:v>6.3123287671000003</c:v>
                </c:pt>
                <c:pt idx="223">
                  <c:v>6.3123287671000003</c:v>
                </c:pt>
                <c:pt idx="224">
                  <c:v>6.3123287671000003</c:v>
                </c:pt>
                <c:pt idx="225">
                  <c:v>6.3123287671000003</c:v>
                </c:pt>
                <c:pt idx="226">
                  <c:v>6.3123287671000003</c:v>
                </c:pt>
                <c:pt idx="227">
                  <c:v>6.3123287671000003</c:v>
                </c:pt>
                <c:pt idx="228">
                  <c:v>6.3123287671000003</c:v>
                </c:pt>
                <c:pt idx="229">
                  <c:v>6.3123287671000003</c:v>
                </c:pt>
                <c:pt idx="230">
                  <c:v>6.3123287671000003</c:v>
                </c:pt>
                <c:pt idx="231">
                  <c:v>6.3123287671000003</c:v>
                </c:pt>
                <c:pt idx="232">
                  <c:v>6.3123287671000003</c:v>
                </c:pt>
                <c:pt idx="233">
                  <c:v>6.3123287671000003</c:v>
                </c:pt>
                <c:pt idx="234">
                  <c:v>6.3123287671000003</c:v>
                </c:pt>
                <c:pt idx="235">
                  <c:v>6.3123287671000003</c:v>
                </c:pt>
                <c:pt idx="236">
                  <c:v>6.3123287671000003</c:v>
                </c:pt>
                <c:pt idx="237">
                  <c:v>6.3123287671000003</c:v>
                </c:pt>
                <c:pt idx="238">
                  <c:v>6.3123287671000003</c:v>
                </c:pt>
                <c:pt idx="239">
                  <c:v>6.3123287671000003</c:v>
                </c:pt>
                <c:pt idx="240">
                  <c:v>6.3123287671000003</c:v>
                </c:pt>
                <c:pt idx="241">
                  <c:v>6.3123287671000003</c:v>
                </c:pt>
                <c:pt idx="242">
                  <c:v>6.3123287671000003</c:v>
                </c:pt>
                <c:pt idx="243">
                  <c:v>6.3123287671000003</c:v>
                </c:pt>
                <c:pt idx="244">
                  <c:v>6.3123287671000003</c:v>
                </c:pt>
                <c:pt idx="245">
                  <c:v>6.3123287671000003</c:v>
                </c:pt>
                <c:pt idx="246">
                  <c:v>6.3123287671000003</c:v>
                </c:pt>
                <c:pt idx="247">
                  <c:v>6.3123287671000003</c:v>
                </c:pt>
                <c:pt idx="248">
                  <c:v>6.3123287671000003</c:v>
                </c:pt>
                <c:pt idx="249">
                  <c:v>6.3123287671000003</c:v>
                </c:pt>
                <c:pt idx="250">
                  <c:v>6.3123287671000003</c:v>
                </c:pt>
                <c:pt idx="251">
                  <c:v>6.3123287671000003</c:v>
                </c:pt>
                <c:pt idx="252">
                  <c:v>6.3123287671000003</c:v>
                </c:pt>
                <c:pt idx="253">
                  <c:v>6.3123287671000003</c:v>
                </c:pt>
                <c:pt idx="254">
                  <c:v>6.3123287671000003</c:v>
                </c:pt>
                <c:pt idx="255">
                  <c:v>6.3123287671000003</c:v>
                </c:pt>
                <c:pt idx="256">
                  <c:v>6.3123287671000003</c:v>
                </c:pt>
                <c:pt idx="257">
                  <c:v>6.3123287671000003</c:v>
                </c:pt>
                <c:pt idx="258">
                  <c:v>6.3123287671000003</c:v>
                </c:pt>
                <c:pt idx="259">
                  <c:v>6.3123287671000003</c:v>
                </c:pt>
                <c:pt idx="260">
                  <c:v>6.3123287671000003</c:v>
                </c:pt>
                <c:pt idx="261">
                  <c:v>6.3123287671000003</c:v>
                </c:pt>
                <c:pt idx="262">
                  <c:v>6.3123287671000003</c:v>
                </c:pt>
                <c:pt idx="263">
                  <c:v>6.3123287671000003</c:v>
                </c:pt>
                <c:pt idx="264">
                  <c:v>6.3123287671000003</c:v>
                </c:pt>
                <c:pt idx="265">
                  <c:v>6.3123287671000003</c:v>
                </c:pt>
                <c:pt idx="266">
                  <c:v>6.3123287671000003</c:v>
                </c:pt>
                <c:pt idx="267">
                  <c:v>6.3123287671000003</c:v>
                </c:pt>
                <c:pt idx="268">
                  <c:v>6.3123287671000003</c:v>
                </c:pt>
                <c:pt idx="269">
                  <c:v>6.3123287671000003</c:v>
                </c:pt>
                <c:pt idx="270">
                  <c:v>6.3123287671000003</c:v>
                </c:pt>
                <c:pt idx="271">
                  <c:v>6.3123287671000003</c:v>
                </c:pt>
                <c:pt idx="272">
                  <c:v>6.3123287671000003</c:v>
                </c:pt>
                <c:pt idx="273">
                  <c:v>6.3123287671000003</c:v>
                </c:pt>
                <c:pt idx="274">
                  <c:v>6.3123287671000003</c:v>
                </c:pt>
                <c:pt idx="275">
                  <c:v>6.3123287671000003</c:v>
                </c:pt>
                <c:pt idx="276">
                  <c:v>6.3123287671000003</c:v>
                </c:pt>
                <c:pt idx="277">
                  <c:v>6.3123287671000003</c:v>
                </c:pt>
                <c:pt idx="278">
                  <c:v>6.3123287671000003</c:v>
                </c:pt>
                <c:pt idx="279">
                  <c:v>6.3123287671000003</c:v>
                </c:pt>
                <c:pt idx="280">
                  <c:v>6.3123287671000003</c:v>
                </c:pt>
                <c:pt idx="281">
                  <c:v>6.3123287671000003</c:v>
                </c:pt>
                <c:pt idx="282">
                  <c:v>6.3123287671000003</c:v>
                </c:pt>
                <c:pt idx="283">
                  <c:v>6.3123287671000003</c:v>
                </c:pt>
                <c:pt idx="284">
                  <c:v>6.3123287671000003</c:v>
                </c:pt>
                <c:pt idx="285">
                  <c:v>6.3123287671000003</c:v>
                </c:pt>
                <c:pt idx="286">
                  <c:v>6.3123287671000003</c:v>
                </c:pt>
                <c:pt idx="287">
                  <c:v>6.3123287671000003</c:v>
                </c:pt>
                <c:pt idx="288">
                  <c:v>6.3123287671000003</c:v>
                </c:pt>
                <c:pt idx="289">
                  <c:v>6.3123287671000003</c:v>
                </c:pt>
                <c:pt idx="290">
                  <c:v>6.3123287671000003</c:v>
                </c:pt>
                <c:pt idx="291">
                  <c:v>6.3123287671000003</c:v>
                </c:pt>
                <c:pt idx="292">
                  <c:v>6.3123287671000003</c:v>
                </c:pt>
                <c:pt idx="293">
                  <c:v>6.3123287671000003</c:v>
                </c:pt>
                <c:pt idx="294">
                  <c:v>6.3123287671000003</c:v>
                </c:pt>
                <c:pt idx="295">
                  <c:v>6.3123287671000003</c:v>
                </c:pt>
                <c:pt idx="296">
                  <c:v>6.3123287671000003</c:v>
                </c:pt>
                <c:pt idx="297">
                  <c:v>6.3123287671000003</c:v>
                </c:pt>
                <c:pt idx="298">
                  <c:v>6.3123287671000003</c:v>
                </c:pt>
                <c:pt idx="299">
                  <c:v>6.3123287671000003</c:v>
                </c:pt>
                <c:pt idx="300">
                  <c:v>6.3123287671000003</c:v>
                </c:pt>
                <c:pt idx="301">
                  <c:v>6.3123287671000003</c:v>
                </c:pt>
                <c:pt idx="302">
                  <c:v>6.3123287671000003</c:v>
                </c:pt>
                <c:pt idx="303">
                  <c:v>6.3123287671000003</c:v>
                </c:pt>
                <c:pt idx="304">
                  <c:v>6.3123287671000003</c:v>
                </c:pt>
                <c:pt idx="305">
                  <c:v>6.3123287671000003</c:v>
                </c:pt>
                <c:pt idx="306">
                  <c:v>6.3123287671000003</c:v>
                </c:pt>
                <c:pt idx="307">
                  <c:v>6.3123287671000003</c:v>
                </c:pt>
                <c:pt idx="308">
                  <c:v>6.3123287671000003</c:v>
                </c:pt>
                <c:pt idx="309">
                  <c:v>6.3123287671000003</c:v>
                </c:pt>
                <c:pt idx="310">
                  <c:v>6.3123287671000003</c:v>
                </c:pt>
                <c:pt idx="311">
                  <c:v>6.3123287671000003</c:v>
                </c:pt>
                <c:pt idx="312">
                  <c:v>6.3123287671000003</c:v>
                </c:pt>
                <c:pt idx="313">
                  <c:v>6.3123287671000003</c:v>
                </c:pt>
                <c:pt idx="314">
                  <c:v>6.3123287671000003</c:v>
                </c:pt>
                <c:pt idx="315">
                  <c:v>6.3123287671000003</c:v>
                </c:pt>
                <c:pt idx="316">
                  <c:v>6.3123287671000003</c:v>
                </c:pt>
                <c:pt idx="317">
                  <c:v>6.3123287671000003</c:v>
                </c:pt>
                <c:pt idx="318">
                  <c:v>6.3123287671000003</c:v>
                </c:pt>
                <c:pt idx="319">
                  <c:v>6.3123287671000003</c:v>
                </c:pt>
                <c:pt idx="320">
                  <c:v>6.3123287671000003</c:v>
                </c:pt>
                <c:pt idx="321">
                  <c:v>6.3123287671000003</c:v>
                </c:pt>
                <c:pt idx="322">
                  <c:v>6.3123287671000003</c:v>
                </c:pt>
                <c:pt idx="323">
                  <c:v>6.3123287671000003</c:v>
                </c:pt>
                <c:pt idx="324">
                  <c:v>6.3123287671000003</c:v>
                </c:pt>
                <c:pt idx="325">
                  <c:v>6.3123287671000003</c:v>
                </c:pt>
                <c:pt idx="326">
                  <c:v>6.3123287671000003</c:v>
                </c:pt>
                <c:pt idx="327">
                  <c:v>6.3123287671000003</c:v>
                </c:pt>
                <c:pt idx="328">
                  <c:v>6.3123287671000003</c:v>
                </c:pt>
                <c:pt idx="329">
                  <c:v>6.3123287671000003</c:v>
                </c:pt>
                <c:pt idx="330">
                  <c:v>6.3123287671000003</c:v>
                </c:pt>
                <c:pt idx="331">
                  <c:v>6.3123287671000003</c:v>
                </c:pt>
                <c:pt idx="332">
                  <c:v>6.3123287671000003</c:v>
                </c:pt>
                <c:pt idx="333">
                  <c:v>6.3123287671000003</c:v>
                </c:pt>
                <c:pt idx="334">
                  <c:v>6.3123287671000003</c:v>
                </c:pt>
                <c:pt idx="335">
                  <c:v>6.3123287671000003</c:v>
                </c:pt>
                <c:pt idx="336">
                  <c:v>6.3123287671000003</c:v>
                </c:pt>
                <c:pt idx="337">
                  <c:v>6.3123287671000003</c:v>
                </c:pt>
                <c:pt idx="338">
                  <c:v>6.3123287671000003</c:v>
                </c:pt>
                <c:pt idx="339">
                  <c:v>6.3123287671000003</c:v>
                </c:pt>
                <c:pt idx="340">
                  <c:v>6.3123287671000003</c:v>
                </c:pt>
                <c:pt idx="341">
                  <c:v>6.3123287671000003</c:v>
                </c:pt>
                <c:pt idx="342">
                  <c:v>6.3123287671000003</c:v>
                </c:pt>
                <c:pt idx="343">
                  <c:v>6.3123287671000003</c:v>
                </c:pt>
                <c:pt idx="344">
                  <c:v>6.3123287671000003</c:v>
                </c:pt>
                <c:pt idx="345">
                  <c:v>6.3123287671000003</c:v>
                </c:pt>
                <c:pt idx="346">
                  <c:v>6.3123287671000003</c:v>
                </c:pt>
                <c:pt idx="347">
                  <c:v>6.3123287671000003</c:v>
                </c:pt>
                <c:pt idx="348">
                  <c:v>6.3123287671000003</c:v>
                </c:pt>
                <c:pt idx="349">
                  <c:v>6.3123287671000003</c:v>
                </c:pt>
                <c:pt idx="350">
                  <c:v>6.3123287671000003</c:v>
                </c:pt>
                <c:pt idx="351">
                  <c:v>6.3123287671000003</c:v>
                </c:pt>
                <c:pt idx="352">
                  <c:v>6.3123287671000003</c:v>
                </c:pt>
                <c:pt idx="353">
                  <c:v>6.3123287671000003</c:v>
                </c:pt>
                <c:pt idx="354">
                  <c:v>6.3123287671000003</c:v>
                </c:pt>
                <c:pt idx="355">
                  <c:v>6.3123287671000003</c:v>
                </c:pt>
                <c:pt idx="356">
                  <c:v>6.3123287671000003</c:v>
                </c:pt>
                <c:pt idx="357">
                  <c:v>6.3123287671000003</c:v>
                </c:pt>
                <c:pt idx="358">
                  <c:v>6.3123287671000003</c:v>
                </c:pt>
                <c:pt idx="359">
                  <c:v>6.3123287671000003</c:v>
                </c:pt>
                <c:pt idx="360">
                  <c:v>6.3123287671000003</c:v>
                </c:pt>
                <c:pt idx="361">
                  <c:v>6.3123287671000003</c:v>
                </c:pt>
                <c:pt idx="362">
                  <c:v>6.3123287671000003</c:v>
                </c:pt>
                <c:pt idx="363">
                  <c:v>6.3123287671000003</c:v>
                </c:pt>
                <c:pt idx="364">
                  <c:v>6.3123287671000003</c:v>
                </c:pt>
              </c:numCache>
            </c:numRef>
          </c:val>
          <c:extLst>
            <c:ext xmlns:c16="http://schemas.microsoft.com/office/drawing/2014/chart" uri="{C3380CC4-5D6E-409C-BE32-E72D297353CC}">
              <c16:uniqueId val="{00000004-5B5C-4D6D-9745-B0103FB419CD}"/>
            </c:ext>
          </c:extLst>
        </c:ser>
        <c:ser>
          <c:idx val="0"/>
          <c:order val="5"/>
          <c:tx>
            <c:strRef>
              <c:f>'2024-2025 Severe Load Curve'!$BA$34</c:f>
              <c:strCache>
                <c:ptCount val="1"/>
                <c:pt idx="0">
                  <c:v>NTS Industrial</c:v>
                </c:pt>
              </c:strCache>
            </c:strRef>
          </c:tx>
          <c:spPr>
            <a:solidFill>
              <a:srgbClr val="800000"/>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Curve'!$BA$35:$BA$399</c:f>
              <c:numCache>
                <c:formatCode>0</c:formatCode>
                <c:ptCount val="365"/>
                <c:pt idx="0">
                  <c:v>30.623897977999999</c:v>
                </c:pt>
                <c:pt idx="1">
                  <c:v>30.564668638000001</c:v>
                </c:pt>
                <c:pt idx="2">
                  <c:v>30.506862645999998</c:v>
                </c:pt>
                <c:pt idx="3">
                  <c:v>30.450460028999998</c:v>
                </c:pt>
                <c:pt idx="4">
                  <c:v>30.395440818000001</c:v>
                </c:pt>
                <c:pt idx="5">
                  <c:v>30.341785039000001</c:v>
                </c:pt>
                <c:pt idx="6">
                  <c:v>30.289472722999999</c:v>
                </c:pt>
                <c:pt idx="7">
                  <c:v>30.238483897999998</c:v>
                </c:pt>
                <c:pt idx="8">
                  <c:v>30.188798592000001</c:v>
                </c:pt>
                <c:pt idx="9">
                  <c:v>30.140396835000001</c:v>
                </c:pt>
                <c:pt idx="10">
                  <c:v>30.093258654</c:v>
                </c:pt>
                <c:pt idx="11">
                  <c:v>30.047364079000001</c:v>
                </c:pt>
                <c:pt idx="12">
                  <c:v>30.002693137000001</c:v>
                </c:pt>
                <c:pt idx="13">
                  <c:v>29.959225859</c:v>
                </c:pt>
                <c:pt idx="14">
                  <c:v>29.916942271</c:v>
                </c:pt>
                <c:pt idx="15">
                  <c:v>29.875822404000001</c:v>
                </c:pt>
                <c:pt idx="16">
                  <c:v>29.835846285999999</c:v>
                </c:pt>
                <c:pt idx="17">
                  <c:v>29.796993945000001</c:v>
                </c:pt>
                <c:pt idx="18">
                  <c:v>29.759245409999998</c:v>
                </c:pt>
                <c:pt idx="19">
                  <c:v>29.722580709999999</c:v>
                </c:pt>
                <c:pt idx="20">
                  <c:v>29.686979872999999</c:v>
                </c:pt>
                <c:pt idx="21">
                  <c:v>29.652422928</c:v>
                </c:pt>
                <c:pt idx="22">
                  <c:v>29.618889904</c:v>
                </c:pt>
                <c:pt idx="23">
                  <c:v>29.586360829</c:v>
                </c:pt>
                <c:pt idx="24">
                  <c:v>29.554815732000002</c:v>
                </c:pt>
                <c:pt idx="25">
                  <c:v>29.524234642</c:v>
                </c:pt>
                <c:pt idx="26">
                  <c:v>29.494597587000001</c:v>
                </c:pt>
                <c:pt idx="27">
                  <c:v>29.465884595999999</c:v>
                </c:pt>
                <c:pt idx="28">
                  <c:v>29.438075697999999</c:v>
                </c:pt>
                <c:pt idx="29">
                  <c:v>29.411150921000001</c:v>
                </c:pt>
                <c:pt idx="30">
                  <c:v>29.385090294000001</c:v>
                </c:pt>
                <c:pt idx="31">
                  <c:v>29.359873845999999</c:v>
                </c:pt>
                <c:pt idx="32">
                  <c:v>29.335481604999998</c:v>
                </c:pt>
                <c:pt idx="33">
                  <c:v>29.311893600000001</c:v>
                </c:pt>
                <c:pt idx="34">
                  <c:v>29.289089859000001</c:v>
                </c:pt>
                <c:pt idx="35">
                  <c:v>29.267050412</c:v>
                </c:pt>
                <c:pt idx="36">
                  <c:v>29.245755286000001</c:v>
                </c:pt>
                <c:pt idx="37">
                  <c:v>29.225184510999998</c:v>
                </c:pt>
                <c:pt idx="38">
                  <c:v>29.205318116000001</c:v>
                </c:pt>
                <c:pt idx="39">
                  <c:v>29.186136128000001</c:v>
                </c:pt>
                <c:pt idx="40">
                  <c:v>29.167618576999999</c:v>
                </c:pt>
                <c:pt idx="41">
                  <c:v>29.149745491000001</c:v>
                </c:pt>
                <c:pt idx="42">
                  <c:v>29.132496899</c:v>
                </c:pt>
                <c:pt idx="43">
                  <c:v>29.115852829000001</c:v>
                </c:pt>
                <c:pt idx="44">
                  <c:v>29.099793310999999</c:v>
                </c:pt>
                <c:pt idx="45">
                  <c:v>29.084298371999999</c:v>
                </c:pt>
                <c:pt idx="46">
                  <c:v>29.069348042000001</c:v>
                </c:pt>
                <c:pt idx="47">
                  <c:v>29.054922349000002</c:v>
                </c:pt>
                <c:pt idx="48">
                  <c:v>29.041001322</c:v>
                </c:pt>
                <c:pt idx="49">
                  <c:v>29.027564989999998</c:v>
                </c:pt>
                <c:pt idx="50">
                  <c:v>29.014593380000001</c:v>
                </c:pt>
                <c:pt idx="51">
                  <c:v>29.002066523</c:v>
                </c:pt>
                <c:pt idx="52">
                  <c:v>28.989964445999998</c:v>
                </c:pt>
                <c:pt idx="53">
                  <c:v>28.978267176999999</c:v>
                </c:pt>
                <c:pt idx="54">
                  <c:v>28.966954746999999</c:v>
                </c:pt>
                <c:pt idx="55">
                  <c:v>28.956007183000001</c:v>
                </c:pt>
                <c:pt idx="56">
                  <c:v>28.945404515</c:v>
                </c:pt>
                <c:pt idx="57">
                  <c:v>28.935126769</c:v>
                </c:pt>
                <c:pt idx="58">
                  <c:v>28.925153977000001</c:v>
                </c:pt>
                <c:pt idx="59">
                  <c:v>28.915466165000002</c:v>
                </c:pt>
                <c:pt idx="60">
                  <c:v>28.906043362999998</c:v>
                </c:pt>
                <c:pt idx="61">
                  <c:v>28.896865600000002</c:v>
                </c:pt>
                <c:pt idx="62">
                  <c:v>28.887912904</c:v>
                </c:pt>
                <c:pt idx="63">
                  <c:v>28.879165303000001</c:v>
                </c:pt>
                <c:pt idx="64">
                  <c:v>28.870602826999999</c:v>
                </c:pt>
                <c:pt idx="65">
                  <c:v>28.862205502999998</c:v>
                </c:pt>
                <c:pt idx="66">
                  <c:v>28.853953361999999</c:v>
                </c:pt>
                <c:pt idx="67">
                  <c:v>28.845826430999999</c:v>
                </c:pt>
                <c:pt idx="68">
                  <c:v>28.837804737999999</c:v>
                </c:pt>
                <c:pt idx="69">
                  <c:v>28.829868313999999</c:v>
                </c:pt>
                <c:pt idx="70">
                  <c:v>28.821997185000001</c:v>
                </c:pt>
                <c:pt idx="71">
                  <c:v>28.814171382000001</c:v>
                </c:pt>
                <c:pt idx="72">
                  <c:v>28.806370932</c:v>
                </c:pt>
                <c:pt idx="73">
                  <c:v>28.798575865</c:v>
                </c:pt>
                <c:pt idx="74">
                  <c:v>28.790766209000001</c:v>
                </c:pt>
                <c:pt idx="75">
                  <c:v>28.782921991999999</c:v>
                </c:pt>
                <c:pt idx="76">
                  <c:v>28.775023243</c:v>
                </c:pt>
                <c:pt idx="77">
                  <c:v>28.767049992</c:v>
                </c:pt>
                <c:pt idx="78">
                  <c:v>28.758982266</c:v>
                </c:pt>
                <c:pt idx="79">
                  <c:v>28.750800093999999</c:v>
                </c:pt>
                <c:pt idx="80">
                  <c:v>28.742483504999999</c:v>
                </c:pt>
                <c:pt idx="81">
                  <c:v>28.734012528000001</c:v>
                </c:pt>
                <c:pt idx="82">
                  <c:v>28.725367191</c:v>
                </c:pt>
                <c:pt idx="83">
                  <c:v>28.716527523</c:v>
                </c:pt>
                <c:pt idx="84">
                  <c:v>28.707473552</c:v>
                </c:pt>
                <c:pt idx="85">
                  <c:v>28.698185307999999</c:v>
                </c:pt>
                <c:pt idx="86">
                  <c:v>28.688642818000002</c:v>
                </c:pt>
                <c:pt idx="87">
                  <c:v>28.678826111999999</c:v>
                </c:pt>
                <c:pt idx="88">
                  <c:v>28.668715217999999</c:v>
                </c:pt>
                <c:pt idx="89">
                  <c:v>28.658290165</c:v>
                </c:pt>
                <c:pt idx="90">
                  <c:v>28.647530981999999</c:v>
                </c:pt>
                <c:pt idx="91">
                  <c:v>28.636417695999999</c:v>
                </c:pt>
                <c:pt idx="92">
                  <c:v>28.624934749000001</c:v>
                </c:pt>
                <c:pt idx="93">
                  <c:v>28.613084223000001</c:v>
                </c:pt>
                <c:pt idx="94">
                  <c:v>28.600872612</c:v>
                </c:pt>
                <c:pt idx="95">
                  <c:v>28.588306411000001</c:v>
                </c:pt>
                <c:pt idx="96">
                  <c:v>28.575392114</c:v>
                </c:pt>
                <c:pt idx="97">
                  <c:v>28.562136216999999</c:v>
                </c:pt>
                <c:pt idx="98">
                  <c:v>28.548545212000001</c:v>
                </c:pt>
                <c:pt idx="99">
                  <c:v>28.534625595000001</c:v>
                </c:pt>
                <c:pt idx="100">
                  <c:v>28.520383858999999</c:v>
                </c:pt>
                <c:pt idx="101">
                  <c:v>28.505826500000001</c:v>
                </c:pt>
                <c:pt idx="102">
                  <c:v>28.490960010999999</c:v>
                </c:pt>
                <c:pt idx="103">
                  <c:v>28.475790886999999</c:v>
                </c:pt>
                <c:pt idx="104">
                  <c:v>28.460325622999999</c:v>
                </c:pt>
                <c:pt idx="105">
                  <c:v>28.444570712000001</c:v>
                </c:pt>
                <c:pt idx="106">
                  <c:v>28.428532650000001</c:v>
                </c:pt>
                <c:pt idx="107">
                  <c:v>28.412217930000001</c:v>
                </c:pt>
                <c:pt idx="108">
                  <c:v>28.395633046</c:v>
                </c:pt>
                <c:pt idx="109">
                  <c:v>28.378784494000001</c:v>
                </c:pt>
                <c:pt idx="110">
                  <c:v>28.361678768000001</c:v>
                </c:pt>
                <c:pt idx="111">
                  <c:v>28.344322361</c:v>
                </c:pt>
                <c:pt idx="112">
                  <c:v>28.326721768999999</c:v>
                </c:pt>
                <c:pt idx="113">
                  <c:v>28.308883485999999</c:v>
                </c:pt>
                <c:pt idx="114">
                  <c:v>28.290814005000001</c:v>
                </c:pt>
                <c:pt idx="115">
                  <c:v>28.272519822</c:v>
                </c:pt>
                <c:pt idx="116">
                  <c:v>28.254007431000002</c:v>
                </c:pt>
                <c:pt idx="117">
                  <c:v>28.235283326000001</c:v>
                </c:pt>
                <c:pt idx="118">
                  <c:v>28.216354001999999</c:v>
                </c:pt>
                <c:pt idx="119">
                  <c:v>28.197225953</c:v>
                </c:pt>
                <c:pt idx="120">
                  <c:v>28.177905673000001</c:v>
                </c:pt>
                <c:pt idx="121">
                  <c:v>28.158399657</c:v>
                </c:pt>
                <c:pt idx="122">
                  <c:v>28.138714399000001</c:v>
                </c:pt>
                <c:pt idx="123">
                  <c:v>28.118856393000002</c:v>
                </c:pt>
                <c:pt idx="124">
                  <c:v>28.098832133999998</c:v>
                </c:pt>
                <c:pt idx="125">
                  <c:v>28.078648117</c:v>
                </c:pt>
                <c:pt idx="126">
                  <c:v>28.058310835</c:v>
                </c:pt>
                <c:pt idx="127">
                  <c:v>28.037826783</c:v>
                </c:pt>
                <c:pt idx="128">
                  <c:v>28.017202455</c:v>
                </c:pt>
                <c:pt idx="129">
                  <c:v>27.996444346000001</c:v>
                </c:pt>
                <c:pt idx="130">
                  <c:v>27.97555895</c:v>
                </c:pt>
                <c:pt idx="131">
                  <c:v>27.954552761999999</c:v>
                </c:pt>
                <c:pt idx="132">
                  <c:v>27.933432276000001</c:v>
                </c:pt>
                <c:pt idx="133">
                  <c:v>27.912203986000002</c:v>
                </c:pt>
                <c:pt idx="134">
                  <c:v>27.890874386</c:v>
                </c:pt>
                <c:pt idx="135">
                  <c:v>27.869449971000002</c:v>
                </c:pt>
                <c:pt idx="136">
                  <c:v>27.847937236</c:v>
                </c:pt>
                <c:pt idx="137">
                  <c:v>27.826342674999999</c:v>
                </c:pt>
                <c:pt idx="138">
                  <c:v>27.804672781000001</c:v>
                </c:pt>
                <c:pt idx="139">
                  <c:v>27.782934051000002</c:v>
                </c:pt>
                <c:pt idx="140">
                  <c:v>27.761132976999999</c:v>
                </c:pt>
                <c:pt idx="141">
                  <c:v>27.739276054000001</c:v>
                </c:pt>
                <c:pt idx="142">
                  <c:v>27.717369776999998</c:v>
                </c:pt>
                <c:pt idx="143">
                  <c:v>27.695420639999998</c:v>
                </c:pt>
                <c:pt idx="144">
                  <c:v>27.673435136999998</c:v>
                </c:pt>
                <c:pt idx="145">
                  <c:v>27.651419763</c:v>
                </c:pt>
                <c:pt idx="146">
                  <c:v>27.629381012</c:v>
                </c:pt>
                <c:pt idx="147">
                  <c:v>27.607325378999999</c:v>
                </c:pt>
                <c:pt idx="148">
                  <c:v>27.585259357000002</c:v>
                </c:pt>
                <c:pt idx="149">
                  <c:v>27.563189441999999</c:v>
                </c:pt>
                <c:pt idx="150">
                  <c:v>27.541122127000001</c:v>
                </c:pt>
                <c:pt idx="151">
                  <c:v>27.519063908</c:v>
                </c:pt>
                <c:pt idx="152">
                  <c:v>27.497021277999998</c:v>
                </c:pt>
                <c:pt idx="153">
                  <c:v>27.475000731000002</c:v>
                </c:pt>
                <c:pt idx="154">
                  <c:v>27.453008763</c:v>
                </c:pt>
                <c:pt idx="155">
                  <c:v>27.431051867000001</c:v>
                </c:pt>
                <c:pt idx="156">
                  <c:v>27.409136537999998</c:v>
                </c:pt>
                <c:pt idx="157">
                  <c:v>27.387269271000001</c:v>
                </c:pt>
                <c:pt idx="158">
                  <c:v>27.365456558999998</c:v>
                </c:pt>
                <c:pt idx="159">
                  <c:v>27.343704896999999</c:v>
                </c:pt>
                <c:pt idx="160">
                  <c:v>27.322020778999999</c:v>
                </c:pt>
                <c:pt idx="161">
                  <c:v>27.3004107</c:v>
                </c:pt>
                <c:pt idx="162">
                  <c:v>27.278881154</c:v>
                </c:pt>
                <c:pt idx="163">
                  <c:v>27.257438636</c:v>
                </c:pt>
                <c:pt idx="164">
                  <c:v>27.236089639999999</c:v>
                </c:pt>
                <c:pt idx="165">
                  <c:v>27.21484066</c:v>
                </c:pt>
                <c:pt idx="166">
                  <c:v>27.193698190999999</c:v>
                </c:pt>
                <c:pt idx="167">
                  <c:v>27.172668726000001</c:v>
                </c:pt>
                <c:pt idx="168">
                  <c:v>27.151758761</c:v>
                </c:pt>
                <c:pt idx="169">
                  <c:v>27.13097479</c:v>
                </c:pt>
                <c:pt idx="170">
                  <c:v>27.110323307000002</c:v>
                </c:pt>
                <c:pt idx="171">
                  <c:v>27.089810806999999</c:v>
                </c:pt>
                <c:pt idx="172">
                  <c:v>27.069443783000001</c:v>
                </c:pt>
                <c:pt idx="173">
                  <c:v>27.049228730999999</c:v>
                </c:pt>
                <c:pt idx="174">
                  <c:v>27.029172144</c:v>
                </c:pt>
                <c:pt idx="175">
                  <c:v>27.009280518000001</c:v>
                </c:pt>
                <c:pt idx="176">
                  <c:v>26.989560346000001</c:v>
                </c:pt>
                <c:pt idx="177">
                  <c:v>26.970018121999999</c:v>
                </c:pt>
                <c:pt idx="178">
                  <c:v>26.950660341999999</c:v>
                </c:pt>
                <c:pt idx="179">
                  <c:v>26.931493498999998</c:v>
                </c:pt>
                <c:pt idx="180">
                  <c:v>26.912524088000001</c:v>
                </c:pt>
                <c:pt idx="181">
                  <c:v>26.893758603999999</c:v>
                </c:pt>
                <c:pt idx="182">
                  <c:v>26.875203540000001</c:v>
                </c:pt>
                <c:pt idx="183">
                  <c:v>26.856864519999998</c:v>
                </c:pt>
                <c:pt idx="184">
                  <c:v>26.83874368</c:v>
                </c:pt>
                <c:pt idx="185">
                  <c:v>26.820842285000001</c:v>
                </c:pt>
                <c:pt idx="186">
                  <c:v>26.803161600999999</c:v>
                </c:pt>
                <c:pt idx="187">
                  <c:v>26.785702894</c:v>
                </c:pt>
                <c:pt idx="188">
                  <c:v>26.768467427000001</c:v>
                </c:pt>
                <c:pt idx="189">
                  <c:v>26.751456467000001</c:v>
                </c:pt>
                <c:pt idx="190">
                  <c:v>26.734671278</c:v>
                </c:pt>
                <c:pt idx="191">
                  <c:v>26.718113126999999</c:v>
                </c:pt>
                <c:pt idx="192">
                  <c:v>26.701783277000001</c:v>
                </c:pt>
                <c:pt idx="193">
                  <c:v>26.685682995000001</c:v>
                </c:pt>
                <c:pt idx="194">
                  <c:v>26.669813546</c:v>
                </c:pt>
                <c:pt idx="195">
                  <c:v>26.654176194000001</c:v>
                </c:pt>
                <c:pt idx="196">
                  <c:v>26.638772205999999</c:v>
                </c:pt>
                <c:pt idx="197">
                  <c:v>26.623602846000001</c:v>
                </c:pt>
                <c:pt idx="198">
                  <c:v>26.608669378999998</c:v>
                </c:pt>
                <c:pt idx="199">
                  <c:v>26.593973071000001</c:v>
                </c:pt>
                <c:pt idx="200">
                  <c:v>26.579515186999998</c:v>
                </c:pt>
                <c:pt idx="201">
                  <c:v>26.565296993</c:v>
                </c:pt>
                <c:pt idx="202">
                  <c:v>26.551319753000001</c:v>
                </c:pt>
                <c:pt idx="203">
                  <c:v>26.537584731999999</c:v>
                </c:pt>
                <c:pt idx="204">
                  <c:v>26.524093196999999</c:v>
                </c:pt>
                <c:pt idx="205">
                  <c:v>26.510846411999999</c:v>
                </c:pt>
                <c:pt idx="206">
                  <c:v>26.497845642000001</c:v>
                </c:pt>
                <c:pt idx="207">
                  <c:v>26.485092153</c:v>
                </c:pt>
                <c:pt idx="208">
                  <c:v>26.47258721</c:v>
                </c:pt>
                <c:pt idx="209">
                  <c:v>26.460332078</c:v>
                </c:pt>
                <c:pt idx="210">
                  <c:v>26.448328021999998</c:v>
                </c:pt>
                <c:pt idx="211">
                  <c:v>26.436576307999999</c:v>
                </c:pt>
                <c:pt idx="212">
                  <c:v>26.425078200000002</c:v>
                </c:pt>
                <c:pt idx="213">
                  <c:v>26.413834964999999</c:v>
                </c:pt>
                <c:pt idx="214">
                  <c:v>26.402847866999998</c:v>
                </c:pt>
                <c:pt idx="215">
                  <c:v>26.392118172</c:v>
                </c:pt>
                <c:pt idx="216">
                  <c:v>26.381647143999999</c:v>
                </c:pt>
                <c:pt idx="217">
                  <c:v>26.37143605</c:v>
                </c:pt>
                <c:pt idx="218">
                  <c:v>26.361486153000001</c:v>
                </c:pt>
                <c:pt idx="219">
                  <c:v>26.351798720000001</c:v>
                </c:pt>
                <c:pt idx="220">
                  <c:v>26.342375015999998</c:v>
                </c:pt>
                <c:pt idx="221">
                  <c:v>26.333216306000001</c:v>
                </c:pt>
                <c:pt idx="222">
                  <c:v>26.324323853999999</c:v>
                </c:pt>
                <c:pt idx="223">
                  <c:v>26.315698928</c:v>
                </c:pt>
                <c:pt idx="224">
                  <c:v>26.307342791</c:v>
                </c:pt>
                <c:pt idx="225">
                  <c:v>26.299256708000001</c:v>
                </c:pt>
                <c:pt idx="226">
                  <c:v>26.291441945999999</c:v>
                </c:pt>
                <c:pt idx="227">
                  <c:v>26.283899770000001</c:v>
                </c:pt>
                <c:pt idx="228">
                  <c:v>26.276631442999999</c:v>
                </c:pt>
                <c:pt idx="229">
                  <c:v>26.269638232999998</c:v>
                </c:pt>
                <c:pt idx="230">
                  <c:v>26.262921404</c:v>
                </c:pt>
                <c:pt idx="231">
                  <c:v>26.256482220999999</c:v>
                </c:pt>
                <c:pt idx="232">
                  <c:v>26.250321949</c:v>
                </c:pt>
                <c:pt idx="233">
                  <c:v>26.244441854000002</c:v>
                </c:pt>
                <c:pt idx="234">
                  <c:v>26.238843201000002</c:v>
                </c:pt>
                <c:pt idx="235">
                  <c:v>26.233527255999999</c:v>
                </c:pt>
                <c:pt idx="236">
                  <c:v>26.228495283000001</c:v>
                </c:pt>
                <c:pt idx="237">
                  <c:v>26.223748547</c:v>
                </c:pt>
                <c:pt idx="238">
                  <c:v>26.219288315</c:v>
                </c:pt>
                <c:pt idx="239">
                  <c:v>26.21511585</c:v>
                </c:pt>
                <c:pt idx="240">
                  <c:v>26.211232419000002</c:v>
                </c:pt>
                <c:pt idx="241">
                  <c:v>26.207639286999999</c:v>
                </c:pt>
                <c:pt idx="242">
                  <c:v>26.204337718000001</c:v>
                </c:pt>
                <c:pt idx="243">
                  <c:v>26.201328978999999</c:v>
                </c:pt>
                <c:pt idx="244">
                  <c:v>26.198614333999998</c:v>
                </c:pt>
                <c:pt idx="245">
                  <c:v>26.196195048</c:v>
                </c:pt>
                <c:pt idx="246">
                  <c:v>26.194072386999999</c:v>
                </c:pt>
                <c:pt idx="247">
                  <c:v>26.192247617</c:v>
                </c:pt>
                <c:pt idx="248">
                  <c:v>26.190722001000001</c:v>
                </c:pt>
                <c:pt idx="249">
                  <c:v>26.189496806000001</c:v>
                </c:pt>
                <c:pt idx="250">
                  <c:v>26.188573297000001</c:v>
                </c:pt>
                <c:pt idx="251">
                  <c:v>26.187952738</c:v>
                </c:pt>
                <c:pt idx="252">
                  <c:v>26.187636395999998</c:v>
                </c:pt>
                <c:pt idx="253">
                  <c:v>26.187625535999999</c:v>
                </c:pt>
                <c:pt idx="254">
                  <c:v>26.187921420999999</c:v>
                </c:pt>
                <c:pt idx="255">
                  <c:v>26.188525319</c:v>
                </c:pt>
                <c:pt idx="256">
                  <c:v>26.189438494000001</c:v>
                </c:pt>
                <c:pt idx="257">
                  <c:v>26.190662211999999</c:v>
                </c:pt>
                <c:pt idx="258">
                  <c:v>26.192197737000001</c:v>
                </c:pt>
                <c:pt idx="259">
                  <c:v>26.194046333999999</c:v>
                </c:pt>
                <c:pt idx="260">
                  <c:v>26.196209270000001</c:v>
                </c:pt>
                <c:pt idx="261">
                  <c:v>26.198687808999999</c:v>
                </c:pt>
                <c:pt idx="262">
                  <c:v>26.201483217</c:v>
                </c:pt>
                <c:pt idx="263">
                  <c:v>26.204596758000001</c:v>
                </c:pt>
                <c:pt idx="264">
                  <c:v>26.208029699000001</c:v>
                </c:pt>
                <c:pt idx="265">
                  <c:v>26.211783303000001</c:v>
                </c:pt>
                <c:pt idx="266">
                  <c:v>26.215858837999999</c:v>
                </c:pt>
                <c:pt idx="267">
                  <c:v>26.220257567000001</c:v>
                </c:pt>
                <c:pt idx="268">
                  <c:v>26.224980755000001</c:v>
                </c:pt>
                <c:pt idx="269">
                  <c:v>26.230029669</c:v>
                </c:pt>
                <c:pt idx="270">
                  <c:v>26.236214219000001</c:v>
                </c:pt>
                <c:pt idx="271">
                  <c:v>26.242739573000001</c:v>
                </c:pt>
                <c:pt idx="272">
                  <c:v>26.2495431</c:v>
                </c:pt>
                <c:pt idx="273">
                  <c:v>26.256625061000001</c:v>
                </c:pt>
                <c:pt idx="274">
                  <c:v>26.263982502000001</c:v>
                </c:pt>
                <c:pt idx="275">
                  <c:v>26.271599611999999</c:v>
                </c:pt>
                <c:pt idx="276">
                  <c:v>26.279457365999999</c:v>
                </c:pt>
                <c:pt idx="277">
                  <c:v>26.287536739</c:v>
                </c:pt>
                <c:pt idx="278">
                  <c:v>26.295818703999998</c:v>
                </c:pt>
                <c:pt idx="279">
                  <c:v>26.304284235000001</c:v>
                </c:pt>
                <c:pt idx="280">
                  <c:v>26.312914309</c:v>
                </c:pt>
                <c:pt idx="281">
                  <c:v>26.321689897999999</c:v>
                </c:pt>
                <c:pt idx="282">
                  <c:v>26.330591977000001</c:v>
                </c:pt>
                <c:pt idx="283">
                  <c:v>26.339601520999999</c:v>
                </c:pt>
                <c:pt idx="284">
                  <c:v>26.348699503999999</c:v>
                </c:pt>
                <c:pt idx="285">
                  <c:v>26.357866901000001</c:v>
                </c:pt>
                <c:pt idx="286">
                  <c:v>26.367084685999998</c:v>
                </c:pt>
                <c:pt idx="287">
                  <c:v>26.376333833</c:v>
                </c:pt>
                <c:pt idx="288">
                  <c:v>26.385595317</c:v>
                </c:pt>
                <c:pt idx="289">
                  <c:v>26.394850113</c:v>
                </c:pt>
                <c:pt idx="290">
                  <c:v>26.404079194000001</c:v>
                </c:pt>
                <c:pt idx="291">
                  <c:v>26.413263534999999</c:v>
                </c:pt>
                <c:pt idx="292">
                  <c:v>26.422384111</c:v>
                </c:pt>
                <c:pt idx="293">
                  <c:v>26.431421895</c:v>
                </c:pt>
                <c:pt idx="294">
                  <c:v>26.440357862999999</c:v>
                </c:pt>
                <c:pt idx="295">
                  <c:v>26.449172989000001</c:v>
                </c:pt>
                <c:pt idx="296">
                  <c:v>26.457848247000001</c:v>
                </c:pt>
                <c:pt idx="297">
                  <c:v>26.466364612</c:v>
                </c:pt>
                <c:pt idx="298">
                  <c:v>26.474703057999999</c:v>
                </c:pt>
                <c:pt idx="299">
                  <c:v>26.48284456</c:v>
                </c:pt>
                <c:pt idx="300">
                  <c:v>26.490770091000002</c:v>
                </c:pt>
                <c:pt idx="301">
                  <c:v>26.498460627</c:v>
                </c:pt>
                <c:pt idx="302">
                  <c:v>26.505897141999998</c:v>
                </c:pt>
                <c:pt idx="303">
                  <c:v>26.513060609</c:v>
                </c:pt>
                <c:pt idx="304">
                  <c:v>26.519932005000001</c:v>
                </c:pt>
                <c:pt idx="305">
                  <c:v>26.526492303000001</c:v>
                </c:pt>
                <c:pt idx="306">
                  <c:v>26.532722477</c:v>
                </c:pt>
                <c:pt idx="307">
                  <c:v>26.538603502000001</c:v>
                </c:pt>
                <c:pt idx="308">
                  <c:v>26.544116352</c:v>
                </c:pt>
                <c:pt idx="309">
                  <c:v>26.549242003</c:v>
                </c:pt>
                <c:pt idx="310">
                  <c:v>26.553961427000001</c:v>
                </c:pt>
                <c:pt idx="311">
                  <c:v>26.558255600999999</c:v>
                </c:pt>
                <c:pt idx="312">
                  <c:v>26.562105497000001</c:v>
                </c:pt>
                <c:pt idx="313">
                  <c:v>26.565492090999999</c:v>
                </c:pt>
                <c:pt idx="314">
                  <c:v>26.568396356000001</c:v>
                </c:pt>
                <c:pt idx="315">
                  <c:v>26.570799267999998</c:v>
                </c:pt>
                <c:pt idx="316">
                  <c:v>26.572681801000002</c:v>
                </c:pt>
                <c:pt idx="317">
                  <c:v>26.574024929</c:v>
                </c:pt>
                <c:pt idx="318">
                  <c:v>26.574809627</c:v>
                </c:pt>
                <c:pt idx="319">
                  <c:v>26.575395067999999</c:v>
                </c:pt>
                <c:pt idx="320">
                  <c:v>26.575385000000001</c:v>
                </c:pt>
                <c:pt idx="321">
                  <c:v>26.574751447000001</c:v>
                </c:pt>
                <c:pt idx="322">
                  <c:v>26.573474077</c:v>
                </c:pt>
                <c:pt idx="323">
                  <c:v>26.571532561000001</c:v>
                </c:pt>
                <c:pt idx="324">
                  <c:v>26.568906567999999</c:v>
                </c:pt>
                <c:pt idx="325">
                  <c:v>26.565575765999998</c:v>
                </c:pt>
                <c:pt idx="326">
                  <c:v>26.561519826000001</c:v>
                </c:pt>
                <c:pt idx="327">
                  <c:v>26.556718417999999</c:v>
                </c:pt>
                <c:pt idx="328">
                  <c:v>26.551151209</c:v>
                </c:pt>
                <c:pt idx="329">
                  <c:v>26.544797871</c:v>
                </c:pt>
                <c:pt idx="330">
                  <c:v>26.537638072</c:v>
                </c:pt>
                <c:pt idx="331">
                  <c:v>26.529651480999998</c:v>
                </c:pt>
                <c:pt idx="332">
                  <c:v>26.520817769000001</c:v>
                </c:pt>
                <c:pt idx="333">
                  <c:v>26.511116604000001</c:v>
                </c:pt>
                <c:pt idx="334">
                  <c:v>26.500527656999999</c:v>
                </c:pt>
                <c:pt idx="335">
                  <c:v>26.489030594999999</c:v>
                </c:pt>
                <c:pt idx="336">
                  <c:v>26.47660509</c:v>
                </c:pt>
                <c:pt idx="337">
                  <c:v>26.463230809999999</c:v>
                </c:pt>
                <c:pt idx="338">
                  <c:v>26.448887423999999</c:v>
                </c:pt>
                <c:pt idx="339">
                  <c:v>26.433554603000001</c:v>
                </c:pt>
                <c:pt idx="340">
                  <c:v>26.417212015</c:v>
                </c:pt>
                <c:pt idx="341">
                  <c:v>26.399839329999999</c:v>
                </c:pt>
                <c:pt idx="342">
                  <c:v>26.381416217999998</c:v>
                </c:pt>
                <c:pt idx="343">
                  <c:v>26.361922348</c:v>
                </c:pt>
                <c:pt idx="344">
                  <c:v>26.341337387999999</c:v>
                </c:pt>
                <c:pt idx="345">
                  <c:v>26.319641010000002</c:v>
                </c:pt>
                <c:pt idx="346">
                  <c:v>26.296812882000001</c:v>
                </c:pt>
                <c:pt idx="347">
                  <c:v>26.272832673</c:v>
                </c:pt>
                <c:pt idx="348">
                  <c:v>26.247680053</c:v>
                </c:pt>
                <c:pt idx="349">
                  <c:v>26.221334691999999</c:v>
                </c:pt>
                <c:pt idx="350">
                  <c:v>26.193776258</c:v>
                </c:pt>
                <c:pt idx="351">
                  <c:v>26.164984422</c:v>
                </c:pt>
                <c:pt idx="352">
                  <c:v>26.134938852000001</c:v>
                </c:pt>
                <c:pt idx="353">
                  <c:v>26.103619218999999</c:v>
                </c:pt>
                <c:pt idx="354">
                  <c:v>26.071005191000001</c:v>
                </c:pt>
                <c:pt idx="355">
                  <c:v>26.037392188999998</c:v>
                </c:pt>
                <c:pt idx="356">
                  <c:v>26.002858582999998</c:v>
                </c:pt>
                <c:pt idx="357">
                  <c:v>25.967024550000001</c:v>
                </c:pt>
                <c:pt idx="358">
                  <c:v>25.929871063</c:v>
                </c:pt>
                <c:pt idx="359">
                  <c:v>25.891379098000002</c:v>
                </c:pt>
                <c:pt idx="360">
                  <c:v>25.851529628000002</c:v>
                </c:pt>
                <c:pt idx="361">
                  <c:v>25.810303628</c:v>
                </c:pt>
                <c:pt idx="362">
                  <c:v>25.767682071999999</c:v>
                </c:pt>
                <c:pt idx="363">
                  <c:v>25.723645936</c:v>
                </c:pt>
                <c:pt idx="364">
                  <c:v>25.678176191999999</c:v>
                </c:pt>
              </c:numCache>
            </c:numRef>
          </c:val>
          <c:extLst>
            <c:ext xmlns:c16="http://schemas.microsoft.com/office/drawing/2014/chart" uri="{C3380CC4-5D6E-409C-BE32-E72D297353CC}">
              <c16:uniqueId val="{00000005-5B5C-4D6D-9745-B0103FB419CD}"/>
            </c:ext>
          </c:extLst>
        </c:ser>
        <c:ser>
          <c:idx val="4"/>
          <c:order val="6"/>
          <c:tx>
            <c:strRef>
              <c:f>'2024-2025 Severe Load Curve'!$BB$34</c:f>
              <c:strCache>
                <c:ptCount val="1"/>
                <c:pt idx="0">
                  <c:v>Exports to Ireland</c:v>
                </c:pt>
              </c:strCache>
            </c:strRef>
          </c:tx>
          <c:spPr>
            <a:solidFill>
              <a:srgbClr val="339966"/>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Curve'!$BB$35:$BB$399</c:f>
              <c:numCache>
                <c:formatCode>0</c:formatCode>
                <c:ptCount val="365"/>
                <c:pt idx="0">
                  <c:v>296.92600377000002</c:v>
                </c:pt>
                <c:pt idx="1">
                  <c:v>295.78898723999998</c:v>
                </c:pt>
                <c:pt idx="2">
                  <c:v>294.65228246999999</c:v>
                </c:pt>
                <c:pt idx="3">
                  <c:v>293.51603463999999</c:v>
                </c:pt>
                <c:pt idx="4">
                  <c:v>292.38038893999999</c:v>
                </c:pt>
                <c:pt idx="5">
                  <c:v>291.24549058000002</c:v>
                </c:pt>
                <c:pt idx="6">
                  <c:v>290.11148473999998</c:v>
                </c:pt>
                <c:pt idx="7">
                  <c:v>288.97851660999999</c:v>
                </c:pt>
                <c:pt idx="8">
                  <c:v>287.84673139</c:v>
                </c:pt>
                <c:pt idx="9">
                  <c:v>286.71627426999999</c:v>
                </c:pt>
                <c:pt idx="10">
                  <c:v>285.58729044</c:v>
                </c:pt>
                <c:pt idx="11">
                  <c:v>284.45992509000001</c:v>
                </c:pt>
                <c:pt idx="12">
                  <c:v>283.33432341999998</c:v>
                </c:pt>
                <c:pt idx="13">
                  <c:v>282.21063061000001</c:v>
                </c:pt>
                <c:pt idx="14">
                  <c:v>281.08899186999997</c:v>
                </c:pt>
                <c:pt idx="15">
                  <c:v>279.96955237999998</c:v>
                </c:pt>
                <c:pt idx="16">
                  <c:v>278.85245732999999</c:v>
                </c:pt>
                <c:pt idx="17">
                  <c:v>277.73785192000003</c:v>
                </c:pt>
                <c:pt idx="18">
                  <c:v>276.62588133999998</c:v>
                </c:pt>
                <c:pt idx="19">
                  <c:v>275.51669077999998</c:v>
                </c:pt>
                <c:pt idx="20">
                  <c:v>274.41042542999998</c:v>
                </c:pt>
                <c:pt idx="21">
                  <c:v>273.3072305</c:v>
                </c:pt>
                <c:pt idx="22">
                  <c:v>272.20725116</c:v>
                </c:pt>
                <c:pt idx="23">
                  <c:v>271.11063260999998</c:v>
                </c:pt>
                <c:pt idx="24">
                  <c:v>270.01752004000002</c:v>
                </c:pt>
                <c:pt idx="25">
                  <c:v>268.92805865000003</c:v>
                </c:pt>
                <c:pt idx="26">
                  <c:v>267.84239363</c:v>
                </c:pt>
                <c:pt idx="27">
                  <c:v>266.76067017000003</c:v>
                </c:pt>
                <c:pt idx="28">
                  <c:v>265.68303345999999</c:v>
                </c:pt>
                <c:pt idx="29">
                  <c:v>264.60962869999997</c:v>
                </c:pt>
                <c:pt idx="30">
                  <c:v>263.54060106999998</c:v>
                </c:pt>
                <c:pt idx="31">
                  <c:v>262.47609577999998</c:v>
                </c:pt>
                <c:pt idx="32">
                  <c:v>261.41625800000003</c:v>
                </c:pt>
                <c:pt idx="33">
                  <c:v>260.36123293999998</c:v>
                </c:pt>
                <c:pt idx="34">
                  <c:v>259.31116579000002</c:v>
                </c:pt>
                <c:pt idx="35">
                  <c:v>258.26620172999998</c:v>
                </c:pt>
                <c:pt idx="36">
                  <c:v>257.22648597</c:v>
                </c:pt>
                <c:pt idx="37">
                  <c:v>256.19216368000002</c:v>
                </c:pt>
                <c:pt idx="38">
                  <c:v>255.16338008</c:v>
                </c:pt>
                <c:pt idx="39">
                  <c:v>254.14028034</c:v>
                </c:pt>
                <c:pt idx="40">
                  <c:v>253.12300966000001</c:v>
                </c:pt>
                <c:pt idx="41">
                  <c:v>252.11171324</c:v>
                </c:pt>
                <c:pt idx="42">
                  <c:v>251.10653626000001</c:v>
                </c:pt>
                <c:pt idx="43">
                  <c:v>250.10762392000001</c:v>
                </c:pt>
                <c:pt idx="44">
                  <c:v>249.11512141</c:v>
                </c:pt>
                <c:pt idx="45">
                  <c:v>248.12917390999999</c:v>
                </c:pt>
                <c:pt idx="46">
                  <c:v>247.14992663999999</c:v>
                </c:pt>
                <c:pt idx="47">
                  <c:v>246.17752476999999</c:v>
                </c:pt>
                <c:pt idx="48">
                  <c:v>245.21211349999999</c:v>
                </c:pt>
                <c:pt idx="49">
                  <c:v>244.25383801999999</c:v>
                </c:pt>
                <c:pt idx="50">
                  <c:v>243.30284352000001</c:v>
                </c:pt>
                <c:pt idx="51">
                  <c:v>242.35927520000001</c:v>
                </c:pt>
                <c:pt idx="52">
                  <c:v>241.42327825000001</c:v>
                </c:pt>
                <c:pt idx="53">
                  <c:v>240.49499785</c:v>
                </c:pt>
                <c:pt idx="54">
                  <c:v>239.57457921</c:v>
                </c:pt>
                <c:pt idx="55">
                  <c:v>238.66216752</c:v>
                </c:pt>
                <c:pt idx="56">
                  <c:v>237.75790796000001</c:v>
                </c:pt>
                <c:pt idx="57">
                  <c:v>236.86194573</c:v>
                </c:pt>
                <c:pt idx="58">
                  <c:v>235.97442602999999</c:v>
                </c:pt>
                <c:pt idx="59">
                  <c:v>235.09549404000001</c:v>
                </c:pt>
                <c:pt idx="60">
                  <c:v>234.22529495000001</c:v>
                </c:pt>
                <c:pt idx="61">
                  <c:v>233.36397396000001</c:v>
                </c:pt>
                <c:pt idx="62">
                  <c:v>232.51167627000001</c:v>
                </c:pt>
                <c:pt idx="63">
                  <c:v>231.66854706000001</c:v>
                </c:pt>
                <c:pt idx="64">
                  <c:v>230.83473151999999</c:v>
                </c:pt>
                <c:pt idx="65">
                  <c:v>230.01037485000001</c:v>
                </c:pt>
                <c:pt idx="66">
                  <c:v>229.19562225000001</c:v>
                </c:pt>
                <c:pt idx="67">
                  <c:v>228.39061889000001</c:v>
                </c:pt>
                <c:pt idx="68">
                  <c:v>227.59550998</c:v>
                </c:pt>
                <c:pt idx="69">
                  <c:v>226.81044070999999</c:v>
                </c:pt>
                <c:pt idx="70">
                  <c:v>226.03555627</c:v>
                </c:pt>
                <c:pt idx="71">
                  <c:v>225.27100185</c:v>
                </c:pt>
                <c:pt idx="72">
                  <c:v>224.51692263999999</c:v>
                </c:pt>
                <c:pt idx="73">
                  <c:v>223.77346384000001</c:v>
                </c:pt>
                <c:pt idx="74">
                  <c:v>223.04077064000001</c:v>
                </c:pt>
                <c:pt idx="75">
                  <c:v>222.31898823</c:v>
                </c:pt>
                <c:pt idx="76">
                  <c:v>221.60826180000001</c:v>
                </c:pt>
                <c:pt idx="77">
                  <c:v>220.90873654999999</c:v>
                </c:pt>
                <c:pt idx="78">
                  <c:v>220.22055767000001</c:v>
                </c:pt>
                <c:pt idx="79">
                  <c:v>219.54387034999999</c:v>
                </c:pt>
                <c:pt idx="80">
                  <c:v>218.87881977999999</c:v>
                </c:pt>
                <c:pt idx="81">
                  <c:v>218.22555116000001</c:v>
                </c:pt>
                <c:pt idx="82">
                  <c:v>217.58420967000001</c:v>
                </c:pt>
                <c:pt idx="83">
                  <c:v>216.95494051</c:v>
                </c:pt>
                <c:pt idx="84">
                  <c:v>216.33788888000001</c:v>
                </c:pt>
                <c:pt idx="85">
                  <c:v>215.73319996000001</c:v>
                </c:pt>
                <c:pt idx="86">
                  <c:v>215.14101894999999</c:v>
                </c:pt>
                <c:pt idx="87">
                  <c:v>214.56149103000001</c:v>
                </c:pt>
                <c:pt idx="88">
                  <c:v>213.99476141</c:v>
                </c:pt>
                <c:pt idx="89">
                  <c:v>213.44097527</c:v>
                </c:pt>
                <c:pt idx="90">
                  <c:v>212.90027781000001</c:v>
                </c:pt>
                <c:pt idx="91">
                  <c:v>212.37281421</c:v>
                </c:pt>
                <c:pt idx="92">
                  <c:v>211.85866924000001</c:v>
                </c:pt>
                <c:pt idx="93">
                  <c:v>211.35768590000001</c:v>
                </c:pt>
                <c:pt idx="94">
                  <c:v>210.86964678000001</c:v>
                </c:pt>
                <c:pt idx="95">
                  <c:v>210.39433443999999</c:v>
                </c:pt>
                <c:pt idx="96">
                  <c:v>209.93153146</c:v>
                </c:pt>
                <c:pt idx="97">
                  <c:v>209.48102041999999</c:v>
                </c:pt>
                <c:pt idx="98">
                  <c:v>209.04258388</c:v>
                </c:pt>
                <c:pt idx="99">
                  <c:v>208.61600444000001</c:v>
                </c:pt>
                <c:pt idx="100">
                  <c:v>208.20106465000001</c:v>
                </c:pt>
                <c:pt idx="101">
                  <c:v>207.7975471</c:v>
                </c:pt>
                <c:pt idx="102">
                  <c:v>207.40523436000001</c:v>
                </c:pt>
                <c:pt idx="103">
                  <c:v>207.02390901000001</c:v>
                </c:pt>
                <c:pt idx="104">
                  <c:v>206.65335361999999</c:v>
                </c:pt>
                <c:pt idx="105">
                  <c:v>206.29335076999999</c:v>
                </c:pt>
                <c:pt idx="106">
                  <c:v>205.94368302000001</c:v>
                </c:pt>
                <c:pt idx="107">
                  <c:v>205.60413296999999</c:v>
                </c:pt>
                <c:pt idx="108">
                  <c:v>205.27448317</c:v>
                </c:pt>
                <c:pt idx="109">
                  <c:v>204.95451621000001</c:v>
                </c:pt>
                <c:pt idx="110">
                  <c:v>204.64401466000001</c:v>
                </c:pt>
                <c:pt idx="111">
                  <c:v>204.34276109999999</c:v>
                </c:pt>
                <c:pt idx="112">
                  <c:v>204.05053810000001</c:v>
                </c:pt>
                <c:pt idx="113">
                  <c:v>203.76712824000001</c:v>
                </c:pt>
                <c:pt idx="114">
                  <c:v>203.49231409000001</c:v>
                </c:pt>
                <c:pt idx="115">
                  <c:v>203.22587822</c:v>
                </c:pt>
                <c:pt idx="116">
                  <c:v>202.96760322</c:v>
                </c:pt>
                <c:pt idx="117">
                  <c:v>202.71727164999999</c:v>
                </c:pt>
                <c:pt idx="118">
                  <c:v>202.47466610000001</c:v>
                </c:pt>
                <c:pt idx="119">
                  <c:v>202.23956913000001</c:v>
                </c:pt>
                <c:pt idx="120">
                  <c:v>202.01176333000001</c:v>
                </c:pt>
                <c:pt idx="121">
                  <c:v>201.79103126000001</c:v>
                </c:pt>
                <c:pt idx="122">
                  <c:v>201.5771555</c:v>
                </c:pt>
                <c:pt idx="123">
                  <c:v>201.36991864000001</c:v>
                </c:pt>
                <c:pt idx="124">
                  <c:v>201.16910322999999</c:v>
                </c:pt>
                <c:pt idx="125">
                  <c:v>200.97449186</c:v>
                </c:pt>
                <c:pt idx="126">
                  <c:v>200.78586709999999</c:v>
                </c:pt>
                <c:pt idx="127">
                  <c:v>200.60301153</c:v>
                </c:pt>
                <c:pt idx="128">
                  <c:v>200.42570773</c:v>
                </c:pt>
                <c:pt idx="129">
                  <c:v>200.25373826000001</c:v>
                </c:pt>
                <c:pt idx="130">
                  <c:v>200.08688570000001</c:v>
                </c:pt>
                <c:pt idx="131">
                  <c:v>199.92493263</c:v>
                </c:pt>
                <c:pt idx="132">
                  <c:v>199.76766162999999</c:v>
                </c:pt>
                <c:pt idx="133">
                  <c:v>199.61485526000001</c:v>
                </c:pt>
                <c:pt idx="134">
                  <c:v>199.46629609999999</c:v>
                </c:pt>
                <c:pt idx="135">
                  <c:v>199.32176673000001</c:v>
                </c:pt>
                <c:pt idx="136">
                  <c:v>199.18104973000001</c:v>
                </c:pt>
                <c:pt idx="137">
                  <c:v>199.04392766000001</c:v>
                </c:pt>
                <c:pt idx="138">
                  <c:v>198.91018310000001</c:v>
                </c:pt>
                <c:pt idx="139">
                  <c:v>198.77959863999999</c:v>
                </c:pt>
                <c:pt idx="140">
                  <c:v>198.65195684</c:v>
                </c:pt>
                <c:pt idx="141">
                  <c:v>198.52704026999999</c:v>
                </c:pt>
                <c:pt idx="142">
                  <c:v>198.40463152000001</c:v>
                </c:pt>
                <c:pt idx="143">
                  <c:v>198.28451315000001</c:v>
                </c:pt>
                <c:pt idx="144">
                  <c:v>198.16646775000001</c:v>
                </c:pt>
                <c:pt idx="145">
                  <c:v>198.05027788999999</c:v>
                </c:pt>
                <c:pt idx="146">
                  <c:v>197.93572614000001</c:v>
                </c:pt>
                <c:pt idx="147">
                  <c:v>197.82259508000001</c:v>
                </c:pt>
                <c:pt idx="148">
                  <c:v>197.71066729</c:v>
                </c:pt>
                <c:pt idx="149">
                  <c:v>197.59972533000001</c:v>
                </c:pt>
                <c:pt idx="150">
                  <c:v>197.48955178</c:v>
                </c:pt>
                <c:pt idx="151">
                  <c:v>197.37992922999999</c:v>
                </c:pt>
                <c:pt idx="152">
                  <c:v>197.27064024000001</c:v>
                </c:pt>
                <c:pt idx="153">
                  <c:v>197.16146738</c:v>
                </c:pt>
                <c:pt idx="154">
                  <c:v>197.05219324999999</c:v>
                </c:pt>
                <c:pt idx="155">
                  <c:v>196.94260039</c:v>
                </c:pt>
                <c:pt idx="156">
                  <c:v>196.83247141000001</c:v>
                </c:pt>
                <c:pt idx="157">
                  <c:v>196.72158886</c:v>
                </c:pt>
                <c:pt idx="158">
                  <c:v>196.60973533000001</c:v>
                </c:pt>
                <c:pt idx="159">
                  <c:v>196.49669338000001</c:v>
                </c:pt>
                <c:pt idx="160">
                  <c:v>196.3822456</c:v>
                </c:pt>
                <c:pt idx="161">
                  <c:v>196.26617456</c:v>
                </c:pt>
                <c:pt idx="162">
                  <c:v>196.14826284</c:v>
                </c:pt>
                <c:pt idx="163">
                  <c:v>196.02829299999999</c:v>
                </c:pt>
                <c:pt idx="164">
                  <c:v>195.90604762999999</c:v>
                </c:pt>
                <c:pt idx="165">
                  <c:v>195.78130929</c:v>
                </c:pt>
                <c:pt idx="166">
                  <c:v>195.65386057000001</c:v>
                </c:pt>
                <c:pt idx="167">
                  <c:v>195.52348405000001</c:v>
                </c:pt>
                <c:pt idx="168">
                  <c:v>195.38996227999999</c:v>
                </c:pt>
                <c:pt idx="169">
                  <c:v>195.25307785999999</c:v>
                </c:pt>
                <c:pt idx="170">
                  <c:v>195.11261335</c:v>
                </c:pt>
                <c:pt idx="171">
                  <c:v>194.96835132999999</c:v>
                </c:pt>
                <c:pt idx="172">
                  <c:v>194.82007436999999</c:v>
                </c:pt>
                <c:pt idx="173">
                  <c:v>194.66756505000001</c:v>
                </c:pt>
                <c:pt idx="174">
                  <c:v>194.51060595000001</c:v>
                </c:pt>
                <c:pt idx="175">
                  <c:v>194.34897964000001</c:v>
                </c:pt>
                <c:pt idx="176">
                  <c:v>194.18246869999999</c:v>
                </c:pt>
                <c:pt idx="177">
                  <c:v>194.01085569</c:v>
                </c:pt>
                <c:pt idx="178">
                  <c:v>193.83392319999999</c:v>
                </c:pt>
                <c:pt idx="179">
                  <c:v>193.65145380000001</c:v>
                </c:pt>
                <c:pt idx="180">
                  <c:v>193.46323006</c:v>
                </c:pt>
                <c:pt idx="181">
                  <c:v>193.26903457</c:v>
                </c:pt>
                <c:pt idx="182">
                  <c:v>193.06864988999999</c:v>
                </c:pt>
                <c:pt idx="183">
                  <c:v>192.86192560000001</c:v>
                </c:pt>
                <c:pt idx="184">
                  <c:v>192.64897927999999</c:v>
                </c:pt>
                <c:pt idx="185">
                  <c:v>192.42999549000001</c:v>
                </c:pt>
                <c:pt idx="186">
                  <c:v>192.20515882000001</c:v>
                </c:pt>
                <c:pt idx="187">
                  <c:v>191.97465384</c:v>
                </c:pt>
                <c:pt idx="188">
                  <c:v>191.73866512000001</c:v>
                </c:pt>
                <c:pt idx="189">
                  <c:v>191.49737723000001</c:v>
                </c:pt>
                <c:pt idx="190">
                  <c:v>191.25097475999999</c:v>
                </c:pt>
                <c:pt idx="191">
                  <c:v>190.99964227999999</c:v>
                </c:pt>
                <c:pt idx="192">
                  <c:v>190.74356435000001</c:v>
                </c:pt>
                <c:pt idx="193">
                  <c:v>190.48292556000001</c:v>
                </c:pt>
                <c:pt idx="194">
                  <c:v>190.21791048</c:v>
                </c:pt>
                <c:pt idx="195">
                  <c:v>189.94870367999999</c:v>
                </c:pt>
                <c:pt idx="196">
                  <c:v>189.67548973999999</c:v>
                </c:pt>
                <c:pt idx="197">
                  <c:v>189.39845323</c:v>
                </c:pt>
                <c:pt idx="198">
                  <c:v>189.11777873</c:v>
                </c:pt>
                <c:pt idx="199">
                  <c:v>188.83365080999999</c:v>
                </c:pt>
                <c:pt idx="200">
                  <c:v>188.54625404999999</c:v>
                </c:pt>
                <c:pt idx="201">
                  <c:v>188.25577301000001</c:v>
                </c:pt>
                <c:pt idx="202">
                  <c:v>187.96239229</c:v>
                </c:pt>
                <c:pt idx="203">
                  <c:v>187.66629644</c:v>
                </c:pt>
                <c:pt idx="204">
                  <c:v>187.36767004000001</c:v>
                </c:pt>
                <c:pt idx="205">
                  <c:v>187.06669767</c:v>
                </c:pt>
                <c:pt idx="206">
                  <c:v>186.76356390999999</c:v>
                </c:pt>
                <c:pt idx="207">
                  <c:v>186.45845331999999</c:v>
                </c:pt>
                <c:pt idx="208">
                  <c:v>186.15155048</c:v>
                </c:pt>
                <c:pt idx="209">
                  <c:v>185.84303997000001</c:v>
                </c:pt>
                <c:pt idx="210">
                  <c:v>185.53310636</c:v>
                </c:pt>
                <c:pt idx="211">
                  <c:v>185.22193422000001</c:v>
                </c:pt>
                <c:pt idx="212">
                  <c:v>184.90970813000001</c:v>
                </c:pt>
                <c:pt idx="213">
                  <c:v>184.59661267000001</c:v>
                </c:pt>
                <c:pt idx="214">
                  <c:v>184.28283239999999</c:v>
                </c:pt>
                <c:pt idx="215">
                  <c:v>183.96855191</c:v>
                </c:pt>
                <c:pt idx="216">
                  <c:v>183.65395576</c:v>
                </c:pt>
                <c:pt idx="217">
                  <c:v>183.33922853000001</c:v>
                </c:pt>
                <c:pt idx="218">
                  <c:v>183.0245548</c:v>
                </c:pt>
                <c:pt idx="219">
                  <c:v>182.71011913999999</c:v>
                </c:pt>
                <c:pt idx="220">
                  <c:v>182.39610612999999</c:v>
                </c:pt>
                <c:pt idx="221">
                  <c:v>182.08270032999999</c:v>
                </c:pt>
                <c:pt idx="222">
                  <c:v>181.77008633</c:v>
                </c:pt>
                <c:pt idx="223">
                  <c:v>181.45844869000001</c:v>
                </c:pt>
                <c:pt idx="224">
                  <c:v>181.14797200000001</c:v>
                </c:pt>
                <c:pt idx="225">
                  <c:v>180.83884082</c:v>
                </c:pt>
                <c:pt idx="226">
                  <c:v>180.53123973000001</c:v>
                </c:pt>
                <c:pt idx="227">
                  <c:v>180.22535331</c:v>
                </c:pt>
                <c:pt idx="228">
                  <c:v>179.92136613</c:v>
                </c:pt>
                <c:pt idx="229">
                  <c:v>179.61946277000001</c:v>
                </c:pt>
                <c:pt idx="230">
                  <c:v>179.31982779000001</c:v>
                </c:pt>
                <c:pt idx="231">
                  <c:v>179.02264578</c:v>
                </c:pt>
                <c:pt idx="232">
                  <c:v>178.72810129999999</c:v>
                </c:pt>
                <c:pt idx="233">
                  <c:v>178.43637894</c:v>
                </c:pt>
                <c:pt idx="234">
                  <c:v>178.14766326</c:v>
                </c:pt>
                <c:pt idx="235">
                  <c:v>177.86213884</c:v>
                </c:pt>
                <c:pt idx="236">
                  <c:v>177.57999025999999</c:v>
                </c:pt>
                <c:pt idx="237">
                  <c:v>177.30140209000001</c:v>
                </c:pt>
                <c:pt idx="238">
                  <c:v>177.0265589</c:v>
                </c:pt>
                <c:pt idx="239">
                  <c:v>176.75564527</c:v>
                </c:pt>
                <c:pt idx="240">
                  <c:v>176.48884577999999</c:v>
                </c:pt>
                <c:pt idx="241">
                  <c:v>176.22634499</c:v>
                </c:pt>
                <c:pt idx="242">
                  <c:v>175.96832749000001</c:v>
                </c:pt>
                <c:pt idx="243">
                  <c:v>175.71497783999999</c:v>
                </c:pt>
                <c:pt idx="244">
                  <c:v>175.46648062</c:v>
                </c:pt>
                <c:pt idx="245">
                  <c:v>175.22302041</c:v>
                </c:pt>
                <c:pt idx="246">
                  <c:v>174.98478177999999</c:v>
                </c:pt>
                <c:pt idx="247">
                  <c:v>174.75194930000001</c:v>
                </c:pt>
                <c:pt idx="248">
                  <c:v>174.52470754999999</c:v>
                </c:pt>
                <c:pt idx="249">
                  <c:v>174.30324110000001</c:v>
                </c:pt>
                <c:pt idx="250">
                  <c:v>174.08773453000001</c:v>
                </c:pt>
                <c:pt idx="251">
                  <c:v>173.87837242000001</c:v>
                </c:pt>
                <c:pt idx="252">
                  <c:v>173.67533933000001</c:v>
                </c:pt>
                <c:pt idx="253">
                  <c:v>173.47881984</c:v>
                </c:pt>
                <c:pt idx="254">
                  <c:v>173.28899852000001</c:v>
                </c:pt>
                <c:pt idx="255">
                  <c:v>173.10605996000001</c:v>
                </c:pt>
                <c:pt idx="256">
                  <c:v>172.93018871999999</c:v>
                </c:pt>
                <c:pt idx="257">
                  <c:v>172.76156938</c:v>
                </c:pt>
                <c:pt idx="258">
                  <c:v>172.60038650999999</c:v>
                </c:pt>
                <c:pt idx="259">
                  <c:v>172.44682469</c:v>
                </c:pt>
                <c:pt idx="260">
                  <c:v>172.30106849000001</c:v>
                </c:pt>
                <c:pt idx="261">
                  <c:v>172.16330248</c:v>
                </c:pt>
                <c:pt idx="262">
                  <c:v>172.03371125000001</c:v>
                </c:pt>
                <c:pt idx="263">
                  <c:v>171.91247935999999</c:v>
                </c:pt>
                <c:pt idx="264">
                  <c:v>171.7997914</c:v>
                </c:pt>
                <c:pt idx="265">
                  <c:v>171.69583191999999</c:v>
                </c:pt>
                <c:pt idx="266">
                  <c:v>171.60078551999999</c:v>
                </c:pt>
                <c:pt idx="267">
                  <c:v>171.51483676000001</c:v>
                </c:pt>
                <c:pt idx="268">
                  <c:v>171.43817021000001</c:v>
                </c:pt>
                <c:pt idx="269">
                  <c:v>171.37097046</c:v>
                </c:pt>
                <c:pt idx="270">
                  <c:v>171.31342207</c:v>
                </c:pt>
                <c:pt idx="271">
                  <c:v>171.26570963</c:v>
                </c:pt>
                <c:pt idx="272">
                  <c:v>171.22801770000001</c:v>
                </c:pt>
                <c:pt idx="273">
                  <c:v>171.20053085999999</c:v>
                </c:pt>
                <c:pt idx="274">
                  <c:v>171.18329360999999</c:v>
                </c:pt>
                <c:pt idx="275">
                  <c:v>171.17579019999999</c:v>
                </c:pt>
                <c:pt idx="276">
                  <c:v>171.17736479999999</c:v>
                </c:pt>
                <c:pt idx="277">
                  <c:v>171.18736157999999</c:v>
                </c:pt>
                <c:pt idx="278">
                  <c:v>171.20512471000001</c:v>
                </c:pt>
                <c:pt idx="279">
                  <c:v>171.22999837</c:v>
                </c:pt>
                <c:pt idx="280">
                  <c:v>171.26132670999999</c:v>
                </c:pt>
                <c:pt idx="281">
                  <c:v>171.29845392999999</c:v>
                </c:pt>
                <c:pt idx="282">
                  <c:v>171.34072419</c:v>
                </c:pt>
                <c:pt idx="283">
                  <c:v>171.38748165000001</c:v>
                </c:pt>
                <c:pt idx="284">
                  <c:v>171.43807050000001</c:v>
                </c:pt>
                <c:pt idx="285">
                  <c:v>171.49183490999999</c:v>
                </c:pt>
                <c:pt idx="286">
                  <c:v>171.54811903999999</c:v>
                </c:pt>
                <c:pt idx="287">
                  <c:v>171.60626707</c:v>
                </c:pt>
                <c:pt idx="288">
                  <c:v>171.66562317</c:v>
                </c:pt>
                <c:pt idx="289">
                  <c:v>171.72553151</c:v>
                </c:pt>
                <c:pt idx="290">
                  <c:v>171.78533626999999</c:v>
                </c:pt>
                <c:pt idx="291">
                  <c:v>171.84438161</c:v>
                </c:pt>
                <c:pt idx="292">
                  <c:v>171.90201171999999</c:v>
                </c:pt>
                <c:pt idx="293">
                  <c:v>171.95757075</c:v>
                </c:pt>
                <c:pt idx="294">
                  <c:v>172.01040287999999</c:v>
                </c:pt>
                <c:pt idx="295">
                  <c:v>172.05985229000001</c:v>
                </c:pt>
                <c:pt idx="296">
                  <c:v>172.10526314000001</c:v>
                </c:pt>
                <c:pt idx="297">
                  <c:v>172.14597961000001</c:v>
                </c:pt>
                <c:pt idx="298">
                  <c:v>172.18134587</c:v>
                </c:pt>
                <c:pt idx="299">
                  <c:v>172.21070609</c:v>
                </c:pt>
                <c:pt idx="300">
                  <c:v>172.23340444999999</c:v>
                </c:pt>
                <c:pt idx="301">
                  <c:v>172.24878511</c:v>
                </c:pt>
                <c:pt idx="302">
                  <c:v>172.25619223999999</c:v>
                </c:pt>
                <c:pt idx="303">
                  <c:v>172.25497003000001</c:v>
                </c:pt>
                <c:pt idx="304">
                  <c:v>172.24446263999999</c:v>
                </c:pt>
                <c:pt idx="305">
                  <c:v>172.22401424</c:v>
                </c:pt>
                <c:pt idx="306">
                  <c:v>172.19296900000001</c:v>
                </c:pt>
                <c:pt idx="307">
                  <c:v>172.15067110000001</c:v>
                </c:pt>
                <c:pt idx="308">
                  <c:v>172.09646470999999</c:v>
                </c:pt>
                <c:pt idx="309">
                  <c:v>172.02969400000001</c:v>
                </c:pt>
                <c:pt idx="310">
                  <c:v>171.94970314</c:v>
                </c:pt>
                <c:pt idx="311">
                  <c:v>171.85583631</c:v>
                </c:pt>
                <c:pt idx="312">
                  <c:v>171.74743767000001</c:v>
                </c:pt>
                <c:pt idx="313">
                  <c:v>171.62385140000001</c:v>
                </c:pt>
                <c:pt idx="314">
                  <c:v>171.48442166999999</c:v>
                </c:pt>
                <c:pt idx="315">
                  <c:v>171.32849264999999</c:v>
                </c:pt>
                <c:pt idx="316">
                  <c:v>171.15540851</c:v>
                </c:pt>
                <c:pt idx="317">
                  <c:v>170.96451343000001</c:v>
                </c:pt>
                <c:pt idx="318">
                  <c:v>170.75515157999999</c:v>
                </c:pt>
                <c:pt idx="319">
                  <c:v>170.52666712999999</c:v>
                </c:pt>
                <c:pt idx="320">
                  <c:v>170.27840424999999</c:v>
                </c:pt>
                <c:pt idx="321">
                  <c:v>170.00970710999999</c:v>
                </c:pt>
                <c:pt idx="322">
                  <c:v>169.71991987999999</c:v>
                </c:pt>
                <c:pt idx="323">
                  <c:v>169.40838675000001</c:v>
                </c:pt>
                <c:pt idx="324">
                  <c:v>169.07445186999999</c:v>
                </c:pt>
                <c:pt idx="325">
                  <c:v>168.71745942000001</c:v>
                </c:pt>
                <c:pt idx="326">
                  <c:v>168.33675357999999</c:v>
                </c:pt>
                <c:pt idx="327">
                  <c:v>167.93167851000001</c:v>
                </c:pt>
                <c:pt idx="328">
                  <c:v>167.50157838000001</c:v>
                </c:pt>
                <c:pt idx="329">
                  <c:v>167.04579738000001</c:v>
                </c:pt>
                <c:pt idx="330">
                  <c:v>166.56367965999999</c:v>
                </c:pt>
                <c:pt idx="331">
                  <c:v>166.05456941</c:v>
                </c:pt>
                <c:pt idx="332">
                  <c:v>165.51781079</c:v>
                </c:pt>
                <c:pt idx="333">
                  <c:v>164.95274798</c:v>
                </c:pt>
                <c:pt idx="334">
                  <c:v>164.35872513999999</c:v>
                </c:pt>
                <c:pt idx="335">
                  <c:v>163.73508645000001</c:v>
                </c:pt>
                <c:pt idx="336">
                  <c:v>163.08117609000001</c:v>
                </c:pt>
                <c:pt idx="337">
                  <c:v>162.39633821999999</c:v>
                </c:pt>
                <c:pt idx="338">
                  <c:v>161.67991701</c:v>
                </c:pt>
                <c:pt idx="339">
                  <c:v>160.93125663999999</c:v>
                </c:pt>
                <c:pt idx="340">
                  <c:v>160.14970127999999</c:v>
                </c:pt>
                <c:pt idx="341">
                  <c:v>159.3345951</c:v>
                </c:pt>
                <c:pt idx="342">
                  <c:v>158.48528228000001</c:v>
                </c:pt>
                <c:pt idx="343">
                  <c:v>157.60110698</c:v>
                </c:pt>
                <c:pt idx="344">
                  <c:v>156.68141337</c:v>
                </c:pt>
                <c:pt idx="345">
                  <c:v>155.72554564000001</c:v>
                </c:pt>
                <c:pt idx="346">
                  <c:v>154.73284794</c:v>
                </c:pt>
                <c:pt idx="347">
                  <c:v>153.70266445999999</c:v>
                </c:pt>
                <c:pt idx="348">
                  <c:v>152.63433936000001</c:v>
                </c:pt>
                <c:pt idx="349">
                  <c:v>151.52721682000001</c:v>
                </c:pt>
                <c:pt idx="350">
                  <c:v>150.38064101000001</c:v>
                </c:pt>
                <c:pt idx="351">
                  <c:v>149.19395609</c:v>
                </c:pt>
                <c:pt idx="352">
                  <c:v>147.96650625000001</c:v>
                </c:pt>
                <c:pt idx="353">
                  <c:v>146.69763565</c:v>
                </c:pt>
                <c:pt idx="354">
                  <c:v>145.38668847</c:v>
                </c:pt>
                <c:pt idx="355">
                  <c:v>144.03300887</c:v>
                </c:pt>
                <c:pt idx="356">
                  <c:v>142.63594104000001</c:v>
                </c:pt>
                <c:pt idx="357">
                  <c:v>141.19482912999999</c:v>
                </c:pt>
                <c:pt idx="358">
                  <c:v>139.70901732999999</c:v>
                </c:pt>
                <c:pt idx="359">
                  <c:v>138.17784979999999</c:v>
                </c:pt>
                <c:pt idx="360">
                  <c:v>136.60067072000001</c:v>
                </c:pt>
                <c:pt idx="361">
                  <c:v>134.97682426</c:v>
                </c:pt>
                <c:pt idx="362">
                  <c:v>133.30565458999999</c:v>
                </c:pt>
                <c:pt idx="363">
                  <c:v>131.58650589000001</c:v>
                </c:pt>
                <c:pt idx="364">
                  <c:v>129.81872231</c:v>
                </c:pt>
              </c:numCache>
            </c:numRef>
          </c:val>
          <c:extLst>
            <c:ext xmlns:c16="http://schemas.microsoft.com/office/drawing/2014/chart" uri="{C3380CC4-5D6E-409C-BE32-E72D297353CC}">
              <c16:uniqueId val="{00000006-5B5C-4D6D-9745-B0103FB419CD}"/>
            </c:ext>
          </c:extLst>
        </c:ser>
        <c:ser>
          <c:idx val="7"/>
          <c:order val="7"/>
          <c:tx>
            <c:strRef>
              <c:f>'2024-2025 Severe Load Curve'!$BC$34</c:f>
              <c:strCache>
                <c:ptCount val="1"/>
                <c:pt idx="0">
                  <c:v>NTS Power</c:v>
                </c:pt>
              </c:strCache>
            </c:strRef>
          </c:tx>
          <c:spPr>
            <a:solidFill>
              <a:srgbClr val="FFFF99"/>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Curve'!$BC$35:$BC$399</c:f>
              <c:numCache>
                <c:formatCode>0</c:formatCode>
                <c:ptCount val="365"/>
                <c:pt idx="0">
                  <c:v>494.04774279999998</c:v>
                </c:pt>
                <c:pt idx="1">
                  <c:v>491.73182775999999</c:v>
                </c:pt>
                <c:pt idx="2">
                  <c:v>489.42330220999997</c:v>
                </c:pt>
                <c:pt idx="3">
                  <c:v>487.12223420999999</c:v>
                </c:pt>
                <c:pt idx="4">
                  <c:v>484.82869183000003</c:v>
                </c:pt>
                <c:pt idx="5">
                  <c:v>482.54274311</c:v>
                </c:pt>
                <c:pt idx="6">
                  <c:v>480.26445612999999</c:v>
                </c:pt>
                <c:pt idx="7">
                  <c:v>477.99389893</c:v>
                </c:pt>
                <c:pt idx="8">
                  <c:v>475.73113957999999</c:v>
                </c:pt>
                <c:pt idx="9">
                  <c:v>473.47624614</c:v>
                </c:pt>
                <c:pt idx="10">
                  <c:v>471.22928665000001</c:v>
                </c:pt>
                <c:pt idx="11">
                  <c:v>468.99032920000002</c:v>
                </c:pt>
                <c:pt idx="12">
                  <c:v>466.75944182000001</c:v>
                </c:pt>
                <c:pt idx="13">
                  <c:v>464.53669258000002</c:v>
                </c:pt>
                <c:pt idx="14">
                  <c:v>462.32214954</c:v>
                </c:pt>
                <c:pt idx="15">
                  <c:v>460.11588075999998</c:v>
                </c:pt>
                <c:pt idx="16">
                  <c:v>457.91795430000002</c:v>
                </c:pt>
                <c:pt idx="17">
                  <c:v>455.72843820999998</c:v>
                </c:pt>
                <c:pt idx="18">
                  <c:v>453.54740055000002</c:v>
                </c:pt>
                <c:pt idx="19">
                  <c:v>451.37490939000003</c:v>
                </c:pt>
                <c:pt idx="20">
                  <c:v>449.21103277999998</c:v>
                </c:pt>
                <c:pt idx="21">
                  <c:v>447.05583877999999</c:v>
                </c:pt>
                <c:pt idx="22">
                  <c:v>444.90939544000003</c:v>
                </c:pt>
                <c:pt idx="23">
                  <c:v>442.77177083999999</c:v>
                </c:pt>
                <c:pt idx="24">
                  <c:v>440.64303302000002</c:v>
                </c:pt>
                <c:pt idx="25">
                  <c:v>438.52325003999999</c:v>
                </c:pt>
                <c:pt idx="26">
                  <c:v>436.41248997000002</c:v>
                </c:pt>
                <c:pt idx="27">
                  <c:v>434.31082085999998</c:v>
                </c:pt>
                <c:pt idx="28">
                  <c:v>432.21831077000002</c:v>
                </c:pt>
                <c:pt idx="29">
                  <c:v>430.13502776000001</c:v>
                </c:pt>
                <c:pt idx="30">
                  <c:v>428.06103989000002</c:v>
                </c:pt>
                <c:pt idx="31">
                  <c:v>425.99641522000002</c:v>
                </c:pt>
                <c:pt idx="32">
                  <c:v>423.94122179999999</c:v>
                </c:pt>
                <c:pt idx="33">
                  <c:v>421.89552768999999</c:v>
                </c:pt>
                <c:pt idx="34">
                  <c:v>419.85940096000002</c:v>
                </c:pt>
                <c:pt idx="35">
                  <c:v>417.83290966999999</c:v>
                </c:pt>
                <c:pt idx="36">
                  <c:v>415.81612186000001</c:v>
                </c:pt>
                <c:pt idx="37">
                  <c:v>413.80910560000001</c:v>
                </c:pt>
                <c:pt idx="38">
                  <c:v>411.81192894999998</c:v>
                </c:pt>
                <c:pt idx="39">
                  <c:v>409.82465996000002</c:v>
                </c:pt>
                <c:pt idx="40">
                  <c:v>407.84736671000002</c:v>
                </c:pt>
                <c:pt idx="41">
                  <c:v>405.88011723</c:v>
                </c:pt>
                <c:pt idx="42">
                  <c:v>403.92297960000002</c:v>
                </c:pt>
                <c:pt idx="43">
                  <c:v>401.97602187000001</c:v>
                </c:pt>
                <c:pt idx="44">
                  <c:v>400.03931210000002</c:v>
                </c:pt>
                <c:pt idx="45">
                  <c:v>398.11291834999997</c:v>
                </c:pt>
                <c:pt idx="46">
                  <c:v>396.19690867999998</c:v>
                </c:pt>
                <c:pt idx="47">
                  <c:v>394.29135114000002</c:v>
                </c:pt>
                <c:pt idx="48">
                  <c:v>392.39631379999997</c:v>
                </c:pt>
                <c:pt idx="49">
                  <c:v>390.51186471</c:v>
                </c:pt>
                <c:pt idx="50">
                  <c:v>388.63807193999997</c:v>
                </c:pt>
                <c:pt idx="51">
                  <c:v>386.77500354</c:v>
                </c:pt>
                <c:pt idx="52">
                  <c:v>384.92272756</c:v>
                </c:pt>
                <c:pt idx="53">
                  <c:v>383.08131207999998</c:v>
                </c:pt>
                <c:pt idx="54">
                  <c:v>381.25082514000002</c:v>
                </c:pt>
                <c:pt idx="55">
                  <c:v>379.43133481000001</c:v>
                </c:pt>
                <c:pt idx="56">
                  <c:v>377.62290913999999</c:v>
                </c:pt>
                <c:pt idx="57">
                  <c:v>375.82561620000001</c:v>
                </c:pt>
                <c:pt idx="58">
                  <c:v>374.03952404</c:v>
                </c:pt>
                <c:pt idx="59">
                  <c:v>372.26470072000001</c:v>
                </c:pt>
                <c:pt idx="60">
                  <c:v>370.50121430000002</c:v>
                </c:pt>
                <c:pt idx="61">
                  <c:v>368.74913284000002</c:v>
                </c:pt>
                <c:pt idx="62">
                  <c:v>367.0085244</c:v>
                </c:pt>
                <c:pt idx="63">
                  <c:v>365.27945703</c:v>
                </c:pt>
                <c:pt idx="64">
                  <c:v>363.56199880000003</c:v>
                </c:pt>
                <c:pt idx="65">
                  <c:v>361.85621775999999</c:v>
                </c:pt>
                <c:pt idx="66">
                  <c:v>360.16218197000001</c:v>
                </c:pt>
                <c:pt idx="67">
                  <c:v>358.47995949</c:v>
                </c:pt>
                <c:pt idx="68">
                  <c:v>356.80961838000002</c:v>
                </c:pt>
                <c:pt idx="69">
                  <c:v>355.1512267</c:v>
                </c:pt>
                <c:pt idx="70">
                  <c:v>353.50485250999998</c:v>
                </c:pt>
                <c:pt idx="71">
                  <c:v>351.87056386</c:v>
                </c:pt>
                <c:pt idx="72">
                  <c:v>350.24842882000002</c:v>
                </c:pt>
                <c:pt idx="73">
                  <c:v>348.63851543999999</c:v>
                </c:pt>
                <c:pt idx="74">
                  <c:v>347.04089177999998</c:v>
                </c:pt>
                <c:pt idx="75">
                  <c:v>345.45562590999998</c:v>
                </c:pt>
                <c:pt idx="76">
                  <c:v>343.88278587000002</c:v>
                </c:pt>
                <c:pt idx="77">
                  <c:v>342.32243972999999</c:v>
                </c:pt>
                <c:pt idx="78">
                  <c:v>340.77465554000003</c:v>
                </c:pt>
                <c:pt idx="79">
                  <c:v>339.23950137000003</c:v>
                </c:pt>
                <c:pt idx="80">
                  <c:v>337.71704527999998</c:v>
                </c:pt>
                <c:pt idx="81">
                  <c:v>336.20735531999998</c:v>
                </c:pt>
                <c:pt idx="82">
                  <c:v>334.71049955000001</c:v>
                </c:pt>
                <c:pt idx="83">
                  <c:v>333.22654603000001</c:v>
                </c:pt>
                <c:pt idx="84">
                  <c:v>331.75556282000002</c:v>
                </c:pt>
                <c:pt idx="85">
                  <c:v>330.29761796999998</c:v>
                </c:pt>
                <c:pt idx="86">
                  <c:v>328.85277954999998</c:v>
                </c:pt>
                <c:pt idx="87">
                  <c:v>327.42111562000002</c:v>
                </c:pt>
                <c:pt idx="88">
                  <c:v>326.00269422999997</c:v>
                </c:pt>
                <c:pt idx="89">
                  <c:v>324.59758345</c:v>
                </c:pt>
                <c:pt idx="90">
                  <c:v>323.20585132000002</c:v>
                </c:pt>
                <c:pt idx="91">
                  <c:v>321.82756591999998</c:v>
                </c:pt>
                <c:pt idx="92">
                  <c:v>320.46275880000002</c:v>
                </c:pt>
                <c:pt idx="93">
                  <c:v>319.11131556999999</c:v>
                </c:pt>
                <c:pt idx="94">
                  <c:v>317.77308534999997</c:v>
                </c:pt>
                <c:pt idx="95">
                  <c:v>316.44791724999999</c:v>
                </c:pt>
                <c:pt idx="96">
                  <c:v>315.13566036999998</c:v>
                </c:pt>
                <c:pt idx="97">
                  <c:v>313.83616383999998</c:v>
                </c:pt>
                <c:pt idx="98">
                  <c:v>312.54927676</c:v>
                </c:pt>
                <c:pt idx="99">
                  <c:v>311.27484824999999</c:v>
                </c:pt>
                <c:pt idx="100">
                  <c:v>310.01272741999998</c:v>
                </c:pt>
                <c:pt idx="101">
                  <c:v>308.76276338999998</c:v>
                </c:pt>
                <c:pt idx="102">
                  <c:v>307.52480525999999</c:v>
                </c:pt>
                <c:pt idx="103">
                  <c:v>306.29870215</c:v>
                </c:pt>
                <c:pt idx="104">
                  <c:v>305.08430318000001</c:v>
                </c:pt>
                <c:pt idx="105">
                  <c:v>303.88145745000003</c:v>
                </c:pt>
                <c:pt idx="106">
                  <c:v>302.69001408000003</c:v>
                </c:pt>
                <c:pt idx="107">
                  <c:v>301.50982217000001</c:v>
                </c:pt>
                <c:pt idx="108">
                  <c:v>300.34073086000001</c:v>
                </c:pt>
                <c:pt idx="109">
                  <c:v>299.18258923000002</c:v>
                </c:pt>
                <c:pt idx="110">
                  <c:v>298.03524642000002</c:v>
                </c:pt>
                <c:pt idx="111">
                  <c:v>296.89855153000002</c:v>
                </c:pt>
                <c:pt idx="112">
                  <c:v>295.77235367999998</c:v>
                </c:pt>
                <c:pt idx="113">
                  <c:v>294.65650197000002</c:v>
                </c:pt>
                <c:pt idx="114">
                  <c:v>293.55084552</c:v>
                </c:pt>
                <c:pt idx="115">
                  <c:v>292.45523343999997</c:v>
                </c:pt>
                <c:pt idx="116">
                  <c:v>291.36951485999998</c:v>
                </c:pt>
                <c:pt idx="117">
                  <c:v>290.29353887000002</c:v>
                </c:pt>
                <c:pt idx="118">
                  <c:v>289.22715459</c:v>
                </c:pt>
                <c:pt idx="119">
                  <c:v>288.17021112999998</c:v>
                </c:pt>
                <c:pt idx="120">
                  <c:v>287.12255762000001</c:v>
                </c:pt>
                <c:pt idx="121">
                  <c:v>286.08404315000001</c:v>
                </c:pt>
                <c:pt idx="122">
                  <c:v>285.05451685000003</c:v>
                </c:pt>
                <c:pt idx="123">
                  <c:v>284.03382782</c:v>
                </c:pt>
                <c:pt idx="124">
                  <c:v>283.02182518000001</c:v>
                </c:pt>
                <c:pt idx="125">
                  <c:v>282.01835804000001</c:v>
                </c:pt>
                <c:pt idx="126">
                  <c:v>281.02327551000002</c:v>
                </c:pt>
                <c:pt idx="127">
                  <c:v>280.03642672000001</c:v>
                </c:pt>
                <c:pt idx="128">
                  <c:v>279.05766075999998</c:v>
                </c:pt>
                <c:pt idx="129">
                  <c:v>278.08682675</c:v>
                </c:pt>
                <c:pt idx="130">
                  <c:v>277.12377380999999</c:v>
                </c:pt>
                <c:pt idx="131">
                  <c:v>276.16835105000001</c:v>
                </c:pt>
                <c:pt idx="132">
                  <c:v>275.22040758000003</c:v>
                </c:pt>
                <c:pt idx="133">
                  <c:v>274.27979250999999</c:v>
                </c:pt>
                <c:pt idx="134">
                  <c:v>273.34635495999999</c:v>
                </c:pt>
                <c:pt idx="135">
                  <c:v>272.41994404000002</c:v>
                </c:pt>
                <c:pt idx="136">
                  <c:v>271.50040885999999</c:v>
                </c:pt>
                <c:pt idx="137">
                  <c:v>270.58759853999999</c:v>
                </c:pt>
                <c:pt idx="138">
                  <c:v>269.68136218000001</c:v>
                </c:pt>
                <c:pt idx="139">
                  <c:v>268.78154891000003</c:v>
                </c:pt>
                <c:pt idx="140">
                  <c:v>267.88800782999999</c:v>
                </c:pt>
                <c:pt idx="141">
                  <c:v>267.00058804999998</c:v>
                </c:pt>
                <c:pt idx="142">
                  <c:v>266.11913869</c:v>
                </c:pt>
                <c:pt idx="143">
                  <c:v>265.24350887000003</c:v>
                </c:pt>
                <c:pt idx="144">
                  <c:v>264.37354769000001</c:v>
                </c:pt>
                <c:pt idx="145">
                  <c:v>263.50910426000002</c:v>
                </c:pt>
                <c:pt idx="146">
                  <c:v>262.65002771000002</c:v>
                </c:pt>
                <c:pt idx="147">
                  <c:v>261.79616714000002</c:v>
                </c:pt>
                <c:pt idx="148">
                  <c:v>260.94737167</c:v>
                </c:pt>
                <c:pt idx="149">
                  <c:v>260.1034904</c:v>
                </c:pt>
                <c:pt idx="150">
                  <c:v>259.26437246</c:v>
                </c:pt>
                <c:pt idx="151">
                  <c:v>258.42986695000002</c:v>
                </c:pt>
                <c:pt idx="152">
                  <c:v>257.59982299000001</c:v>
                </c:pt>
                <c:pt idx="153">
                  <c:v>256.77408968999998</c:v>
                </c:pt>
                <c:pt idx="154">
                  <c:v>255.95251615999999</c:v>
                </c:pt>
                <c:pt idx="155">
                  <c:v>255.13495151000001</c:v>
                </c:pt>
                <c:pt idx="156">
                  <c:v>254.32124486999999</c:v>
                </c:pt>
                <c:pt idx="157">
                  <c:v>253.51124533000001</c:v>
                </c:pt>
                <c:pt idx="158">
                  <c:v>252.70480201999999</c:v>
                </c:pt>
                <c:pt idx="159">
                  <c:v>251.90176405</c:v>
                </c:pt>
                <c:pt idx="160">
                  <c:v>251.10198052000001</c:v>
                </c:pt>
                <c:pt idx="161">
                  <c:v>250.30530056000001</c:v>
                </c:pt>
                <c:pt idx="162">
                  <c:v>249.51157327000001</c:v>
                </c:pt>
                <c:pt idx="163">
                  <c:v>248.72064778000001</c:v>
                </c:pt>
                <c:pt idx="164">
                  <c:v>247.93237318000001</c:v>
                </c:pt>
                <c:pt idx="165">
                  <c:v>247.14659859</c:v>
                </c:pt>
                <c:pt idx="166">
                  <c:v>246.36317313999999</c:v>
                </c:pt>
                <c:pt idx="167">
                  <c:v>245.58194592000001</c:v>
                </c:pt>
                <c:pt idx="168">
                  <c:v>244.80276605</c:v>
                </c:pt>
                <c:pt idx="169">
                  <c:v>244.02548264999999</c:v>
                </c:pt>
                <c:pt idx="170">
                  <c:v>243.24994483</c:v>
                </c:pt>
                <c:pt idx="171">
                  <c:v>242.47600169</c:v>
                </c:pt>
                <c:pt idx="172">
                  <c:v>241.70350235999999</c:v>
                </c:pt>
                <c:pt idx="173">
                  <c:v>240.93229595</c:v>
                </c:pt>
                <c:pt idx="174">
                  <c:v>240.16223156000001</c:v>
                </c:pt>
                <c:pt idx="175">
                  <c:v>239.39315832</c:v>
                </c:pt>
                <c:pt idx="176">
                  <c:v>238.62492533</c:v>
                </c:pt>
                <c:pt idx="177">
                  <c:v>237.85738171</c:v>
                </c:pt>
                <c:pt idx="178">
                  <c:v>237.09037656999999</c:v>
                </c:pt>
                <c:pt idx="179">
                  <c:v>236.32375902000001</c:v>
                </c:pt>
                <c:pt idx="180">
                  <c:v>235.55737818</c:v>
                </c:pt>
                <c:pt idx="181">
                  <c:v>234.79108314999999</c:v>
                </c:pt>
                <c:pt idx="182">
                  <c:v>234.02472306000001</c:v>
                </c:pt>
                <c:pt idx="183">
                  <c:v>233.25822729999999</c:v>
                </c:pt>
                <c:pt idx="184">
                  <c:v>232.49184643000001</c:v>
                </c:pt>
                <c:pt idx="185">
                  <c:v>231.72591129</c:v>
                </c:pt>
                <c:pt idx="186">
                  <c:v>230.96075274</c:v>
                </c:pt>
                <c:pt idx="187">
                  <c:v>230.19670160999999</c:v>
                </c:pt>
                <c:pt idx="188">
                  <c:v>229.43408876000001</c:v>
                </c:pt>
                <c:pt idx="189">
                  <c:v>228.67324502</c:v>
                </c:pt>
                <c:pt idx="190">
                  <c:v>227.91450125</c:v>
                </c:pt>
                <c:pt idx="191">
                  <c:v>227.15818827999999</c:v>
                </c:pt>
                <c:pt idx="192">
                  <c:v>226.40463697000001</c:v>
                </c:pt>
                <c:pt idx="193">
                  <c:v>225.65417815999999</c:v>
                </c:pt>
                <c:pt idx="194">
                  <c:v>224.90714270000001</c:v>
                </c:pt>
                <c:pt idx="195">
                  <c:v>224.16386143</c:v>
                </c:pt>
                <c:pt idx="196">
                  <c:v>223.42466519000001</c:v>
                </c:pt>
                <c:pt idx="197">
                  <c:v>222.68988483999999</c:v>
                </c:pt>
                <c:pt idx="198">
                  <c:v>221.95985121000001</c:v>
                </c:pt>
                <c:pt idx="199">
                  <c:v>221.23489516000001</c:v>
                </c:pt>
                <c:pt idx="200">
                  <c:v>220.51534753000001</c:v>
                </c:pt>
                <c:pt idx="201">
                  <c:v>219.80153917000001</c:v>
                </c:pt>
                <c:pt idx="202">
                  <c:v>219.09380091</c:v>
                </c:pt>
                <c:pt idx="203">
                  <c:v>218.39246360999999</c:v>
                </c:pt>
                <c:pt idx="204">
                  <c:v>217.69785812000001</c:v>
                </c:pt>
                <c:pt idx="205">
                  <c:v>217.01031527000001</c:v>
                </c:pt>
                <c:pt idx="206">
                  <c:v>216.33016591000001</c:v>
                </c:pt>
                <c:pt idx="207">
                  <c:v>215.65774089000001</c:v>
                </c:pt>
                <c:pt idx="208">
                  <c:v>214.99337105999999</c:v>
                </c:pt>
                <c:pt idx="209">
                  <c:v>214.33738726000001</c:v>
                </c:pt>
                <c:pt idx="210">
                  <c:v>213.69012033000001</c:v>
                </c:pt>
                <c:pt idx="211">
                  <c:v>213.05190112</c:v>
                </c:pt>
                <c:pt idx="212">
                  <c:v>212.42306048</c:v>
                </c:pt>
                <c:pt idx="213">
                  <c:v>211.80392925999999</c:v>
                </c:pt>
                <c:pt idx="214">
                  <c:v>211.19483829000001</c:v>
                </c:pt>
                <c:pt idx="215">
                  <c:v>210.59611842000001</c:v>
                </c:pt>
                <c:pt idx="216">
                  <c:v>210.00810050000001</c:v>
                </c:pt>
                <c:pt idx="217">
                  <c:v>209.43111537999999</c:v>
                </c:pt>
                <c:pt idx="218">
                  <c:v>208.86549389999999</c:v>
                </c:pt>
                <c:pt idx="219">
                  <c:v>208.31156691000001</c:v>
                </c:pt>
                <c:pt idx="220">
                  <c:v>207.76966523999999</c:v>
                </c:pt>
                <c:pt idx="221">
                  <c:v>207.24011976</c:v>
                </c:pt>
                <c:pt idx="222">
                  <c:v>206.72326129000001</c:v>
                </c:pt>
                <c:pt idx="223">
                  <c:v>206.2194207</c:v>
                </c:pt>
                <c:pt idx="224">
                  <c:v>205.72892881999999</c:v>
                </c:pt>
                <c:pt idx="225">
                  <c:v>205.2521165</c:v>
                </c:pt>
                <c:pt idx="226">
                  <c:v>204.78931458</c:v>
                </c:pt>
                <c:pt idx="227">
                  <c:v>204.34085390999999</c:v>
                </c:pt>
                <c:pt idx="228">
                  <c:v>203.90706535000001</c:v>
                </c:pt>
                <c:pt idx="229">
                  <c:v>203.48827972000001</c:v>
                </c:pt>
                <c:pt idx="230">
                  <c:v>203.08482788000001</c:v>
                </c:pt>
                <c:pt idx="231">
                  <c:v>202.69704067000001</c:v>
                </c:pt>
                <c:pt idx="232">
                  <c:v>202.32524895</c:v>
                </c:pt>
                <c:pt idx="233">
                  <c:v>201.96978354999999</c:v>
                </c:pt>
                <c:pt idx="234">
                  <c:v>201.63097531</c:v>
                </c:pt>
                <c:pt idx="235">
                  <c:v>201.3091551</c:v>
                </c:pt>
                <c:pt idx="236">
                  <c:v>201.00465374000001</c:v>
                </c:pt>
                <c:pt idx="237">
                  <c:v>200.71780208999999</c:v>
                </c:pt>
                <c:pt idx="238">
                  <c:v>200.44893099999999</c:v>
                </c:pt>
                <c:pt idx="239">
                  <c:v>200.19837129999999</c:v>
                </c:pt>
                <c:pt idx="240">
                  <c:v>199.96645384999999</c:v>
                </c:pt>
                <c:pt idx="241">
                  <c:v>199.75350947999999</c:v>
                </c:pt>
                <c:pt idx="242">
                  <c:v>199.55986906000001</c:v>
                </c:pt>
                <c:pt idx="243">
                  <c:v>199.38586341000001</c:v>
                </c:pt>
                <c:pt idx="244">
                  <c:v>199.23182338000001</c:v>
                </c:pt>
                <c:pt idx="245">
                  <c:v>199.09807982999999</c:v>
                </c:pt>
                <c:pt idx="246">
                  <c:v>198.98496359999999</c:v>
                </c:pt>
                <c:pt idx="247">
                  <c:v>198.89282310999999</c:v>
                </c:pt>
                <c:pt idx="248">
                  <c:v>198.82198986</c:v>
                </c:pt>
                <c:pt idx="249">
                  <c:v>198.77277634000001</c:v>
                </c:pt>
                <c:pt idx="250">
                  <c:v>198.74694832</c:v>
                </c:pt>
                <c:pt idx="251">
                  <c:v>198.74484504</c:v>
                </c:pt>
                <c:pt idx="252">
                  <c:v>198.76572621</c:v>
                </c:pt>
                <c:pt idx="253">
                  <c:v>198.81107115</c:v>
                </c:pt>
                <c:pt idx="254">
                  <c:v>198.87975549999999</c:v>
                </c:pt>
                <c:pt idx="255">
                  <c:v>198.97184171999999</c:v>
                </c:pt>
                <c:pt idx="256">
                  <c:v>199.08765921</c:v>
                </c:pt>
                <c:pt idx="257">
                  <c:v>199.22753736999999</c:v>
                </c:pt>
                <c:pt idx="258">
                  <c:v>199.39329778000001</c:v>
                </c:pt>
                <c:pt idx="259">
                  <c:v>199.58380889</c:v>
                </c:pt>
                <c:pt idx="260">
                  <c:v>199.79928089000001</c:v>
                </c:pt>
                <c:pt idx="261">
                  <c:v>200.04004266000001</c:v>
                </c:pt>
                <c:pt idx="262">
                  <c:v>200.30642306999999</c:v>
                </c:pt>
                <c:pt idx="263">
                  <c:v>200.59875099000001</c:v>
                </c:pt>
                <c:pt idx="264">
                  <c:v>200.91791798</c:v>
                </c:pt>
                <c:pt idx="265">
                  <c:v>201.26360443999999</c:v>
                </c:pt>
                <c:pt idx="266">
                  <c:v>201.63611269</c:v>
                </c:pt>
                <c:pt idx="267">
                  <c:v>202.03576988</c:v>
                </c:pt>
                <c:pt idx="268">
                  <c:v>202.46290318999999</c:v>
                </c:pt>
                <c:pt idx="269">
                  <c:v>202.91783977</c:v>
                </c:pt>
                <c:pt idx="270">
                  <c:v>203.4009068</c:v>
                </c:pt>
                <c:pt idx="271">
                  <c:v>203.91243145000001</c:v>
                </c:pt>
                <c:pt idx="272">
                  <c:v>204.45274087000001</c:v>
                </c:pt>
                <c:pt idx="273">
                  <c:v>205.02216222999999</c:v>
                </c:pt>
                <c:pt idx="274">
                  <c:v>205.62067920999999</c:v>
                </c:pt>
                <c:pt idx="275">
                  <c:v>206.24754401999999</c:v>
                </c:pt>
                <c:pt idx="276">
                  <c:v>206.90056956000001</c:v>
                </c:pt>
                <c:pt idx="277">
                  <c:v>207.57794412999999</c:v>
                </c:pt>
                <c:pt idx="278">
                  <c:v>208.27792904</c:v>
                </c:pt>
                <c:pt idx="279">
                  <c:v>208.99878561</c:v>
                </c:pt>
                <c:pt idx="280">
                  <c:v>209.73877515000001</c:v>
                </c:pt>
                <c:pt idx="281">
                  <c:v>210.49615897999999</c:v>
                </c:pt>
                <c:pt idx="282">
                  <c:v>211.26919839000001</c:v>
                </c:pt>
                <c:pt idx="283">
                  <c:v>212.05615471999999</c:v>
                </c:pt>
                <c:pt idx="284">
                  <c:v>212.85528926000001</c:v>
                </c:pt>
                <c:pt idx="285">
                  <c:v>213.66486334000001</c:v>
                </c:pt>
                <c:pt idx="286">
                  <c:v>214.48313827000001</c:v>
                </c:pt>
                <c:pt idx="287">
                  <c:v>215.30837535000001</c:v>
                </c:pt>
                <c:pt idx="288">
                  <c:v>216.13883591000001</c:v>
                </c:pt>
                <c:pt idx="289">
                  <c:v>216.97278126</c:v>
                </c:pt>
                <c:pt idx="290">
                  <c:v>217.80847270000001</c:v>
                </c:pt>
                <c:pt idx="291">
                  <c:v>218.64417155000001</c:v>
                </c:pt>
                <c:pt idx="292">
                  <c:v>219.47813912999999</c:v>
                </c:pt>
                <c:pt idx="293">
                  <c:v>220.30863674</c:v>
                </c:pt>
                <c:pt idx="294">
                  <c:v>221.13392571</c:v>
                </c:pt>
                <c:pt idx="295">
                  <c:v>221.95226733000001</c:v>
                </c:pt>
                <c:pt idx="296">
                  <c:v>222.76192294000001</c:v>
                </c:pt>
                <c:pt idx="297">
                  <c:v>223.56196041999999</c:v>
                </c:pt>
                <c:pt idx="298">
                  <c:v>224.35024673000001</c:v>
                </c:pt>
                <c:pt idx="299">
                  <c:v>225.12464964</c:v>
                </c:pt>
                <c:pt idx="300">
                  <c:v>225.88342739000001</c:v>
                </c:pt>
                <c:pt idx="301">
                  <c:v>226.62483825000001</c:v>
                </c:pt>
                <c:pt idx="302">
                  <c:v>227.34714045000001</c:v>
                </c:pt>
                <c:pt idx="303">
                  <c:v>228.04859224</c:v>
                </c:pt>
                <c:pt idx="304">
                  <c:v>228.72745187000001</c:v>
                </c:pt>
                <c:pt idx="305">
                  <c:v>229.38197758999999</c:v>
                </c:pt>
                <c:pt idx="306">
                  <c:v>230.01042765</c:v>
                </c:pt>
                <c:pt idx="307">
                  <c:v>230.61106028</c:v>
                </c:pt>
                <c:pt idx="308">
                  <c:v>231.18213915999999</c:v>
                </c:pt>
                <c:pt idx="309">
                  <c:v>231.72258072</c:v>
                </c:pt>
                <c:pt idx="310">
                  <c:v>232.23174402999999</c:v>
                </c:pt>
                <c:pt idx="311">
                  <c:v>232.70661476000001</c:v>
                </c:pt>
                <c:pt idx="312">
                  <c:v>233.14491586</c:v>
                </c:pt>
                <c:pt idx="313">
                  <c:v>233.54489838999999</c:v>
                </c:pt>
                <c:pt idx="314">
                  <c:v>233.90481335999999</c:v>
                </c:pt>
                <c:pt idx="315">
                  <c:v>234.22291182000001</c:v>
                </c:pt>
                <c:pt idx="316">
                  <c:v>234.49744480000001</c:v>
                </c:pt>
                <c:pt idx="317">
                  <c:v>234.72666335</c:v>
                </c:pt>
                <c:pt idx="318">
                  <c:v>234.90881848999999</c:v>
                </c:pt>
                <c:pt idx="319">
                  <c:v>235.04216126</c:v>
                </c:pt>
                <c:pt idx="320">
                  <c:v>235.12494269999999</c:v>
                </c:pt>
                <c:pt idx="321">
                  <c:v>235.15541385</c:v>
                </c:pt>
                <c:pt idx="322">
                  <c:v>235.13182574999999</c:v>
                </c:pt>
                <c:pt idx="323">
                  <c:v>235.05242942000001</c:v>
                </c:pt>
                <c:pt idx="324">
                  <c:v>234.91547589999999</c:v>
                </c:pt>
                <c:pt idx="325">
                  <c:v>234.71921624000001</c:v>
                </c:pt>
                <c:pt idx="326">
                  <c:v>234.46190146999999</c:v>
                </c:pt>
                <c:pt idx="327">
                  <c:v>234.14178261999999</c:v>
                </c:pt>
                <c:pt idx="328">
                  <c:v>233.75711072999999</c:v>
                </c:pt>
                <c:pt idx="329">
                  <c:v>233.30613683000001</c:v>
                </c:pt>
                <c:pt idx="330">
                  <c:v>232.78711197999999</c:v>
                </c:pt>
                <c:pt idx="331">
                  <c:v>232.19828719</c:v>
                </c:pt>
                <c:pt idx="332">
                  <c:v>231.53791351000001</c:v>
                </c:pt>
                <c:pt idx="333">
                  <c:v>230.80424196999999</c:v>
                </c:pt>
                <c:pt idx="334">
                  <c:v>229.99552360999999</c:v>
                </c:pt>
                <c:pt idx="335">
                  <c:v>229.11000945999999</c:v>
                </c:pt>
                <c:pt idx="336">
                  <c:v>228.14595057</c:v>
                </c:pt>
                <c:pt idx="337">
                  <c:v>227.10159797</c:v>
                </c:pt>
                <c:pt idx="338">
                  <c:v>225.97520269</c:v>
                </c:pt>
                <c:pt idx="339">
                  <c:v>224.76501576999999</c:v>
                </c:pt>
                <c:pt idx="340">
                  <c:v>223.46928826000001</c:v>
                </c:pt>
                <c:pt idx="341">
                  <c:v>222.08627117</c:v>
                </c:pt>
                <c:pt idx="342">
                  <c:v>220.61421555999999</c:v>
                </c:pt>
                <c:pt idx="343">
                  <c:v>219.05137245</c:v>
                </c:pt>
                <c:pt idx="344">
                  <c:v>217.39599289</c:v>
                </c:pt>
                <c:pt idx="345">
                  <c:v>215.64632789999999</c:v>
                </c:pt>
                <c:pt idx="346">
                  <c:v>213.80062853999999</c:v>
                </c:pt>
                <c:pt idx="347">
                  <c:v>211.85714582</c:v>
                </c:pt>
                <c:pt idx="348">
                  <c:v>209.81413079999999</c:v>
                </c:pt>
                <c:pt idx="349">
                  <c:v>207.66983450000001</c:v>
                </c:pt>
                <c:pt idx="350">
                  <c:v>205.42250795999999</c:v>
                </c:pt>
                <c:pt idx="351">
                  <c:v>203.07040222000001</c:v>
                </c:pt>
                <c:pt idx="352">
                  <c:v>200.61176832000001</c:v>
                </c:pt>
                <c:pt idx="353">
                  <c:v>198.04485849</c:v>
                </c:pt>
                <c:pt idx="354">
                  <c:v>195.37269606999999</c:v>
                </c:pt>
                <c:pt idx="355">
                  <c:v>192.58979155</c:v>
                </c:pt>
                <c:pt idx="356">
                  <c:v>189.69372374</c:v>
                </c:pt>
                <c:pt idx="357">
                  <c:v>186.68275087000001</c:v>
                </c:pt>
                <c:pt idx="358">
                  <c:v>183.55610548000001</c:v>
                </c:pt>
                <c:pt idx="359">
                  <c:v>180.31984113999999</c:v>
                </c:pt>
                <c:pt idx="360">
                  <c:v>176.96395471</c:v>
                </c:pt>
                <c:pt idx="361">
                  <c:v>173.4866663</c:v>
                </c:pt>
                <c:pt idx="362">
                  <c:v>169.88668745999999</c:v>
                </c:pt>
                <c:pt idx="363">
                  <c:v>166.17731345999999</c:v>
                </c:pt>
                <c:pt idx="364">
                  <c:v>162.36207288</c:v>
                </c:pt>
              </c:numCache>
            </c:numRef>
          </c:val>
          <c:extLst>
            <c:ext xmlns:c16="http://schemas.microsoft.com/office/drawing/2014/chart" uri="{C3380CC4-5D6E-409C-BE32-E72D297353CC}">
              <c16:uniqueId val="{00000007-5B5C-4D6D-9745-B0103FB419CD}"/>
            </c:ext>
          </c:extLst>
        </c:ser>
        <c:ser>
          <c:idx val="8"/>
          <c:order val="8"/>
          <c:tx>
            <c:strRef>
              <c:f>'2024-2025 Severe Load Curve'!$BD$34</c:f>
              <c:strCache>
                <c:ptCount val="1"/>
                <c:pt idx="0">
                  <c:v>NTS Shrinkage</c:v>
                </c:pt>
              </c:strCache>
            </c:strRef>
          </c:tx>
          <c:spPr>
            <a:solidFill>
              <a:srgbClr val="000080"/>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Curve'!$BD$35:$BD$399</c:f>
              <c:numCache>
                <c:formatCode>0</c:formatCode>
                <c:ptCount val="365"/>
                <c:pt idx="0">
                  <c:v>7.3719479889999997</c:v>
                </c:pt>
                <c:pt idx="1">
                  <c:v>7.3719479889999997</c:v>
                </c:pt>
                <c:pt idx="2">
                  <c:v>7.3719479889999997</c:v>
                </c:pt>
                <c:pt idx="3">
                  <c:v>7.3719479889999997</c:v>
                </c:pt>
                <c:pt idx="4">
                  <c:v>7.3719479889999997</c:v>
                </c:pt>
                <c:pt idx="5">
                  <c:v>7.3719479889999997</c:v>
                </c:pt>
                <c:pt idx="6">
                  <c:v>7.3719479889999997</c:v>
                </c:pt>
                <c:pt idx="7">
                  <c:v>7.3719479889999997</c:v>
                </c:pt>
                <c:pt idx="8">
                  <c:v>7.3719479889999997</c:v>
                </c:pt>
                <c:pt idx="9">
                  <c:v>7.3719479889999997</c:v>
                </c:pt>
                <c:pt idx="10">
                  <c:v>7.3719479889999997</c:v>
                </c:pt>
                <c:pt idx="11">
                  <c:v>7.3719479889999997</c:v>
                </c:pt>
                <c:pt idx="12">
                  <c:v>7.3719479889999997</c:v>
                </c:pt>
                <c:pt idx="13">
                  <c:v>7.3719479889999997</c:v>
                </c:pt>
                <c:pt idx="14">
                  <c:v>7.3719479889999997</c:v>
                </c:pt>
                <c:pt idx="15">
                  <c:v>7.3719479889999997</c:v>
                </c:pt>
                <c:pt idx="16">
                  <c:v>7.3719479889999997</c:v>
                </c:pt>
                <c:pt idx="17">
                  <c:v>7.3719479889999997</c:v>
                </c:pt>
                <c:pt idx="18">
                  <c:v>7.3719479889999997</c:v>
                </c:pt>
                <c:pt idx="19">
                  <c:v>7.3719479889999997</c:v>
                </c:pt>
                <c:pt idx="20">
                  <c:v>7.3719479889999997</c:v>
                </c:pt>
                <c:pt idx="21">
                  <c:v>7.3719479889999997</c:v>
                </c:pt>
                <c:pt idx="22">
                  <c:v>7.3719479889999997</c:v>
                </c:pt>
                <c:pt idx="23">
                  <c:v>7.3719479889999997</c:v>
                </c:pt>
                <c:pt idx="24">
                  <c:v>7.3719479889999997</c:v>
                </c:pt>
                <c:pt idx="25">
                  <c:v>7.3719479889999997</c:v>
                </c:pt>
                <c:pt idx="26">
                  <c:v>7.3719479889999997</c:v>
                </c:pt>
                <c:pt idx="27">
                  <c:v>7.3719479889999997</c:v>
                </c:pt>
                <c:pt idx="28">
                  <c:v>7.3719479889999997</c:v>
                </c:pt>
                <c:pt idx="29">
                  <c:v>7.3719479889999997</c:v>
                </c:pt>
                <c:pt idx="30">
                  <c:v>7.3719479889999997</c:v>
                </c:pt>
                <c:pt idx="31">
                  <c:v>7.3719479889999997</c:v>
                </c:pt>
                <c:pt idx="32">
                  <c:v>7.3719479889999997</c:v>
                </c:pt>
                <c:pt idx="33">
                  <c:v>7.3719479889999997</c:v>
                </c:pt>
                <c:pt idx="34">
                  <c:v>7.3719479889999997</c:v>
                </c:pt>
                <c:pt idx="35">
                  <c:v>7.3719479889999997</c:v>
                </c:pt>
                <c:pt idx="36">
                  <c:v>7.3719479889999997</c:v>
                </c:pt>
                <c:pt idx="37">
                  <c:v>7.3719479889999997</c:v>
                </c:pt>
                <c:pt idx="38">
                  <c:v>7.3719479889999997</c:v>
                </c:pt>
                <c:pt idx="39">
                  <c:v>7.3719479889999997</c:v>
                </c:pt>
                <c:pt idx="40">
                  <c:v>7.3719479889999997</c:v>
                </c:pt>
                <c:pt idx="41">
                  <c:v>7.3719479889999997</c:v>
                </c:pt>
                <c:pt idx="42">
                  <c:v>7.3719479889999997</c:v>
                </c:pt>
                <c:pt idx="43">
                  <c:v>7.3719479889999997</c:v>
                </c:pt>
                <c:pt idx="44">
                  <c:v>7.3719479889999997</c:v>
                </c:pt>
                <c:pt idx="45">
                  <c:v>7.3719479889999997</c:v>
                </c:pt>
                <c:pt idx="46">
                  <c:v>7.3719479889999997</c:v>
                </c:pt>
                <c:pt idx="47">
                  <c:v>7.3719479889999997</c:v>
                </c:pt>
                <c:pt idx="48">
                  <c:v>7.3719479889999997</c:v>
                </c:pt>
                <c:pt idx="49">
                  <c:v>7.3719479889999997</c:v>
                </c:pt>
                <c:pt idx="50">
                  <c:v>7.3719479889999997</c:v>
                </c:pt>
                <c:pt idx="51">
                  <c:v>7.3719479889999997</c:v>
                </c:pt>
                <c:pt idx="52">
                  <c:v>7.3719479889999997</c:v>
                </c:pt>
                <c:pt idx="53">
                  <c:v>7.3719479889999997</c:v>
                </c:pt>
                <c:pt idx="54">
                  <c:v>7.3719479889999997</c:v>
                </c:pt>
                <c:pt idx="55">
                  <c:v>7.3719479889999997</c:v>
                </c:pt>
                <c:pt idx="56">
                  <c:v>7.3719479889999997</c:v>
                </c:pt>
                <c:pt idx="57">
                  <c:v>7.3719479889999997</c:v>
                </c:pt>
                <c:pt idx="58">
                  <c:v>7.3719479889999997</c:v>
                </c:pt>
                <c:pt idx="59">
                  <c:v>7.3719479889999997</c:v>
                </c:pt>
                <c:pt idx="60">
                  <c:v>7.3719479889999997</c:v>
                </c:pt>
                <c:pt idx="61">
                  <c:v>7.3719479889999997</c:v>
                </c:pt>
                <c:pt idx="62">
                  <c:v>7.3719479889999997</c:v>
                </c:pt>
                <c:pt idx="63">
                  <c:v>7.3719479889999997</c:v>
                </c:pt>
                <c:pt idx="64">
                  <c:v>7.3719479889999997</c:v>
                </c:pt>
                <c:pt idx="65">
                  <c:v>7.3719479889999997</c:v>
                </c:pt>
                <c:pt idx="66">
                  <c:v>7.3719479889999997</c:v>
                </c:pt>
                <c:pt idx="67">
                  <c:v>7.3719479889999997</c:v>
                </c:pt>
                <c:pt idx="68">
                  <c:v>7.3719479889999997</c:v>
                </c:pt>
                <c:pt idx="69">
                  <c:v>7.3719479889999997</c:v>
                </c:pt>
                <c:pt idx="70">
                  <c:v>7.3719479889999997</c:v>
                </c:pt>
                <c:pt idx="71">
                  <c:v>7.3719479889999997</c:v>
                </c:pt>
                <c:pt idx="72">
                  <c:v>7.3719479889999997</c:v>
                </c:pt>
                <c:pt idx="73">
                  <c:v>7.3719479889999997</c:v>
                </c:pt>
                <c:pt idx="74">
                  <c:v>7.3719479889999997</c:v>
                </c:pt>
                <c:pt idx="75">
                  <c:v>7.3719479889999997</c:v>
                </c:pt>
                <c:pt idx="76">
                  <c:v>7.3719479889999997</c:v>
                </c:pt>
                <c:pt idx="77">
                  <c:v>7.3719479889999997</c:v>
                </c:pt>
                <c:pt idx="78">
                  <c:v>7.3719479889999997</c:v>
                </c:pt>
                <c:pt idx="79">
                  <c:v>7.3719479889999997</c:v>
                </c:pt>
                <c:pt idx="80">
                  <c:v>7.3719479889999997</c:v>
                </c:pt>
                <c:pt idx="81">
                  <c:v>7.3719479889999997</c:v>
                </c:pt>
                <c:pt idx="82">
                  <c:v>7.3719479889999997</c:v>
                </c:pt>
                <c:pt idx="83">
                  <c:v>7.3719479889999997</c:v>
                </c:pt>
                <c:pt idx="84">
                  <c:v>7.3719479889999997</c:v>
                </c:pt>
                <c:pt idx="85">
                  <c:v>7.3719479889999997</c:v>
                </c:pt>
                <c:pt idx="86">
                  <c:v>7.3719479889999997</c:v>
                </c:pt>
                <c:pt idx="87">
                  <c:v>7.3719479889999997</c:v>
                </c:pt>
                <c:pt idx="88">
                  <c:v>7.3719479889999997</c:v>
                </c:pt>
                <c:pt idx="89">
                  <c:v>7.3719479889999997</c:v>
                </c:pt>
                <c:pt idx="90">
                  <c:v>7.3719479889999997</c:v>
                </c:pt>
                <c:pt idx="91">
                  <c:v>7.3719479889999997</c:v>
                </c:pt>
                <c:pt idx="92">
                  <c:v>7.3719479889999997</c:v>
                </c:pt>
                <c:pt idx="93">
                  <c:v>7.3719479889999997</c:v>
                </c:pt>
                <c:pt idx="94">
                  <c:v>7.3719479889999997</c:v>
                </c:pt>
                <c:pt idx="95">
                  <c:v>7.3719479889999997</c:v>
                </c:pt>
                <c:pt idx="96">
                  <c:v>7.3719479889999997</c:v>
                </c:pt>
                <c:pt idx="97">
                  <c:v>7.3719479889999997</c:v>
                </c:pt>
                <c:pt idx="98">
                  <c:v>7.3719479889999997</c:v>
                </c:pt>
                <c:pt idx="99">
                  <c:v>7.3719479889999997</c:v>
                </c:pt>
                <c:pt idx="100">
                  <c:v>7.3719479889999997</c:v>
                </c:pt>
                <c:pt idx="101">
                  <c:v>7.3719479889999997</c:v>
                </c:pt>
                <c:pt idx="102">
                  <c:v>7.3719479889999997</c:v>
                </c:pt>
                <c:pt idx="103">
                  <c:v>7.3719479889999997</c:v>
                </c:pt>
                <c:pt idx="104">
                  <c:v>7.3719479889999997</c:v>
                </c:pt>
                <c:pt idx="105">
                  <c:v>7.3719479889999997</c:v>
                </c:pt>
                <c:pt idx="106">
                  <c:v>7.3719479889999997</c:v>
                </c:pt>
                <c:pt idx="107">
                  <c:v>7.3719479889999997</c:v>
                </c:pt>
                <c:pt idx="108">
                  <c:v>7.3719479889999997</c:v>
                </c:pt>
                <c:pt idx="109">
                  <c:v>7.3719479889999997</c:v>
                </c:pt>
                <c:pt idx="110">
                  <c:v>7.3719479889999997</c:v>
                </c:pt>
                <c:pt idx="111">
                  <c:v>7.3719479889999997</c:v>
                </c:pt>
                <c:pt idx="112">
                  <c:v>7.3719479889999997</c:v>
                </c:pt>
                <c:pt idx="113">
                  <c:v>7.3719479889999997</c:v>
                </c:pt>
                <c:pt idx="114">
                  <c:v>7.3719479889999997</c:v>
                </c:pt>
                <c:pt idx="115">
                  <c:v>7.3719479889999997</c:v>
                </c:pt>
                <c:pt idx="116">
                  <c:v>7.3719479889999997</c:v>
                </c:pt>
                <c:pt idx="117">
                  <c:v>7.3719479889999997</c:v>
                </c:pt>
                <c:pt idx="118">
                  <c:v>7.3719479889999997</c:v>
                </c:pt>
                <c:pt idx="119">
                  <c:v>7.3719479889999997</c:v>
                </c:pt>
                <c:pt idx="120">
                  <c:v>7.3719479889999997</c:v>
                </c:pt>
                <c:pt idx="121">
                  <c:v>7.3719479889999997</c:v>
                </c:pt>
                <c:pt idx="122">
                  <c:v>7.3719479889999997</c:v>
                </c:pt>
                <c:pt idx="123">
                  <c:v>7.3719479889999997</c:v>
                </c:pt>
                <c:pt idx="124">
                  <c:v>7.3719479889999997</c:v>
                </c:pt>
                <c:pt idx="125">
                  <c:v>7.3719479889999997</c:v>
                </c:pt>
                <c:pt idx="126">
                  <c:v>7.3719479889999997</c:v>
                </c:pt>
                <c:pt idx="127">
                  <c:v>7.3719479889999997</c:v>
                </c:pt>
                <c:pt idx="128">
                  <c:v>7.3719479889999997</c:v>
                </c:pt>
                <c:pt idx="129">
                  <c:v>7.3719479889999997</c:v>
                </c:pt>
                <c:pt idx="130">
                  <c:v>7.3719479889999997</c:v>
                </c:pt>
                <c:pt idx="131">
                  <c:v>7.3719479889999997</c:v>
                </c:pt>
                <c:pt idx="132">
                  <c:v>7.3719479889999997</c:v>
                </c:pt>
                <c:pt idx="133">
                  <c:v>7.3719479889999997</c:v>
                </c:pt>
                <c:pt idx="134">
                  <c:v>7.3719479889999997</c:v>
                </c:pt>
                <c:pt idx="135">
                  <c:v>7.3719479889999997</c:v>
                </c:pt>
                <c:pt idx="136">
                  <c:v>7.3719479889999997</c:v>
                </c:pt>
                <c:pt idx="137">
                  <c:v>7.3719479889999997</c:v>
                </c:pt>
                <c:pt idx="138">
                  <c:v>7.3719479889999997</c:v>
                </c:pt>
                <c:pt idx="139">
                  <c:v>7.3719479889999997</c:v>
                </c:pt>
                <c:pt idx="140">
                  <c:v>7.3719479889999997</c:v>
                </c:pt>
                <c:pt idx="141">
                  <c:v>7.3719479889999997</c:v>
                </c:pt>
                <c:pt idx="142">
                  <c:v>7.3719479889999997</c:v>
                </c:pt>
                <c:pt idx="143">
                  <c:v>7.3719479889999997</c:v>
                </c:pt>
                <c:pt idx="144">
                  <c:v>7.3719479889999997</c:v>
                </c:pt>
                <c:pt idx="145">
                  <c:v>7.3719479889999997</c:v>
                </c:pt>
                <c:pt idx="146">
                  <c:v>7.3719479889999997</c:v>
                </c:pt>
                <c:pt idx="147">
                  <c:v>7.3719479889999997</c:v>
                </c:pt>
                <c:pt idx="148">
                  <c:v>7.3719479889999997</c:v>
                </c:pt>
                <c:pt idx="149">
                  <c:v>7.3719479889999997</c:v>
                </c:pt>
                <c:pt idx="150">
                  <c:v>7.3719479889999997</c:v>
                </c:pt>
                <c:pt idx="151">
                  <c:v>7.3719479889999997</c:v>
                </c:pt>
                <c:pt idx="152">
                  <c:v>7.3719479889999997</c:v>
                </c:pt>
                <c:pt idx="153">
                  <c:v>7.3719479889999997</c:v>
                </c:pt>
                <c:pt idx="154">
                  <c:v>7.3719479889999997</c:v>
                </c:pt>
                <c:pt idx="155">
                  <c:v>7.3719479889999997</c:v>
                </c:pt>
                <c:pt idx="156">
                  <c:v>7.3719479889999997</c:v>
                </c:pt>
                <c:pt idx="157">
                  <c:v>7.3719479889999997</c:v>
                </c:pt>
                <c:pt idx="158">
                  <c:v>7.3719479889999997</c:v>
                </c:pt>
                <c:pt idx="159">
                  <c:v>7.3719479889999997</c:v>
                </c:pt>
                <c:pt idx="160">
                  <c:v>7.3719479889999997</c:v>
                </c:pt>
                <c:pt idx="161">
                  <c:v>7.3719479889999997</c:v>
                </c:pt>
                <c:pt idx="162">
                  <c:v>7.3719479889999997</c:v>
                </c:pt>
                <c:pt idx="163">
                  <c:v>7.3719479889999997</c:v>
                </c:pt>
                <c:pt idx="164">
                  <c:v>7.3719479889999997</c:v>
                </c:pt>
                <c:pt idx="165">
                  <c:v>7.3719479889999997</c:v>
                </c:pt>
                <c:pt idx="166">
                  <c:v>7.3719479889999997</c:v>
                </c:pt>
                <c:pt idx="167">
                  <c:v>7.3719479889999997</c:v>
                </c:pt>
                <c:pt idx="168">
                  <c:v>7.3719479889999997</c:v>
                </c:pt>
                <c:pt idx="169">
                  <c:v>7.3719479889999997</c:v>
                </c:pt>
                <c:pt idx="170">
                  <c:v>7.3719479889999997</c:v>
                </c:pt>
                <c:pt idx="171">
                  <c:v>7.3719479889999997</c:v>
                </c:pt>
                <c:pt idx="172">
                  <c:v>7.3719479889999997</c:v>
                </c:pt>
                <c:pt idx="173">
                  <c:v>7.3719479889999997</c:v>
                </c:pt>
                <c:pt idx="174">
                  <c:v>7.3719479889999997</c:v>
                </c:pt>
                <c:pt idx="175">
                  <c:v>7.3719479889999997</c:v>
                </c:pt>
                <c:pt idx="176">
                  <c:v>7.3719479889999997</c:v>
                </c:pt>
                <c:pt idx="177">
                  <c:v>7.3719479889999997</c:v>
                </c:pt>
                <c:pt idx="178">
                  <c:v>7.3719479889999997</c:v>
                </c:pt>
                <c:pt idx="179">
                  <c:v>7.3719479889999997</c:v>
                </c:pt>
                <c:pt idx="180">
                  <c:v>7.3719479889999997</c:v>
                </c:pt>
                <c:pt idx="181">
                  <c:v>7.3719479889999997</c:v>
                </c:pt>
                <c:pt idx="182">
                  <c:v>7.3719479889999997</c:v>
                </c:pt>
                <c:pt idx="183">
                  <c:v>7.3719479889999997</c:v>
                </c:pt>
                <c:pt idx="184">
                  <c:v>7.3719479889999997</c:v>
                </c:pt>
                <c:pt idx="185">
                  <c:v>7.3719479889999997</c:v>
                </c:pt>
                <c:pt idx="186">
                  <c:v>7.3719479889999997</c:v>
                </c:pt>
                <c:pt idx="187">
                  <c:v>7.3719479889999997</c:v>
                </c:pt>
                <c:pt idx="188">
                  <c:v>7.3719479889999997</c:v>
                </c:pt>
                <c:pt idx="189">
                  <c:v>7.3719479889999997</c:v>
                </c:pt>
                <c:pt idx="190">
                  <c:v>7.3719479889999997</c:v>
                </c:pt>
                <c:pt idx="191">
                  <c:v>7.3719479889999997</c:v>
                </c:pt>
                <c:pt idx="192">
                  <c:v>7.3719479889999997</c:v>
                </c:pt>
                <c:pt idx="193">
                  <c:v>7.3719479889999997</c:v>
                </c:pt>
                <c:pt idx="194">
                  <c:v>7.3719479889999997</c:v>
                </c:pt>
                <c:pt idx="195">
                  <c:v>7.3719479889999997</c:v>
                </c:pt>
                <c:pt idx="196">
                  <c:v>7.3719479889999997</c:v>
                </c:pt>
                <c:pt idx="197">
                  <c:v>7.3719479889999997</c:v>
                </c:pt>
                <c:pt idx="198">
                  <c:v>7.3719479889999997</c:v>
                </c:pt>
                <c:pt idx="199">
                  <c:v>7.3719479889999997</c:v>
                </c:pt>
                <c:pt idx="200">
                  <c:v>7.3719479889999997</c:v>
                </c:pt>
                <c:pt idx="201">
                  <c:v>7.3719479889999997</c:v>
                </c:pt>
                <c:pt idx="202">
                  <c:v>7.3719479889999997</c:v>
                </c:pt>
                <c:pt idx="203">
                  <c:v>7.3719479889999997</c:v>
                </c:pt>
                <c:pt idx="204">
                  <c:v>7.3719479889999997</c:v>
                </c:pt>
                <c:pt idx="205">
                  <c:v>7.3719479889999997</c:v>
                </c:pt>
                <c:pt idx="206">
                  <c:v>7.3719479889999997</c:v>
                </c:pt>
                <c:pt idx="207">
                  <c:v>7.3719479889999997</c:v>
                </c:pt>
                <c:pt idx="208">
                  <c:v>7.3719479889999997</c:v>
                </c:pt>
                <c:pt idx="209">
                  <c:v>7.3719479889999997</c:v>
                </c:pt>
                <c:pt idx="210">
                  <c:v>7.3719479889999997</c:v>
                </c:pt>
                <c:pt idx="211">
                  <c:v>7.3719479889999997</c:v>
                </c:pt>
                <c:pt idx="212">
                  <c:v>7.3719479889999997</c:v>
                </c:pt>
                <c:pt idx="213">
                  <c:v>7.3719479889999997</c:v>
                </c:pt>
                <c:pt idx="214">
                  <c:v>7.3719479889999997</c:v>
                </c:pt>
                <c:pt idx="215">
                  <c:v>7.3719479889999997</c:v>
                </c:pt>
                <c:pt idx="216">
                  <c:v>7.3719479889999997</c:v>
                </c:pt>
                <c:pt idx="217">
                  <c:v>7.3719479889999997</c:v>
                </c:pt>
                <c:pt idx="218">
                  <c:v>7.3719479889999997</c:v>
                </c:pt>
                <c:pt idx="219">
                  <c:v>7.3719479889999997</c:v>
                </c:pt>
                <c:pt idx="220">
                  <c:v>7.3719479889999997</c:v>
                </c:pt>
                <c:pt idx="221">
                  <c:v>7.3719479889999997</c:v>
                </c:pt>
                <c:pt idx="222">
                  <c:v>7.3719479889999997</c:v>
                </c:pt>
                <c:pt idx="223">
                  <c:v>7.3719479889999997</c:v>
                </c:pt>
                <c:pt idx="224">
                  <c:v>7.3719479889999997</c:v>
                </c:pt>
                <c:pt idx="225">
                  <c:v>7.3719479889999997</c:v>
                </c:pt>
                <c:pt idx="226">
                  <c:v>7.3719479889999997</c:v>
                </c:pt>
                <c:pt idx="227">
                  <c:v>7.3719479889999997</c:v>
                </c:pt>
                <c:pt idx="228">
                  <c:v>7.3719479889999997</c:v>
                </c:pt>
                <c:pt idx="229">
                  <c:v>7.3719479889999997</c:v>
                </c:pt>
                <c:pt idx="230">
                  <c:v>7.3719479889999997</c:v>
                </c:pt>
                <c:pt idx="231">
                  <c:v>7.3719479889999997</c:v>
                </c:pt>
                <c:pt idx="232">
                  <c:v>7.3719479889999997</c:v>
                </c:pt>
                <c:pt idx="233">
                  <c:v>7.3719479889999997</c:v>
                </c:pt>
                <c:pt idx="234">
                  <c:v>7.3719479889999997</c:v>
                </c:pt>
                <c:pt idx="235">
                  <c:v>7.3719479889999997</c:v>
                </c:pt>
                <c:pt idx="236">
                  <c:v>7.3719479889999997</c:v>
                </c:pt>
                <c:pt idx="237">
                  <c:v>7.3719479889999997</c:v>
                </c:pt>
                <c:pt idx="238">
                  <c:v>7.3719479889999997</c:v>
                </c:pt>
                <c:pt idx="239">
                  <c:v>7.3719479889999997</c:v>
                </c:pt>
                <c:pt idx="240">
                  <c:v>7.3719479889999997</c:v>
                </c:pt>
                <c:pt idx="241">
                  <c:v>7.3719479889999997</c:v>
                </c:pt>
                <c:pt idx="242">
                  <c:v>7.3719479889999997</c:v>
                </c:pt>
                <c:pt idx="243">
                  <c:v>7.3719479889999997</c:v>
                </c:pt>
                <c:pt idx="244">
                  <c:v>7.3719479889999997</c:v>
                </c:pt>
                <c:pt idx="245">
                  <c:v>7.3719479889999997</c:v>
                </c:pt>
                <c:pt idx="246">
                  <c:v>7.3719479889999997</c:v>
                </c:pt>
                <c:pt idx="247">
                  <c:v>7.3719479889999997</c:v>
                </c:pt>
                <c:pt idx="248">
                  <c:v>7.3719479889999997</c:v>
                </c:pt>
                <c:pt idx="249">
                  <c:v>7.3719479889999997</c:v>
                </c:pt>
                <c:pt idx="250">
                  <c:v>7.3719479889999997</c:v>
                </c:pt>
                <c:pt idx="251">
                  <c:v>7.3719479889999997</c:v>
                </c:pt>
                <c:pt idx="252">
                  <c:v>7.3719479889999997</c:v>
                </c:pt>
                <c:pt idx="253">
                  <c:v>7.3719479889999997</c:v>
                </c:pt>
                <c:pt idx="254">
                  <c:v>7.3719479889999997</c:v>
                </c:pt>
                <c:pt idx="255">
                  <c:v>7.3719479889999997</c:v>
                </c:pt>
                <c:pt idx="256">
                  <c:v>7.3719479889999997</c:v>
                </c:pt>
                <c:pt idx="257">
                  <c:v>7.3719479889999997</c:v>
                </c:pt>
                <c:pt idx="258">
                  <c:v>7.3719479889999997</c:v>
                </c:pt>
                <c:pt idx="259">
                  <c:v>7.3719479889999997</c:v>
                </c:pt>
                <c:pt idx="260">
                  <c:v>7.3719479889999997</c:v>
                </c:pt>
                <c:pt idx="261">
                  <c:v>7.3719479889999997</c:v>
                </c:pt>
                <c:pt idx="262">
                  <c:v>7.3719479889999997</c:v>
                </c:pt>
                <c:pt idx="263">
                  <c:v>7.3719479889999997</c:v>
                </c:pt>
                <c:pt idx="264">
                  <c:v>7.3719479889999997</c:v>
                </c:pt>
                <c:pt idx="265">
                  <c:v>7.3719479889999997</c:v>
                </c:pt>
                <c:pt idx="266">
                  <c:v>7.3719479889999997</c:v>
                </c:pt>
                <c:pt idx="267">
                  <c:v>7.3719479889999997</c:v>
                </c:pt>
                <c:pt idx="268">
                  <c:v>7.3719479889999997</c:v>
                </c:pt>
                <c:pt idx="269">
                  <c:v>7.3719479889999997</c:v>
                </c:pt>
                <c:pt idx="270">
                  <c:v>7.3719479889999997</c:v>
                </c:pt>
                <c:pt idx="271">
                  <c:v>7.3719479889999997</c:v>
                </c:pt>
                <c:pt idx="272">
                  <c:v>7.3719479889999997</c:v>
                </c:pt>
                <c:pt idx="273">
                  <c:v>7.3719479889999997</c:v>
                </c:pt>
                <c:pt idx="274">
                  <c:v>7.3719479889999997</c:v>
                </c:pt>
                <c:pt idx="275">
                  <c:v>7.3719479889999997</c:v>
                </c:pt>
                <c:pt idx="276">
                  <c:v>7.3719479889999997</c:v>
                </c:pt>
                <c:pt idx="277">
                  <c:v>7.3719479889999997</c:v>
                </c:pt>
                <c:pt idx="278">
                  <c:v>7.3719479889999997</c:v>
                </c:pt>
                <c:pt idx="279">
                  <c:v>7.3719479889999997</c:v>
                </c:pt>
                <c:pt idx="280">
                  <c:v>7.3719479889999997</c:v>
                </c:pt>
                <c:pt idx="281">
                  <c:v>7.3719479889999997</c:v>
                </c:pt>
                <c:pt idx="282">
                  <c:v>7.3719479889999997</c:v>
                </c:pt>
                <c:pt idx="283">
                  <c:v>7.3719479889999997</c:v>
                </c:pt>
                <c:pt idx="284">
                  <c:v>7.3719479889999997</c:v>
                </c:pt>
                <c:pt idx="285">
                  <c:v>7.3719479889999997</c:v>
                </c:pt>
                <c:pt idx="286">
                  <c:v>7.3719479889999997</c:v>
                </c:pt>
                <c:pt idx="287">
                  <c:v>7.3719479889999997</c:v>
                </c:pt>
                <c:pt idx="288">
                  <c:v>7.3719479889999997</c:v>
                </c:pt>
                <c:pt idx="289">
                  <c:v>7.3719479889999997</c:v>
                </c:pt>
                <c:pt idx="290">
                  <c:v>7.3719479889999997</c:v>
                </c:pt>
                <c:pt idx="291">
                  <c:v>7.3719479889999997</c:v>
                </c:pt>
                <c:pt idx="292">
                  <c:v>7.3719479889999997</c:v>
                </c:pt>
                <c:pt idx="293">
                  <c:v>7.3719479889999997</c:v>
                </c:pt>
                <c:pt idx="294">
                  <c:v>7.3719479889999997</c:v>
                </c:pt>
                <c:pt idx="295">
                  <c:v>7.3719479889999997</c:v>
                </c:pt>
                <c:pt idx="296">
                  <c:v>7.3719479889999997</c:v>
                </c:pt>
                <c:pt idx="297">
                  <c:v>7.3719479889999997</c:v>
                </c:pt>
                <c:pt idx="298">
                  <c:v>7.3719479889999997</c:v>
                </c:pt>
                <c:pt idx="299">
                  <c:v>7.3719479889999997</c:v>
                </c:pt>
                <c:pt idx="300">
                  <c:v>7.3719479889999997</c:v>
                </c:pt>
                <c:pt idx="301">
                  <c:v>7.3719479889999997</c:v>
                </c:pt>
                <c:pt idx="302">
                  <c:v>7.3719479889999997</c:v>
                </c:pt>
                <c:pt idx="303">
                  <c:v>7.3719479889999997</c:v>
                </c:pt>
                <c:pt idx="304">
                  <c:v>7.3719479889999997</c:v>
                </c:pt>
                <c:pt idx="305">
                  <c:v>7.3719479889999997</c:v>
                </c:pt>
                <c:pt idx="306">
                  <c:v>7.3719479889999997</c:v>
                </c:pt>
                <c:pt idx="307">
                  <c:v>7.3719479889999997</c:v>
                </c:pt>
                <c:pt idx="308">
                  <c:v>7.3719479889999997</c:v>
                </c:pt>
                <c:pt idx="309">
                  <c:v>7.3719479889999997</c:v>
                </c:pt>
                <c:pt idx="310">
                  <c:v>7.3719479889999997</c:v>
                </c:pt>
                <c:pt idx="311">
                  <c:v>7.3719479889999997</c:v>
                </c:pt>
                <c:pt idx="312">
                  <c:v>7.3719479889999997</c:v>
                </c:pt>
                <c:pt idx="313">
                  <c:v>7.3719479889999997</c:v>
                </c:pt>
                <c:pt idx="314">
                  <c:v>7.3719479889999997</c:v>
                </c:pt>
                <c:pt idx="315">
                  <c:v>7.3719479889999997</c:v>
                </c:pt>
                <c:pt idx="316">
                  <c:v>7.3719479889999997</c:v>
                </c:pt>
                <c:pt idx="317">
                  <c:v>7.3719479889999997</c:v>
                </c:pt>
                <c:pt idx="318">
                  <c:v>7.3719479889999997</c:v>
                </c:pt>
                <c:pt idx="319">
                  <c:v>7.3719479889999997</c:v>
                </c:pt>
                <c:pt idx="320">
                  <c:v>7.3719479889999997</c:v>
                </c:pt>
                <c:pt idx="321">
                  <c:v>7.3719479889999997</c:v>
                </c:pt>
                <c:pt idx="322">
                  <c:v>7.3719479889999997</c:v>
                </c:pt>
                <c:pt idx="323">
                  <c:v>7.3719479889999997</c:v>
                </c:pt>
                <c:pt idx="324">
                  <c:v>7.3719479889999997</c:v>
                </c:pt>
                <c:pt idx="325">
                  <c:v>7.3719479889999997</c:v>
                </c:pt>
                <c:pt idx="326">
                  <c:v>7.3719479889999997</c:v>
                </c:pt>
                <c:pt idx="327">
                  <c:v>7.3719479889999997</c:v>
                </c:pt>
                <c:pt idx="328">
                  <c:v>7.3719479889999997</c:v>
                </c:pt>
                <c:pt idx="329">
                  <c:v>7.3719479889999997</c:v>
                </c:pt>
                <c:pt idx="330">
                  <c:v>7.3719479889999997</c:v>
                </c:pt>
                <c:pt idx="331">
                  <c:v>7.3719479889999997</c:v>
                </c:pt>
                <c:pt idx="332">
                  <c:v>7.3719479889999997</c:v>
                </c:pt>
                <c:pt idx="333">
                  <c:v>7.3719479889999997</c:v>
                </c:pt>
                <c:pt idx="334">
                  <c:v>7.3719479889999997</c:v>
                </c:pt>
                <c:pt idx="335">
                  <c:v>7.3719479889999997</c:v>
                </c:pt>
                <c:pt idx="336">
                  <c:v>7.3719479889999997</c:v>
                </c:pt>
                <c:pt idx="337">
                  <c:v>7.3719479889999997</c:v>
                </c:pt>
                <c:pt idx="338">
                  <c:v>7.3719479889999997</c:v>
                </c:pt>
                <c:pt idx="339">
                  <c:v>7.3719479889999997</c:v>
                </c:pt>
                <c:pt idx="340">
                  <c:v>7.3719479889999997</c:v>
                </c:pt>
                <c:pt idx="341">
                  <c:v>7.3719479889999997</c:v>
                </c:pt>
                <c:pt idx="342">
                  <c:v>7.3719479889999997</c:v>
                </c:pt>
                <c:pt idx="343">
                  <c:v>7.3719479889999997</c:v>
                </c:pt>
                <c:pt idx="344">
                  <c:v>7.3719479889999997</c:v>
                </c:pt>
                <c:pt idx="345">
                  <c:v>7.3719479889999997</c:v>
                </c:pt>
                <c:pt idx="346">
                  <c:v>7.3719479889999997</c:v>
                </c:pt>
                <c:pt idx="347">
                  <c:v>7.3719479889999997</c:v>
                </c:pt>
                <c:pt idx="348">
                  <c:v>7.3719479889999997</c:v>
                </c:pt>
                <c:pt idx="349">
                  <c:v>7.3719479889999997</c:v>
                </c:pt>
                <c:pt idx="350">
                  <c:v>7.3719479889999997</c:v>
                </c:pt>
                <c:pt idx="351">
                  <c:v>7.3719479889999997</c:v>
                </c:pt>
                <c:pt idx="352">
                  <c:v>7.3719479889999997</c:v>
                </c:pt>
                <c:pt idx="353">
                  <c:v>7.3719479889999997</c:v>
                </c:pt>
                <c:pt idx="354">
                  <c:v>7.3719479889999997</c:v>
                </c:pt>
                <c:pt idx="355">
                  <c:v>7.3719479889999997</c:v>
                </c:pt>
                <c:pt idx="356">
                  <c:v>7.3719479889999997</c:v>
                </c:pt>
                <c:pt idx="357">
                  <c:v>7.3719479889999997</c:v>
                </c:pt>
                <c:pt idx="358">
                  <c:v>7.3719479889999997</c:v>
                </c:pt>
                <c:pt idx="359">
                  <c:v>7.3719479889999997</c:v>
                </c:pt>
                <c:pt idx="360">
                  <c:v>7.3719479889999997</c:v>
                </c:pt>
                <c:pt idx="361">
                  <c:v>7.3719479889999997</c:v>
                </c:pt>
                <c:pt idx="362">
                  <c:v>7.3719479889999997</c:v>
                </c:pt>
                <c:pt idx="363">
                  <c:v>7.3719479889999997</c:v>
                </c:pt>
                <c:pt idx="364">
                  <c:v>7.3719479889999997</c:v>
                </c:pt>
              </c:numCache>
            </c:numRef>
          </c:val>
          <c:extLst>
            <c:ext xmlns:c16="http://schemas.microsoft.com/office/drawing/2014/chart" uri="{C3380CC4-5D6E-409C-BE32-E72D297353CC}">
              <c16:uniqueId val="{00000008-5B5C-4D6D-9745-B0103FB419CD}"/>
            </c:ext>
          </c:extLst>
        </c:ser>
        <c:ser>
          <c:idx val="9"/>
          <c:order val="9"/>
          <c:tx>
            <c:strRef>
              <c:f>'2024-2025 Severe Load Curve'!$BE$34</c:f>
              <c:strCache>
                <c:ptCount val="1"/>
                <c:pt idx="0">
                  <c:v>IUK &amp; BBL</c:v>
                </c:pt>
              </c:strCache>
            </c:strRef>
          </c:tx>
          <c:spPr>
            <a:solidFill>
              <a:srgbClr val="FF0000"/>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Curve'!$BE$35:$BE$399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1</c:v>
                </c:pt>
                <c:pt idx="146">
                  <c:v>4</c:v>
                </c:pt>
                <c:pt idx="147">
                  <c:v>7</c:v>
                </c:pt>
                <c:pt idx="148">
                  <c:v>10</c:v>
                </c:pt>
                <c:pt idx="149">
                  <c:v>13</c:v>
                </c:pt>
                <c:pt idx="150">
                  <c:v>16</c:v>
                </c:pt>
                <c:pt idx="151">
                  <c:v>18</c:v>
                </c:pt>
                <c:pt idx="152">
                  <c:v>21</c:v>
                </c:pt>
                <c:pt idx="153">
                  <c:v>24</c:v>
                </c:pt>
                <c:pt idx="154">
                  <c:v>27</c:v>
                </c:pt>
                <c:pt idx="155">
                  <c:v>30</c:v>
                </c:pt>
                <c:pt idx="156">
                  <c:v>33</c:v>
                </c:pt>
                <c:pt idx="157">
                  <c:v>35</c:v>
                </c:pt>
                <c:pt idx="158">
                  <c:v>38</c:v>
                </c:pt>
                <c:pt idx="159">
                  <c:v>41</c:v>
                </c:pt>
                <c:pt idx="160">
                  <c:v>44</c:v>
                </c:pt>
                <c:pt idx="161">
                  <c:v>47</c:v>
                </c:pt>
                <c:pt idx="162">
                  <c:v>50</c:v>
                </c:pt>
                <c:pt idx="163">
                  <c:v>52</c:v>
                </c:pt>
                <c:pt idx="164">
                  <c:v>55</c:v>
                </c:pt>
                <c:pt idx="165">
                  <c:v>58</c:v>
                </c:pt>
                <c:pt idx="166">
                  <c:v>61</c:v>
                </c:pt>
                <c:pt idx="167">
                  <c:v>64</c:v>
                </c:pt>
                <c:pt idx="168">
                  <c:v>66</c:v>
                </c:pt>
                <c:pt idx="169">
                  <c:v>69</c:v>
                </c:pt>
                <c:pt idx="170">
                  <c:v>72</c:v>
                </c:pt>
                <c:pt idx="171">
                  <c:v>75</c:v>
                </c:pt>
                <c:pt idx="172">
                  <c:v>78</c:v>
                </c:pt>
                <c:pt idx="173">
                  <c:v>80</c:v>
                </c:pt>
                <c:pt idx="174">
                  <c:v>83</c:v>
                </c:pt>
                <c:pt idx="175">
                  <c:v>86</c:v>
                </c:pt>
                <c:pt idx="176">
                  <c:v>89</c:v>
                </c:pt>
                <c:pt idx="177">
                  <c:v>91</c:v>
                </c:pt>
                <c:pt idx="178">
                  <c:v>94</c:v>
                </c:pt>
                <c:pt idx="179">
                  <c:v>97</c:v>
                </c:pt>
                <c:pt idx="180">
                  <c:v>100</c:v>
                </c:pt>
                <c:pt idx="181">
                  <c:v>102</c:v>
                </c:pt>
                <c:pt idx="182">
                  <c:v>105</c:v>
                </c:pt>
                <c:pt idx="183">
                  <c:v>108</c:v>
                </c:pt>
                <c:pt idx="184">
                  <c:v>111</c:v>
                </c:pt>
                <c:pt idx="185">
                  <c:v>113</c:v>
                </c:pt>
                <c:pt idx="186">
                  <c:v>116</c:v>
                </c:pt>
                <c:pt idx="187">
                  <c:v>119</c:v>
                </c:pt>
                <c:pt idx="188">
                  <c:v>121</c:v>
                </c:pt>
                <c:pt idx="189">
                  <c:v>124</c:v>
                </c:pt>
                <c:pt idx="190">
                  <c:v>127</c:v>
                </c:pt>
                <c:pt idx="191">
                  <c:v>129</c:v>
                </c:pt>
                <c:pt idx="192">
                  <c:v>132</c:v>
                </c:pt>
                <c:pt idx="193">
                  <c:v>135</c:v>
                </c:pt>
                <c:pt idx="194">
                  <c:v>137</c:v>
                </c:pt>
                <c:pt idx="195">
                  <c:v>140</c:v>
                </c:pt>
                <c:pt idx="196">
                  <c:v>142</c:v>
                </c:pt>
                <c:pt idx="197">
                  <c:v>145</c:v>
                </c:pt>
                <c:pt idx="198">
                  <c:v>148</c:v>
                </c:pt>
                <c:pt idx="199">
                  <c:v>150</c:v>
                </c:pt>
                <c:pt idx="200">
                  <c:v>153</c:v>
                </c:pt>
                <c:pt idx="201">
                  <c:v>155</c:v>
                </c:pt>
                <c:pt idx="202">
                  <c:v>158</c:v>
                </c:pt>
                <c:pt idx="203">
                  <c:v>160</c:v>
                </c:pt>
                <c:pt idx="204">
                  <c:v>163</c:v>
                </c:pt>
                <c:pt idx="205">
                  <c:v>165</c:v>
                </c:pt>
                <c:pt idx="206">
                  <c:v>168</c:v>
                </c:pt>
                <c:pt idx="207">
                  <c:v>170</c:v>
                </c:pt>
                <c:pt idx="208">
                  <c:v>173</c:v>
                </c:pt>
                <c:pt idx="209">
                  <c:v>175</c:v>
                </c:pt>
                <c:pt idx="210">
                  <c:v>177</c:v>
                </c:pt>
                <c:pt idx="211">
                  <c:v>180</c:v>
                </c:pt>
                <c:pt idx="212">
                  <c:v>182</c:v>
                </c:pt>
                <c:pt idx="213">
                  <c:v>185</c:v>
                </c:pt>
                <c:pt idx="214">
                  <c:v>187</c:v>
                </c:pt>
                <c:pt idx="215">
                  <c:v>189</c:v>
                </c:pt>
                <c:pt idx="216">
                  <c:v>192</c:v>
                </c:pt>
                <c:pt idx="217">
                  <c:v>194</c:v>
                </c:pt>
                <c:pt idx="218">
                  <c:v>196</c:v>
                </c:pt>
                <c:pt idx="219">
                  <c:v>198</c:v>
                </c:pt>
                <c:pt idx="220">
                  <c:v>201</c:v>
                </c:pt>
                <c:pt idx="221">
                  <c:v>203</c:v>
                </c:pt>
                <c:pt idx="222">
                  <c:v>205</c:v>
                </c:pt>
                <c:pt idx="223">
                  <c:v>207</c:v>
                </c:pt>
                <c:pt idx="224">
                  <c:v>210</c:v>
                </c:pt>
                <c:pt idx="225">
                  <c:v>212</c:v>
                </c:pt>
                <c:pt idx="226">
                  <c:v>214</c:v>
                </c:pt>
                <c:pt idx="227">
                  <c:v>216</c:v>
                </c:pt>
                <c:pt idx="228">
                  <c:v>218</c:v>
                </c:pt>
                <c:pt idx="229">
                  <c:v>220</c:v>
                </c:pt>
                <c:pt idx="230">
                  <c:v>222</c:v>
                </c:pt>
                <c:pt idx="231">
                  <c:v>224</c:v>
                </c:pt>
                <c:pt idx="232">
                  <c:v>226</c:v>
                </c:pt>
                <c:pt idx="233">
                  <c:v>228</c:v>
                </c:pt>
                <c:pt idx="234">
                  <c:v>230</c:v>
                </c:pt>
                <c:pt idx="235">
                  <c:v>232</c:v>
                </c:pt>
                <c:pt idx="236">
                  <c:v>234</c:v>
                </c:pt>
                <c:pt idx="237">
                  <c:v>236</c:v>
                </c:pt>
                <c:pt idx="238">
                  <c:v>238</c:v>
                </c:pt>
                <c:pt idx="239">
                  <c:v>240</c:v>
                </c:pt>
                <c:pt idx="240">
                  <c:v>242</c:v>
                </c:pt>
                <c:pt idx="241">
                  <c:v>244</c:v>
                </c:pt>
                <c:pt idx="242">
                  <c:v>246</c:v>
                </c:pt>
                <c:pt idx="243">
                  <c:v>247</c:v>
                </c:pt>
                <c:pt idx="244">
                  <c:v>249</c:v>
                </c:pt>
                <c:pt idx="245">
                  <c:v>251</c:v>
                </c:pt>
                <c:pt idx="246">
                  <c:v>253</c:v>
                </c:pt>
                <c:pt idx="247">
                  <c:v>254</c:v>
                </c:pt>
                <c:pt idx="248">
                  <c:v>256</c:v>
                </c:pt>
                <c:pt idx="249">
                  <c:v>258</c:v>
                </c:pt>
                <c:pt idx="250">
                  <c:v>259</c:v>
                </c:pt>
                <c:pt idx="251">
                  <c:v>261</c:v>
                </c:pt>
                <c:pt idx="252">
                  <c:v>263</c:v>
                </c:pt>
                <c:pt idx="253">
                  <c:v>264</c:v>
                </c:pt>
                <c:pt idx="254">
                  <c:v>266</c:v>
                </c:pt>
                <c:pt idx="255">
                  <c:v>267</c:v>
                </c:pt>
                <c:pt idx="256">
                  <c:v>269</c:v>
                </c:pt>
                <c:pt idx="257">
                  <c:v>270</c:v>
                </c:pt>
                <c:pt idx="258">
                  <c:v>272</c:v>
                </c:pt>
                <c:pt idx="259">
                  <c:v>272</c:v>
                </c:pt>
                <c:pt idx="260">
                  <c:v>273</c:v>
                </c:pt>
                <c:pt idx="261">
                  <c:v>273</c:v>
                </c:pt>
                <c:pt idx="262">
                  <c:v>274</c:v>
                </c:pt>
                <c:pt idx="263">
                  <c:v>274</c:v>
                </c:pt>
                <c:pt idx="264">
                  <c:v>276</c:v>
                </c:pt>
                <c:pt idx="265">
                  <c:v>276</c:v>
                </c:pt>
                <c:pt idx="266">
                  <c:v>277</c:v>
                </c:pt>
                <c:pt idx="267">
                  <c:v>277</c:v>
                </c:pt>
                <c:pt idx="268">
                  <c:v>278</c:v>
                </c:pt>
                <c:pt idx="269">
                  <c:v>278</c:v>
                </c:pt>
                <c:pt idx="270">
                  <c:v>280</c:v>
                </c:pt>
                <c:pt idx="271">
                  <c:v>280</c:v>
                </c:pt>
                <c:pt idx="272">
                  <c:v>281</c:v>
                </c:pt>
                <c:pt idx="273">
                  <c:v>281</c:v>
                </c:pt>
                <c:pt idx="274">
                  <c:v>282</c:v>
                </c:pt>
                <c:pt idx="275">
                  <c:v>282</c:v>
                </c:pt>
                <c:pt idx="276">
                  <c:v>284</c:v>
                </c:pt>
                <c:pt idx="277">
                  <c:v>284</c:v>
                </c:pt>
                <c:pt idx="278">
                  <c:v>285</c:v>
                </c:pt>
                <c:pt idx="279">
                  <c:v>285</c:v>
                </c:pt>
                <c:pt idx="280">
                  <c:v>286</c:v>
                </c:pt>
                <c:pt idx="281">
                  <c:v>286</c:v>
                </c:pt>
                <c:pt idx="282">
                  <c:v>287</c:v>
                </c:pt>
                <c:pt idx="283">
                  <c:v>287</c:v>
                </c:pt>
                <c:pt idx="284">
                  <c:v>288</c:v>
                </c:pt>
                <c:pt idx="285">
                  <c:v>288</c:v>
                </c:pt>
                <c:pt idx="286">
                  <c:v>289</c:v>
                </c:pt>
                <c:pt idx="287">
                  <c:v>289</c:v>
                </c:pt>
                <c:pt idx="288">
                  <c:v>290</c:v>
                </c:pt>
                <c:pt idx="289">
                  <c:v>290</c:v>
                </c:pt>
                <c:pt idx="290">
                  <c:v>291</c:v>
                </c:pt>
                <c:pt idx="291">
                  <c:v>291</c:v>
                </c:pt>
                <c:pt idx="292">
                  <c:v>292</c:v>
                </c:pt>
                <c:pt idx="293">
                  <c:v>292</c:v>
                </c:pt>
                <c:pt idx="294">
                  <c:v>293</c:v>
                </c:pt>
                <c:pt idx="295">
                  <c:v>293</c:v>
                </c:pt>
                <c:pt idx="296">
                  <c:v>294</c:v>
                </c:pt>
                <c:pt idx="297">
                  <c:v>294</c:v>
                </c:pt>
                <c:pt idx="298">
                  <c:v>295</c:v>
                </c:pt>
                <c:pt idx="299">
                  <c:v>295</c:v>
                </c:pt>
                <c:pt idx="300">
                  <c:v>296</c:v>
                </c:pt>
                <c:pt idx="301">
                  <c:v>296</c:v>
                </c:pt>
                <c:pt idx="302">
                  <c:v>297</c:v>
                </c:pt>
                <c:pt idx="303">
                  <c:v>297</c:v>
                </c:pt>
                <c:pt idx="304">
                  <c:v>298</c:v>
                </c:pt>
                <c:pt idx="305">
                  <c:v>298</c:v>
                </c:pt>
                <c:pt idx="306">
                  <c:v>299</c:v>
                </c:pt>
                <c:pt idx="307">
                  <c:v>299</c:v>
                </c:pt>
                <c:pt idx="308">
                  <c:v>300</c:v>
                </c:pt>
                <c:pt idx="309">
                  <c:v>300</c:v>
                </c:pt>
                <c:pt idx="310">
                  <c:v>300</c:v>
                </c:pt>
                <c:pt idx="311">
                  <c:v>300</c:v>
                </c:pt>
                <c:pt idx="312">
                  <c:v>301</c:v>
                </c:pt>
                <c:pt idx="313">
                  <c:v>301</c:v>
                </c:pt>
                <c:pt idx="314">
                  <c:v>302</c:v>
                </c:pt>
                <c:pt idx="315">
                  <c:v>302</c:v>
                </c:pt>
                <c:pt idx="316">
                  <c:v>302</c:v>
                </c:pt>
                <c:pt idx="317">
                  <c:v>302</c:v>
                </c:pt>
                <c:pt idx="318">
                  <c:v>303</c:v>
                </c:pt>
                <c:pt idx="319">
                  <c:v>303</c:v>
                </c:pt>
                <c:pt idx="320">
                  <c:v>304</c:v>
                </c:pt>
                <c:pt idx="321">
                  <c:v>304</c:v>
                </c:pt>
                <c:pt idx="322">
                  <c:v>304</c:v>
                </c:pt>
                <c:pt idx="323">
                  <c:v>304</c:v>
                </c:pt>
                <c:pt idx="324">
                  <c:v>305</c:v>
                </c:pt>
                <c:pt idx="325">
                  <c:v>305</c:v>
                </c:pt>
                <c:pt idx="326">
                  <c:v>306</c:v>
                </c:pt>
                <c:pt idx="327">
                  <c:v>306</c:v>
                </c:pt>
                <c:pt idx="328">
                  <c:v>306</c:v>
                </c:pt>
                <c:pt idx="329">
                  <c:v>306</c:v>
                </c:pt>
                <c:pt idx="330">
                  <c:v>307</c:v>
                </c:pt>
                <c:pt idx="331">
                  <c:v>307</c:v>
                </c:pt>
                <c:pt idx="332">
                  <c:v>307</c:v>
                </c:pt>
                <c:pt idx="333">
                  <c:v>307</c:v>
                </c:pt>
                <c:pt idx="334">
                  <c:v>307</c:v>
                </c:pt>
                <c:pt idx="335">
                  <c:v>307</c:v>
                </c:pt>
                <c:pt idx="336">
                  <c:v>308</c:v>
                </c:pt>
                <c:pt idx="337">
                  <c:v>308</c:v>
                </c:pt>
                <c:pt idx="338">
                  <c:v>308</c:v>
                </c:pt>
                <c:pt idx="339">
                  <c:v>308</c:v>
                </c:pt>
                <c:pt idx="340">
                  <c:v>309</c:v>
                </c:pt>
                <c:pt idx="341">
                  <c:v>309</c:v>
                </c:pt>
                <c:pt idx="342">
                  <c:v>309</c:v>
                </c:pt>
                <c:pt idx="343">
                  <c:v>309</c:v>
                </c:pt>
                <c:pt idx="344">
                  <c:v>309</c:v>
                </c:pt>
                <c:pt idx="345">
                  <c:v>309</c:v>
                </c:pt>
                <c:pt idx="346">
                  <c:v>309</c:v>
                </c:pt>
                <c:pt idx="347">
                  <c:v>309</c:v>
                </c:pt>
                <c:pt idx="348">
                  <c:v>310</c:v>
                </c:pt>
                <c:pt idx="349">
                  <c:v>310</c:v>
                </c:pt>
                <c:pt idx="350">
                  <c:v>310</c:v>
                </c:pt>
                <c:pt idx="351">
                  <c:v>310</c:v>
                </c:pt>
                <c:pt idx="352">
                  <c:v>310</c:v>
                </c:pt>
                <c:pt idx="353">
                  <c:v>310</c:v>
                </c:pt>
                <c:pt idx="354">
                  <c:v>310</c:v>
                </c:pt>
                <c:pt idx="355">
                  <c:v>310</c:v>
                </c:pt>
                <c:pt idx="356">
                  <c:v>310</c:v>
                </c:pt>
                <c:pt idx="357">
                  <c:v>310</c:v>
                </c:pt>
                <c:pt idx="358">
                  <c:v>311</c:v>
                </c:pt>
                <c:pt idx="359">
                  <c:v>311</c:v>
                </c:pt>
                <c:pt idx="360">
                  <c:v>311</c:v>
                </c:pt>
                <c:pt idx="361">
                  <c:v>311</c:v>
                </c:pt>
                <c:pt idx="362">
                  <c:v>311</c:v>
                </c:pt>
                <c:pt idx="363">
                  <c:v>311</c:v>
                </c:pt>
                <c:pt idx="364">
                  <c:v>311</c:v>
                </c:pt>
              </c:numCache>
            </c:numRef>
          </c:val>
          <c:extLst>
            <c:ext xmlns:c16="http://schemas.microsoft.com/office/drawing/2014/chart" uri="{C3380CC4-5D6E-409C-BE32-E72D297353CC}">
              <c16:uniqueId val="{00000009-5B5C-4D6D-9745-B0103FB419CD}"/>
            </c:ext>
          </c:extLst>
        </c:ser>
        <c:dLbls>
          <c:showLegendKey val="0"/>
          <c:showVal val="0"/>
          <c:showCatName val="0"/>
          <c:showSerName val="0"/>
          <c:showPercent val="0"/>
          <c:showBubbleSize val="0"/>
        </c:dLbls>
        <c:gapWidth val="0"/>
        <c:overlap val="100"/>
        <c:axId val="177702016"/>
        <c:axId val="177703936"/>
      </c:barChart>
      <c:catAx>
        <c:axId val="17770201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469268459266683"/>
              <c:y val="0.71416574282504741"/>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703936"/>
        <c:crosses val="autoZero"/>
        <c:auto val="1"/>
        <c:lblAlgn val="ctr"/>
        <c:lblOffset val="100"/>
        <c:tickLblSkip val="20"/>
        <c:tickMarkSkip val="1"/>
        <c:noMultiLvlLbl val="0"/>
      </c:catAx>
      <c:valAx>
        <c:axId val="177703936"/>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7.2955218259252198E-3"/>
              <c:y val="0.3594250602002586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702016"/>
        <c:crosses val="autoZero"/>
        <c:crossBetween val="between"/>
      </c:valAx>
      <c:spPr>
        <a:noFill/>
        <a:ln w="12700">
          <a:solidFill>
            <a:srgbClr val="808080"/>
          </a:solidFill>
          <a:prstDash val="solid"/>
        </a:ln>
      </c:spPr>
    </c:plotArea>
    <c:legend>
      <c:legendPos val="b"/>
      <c:layout>
        <c:manualLayout>
          <c:xMode val="edge"/>
          <c:yMode val="edge"/>
          <c:x val="9.7619992874945452E-2"/>
          <c:y val="0.78703458002278903"/>
          <c:w val="0.87304712724686895"/>
          <c:h val="0.13977460949519699"/>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76073241506"/>
          <c:y val="3.1390134529147982E-2"/>
        </c:manualLayout>
      </c:layout>
      <c:overlay val="0"/>
      <c:spPr>
        <a:noFill/>
        <a:ln w="25400">
          <a:noFill/>
        </a:ln>
      </c:spPr>
    </c:title>
    <c:autoTitleDeleted val="0"/>
    <c:plotArea>
      <c:layout>
        <c:manualLayout>
          <c:layoutTarget val="inner"/>
          <c:xMode val="edge"/>
          <c:yMode val="edge"/>
          <c:x val="0.10430503665468149"/>
          <c:y val="0.12151557128624299"/>
          <c:w val="0.86905625350016547"/>
          <c:h val="0.51865914582489947"/>
        </c:manualLayout>
      </c:layout>
      <c:barChart>
        <c:barDir val="col"/>
        <c:grouping val="stacked"/>
        <c:varyColors val="0"/>
        <c:ser>
          <c:idx val="1"/>
          <c:order val="0"/>
          <c:tx>
            <c:strRef>
              <c:f>'2024-2025 Severe Load Curve'!$BJ$34</c:f>
              <c:strCache>
                <c:ptCount val="1"/>
                <c:pt idx="0">
                  <c:v>NDM 0 - 73.2 MWh</c:v>
                </c:pt>
              </c:strCache>
            </c:strRef>
          </c:tx>
          <c:spPr>
            <a:solidFill>
              <a:srgbClr val="CCFFFF"/>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Curve'!$BJ$35:$BJ$399</c:f>
              <c:numCache>
                <c:formatCode>0</c:formatCode>
                <c:ptCount val="365"/>
                <c:pt idx="0">
                  <c:v>3068.0245011000002</c:v>
                </c:pt>
                <c:pt idx="1">
                  <c:v>2983.0571713999998</c:v>
                </c:pt>
                <c:pt idx="2">
                  <c:v>2904.8127319999999</c:v>
                </c:pt>
                <c:pt idx="3">
                  <c:v>2837.1970068000001</c:v>
                </c:pt>
                <c:pt idx="4">
                  <c:v>2773.5746171999999</c:v>
                </c:pt>
                <c:pt idx="5">
                  <c:v>2715.0135614000001</c:v>
                </c:pt>
                <c:pt idx="6">
                  <c:v>2662.9039066</c:v>
                </c:pt>
                <c:pt idx="7">
                  <c:v>2620.1158346000002</c:v>
                </c:pt>
                <c:pt idx="8">
                  <c:v>2578.2474114000001</c:v>
                </c:pt>
                <c:pt idx="9">
                  <c:v>2542.6766185000001</c:v>
                </c:pt>
                <c:pt idx="10">
                  <c:v>2515.0980264</c:v>
                </c:pt>
                <c:pt idx="11">
                  <c:v>2486.8784768</c:v>
                </c:pt>
                <c:pt idx="12">
                  <c:v>2460.6156872000001</c:v>
                </c:pt>
                <c:pt idx="13">
                  <c:v>2439.6574509000002</c:v>
                </c:pt>
                <c:pt idx="14">
                  <c:v>2421.0274250000002</c:v>
                </c:pt>
                <c:pt idx="15">
                  <c:v>2403.9457026999999</c:v>
                </c:pt>
                <c:pt idx="16">
                  <c:v>2388.9294175</c:v>
                </c:pt>
                <c:pt idx="17">
                  <c:v>2375.0297784999998</c:v>
                </c:pt>
                <c:pt idx="18">
                  <c:v>2362.7960942</c:v>
                </c:pt>
                <c:pt idx="19">
                  <c:v>2350.7558674000002</c:v>
                </c:pt>
                <c:pt idx="20">
                  <c:v>2338.8969863000002</c:v>
                </c:pt>
                <c:pt idx="21">
                  <c:v>2325.9588506999999</c:v>
                </c:pt>
                <c:pt idx="22">
                  <c:v>2313.5072621999998</c:v>
                </c:pt>
                <c:pt idx="23">
                  <c:v>2300.1935502000001</c:v>
                </c:pt>
                <c:pt idx="24">
                  <c:v>2285.9113176000001</c:v>
                </c:pt>
                <c:pt idx="25">
                  <c:v>2273.4431144</c:v>
                </c:pt>
                <c:pt idx="26">
                  <c:v>2262.4818401000002</c:v>
                </c:pt>
                <c:pt idx="27">
                  <c:v>2250.2682018</c:v>
                </c:pt>
                <c:pt idx="28">
                  <c:v>2238.1277353999999</c:v>
                </c:pt>
                <c:pt idx="29">
                  <c:v>2226.6766523000001</c:v>
                </c:pt>
                <c:pt idx="30">
                  <c:v>2216.3403073999998</c:v>
                </c:pt>
                <c:pt idx="31">
                  <c:v>2207.5624974000002</c:v>
                </c:pt>
                <c:pt idx="32">
                  <c:v>2197.7841002</c:v>
                </c:pt>
                <c:pt idx="33">
                  <c:v>2187.1794114999998</c:v>
                </c:pt>
                <c:pt idx="34">
                  <c:v>2176.5897500999999</c:v>
                </c:pt>
                <c:pt idx="35">
                  <c:v>2166.1401738999998</c:v>
                </c:pt>
                <c:pt idx="36">
                  <c:v>2158.1039443</c:v>
                </c:pt>
                <c:pt idx="37">
                  <c:v>2149.8330624</c:v>
                </c:pt>
                <c:pt idx="38">
                  <c:v>2139.9378806999998</c:v>
                </c:pt>
                <c:pt idx="39">
                  <c:v>2130.3369809000001</c:v>
                </c:pt>
                <c:pt idx="40">
                  <c:v>2119.4495950999999</c:v>
                </c:pt>
                <c:pt idx="41">
                  <c:v>2108.9225701</c:v>
                </c:pt>
                <c:pt idx="42">
                  <c:v>2098.0940811999999</c:v>
                </c:pt>
                <c:pt idx="43">
                  <c:v>2087.2379162000002</c:v>
                </c:pt>
                <c:pt idx="44">
                  <c:v>2076.9381428000002</c:v>
                </c:pt>
                <c:pt idx="45">
                  <c:v>2068.9215027</c:v>
                </c:pt>
                <c:pt idx="46">
                  <c:v>2059.8987606999999</c:v>
                </c:pt>
                <c:pt idx="47">
                  <c:v>2050.4520097</c:v>
                </c:pt>
                <c:pt idx="48">
                  <c:v>2041.4060816000001</c:v>
                </c:pt>
                <c:pt idx="49">
                  <c:v>2032.9469104</c:v>
                </c:pt>
                <c:pt idx="50">
                  <c:v>2023.1404904000001</c:v>
                </c:pt>
                <c:pt idx="51">
                  <c:v>2013.7184204</c:v>
                </c:pt>
                <c:pt idx="52">
                  <c:v>2003.7235931</c:v>
                </c:pt>
                <c:pt idx="53">
                  <c:v>1993.7463708</c:v>
                </c:pt>
                <c:pt idx="54">
                  <c:v>1984.0497455</c:v>
                </c:pt>
                <c:pt idx="55">
                  <c:v>1974.2162205</c:v>
                </c:pt>
                <c:pt idx="56">
                  <c:v>1964.2548925000001</c:v>
                </c:pt>
                <c:pt idx="57">
                  <c:v>1954.6630115999999</c:v>
                </c:pt>
                <c:pt idx="58">
                  <c:v>1945.8488462</c:v>
                </c:pt>
                <c:pt idx="59">
                  <c:v>1936.9910795999999</c:v>
                </c:pt>
                <c:pt idx="60">
                  <c:v>1927.6046143000001</c:v>
                </c:pt>
                <c:pt idx="61">
                  <c:v>1917.3244674</c:v>
                </c:pt>
                <c:pt idx="62">
                  <c:v>1908.1456198000001</c:v>
                </c:pt>
                <c:pt idx="63">
                  <c:v>1898.9470318000001</c:v>
                </c:pt>
                <c:pt idx="64">
                  <c:v>1889.355403</c:v>
                </c:pt>
                <c:pt idx="65">
                  <c:v>1880.6058515</c:v>
                </c:pt>
                <c:pt idx="66">
                  <c:v>1871.9614905000001</c:v>
                </c:pt>
                <c:pt idx="67">
                  <c:v>1863.8036271000001</c:v>
                </c:pt>
                <c:pt idx="68">
                  <c:v>1855.0280536</c:v>
                </c:pt>
                <c:pt idx="69">
                  <c:v>1846.2804977000001</c:v>
                </c:pt>
                <c:pt idx="70">
                  <c:v>1838.1198973999999</c:v>
                </c:pt>
                <c:pt idx="71">
                  <c:v>1829.5766662999999</c:v>
                </c:pt>
                <c:pt idx="72">
                  <c:v>1820.7521919999999</c:v>
                </c:pt>
                <c:pt idx="73">
                  <c:v>1812.6503832999999</c:v>
                </c:pt>
                <c:pt idx="74">
                  <c:v>1804.8072870999999</c:v>
                </c:pt>
                <c:pt idx="75">
                  <c:v>1796.7524427999999</c:v>
                </c:pt>
                <c:pt idx="76">
                  <c:v>1788.5843848</c:v>
                </c:pt>
                <c:pt idx="77">
                  <c:v>1780.9166934</c:v>
                </c:pt>
                <c:pt idx="78">
                  <c:v>1773.1016066</c:v>
                </c:pt>
                <c:pt idx="79">
                  <c:v>1764.9630331999999</c:v>
                </c:pt>
                <c:pt idx="80">
                  <c:v>1756.4711291000001</c:v>
                </c:pt>
                <c:pt idx="81">
                  <c:v>1747.9785935</c:v>
                </c:pt>
                <c:pt idx="82">
                  <c:v>1739.1630161999999</c:v>
                </c:pt>
                <c:pt idx="83">
                  <c:v>1730.3810851000001</c:v>
                </c:pt>
                <c:pt idx="84">
                  <c:v>1722.3544866</c:v>
                </c:pt>
                <c:pt idx="85">
                  <c:v>1714.3336691</c:v>
                </c:pt>
                <c:pt idx="86">
                  <c:v>1706.5361364</c:v>
                </c:pt>
                <c:pt idx="87">
                  <c:v>1698.1735847</c:v>
                </c:pt>
                <c:pt idx="88">
                  <c:v>1689.28314</c:v>
                </c:pt>
                <c:pt idx="89">
                  <c:v>1681.2719557</c:v>
                </c:pt>
                <c:pt idx="90">
                  <c:v>1673.5001683999999</c:v>
                </c:pt>
                <c:pt idx="91">
                  <c:v>1665.227292</c:v>
                </c:pt>
                <c:pt idx="92">
                  <c:v>1657.5317339000001</c:v>
                </c:pt>
                <c:pt idx="93">
                  <c:v>1649.2614601</c:v>
                </c:pt>
                <c:pt idx="94">
                  <c:v>1641.8063721000001</c:v>
                </c:pt>
                <c:pt idx="95">
                  <c:v>1633.5184652999999</c:v>
                </c:pt>
                <c:pt idx="96">
                  <c:v>1625.7429130999999</c:v>
                </c:pt>
                <c:pt idx="97">
                  <c:v>1617.0053358</c:v>
                </c:pt>
                <c:pt idx="98">
                  <c:v>1608.6415397999999</c:v>
                </c:pt>
                <c:pt idx="99">
                  <c:v>1600.4818266</c:v>
                </c:pt>
                <c:pt idx="100">
                  <c:v>1591.8969116999999</c:v>
                </c:pt>
                <c:pt idx="101">
                  <c:v>1583.6334976999999</c:v>
                </c:pt>
                <c:pt idx="102">
                  <c:v>1575.6752386000001</c:v>
                </c:pt>
                <c:pt idx="103">
                  <c:v>1568.1648075999999</c:v>
                </c:pt>
                <c:pt idx="104">
                  <c:v>1560.0431962</c:v>
                </c:pt>
                <c:pt idx="105">
                  <c:v>1552.4241938</c:v>
                </c:pt>
                <c:pt idx="106">
                  <c:v>1544.8445334999999</c:v>
                </c:pt>
                <c:pt idx="107">
                  <c:v>1536.8853142</c:v>
                </c:pt>
                <c:pt idx="108">
                  <c:v>1529.4255696</c:v>
                </c:pt>
                <c:pt idx="109">
                  <c:v>1522.0502011999999</c:v>
                </c:pt>
                <c:pt idx="110">
                  <c:v>1514.309915</c:v>
                </c:pt>
                <c:pt idx="111">
                  <c:v>1506.4416188</c:v>
                </c:pt>
                <c:pt idx="112">
                  <c:v>1498.6310291</c:v>
                </c:pt>
                <c:pt idx="113">
                  <c:v>1491.4257994</c:v>
                </c:pt>
                <c:pt idx="114">
                  <c:v>1484.5324069999999</c:v>
                </c:pt>
                <c:pt idx="115">
                  <c:v>1477.1480977000001</c:v>
                </c:pt>
                <c:pt idx="116">
                  <c:v>1469.1527367000001</c:v>
                </c:pt>
                <c:pt idx="117">
                  <c:v>1461.2321992</c:v>
                </c:pt>
                <c:pt idx="118">
                  <c:v>1452.9646299000001</c:v>
                </c:pt>
                <c:pt idx="119">
                  <c:v>1445.3919375999999</c:v>
                </c:pt>
                <c:pt idx="120">
                  <c:v>1437.5257730000001</c:v>
                </c:pt>
                <c:pt idx="121">
                  <c:v>1429.4213563000001</c:v>
                </c:pt>
                <c:pt idx="122">
                  <c:v>1422.3574795</c:v>
                </c:pt>
                <c:pt idx="123">
                  <c:v>1415.1515156</c:v>
                </c:pt>
                <c:pt idx="124">
                  <c:v>1407.5565610000001</c:v>
                </c:pt>
                <c:pt idx="125">
                  <c:v>1399.5054007000001</c:v>
                </c:pt>
                <c:pt idx="126">
                  <c:v>1391.9842099</c:v>
                </c:pt>
                <c:pt idx="127">
                  <c:v>1383.9786798</c:v>
                </c:pt>
                <c:pt idx="128">
                  <c:v>1376.1010434</c:v>
                </c:pt>
                <c:pt idx="129">
                  <c:v>1367.8199050000001</c:v>
                </c:pt>
                <c:pt idx="130">
                  <c:v>1360.1681668000001</c:v>
                </c:pt>
                <c:pt idx="131">
                  <c:v>1352.0733144999999</c:v>
                </c:pt>
                <c:pt idx="132">
                  <c:v>1344.0059065</c:v>
                </c:pt>
                <c:pt idx="133">
                  <c:v>1336.3182971000001</c:v>
                </c:pt>
                <c:pt idx="134">
                  <c:v>1328.4263019</c:v>
                </c:pt>
                <c:pt idx="135">
                  <c:v>1320.3520911000001</c:v>
                </c:pt>
                <c:pt idx="136">
                  <c:v>1312.5782630000001</c:v>
                </c:pt>
                <c:pt idx="137">
                  <c:v>1305.0342680000001</c:v>
                </c:pt>
                <c:pt idx="138">
                  <c:v>1297.2417762</c:v>
                </c:pt>
                <c:pt idx="139">
                  <c:v>1289.7890004999999</c:v>
                </c:pt>
                <c:pt idx="140">
                  <c:v>1282.4402064999999</c:v>
                </c:pt>
                <c:pt idx="141">
                  <c:v>1274.7218319999999</c:v>
                </c:pt>
                <c:pt idx="142">
                  <c:v>1267.5700910999999</c:v>
                </c:pt>
                <c:pt idx="143">
                  <c:v>1259.4571329</c:v>
                </c:pt>
                <c:pt idx="144">
                  <c:v>1250.8527342</c:v>
                </c:pt>
                <c:pt idx="145">
                  <c:v>1242.4334895</c:v>
                </c:pt>
                <c:pt idx="146">
                  <c:v>1234.1488512000001</c:v>
                </c:pt>
                <c:pt idx="147">
                  <c:v>1225.9989298999999</c:v>
                </c:pt>
                <c:pt idx="148">
                  <c:v>1217.7200373999999</c:v>
                </c:pt>
                <c:pt idx="149">
                  <c:v>1209.9801785</c:v>
                </c:pt>
                <c:pt idx="150">
                  <c:v>1201.7881832999999</c:v>
                </c:pt>
                <c:pt idx="151">
                  <c:v>1193.8616747999999</c:v>
                </c:pt>
                <c:pt idx="152">
                  <c:v>1186.0969313999999</c:v>
                </c:pt>
                <c:pt idx="153">
                  <c:v>1178.2064551999999</c:v>
                </c:pt>
                <c:pt idx="154">
                  <c:v>1170.4419171</c:v>
                </c:pt>
                <c:pt idx="155">
                  <c:v>1162.8395837</c:v>
                </c:pt>
                <c:pt idx="156">
                  <c:v>1155.1182727</c:v>
                </c:pt>
                <c:pt idx="157">
                  <c:v>1147.9135200000001</c:v>
                </c:pt>
                <c:pt idx="158">
                  <c:v>1140.1987650999999</c:v>
                </c:pt>
                <c:pt idx="159">
                  <c:v>1131.7263058999999</c:v>
                </c:pt>
                <c:pt idx="160">
                  <c:v>1123.3234336</c:v>
                </c:pt>
                <c:pt idx="161">
                  <c:v>1115.2995258999999</c:v>
                </c:pt>
                <c:pt idx="162">
                  <c:v>1106.7696367000001</c:v>
                </c:pt>
                <c:pt idx="163">
                  <c:v>1098.7031253</c:v>
                </c:pt>
                <c:pt idx="164">
                  <c:v>1090.4415306000001</c:v>
                </c:pt>
                <c:pt idx="165">
                  <c:v>1082.1294161999999</c:v>
                </c:pt>
                <c:pt idx="166">
                  <c:v>1074.1783922</c:v>
                </c:pt>
                <c:pt idx="167">
                  <c:v>1066.3123935000001</c:v>
                </c:pt>
                <c:pt idx="168">
                  <c:v>1058.3353242000001</c:v>
                </c:pt>
                <c:pt idx="169">
                  <c:v>1050.1334566999999</c:v>
                </c:pt>
                <c:pt idx="170">
                  <c:v>1041.9289550999999</c:v>
                </c:pt>
                <c:pt idx="171">
                  <c:v>1034.2749704</c:v>
                </c:pt>
                <c:pt idx="172">
                  <c:v>1026.1667680999999</c:v>
                </c:pt>
                <c:pt idx="173">
                  <c:v>1018.106189</c:v>
                </c:pt>
                <c:pt idx="174">
                  <c:v>1010.1652791</c:v>
                </c:pt>
                <c:pt idx="175">
                  <c:v>1002.7330785</c:v>
                </c:pt>
                <c:pt idx="176">
                  <c:v>995.11326000999998</c:v>
                </c:pt>
                <c:pt idx="177">
                  <c:v>987.40666734000001</c:v>
                </c:pt>
                <c:pt idx="178">
                  <c:v>978.80699675000005</c:v>
                </c:pt>
                <c:pt idx="179">
                  <c:v>970.86451967999994</c:v>
                </c:pt>
                <c:pt idx="180">
                  <c:v>962.24947150000003</c:v>
                </c:pt>
                <c:pt idx="181">
                  <c:v>954.44062402999998</c:v>
                </c:pt>
                <c:pt idx="182">
                  <c:v>946.20211281000002</c:v>
                </c:pt>
                <c:pt idx="183">
                  <c:v>938.22319590999996</c:v>
                </c:pt>
                <c:pt idx="184">
                  <c:v>930.33322084999998</c:v>
                </c:pt>
                <c:pt idx="185">
                  <c:v>922.73216874000002</c:v>
                </c:pt>
                <c:pt idx="186">
                  <c:v>915.06191519000004</c:v>
                </c:pt>
                <c:pt idx="187">
                  <c:v>907.37856929999998</c:v>
                </c:pt>
                <c:pt idx="188">
                  <c:v>899.78436233000002</c:v>
                </c:pt>
                <c:pt idx="189">
                  <c:v>892.42152906000001</c:v>
                </c:pt>
                <c:pt idx="190">
                  <c:v>885.76994974000002</c:v>
                </c:pt>
                <c:pt idx="191">
                  <c:v>878.76903809999999</c:v>
                </c:pt>
                <c:pt idx="192">
                  <c:v>871.79551793999997</c:v>
                </c:pt>
                <c:pt idx="193">
                  <c:v>864.97470078000003</c:v>
                </c:pt>
                <c:pt idx="194">
                  <c:v>858.31812463999995</c:v>
                </c:pt>
                <c:pt idx="195">
                  <c:v>851.64551806999998</c:v>
                </c:pt>
                <c:pt idx="196">
                  <c:v>844.93345288</c:v>
                </c:pt>
                <c:pt idx="197">
                  <c:v>837.70302130000005</c:v>
                </c:pt>
                <c:pt idx="198">
                  <c:v>830.46038971999997</c:v>
                </c:pt>
                <c:pt idx="199">
                  <c:v>823.64532319</c:v>
                </c:pt>
                <c:pt idx="200">
                  <c:v>816.58606994000002</c:v>
                </c:pt>
                <c:pt idx="201">
                  <c:v>809.51932740999996</c:v>
                </c:pt>
                <c:pt idx="202">
                  <c:v>802.62631406000003</c:v>
                </c:pt>
                <c:pt idx="203">
                  <c:v>796.13471875000005</c:v>
                </c:pt>
                <c:pt idx="204">
                  <c:v>789.20233143999997</c:v>
                </c:pt>
                <c:pt idx="205">
                  <c:v>782.72502450000002</c:v>
                </c:pt>
                <c:pt idx="206">
                  <c:v>776.15453095999999</c:v>
                </c:pt>
                <c:pt idx="207">
                  <c:v>769.04252971000005</c:v>
                </c:pt>
                <c:pt idx="208">
                  <c:v>761.37209562999999</c:v>
                </c:pt>
                <c:pt idx="209">
                  <c:v>754.05416829000001</c:v>
                </c:pt>
                <c:pt idx="210">
                  <c:v>746.42133260000003</c:v>
                </c:pt>
                <c:pt idx="211">
                  <c:v>739.19363902999999</c:v>
                </c:pt>
                <c:pt idx="212">
                  <c:v>731.82787882000002</c:v>
                </c:pt>
                <c:pt idx="213">
                  <c:v>724.51340316999995</c:v>
                </c:pt>
                <c:pt idx="214">
                  <c:v>717.44356918000005</c:v>
                </c:pt>
                <c:pt idx="215">
                  <c:v>710.91034706000005</c:v>
                </c:pt>
                <c:pt idx="216">
                  <c:v>704.00126597999997</c:v>
                </c:pt>
                <c:pt idx="217">
                  <c:v>697.57028508999997</c:v>
                </c:pt>
                <c:pt idx="218">
                  <c:v>691.38053984999999</c:v>
                </c:pt>
                <c:pt idx="219">
                  <c:v>685.07432703999996</c:v>
                </c:pt>
                <c:pt idx="220">
                  <c:v>677.98707905000003</c:v>
                </c:pt>
                <c:pt idx="221">
                  <c:v>671.53994702</c:v>
                </c:pt>
                <c:pt idx="222">
                  <c:v>664.49560108000003</c:v>
                </c:pt>
                <c:pt idx="223">
                  <c:v>657.98489583000003</c:v>
                </c:pt>
                <c:pt idx="224">
                  <c:v>651.37609463000001</c:v>
                </c:pt>
                <c:pt idx="225">
                  <c:v>644.99153727999999</c:v>
                </c:pt>
                <c:pt idx="226">
                  <c:v>637.91631343999995</c:v>
                </c:pt>
                <c:pt idx="227">
                  <c:v>630.62311973999999</c:v>
                </c:pt>
                <c:pt idx="228">
                  <c:v>623.82861095999999</c:v>
                </c:pt>
                <c:pt idx="229">
                  <c:v>617.09866231000001</c:v>
                </c:pt>
                <c:pt idx="230">
                  <c:v>609.97283636999998</c:v>
                </c:pt>
                <c:pt idx="231">
                  <c:v>602.98234377999995</c:v>
                </c:pt>
                <c:pt idx="232">
                  <c:v>596.51791028000002</c:v>
                </c:pt>
                <c:pt idx="233">
                  <c:v>589.91864738000004</c:v>
                </c:pt>
                <c:pt idx="234">
                  <c:v>583.53240401000005</c:v>
                </c:pt>
                <c:pt idx="235">
                  <c:v>577.12669311000002</c:v>
                </c:pt>
                <c:pt idx="236">
                  <c:v>570.98500597999998</c:v>
                </c:pt>
                <c:pt idx="237">
                  <c:v>564.91683947000001</c:v>
                </c:pt>
                <c:pt idx="238">
                  <c:v>560.36029151000002</c:v>
                </c:pt>
                <c:pt idx="239">
                  <c:v>556.19448108999995</c:v>
                </c:pt>
                <c:pt idx="240">
                  <c:v>551.28237102000003</c:v>
                </c:pt>
                <c:pt idx="241">
                  <c:v>546.35485384000003</c:v>
                </c:pt>
                <c:pt idx="242">
                  <c:v>541.59624956000005</c:v>
                </c:pt>
                <c:pt idx="243">
                  <c:v>536.84765443000003</c:v>
                </c:pt>
                <c:pt idx="244">
                  <c:v>532.29279630999997</c:v>
                </c:pt>
                <c:pt idx="245">
                  <c:v>527.63464280999995</c:v>
                </c:pt>
                <c:pt idx="246">
                  <c:v>523.16704792999997</c:v>
                </c:pt>
                <c:pt idx="247">
                  <c:v>518.60445404999996</c:v>
                </c:pt>
                <c:pt idx="248">
                  <c:v>513.83936992999998</c:v>
                </c:pt>
                <c:pt idx="249">
                  <c:v>509.43999212</c:v>
                </c:pt>
                <c:pt idx="250">
                  <c:v>504.65151527</c:v>
                </c:pt>
                <c:pt idx="251">
                  <c:v>500.02930554</c:v>
                </c:pt>
                <c:pt idx="252">
                  <c:v>495.43328681999998</c:v>
                </c:pt>
                <c:pt idx="253">
                  <c:v>490.93133103999998</c:v>
                </c:pt>
                <c:pt idx="254">
                  <c:v>486.46045035999998</c:v>
                </c:pt>
                <c:pt idx="255">
                  <c:v>482.00853146999998</c:v>
                </c:pt>
                <c:pt idx="256">
                  <c:v>477.48008213999998</c:v>
                </c:pt>
                <c:pt idx="257">
                  <c:v>473.16002366999999</c:v>
                </c:pt>
                <c:pt idx="258">
                  <c:v>468.88557419</c:v>
                </c:pt>
                <c:pt idx="259">
                  <c:v>464.19708716999997</c:v>
                </c:pt>
                <c:pt idx="260">
                  <c:v>459.87473387</c:v>
                </c:pt>
                <c:pt idx="261">
                  <c:v>455.94875207000001</c:v>
                </c:pt>
                <c:pt idx="262">
                  <c:v>451.89370416000003</c:v>
                </c:pt>
                <c:pt idx="263">
                  <c:v>447.63688137000003</c:v>
                </c:pt>
                <c:pt idx="264">
                  <c:v>443.71169250000003</c:v>
                </c:pt>
                <c:pt idx="265">
                  <c:v>439.34646311</c:v>
                </c:pt>
                <c:pt idx="266">
                  <c:v>435.05484109000002</c:v>
                </c:pt>
                <c:pt idx="267">
                  <c:v>430.80702945000002</c:v>
                </c:pt>
                <c:pt idx="268">
                  <c:v>426.51782362</c:v>
                </c:pt>
                <c:pt idx="269">
                  <c:v>422.1055389</c:v>
                </c:pt>
                <c:pt idx="270">
                  <c:v>417.84740098999998</c:v>
                </c:pt>
                <c:pt idx="271">
                  <c:v>413.41181634999998</c:v>
                </c:pt>
                <c:pt idx="272">
                  <c:v>409.16486341000001</c:v>
                </c:pt>
                <c:pt idx="273">
                  <c:v>404.90341866</c:v>
                </c:pt>
                <c:pt idx="274">
                  <c:v>400.65101159</c:v>
                </c:pt>
                <c:pt idx="275">
                  <c:v>396.50073239</c:v>
                </c:pt>
                <c:pt idx="276">
                  <c:v>392.27600129000001</c:v>
                </c:pt>
                <c:pt idx="277">
                  <c:v>387.71689352999999</c:v>
                </c:pt>
                <c:pt idx="278">
                  <c:v>383.53921259999998</c:v>
                </c:pt>
                <c:pt idx="279">
                  <c:v>379.10270803999998</c:v>
                </c:pt>
                <c:pt idx="280">
                  <c:v>375.10581223000003</c:v>
                </c:pt>
                <c:pt idx="281">
                  <c:v>370.86808017999999</c:v>
                </c:pt>
                <c:pt idx="282">
                  <c:v>366.44703874999999</c:v>
                </c:pt>
                <c:pt idx="283">
                  <c:v>362.26293489</c:v>
                </c:pt>
                <c:pt idx="284">
                  <c:v>357.99565059999998</c:v>
                </c:pt>
                <c:pt idx="285">
                  <c:v>353.64258314</c:v>
                </c:pt>
                <c:pt idx="286">
                  <c:v>349.53029923999998</c:v>
                </c:pt>
                <c:pt idx="287">
                  <c:v>345.32677339999998</c:v>
                </c:pt>
                <c:pt idx="288">
                  <c:v>341.29361067999997</c:v>
                </c:pt>
                <c:pt idx="289">
                  <c:v>337.12542599</c:v>
                </c:pt>
                <c:pt idx="290">
                  <c:v>332.99995640999998</c:v>
                </c:pt>
                <c:pt idx="291">
                  <c:v>329.75041081000001</c:v>
                </c:pt>
                <c:pt idx="292">
                  <c:v>326.83045417</c:v>
                </c:pt>
                <c:pt idx="293">
                  <c:v>323.98749946999999</c:v>
                </c:pt>
                <c:pt idx="294">
                  <c:v>321.11200998999999</c:v>
                </c:pt>
                <c:pt idx="295">
                  <c:v>318.24300036</c:v>
                </c:pt>
                <c:pt idx="296">
                  <c:v>315.29318167000002</c:v>
                </c:pt>
                <c:pt idx="297">
                  <c:v>312.27623354000002</c:v>
                </c:pt>
                <c:pt idx="298">
                  <c:v>309.07360484999998</c:v>
                </c:pt>
                <c:pt idx="299">
                  <c:v>305.99063606999999</c:v>
                </c:pt>
                <c:pt idx="300">
                  <c:v>303.14230027999997</c:v>
                </c:pt>
                <c:pt idx="301">
                  <c:v>300.02128333000002</c:v>
                </c:pt>
                <c:pt idx="302">
                  <c:v>297.15171695999999</c:v>
                </c:pt>
                <c:pt idx="303">
                  <c:v>294.20473827000001</c:v>
                </c:pt>
                <c:pt idx="304">
                  <c:v>291.14893842999999</c:v>
                </c:pt>
                <c:pt idx="305">
                  <c:v>288.23922969</c:v>
                </c:pt>
                <c:pt idx="306">
                  <c:v>285.36287766999999</c:v>
                </c:pt>
                <c:pt idx="307">
                  <c:v>282.43262757999997</c:v>
                </c:pt>
                <c:pt idx="308">
                  <c:v>279.7848965</c:v>
                </c:pt>
                <c:pt idx="309">
                  <c:v>277.15478961999997</c:v>
                </c:pt>
                <c:pt idx="310">
                  <c:v>274.32363765000002</c:v>
                </c:pt>
                <c:pt idx="311">
                  <c:v>271.45272237</c:v>
                </c:pt>
                <c:pt idx="312">
                  <c:v>268.51961626999997</c:v>
                </c:pt>
                <c:pt idx="313">
                  <c:v>265.73987105999998</c:v>
                </c:pt>
                <c:pt idx="314">
                  <c:v>262.96658421000001</c:v>
                </c:pt>
                <c:pt idx="315">
                  <c:v>260.13236067000003</c:v>
                </c:pt>
                <c:pt idx="316">
                  <c:v>257.20880560000001</c:v>
                </c:pt>
                <c:pt idx="317">
                  <c:v>254.27528710000001</c:v>
                </c:pt>
                <c:pt idx="318">
                  <c:v>251.23982271</c:v>
                </c:pt>
                <c:pt idx="319">
                  <c:v>248.42947613000001</c:v>
                </c:pt>
                <c:pt idx="320">
                  <c:v>245.61708818</c:v>
                </c:pt>
                <c:pt idx="321">
                  <c:v>242.97224574000001</c:v>
                </c:pt>
                <c:pt idx="322">
                  <c:v>240.17631868999999</c:v>
                </c:pt>
                <c:pt idx="323">
                  <c:v>237.57652694000001</c:v>
                </c:pt>
                <c:pt idx="324">
                  <c:v>234.69543770000001</c:v>
                </c:pt>
                <c:pt idx="325">
                  <c:v>231.79841768</c:v>
                </c:pt>
                <c:pt idx="326">
                  <c:v>229.47035554000001</c:v>
                </c:pt>
                <c:pt idx="327">
                  <c:v>226.65767266</c:v>
                </c:pt>
                <c:pt idx="328">
                  <c:v>223.79912748000001</c:v>
                </c:pt>
                <c:pt idx="329">
                  <c:v>221.03258566</c:v>
                </c:pt>
                <c:pt idx="330">
                  <c:v>218.48542221</c:v>
                </c:pt>
                <c:pt idx="331">
                  <c:v>215.85784057999999</c:v>
                </c:pt>
                <c:pt idx="332">
                  <c:v>213.31420953</c:v>
                </c:pt>
                <c:pt idx="333">
                  <c:v>210.85219685999999</c:v>
                </c:pt>
                <c:pt idx="334">
                  <c:v>208.25413494</c:v>
                </c:pt>
                <c:pt idx="335">
                  <c:v>205.82955627999999</c:v>
                </c:pt>
                <c:pt idx="336">
                  <c:v>203.50286387</c:v>
                </c:pt>
                <c:pt idx="337">
                  <c:v>200.81449049</c:v>
                </c:pt>
                <c:pt idx="338">
                  <c:v>198.35014939000001</c:v>
                </c:pt>
                <c:pt idx="339">
                  <c:v>195.63455056000001</c:v>
                </c:pt>
                <c:pt idx="340">
                  <c:v>193.41795938999999</c:v>
                </c:pt>
                <c:pt idx="341">
                  <c:v>190.94692645999999</c:v>
                </c:pt>
                <c:pt idx="342">
                  <c:v>188.37409711999999</c:v>
                </c:pt>
                <c:pt idx="343">
                  <c:v>185.78134305</c:v>
                </c:pt>
                <c:pt idx="344">
                  <c:v>183.66519417000001</c:v>
                </c:pt>
                <c:pt idx="345">
                  <c:v>181.61139679999999</c:v>
                </c:pt>
                <c:pt idx="346">
                  <c:v>179.25879018000001</c:v>
                </c:pt>
                <c:pt idx="347">
                  <c:v>176.89528723999999</c:v>
                </c:pt>
                <c:pt idx="348">
                  <c:v>174.94619796000001</c:v>
                </c:pt>
                <c:pt idx="349">
                  <c:v>172.56406913000001</c:v>
                </c:pt>
                <c:pt idx="350">
                  <c:v>170.55196251000001</c:v>
                </c:pt>
                <c:pt idx="351">
                  <c:v>168.48914445</c:v>
                </c:pt>
                <c:pt idx="352">
                  <c:v>166.06991962000001</c:v>
                </c:pt>
                <c:pt idx="353">
                  <c:v>163.64172797000001</c:v>
                </c:pt>
                <c:pt idx="354">
                  <c:v>161.04633464</c:v>
                </c:pt>
                <c:pt idx="355">
                  <c:v>158.59466535000001</c:v>
                </c:pt>
                <c:pt idx="356">
                  <c:v>156.02527628999999</c:v>
                </c:pt>
                <c:pt idx="357">
                  <c:v>153.89730648</c:v>
                </c:pt>
                <c:pt idx="358">
                  <c:v>151.96836511999999</c:v>
                </c:pt>
                <c:pt idx="359">
                  <c:v>149.75440791</c:v>
                </c:pt>
                <c:pt idx="360">
                  <c:v>147.36952944999999</c:v>
                </c:pt>
                <c:pt idx="361">
                  <c:v>144.81366851000001</c:v>
                </c:pt>
                <c:pt idx="362">
                  <c:v>142.17983459999999</c:v>
                </c:pt>
                <c:pt idx="363">
                  <c:v>139.63658982999999</c:v>
                </c:pt>
                <c:pt idx="364">
                  <c:v>137.04180382000001</c:v>
                </c:pt>
              </c:numCache>
            </c:numRef>
          </c:val>
          <c:extLst>
            <c:ext xmlns:c16="http://schemas.microsoft.com/office/drawing/2014/chart" uri="{C3380CC4-5D6E-409C-BE32-E72D297353CC}">
              <c16:uniqueId val="{00000000-B952-4CE5-A8FE-DC9157542926}"/>
            </c:ext>
          </c:extLst>
        </c:ser>
        <c:ser>
          <c:idx val="2"/>
          <c:order val="1"/>
          <c:tx>
            <c:strRef>
              <c:f>'2024-2025 Severe Load Curve'!$BK$34</c:f>
              <c:strCache>
                <c:ptCount val="1"/>
                <c:pt idx="0">
                  <c:v>NDM 73.2-732 MWh</c:v>
                </c:pt>
              </c:strCache>
            </c:strRef>
          </c:tx>
          <c:spPr>
            <a:solidFill>
              <a:srgbClr val="99CCFF"/>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Curve'!$BK$35:$BK$399</c:f>
              <c:numCache>
                <c:formatCode>0</c:formatCode>
                <c:ptCount val="365"/>
                <c:pt idx="0">
                  <c:v>357.28853879000002</c:v>
                </c:pt>
                <c:pt idx="1">
                  <c:v>348.67290747999999</c:v>
                </c:pt>
                <c:pt idx="2">
                  <c:v>341.40331028999998</c:v>
                </c:pt>
                <c:pt idx="3">
                  <c:v>332.74208649000002</c:v>
                </c:pt>
                <c:pt idx="4">
                  <c:v>326.73077718000002</c:v>
                </c:pt>
                <c:pt idx="5">
                  <c:v>321.58247605000003</c:v>
                </c:pt>
                <c:pt idx="6">
                  <c:v>316.65586554999999</c:v>
                </c:pt>
                <c:pt idx="7">
                  <c:v>310.38500305000002</c:v>
                </c:pt>
                <c:pt idx="8">
                  <c:v>307.17748125000003</c:v>
                </c:pt>
                <c:pt idx="9">
                  <c:v>303.69906354</c:v>
                </c:pt>
                <c:pt idx="10">
                  <c:v>298.45942367999999</c:v>
                </c:pt>
                <c:pt idx="11">
                  <c:v>295.97827887</c:v>
                </c:pt>
                <c:pt idx="12">
                  <c:v>294.69520752</c:v>
                </c:pt>
                <c:pt idx="13">
                  <c:v>291.84929658999999</c:v>
                </c:pt>
                <c:pt idx="14">
                  <c:v>289.81553873000001</c:v>
                </c:pt>
                <c:pt idx="15">
                  <c:v>288.10719913000003</c:v>
                </c:pt>
                <c:pt idx="16">
                  <c:v>286.75458025</c:v>
                </c:pt>
                <c:pt idx="17">
                  <c:v>285.54330254000001</c:v>
                </c:pt>
                <c:pt idx="18">
                  <c:v>283.87333701</c:v>
                </c:pt>
                <c:pt idx="19">
                  <c:v>282.41137617999999</c:v>
                </c:pt>
                <c:pt idx="20">
                  <c:v>281.27208134</c:v>
                </c:pt>
                <c:pt idx="21">
                  <c:v>280.56564974000003</c:v>
                </c:pt>
                <c:pt idx="22">
                  <c:v>278.88790470999999</c:v>
                </c:pt>
                <c:pt idx="23">
                  <c:v>277.05480262999998</c:v>
                </c:pt>
                <c:pt idx="24">
                  <c:v>275.70097765999998</c:v>
                </c:pt>
                <c:pt idx="25">
                  <c:v>274.58752958000002</c:v>
                </c:pt>
                <c:pt idx="26">
                  <c:v>273.06855041</c:v>
                </c:pt>
                <c:pt idx="27">
                  <c:v>272.04401822</c:v>
                </c:pt>
                <c:pt idx="28">
                  <c:v>270.90555313999999</c:v>
                </c:pt>
                <c:pt idx="29">
                  <c:v>269.98344879000001</c:v>
                </c:pt>
                <c:pt idx="30">
                  <c:v>268.75844196999998</c:v>
                </c:pt>
                <c:pt idx="31">
                  <c:v>266.41844286999998</c:v>
                </c:pt>
                <c:pt idx="32">
                  <c:v>264.62323771000001</c:v>
                </c:pt>
                <c:pt idx="33">
                  <c:v>264.27927333999997</c:v>
                </c:pt>
                <c:pt idx="34">
                  <c:v>263.07927717000001</c:v>
                </c:pt>
                <c:pt idx="35">
                  <c:v>262.47419291</c:v>
                </c:pt>
                <c:pt idx="36">
                  <c:v>261.58459040999998</c:v>
                </c:pt>
                <c:pt idx="37">
                  <c:v>259.54971624000001</c:v>
                </c:pt>
                <c:pt idx="38">
                  <c:v>258.45311671000002</c:v>
                </c:pt>
                <c:pt idx="39">
                  <c:v>257.39465232999999</c:v>
                </c:pt>
                <c:pt idx="40">
                  <c:v>256.26558095000001</c:v>
                </c:pt>
                <c:pt idx="41">
                  <c:v>254.33254145999999</c:v>
                </c:pt>
                <c:pt idx="42">
                  <c:v>253.5414858</c:v>
                </c:pt>
                <c:pt idx="43">
                  <c:v>252.04147355000001</c:v>
                </c:pt>
                <c:pt idx="44">
                  <c:v>250.07115963000001</c:v>
                </c:pt>
                <c:pt idx="45">
                  <c:v>247.60975676000001</c:v>
                </c:pt>
                <c:pt idx="46">
                  <c:v>246.24430175000001</c:v>
                </c:pt>
                <c:pt idx="47">
                  <c:v>244.91476229</c:v>
                </c:pt>
                <c:pt idx="48">
                  <c:v>243.43571243</c:v>
                </c:pt>
                <c:pt idx="49">
                  <c:v>241.87630254000001</c:v>
                </c:pt>
                <c:pt idx="50">
                  <c:v>241.04766914000001</c:v>
                </c:pt>
                <c:pt idx="51">
                  <c:v>239.90062993999999</c:v>
                </c:pt>
                <c:pt idx="52">
                  <c:v>238.93486501999999</c:v>
                </c:pt>
                <c:pt idx="53">
                  <c:v>237.8206429</c:v>
                </c:pt>
                <c:pt idx="54">
                  <c:v>236.72984084999999</c:v>
                </c:pt>
                <c:pt idx="55">
                  <c:v>235.67864344</c:v>
                </c:pt>
                <c:pt idx="56">
                  <c:v>234.88791631999999</c:v>
                </c:pt>
                <c:pt idx="57">
                  <c:v>233.59766826000001</c:v>
                </c:pt>
                <c:pt idx="58">
                  <c:v>232.56456704999999</c:v>
                </c:pt>
                <c:pt idx="59">
                  <c:v>231.42214328</c:v>
                </c:pt>
                <c:pt idx="60">
                  <c:v>230.45395214000001</c:v>
                </c:pt>
                <c:pt idx="61">
                  <c:v>229.73838017</c:v>
                </c:pt>
                <c:pt idx="62">
                  <c:v>228.64340272999999</c:v>
                </c:pt>
                <c:pt idx="63">
                  <c:v>227.44602209999999</c:v>
                </c:pt>
                <c:pt idx="64">
                  <c:v>226.18151252000001</c:v>
                </c:pt>
                <c:pt idx="65">
                  <c:v>225.53234445000001</c:v>
                </c:pt>
                <c:pt idx="66">
                  <c:v>224.74310725999999</c:v>
                </c:pt>
                <c:pt idx="67">
                  <c:v>224.13314116000001</c:v>
                </c:pt>
                <c:pt idx="68">
                  <c:v>223.79525709000001</c:v>
                </c:pt>
                <c:pt idx="69">
                  <c:v>223.51697386000001</c:v>
                </c:pt>
                <c:pt idx="70">
                  <c:v>222.82635708999999</c:v>
                </c:pt>
                <c:pt idx="71">
                  <c:v>222.31536263000001</c:v>
                </c:pt>
                <c:pt idx="72">
                  <c:v>221.72319426000001</c:v>
                </c:pt>
                <c:pt idx="73">
                  <c:v>220.85910272999999</c:v>
                </c:pt>
                <c:pt idx="74">
                  <c:v>220.16455348</c:v>
                </c:pt>
                <c:pt idx="75">
                  <c:v>219.28913617000001</c:v>
                </c:pt>
                <c:pt idx="76">
                  <c:v>218.39905102</c:v>
                </c:pt>
                <c:pt idx="77">
                  <c:v>217.33590927</c:v>
                </c:pt>
                <c:pt idx="78">
                  <c:v>215.98552759</c:v>
                </c:pt>
                <c:pt idx="79">
                  <c:v>215.04874278</c:v>
                </c:pt>
                <c:pt idx="80">
                  <c:v>214.43584315000001</c:v>
                </c:pt>
                <c:pt idx="81">
                  <c:v>213.87134381000001</c:v>
                </c:pt>
                <c:pt idx="82">
                  <c:v>213.46547321</c:v>
                </c:pt>
                <c:pt idx="83">
                  <c:v>212.77031274000001</c:v>
                </c:pt>
                <c:pt idx="84">
                  <c:v>211.89617224</c:v>
                </c:pt>
                <c:pt idx="85">
                  <c:v>210.82001405</c:v>
                </c:pt>
                <c:pt idx="86">
                  <c:v>209.80523381</c:v>
                </c:pt>
                <c:pt idx="87">
                  <c:v>209.16745499000001</c:v>
                </c:pt>
                <c:pt idx="88">
                  <c:v>208.58955057</c:v>
                </c:pt>
                <c:pt idx="89">
                  <c:v>207.57979610999999</c:v>
                </c:pt>
                <c:pt idx="90">
                  <c:v>206.38449123999999</c:v>
                </c:pt>
                <c:pt idx="91">
                  <c:v>205.45221810000001</c:v>
                </c:pt>
                <c:pt idx="92">
                  <c:v>204.39434084999999</c:v>
                </c:pt>
                <c:pt idx="93">
                  <c:v>203.66080503000001</c:v>
                </c:pt>
                <c:pt idx="94">
                  <c:v>202.20501240999999</c:v>
                </c:pt>
                <c:pt idx="95">
                  <c:v>201.36563526</c:v>
                </c:pt>
                <c:pt idx="96">
                  <c:v>199.99257245999999</c:v>
                </c:pt>
                <c:pt idx="97">
                  <c:v>199.29051100000001</c:v>
                </c:pt>
                <c:pt idx="98">
                  <c:v>198.4817578</c:v>
                </c:pt>
                <c:pt idx="99">
                  <c:v>197.68029394000001</c:v>
                </c:pt>
                <c:pt idx="100">
                  <c:v>197.00557802</c:v>
                </c:pt>
                <c:pt idx="101">
                  <c:v>196.13998280999999</c:v>
                </c:pt>
                <c:pt idx="102">
                  <c:v>195.31699205000001</c:v>
                </c:pt>
                <c:pt idx="103">
                  <c:v>194.00652715000001</c:v>
                </c:pt>
                <c:pt idx="104">
                  <c:v>193.03600796000001</c:v>
                </c:pt>
                <c:pt idx="105">
                  <c:v>192.16661643</c:v>
                </c:pt>
                <c:pt idx="106">
                  <c:v>191.28843232</c:v>
                </c:pt>
                <c:pt idx="107">
                  <c:v>190.49510559000001</c:v>
                </c:pt>
                <c:pt idx="108">
                  <c:v>189.47786808000001</c:v>
                </c:pt>
                <c:pt idx="109">
                  <c:v>188.56881761</c:v>
                </c:pt>
                <c:pt idx="110">
                  <c:v>187.82475165</c:v>
                </c:pt>
                <c:pt idx="111">
                  <c:v>187.26468505</c:v>
                </c:pt>
                <c:pt idx="112">
                  <c:v>186.59994739000001</c:v>
                </c:pt>
                <c:pt idx="113">
                  <c:v>185.59263949000001</c:v>
                </c:pt>
                <c:pt idx="114">
                  <c:v>184.57392673000001</c:v>
                </c:pt>
                <c:pt idx="115">
                  <c:v>183.60309095</c:v>
                </c:pt>
                <c:pt idx="116">
                  <c:v>182.96729085999999</c:v>
                </c:pt>
                <c:pt idx="117">
                  <c:v>182.27560405</c:v>
                </c:pt>
                <c:pt idx="118">
                  <c:v>181.68616241000001</c:v>
                </c:pt>
                <c:pt idx="119">
                  <c:v>180.86813892000001</c:v>
                </c:pt>
                <c:pt idx="120">
                  <c:v>179.92611291</c:v>
                </c:pt>
                <c:pt idx="121">
                  <c:v>179.27387562999999</c:v>
                </c:pt>
                <c:pt idx="122">
                  <c:v>178.28737559999999</c:v>
                </c:pt>
                <c:pt idx="123">
                  <c:v>177.28481321999999</c:v>
                </c:pt>
                <c:pt idx="124">
                  <c:v>176.22916529</c:v>
                </c:pt>
                <c:pt idx="125">
                  <c:v>175.55219427</c:v>
                </c:pt>
                <c:pt idx="126">
                  <c:v>174.85634521</c:v>
                </c:pt>
                <c:pt idx="127">
                  <c:v>174.32725411000001</c:v>
                </c:pt>
                <c:pt idx="128">
                  <c:v>173.37964489999999</c:v>
                </c:pt>
                <c:pt idx="129">
                  <c:v>172.81294167999999</c:v>
                </c:pt>
                <c:pt idx="130">
                  <c:v>172.13586816</c:v>
                </c:pt>
                <c:pt idx="131">
                  <c:v>171.41956777999999</c:v>
                </c:pt>
                <c:pt idx="132">
                  <c:v>170.90454918</c:v>
                </c:pt>
                <c:pt idx="133">
                  <c:v>170.28770488000001</c:v>
                </c:pt>
                <c:pt idx="134">
                  <c:v>169.66479512000001</c:v>
                </c:pt>
                <c:pt idx="135">
                  <c:v>168.95641069999999</c:v>
                </c:pt>
                <c:pt idx="136">
                  <c:v>168.07269886</c:v>
                </c:pt>
                <c:pt idx="137">
                  <c:v>167.30485829</c:v>
                </c:pt>
                <c:pt idx="138">
                  <c:v>166.41207474000001</c:v>
                </c:pt>
                <c:pt idx="139">
                  <c:v>165.29805518000001</c:v>
                </c:pt>
                <c:pt idx="140">
                  <c:v>164.35830580999999</c:v>
                </c:pt>
                <c:pt idx="141">
                  <c:v>163.66274558000001</c:v>
                </c:pt>
                <c:pt idx="142">
                  <c:v>162.30860698000001</c:v>
                </c:pt>
                <c:pt idx="143">
                  <c:v>161.54285956000001</c:v>
                </c:pt>
                <c:pt idx="144">
                  <c:v>161.09354182999999</c:v>
                </c:pt>
                <c:pt idx="145">
                  <c:v>160.79931889</c:v>
                </c:pt>
                <c:pt idx="146">
                  <c:v>160.25005813000001</c:v>
                </c:pt>
                <c:pt idx="147">
                  <c:v>159.59555055000001</c:v>
                </c:pt>
                <c:pt idx="148">
                  <c:v>158.99412781999999</c:v>
                </c:pt>
                <c:pt idx="149">
                  <c:v>158.05413967000001</c:v>
                </c:pt>
                <c:pt idx="150">
                  <c:v>157.38136155000001</c:v>
                </c:pt>
                <c:pt idx="151">
                  <c:v>156.53368398000001</c:v>
                </c:pt>
                <c:pt idx="152">
                  <c:v>155.66646233</c:v>
                </c:pt>
                <c:pt idx="153">
                  <c:v>154.83398460000001</c:v>
                </c:pt>
                <c:pt idx="154">
                  <c:v>153.81606411999999</c:v>
                </c:pt>
                <c:pt idx="155">
                  <c:v>152.88221071999999</c:v>
                </c:pt>
                <c:pt idx="156">
                  <c:v>151.90902595</c:v>
                </c:pt>
                <c:pt idx="157">
                  <c:v>150.79455075999999</c:v>
                </c:pt>
                <c:pt idx="158">
                  <c:v>149.90400112</c:v>
                </c:pt>
                <c:pt idx="159">
                  <c:v>149.37561102000001</c:v>
                </c:pt>
                <c:pt idx="160">
                  <c:v>148.95402146000001</c:v>
                </c:pt>
                <c:pt idx="161">
                  <c:v>148.24481324000001</c:v>
                </c:pt>
                <c:pt idx="162">
                  <c:v>147.9234707</c:v>
                </c:pt>
                <c:pt idx="163">
                  <c:v>147.07200725999999</c:v>
                </c:pt>
                <c:pt idx="164">
                  <c:v>146.46619199</c:v>
                </c:pt>
                <c:pt idx="165">
                  <c:v>145.90091093000001</c:v>
                </c:pt>
                <c:pt idx="166">
                  <c:v>145.05256385999999</c:v>
                </c:pt>
                <c:pt idx="167">
                  <c:v>144.32587169999999</c:v>
                </c:pt>
                <c:pt idx="168">
                  <c:v>143.57351616</c:v>
                </c:pt>
                <c:pt idx="169">
                  <c:v>143.07262954999999</c:v>
                </c:pt>
                <c:pt idx="170">
                  <c:v>142.58023102999999</c:v>
                </c:pt>
                <c:pt idx="171">
                  <c:v>141.4947075</c:v>
                </c:pt>
                <c:pt idx="172">
                  <c:v>140.7456603</c:v>
                </c:pt>
                <c:pt idx="173">
                  <c:v>139.95472244999999</c:v>
                </c:pt>
                <c:pt idx="174">
                  <c:v>138.79722803000001</c:v>
                </c:pt>
                <c:pt idx="175">
                  <c:v>137.77098662</c:v>
                </c:pt>
                <c:pt idx="176">
                  <c:v>136.55941231</c:v>
                </c:pt>
                <c:pt idx="177">
                  <c:v>135.44698081000001</c:v>
                </c:pt>
                <c:pt idx="178">
                  <c:v>134.94449442000001</c:v>
                </c:pt>
                <c:pt idx="179">
                  <c:v>134.09675687000001</c:v>
                </c:pt>
                <c:pt idx="180">
                  <c:v>133.63143173</c:v>
                </c:pt>
                <c:pt idx="181">
                  <c:v>133.02825665</c:v>
                </c:pt>
                <c:pt idx="182">
                  <c:v>132.33144229000001</c:v>
                </c:pt>
                <c:pt idx="183">
                  <c:v>131.58007807000001</c:v>
                </c:pt>
                <c:pt idx="184">
                  <c:v>130.82531008999999</c:v>
                </c:pt>
                <c:pt idx="185">
                  <c:v>129.98209542000001</c:v>
                </c:pt>
                <c:pt idx="186">
                  <c:v>129.09792198</c:v>
                </c:pt>
                <c:pt idx="187">
                  <c:v>128.12013145</c:v>
                </c:pt>
                <c:pt idx="188">
                  <c:v>127.18802564000001</c:v>
                </c:pt>
                <c:pt idx="189">
                  <c:v>126.28173510000001</c:v>
                </c:pt>
                <c:pt idx="190">
                  <c:v>125.47337989</c:v>
                </c:pt>
                <c:pt idx="191">
                  <c:v>124.83048456</c:v>
                </c:pt>
                <c:pt idx="192">
                  <c:v>124.14009114</c:v>
                </c:pt>
                <c:pt idx="193">
                  <c:v>123.20144615</c:v>
                </c:pt>
                <c:pt idx="194">
                  <c:v>122.48717003</c:v>
                </c:pt>
                <c:pt idx="195">
                  <c:v>121.71520658</c:v>
                </c:pt>
                <c:pt idx="196">
                  <c:v>120.94582319</c:v>
                </c:pt>
                <c:pt idx="197">
                  <c:v>120.37358283</c:v>
                </c:pt>
                <c:pt idx="198">
                  <c:v>119.91099668</c:v>
                </c:pt>
                <c:pt idx="199">
                  <c:v>119.21930429</c:v>
                </c:pt>
                <c:pt idx="200">
                  <c:v>118.67360574</c:v>
                </c:pt>
                <c:pt idx="201">
                  <c:v>117.94506976</c:v>
                </c:pt>
                <c:pt idx="202">
                  <c:v>117.26713266</c:v>
                </c:pt>
                <c:pt idx="203">
                  <c:v>116.40875186</c:v>
                </c:pt>
                <c:pt idx="204">
                  <c:v>115.77151662999999</c:v>
                </c:pt>
                <c:pt idx="205">
                  <c:v>114.91139172</c:v>
                </c:pt>
                <c:pt idx="206">
                  <c:v>114.06018699000001</c:v>
                </c:pt>
                <c:pt idx="207">
                  <c:v>113.41902954</c:v>
                </c:pt>
                <c:pt idx="208">
                  <c:v>113.08546556</c:v>
                </c:pt>
                <c:pt idx="209">
                  <c:v>112.60207688</c:v>
                </c:pt>
                <c:pt idx="210">
                  <c:v>112.31400404999999</c:v>
                </c:pt>
                <c:pt idx="211">
                  <c:v>111.57880548999999</c:v>
                </c:pt>
                <c:pt idx="212">
                  <c:v>111.09800069000001</c:v>
                </c:pt>
                <c:pt idx="213">
                  <c:v>110.71858152</c:v>
                </c:pt>
                <c:pt idx="214">
                  <c:v>110.28580709000001</c:v>
                </c:pt>
                <c:pt idx="215">
                  <c:v>109.10868012</c:v>
                </c:pt>
                <c:pt idx="216">
                  <c:v>108.62776303</c:v>
                </c:pt>
                <c:pt idx="217">
                  <c:v>107.46214224000001</c:v>
                </c:pt>
                <c:pt idx="218">
                  <c:v>106.18022164999999</c:v>
                </c:pt>
                <c:pt idx="219">
                  <c:v>105.11555885999999</c:v>
                </c:pt>
                <c:pt idx="220">
                  <c:v>104.73162714999999</c:v>
                </c:pt>
                <c:pt idx="221">
                  <c:v>103.74830243</c:v>
                </c:pt>
                <c:pt idx="222">
                  <c:v>103.33859909</c:v>
                </c:pt>
                <c:pt idx="223">
                  <c:v>102.30948982</c:v>
                </c:pt>
                <c:pt idx="224">
                  <c:v>101.20417187</c:v>
                </c:pt>
                <c:pt idx="225">
                  <c:v>99.977313014999993</c:v>
                </c:pt>
                <c:pt idx="226">
                  <c:v>99.501368696</c:v>
                </c:pt>
                <c:pt idx="227">
                  <c:v>99.076868431999998</c:v>
                </c:pt>
                <c:pt idx="228">
                  <c:v>98.198745975999998</c:v>
                </c:pt>
                <c:pt idx="229">
                  <c:v>97.400459269999999</c:v>
                </c:pt>
                <c:pt idx="230">
                  <c:v>96.939211302999993</c:v>
                </c:pt>
                <c:pt idx="231">
                  <c:v>96.463897865000007</c:v>
                </c:pt>
                <c:pt idx="232">
                  <c:v>95.829966619000004</c:v>
                </c:pt>
                <c:pt idx="233">
                  <c:v>95.065956960999998</c:v>
                </c:pt>
                <c:pt idx="234">
                  <c:v>94.146282384000003</c:v>
                </c:pt>
                <c:pt idx="235">
                  <c:v>93.328340183999998</c:v>
                </c:pt>
                <c:pt idx="236">
                  <c:v>92.304787638999997</c:v>
                </c:pt>
                <c:pt idx="237">
                  <c:v>91.338323732000006</c:v>
                </c:pt>
                <c:pt idx="238">
                  <c:v>90.740021040000002</c:v>
                </c:pt>
                <c:pt idx="239">
                  <c:v>90.013208290999998</c:v>
                </c:pt>
                <c:pt idx="240">
                  <c:v>89.759773945000006</c:v>
                </c:pt>
                <c:pt idx="241">
                  <c:v>89.537701025999993</c:v>
                </c:pt>
                <c:pt idx="242">
                  <c:v>89.377274491999998</c:v>
                </c:pt>
                <c:pt idx="243">
                  <c:v>89.130128544000002</c:v>
                </c:pt>
                <c:pt idx="244">
                  <c:v>88.861687110000005</c:v>
                </c:pt>
                <c:pt idx="245">
                  <c:v>88.710833360999999</c:v>
                </c:pt>
                <c:pt idx="246">
                  <c:v>88.255951784000004</c:v>
                </c:pt>
                <c:pt idx="247">
                  <c:v>87.930890075999997</c:v>
                </c:pt>
                <c:pt idx="248">
                  <c:v>87.675141117999999</c:v>
                </c:pt>
                <c:pt idx="249">
                  <c:v>87.216064326999998</c:v>
                </c:pt>
                <c:pt idx="250">
                  <c:v>86.904413360000007</c:v>
                </c:pt>
                <c:pt idx="251">
                  <c:v>86.591688464000001</c:v>
                </c:pt>
                <c:pt idx="252">
                  <c:v>86.280334510000003</c:v>
                </c:pt>
                <c:pt idx="253">
                  <c:v>85.795243108999998</c:v>
                </c:pt>
                <c:pt idx="254">
                  <c:v>85.467927473000003</c:v>
                </c:pt>
                <c:pt idx="255">
                  <c:v>85.109971453</c:v>
                </c:pt>
                <c:pt idx="256">
                  <c:v>84.662811267999999</c:v>
                </c:pt>
                <c:pt idx="257">
                  <c:v>84.226293439000003</c:v>
                </c:pt>
                <c:pt idx="258">
                  <c:v>83.662811985000005</c:v>
                </c:pt>
                <c:pt idx="259">
                  <c:v>83.427536429</c:v>
                </c:pt>
                <c:pt idx="260">
                  <c:v>83.029521381999999</c:v>
                </c:pt>
                <c:pt idx="261">
                  <c:v>82.397149038999999</c:v>
                </c:pt>
                <c:pt idx="262">
                  <c:v>81.678324222000001</c:v>
                </c:pt>
                <c:pt idx="263">
                  <c:v>81.134584857999997</c:v>
                </c:pt>
                <c:pt idx="264">
                  <c:v>80.209547838000006</c:v>
                </c:pt>
                <c:pt idx="265">
                  <c:v>79.688110191000007</c:v>
                </c:pt>
                <c:pt idx="266">
                  <c:v>79.221497627000005</c:v>
                </c:pt>
                <c:pt idx="267">
                  <c:v>78.681659859999996</c:v>
                </c:pt>
                <c:pt idx="268">
                  <c:v>78.223705159000005</c:v>
                </c:pt>
                <c:pt idx="269">
                  <c:v>77.788486019000004</c:v>
                </c:pt>
                <c:pt idx="270">
                  <c:v>77.351132175999993</c:v>
                </c:pt>
                <c:pt idx="271">
                  <c:v>77.018356924000003</c:v>
                </c:pt>
                <c:pt idx="272">
                  <c:v>76.505302302000004</c:v>
                </c:pt>
                <c:pt idx="273">
                  <c:v>76.031714827000002</c:v>
                </c:pt>
                <c:pt idx="274">
                  <c:v>75.662928880999999</c:v>
                </c:pt>
                <c:pt idx="275">
                  <c:v>75.221237208999995</c:v>
                </c:pt>
                <c:pt idx="276">
                  <c:v>74.728851039000006</c:v>
                </c:pt>
                <c:pt idx="277">
                  <c:v>74.476788428000006</c:v>
                </c:pt>
                <c:pt idx="278">
                  <c:v>74.100617769999999</c:v>
                </c:pt>
                <c:pt idx="279">
                  <c:v>73.769757990000002</c:v>
                </c:pt>
                <c:pt idx="280">
                  <c:v>73.100214765000004</c:v>
                </c:pt>
                <c:pt idx="281">
                  <c:v>72.778479261000001</c:v>
                </c:pt>
                <c:pt idx="282">
                  <c:v>72.452149465999995</c:v>
                </c:pt>
                <c:pt idx="283">
                  <c:v>71.863304399</c:v>
                </c:pt>
                <c:pt idx="284">
                  <c:v>71.416478991000005</c:v>
                </c:pt>
                <c:pt idx="285">
                  <c:v>70.940103230999995</c:v>
                </c:pt>
                <c:pt idx="286">
                  <c:v>70.506901075000002</c:v>
                </c:pt>
                <c:pt idx="287">
                  <c:v>70.033114355999999</c:v>
                </c:pt>
                <c:pt idx="288">
                  <c:v>69.537231653000006</c:v>
                </c:pt>
                <c:pt idx="289">
                  <c:v>69.213153984000002</c:v>
                </c:pt>
                <c:pt idx="290">
                  <c:v>68.721343024999996</c:v>
                </c:pt>
                <c:pt idx="291">
                  <c:v>68.319902549000005</c:v>
                </c:pt>
                <c:pt idx="292">
                  <c:v>68.030756034999996</c:v>
                </c:pt>
                <c:pt idx="293">
                  <c:v>67.671914952999998</c:v>
                </c:pt>
                <c:pt idx="294">
                  <c:v>67.398516138000005</c:v>
                </c:pt>
                <c:pt idx="295">
                  <c:v>66.962502767000004</c:v>
                </c:pt>
                <c:pt idx="296">
                  <c:v>66.693958362000004</c:v>
                </c:pt>
                <c:pt idx="297">
                  <c:v>66.41065261</c:v>
                </c:pt>
                <c:pt idx="298">
                  <c:v>66.256461535</c:v>
                </c:pt>
                <c:pt idx="299">
                  <c:v>66.007835142999994</c:v>
                </c:pt>
                <c:pt idx="300">
                  <c:v>65.634505728999997</c:v>
                </c:pt>
                <c:pt idx="301">
                  <c:v>65.394576931000003</c:v>
                </c:pt>
                <c:pt idx="302">
                  <c:v>65.021287405999999</c:v>
                </c:pt>
                <c:pt idx="303">
                  <c:v>64.678624381999995</c:v>
                </c:pt>
                <c:pt idx="304">
                  <c:v>64.427017003000003</c:v>
                </c:pt>
                <c:pt idx="305">
                  <c:v>64.085508140000002</c:v>
                </c:pt>
                <c:pt idx="306">
                  <c:v>63.784172083999998</c:v>
                </c:pt>
                <c:pt idx="307">
                  <c:v>63.586520557</c:v>
                </c:pt>
                <c:pt idx="308">
                  <c:v>63.139308167999999</c:v>
                </c:pt>
                <c:pt idx="309">
                  <c:v>62.809899192000003</c:v>
                </c:pt>
                <c:pt idx="310">
                  <c:v>62.573193316000001</c:v>
                </c:pt>
                <c:pt idx="311">
                  <c:v>62.290177925000002</c:v>
                </c:pt>
                <c:pt idx="312">
                  <c:v>62.002374774000003</c:v>
                </c:pt>
                <c:pt idx="313">
                  <c:v>61.786690800999999</c:v>
                </c:pt>
                <c:pt idx="314">
                  <c:v>61.450194330000002</c:v>
                </c:pt>
                <c:pt idx="315">
                  <c:v>61.225323596000003</c:v>
                </c:pt>
                <c:pt idx="316">
                  <c:v>60.97311285</c:v>
                </c:pt>
                <c:pt idx="317">
                  <c:v>60.723570197000001</c:v>
                </c:pt>
                <c:pt idx="318">
                  <c:v>60.581081523000002</c:v>
                </c:pt>
                <c:pt idx="319">
                  <c:v>60.256067336999998</c:v>
                </c:pt>
                <c:pt idx="320">
                  <c:v>60.102546769999996</c:v>
                </c:pt>
                <c:pt idx="321">
                  <c:v>59.800915705999998</c:v>
                </c:pt>
                <c:pt idx="322">
                  <c:v>59.560986849999999</c:v>
                </c:pt>
                <c:pt idx="323">
                  <c:v>59.306022454000001</c:v>
                </c:pt>
                <c:pt idx="324">
                  <c:v>59.123444739</c:v>
                </c:pt>
                <c:pt idx="325">
                  <c:v>58.878764990999997</c:v>
                </c:pt>
                <c:pt idx="326">
                  <c:v>58.616263361000001</c:v>
                </c:pt>
                <c:pt idx="327">
                  <c:v>58.314646615999997</c:v>
                </c:pt>
                <c:pt idx="328">
                  <c:v>58.070386094</c:v>
                </c:pt>
                <c:pt idx="329">
                  <c:v>57.898067239</c:v>
                </c:pt>
                <c:pt idx="330">
                  <c:v>57.778551679000003</c:v>
                </c:pt>
                <c:pt idx="331">
                  <c:v>57.401259136</c:v>
                </c:pt>
                <c:pt idx="332">
                  <c:v>57.126386740000001</c:v>
                </c:pt>
                <c:pt idx="333">
                  <c:v>56.862051141999999</c:v>
                </c:pt>
                <c:pt idx="334">
                  <c:v>56.352332562999997</c:v>
                </c:pt>
                <c:pt idx="335">
                  <c:v>56.135474440000003</c:v>
                </c:pt>
                <c:pt idx="336">
                  <c:v>55.780130921000001</c:v>
                </c:pt>
                <c:pt idx="337">
                  <c:v>55.508993781000001</c:v>
                </c:pt>
                <c:pt idx="338">
                  <c:v>55.183147730999998</c:v>
                </c:pt>
                <c:pt idx="339">
                  <c:v>54.846065488999997</c:v>
                </c:pt>
                <c:pt idx="340">
                  <c:v>54.568193682999997</c:v>
                </c:pt>
                <c:pt idx="341">
                  <c:v>54.066720766000003</c:v>
                </c:pt>
                <c:pt idx="342">
                  <c:v>53.705573956000002</c:v>
                </c:pt>
                <c:pt idx="343">
                  <c:v>53.355521062000001</c:v>
                </c:pt>
                <c:pt idx="344">
                  <c:v>52.930768768</c:v>
                </c:pt>
                <c:pt idx="345">
                  <c:v>52.567434384999999</c:v>
                </c:pt>
                <c:pt idx="346">
                  <c:v>52.152844809000001</c:v>
                </c:pt>
                <c:pt idx="347">
                  <c:v>51.744819716999999</c:v>
                </c:pt>
                <c:pt idx="348">
                  <c:v>51.151033171000002</c:v>
                </c:pt>
                <c:pt idx="349">
                  <c:v>50.670060456999998</c:v>
                </c:pt>
                <c:pt idx="350">
                  <c:v>50.141361773</c:v>
                </c:pt>
                <c:pt idx="351">
                  <c:v>49.544978761000003</c:v>
                </c:pt>
                <c:pt idx="352">
                  <c:v>48.942687143000001</c:v>
                </c:pt>
                <c:pt idx="353">
                  <c:v>48.275833249999998</c:v>
                </c:pt>
                <c:pt idx="354">
                  <c:v>47.727045553000004</c:v>
                </c:pt>
                <c:pt idx="355">
                  <c:v>46.994658119</c:v>
                </c:pt>
                <c:pt idx="356">
                  <c:v>46.421866919000003</c:v>
                </c:pt>
                <c:pt idx="357">
                  <c:v>45.882431543000003</c:v>
                </c:pt>
                <c:pt idx="358">
                  <c:v>45.420622434000002</c:v>
                </c:pt>
                <c:pt idx="359">
                  <c:v>44.882598532999999</c:v>
                </c:pt>
                <c:pt idx="360">
                  <c:v>44.234944927999997</c:v>
                </c:pt>
                <c:pt idx="361">
                  <c:v>43.732850243000001</c:v>
                </c:pt>
                <c:pt idx="362">
                  <c:v>43.237817194999998</c:v>
                </c:pt>
                <c:pt idx="363">
                  <c:v>42.684616245000001</c:v>
                </c:pt>
                <c:pt idx="364">
                  <c:v>42.176361081000003</c:v>
                </c:pt>
              </c:numCache>
            </c:numRef>
          </c:val>
          <c:extLst>
            <c:ext xmlns:c16="http://schemas.microsoft.com/office/drawing/2014/chart" uri="{C3380CC4-5D6E-409C-BE32-E72D297353CC}">
              <c16:uniqueId val="{00000001-B952-4CE5-A8FE-DC9157542926}"/>
            </c:ext>
          </c:extLst>
        </c:ser>
        <c:ser>
          <c:idx val="3"/>
          <c:order val="2"/>
          <c:tx>
            <c:strRef>
              <c:f>'2024-2025 Severe Load Curve'!$BL$34</c:f>
              <c:strCache>
                <c:ptCount val="1"/>
                <c:pt idx="0">
                  <c:v>NDM &gt; 732 MWh</c:v>
                </c:pt>
              </c:strCache>
            </c:strRef>
          </c:tx>
          <c:spPr>
            <a:solidFill>
              <a:srgbClr val="3366FF"/>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Curve'!$BL$35:$BL$399</c:f>
              <c:numCache>
                <c:formatCode>0</c:formatCode>
                <c:ptCount val="365"/>
                <c:pt idx="0">
                  <c:v>372.94106681</c:v>
                </c:pt>
                <c:pt idx="1">
                  <c:v>366.02499212999999</c:v>
                </c:pt>
                <c:pt idx="2">
                  <c:v>359.98402956000001</c:v>
                </c:pt>
                <c:pt idx="3">
                  <c:v>353.16074614000001</c:v>
                </c:pt>
                <c:pt idx="4">
                  <c:v>347.65970953999999</c:v>
                </c:pt>
                <c:pt idx="5">
                  <c:v>343.71055826000003</c:v>
                </c:pt>
                <c:pt idx="6">
                  <c:v>340.07527276000002</c:v>
                </c:pt>
                <c:pt idx="7">
                  <c:v>334.96034407000002</c:v>
                </c:pt>
                <c:pt idx="8">
                  <c:v>331.87084378999998</c:v>
                </c:pt>
                <c:pt idx="9">
                  <c:v>328.27375710000001</c:v>
                </c:pt>
                <c:pt idx="10">
                  <c:v>323.47557021</c:v>
                </c:pt>
                <c:pt idx="11">
                  <c:v>321.10045411999999</c:v>
                </c:pt>
                <c:pt idx="12">
                  <c:v>319.62184337999997</c:v>
                </c:pt>
                <c:pt idx="13">
                  <c:v>317.96358793000002</c:v>
                </c:pt>
                <c:pt idx="14">
                  <c:v>316.23776812</c:v>
                </c:pt>
                <c:pt idx="15">
                  <c:v>315.22175585999997</c:v>
                </c:pt>
                <c:pt idx="16">
                  <c:v>313.87884539999999</c:v>
                </c:pt>
                <c:pt idx="17">
                  <c:v>312.88293733</c:v>
                </c:pt>
                <c:pt idx="18">
                  <c:v>311.79548253000002</c:v>
                </c:pt>
                <c:pt idx="19">
                  <c:v>310.93301581999998</c:v>
                </c:pt>
                <c:pt idx="20">
                  <c:v>309.70371788</c:v>
                </c:pt>
                <c:pt idx="21">
                  <c:v>308.76872191000001</c:v>
                </c:pt>
                <c:pt idx="22">
                  <c:v>307.46837128999999</c:v>
                </c:pt>
                <c:pt idx="23">
                  <c:v>306.34315864000001</c:v>
                </c:pt>
                <c:pt idx="24">
                  <c:v>305.33478823000002</c:v>
                </c:pt>
                <c:pt idx="25">
                  <c:v>304.24863350999999</c:v>
                </c:pt>
                <c:pt idx="26">
                  <c:v>302.19331911</c:v>
                </c:pt>
                <c:pt idx="27">
                  <c:v>300.77664744999998</c:v>
                </c:pt>
                <c:pt idx="28">
                  <c:v>299.54407651999998</c:v>
                </c:pt>
                <c:pt idx="29">
                  <c:v>298.61833995000001</c:v>
                </c:pt>
                <c:pt idx="30">
                  <c:v>297.57619496000001</c:v>
                </c:pt>
                <c:pt idx="31">
                  <c:v>296.15492359000001</c:v>
                </c:pt>
                <c:pt idx="32">
                  <c:v>294.97206253000002</c:v>
                </c:pt>
                <c:pt idx="33">
                  <c:v>293.44415291000001</c:v>
                </c:pt>
                <c:pt idx="34">
                  <c:v>292.84924633000003</c:v>
                </c:pt>
                <c:pt idx="35">
                  <c:v>292.07048359999999</c:v>
                </c:pt>
                <c:pt idx="36">
                  <c:v>289.32400309000002</c:v>
                </c:pt>
                <c:pt idx="37">
                  <c:v>287.75354256999998</c:v>
                </c:pt>
                <c:pt idx="38">
                  <c:v>286.90602251000001</c:v>
                </c:pt>
                <c:pt idx="39">
                  <c:v>285.67699257999999</c:v>
                </c:pt>
                <c:pt idx="40">
                  <c:v>284.56315627999999</c:v>
                </c:pt>
                <c:pt idx="41">
                  <c:v>283.68538964999999</c:v>
                </c:pt>
                <c:pt idx="42">
                  <c:v>281.90214524999999</c:v>
                </c:pt>
                <c:pt idx="43">
                  <c:v>281.02731313999999</c:v>
                </c:pt>
                <c:pt idx="44">
                  <c:v>279.81195236999997</c:v>
                </c:pt>
                <c:pt idx="45">
                  <c:v>278.45732072999999</c:v>
                </c:pt>
                <c:pt idx="46">
                  <c:v>277.20838241000001</c:v>
                </c:pt>
                <c:pt idx="47">
                  <c:v>276.39999587</c:v>
                </c:pt>
                <c:pt idx="48">
                  <c:v>275.29394155</c:v>
                </c:pt>
                <c:pt idx="49">
                  <c:v>273.64620021000002</c:v>
                </c:pt>
                <c:pt idx="50">
                  <c:v>272.61493106</c:v>
                </c:pt>
                <c:pt idx="51">
                  <c:v>271.51771782999998</c:v>
                </c:pt>
                <c:pt idx="52">
                  <c:v>270.80829219999998</c:v>
                </c:pt>
                <c:pt idx="53">
                  <c:v>270.21162765999998</c:v>
                </c:pt>
                <c:pt idx="54">
                  <c:v>269.37705986999998</c:v>
                </c:pt>
                <c:pt idx="55">
                  <c:v>268.67830960999999</c:v>
                </c:pt>
                <c:pt idx="56">
                  <c:v>267.88347615999999</c:v>
                </c:pt>
                <c:pt idx="57">
                  <c:v>267.18558596999998</c:v>
                </c:pt>
                <c:pt idx="58">
                  <c:v>265.42829273000001</c:v>
                </c:pt>
                <c:pt idx="59">
                  <c:v>263.76192047000001</c:v>
                </c:pt>
                <c:pt idx="60">
                  <c:v>262.30228900999998</c:v>
                </c:pt>
                <c:pt idx="61">
                  <c:v>261.68873532999999</c:v>
                </c:pt>
                <c:pt idx="62">
                  <c:v>260.32564854999998</c:v>
                </c:pt>
                <c:pt idx="63">
                  <c:v>259.09342729999997</c:v>
                </c:pt>
                <c:pt idx="64">
                  <c:v>258.64285925000001</c:v>
                </c:pt>
                <c:pt idx="65">
                  <c:v>258.25124432000001</c:v>
                </c:pt>
                <c:pt idx="66">
                  <c:v>257.88104758999998</c:v>
                </c:pt>
                <c:pt idx="67">
                  <c:v>256.85534525000003</c:v>
                </c:pt>
                <c:pt idx="68">
                  <c:v>256.19579836999998</c:v>
                </c:pt>
                <c:pt idx="69">
                  <c:v>255.44863315000001</c:v>
                </c:pt>
                <c:pt idx="70">
                  <c:v>254.52684583000001</c:v>
                </c:pt>
                <c:pt idx="71">
                  <c:v>253.80806695999999</c:v>
                </c:pt>
                <c:pt idx="72">
                  <c:v>253.45170522000001</c:v>
                </c:pt>
                <c:pt idx="73">
                  <c:v>252.64460099999999</c:v>
                </c:pt>
                <c:pt idx="74">
                  <c:v>251.40924204000001</c:v>
                </c:pt>
                <c:pt idx="75">
                  <c:v>250.54969245000001</c:v>
                </c:pt>
                <c:pt idx="76">
                  <c:v>249.70564546</c:v>
                </c:pt>
                <c:pt idx="77">
                  <c:v>248.51923117000001</c:v>
                </c:pt>
                <c:pt idx="78">
                  <c:v>247.89340573999999</c:v>
                </c:pt>
                <c:pt idx="79">
                  <c:v>247.19241317999999</c:v>
                </c:pt>
                <c:pt idx="80">
                  <c:v>246.50186703</c:v>
                </c:pt>
                <c:pt idx="81">
                  <c:v>245.76355194000001</c:v>
                </c:pt>
                <c:pt idx="82">
                  <c:v>245.18964987999999</c:v>
                </c:pt>
                <c:pt idx="83">
                  <c:v>244.87139153000001</c:v>
                </c:pt>
                <c:pt idx="84">
                  <c:v>243.97678056999999</c:v>
                </c:pt>
                <c:pt idx="85">
                  <c:v>243.27840634</c:v>
                </c:pt>
                <c:pt idx="86">
                  <c:v>242.29536926</c:v>
                </c:pt>
                <c:pt idx="87">
                  <c:v>241.50034984000001</c:v>
                </c:pt>
                <c:pt idx="88">
                  <c:v>241.17334896</c:v>
                </c:pt>
                <c:pt idx="89">
                  <c:v>240.39893781000001</c:v>
                </c:pt>
                <c:pt idx="90">
                  <c:v>239.57067997999999</c:v>
                </c:pt>
                <c:pt idx="91">
                  <c:v>238.98047962999999</c:v>
                </c:pt>
                <c:pt idx="92">
                  <c:v>237.93856496000001</c:v>
                </c:pt>
                <c:pt idx="93">
                  <c:v>237.17982218</c:v>
                </c:pt>
                <c:pt idx="94">
                  <c:v>236.30114789999999</c:v>
                </c:pt>
                <c:pt idx="95">
                  <c:v>235.62138779</c:v>
                </c:pt>
                <c:pt idx="96">
                  <c:v>234.96295868999999</c:v>
                </c:pt>
                <c:pt idx="97">
                  <c:v>234.59555338999999</c:v>
                </c:pt>
                <c:pt idx="98">
                  <c:v>233.95527486</c:v>
                </c:pt>
                <c:pt idx="99">
                  <c:v>233.08827581</c:v>
                </c:pt>
                <c:pt idx="100">
                  <c:v>232.49303462</c:v>
                </c:pt>
                <c:pt idx="101">
                  <c:v>231.79857820999999</c:v>
                </c:pt>
                <c:pt idx="102">
                  <c:v>230.75636251</c:v>
                </c:pt>
                <c:pt idx="103">
                  <c:v>229.75379280000001</c:v>
                </c:pt>
                <c:pt idx="104">
                  <c:v>229.12729354999999</c:v>
                </c:pt>
                <c:pt idx="105">
                  <c:v>228.38339259</c:v>
                </c:pt>
                <c:pt idx="106">
                  <c:v>227.60070752999999</c:v>
                </c:pt>
                <c:pt idx="107">
                  <c:v>227.11440582</c:v>
                </c:pt>
                <c:pt idx="108">
                  <c:v>226.35254015000001</c:v>
                </c:pt>
                <c:pt idx="109">
                  <c:v>225.40038376999999</c:v>
                </c:pt>
                <c:pt idx="110">
                  <c:v>224.63603397</c:v>
                </c:pt>
                <c:pt idx="111">
                  <c:v>223.81569476999999</c:v>
                </c:pt>
                <c:pt idx="112">
                  <c:v>223.04232009</c:v>
                </c:pt>
                <c:pt idx="113">
                  <c:v>222.00615572000001</c:v>
                </c:pt>
                <c:pt idx="114">
                  <c:v>220.66955883</c:v>
                </c:pt>
                <c:pt idx="115">
                  <c:v>219.77600192</c:v>
                </c:pt>
                <c:pt idx="116">
                  <c:v>219.15846101</c:v>
                </c:pt>
                <c:pt idx="117">
                  <c:v>218.52198336000001</c:v>
                </c:pt>
                <c:pt idx="118">
                  <c:v>218.13029230999999</c:v>
                </c:pt>
                <c:pt idx="119">
                  <c:v>217.26932676000001</c:v>
                </c:pt>
                <c:pt idx="120">
                  <c:v>216.8168086</c:v>
                </c:pt>
                <c:pt idx="121">
                  <c:v>216.29263546999999</c:v>
                </c:pt>
                <c:pt idx="122">
                  <c:v>215.11353819000001</c:v>
                </c:pt>
                <c:pt idx="123">
                  <c:v>214.06669957</c:v>
                </c:pt>
                <c:pt idx="124">
                  <c:v>213.46193711000001</c:v>
                </c:pt>
                <c:pt idx="125">
                  <c:v>212.93470345</c:v>
                </c:pt>
                <c:pt idx="126">
                  <c:v>211.89637837000001</c:v>
                </c:pt>
                <c:pt idx="127">
                  <c:v>211.17563458999999</c:v>
                </c:pt>
                <c:pt idx="128">
                  <c:v>210.74551528000001</c:v>
                </c:pt>
                <c:pt idx="129">
                  <c:v>210.33799192999999</c:v>
                </c:pt>
                <c:pt idx="130">
                  <c:v>209.41143869999999</c:v>
                </c:pt>
                <c:pt idx="131">
                  <c:v>208.96722642</c:v>
                </c:pt>
                <c:pt idx="132">
                  <c:v>208.29428801</c:v>
                </c:pt>
                <c:pt idx="133">
                  <c:v>207.34337675</c:v>
                </c:pt>
                <c:pt idx="134">
                  <c:v>206.60291670000001</c:v>
                </c:pt>
                <c:pt idx="135">
                  <c:v>206.13014704</c:v>
                </c:pt>
                <c:pt idx="136">
                  <c:v>205.53232195999999</c:v>
                </c:pt>
                <c:pt idx="137">
                  <c:v>204.58879261000001</c:v>
                </c:pt>
                <c:pt idx="138">
                  <c:v>204.01870299999999</c:v>
                </c:pt>
                <c:pt idx="139">
                  <c:v>203.30699086999999</c:v>
                </c:pt>
                <c:pt idx="140">
                  <c:v>202.30417815999999</c:v>
                </c:pt>
                <c:pt idx="141">
                  <c:v>201.42401599999999</c:v>
                </c:pt>
                <c:pt idx="142">
                  <c:v>200.64679007000001</c:v>
                </c:pt>
                <c:pt idx="143">
                  <c:v>200.26531199999999</c:v>
                </c:pt>
                <c:pt idx="144">
                  <c:v>200.04208328000001</c:v>
                </c:pt>
                <c:pt idx="145">
                  <c:v>199.45853256999999</c:v>
                </c:pt>
                <c:pt idx="146">
                  <c:v>198.99788903000001</c:v>
                </c:pt>
                <c:pt idx="147">
                  <c:v>198.48566825</c:v>
                </c:pt>
                <c:pt idx="148">
                  <c:v>198.04074197</c:v>
                </c:pt>
                <c:pt idx="149">
                  <c:v>197.4009691</c:v>
                </c:pt>
                <c:pt idx="150">
                  <c:v>196.94612248000001</c:v>
                </c:pt>
                <c:pt idx="151">
                  <c:v>196.40068862000001</c:v>
                </c:pt>
                <c:pt idx="152">
                  <c:v>195.70944130000001</c:v>
                </c:pt>
                <c:pt idx="153">
                  <c:v>195.11180970999999</c:v>
                </c:pt>
                <c:pt idx="154">
                  <c:v>194.57368278000001</c:v>
                </c:pt>
                <c:pt idx="155">
                  <c:v>193.78928400999999</c:v>
                </c:pt>
                <c:pt idx="156">
                  <c:v>193.16319428</c:v>
                </c:pt>
                <c:pt idx="157">
                  <c:v>192.16183658</c:v>
                </c:pt>
                <c:pt idx="158">
                  <c:v>191.44655564000001</c:v>
                </c:pt>
                <c:pt idx="159">
                  <c:v>191.07700342000001</c:v>
                </c:pt>
                <c:pt idx="160">
                  <c:v>190.56742310000001</c:v>
                </c:pt>
                <c:pt idx="161">
                  <c:v>189.98306842</c:v>
                </c:pt>
                <c:pt idx="162">
                  <c:v>189.51453605</c:v>
                </c:pt>
                <c:pt idx="163">
                  <c:v>189.11037028000001</c:v>
                </c:pt>
                <c:pt idx="164">
                  <c:v>188.65565771000001</c:v>
                </c:pt>
                <c:pt idx="165">
                  <c:v>188.21093063999999</c:v>
                </c:pt>
                <c:pt idx="166">
                  <c:v>187.68817915</c:v>
                </c:pt>
                <c:pt idx="167">
                  <c:v>186.95874746000001</c:v>
                </c:pt>
                <c:pt idx="168">
                  <c:v>186.36604968</c:v>
                </c:pt>
                <c:pt idx="169">
                  <c:v>185.7272777</c:v>
                </c:pt>
                <c:pt idx="170">
                  <c:v>185.10814020000001</c:v>
                </c:pt>
                <c:pt idx="171">
                  <c:v>184.50385532000001</c:v>
                </c:pt>
                <c:pt idx="172">
                  <c:v>184.01731161999999</c:v>
                </c:pt>
                <c:pt idx="173">
                  <c:v>183.52503537999999</c:v>
                </c:pt>
                <c:pt idx="174">
                  <c:v>183.27964650999999</c:v>
                </c:pt>
                <c:pt idx="175">
                  <c:v>182.39429541000001</c:v>
                </c:pt>
                <c:pt idx="176">
                  <c:v>181.88189503999999</c:v>
                </c:pt>
                <c:pt idx="177">
                  <c:v>181.35712605000001</c:v>
                </c:pt>
                <c:pt idx="178">
                  <c:v>181.11548987</c:v>
                </c:pt>
                <c:pt idx="179">
                  <c:v>180.56191132999999</c:v>
                </c:pt>
                <c:pt idx="180">
                  <c:v>180.34669389000001</c:v>
                </c:pt>
                <c:pt idx="181">
                  <c:v>179.40855815</c:v>
                </c:pt>
                <c:pt idx="182">
                  <c:v>178.99372545</c:v>
                </c:pt>
                <c:pt idx="183">
                  <c:v>178.37384828</c:v>
                </c:pt>
                <c:pt idx="184">
                  <c:v>177.76679598000001</c:v>
                </c:pt>
                <c:pt idx="185">
                  <c:v>176.86577442999999</c:v>
                </c:pt>
                <c:pt idx="186">
                  <c:v>176.08982995</c:v>
                </c:pt>
                <c:pt idx="187">
                  <c:v>175.43989834000001</c:v>
                </c:pt>
                <c:pt idx="188">
                  <c:v>174.69437653</c:v>
                </c:pt>
                <c:pt idx="189">
                  <c:v>174.13600622000001</c:v>
                </c:pt>
                <c:pt idx="190">
                  <c:v>173.52189994</c:v>
                </c:pt>
                <c:pt idx="191">
                  <c:v>172.99742085</c:v>
                </c:pt>
                <c:pt idx="192">
                  <c:v>172.49304837</c:v>
                </c:pt>
                <c:pt idx="193">
                  <c:v>172.08422444999999</c:v>
                </c:pt>
                <c:pt idx="194">
                  <c:v>171.33735573999999</c:v>
                </c:pt>
                <c:pt idx="195">
                  <c:v>170.61057516</c:v>
                </c:pt>
                <c:pt idx="196">
                  <c:v>169.92067313000001</c:v>
                </c:pt>
                <c:pt idx="197">
                  <c:v>169.55199447000001</c:v>
                </c:pt>
                <c:pt idx="198">
                  <c:v>169.08586159999999</c:v>
                </c:pt>
                <c:pt idx="199">
                  <c:v>168.42126991000001</c:v>
                </c:pt>
                <c:pt idx="200">
                  <c:v>167.8548711</c:v>
                </c:pt>
                <c:pt idx="201">
                  <c:v>167.47879900999999</c:v>
                </c:pt>
                <c:pt idx="202">
                  <c:v>166.87839886</c:v>
                </c:pt>
                <c:pt idx="203">
                  <c:v>166.05702436000001</c:v>
                </c:pt>
                <c:pt idx="204">
                  <c:v>165.45902593</c:v>
                </c:pt>
                <c:pt idx="205">
                  <c:v>164.79299078</c:v>
                </c:pt>
                <c:pt idx="206">
                  <c:v>164.19982994</c:v>
                </c:pt>
                <c:pt idx="207">
                  <c:v>163.77890307000001</c:v>
                </c:pt>
                <c:pt idx="208">
                  <c:v>163.60881556999999</c:v>
                </c:pt>
                <c:pt idx="209">
                  <c:v>163.23604601</c:v>
                </c:pt>
                <c:pt idx="210">
                  <c:v>162.98286895999999</c:v>
                </c:pt>
                <c:pt idx="211">
                  <c:v>162.77167552</c:v>
                </c:pt>
                <c:pt idx="212">
                  <c:v>162.44415497</c:v>
                </c:pt>
                <c:pt idx="213">
                  <c:v>161.96396422000001</c:v>
                </c:pt>
                <c:pt idx="214">
                  <c:v>161.29248706999999</c:v>
                </c:pt>
                <c:pt idx="215">
                  <c:v>160.82875059</c:v>
                </c:pt>
                <c:pt idx="216">
                  <c:v>160.04466318999999</c:v>
                </c:pt>
                <c:pt idx="217">
                  <c:v>159.46717928999999</c:v>
                </c:pt>
                <c:pt idx="218">
                  <c:v>158.76475955000001</c:v>
                </c:pt>
                <c:pt idx="219">
                  <c:v>157.96154958</c:v>
                </c:pt>
                <c:pt idx="220">
                  <c:v>157.25864372000001</c:v>
                </c:pt>
                <c:pt idx="221">
                  <c:v>156.65091863999999</c:v>
                </c:pt>
                <c:pt idx="222">
                  <c:v>156.24814015999999</c:v>
                </c:pt>
                <c:pt idx="223">
                  <c:v>155.68266213999999</c:v>
                </c:pt>
                <c:pt idx="224">
                  <c:v>155.24442160999999</c:v>
                </c:pt>
                <c:pt idx="225">
                  <c:v>154.70347815</c:v>
                </c:pt>
                <c:pt idx="226">
                  <c:v>154.36588268</c:v>
                </c:pt>
                <c:pt idx="227">
                  <c:v>153.94263616000001</c:v>
                </c:pt>
                <c:pt idx="228">
                  <c:v>153.47169595</c:v>
                </c:pt>
                <c:pt idx="229">
                  <c:v>152.94496156</c:v>
                </c:pt>
                <c:pt idx="230">
                  <c:v>152.56083863000001</c:v>
                </c:pt>
                <c:pt idx="231">
                  <c:v>151.86585869999999</c:v>
                </c:pt>
                <c:pt idx="232">
                  <c:v>150.6781048</c:v>
                </c:pt>
                <c:pt idx="233">
                  <c:v>149.85977044000001</c:v>
                </c:pt>
                <c:pt idx="234">
                  <c:v>149.00327197999999</c:v>
                </c:pt>
                <c:pt idx="235">
                  <c:v>148.34750169</c:v>
                </c:pt>
                <c:pt idx="236">
                  <c:v>147.67745185000001</c:v>
                </c:pt>
                <c:pt idx="237">
                  <c:v>147.11554315000001</c:v>
                </c:pt>
                <c:pt idx="238">
                  <c:v>146.74695574</c:v>
                </c:pt>
                <c:pt idx="239">
                  <c:v>146.42305665999999</c:v>
                </c:pt>
                <c:pt idx="240">
                  <c:v>146.34760854999999</c:v>
                </c:pt>
                <c:pt idx="241">
                  <c:v>146.28835746999999</c:v>
                </c:pt>
                <c:pt idx="242">
                  <c:v>146.14083398</c:v>
                </c:pt>
                <c:pt idx="243">
                  <c:v>145.97061085999999</c:v>
                </c:pt>
                <c:pt idx="244">
                  <c:v>145.63369273999999</c:v>
                </c:pt>
                <c:pt idx="245">
                  <c:v>145.28248232000001</c:v>
                </c:pt>
                <c:pt idx="246">
                  <c:v>145.04474110999999</c:v>
                </c:pt>
                <c:pt idx="247">
                  <c:v>144.77217902999999</c:v>
                </c:pt>
                <c:pt idx="248">
                  <c:v>144.63279445000001</c:v>
                </c:pt>
                <c:pt idx="249">
                  <c:v>144.33052171</c:v>
                </c:pt>
                <c:pt idx="250">
                  <c:v>144.23440901000001</c:v>
                </c:pt>
                <c:pt idx="251">
                  <c:v>143.97310311000001</c:v>
                </c:pt>
                <c:pt idx="252">
                  <c:v>143.68423526000001</c:v>
                </c:pt>
                <c:pt idx="253">
                  <c:v>143.47504192</c:v>
                </c:pt>
                <c:pt idx="254">
                  <c:v>143.12827668</c:v>
                </c:pt>
                <c:pt idx="255">
                  <c:v>142.85514254</c:v>
                </c:pt>
                <c:pt idx="256">
                  <c:v>142.74774298</c:v>
                </c:pt>
                <c:pt idx="257">
                  <c:v>142.41992017999999</c:v>
                </c:pt>
                <c:pt idx="258">
                  <c:v>142.08479505</c:v>
                </c:pt>
                <c:pt idx="259">
                  <c:v>141.83550156000001</c:v>
                </c:pt>
                <c:pt idx="260">
                  <c:v>141.48555984000001</c:v>
                </c:pt>
                <c:pt idx="261">
                  <c:v>141.02514062</c:v>
                </c:pt>
                <c:pt idx="262">
                  <c:v>140.76763750000001</c:v>
                </c:pt>
                <c:pt idx="263">
                  <c:v>140.41003416000001</c:v>
                </c:pt>
                <c:pt idx="264">
                  <c:v>140.10209454</c:v>
                </c:pt>
                <c:pt idx="265">
                  <c:v>139.83059607000001</c:v>
                </c:pt>
                <c:pt idx="266">
                  <c:v>139.43066515000001</c:v>
                </c:pt>
                <c:pt idx="267">
                  <c:v>139.06014905000001</c:v>
                </c:pt>
                <c:pt idx="268">
                  <c:v>138.64914408999999</c:v>
                </c:pt>
                <c:pt idx="269">
                  <c:v>138.33848244000001</c:v>
                </c:pt>
                <c:pt idx="270">
                  <c:v>137.87580869000001</c:v>
                </c:pt>
                <c:pt idx="271">
                  <c:v>137.48600307999999</c:v>
                </c:pt>
                <c:pt idx="272">
                  <c:v>137.08784514000001</c:v>
                </c:pt>
                <c:pt idx="273">
                  <c:v>136.66471185</c:v>
                </c:pt>
                <c:pt idx="274">
                  <c:v>136.17702392000001</c:v>
                </c:pt>
                <c:pt idx="275">
                  <c:v>135.65625542999999</c:v>
                </c:pt>
                <c:pt idx="276">
                  <c:v>135.21568926</c:v>
                </c:pt>
                <c:pt idx="277">
                  <c:v>134.86917618000001</c:v>
                </c:pt>
                <c:pt idx="278">
                  <c:v>134.39249778999999</c:v>
                </c:pt>
                <c:pt idx="279">
                  <c:v>134.06550075000001</c:v>
                </c:pt>
                <c:pt idx="280">
                  <c:v>133.67432865000001</c:v>
                </c:pt>
                <c:pt idx="281">
                  <c:v>133.22491092000001</c:v>
                </c:pt>
                <c:pt idx="282">
                  <c:v>132.88010241000001</c:v>
                </c:pt>
                <c:pt idx="283">
                  <c:v>132.49724176000001</c:v>
                </c:pt>
                <c:pt idx="284">
                  <c:v>132.05554189</c:v>
                </c:pt>
                <c:pt idx="285">
                  <c:v>131.72917552000001</c:v>
                </c:pt>
                <c:pt idx="286">
                  <c:v>131.19220025999999</c:v>
                </c:pt>
                <c:pt idx="287">
                  <c:v>130.77324038</c:v>
                </c:pt>
                <c:pt idx="288">
                  <c:v>130.46584863999999</c:v>
                </c:pt>
                <c:pt idx="289">
                  <c:v>130.07220064000001</c:v>
                </c:pt>
                <c:pt idx="290">
                  <c:v>129.69397097999999</c:v>
                </c:pt>
                <c:pt idx="291">
                  <c:v>129.31207033000001</c:v>
                </c:pt>
                <c:pt idx="292">
                  <c:v>129.11814985999999</c:v>
                </c:pt>
                <c:pt idx="293">
                  <c:v>128.8999259</c:v>
                </c:pt>
                <c:pt idx="294">
                  <c:v>128.55701432000001</c:v>
                </c:pt>
                <c:pt idx="295">
                  <c:v>128.34328586000001</c:v>
                </c:pt>
                <c:pt idx="296">
                  <c:v>128.04289750000001</c:v>
                </c:pt>
                <c:pt idx="297">
                  <c:v>127.82439993</c:v>
                </c:pt>
                <c:pt idx="298">
                  <c:v>127.66246824</c:v>
                </c:pt>
                <c:pt idx="299">
                  <c:v>127.48013268</c:v>
                </c:pt>
                <c:pt idx="300">
                  <c:v>127.21553468</c:v>
                </c:pt>
                <c:pt idx="301">
                  <c:v>127.09021722999999</c:v>
                </c:pt>
                <c:pt idx="302">
                  <c:v>126.84680993000001</c:v>
                </c:pt>
                <c:pt idx="303">
                  <c:v>126.65018843999999</c:v>
                </c:pt>
                <c:pt idx="304">
                  <c:v>126.51922439000001</c:v>
                </c:pt>
                <c:pt idx="305">
                  <c:v>126.31357702</c:v>
                </c:pt>
                <c:pt idx="306">
                  <c:v>126.01372847</c:v>
                </c:pt>
                <c:pt idx="307">
                  <c:v>125.66409346</c:v>
                </c:pt>
                <c:pt idx="308">
                  <c:v>125.2815003</c:v>
                </c:pt>
                <c:pt idx="309">
                  <c:v>124.76347952</c:v>
                </c:pt>
                <c:pt idx="310">
                  <c:v>124.35380075</c:v>
                </c:pt>
                <c:pt idx="311">
                  <c:v>124.03019478</c:v>
                </c:pt>
                <c:pt idx="312">
                  <c:v>123.77684791999999</c:v>
                </c:pt>
                <c:pt idx="313">
                  <c:v>123.39657685</c:v>
                </c:pt>
                <c:pt idx="314">
                  <c:v>123.07310548</c:v>
                </c:pt>
                <c:pt idx="315">
                  <c:v>122.66278378</c:v>
                </c:pt>
                <c:pt idx="316">
                  <c:v>122.36913364</c:v>
                </c:pt>
                <c:pt idx="317">
                  <c:v>122.08277883</c:v>
                </c:pt>
                <c:pt idx="318">
                  <c:v>121.79131593</c:v>
                </c:pt>
                <c:pt idx="319">
                  <c:v>121.45726074</c:v>
                </c:pt>
                <c:pt idx="320">
                  <c:v>120.95375328999999</c:v>
                </c:pt>
                <c:pt idx="321">
                  <c:v>120.43081083</c:v>
                </c:pt>
                <c:pt idx="322">
                  <c:v>119.99725076</c:v>
                </c:pt>
                <c:pt idx="323">
                  <c:v>119.38259094999999</c:v>
                </c:pt>
                <c:pt idx="324">
                  <c:v>118.97684194</c:v>
                </c:pt>
                <c:pt idx="325">
                  <c:v>118.64912574</c:v>
                </c:pt>
                <c:pt idx="326">
                  <c:v>117.77027355</c:v>
                </c:pt>
                <c:pt idx="327">
                  <c:v>117.41515721</c:v>
                </c:pt>
                <c:pt idx="328">
                  <c:v>117.04854695</c:v>
                </c:pt>
                <c:pt idx="329">
                  <c:v>116.51799166000001</c:v>
                </c:pt>
                <c:pt idx="330">
                  <c:v>115.71525471</c:v>
                </c:pt>
                <c:pt idx="331">
                  <c:v>115.25071292</c:v>
                </c:pt>
                <c:pt idx="332">
                  <c:v>114.59980040000001</c:v>
                </c:pt>
                <c:pt idx="333">
                  <c:v>113.85673271</c:v>
                </c:pt>
                <c:pt idx="334">
                  <c:v>113.49509724000001</c:v>
                </c:pt>
                <c:pt idx="335">
                  <c:v>112.66711806000001</c:v>
                </c:pt>
                <c:pt idx="336">
                  <c:v>111.87973802</c:v>
                </c:pt>
                <c:pt idx="337">
                  <c:v>111.36983257999999</c:v>
                </c:pt>
                <c:pt idx="338">
                  <c:v>110.69060377</c:v>
                </c:pt>
                <c:pt idx="339">
                  <c:v>110.27386887</c:v>
                </c:pt>
                <c:pt idx="340">
                  <c:v>109.30525475</c:v>
                </c:pt>
                <c:pt idx="341">
                  <c:v>108.8783705</c:v>
                </c:pt>
                <c:pt idx="342">
                  <c:v>108.41295654</c:v>
                </c:pt>
                <c:pt idx="343">
                  <c:v>107.95637341</c:v>
                </c:pt>
                <c:pt idx="344">
                  <c:v>107.09788448</c:v>
                </c:pt>
                <c:pt idx="345">
                  <c:v>106.11562613</c:v>
                </c:pt>
                <c:pt idx="346">
                  <c:v>105.49537701</c:v>
                </c:pt>
                <c:pt idx="347">
                  <c:v>104.90452826000001</c:v>
                </c:pt>
                <c:pt idx="348">
                  <c:v>104.04296675000001</c:v>
                </c:pt>
                <c:pt idx="349">
                  <c:v>103.48375957</c:v>
                </c:pt>
                <c:pt idx="350">
                  <c:v>102.60723783</c:v>
                </c:pt>
                <c:pt idx="351">
                  <c:v>101.84911187</c:v>
                </c:pt>
                <c:pt idx="352">
                  <c:v>101.45330128000001</c:v>
                </c:pt>
                <c:pt idx="353">
                  <c:v>101.13101979</c:v>
                </c:pt>
                <c:pt idx="354">
                  <c:v>100.85787377</c:v>
                </c:pt>
                <c:pt idx="355">
                  <c:v>100.62460345</c:v>
                </c:pt>
                <c:pt idx="356">
                  <c:v>100.34945668</c:v>
                </c:pt>
                <c:pt idx="357">
                  <c:v>99.604223754000003</c:v>
                </c:pt>
                <c:pt idx="358">
                  <c:v>98.604443068999998</c:v>
                </c:pt>
                <c:pt idx="359">
                  <c:v>97.965893031999997</c:v>
                </c:pt>
                <c:pt idx="360">
                  <c:v>97.607893935999996</c:v>
                </c:pt>
                <c:pt idx="361">
                  <c:v>97.275318409999997</c:v>
                </c:pt>
                <c:pt idx="362">
                  <c:v>97.013654213999999</c:v>
                </c:pt>
                <c:pt idx="363">
                  <c:v>96.719568776000003</c:v>
                </c:pt>
                <c:pt idx="364">
                  <c:v>96.428907774999999</c:v>
                </c:pt>
              </c:numCache>
            </c:numRef>
          </c:val>
          <c:extLst>
            <c:ext xmlns:c16="http://schemas.microsoft.com/office/drawing/2014/chart" uri="{C3380CC4-5D6E-409C-BE32-E72D297353CC}">
              <c16:uniqueId val="{00000002-B952-4CE5-A8FE-DC9157542926}"/>
            </c:ext>
          </c:extLst>
        </c:ser>
        <c:ser>
          <c:idx val="5"/>
          <c:order val="3"/>
          <c:tx>
            <c:strRef>
              <c:f>'2024-2025 Severe Load Curve'!$BM$34</c:f>
              <c:strCache>
                <c:ptCount val="1"/>
                <c:pt idx="0">
                  <c:v>Total DM</c:v>
                </c:pt>
              </c:strCache>
            </c:strRef>
          </c:tx>
          <c:spPr>
            <a:solidFill>
              <a:srgbClr val="FFCC99"/>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Curve'!$BM$35:$BM$399</c:f>
              <c:numCache>
                <c:formatCode>0</c:formatCode>
                <c:ptCount val="365"/>
                <c:pt idx="0">
                  <c:v>306.29774910999998</c:v>
                </c:pt>
                <c:pt idx="1">
                  <c:v>298.67927199000002</c:v>
                </c:pt>
                <c:pt idx="2">
                  <c:v>292.02013092999999</c:v>
                </c:pt>
                <c:pt idx="3">
                  <c:v>286.25579792000002</c:v>
                </c:pt>
                <c:pt idx="4">
                  <c:v>281.32174498000001</c:v>
                </c:pt>
                <c:pt idx="5">
                  <c:v>277.15344411000001</c:v>
                </c:pt>
                <c:pt idx="6">
                  <c:v>273.68636730999998</c:v>
                </c:pt>
                <c:pt idx="7">
                  <c:v>270.85598659999999</c:v>
                </c:pt>
                <c:pt idx="8">
                  <c:v>268.59777398</c:v>
                </c:pt>
                <c:pt idx="9">
                  <c:v>266.84720145</c:v>
                </c:pt>
                <c:pt idx="10">
                  <c:v>265.53974102000001</c:v>
                </c:pt>
                <c:pt idx="11">
                  <c:v>264.61086469999998</c:v>
                </c:pt>
                <c:pt idx="12">
                  <c:v>263.99604448999997</c:v>
                </c:pt>
                <c:pt idx="13">
                  <c:v>263.63075240000001</c:v>
                </c:pt>
                <c:pt idx="14">
                  <c:v>263.45046043999997</c:v>
                </c:pt>
                <c:pt idx="15">
                  <c:v>263.39064059999998</c:v>
                </c:pt>
                <c:pt idx="16">
                  <c:v>263.3867649</c:v>
                </c:pt>
                <c:pt idx="17">
                  <c:v>263.37430533999998</c:v>
                </c:pt>
                <c:pt idx="18">
                  <c:v>263.28873392999998</c:v>
                </c:pt>
                <c:pt idx="19">
                  <c:v>263.06552267000001</c:v>
                </c:pt>
                <c:pt idx="20">
                  <c:v>262.64014357000002</c:v>
                </c:pt>
                <c:pt idx="21">
                  <c:v>261.94806863999997</c:v>
                </c:pt>
                <c:pt idx="22">
                  <c:v>260.93353173000003</c:v>
                </c:pt>
                <c:pt idx="23">
                  <c:v>259.67717383000002</c:v>
                </c:pt>
                <c:pt idx="24">
                  <c:v>258.75895496999999</c:v>
                </c:pt>
                <c:pt idx="25">
                  <c:v>257.99576825999998</c:v>
                </c:pt>
                <c:pt idx="26">
                  <c:v>257.32952003999998</c:v>
                </c:pt>
                <c:pt idx="27">
                  <c:v>256.78254608999998</c:v>
                </c:pt>
                <c:pt idx="28">
                  <c:v>256.09223236999998</c:v>
                </c:pt>
                <c:pt idx="29">
                  <c:v>255.22657475</c:v>
                </c:pt>
                <c:pt idx="30">
                  <c:v>254.66824640999999</c:v>
                </c:pt>
                <c:pt idx="31">
                  <c:v>254.04550182</c:v>
                </c:pt>
                <c:pt idx="32">
                  <c:v>253.64014014</c:v>
                </c:pt>
                <c:pt idx="33">
                  <c:v>252.95487779999999</c:v>
                </c:pt>
                <c:pt idx="34">
                  <c:v>252.68938256000001</c:v>
                </c:pt>
                <c:pt idx="35">
                  <c:v>252.54326279</c:v>
                </c:pt>
                <c:pt idx="36">
                  <c:v>252.23603245000001</c:v>
                </c:pt>
                <c:pt idx="37">
                  <c:v>252.13270614000001</c:v>
                </c:pt>
                <c:pt idx="38">
                  <c:v>251.99246441</c:v>
                </c:pt>
                <c:pt idx="39">
                  <c:v>251.90131563</c:v>
                </c:pt>
                <c:pt idx="40">
                  <c:v>251.76185931000001</c:v>
                </c:pt>
                <c:pt idx="41">
                  <c:v>251.61352316</c:v>
                </c:pt>
                <c:pt idx="42">
                  <c:v>251.53014494999999</c:v>
                </c:pt>
                <c:pt idx="43">
                  <c:v>251.27498702</c:v>
                </c:pt>
                <c:pt idx="44">
                  <c:v>251.27426793999999</c:v>
                </c:pt>
                <c:pt idx="45">
                  <c:v>251.09768991999999</c:v>
                </c:pt>
                <c:pt idx="46">
                  <c:v>250.88451957000001</c:v>
                </c:pt>
                <c:pt idx="47">
                  <c:v>250.61889099999999</c:v>
                </c:pt>
                <c:pt idx="48">
                  <c:v>250.39961754999999</c:v>
                </c:pt>
                <c:pt idx="49">
                  <c:v>250.21563438000001</c:v>
                </c:pt>
                <c:pt idx="50">
                  <c:v>250.03165121999999</c:v>
                </c:pt>
                <c:pt idx="51">
                  <c:v>249.84766805000001</c:v>
                </c:pt>
                <c:pt idx="52">
                  <c:v>249.66738025000001</c:v>
                </c:pt>
                <c:pt idx="53">
                  <c:v>249.50518357000001</c:v>
                </c:pt>
                <c:pt idx="54">
                  <c:v>249.27687305000001</c:v>
                </c:pt>
                <c:pt idx="55">
                  <c:v>249.01004005999999</c:v>
                </c:pt>
                <c:pt idx="56">
                  <c:v>248.70662293999999</c:v>
                </c:pt>
                <c:pt idx="57">
                  <c:v>248.43633649</c:v>
                </c:pt>
                <c:pt idx="58">
                  <c:v>248.19059060000001</c:v>
                </c:pt>
                <c:pt idx="59">
                  <c:v>248.00684760999999</c:v>
                </c:pt>
                <c:pt idx="60">
                  <c:v>247.97082989</c:v>
                </c:pt>
                <c:pt idx="61">
                  <c:v>247.72979677999999</c:v>
                </c:pt>
                <c:pt idx="62">
                  <c:v>247.5164029</c:v>
                </c:pt>
                <c:pt idx="63">
                  <c:v>247.29428718</c:v>
                </c:pt>
                <c:pt idx="64">
                  <c:v>247.06557029999999</c:v>
                </c:pt>
                <c:pt idx="65">
                  <c:v>246.83412430000001</c:v>
                </c:pt>
                <c:pt idx="66">
                  <c:v>246.61613871</c:v>
                </c:pt>
                <c:pt idx="67">
                  <c:v>246.38789012999999</c:v>
                </c:pt>
                <c:pt idx="68">
                  <c:v>246.13911406</c:v>
                </c:pt>
                <c:pt idx="69">
                  <c:v>245.89033799000001</c:v>
                </c:pt>
                <c:pt idx="70">
                  <c:v>245.64156191999999</c:v>
                </c:pt>
                <c:pt idx="71">
                  <c:v>245.39278585</c:v>
                </c:pt>
                <c:pt idx="72">
                  <c:v>245.14400978</c:v>
                </c:pt>
                <c:pt idx="73">
                  <c:v>244.89523371000001</c:v>
                </c:pt>
                <c:pt idx="74">
                  <c:v>244.64645762999999</c:v>
                </c:pt>
                <c:pt idx="75">
                  <c:v>244.41448836999999</c:v>
                </c:pt>
                <c:pt idx="76">
                  <c:v>244.29489812</c:v>
                </c:pt>
                <c:pt idx="77">
                  <c:v>244.19036502</c:v>
                </c:pt>
                <c:pt idx="78">
                  <c:v>243.95987851000001</c:v>
                </c:pt>
                <c:pt idx="79">
                  <c:v>243.71444872000001</c:v>
                </c:pt>
                <c:pt idx="80">
                  <c:v>243.4880182</c:v>
                </c:pt>
                <c:pt idx="81">
                  <c:v>243.26158769</c:v>
                </c:pt>
                <c:pt idx="82">
                  <c:v>243.03515716999999</c:v>
                </c:pt>
                <c:pt idx="83">
                  <c:v>242.80872665999999</c:v>
                </c:pt>
                <c:pt idx="84">
                  <c:v>242.58229614000001</c:v>
                </c:pt>
                <c:pt idx="85">
                  <c:v>242.35586563000001</c:v>
                </c:pt>
                <c:pt idx="86">
                  <c:v>242.12943511</c:v>
                </c:pt>
                <c:pt idx="87">
                  <c:v>241.9030046</c:v>
                </c:pt>
                <c:pt idx="88">
                  <c:v>241.67657407999999</c:v>
                </c:pt>
                <c:pt idx="89">
                  <c:v>241.45014356999999</c:v>
                </c:pt>
                <c:pt idx="90">
                  <c:v>241.22371304999999</c:v>
                </c:pt>
                <c:pt idx="91">
                  <c:v>240.99728253000001</c:v>
                </c:pt>
                <c:pt idx="92">
                  <c:v>240.77085202000001</c:v>
                </c:pt>
                <c:pt idx="93">
                  <c:v>240.51162393999999</c:v>
                </c:pt>
                <c:pt idx="94">
                  <c:v>240.27939838</c:v>
                </c:pt>
                <c:pt idx="95">
                  <c:v>240.06466198000001</c:v>
                </c:pt>
                <c:pt idx="96">
                  <c:v>239.84992557999999</c:v>
                </c:pt>
                <c:pt idx="97">
                  <c:v>239.63518918</c:v>
                </c:pt>
                <c:pt idx="98">
                  <c:v>239.42623644</c:v>
                </c:pt>
                <c:pt idx="99">
                  <c:v>239.23263211</c:v>
                </c:pt>
                <c:pt idx="100">
                  <c:v>239.06572360000001</c:v>
                </c:pt>
                <c:pt idx="101">
                  <c:v>238.86740874</c:v>
                </c:pt>
                <c:pt idx="102">
                  <c:v>238.66909387000001</c:v>
                </c:pt>
                <c:pt idx="103">
                  <c:v>238.47077901</c:v>
                </c:pt>
                <c:pt idx="104">
                  <c:v>238.27116132</c:v>
                </c:pt>
                <c:pt idx="105">
                  <c:v>238.06688120999999</c:v>
                </c:pt>
                <c:pt idx="106">
                  <c:v>237.87083564</c:v>
                </c:pt>
                <c:pt idx="107">
                  <c:v>237.67310836999999</c:v>
                </c:pt>
                <c:pt idx="108">
                  <c:v>237.47538109999999</c:v>
                </c:pt>
                <c:pt idx="109">
                  <c:v>237.27538131</c:v>
                </c:pt>
                <c:pt idx="110">
                  <c:v>237.08750828000001</c:v>
                </c:pt>
                <c:pt idx="111">
                  <c:v>236.89963526</c:v>
                </c:pt>
                <c:pt idx="112">
                  <c:v>236.71176224000001</c:v>
                </c:pt>
                <c:pt idx="113">
                  <c:v>236.52388922</c:v>
                </c:pt>
                <c:pt idx="114">
                  <c:v>236.33601619999999</c:v>
                </c:pt>
                <c:pt idx="115">
                  <c:v>236.14814318000001</c:v>
                </c:pt>
                <c:pt idx="116">
                  <c:v>235.96027015999999</c:v>
                </c:pt>
                <c:pt idx="117">
                  <c:v>235.77239714000001</c:v>
                </c:pt>
                <c:pt idx="118">
                  <c:v>235.58452412</c:v>
                </c:pt>
                <c:pt idx="119">
                  <c:v>235.39963040000001</c:v>
                </c:pt>
                <c:pt idx="120">
                  <c:v>235.22376419</c:v>
                </c:pt>
                <c:pt idx="121">
                  <c:v>235.06801626000001</c:v>
                </c:pt>
                <c:pt idx="122">
                  <c:v>234.86091529000001</c:v>
                </c:pt>
                <c:pt idx="123">
                  <c:v>234.67970523</c:v>
                </c:pt>
                <c:pt idx="124">
                  <c:v>234.49849517999999</c:v>
                </c:pt>
                <c:pt idx="125">
                  <c:v>234.31728512000001</c:v>
                </c:pt>
                <c:pt idx="126">
                  <c:v>234.13607507</c:v>
                </c:pt>
                <c:pt idx="127">
                  <c:v>233.95486500999999</c:v>
                </c:pt>
                <c:pt idx="128">
                  <c:v>233.77365495000001</c:v>
                </c:pt>
                <c:pt idx="129">
                  <c:v>233.5924449</c:v>
                </c:pt>
                <c:pt idx="130">
                  <c:v>233.41123483999999</c:v>
                </c:pt>
                <c:pt idx="131">
                  <c:v>233.23002478999999</c:v>
                </c:pt>
                <c:pt idx="132">
                  <c:v>233.04881473</c:v>
                </c:pt>
                <c:pt idx="133">
                  <c:v>232.86760466999999</c:v>
                </c:pt>
                <c:pt idx="134">
                  <c:v>232.68639461999999</c:v>
                </c:pt>
                <c:pt idx="135">
                  <c:v>232.50518456</c:v>
                </c:pt>
                <c:pt idx="136">
                  <c:v>232.32397451</c:v>
                </c:pt>
                <c:pt idx="137">
                  <c:v>232.14276444999999</c:v>
                </c:pt>
                <c:pt idx="138">
                  <c:v>231.96155439</c:v>
                </c:pt>
                <c:pt idx="139">
                  <c:v>231.80348674000001</c:v>
                </c:pt>
                <c:pt idx="140">
                  <c:v>231.65826773000001</c:v>
                </c:pt>
                <c:pt idx="141">
                  <c:v>231.51578968000001</c:v>
                </c:pt>
                <c:pt idx="142">
                  <c:v>231.36232007000001</c:v>
                </c:pt>
                <c:pt idx="143">
                  <c:v>231.18592869</c:v>
                </c:pt>
                <c:pt idx="144">
                  <c:v>231.02629888999999</c:v>
                </c:pt>
                <c:pt idx="145">
                  <c:v>230.88674218</c:v>
                </c:pt>
                <c:pt idx="146">
                  <c:v>230.74470976999999</c:v>
                </c:pt>
                <c:pt idx="147">
                  <c:v>230.60737702</c:v>
                </c:pt>
                <c:pt idx="148">
                  <c:v>230.47122333999999</c:v>
                </c:pt>
                <c:pt idx="149">
                  <c:v>230.32944803000001</c:v>
                </c:pt>
                <c:pt idx="150">
                  <c:v>230.18767271999999</c:v>
                </c:pt>
                <c:pt idx="151">
                  <c:v>230.04589741000001</c:v>
                </c:pt>
                <c:pt idx="152">
                  <c:v>229.90771448999999</c:v>
                </c:pt>
                <c:pt idx="153">
                  <c:v>229.76690479000001</c:v>
                </c:pt>
                <c:pt idx="154">
                  <c:v>229.62609509000001</c:v>
                </c:pt>
                <c:pt idx="155">
                  <c:v>229.48528537999999</c:v>
                </c:pt>
                <c:pt idx="156">
                  <c:v>229.34447567999999</c:v>
                </c:pt>
                <c:pt idx="157">
                  <c:v>229.20366597</c:v>
                </c:pt>
                <c:pt idx="158">
                  <c:v>229.06285627</c:v>
                </c:pt>
                <c:pt idx="159">
                  <c:v>228.97186249000001</c:v>
                </c:pt>
                <c:pt idx="160">
                  <c:v>228.84450946000001</c:v>
                </c:pt>
                <c:pt idx="161">
                  <c:v>228.7005848</c:v>
                </c:pt>
                <c:pt idx="162">
                  <c:v>228.55895365000001</c:v>
                </c:pt>
                <c:pt idx="163">
                  <c:v>228.41969899</c:v>
                </c:pt>
                <c:pt idx="164">
                  <c:v>228.28042631</c:v>
                </c:pt>
                <c:pt idx="165">
                  <c:v>228.14115362999999</c:v>
                </c:pt>
                <c:pt idx="166">
                  <c:v>228.00188095999999</c:v>
                </c:pt>
                <c:pt idx="167">
                  <c:v>227.86260827999999</c:v>
                </c:pt>
                <c:pt idx="168">
                  <c:v>227.72333560000001</c:v>
                </c:pt>
                <c:pt idx="169">
                  <c:v>227.60346648000001</c:v>
                </c:pt>
                <c:pt idx="170">
                  <c:v>227.45810882000001</c:v>
                </c:pt>
                <c:pt idx="171">
                  <c:v>227.34050674</c:v>
                </c:pt>
                <c:pt idx="172">
                  <c:v>227.22290466000001</c:v>
                </c:pt>
                <c:pt idx="173">
                  <c:v>227.10530258</c:v>
                </c:pt>
                <c:pt idx="174">
                  <c:v>226.98770049000001</c:v>
                </c:pt>
                <c:pt idx="175">
                  <c:v>226.87009841</c:v>
                </c:pt>
                <c:pt idx="176">
                  <c:v>226.75249633000001</c:v>
                </c:pt>
                <c:pt idx="177">
                  <c:v>226.63489425</c:v>
                </c:pt>
                <c:pt idx="178">
                  <c:v>226.51729216999999</c:v>
                </c:pt>
                <c:pt idx="179">
                  <c:v>226.39969009000001</c:v>
                </c:pt>
                <c:pt idx="180">
                  <c:v>226.23388560999999</c:v>
                </c:pt>
                <c:pt idx="181">
                  <c:v>226.12264865</c:v>
                </c:pt>
                <c:pt idx="182">
                  <c:v>226.01141168999999</c:v>
                </c:pt>
                <c:pt idx="183">
                  <c:v>225.90017473</c:v>
                </c:pt>
                <c:pt idx="184">
                  <c:v>225.69057483</c:v>
                </c:pt>
                <c:pt idx="185">
                  <c:v>225.57446791000001</c:v>
                </c:pt>
                <c:pt idx="186">
                  <c:v>225.44344415</c:v>
                </c:pt>
                <c:pt idx="187">
                  <c:v>225.29311691999999</c:v>
                </c:pt>
                <c:pt idx="188">
                  <c:v>225.10355627999999</c:v>
                </c:pt>
                <c:pt idx="189">
                  <c:v>224.87518627</c:v>
                </c:pt>
                <c:pt idx="190">
                  <c:v>224.69053326</c:v>
                </c:pt>
                <c:pt idx="191">
                  <c:v>224.60012549999999</c:v>
                </c:pt>
                <c:pt idx="192">
                  <c:v>224.50971773000001</c:v>
                </c:pt>
                <c:pt idx="193">
                  <c:v>224.41930997</c:v>
                </c:pt>
                <c:pt idx="194">
                  <c:v>224.27833712</c:v>
                </c:pt>
                <c:pt idx="195">
                  <c:v>224.1909939</c:v>
                </c:pt>
                <c:pt idx="196">
                  <c:v>224.10365067999999</c:v>
                </c:pt>
                <c:pt idx="197">
                  <c:v>224.01630746000001</c:v>
                </c:pt>
                <c:pt idx="198">
                  <c:v>223.92896424</c:v>
                </c:pt>
                <c:pt idx="199">
                  <c:v>223.84162101999999</c:v>
                </c:pt>
                <c:pt idx="200">
                  <c:v>223.75427780000001</c:v>
                </c:pt>
                <c:pt idx="201">
                  <c:v>223.66693459000001</c:v>
                </c:pt>
                <c:pt idx="202">
                  <c:v>223.57959137</c:v>
                </c:pt>
                <c:pt idx="203">
                  <c:v>223.49224814999999</c:v>
                </c:pt>
                <c:pt idx="204">
                  <c:v>223.40117529</c:v>
                </c:pt>
                <c:pt idx="205">
                  <c:v>223.14594846</c:v>
                </c:pt>
                <c:pt idx="206">
                  <c:v>222.90211375000001</c:v>
                </c:pt>
                <c:pt idx="207">
                  <c:v>222.81750549</c:v>
                </c:pt>
                <c:pt idx="208">
                  <c:v>222.73289724</c:v>
                </c:pt>
                <c:pt idx="209">
                  <c:v>222.64828897999999</c:v>
                </c:pt>
                <c:pt idx="210">
                  <c:v>222.56368072999999</c:v>
                </c:pt>
                <c:pt idx="211">
                  <c:v>222.47907248000001</c:v>
                </c:pt>
                <c:pt idx="212">
                  <c:v>222.39446422</c:v>
                </c:pt>
                <c:pt idx="213">
                  <c:v>222.30985597</c:v>
                </c:pt>
                <c:pt idx="214">
                  <c:v>222.22524772</c:v>
                </c:pt>
                <c:pt idx="215">
                  <c:v>222.14063945999999</c:v>
                </c:pt>
                <c:pt idx="216">
                  <c:v>222.05603120999999</c:v>
                </c:pt>
                <c:pt idx="217">
                  <c:v>221.97142295</c:v>
                </c:pt>
                <c:pt idx="218">
                  <c:v>221.8868147</c:v>
                </c:pt>
                <c:pt idx="219">
                  <c:v>221.80220645</c:v>
                </c:pt>
                <c:pt idx="220">
                  <c:v>221.71759818999999</c:v>
                </c:pt>
                <c:pt idx="221">
                  <c:v>221.49708619</c:v>
                </c:pt>
                <c:pt idx="222">
                  <c:v>221.09522014000001</c:v>
                </c:pt>
                <c:pt idx="223">
                  <c:v>220.94181885</c:v>
                </c:pt>
                <c:pt idx="224">
                  <c:v>220.83548469999999</c:v>
                </c:pt>
                <c:pt idx="225">
                  <c:v>220.72915055000001</c:v>
                </c:pt>
                <c:pt idx="226">
                  <c:v>220.35922034999999</c:v>
                </c:pt>
                <c:pt idx="227">
                  <c:v>220.24146701000001</c:v>
                </c:pt>
                <c:pt idx="228">
                  <c:v>220.12634463000001</c:v>
                </c:pt>
                <c:pt idx="229">
                  <c:v>219.92262056000001</c:v>
                </c:pt>
                <c:pt idx="230">
                  <c:v>219.63512356999999</c:v>
                </c:pt>
                <c:pt idx="231">
                  <c:v>219.53721569999999</c:v>
                </c:pt>
                <c:pt idx="232">
                  <c:v>219.56464052999999</c:v>
                </c:pt>
                <c:pt idx="233">
                  <c:v>219.48755362</c:v>
                </c:pt>
                <c:pt idx="234">
                  <c:v>219.39127619999999</c:v>
                </c:pt>
                <c:pt idx="235">
                  <c:v>219.01200575999999</c:v>
                </c:pt>
                <c:pt idx="236">
                  <c:v>218.58860146000001</c:v>
                </c:pt>
                <c:pt idx="237">
                  <c:v>217.92644675</c:v>
                </c:pt>
                <c:pt idx="238">
                  <c:v>217.53270076000001</c:v>
                </c:pt>
                <c:pt idx="239">
                  <c:v>217.40430153</c:v>
                </c:pt>
                <c:pt idx="240">
                  <c:v>217.30037257000001</c:v>
                </c:pt>
                <c:pt idx="241">
                  <c:v>217.16429227</c:v>
                </c:pt>
                <c:pt idx="242">
                  <c:v>216.88592509</c:v>
                </c:pt>
                <c:pt idx="243">
                  <c:v>216.70696778999999</c:v>
                </c:pt>
                <c:pt idx="244">
                  <c:v>216.52226397999999</c:v>
                </c:pt>
                <c:pt idx="245">
                  <c:v>216.33756016000001</c:v>
                </c:pt>
                <c:pt idx="246">
                  <c:v>216.15285634</c:v>
                </c:pt>
                <c:pt idx="247">
                  <c:v>215.96815253</c:v>
                </c:pt>
                <c:pt idx="248">
                  <c:v>215.78344870999999</c:v>
                </c:pt>
                <c:pt idx="249">
                  <c:v>215.59925455000001</c:v>
                </c:pt>
                <c:pt idx="250">
                  <c:v>215.45057359</c:v>
                </c:pt>
                <c:pt idx="251">
                  <c:v>215.30189263</c:v>
                </c:pt>
                <c:pt idx="252">
                  <c:v>215.15321166999999</c:v>
                </c:pt>
                <c:pt idx="253">
                  <c:v>215.0045307</c:v>
                </c:pt>
                <c:pt idx="254">
                  <c:v>214.80457075999999</c:v>
                </c:pt>
                <c:pt idx="255">
                  <c:v>214.54265834</c:v>
                </c:pt>
                <c:pt idx="256">
                  <c:v>214.28074591999999</c:v>
                </c:pt>
                <c:pt idx="257">
                  <c:v>214.02022353999999</c:v>
                </c:pt>
                <c:pt idx="258">
                  <c:v>213.84835812</c:v>
                </c:pt>
                <c:pt idx="259">
                  <c:v>213.67649269</c:v>
                </c:pt>
                <c:pt idx="260">
                  <c:v>213.40188126999999</c:v>
                </c:pt>
                <c:pt idx="261">
                  <c:v>213.07573316</c:v>
                </c:pt>
                <c:pt idx="262">
                  <c:v>212.76218750999999</c:v>
                </c:pt>
                <c:pt idx="263">
                  <c:v>212.57543153</c:v>
                </c:pt>
                <c:pt idx="264">
                  <c:v>212.38867554999999</c:v>
                </c:pt>
                <c:pt idx="265">
                  <c:v>212.20191957</c:v>
                </c:pt>
                <c:pt idx="266">
                  <c:v>212.01516358000001</c:v>
                </c:pt>
                <c:pt idx="267">
                  <c:v>211.82840759999999</c:v>
                </c:pt>
                <c:pt idx="268">
                  <c:v>211.64165162</c:v>
                </c:pt>
                <c:pt idx="269">
                  <c:v>211.45489563999999</c:v>
                </c:pt>
                <c:pt idx="270">
                  <c:v>211.26813964999999</c:v>
                </c:pt>
                <c:pt idx="271">
                  <c:v>211.08138367000001</c:v>
                </c:pt>
                <c:pt idx="272">
                  <c:v>210.89462768999999</c:v>
                </c:pt>
                <c:pt idx="273">
                  <c:v>210.70787171000001</c:v>
                </c:pt>
                <c:pt idx="274">
                  <c:v>210.47183117</c:v>
                </c:pt>
                <c:pt idx="275">
                  <c:v>210.23964905</c:v>
                </c:pt>
                <c:pt idx="276">
                  <c:v>210.05241100999999</c:v>
                </c:pt>
                <c:pt idx="277">
                  <c:v>209.86517298000001</c:v>
                </c:pt>
                <c:pt idx="278">
                  <c:v>209.55078146</c:v>
                </c:pt>
                <c:pt idx="279">
                  <c:v>209.30022134999999</c:v>
                </c:pt>
                <c:pt idx="280">
                  <c:v>209.01291101000001</c:v>
                </c:pt>
                <c:pt idx="281">
                  <c:v>208.67687480000001</c:v>
                </c:pt>
                <c:pt idx="282">
                  <c:v>208.42413304999999</c:v>
                </c:pt>
                <c:pt idx="283">
                  <c:v>208.23502113999999</c:v>
                </c:pt>
                <c:pt idx="284">
                  <c:v>208.04590923000001</c:v>
                </c:pt>
                <c:pt idx="285">
                  <c:v>207.85679732</c:v>
                </c:pt>
                <c:pt idx="286">
                  <c:v>207.59433716000001</c:v>
                </c:pt>
                <c:pt idx="287">
                  <c:v>207.34568811</c:v>
                </c:pt>
                <c:pt idx="288">
                  <c:v>206.83720378999999</c:v>
                </c:pt>
                <c:pt idx="289">
                  <c:v>206.37819266</c:v>
                </c:pt>
                <c:pt idx="290">
                  <c:v>206.02878136999999</c:v>
                </c:pt>
                <c:pt idx="291">
                  <c:v>205.84198633</c:v>
                </c:pt>
                <c:pt idx="292">
                  <c:v>205.54378398</c:v>
                </c:pt>
                <c:pt idx="293">
                  <c:v>205.26257774999999</c:v>
                </c:pt>
                <c:pt idx="294">
                  <c:v>205.05315164999999</c:v>
                </c:pt>
                <c:pt idx="295">
                  <c:v>204.87067712999999</c:v>
                </c:pt>
                <c:pt idx="296">
                  <c:v>204.68820260999999</c:v>
                </c:pt>
                <c:pt idx="297">
                  <c:v>204.50572808999999</c:v>
                </c:pt>
                <c:pt idx="298">
                  <c:v>204.32325358</c:v>
                </c:pt>
                <c:pt idx="299">
                  <c:v>204.13595832999999</c:v>
                </c:pt>
                <c:pt idx="300">
                  <c:v>203.92099555999999</c:v>
                </c:pt>
                <c:pt idx="301">
                  <c:v>203.70603277999999</c:v>
                </c:pt>
                <c:pt idx="302">
                  <c:v>203.49107000999999</c:v>
                </c:pt>
                <c:pt idx="303">
                  <c:v>203.27610723000001</c:v>
                </c:pt>
                <c:pt idx="304">
                  <c:v>203.01325252999999</c:v>
                </c:pt>
                <c:pt idx="305">
                  <c:v>202.76889152999999</c:v>
                </c:pt>
                <c:pt idx="306">
                  <c:v>202.54520217999999</c:v>
                </c:pt>
                <c:pt idx="307">
                  <c:v>202.32151284</c:v>
                </c:pt>
                <c:pt idx="308">
                  <c:v>202.09782349</c:v>
                </c:pt>
                <c:pt idx="309">
                  <c:v>201.87413414</c:v>
                </c:pt>
                <c:pt idx="310">
                  <c:v>201.6504448</c:v>
                </c:pt>
                <c:pt idx="311">
                  <c:v>201.42675545</c:v>
                </c:pt>
                <c:pt idx="312">
                  <c:v>201.19978559</c:v>
                </c:pt>
                <c:pt idx="313">
                  <c:v>200.87425987</c:v>
                </c:pt>
                <c:pt idx="314">
                  <c:v>200.60628858999999</c:v>
                </c:pt>
                <c:pt idx="315">
                  <c:v>200.37447857999999</c:v>
                </c:pt>
                <c:pt idx="316">
                  <c:v>200.14266857000001</c:v>
                </c:pt>
                <c:pt idx="317">
                  <c:v>199.91085856000001</c:v>
                </c:pt>
                <c:pt idx="318">
                  <c:v>199.67904855</c:v>
                </c:pt>
                <c:pt idx="319">
                  <c:v>199.44723854</c:v>
                </c:pt>
                <c:pt idx="320">
                  <c:v>199.21542853</c:v>
                </c:pt>
                <c:pt idx="321">
                  <c:v>198.98361851999999</c:v>
                </c:pt>
                <c:pt idx="322">
                  <c:v>198.75180850999999</c:v>
                </c:pt>
                <c:pt idx="323">
                  <c:v>198.51999850000001</c:v>
                </c:pt>
                <c:pt idx="324">
                  <c:v>198.28818849000001</c:v>
                </c:pt>
                <c:pt idx="325">
                  <c:v>198.05637848000001</c:v>
                </c:pt>
                <c:pt idx="326">
                  <c:v>197.82456847</c:v>
                </c:pt>
                <c:pt idx="327">
                  <c:v>197.59275846</c:v>
                </c:pt>
                <c:pt idx="328">
                  <c:v>197.36094843999999</c:v>
                </c:pt>
                <c:pt idx="329">
                  <c:v>197.12913843000001</c:v>
                </c:pt>
                <c:pt idx="330">
                  <c:v>196.89732842000001</c:v>
                </c:pt>
                <c:pt idx="331">
                  <c:v>196.66551841</c:v>
                </c:pt>
                <c:pt idx="332">
                  <c:v>196.4337084</c:v>
                </c:pt>
                <c:pt idx="333">
                  <c:v>196.20189839</c:v>
                </c:pt>
                <c:pt idx="334">
                  <c:v>195.97008837999999</c:v>
                </c:pt>
                <c:pt idx="335">
                  <c:v>195.73827836999999</c:v>
                </c:pt>
                <c:pt idx="336">
                  <c:v>195.50646836000001</c:v>
                </c:pt>
                <c:pt idx="337">
                  <c:v>195.27465835000001</c:v>
                </c:pt>
                <c:pt idx="338">
                  <c:v>195.04284834000001</c:v>
                </c:pt>
                <c:pt idx="339">
                  <c:v>194.81103833</c:v>
                </c:pt>
                <c:pt idx="340">
                  <c:v>194.57288946</c:v>
                </c:pt>
                <c:pt idx="341">
                  <c:v>194.27105358</c:v>
                </c:pt>
                <c:pt idx="342">
                  <c:v>193.96921771000001</c:v>
                </c:pt>
                <c:pt idx="343">
                  <c:v>193.66738183999999</c:v>
                </c:pt>
                <c:pt idx="344">
                  <c:v>193.36554595999999</c:v>
                </c:pt>
                <c:pt idx="345">
                  <c:v>193.06371009</c:v>
                </c:pt>
                <c:pt idx="346">
                  <c:v>192.74992943000001</c:v>
                </c:pt>
                <c:pt idx="347">
                  <c:v>192.41108023000001</c:v>
                </c:pt>
                <c:pt idx="348">
                  <c:v>192.1142916</c:v>
                </c:pt>
                <c:pt idx="349">
                  <c:v>191.83537435</c:v>
                </c:pt>
                <c:pt idx="350">
                  <c:v>191.55147542</c:v>
                </c:pt>
                <c:pt idx="351">
                  <c:v>191.26757648</c:v>
                </c:pt>
                <c:pt idx="352">
                  <c:v>190.98367755000001</c:v>
                </c:pt>
                <c:pt idx="353">
                  <c:v>190.69977861000001</c:v>
                </c:pt>
                <c:pt idx="354">
                  <c:v>190.41587967999999</c:v>
                </c:pt>
                <c:pt idx="355">
                  <c:v>190.13198073999999</c:v>
                </c:pt>
                <c:pt idx="356">
                  <c:v>189.84808181</c:v>
                </c:pt>
                <c:pt idx="357">
                  <c:v>189.55949393</c:v>
                </c:pt>
                <c:pt idx="358">
                  <c:v>189.24879910999999</c:v>
                </c:pt>
                <c:pt idx="359">
                  <c:v>188.93810429999999</c:v>
                </c:pt>
                <c:pt idx="360">
                  <c:v>188.62740948000001</c:v>
                </c:pt>
                <c:pt idx="361">
                  <c:v>188.31671466</c:v>
                </c:pt>
                <c:pt idx="362">
                  <c:v>188.00601983999999</c:v>
                </c:pt>
                <c:pt idx="363">
                  <c:v>187.69532502000001</c:v>
                </c:pt>
                <c:pt idx="364">
                  <c:v>187.38780123000001</c:v>
                </c:pt>
              </c:numCache>
            </c:numRef>
          </c:val>
          <c:extLst>
            <c:ext xmlns:c16="http://schemas.microsoft.com/office/drawing/2014/chart" uri="{C3380CC4-5D6E-409C-BE32-E72D297353CC}">
              <c16:uniqueId val="{00000003-B952-4CE5-A8FE-DC9157542926}"/>
            </c:ext>
          </c:extLst>
        </c:ser>
        <c:ser>
          <c:idx val="6"/>
          <c:order val="4"/>
          <c:tx>
            <c:strRef>
              <c:f>'2024-2025 Severe Load Curve'!$BN$34</c:f>
              <c:strCache>
                <c:ptCount val="1"/>
                <c:pt idx="0">
                  <c:v>LDZ Shrinkage</c:v>
                </c:pt>
              </c:strCache>
            </c:strRef>
          </c:tx>
          <c:spPr>
            <a:solidFill>
              <a:srgbClr val="000000"/>
            </a:solidFill>
            <a:ln w="12700">
              <a:solidFill>
                <a:srgbClr val="000000"/>
              </a:solidFill>
              <a:prstDash val="solid"/>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Curve'!$BN$35:$BN$399</c:f>
              <c:numCache>
                <c:formatCode>0</c:formatCode>
                <c:ptCount val="365"/>
                <c:pt idx="0">
                  <c:v>6.3123287671000003</c:v>
                </c:pt>
                <c:pt idx="1">
                  <c:v>6.3123287671000003</c:v>
                </c:pt>
                <c:pt idx="2">
                  <c:v>6.3123287671000003</c:v>
                </c:pt>
                <c:pt idx="3">
                  <c:v>6.3123287671000003</c:v>
                </c:pt>
                <c:pt idx="4">
                  <c:v>6.3123287671000003</c:v>
                </c:pt>
                <c:pt idx="5">
                  <c:v>6.3123287671000003</c:v>
                </c:pt>
                <c:pt idx="6">
                  <c:v>6.3123287671000003</c:v>
                </c:pt>
                <c:pt idx="7">
                  <c:v>6.3123287671000003</c:v>
                </c:pt>
                <c:pt idx="8">
                  <c:v>6.3123287671000003</c:v>
                </c:pt>
                <c:pt idx="9">
                  <c:v>6.3123287671000003</c:v>
                </c:pt>
                <c:pt idx="10">
                  <c:v>6.3123287671000003</c:v>
                </c:pt>
                <c:pt idx="11">
                  <c:v>6.3123287671000003</c:v>
                </c:pt>
                <c:pt idx="12">
                  <c:v>6.3123287671000003</c:v>
                </c:pt>
                <c:pt idx="13">
                  <c:v>6.3123287671000003</c:v>
                </c:pt>
                <c:pt idx="14">
                  <c:v>6.3123287671000003</c:v>
                </c:pt>
                <c:pt idx="15">
                  <c:v>6.3123287671000003</c:v>
                </c:pt>
                <c:pt idx="16">
                  <c:v>6.3123287671000003</c:v>
                </c:pt>
                <c:pt idx="17">
                  <c:v>6.3123287671000003</c:v>
                </c:pt>
                <c:pt idx="18">
                  <c:v>6.3123287671000003</c:v>
                </c:pt>
                <c:pt idx="19">
                  <c:v>6.3123287671000003</c:v>
                </c:pt>
                <c:pt idx="20">
                  <c:v>6.3123287671000003</c:v>
                </c:pt>
                <c:pt idx="21">
                  <c:v>6.3123287671000003</c:v>
                </c:pt>
                <c:pt idx="22">
                  <c:v>6.3123287671000003</c:v>
                </c:pt>
                <c:pt idx="23">
                  <c:v>6.3123287671000003</c:v>
                </c:pt>
                <c:pt idx="24">
                  <c:v>6.3123287671000003</c:v>
                </c:pt>
                <c:pt idx="25">
                  <c:v>6.3123287671000003</c:v>
                </c:pt>
                <c:pt idx="26">
                  <c:v>6.3123287671000003</c:v>
                </c:pt>
                <c:pt idx="27">
                  <c:v>6.3123287671000003</c:v>
                </c:pt>
                <c:pt idx="28">
                  <c:v>6.3123287671000003</c:v>
                </c:pt>
                <c:pt idx="29">
                  <c:v>6.3123287671000003</c:v>
                </c:pt>
                <c:pt idx="30">
                  <c:v>6.3123287671000003</c:v>
                </c:pt>
                <c:pt idx="31">
                  <c:v>6.3123287671000003</c:v>
                </c:pt>
                <c:pt idx="32">
                  <c:v>6.3123287671000003</c:v>
                </c:pt>
                <c:pt idx="33">
                  <c:v>6.3123287671000003</c:v>
                </c:pt>
                <c:pt idx="34">
                  <c:v>6.3123287671000003</c:v>
                </c:pt>
                <c:pt idx="35">
                  <c:v>6.3123287671000003</c:v>
                </c:pt>
                <c:pt idx="36">
                  <c:v>6.3123287671000003</c:v>
                </c:pt>
                <c:pt idx="37">
                  <c:v>6.3123287671000003</c:v>
                </c:pt>
                <c:pt idx="38">
                  <c:v>6.3123287671000003</c:v>
                </c:pt>
                <c:pt idx="39">
                  <c:v>6.3123287671000003</c:v>
                </c:pt>
                <c:pt idx="40">
                  <c:v>6.3123287671000003</c:v>
                </c:pt>
                <c:pt idx="41">
                  <c:v>6.3123287671000003</c:v>
                </c:pt>
                <c:pt idx="42">
                  <c:v>6.3123287671000003</c:v>
                </c:pt>
                <c:pt idx="43">
                  <c:v>6.3123287671000003</c:v>
                </c:pt>
                <c:pt idx="44">
                  <c:v>6.3123287671000003</c:v>
                </c:pt>
                <c:pt idx="45">
                  <c:v>6.3123287671000003</c:v>
                </c:pt>
                <c:pt idx="46">
                  <c:v>6.3123287671000003</c:v>
                </c:pt>
                <c:pt idx="47">
                  <c:v>6.3123287671000003</c:v>
                </c:pt>
                <c:pt idx="48">
                  <c:v>6.3123287671000003</c:v>
                </c:pt>
                <c:pt idx="49">
                  <c:v>6.3123287671000003</c:v>
                </c:pt>
                <c:pt idx="50">
                  <c:v>6.3123287671000003</c:v>
                </c:pt>
                <c:pt idx="51">
                  <c:v>6.3123287671000003</c:v>
                </c:pt>
                <c:pt idx="52">
                  <c:v>6.3123287671000003</c:v>
                </c:pt>
                <c:pt idx="53">
                  <c:v>6.3123287671000003</c:v>
                </c:pt>
                <c:pt idx="54">
                  <c:v>6.3123287671000003</c:v>
                </c:pt>
                <c:pt idx="55">
                  <c:v>6.3123287671000003</c:v>
                </c:pt>
                <c:pt idx="56">
                  <c:v>6.3123287671000003</c:v>
                </c:pt>
                <c:pt idx="57">
                  <c:v>6.3123287671000003</c:v>
                </c:pt>
                <c:pt idx="58">
                  <c:v>6.3123287671000003</c:v>
                </c:pt>
                <c:pt idx="59">
                  <c:v>6.3123287671000003</c:v>
                </c:pt>
                <c:pt idx="60">
                  <c:v>6.3123287671000003</c:v>
                </c:pt>
                <c:pt idx="61">
                  <c:v>6.3123287671000003</c:v>
                </c:pt>
                <c:pt idx="62">
                  <c:v>6.3123287671000003</c:v>
                </c:pt>
                <c:pt idx="63">
                  <c:v>6.3123287671000003</c:v>
                </c:pt>
                <c:pt idx="64">
                  <c:v>6.3123287671000003</c:v>
                </c:pt>
                <c:pt idx="65">
                  <c:v>6.3123287671000003</c:v>
                </c:pt>
                <c:pt idx="66">
                  <c:v>6.3123287671000003</c:v>
                </c:pt>
                <c:pt idx="67">
                  <c:v>6.3123287671000003</c:v>
                </c:pt>
                <c:pt idx="68">
                  <c:v>6.3123287671000003</c:v>
                </c:pt>
                <c:pt idx="69">
                  <c:v>6.3123287671000003</c:v>
                </c:pt>
                <c:pt idx="70">
                  <c:v>6.3123287671000003</c:v>
                </c:pt>
                <c:pt idx="71">
                  <c:v>6.3123287671000003</c:v>
                </c:pt>
                <c:pt idx="72">
                  <c:v>6.3123287671000003</c:v>
                </c:pt>
                <c:pt idx="73">
                  <c:v>6.3123287671000003</c:v>
                </c:pt>
                <c:pt idx="74">
                  <c:v>6.3123287671000003</c:v>
                </c:pt>
                <c:pt idx="75">
                  <c:v>6.3123287671000003</c:v>
                </c:pt>
                <c:pt idx="76">
                  <c:v>6.3123287671000003</c:v>
                </c:pt>
                <c:pt idx="77">
                  <c:v>6.3123287671000003</c:v>
                </c:pt>
                <c:pt idx="78">
                  <c:v>6.3123287671000003</c:v>
                </c:pt>
                <c:pt idx="79">
                  <c:v>6.3123287671000003</c:v>
                </c:pt>
                <c:pt idx="80">
                  <c:v>6.3123287671000003</c:v>
                </c:pt>
                <c:pt idx="81">
                  <c:v>6.3123287671000003</c:v>
                </c:pt>
                <c:pt idx="82">
                  <c:v>6.3123287671000003</c:v>
                </c:pt>
                <c:pt idx="83">
                  <c:v>6.3123287671000003</c:v>
                </c:pt>
                <c:pt idx="84">
                  <c:v>6.3123287671000003</c:v>
                </c:pt>
                <c:pt idx="85">
                  <c:v>6.3123287671000003</c:v>
                </c:pt>
                <c:pt idx="86">
                  <c:v>6.3123287671000003</c:v>
                </c:pt>
                <c:pt idx="87">
                  <c:v>6.3123287671000003</c:v>
                </c:pt>
                <c:pt idx="88">
                  <c:v>6.3123287671000003</c:v>
                </c:pt>
                <c:pt idx="89">
                  <c:v>6.3123287671000003</c:v>
                </c:pt>
                <c:pt idx="90">
                  <c:v>6.3123287671000003</c:v>
                </c:pt>
                <c:pt idx="91">
                  <c:v>6.3123287671000003</c:v>
                </c:pt>
                <c:pt idx="92">
                  <c:v>6.3123287671000003</c:v>
                </c:pt>
                <c:pt idx="93">
                  <c:v>6.3123287671000003</c:v>
                </c:pt>
                <c:pt idx="94">
                  <c:v>6.3123287671000003</c:v>
                </c:pt>
                <c:pt idx="95">
                  <c:v>6.3123287671000003</c:v>
                </c:pt>
                <c:pt idx="96">
                  <c:v>6.3123287671000003</c:v>
                </c:pt>
                <c:pt idx="97">
                  <c:v>6.3123287671000003</c:v>
                </c:pt>
                <c:pt idx="98">
                  <c:v>6.3123287671000003</c:v>
                </c:pt>
                <c:pt idx="99">
                  <c:v>6.3123287671000003</c:v>
                </c:pt>
                <c:pt idx="100">
                  <c:v>6.3123287671000003</c:v>
                </c:pt>
                <c:pt idx="101">
                  <c:v>6.3123287671000003</c:v>
                </c:pt>
                <c:pt idx="102">
                  <c:v>6.3123287671000003</c:v>
                </c:pt>
                <c:pt idx="103">
                  <c:v>6.3123287671000003</c:v>
                </c:pt>
                <c:pt idx="104">
                  <c:v>6.3123287671000003</c:v>
                </c:pt>
                <c:pt idx="105">
                  <c:v>6.3123287671000003</c:v>
                </c:pt>
                <c:pt idx="106">
                  <c:v>6.3123287671000003</c:v>
                </c:pt>
                <c:pt idx="107">
                  <c:v>6.3123287671000003</c:v>
                </c:pt>
                <c:pt idx="108">
                  <c:v>6.3123287671000003</c:v>
                </c:pt>
                <c:pt idx="109">
                  <c:v>6.3123287671000003</c:v>
                </c:pt>
                <c:pt idx="110">
                  <c:v>6.3123287671000003</c:v>
                </c:pt>
                <c:pt idx="111">
                  <c:v>6.3123287671000003</c:v>
                </c:pt>
                <c:pt idx="112">
                  <c:v>6.3123287671000003</c:v>
                </c:pt>
                <c:pt idx="113">
                  <c:v>6.3123287671000003</c:v>
                </c:pt>
                <c:pt idx="114">
                  <c:v>6.3123287671000003</c:v>
                </c:pt>
                <c:pt idx="115">
                  <c:v>6.3123287671000003</c:v>
                </c:pt>
                <c:pt idx="116">
                  <c:v>6.3123287671000003</c:v>
                </c:pt>
                <c:pt idx="117">
                  <c:v>6.3123287671000003</c:v>
                </c:pt>
                <c:pt idx="118">
                  <c:v>6.3123287671000003</c:v>
                </c:pt>
                <c:pt idx="119">
                  <c:v>6.3123287671000003</c:v>
                </c:pt>
                <c:pt idx="120">
                  <c:v>6.3123287671000003</c:v>
                </c:pt>
                <c:pt idx="121">
                  <c:v>6.3123287671000003</c:v>
                </c:pt>
                <c:pt idx="122">
                  <c:v>6.3123287671000003</c:v>
                </c:pt>
                <c:pt idx="123">
                  <c:v>6.3123287671000003</c:v>
                </c:pt>
                <c:pt idx="124">
                  <c:v>6.3123287671000003</c:v>
                </c:pt>
                <c:pt idx="125">
                  <c:v>6.3123287671000003</c:v>
                </c:pt>
                <c:pt idx="126">
                  <c:v>6.3123287671000003</c:v>
                </c:pt>
                <c:pt idx="127">
                  <c:v>6.3123287671000003</c:v>
                </c:pt>
                <c:pt idx="128">
                  <c:v>6.3123287671000003</c:v>
                </c:pt>
                <c:pt idx="129">
                  <c:v>6.3123287671000003</c:v>
                </c:pt>
                <c:pt idx="130">
                  <c:v>6.3123287671000003</c:v>
                </c:pt>
                <c:pt idx="131">
                  <c:v>6.3123287671000003</c:v>
                </c:pt>
                <c:pt idx="132">
                  <c:v>6.3123287671000003</c:v>
                </c:pt>
                <c:pt idx="133">
                  <c:v>6.3123287671000003</c:v>
                </c:pt>
                <c:pt idx="134">
                  <c:v>6.3123287671000003</c:v>
                </c:pt>
                <c:pt idx="135">
                  <c:v>6.3123287671000003</c:v>
                </c:pt>
                <c:pt idx="136">
                  <c:v>6.3123287671000003</c:v>
                </c:pt>
                <c:pt idx="137">
                  <c:v>6.3123287671000003</c:v>
                </c:pt>
                <c:pt idx="138">
                  <c:v>6.3123287671000003</c:v>
                </c:pt>
                <c:pt idx="139">
                  <c:v>6.3123287671000003</c:v>
                </c:pt>
                <c:pt idx="140">
                  <c:v>6.3123287671000003</c:v>
                </c:pt>
                <c:pt idx="141">
                  <c:v>6.3123287671000003</c:v>
                </c:pt>
                <c:pt idx="142">
                  <c:v>6.3123287671000003</c:v>
                </c:pt>
                <c:pt idx="143">
                  <c:v>6.3123287671000003</c:v>
                </c:pt>
                <c:pt idx="144">
                  <c:v>6.3123287671000003</c:v>
                </c:pt>
                <c:pt idx="145">
                  <c:v>6.3123287671000003</c:v>
                </c:pt>
                <c:pt idx="146">
                  <c:v>6.3123287671000003</c:v>
                </c:pt>
                <c:pt idx="147">
                  <c:v>6.3123287671000003</c:v>
                </c:pt>
                <c:pt idx="148">
                  <c:v>6.3123287671000003</c:v>
                </c:pt>
                <c:pt idx="149">
                  <c:v>6.3123287671000003</c:v>
                </c:pt>
                <c:pt idx="150">
                  <c:v>6.3123287671000003</c:v>
                </c:pt>
                <c:pt idx="151">
                  <c:v>6.3123287671000003</c:v>
                </c:pt>
                <c:pt idx="152">
                  <c:v>6.3123287671000003</c:v>
                </c:pt>
                <c:pt idx="153">
                  <c:v>6.3123287671000003</c:v>
                </c:pt>
                <c:pt idx="154">
                  <c:v>6.3123287671000003</c:v>
                </c:pt>
                <c:pt idx="155">
                  <c:v>6.3123287671000003</c:v>
                </c:pt>
                <c:pt idx="156">
                  <c:v>6.3123287671000003</c:v>
                </c:pt>
                <c:pt idx="157">
                  <c:v>6.3123287671000003</c:v>
                </c:pt>
                <c:pt idx="158">
                  <c:v>6.3123287671000003</c:v>
                </c:pt>
                <c:pt idx="159">
                  <c:v>6.3123287671000003</c:v>
                </c:pt>
                <c:pt idx="160">
                  <c:v>6.3123287671000003</c:v>
                </c:pt>
                <c:pt idx="161">
                  <c:v>6.3123287671000003</c:v>
                </c:pt>
                <c:pt idx="162">
                  <c:v>6.3123287671000003</c:v>
                </c:pt>
                <c:pt idx="163">
                  <c:v>6.3123287671000003</c:v>
                </c:pt>
                <c:pt idx="164">
                  <c:v>6.3123287671000003</c:v>
                </c:pt>
                <c:pt idx="165">
                  <c:v>6.3123287671000003</c:v>
                </c:pt>
                <c:pt idx="166">
                  <c:v>6.3123287671000003</c:v>
                </c:pt>
                <c:pt idx="167">
                  <c:v>6.3123287671000003</c:v>
                </c:pt>
                <c:pt idx="168">
                  <c:v>6.3123287671000003</c:v>
                </c:pt>
                <c:pt idx="169">
                  <c:v>6.3123287671000003</c:v>
                </c:pt>
                <c:pt idx="170">
                  <c:v>6.3123287671000003</c:v>
                </c:pt>
                <c:pt idx="171">
                  <c:v>6.3123287671000003</c:v>
                </c:pt>
                <c:pt idx="172">
                  <c:v>6.3123287671000003</c:v>
                </c:pt>
                <c:pt idx="173">
                  <c:v>6.3123287671000003</c:v>
                </c:pt>
                <c:pt idx="174">
                  <c:v>6.3123287671000003</c:v>
                </c:pt>
                <c:pt idx="175">
                  <c:v>6.3123287671000003</c:v>
                </c:pt>
                <c:pt idx="176">
                  <c:v>6.3123287671000003</c:v>
                </c:pt>
                <c:pt idx="177">
                  <c:v>6.3123287671000003</c:v>
                </c:pt>
                <c:pt idx="178">
                  <c:v>6.3123287671000003</c:v>
                </c:pt>
                <c:pt idx="179">
                  <c:v>6.3123287671000003</c:v>
                </c:pt>
                <c:pt idx="180">
                  <c:v>6.3123287671000003</c:v>
                </c:pt>
                <c:pt idx="181">
                  <c:v>6.3123287671000003</c:v>
                </c:pt>
                <c:pt idx="182">
                  <c:v>6.3123287671000003</c:v>
                </c:pt>
                <c:pt idx="183">
                  <c:v>6.3123287671000003</c:v>
                </c:pt>
                <c:pt idx="184">
                  <c:v>6.3123287671000003</c:v>
                </c:pt>
                <c:pt idx="185">
                  <c:v>6.3123287671000003</c:v>
                </c:pt>
                <c:pt idx="186">
                  <c:v>6.3123287671000003</c:v>
                </c:pt>
                <c:pt idx="187">
                  <c:v>6.3123287671000003</c:v>
                </c:pt>
                <c:pt idx="188">
                  <c:v>6.3123287671000003</c:v>
                </c:pt>
                <c:pt idx="189">
                  <c:v>6.3123287671000003</c:v>
                </c:pt>
                <c:pt idx="190">
                  <c:v>6.3123287671000003</c:v>
                </c:pt>
                <c:pt idx="191">
                  <c:v>6.3123287671000003</c:v>
                </c:pt>
                <c:pt idx="192">
                  <c:v>6.3123287671000003</c:v>
                </c:pt>
                <c:pt idx="193">
                  <c:v>6.3123287671000003</c:v>
                </c:pt>
                <c:pt idx="194">
                  <c:v>6.3123287671000003</c:v>
                </c:pt>
                <c:pt idx="195">
                  <c:v>6.3123287671000003</c:v>
                </c:pt>
                <c:pt idx="196">
                  <c:v>6.3123287671000003</c:v>
                </c:pt>
                <c:pt idx="197">
                  <c:v>6.3123287671000003</c:v>
                </c:pt>
                <c:pt idx="198">
                  <c:v>6.3123287671000003</c:v>
                </c:pt>
                <c:pt idx="199">
                  <c:v>6.3123287671000003</c:v>
                </c:pt>
                <c:pt idx="200">
                  <c:v>6.3123287671000003</c:v>
                </c:pt>
                <c:pt idx="201">
                  <c:v>6.3123287671000003</c:v>
                </c:pt>
                <c:pt idx="202">
                  <c:v>6.3123287671000003</c:v>
                </c:pt>
                <c:pt idx="203">
                  <c:v>6.3123287671000003</c:v>
                </c:pt>
                <c:pt idx="204">
                  <c:v>6.3123287671000003</c:v>
                </c:pt>
                <c:pt idx="205">
                  <c:v>6.3123287671000003</c:v>
                </c:pt>
                <c:pt idx="206">
                  <c:v>6.3123287671000003</c:v>
                </c:pt>
                <c:pt idx="207">
                  <c:v>6.3123287671000003</c:v>
                </c:pt>
                <c:pt idx="208">
                  <c:v>6.3123287671000003</c:v>
                </c:pt>
                <c:pt idx="209">
                  <c:v>6.3123287671000003</c:v>
                </c:pt>
                <c:pt idx="210">
                  <c:v>6.3123287671000003</c:v>
                </c:pt>
                <c:pt idx="211">
                  <c:v>6.3123287671000003</c:v>
                </c:pt>
                <c:pt idx="212">
                  <c:v>6.3123287671000003</c:v>
                </c:pt>
                <c:pt idx="213">
                  <c:v>6.3123287671000003</c:v>
                </c:pt>
                <c:pt idx="214">
                  <c:v>6.3123287671000003</c:v>
                </c:pt>
                <c:pt idx="215">
                  <c:v>6.3123287671000003</c:v>
                </c:pt>
                <c:pt idx="216">
                  <c:v>6.3123287671000003</c:v>
                </c:pt>
                <c:pt idx="217">
                  <c:v>6.3123287671000003</c:v>
                </c:pt>
                <c:pt idx="218">
                  <c:v>6.3123287671000003</c:v>
                </c:pt>
                <c:pt idx="219">
                  <c:v>6.3123287671000003</c:v>
                </c:pt>
                <c:pt idx="220">
                  <c:v>6.3123287671000003</c:v>
                </c:pt>
                <c:pt idx="221">
                  <c:v>6.3123287671000003</c:v>
                </c:pt>
                <c:pt idx="222">
                  <c:v>6.3123287671000003</c:v>
                </c:pt>
                <c:pt idx="223">
                  <c:v>6.3123287671000003</c:v>
                </c:pt>
                <c:pt idx="224">
                  <c:v>6.3123287671000003</c:v>
                </c:pt>
                <c:pt idx="225">
                  <c:v>6.3123287671000003</c:v>
                </c:pt>
                <c:pt idx="226">
                  <c:v>6.3123287671000003</c:v>
                </c:pt>
                <c:pt idx="227">
                  <c:v>6.3123287671000003</c:v>
                </c:pt>
                <c:pt idx="228">
                  <c:v>6.3123287671000003</c:v>
                </c:pt>
                <c:pt idx="229">
                  <c:v>6.3123287671000003</c:v>
                </c:pt>
                <c:pt idx="230">
                  <c:v>6.3123287671000003</c:v>
                </c:pt>
                <c:pt idx="231">
                  <c:v>6.3123287671000003</c:v>
                </c:pt>
                <c:pt idx="232">
                  <c:v>6.3123287671000003</c:v>
                </c:pt>
                <c:pt idx="233">
                  <c:v>6.3123287671000003</c:v>
                </c:pt>
                <c:pt idx="234">
                  <c:v>6.3123287671000003</c:v>
                </c:pt>
                <c:pt idx="235">
                  <c:v>6.3123287671000003</c:v>
                </c:pt>
                <c:pt idx="236">
                  <c:v>6.3123287671000003</c:v>
                </c:pt>
                <c:pt idx="237">
                  <c:v>6.3123287671000003</c:v>
                </c:pt>
                <c:pt idx="238">
                  <c:v>6.3123287671000003</c:v>
                </c:pt>
                <c:pt idx="239">
                  <c:v>6.3123287671000003</c:v>
                </c:pt>
                <c:pt idx="240">
                  <c:v>6.3123287671000003</c:v>
                </c:pt>
                <c:pt idx="241">
                  <c:v>6.3123287671000003</c:v>
                </c:pt>
                <c:pt idx="242">
                  <c:v>6.3123287671000003</c:v>
                </c:pt>
                <c:pt idx="243">
                  <c:v>6.3123287671000003</c:v>
                </c:pt>
                <c:pt idx="244">
                  <c:v>6.3123287671000003</c:v>
                </c:pt>
                <c:pt idx="245">
                  <c:v>6.3123287671000003</c:v>
                </c:pt>
                <c:pt idx="246">
                  <c:v>6.3123287671000003</c:v>
                </c:pt>
                <c:pt idx="247">
                  <c:v>6.3123287671000003</c:v>
                </c:pt>
                <c:pt idx="248">
                  <c:v>6.3123287671000003</c:v>
                </c:pt>
                <c:pt idx="249">
                  <c:v>6.3123287671000003</c:v>
                </c:pt>
                <c:pt idx="250">
                  <c:v>6.3123287671000003</c:v>
                </c:pt>
                <c:pt idx="251">
                  <c:v>6.3123287671000003</c:v>
                </c:pt>
                <c:pt idx="252">
                  <c:v>6.3123287671000003</c:v>
                </c:pt>
                <c:pt idx="253">
                  <c:v>6.3123287671000003</c:v>
                </c:pt>
                <c:pt idx="254">
                  <c:v>6.3123287671000003</c:v>
                </c:pt>
                <c:pt idx="255">
                  <c:v>6.3123287671000003</c:v>
                </c:pt>
                <c:pt idx="256">
                  <c:v>6.3123287671000003</c:v>
                </c:pt>
                <c:pt idx="257">
                  <c:v>6.3123287671000003</c:v>
                </c:pt>
                <c:pt idx="258">
                  <c:v>6.3123287671000003</c:v>
                </c:pt>
                <c:pt idx="259">
                  <c:v>6.3123287671000003</c:v>
                </c:pt>
                <c:pt idx="260">
                  <c:v>6.3123287671000003</c:v>
                </c:pt>
                <c:pt idx="261">
                  <c:v>6.3123287671000003</c:v>
                </c:pt>
                <c:pt idx="262">
                  <c:v>6.3123287671000003</c:v>
                </c:pt>
                <c:pt idx="263">
                  <c:v>6.3123287671000003</c:v>
                </c:pt>
                <c:pt idx="264">
                  <c:v>6.3123287671000003</c:v>
                </c:pt>
                <c:pt idx="265">
                  <c:v>6.3123287671000003</c:v>
                </c:pt>
                <c:pt idx="266">
                  <c:v>6.3123287671000003</c:v>
                </c:pt>
                <c:pt idx="267">
                  <c:v>6.3123287671000003</c:v>
                </c:pt>
                <c:pt idx="268">
                  <c:v>6.3123287671000003</c:v>
                </c:pt>
                <c:pt idx="269">
                  <c:v>6.3123287671000003</c:v>
                </c:pt>
                <c:pt idx="270">
                  <c:v>6.3123287671000003</c:v>
                </c:pt>
                <c:pt idx="271">
                  <c:v>6.3123287671000003</c:v>
                </c:pt>
                <c:pt idx="272">
                  <c:v>6.3123287671000003</c:v>
                </c:pt>
                <c:pt idx="273">
                  <c:v>6.3123287671000003</c:v>
                </c:pt>
                <c:pt idx="274">
                  <c:v>6.3123287671000003</c:v>
                </c:pt>
                <c:pt idx="275">
                  <c:v>6.3123287671000003</c:v>
                </c:pt>
                <c:pt idx="276">
                  <c:v>6.3123287671000003</c:v>
                </c:pt>
                <c:pt idx="277">
                  <c:v>6.3123287671000003</c:v>
                </c:pt>
                <c:pt idx="278">
                  <c:v>6.3123287671000003</c:v>
                </c:pt>
                <c:pt idx="279">
                  <c:v>6.3123287671000003</c:v>
                </c:pt>
                <c:pt idx="280">
                  <c:v>6.3123287671000003</c:v>
                </c:pt>
                <c:pt idx="281">
                  <c:v>6.3123287671000003</c:v>
                </c:pt>
                <c:pt idx="282">
                  <c:v>6.3123287671000003</c:v>
                </c:pt>
                <c:pt idx="283">
                  <c:v>6.3123287671000003</c:v>
                </c:pt>
                <c:pt idx="284">
                  <c:v>6.3123287671000003</c:v>
                </c:pt>
                <c:pt idx="285">
                  <c:v>6.3123287671000003</c:v>
                </c:pt>
                <c:pt idx="286">
                  <c:v>6.3123287671000003</c:v>
                </c:pt>
                <c:pt idx="287">
                  <c:v>6.3123287671000003</c:v>
                </c:pt>
                <c:pt idx="288">
                  <c:v>6.3123287671000003</c:v>
                </c:pt>
                <c:pt idx="289">
                  <c:v>6.3123287671000003</c:v>
                </c:pt>
                <c:pt idx="290">
                  <c:v>6.3123287671000003</c:v>
                </c:pt>
                <c:pt idx="291">
                  <c:v>6.3123287671000003</c:v>
                </c:pt>
                <c:pt idx="292">
                  <c:v>6.3123287671000003</c:v>
                </c:pt>
                <c:pt idx="293">
                  <c:v>6.3123287671000003</c:v>
                </c:pt>
                <c:pt idx="294">
                  <c:v>6.3123287671000003</c:v>
                </c:pt>
                <c:pt idx="295">
                  <c:v>6.3123287671000003</c:v>
                </c:pt>
                <c:pt idx="296">
                  <c:v>6.3123287671000003</c:v>
                </c:pt>
                <c:pt idx="297">
                  <c:v>6.3123287671000003</c:v>
                </c:pt>
                <c:pt idx="298">
                  <c:v>6.3123287671000003</c:v>
                </c:pt>
                <c:pt idx="299">
                  <c:v>6.3123287671000003</c:v>
                </c:pt>
                <c:pt idx="300">
                  <c:v>6.3123287671000003</c:v>
                </c:pt>
                <c:pt idx="301">
                  <c:v>6.3123287671000003</c:v>
                </c:pt>
                <c:pt idx="302">
                  <c:v>6.3123287671000003</c:v>
                </c:pt>
                <c:pt idx="303">
                  <c:v>6.3123287671000003</c:v>
                </c:pt>
                <c:pt idx="304">
                  <c:v>6.3123287671000003</c:v>
                </c:pt>
                <c:pt idx="305">
                  <c:v>6.3123287671000003</c:v>
                </c:pt>
                <c:pt idx="306">
                  <c:v>6.3123287671000003</c:v>
                </c:pt>
                <c:pt idx="307">
                  <c:v>6.3123287671000003</c:v>
                </c:pt>
                <c:pt idx="308">
                  <c:v>6.3123287671000003</c:v>
                </c:pt>
                <c:pt idx="309">
                  <c:v>6.3123287671000003</c:v>
                </c:pt>
                <c:pt idx="310">
                  <c:v>6.3123287671000003</c:v>
                </c:pt>
                <c:pt idx="311">
                  <c:v>6.3123287671000003</c:v>
                </c:pt>
                <c:pt idx="312">
                  <c:v>6.3123287671000003</c:v>
                </c:pt>
                <c:pt idx="313">
                  <c:v>6.3123287671000003</c:v>
                </c:pt>
                <c:pt idx="314">
                  <c:v>6.3123287671000003</c:v>
                </c:pt>
                <c:pt idx="315">
                  <c:v>6.3123287671000003</c:v>
                </c:pt>
                <c:pt idx="316">
                  <c:v>6.3123287671000003</c:v>
                </c:pt>
                <c:pt idx="317">
                  <c:v>6.3123287671000003</c:v>
                </c:pt>
                <c:pt idx="318">
                  <c:v>6.3123287671000003</c:v>
                </c:pt>
                <c:pt idx="319">
                  <c:v>6.3123287671000003</c:v>
                </c:pt>
                <c:pt idx="320">
                  <c:v>6.3123287671000003</c:v>
                </c:pt>
                <c:pt idx="321">
                  <c:v>6.3123287671000003</c:v>
                </c:pt>
                <c:pt idx="322">
                  <c:v>6.3123287671000003</c:v>
                </c:pt>
                <c:pt idx="323">
                  <c:v>6.3123287671000003</c:v>
                </c:pt>
                <c:pt idx="324">
                  <c:v>6.3123287671000003</c:v>
                </c:pt>
                <c:pt idx="325">
                  <c:v>6.3123287671000003</c:v>
                </c:pt>
                <c:pt idx="326">
                  <c:v>6.3123287671000003</c:v>
                </c:pt>
                <c:pt idx="327">
                  <c:v>6.3123287671000003</c:v>
                </c:pt>
                <c:pt idx="328">
                  <c:v>6.3123287671000003</c:v>
                </c:pt>
                <c:pt idx="329">
                  <c:v>6.3123287671000003</c:v>
                </c:pt>
                <c:pt idx="330">
                  <c:v>6.3123287671000003</c:v>
                </c:pt>
                <c:pt idx="331">
                  <c:v>6.3123287671000003</c:v>
                </c:pt>
                <c:pt idx="332">
                  <c:v>6.3123287671000003</c:v>
                </c:pt>
                <c:pt idx="333">
                  <c:v>6.3123287671000003</c:v>
                </c:pt>
                <c:pt idx="334">
                  <c:v>6.3123287671000003</c:v>
                </c:pt>
                <c:pt idx="335">
                  <c:v>6.3123287671000003</c:v>
                </c:pt>
                <c:pt idx="336">
                  <c:v>6.3123287671000003</c:v>
                </c:pt>
                <c:pt idx="337">
                  <c:v>6.3123287671000003</c:v>
                </c:pt>
                <c:pt idx="338">
                  <c:v>6.3123287671000003</c:v>
                </c:pt>
                <c:pt idx="339">
                  <c:v>6.3123287671000003</c:v>
                </c:pt>
                <c:pt idx="340">
                  <c:v>6.3123287671000003</c:v>
                </c:pt>
                <c:pt idx="341">
                  <c:v>6.3123287671000003</c:v>
                </c:pt>
                <c:pt idx="342">
                  <c:v>6.3123287671000003</c:v>
                </c:pt>
                <c:pt idx="343">
                  <c:v>6.3123287671000003</c:v>
                </c:pt>
                <c:pt idx="344">
                  <c:v>6.3123287671000003</c:v>
                </c:pt>
                <c:pt idx="345">
                  <c:v>6.3123287671000003</c:v>
                </c:pt>
                <c:pt idx="346">
                  <c:v>6.3123287671000003</c:v>
                </c:pt>
                <c:pt idx="347">
                  <c:v>6.3123287671000003</c:v>
                </c:pt>
                <c:pt idx="348">
                  <c:v>6.3123287671000003</c:v>
                </c:pt>
                <c:pt idx="349">
                  <c:v>6.3123287671000003</c:v>
                </c:pt>
                <c:pt idx="350">
                  <c:v>6.3123287671000003</c:v>
                </c:pt>
                <c:pt idx="351">
                  <c:v>6.3123287671000003</c:v>
                </c:pt>
                <c:pt idx="352">
                  <c:v>6.3123287671000003</c:v>
                </c:pt>
                <c:pt idx="353">
                  <c:v>6.3123287671000003</c:v>
                </c:pt>
                <c:pt idx="354">
                  <c:v>6.3123287671000003</c:v>
                </c:pt>
                <c:pt idx="355">
                  <c:v>6.3123287671000003</c:v>
                </c:pt>
                <c:pt idx="356">
                  <c:v>6.3123287671000003</c:v>
                </c:pt>
                <c:pt idx="357">
                  <c:v>6.3123287671000003</c:v>
                </c:pt>
                <c:pt idx="358">
                  <c:v>6.3123287671000003</c:v>
                </c:pt>
                <c:pt idx="359">
                  <c:v>6.3123287671000003</c:v>
                </c:pt>
                <c:pt idx="360">
                  <c:v>6.3123287671000003</c:v>
                </c:pt>
                <c:pt idx="361">
                  <c:v>6.3123287671000003</c:v>
                </c:pt>
                <c:pt idx="362">
                  <c:v>6.3123287671000003</c:v>
                </c:pt>
                <c:pt idx="363">
                  <c:v>6.3123287671000003</c:v>
                </c:pt>
                <c:pt idx="364">
                  <c:v>6.3123287671000003</c:v>
                </c:pt>
              </c:numCache>
            </c:numRef>
          </c:val>
          <c:extLst>
            <c:ext xmlns:c16="http://schemas.microsoft.com/office/drawing/2014/chart" uri="{C3380CC4-5D6E-409C-BE32-E72D297353CC}">
              <c16:uniqueId val="{00000004-B952-4CE5-A8FE-DC9157542926}"/>
            </c:ext>
          </c:extLst>
        </c:ser>
        <c:ser>
          <c:idx val="0"/>
          <c:order val="5"/>
          <c:tx>
            <c:strRef>
              <c:f>'2024-2025 Severe Load Curve'!$BO$34</c:f>
              <c:strCache>
                <c:ptCount val="1"/>
                <c:pt idx="0">
                  <c:v>NTS Industrial</c:v>
                </c:pt>
              </c:strCache>
            </c:strRef>
          </c:tx>
          <c:spPr>
            <a:solidFill>
              <a:srgbClr val="800000"/>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Curve'!$BO$35:$BO$399</c:f>
              <c:numCache>
                <c:formatCode>0</c:formatCode>
                <c:ptCount val="365"/>
                <c:pt idx="0">
                  <c:v>30.705389256</c:v>
                </c:pt>
                <c:pt idx="1">
                  <c:v>30.646472133</c:v>
                </c:pt>
                <c:pt idx="2">
                  <c:v>30.588968114</c:v>
                </c:pt>
                <c:pt idx="3">
                  <c:v>30.532857282999998</c:v>
                </c:pt>
                <c:pt idx="4">
                  <c:v>30.478119724999999</c:v>
                </c:pt>
                <c:pt idx="5">
                  <c:v>30.424735522999999</c:v>
                </c:pt>
                <c:pt idx="6">
                  <c:v>30.372684761999999</c:v>
                </c:pt>
                <c:pt idx="7">
                  <c:v>30.321947525999999</c:v>
                </c:pt>
                <c:pt idx="8">
                  <c:v>30.272503899</c:v>
                </c:pt>
                <c:pt idx="9">
                  <c:v>30.224333966</c:v>
                </c:pt>
                <c:pt idx="10">
                  <c:v>30.177417810000001</c:v>
                </c:pt>
                <c:pt idx="11">
                  <c:v>30.131735516999999</c:v>
                </c:pt>
                <c:pt idx="12">
                  <c:v>30.087267170000001</c:v>
                </c:pt>
                <c:pt idx="13">
                  <c:v>30.043992853999999</c:v>
                </c:pt>
                <c:pt idx="14">
                  <c:v>30.001892651999999</c:v>
                </c:pt>
                <c:pt idx="15">
                  <c:v>29.96094665</c:v>
                </c:pt>
                <c:pt idx="16">
                  <c:v>29.921134931000001</c:v>
                </c:pt>
                <c:pt idx="17">
                  <c:v>29.882437579000001</c:v>
                </c:pt>
                <c:pt idx="18">
                  <c:v>29.844834679000002</c:v>
                </c:pt>
                <c:pt idx="19">
                  <c:v>29.808306315999999</c:v>
                </c:pt>
                <c:pt idx="20">
                  <c:v>29.772832571999999</c:v>
                </c:pt>
                <c:pt idx="21">
                  <c:v>29.738393533</c:v>
                </c:pt>
                <c:pt idx="22">
                  <c:v>29.704969283000001</c:v>
                </c:pt>
                <c:pt idx="23">
                  <c:v>29.672539906000001</c:v>
                </c:pt>
                <c:pt idx="24">
                  <c:v>29.641085487000002</c:v>
                </c:pt>
                <c:pt idx="25">
                  <c:v>29.610586109</c:v>
                </c:pt>
                <c:pt idx="26">
                  <c:v>29.581021856</c:v>
                </c:pt>
                <c:pt idx="27">
                  <c:v>29.552372814000002</c:v>
                </c:pt>
                <c:pt idx="28">
                  <c:v>29.524619066</c:v>
                </c:pt>
                <c:pt idx="29">
                  <c:v>29.497740697000001</c:v>
                </c:pt>
                <c:pt idx="30">
                  <c:v>29.47171779</c:v>
                </c:pt>
                <c:pt idx="31">
                  <c:v>29.446530430999999</c:v>
                </c:pt>
                <c:pt idx="32">
                  <c:v>29.422158703000001</c:v>
                </c:pt>
                <c:pt idx="33">
                  <c:v>29.398582690000001</c:v>
                </c:pt>
                <c:pt idx="34">
                  <c:v>29.375782477000001</c:v>
                </c:pt>
                <c:pt idx="35">
                  <c:v>29.353738148000001</c:v>
                </c:pt>
                <c:pt idx="36">
                  <c:v>29.332429787999999</c:v>
                </c:pt>
                <c:pt idx="37">
                  <c:v>29.311837480000001</c:v>
                </c:pt>
                <c:pt idx="38">
                  <c:v>29.291941308999998</c:v>
                </c:pt>
                <c:pt idx="39">
                  <c:v>29.272721358999998</c:v>
                </c:pt>
                <c:pt idx="40">
                  <c:v>29.254157714000002</c:v>
                </c:pt>
                <c:pt idx="41">
                  <c:v>29.236230459000002</c:v>
                </c:pt>
                <c:pt idx="42">
                  <c:v>29.218919676999999</c:v>
                </c:pt>
                <c:pt idx="43">
                  <c:v>29.202205454000001</c:v>
                </c:pt>
                <c:pt idx="44">
                  <c:v>29.186067872999999</c:v>
                </c:pt>
                <c:pt idx="45">
                  <c:v>29.170487017999999</c:v>
                </c:pt>
                <c:pt idx="46">
                  <c:v>29.155442974</c:v>
                </c:pt>
                <c:pt idx="47">
                  <c:v>29.140915825</c:v>
                </c:pt>
                <c:pt idx="48">
                  <c:v>29.126885655999999</c:v>
                </c:pt>
                <c:pt idx="49">
                  <c:v>29.113332549999999</c:v>
                </c:pt>
                <c:pt idx="50">
                  <c:v>29.100236592000002</c:v>
                </c:pt>
                <c:pt idx="51">
                  <c:v>29.087577866</c:v>
                </c:pt>
                <c:pt idx="52">
                  <c:v>29.075336455999999</c:v>
                </c:pt>
                <c:pt idx="53">
                  <c:v>29.063492446000001</c:v>
                </c:pt>
                <c:pt idx="54">
                  <c:v>29.052025921999999</c:v>
                </c:pt>
                <c:pt idx="55">
                  <c:v>29.040916966000001</c:v>
                </c:pt>
                <c:pt idx="56">
                  <c:v>29.030145663999999</c:v>
                </c:pt>
                <c:pt idx="57">
                  <c:v>29.019692099</c:v>
                </c:pt>
                <c:pt idx="58">
                  <c:v>29.009536356000002</c:v>
                </c:pt>
                <c:pt idx="59">
                  <c:v>28.999658520000001</c:v>
                </c:pt>
                <c:pt idx="60">
                  <c:v>28.990038673000001</c:v>
                </c:pt>
                <c:pt idx="61">
                  <c:v>28.980656901</c:v>
                </c:pt>
                <c:pt idx="62">
                  <c:v>28.971493287000001</c:v>
                </c:pt>
                <c:pt idx="63">
                  <c:v>28.962527916999999</c:v>
                </c:pt>
                <c:pt idx="64">
                  <c:v>28.953740874000001</c:v>
                </c:pt>
                <c:pt idx="65">
                  <c:v>28.945112243000001</c:v>
                </c:pt>
                <c:pt idx="66">
                  <c:v>28.936622107000002</c:v>
                </c:pt>
                <c:pt idx="67">
                  <c:v>28.928250551000001</c:v>
                </c:pt>
                <c:pt idx="68">
                  <c:v>28.919977660000001</c:v>
                </c:pt>
                <c:pt idx="69">
                  <c:v>28.911783517</c:v>
                </c:pt>
                <c:pt idx="70">
                  <c:v>28.903648206</c:v>
                </c:pt>
                <c:pt idx="71">
                  <c:v>28.895551813000001</c:v>
                </c:pt>
                <c:pt idx="72">
                  <c:v>28.887474421</c:v>
                </c:pt>
                <c:pt idx="73">
                  <c:v>28.879396114999999</c:v>
                </c:pt>
                <c:pt idx="74">
                  <c:v>28.871296978</c:v>
                </c:pt>
                <c:pt idx="75">
                  <c:v>28.863157095999998</c:v>
                </c:pt>
                <c:pt idx="76">
                  <c:v>28.854956551000001</c:v>
                </c:pt>
                <c:pt idx="77">
                  <c:v>28.846675429000001</c:v>
                </c:pt>
                <c:pt idx="78">
                  <c:v>28.838293814</c:v>
                </c:pt>
                <c:pt idx="79">
                  <c:v>28.829791790000002</c:v>
                </c:pt>
                <c:pt idx="80">
                  <c:v>28.821149440999999</c:v>
                </c:pt>
                <c:pt idx="81">
                  <c:v>28.812346852000001</c:v>
                </c:pt>
                <c:pt idx="82">
                  <c:v>28.803364106</c:v>
                </c:pt>
                <c:pt idx="83">
                  <c:v>28.794181289000001</c:v>
                </c:pt>
                <c:pt idx="84">
                  <c:v>28.784778483</c:v>
                </c:pt>
                <c:pt idx="85">
                  <c:v>28.775135773999999</c:v>
                </c:pt>
                <c:pt idx="86">
                  <c:v>28.765233246000001</c:v>
                </c:pt>
                <c:pt idx="87">
                  <c:v>28.755050983</c:v>
                </c:pt>
                <c:pt idx="88">
                  <c:v>28.744569069000001</c:v>
                </c:pt>
                <c:pt idx="89">
                  <c:v>28.733767588999999</c:v>
                </c:pt>
                <c:pt idx="90">
                  <c:v>28.722626626</c:v>
                </c:pt>
                <c:pt idx="91">
                  <c:v>28.711126266000001</c:v>
                </c:pt>
                <c:pt idx="92">
                  <c:v>28.699251055000001</c:v>
                </c:pt>
                <c:pt idx="93">
                  <c:v>28.687003395000001</c:v>
                </c:pt>
                <c:pt idx="94">
                  <c:v>28.674390150000001</c:v>
                </c:pt>
                <c:pt idx="95">
                  <c:v>28.661418185999999</c:v>
                </c:pt>
                <c:pt idx="96">
                  <c:v>28.648094366999999</c:v>
                </c:pt>
                <c:pt idx="97">
                  <c:v>28.634425557</c:v>
                </c:pt>
                <c:pt idx="98">
                  <c:v>28.620418620999999</c:v>
                </c:pt>
                <c:pt idx="99">
                  <c:v>28.606080424999998</c:v>
                </c:pt>
                <c:pt idx="100">
                  <c:v>28.591417832000001</c:v>
                </c:pt>
                <c:pt idx="101">
                  <c:v>28.576437708</c:v>
                </c:pt>
                <c:pt idx="102">
                  <c:v>28.561146915999998</c:v>
                </c:pt>
                <c:pt idx="103">
                  <c:v>28.545552321999999</c:v>
                </c:pt>
                <c:pt idx="104">
                  <c:v>28.529660791000001</c:v>
                </c:pt>
                <c:pt idx="105">
                  <c:v>28.513479186000001</c:v>
                </c:pt>
                <c:pt idx="106">
                  <c:v>28.497014372999999</c:v>
                </c:pt>
                <c:pt idx="107">
                  <c:v>28.480273217000001</c:v>
                </c:pt>
                <c:pt idx="108">
                  <c:v>28.463262580999999</c:v>
                </c:pt>
                <c:pt idx="109">
                  <c:v>28.445989332</c:v>
                </c:pt>
                <c:pt idx="110">
                  <c:v>28.428460332</c:v>
                </c:pt>
                <c:pt idx="111">
                  <c:v>28.410682447999999</c:v>
                </c:pt>
                <c:pt idx="112">
                  <c:v>28.392662543</c:v>
                </c:pt>
                <c:pt idx="113">
                  <c:v>28.374407482999999</c:v>
                </c:pt>
                <c:pt idx="114">
                  <c:v>28.355924131999998</c:v>
                </c:pt>
                <c:pt idx="115">
                  <c:v>28.337219353999998</c:v>
                </c:pt>
                <c:pt idx="116">
                  <c:v>28.318300014999998</c:v>
                </c:pt>
                <c:pt idx="117">
                  <c:v>28.299172979000002</c:v>
                </c:pt>
                <c:pt idx="118">
                  <c:v>28.279845111</c:v>
                </c:pt>
                <c:pt idx="119">
                  <c:v>28.260323275000001</c:v>
                </c:pt>
                <c:pt idx="120">
                  <c:v>28.240614337</c:v>
                </c:pt>
                <c:pt idx="121">
                  <c:v>28.220725160000001</c:v>
                </c:pt>
                <c:pt idx="122">
                  <c:v>28.200662608999998</c:v>
                </c:pt>
                <c:pt idx="123">
                  <c:v>28.18043355</c:v>
                </c:pt>
                <c:pt idx="124">
                  <c:v>28.160044846000002</c:v>
                </c:pt>
                <c:pt idx="125">
                  <c:v>28.139503362999999</c:v>
                </c:pt>
                <c:pt idx="126">
                  <c:v>28.118815966</c:v>
                </c:pt>
                <c:pt idx="127">
                  <c:v>28.097989516999998</c:v>
                </c:pt>
                <c:pt idx="128">
                  <c:v>28.077030883999999</c:v>
                </c:pt>
                <c:pt idx="129">
                  <c:v>28.055946930000001</c:v>
                </c:pt>
                <c:pt idx="130">
                  <c:v>28.034744519</c:v>
                </c:pt>
                <c:pt idx="131">
                  <c:v>28.013430517</c:v>
                </c:pt>
                <c:pt idx="132">
                  <c:v>27.992011787999999</c:v>
                </c:pt>
                <c:pt idx="133">
                  <c:v>27.970495197000002</c:v>
                </c:pt>
                <c:pt idx="134">
                  <c:v>27.948887609</c:v>
                </c:pt>
                <c:pt idx="135">
                  <c:v>27.927195888</c:v>
                </c:pt>
                <c:pt idx="136">
                  <c:v>27.905426898000002</c:v>
                </c:pt>
                <c:pt idx="137">
                  <c:v>27.883587505000001</c:v>
                </c:pt>
                <c:pt idx="138">
                  <c:v>27.861684574000002</c:v>
                </c:pt>
                <c:pt idx="139">
                  <c:v>27.839724967999999</c:v>
                </c:pt>
                <c:pt idx="140">
                  <c:v>27.817715552999999</c:v>
                </c:pt>
                <c:pt idx="141">
                  <c:v>27.795663193999999</c:v>
                </c:pt>
                <c:pt idx="142">
                  <c:v>27.773574753999998</c:v>
                </c:pt>
                <c:pt idx="143">
                  <c:v>27.751457097999999</c:v>
                </c:pt>
                <c:pt idx="144">
                  <c:v>27.729317092999999</c:v>
                </c:pt>
                <c:pt idx="145">
                  <c:v>27.707161600999999</c:v>
                </c:pt>
                <c:pt idx="146">
                  <c:v>27.684997487</c:v>
                </c:pt>
                <c:pt idx="147">
                  <c:v>27.662831616999998</c:v>
                </c:pt>
                <c:pt idx="148">
                  <c:v>27.640670855</c:v>
                </c:pt>
                <c:pt idx="149">
                  <c:v>27.618522065000001</c:v>
                </c:pt>
                <c:pt idx="150">
                  <c:v>27.596392113</c:v>
                </c:pt>
                <c:pt idx="151">
                  <c:v>27.574287862999999</c:v>
                </c:pt>
                <c:pt idx="152">
                  <c:v>27.552216179999999</c:v>
                </c:pt>
                <c:pt idx="153">
                  <c:v>27.530183928</c:v>
                </c:pt>
                <c:pt idx="154">
                  <c:v>27.508197971000001</c:v>
                </c:pt>
                <c:pt idx="155">
                  <c:v>27.486265176</c:v>
                </c:pt>
                <c:pt idx="156">
                  <c:v>27.464392406000002</c:v>
                </c:pt>
                <c:pt idx="157">
                  <c:v>27.442586525999999</c:v>
                </c:pt>
                <c:pt idx="158">
                  <c:v>27.420854401</c:v>
                </c:pt>
                <c:pt idx="159">
                  <c:v>27.399202894999998</c:v>
                </c:pt>
                <c:pt idx="160">
                  <c:v>27.377638872999999</c:v>
                </c:pt>
                <c:pt idx="161">
                  <c:v>27.3561692</c:v>
                </c:pt>
                <c:pt idx="162">
                  <c:v>27.334800739999999</c:v>
                </c:pt>
                <c:pt idx="163">
                  <c:v>27.313540358000001</c:v>
                </c:pt>
                <c:pt idx="164">
                  <c:v>27.292394918999999</c:v>
                </c:pt>
                <c:pt idx="165">
                  <c:v>27.271371288000001</c:v>
                </c:pt>
                <c:pt idx="166">
                  <c:v>27.250476328000001</c:v>
                </c:pt>
                <c:pt idx="167">
                  <c:v>27.229716906</c:v>
                </c:pt>
                <c:pt idx="168">
                  <c:v>27.209099885000001</c:v>
                </c:pt>
                <c:pt idx="169">
                  <c:v>27.188632129999998</c:v>
                </c:pt>
                <c:pt idx="170">
                  <c:v>27.168320505000001</c:v>
                </c:pt>
                <c:pt idx="171">
                  <c:v>27.148171876999999</c:v>
                </c:pt>
                <c:pt idx="172">
                  <c:v>27.128193108000001</c:v>
                </c:pt>
                <c:pt idx="173">
                  <c:v>27.108391063999999</c:v>
                </c:pt>
                <c:pt idx="174">
                  <c:v>27.088772609999999</c:v>
                </c:pt>
                <c:pt idx="175">
                  <c:v>27.069344610000002</c:v>
                </c:pt>
                <c:pt idx="176">
                  <c:v>27.050113927999998</c:v>
                </c:pt>
                <c:pt idx="177">
                  <c:v>27.031087429999999</c:v>
                </c:pt>
                <c:pt idx="178">
                  <c:v>27.012271981000001</c:v>
                </c:pt>
                <c:pt idx="179">
                  <c:v>26.993674444</c:v>
                </c:pt>
                <c:pt idx="180">
                  <c:v>26.975301685000002</c:v>
                </c:pt>
                <c:pt idx="181">
                  <c:v>26.957160567999999</c:v>
                </c:pt>
                <c:pt idx="182">
                  <c:v>26.939257957999999</c:v>
                </c:pt>
                <c:pt idx="183">
                  <c:v>26.921599658000002</c:v>
                </c:pt>
                <c:pt idx="184">
                  <c:v>26.904187231000002</c:v>
                </c:pt>
                <c:pt idx="185">
                  <c:v>26.887021177000001</c:v>
                </c:pt>
                <c:pt idx="186">
                  <c:v>26.870101995999999</c:v>
                </c:pt>
                <c:pt idx="187">
                  <c:v>26.853430189000001</c:v>
                </c:pt>
                <c:pt idx="188">
                  <c:v>26.837006255999999</c:v>
                </c:pt>
                <c:pt idx="189">
                  <c:v>26.820830698999998</c:v>
                </c:pt>
                <c:pt idx="190">
                  <c:v>26.804904016999998</c:v>
                </c:pt>
                <c:pt idx="191">
                  <c:v>26.789226711000001</c:v>
                </c:pt>
                <c:pt idx="192">
                  <c:v>26.773799282999999</c:v>
                </c:pt>
                <c:pt idx="193">
                  <c:v>26.758622231</c:v>
                </c:pt>
                <c:pt idx="194">
                  <c:v>26.743696058000001</c:v>
                </c:pt>
                <c:pt idx="195">
                  <c:v>26.729021264</c:v>
                </c:pt>
                <c:pt idx="196">
                  <c:v>26.714598347999999</c:v>
                </c:pt>
                <c:pt idx="197">
                  <c:v>26.700427813000001</c:v>
                </c:pt>
                <c:pt idx="198">
                  <c:v>26.686510158000001</c:v>
                </c:pt>
                <c:pt idx="199">
                  <c:v>26.672845884000001</c:v>
                </c:pt>
                <c:pt idx="200">
                  <c:v>26.659435492</c:v>
                </c:pt>
                <c:pt idx="201">
                  <c:v>26.646279481000001</c:v>
                </c:pt>
                <c:pt idx="202">
                  <c:v>26.633378354000001</c:v>
                </c:pt>
                <c:pt idx="203">
                  <c:v>26.620732610000001</c:v>
                </c:pt>
                <c:pt idx="204">
                  <c:v>26.608342749999998</c:v>
                </c:pt>
                <c:pt idx="205">
                  <c:v>26.596209274</c:v>
                </c:pt>
                <c:pt idx="206">
                  <c:v>26.584332684</c:v>
                </c:pt>
                <c:pt idx="207">
                  <c:v>26.572713479000001</c:v>
                </c:pt>
                <c:pt idx="208">
                  <c:v>26.561352160999999</c:v>
                </c:pt>
                <c:pt idx="209">
                  <c:v>26.550249229999999</c:v>
                </c:pt>
                <c:pt idx="210">
                  <c:v>26.539405186</c:v>
                </c:pt>
                <c:pt idx="211">
                  <c:v>26.528820530000001</c:v>
                </c:pt>
                <c:pt idx="212">
                  <c:v>26.518495763000001</c:v>
                </c:pt>
                <c:pt idx="213">
                  <c:v>26.508431385000002</c:v>
                </c:pt>
                <c:pt idx="214">
                  <c:v>26.498627896999999</c:v>
                </c:pt>
                <c:pt idx="215">
                  <c:v>26.489085800000002</c:v>
                </c:pt>
                <c:pt idx="216">
                  <c:v>26.479805593999998</c:v>
                </c:pt>
                <c:pt idx="217">
                  <c:v>26.470787778999998</c:v>
                </c:pt>
                <c:pt idx="218">
                  <c:v>26.462032856</c:v>
                </c:pt>
                <c:pt idx="219">
                  <c:v>26.453541327</c:v>
                </c:pt>
                <c:pt idx="220">
                  <c:v>26.445313690999999</c:v>
                </c:pt>
                <c:pt idx="221">
                  <c:v>26.437350448</c:v>
                </c:pt>
                <c:pt idx="222">
                  <c:v>26.429652100999999</c:v>
                </c:pt>
                <c:pt idx="223">
                  <c:v>26.422219148</c:v>
                </c:pt>
                <c:pt idx="224">
                  <c:v>26.415052092</c:v>
                </c:pt>
                <c:pt idx="225">
                  <c:v>26.408151432</c:v>
                </c:pt>
                <c:pt idx="226">
                  <c:v>26.401517668</c:v>
                </c:pt>
                <c:pt idx="227">
                  <c:v>26.395151302999999</c:v>
                </c:pt>
                <c:pt idx="228">
                  <c:v>26.389052835000001</c:v>
                </c:pt>
                <c:pt idx="229">
                  <c:v>26.383222765999999</c:v>
                </c:pt>
                <c:pt idx="230">
                  <c:v>26.377661596999999</c:v>
                </c:pt>
                <c:pt idx="231">
                  <c:v>26.372369827</c:v>
                </c:pt>
                <c:pt idx="232">
                  <c:v>26.367347958</c:v>
                </c:pt>
                <c:pt idx="233">
                  <c:v>26.362596491000001</c:v>
                </c:pt>
                <c:pt idx="234">
                  <c:v>26.358115924</c:v>
                </c:pt>
                <c:pt idx="235">
                  <c:v>26.353906761000001</c:v>
                </c:pt>
                <c:pt idx="236">
                  <c:v>26.349969499</c:v>
                </c:pt>
                <c:pt idx="237">
                  <c:v>26.346304642</c:v>
                </c:pt>
                <c:pt idx="238">
                  <c:v>26.342912687999998</c:v>
                </c:pt>
                <c:pt idx="239">
                  <c:v>26.339794139999999</c:v>
                </c:pt>
                <c:pt idx="240">
                  <c:v>26.336949495999999</c:v>
                </c:pt>
                <c:pt idx="241">
                  <c:v>26.334379257999998</c:v>
                </c:pt>
                <c:pt idx="242">
                  <c:v>26.332083926999999</c:v>
                </c:pt>
                <c:pt idx="243">
                  <c:v>26.330064003</c:v>
                </c:pt>
                <c:pt idx="244">
                  <c:v>26.328319986</c:v>
                </c:pt>
                <c:pt idx="245">
                  <c:v>26.326852378000002</c:v>
                </c:pt>
                <c:pt idx="246">
                  <c:v>26.325661677999999</c:v>
                </c:pt>
                <c:pt idx="247">
                  <c:v>26.324748388</c:v>
                </c:pt>
                <c:pt idx="248">
                  <c:v>26.324113007000001</c:v>
                </c:pt>
                <c:pt idx="249">
                  <c:v>26.323756037999999</c:v>
                </c:pt>
                <c:pt idx="250">
                  <c:v>26.323677978999999</c:v>
                </c:pt>
                <c:pt idx="251">
                  <c:v>26.323879332000001</c:v>
                </c:pt>
                <c:pt idx="252">
                  <c:v>26.324360597999998</c:v>
                </c:pt>
                <c:pt idx="253">
                  <c:v>26.325122275999998</c:v>
                </c:pt>
                <c:pt idx="254">
                  <c:v>26.326164867999999</c:v>
                </c:pt>
                <c:pt idx="255">
                  <c:v>26.327488874</c:v>
                </c:pt>
                <c:pt idx="256">
                  <c:v>26.329094795</c:v>
                </c:pt>
                <c:pt idx="257">
                  <c:v>26.330983131</c:v>
                </c:pt>
                <c:pt idx="258">
                  <c:v>26.333154383</c:v>
                </c:pt>
                <c:pt idx="259">
                  <c:v>26.335609050999999</c:v>
                </c:pt>
                <c:pt idx="260">
                  <c:v>26.338347636999998</c:v>
                </c:pt>
                <c:pt idx="261">
                  <c:v>26.341370640000001</c:v>
                </c:pt>
                <c:pt idx="262">
                  <c:v>26.344678561999999</c:v>
                </c:pt>
                <c:pt idx="263">
                  <c:v>26.348271902</c:v>
                </c:pt>
                <c:pt idx="264">
                  <c:v>26.352151160999998</c:v>
                </c:pt>
                <c:pt idx="265">
                  <c:v>26.356316841000002</c:v>
                </c:pt>
                <c:pt idx="266">
                  <c:v>26.360769440999999</c:v>
                </c:pt>
                <c:pt idx="267">
                  <c:v>26.365509462999999</c:v>
                </c:pt>
                <c:pt idx="268">
                  <c:v>26.370537406</c:v>
                </c:pt>
                <c:pt idx="269">
                  <c:v>26.375853771999999</c:v>
                </c:pt>
                <c:pt idx="270">
                  <c:v>26.381702715999999</c:v>
                </c:pt>
                <c:pt idx="271">
                  <c:v>26.388441679</c:v>
                </c:pt>
                <c:pt idx="272">
                  <c:v>26.395419005000001</c:v>
                </c:pt>
                <c:pt idx="273">
                  <c:v>26.402634176999999</c:v>
                </c:pt>
                <c:pt idx="274">
                  <c:v>26.410083795999999</c:v>
                </c:pt>
                <c:pt idx="275">
                  <c:v>26.417752943</c:v>
                </c:pt>
                <c:pt idx="276">
                  <c:v>26.425623816000002</c:v>
                </c:pt>
                <c:pt idx="277">
                  <c:v>26.433678612000001</c:v>
                </c:pt>
                <c:pt idx="278">
                  <c:v>26.441899530000001</c:v>
                </c:pt>
                <c:pt idx="279">
                  <c:v>26.450268768000001</c:v>
                </c:pt>
                <c:pt idx="280">
                  <c:v>26.458768523</c:v>
                </c:pt>
                <c:pt idx="281">
                  <c:v>26.467380995999999</c:v>
                </c:pt>
                <c:pt idx="282">
                  <c:v>26.476088382</c:v>
                </c:pt>
                <c:pt idx="283">
                  <c:v>26.484872881000001</c:v>
                </c:pt>
                <c:pt idx="284">
                  <c:v>26.493716690999999</c:v>
                </c:pt>
                <c:pt idx="285">
                  <c:v>26.502602009</c:v>
                </c:pt>
                <c:pt idx="286">
                  <c:v>26.511511034000002</c:v>
                </c:pt>
                <c:pt idx="287">
                  <c:v>26.520425964000001</c:v>
                </c:pt>
                <c:pt idx="288">
                  <c:v>26.529328998</c:v>
                </c:pt>
                <c:pt idx="289">
                  <c:v>26.538202333000001</c:v>
                </c:pt>
                <c:pt idx="290">
                  <c:v>26.547028167000001</c:v>
                </c:pt>
                <c:pt idx="291">
                  <c:v>26.555788699000001</c:v>
                </c:pt>
                <c:pt idx="292">
                  <c:v>26.564466125999999</c:v>
                </c:pt>
                <c:pt idx="293">
                  <c:v>26.573042648000001</c:v>
                </c:pt>
                <c:pt idx="294">
                  <c:v>26.581500461000001</c:v>
                </c:pt>
                <c:pt idx="295">
                  <c:v>26.589821765</c:v>
                </c:pt>
                <c:pt idx="296">
                  <c:v>26.597988757</c:v>
                </c:pt>
                <c:pt idx="297">
                  <c:v>26.605983635000001</c:v>
                </c:pt>
                <c:pt idx="298">
                  <c:v>26.613788597999999</c:v>
                </c:pt>
                <c:pt idx="299">
                  <c:v>26.621385843999999</c:v>
                </c:pt>
                <c:pt idx="300">
                  <c:v>26.628757570000001</c:v>
                </c:pt>
                <c:pt idx="301">
                  <c:v>26.635885976000001</c:v>
                </c:pt>
                <c:pt idx="302">
                  <c:v>26.642753258999999</c:v>
                </c:pt>
                <c:pt idx="303">
                  <c:v>26.649341617000001</c:v>
                </c:pt>
                <c:pt idx="304">
                  <c:v>26.655633248000001</c:v>
                </c:pt>
                <c:pt idx="305">
                  <c:v>26.661610351</c:v>
                </c:pt>
                <c:pt idx="306">
                  <c:v>26.667255124</c:v>
                </c:pt>
                <c:pt idx="307">
                  <c:v>26.672549763999999</c:v>
                </c:pt>
                <c:pt idx="308">
                  <c:v>26.677476469999998</c:v>
                </c:pt>
                <c:pt idx="309">
                  <c:v>26.682017440999999</c:v>
                </c:pt>
                <c:pt idx="310">
                  <c:v>26.686154874</c:v>
                </c:pt>
                <c:pt idx="311">
                  <c:v>26.689870967000001</c:v>
                </c:pt>
                <c:pt idx="312">
                  <c:v>26.693147919000001</c:v>
                </c:pt>
                <c:pt idx="313">
                  <c:v>26.695967927000002</c:v>
                </c:pt>
                <c:pt idx="314">
                  <c:v>26.69831319</c:v>
                </c:pt>
                <c:pt idx="315">
                  <c:v>26.700165906999999</c:v>
                </c:pt>
                <c:pt idx="316">
                  <c:v>26.701508273999998</c:v>
                </c:pt>
                <c:pt idx="317">
                  <c:v>26.702322491</c:v>
                </c:pt>
                <c:pt idx="318">
                  <c:v>26.702590753999999</c:v>
                </c:pt>
                <c:pt idx="319">
                  <c:v>26.702495647999999</c:v>
                </c:pt>
                <c:pt idx="320">
                  <c:v>26.701993557000002</c:v>
                </c:pt>
                <c:pt idx="321">
                  <c:v>26.700884678000001</c:v>
                </c:pt>
                <c:pt idx="322">
                  <c:v>26.699149911999999</c:v>
                </c:pt>
                <c:pt idx="323">
                  <c:v>26.69677016</c:v>
                </c:pt>
                <c:pt idx="324">
                  <c:v>26.693726319</c:v>
                </c:pt>
                <c:pt idx="325">
                  <c:v>26.689999290999999</c:v>
                </c:pt>
                <c:pt idx="326">
                  <c:v>26.685569975</c:v>
                </c:pt>
                <c:pt idx="327">
                  <c:v>26.680419271000002</c:v>
                </c:pt>
                <c:pt idx="328">
                  <c:v>26.674528078000002</c:v>
                </c:pt>
                <c:pt idx="329">
                  <c:v>26.667877297</c:v>
                </c:pt>
                <c:pt idx="330">
                  <c:v>26.660447825999999</c:v>
                </c:pt>
                <c:pt idx="331">
                  <c:v>26.652220566</c:v>
                </c:pt>
                <c:pt idx="332">
                  <c:v>26.643176416999999</c:v>
                </c:pt>
                <c:pt idx="333">
                  <c:v>26.633296278</c:v>
                </c:pt>
                <c:pt idx="334">
                  <c:v>26.622561049000002</c:v>
                </c:pt>
                <c:pt idx="335">
                  <c:v>26.610951628999999</c:v>
                </c:pt>
                <c:pt idx="336">
                  <c:v>26.598448918999999</c:v>
                </c:pt>
                <c:pt idx="337">
                  <c:v>26.585033817999999</c:v>
                </c:pt>
                <c:pt idx="338">
                  <c:v>26.570687226</c:v>
                </c:pt>
                <c:pt idx="339">
                  <c:v>26.555390042999999</c:v>
                </c:pt>
                <c:pt idx="340">
                  <c:v>26.539123168</c:v>
                </c:pt>
                <c:pt idx="341">
                  <c:v>26.521867500999999</c:v>
                </c:pt>
                <c:pt idx="342">
                  <c:v>26.503603942000002</c:v>
                </c:pt>
                <c:pt idx="343">
                  <c:v>26.484313391000001</c:v>
                </c:pt>
                <c:pt idx="344">
                  <c:v>26.463976747</c:v>
                </c:pt>
                <c:pt idx="345">
                  <c:v>26.442574910000001</c:v>
                </c:pt>
                <c:pt idx="346">
                  <c:v>26.42008878</c:v>
                </c:pt>
                <c:pt idx="347">
                  <c:v>26.396499256999999</c:v>
                </c:pt>
                <c:pt idx="348">
                  <c:v>26.37178724</c:v>
                </c:pt>
                <c:pt idx="349">
                  <c:v>26.345933629000001</c:v>
                </c:pt>
                <c:pt idx="350">
                  <c:v>26.318919323999999</c:v>
                </c:pt>
                <c:pt idx="351">
                  <c:v>26.290725224999999</c:v>
                </c:pt>
                <c:pt idx="352">
                  <c:v>26.261332231000001</c:v>
                </c:pt>
                <c:pt idx="353">
                  <c:v>26.230721242000001</c:v>
                </c:pt>
                <c:pt idx="354">
                  <c:v>26.198873158000001</c:v>
                </c:pt>
                <c:pt idx="355">
                  <c:v>26.166020624000002</c:v>
                </c:pt>
                <c:pt idx="356">
                  <c:v>26.132351509999999</c:v>
                </c:pt>
                <c:pt idx="357">
                  <c:v>26.097442170000001</c:v>
                </c:pt>
                <c:pt idx="358">
                  <c:v>26.061274804</c:v>
                </c:pt>
                <c:pt idx="359">
                  <c:v>26.023831608999998</c:v>
                </c:pt>
                <c:pt idx="360">
                  <c:v>25.985094783000001</c:v>
                </c:pt>
                <c:pt idx="361">
                  <c:v>25.945046523999999</c:v>
                </c:pt>
                <c:pt idx="362">
                  <c:v>25.903669031</c:v>
                </c:pt>
                <c:pt idx="363">
                  <c:v>25.860944500999999</c:v>
                </c:pt>
                <c:pt idx="364">
                  <c:v>25.816855134000001</c:v>
                </c:pt>
              </c:numCache>
            </c:numRef>
          </c:val>
          <c:extLst>
            <c:ext xmlns:c16="http://schemas.microsoft.com/office/drawing/2014/chart" uri="{C3380CC4-5D6E-409C-BE32-E72D297353CC}">
              <c16:uniqueId val="{00000005-B952-4CE5-A8FE-DC9157542926}"/>
            </c:ext>
          </c:extLst>
        </c:ser>
        <c:ser>
          <c:idx val="4"/>
          <c:order val="6"/>
          <c:tx>
            <c:strRef>
              <c:f>'2024-2025 Severe Load Curve'!$BP$34</c:f>
              <c:strCache>
                <c:ptCount val="1"/>
                <c:pt idx="0">
                  <c:v>Exports to Ireland</c:v>
                </c:pt>
              </c:strCache>
            </c:strRef>
          </c:tx>
          <c:spPr>
            <a:solidFill>
              <a:srgbClr val="339966"/>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Curve'!$BP$35:$BP$399</c:f>
              <c:numCache>
                <c:formatCode>0</c:formatCode>
                <c:ptCount val="365"/>
                <c:pt idx="0">
                  <c:v>301.15124487999998</c:v>
                </c:pt>
                <c:pt idx="1">
                  <c:v>300.05845898000001</c:v>
                </c:pt>
                <c:pt idx="2">
                  <c:v>298.96412973000002</c:v>
                </c:pt>
                <c:pt idx="3">
                  <c:v>297.86842632000003</c:v>
                </c:pt>
                <c:pt idx="4">
                  <c:v>296.77151795999998</c:v>
                </c:pt>
                <c:pt idx="5">
                  <c:v>295.67357385000003</c:v>
                </c:pt>
                <c:pt idx="6">
                  <c:v>294.57476319</c:v>
                </c:pt>
                <c:pt idx="7">
                  <c:v>293.47525517999998</c:v>
                </c:pt>
                <c:pt idx="8">
                  <c:v>292.37521902999998</c:v>
                </c:pt>
                <c:pt idx="9">
                  <c:v>291.27482393999998</c:v>
                </c:pt>
                <c:pt idx="10">
                  <c:v>290.17423910000002</c:v>
                </c:pt>
                <c:pt idx="11">
                  <c:v>289.07363371999998</c:v>
                </c:pt>
                <c:pt idx="12">
                  <c:v>287.97317700999997</c:v>
                </c:pt>
                <c:pt idx="13">
                  <c:v>286.87303816000002</c:v>
                </c:pt>
                <c:pt idx="14">
                  <c:v>285.77338637000003</c:v>
                </c:pt>
                <c:pt idx="15">
                  <c:v>284.67439085000001</c:v>
                </c:pt>
                <c:pt idx="16">
                  <c:v>283.57622078999998</c:v>
                </c:pt>
                <c:pt idx="17">
                  <c:v>282.47904541000003</c:v>
                </c:pt>
                <c:pt idx="18">
                  <c:v>281.38303389999999</c:v>
                </c:pt>
                <c:pt idx="19">
                  <c:v>280.28835545999999</c:v>
                </c:pt>
                <c:pt idx="20">
                  <c:v>279.19517930000001</c:v>
                </c:pt>
                <c:pt idx="21">
                  <c:v>278.10367460999998</c:v>
                </c:pt>
                <c:pt idx="22">
                  <c:v>277.01401060000001</c:v>
                </c:pt>
                <c:pt idx="23">
                  <c:v>275.92635646999997</c:v>
                </c:pt>
                <c:pt idx="24">
                  <c:v>274.84088143000002</c:v>
                </c:pt>
                <c:pt idx="25">
                  <c:v>273.75775465999999</c:v>
                </c:pt>
                <c:pt idx="26">
                  <c:v>272.67714538000001</c:v>
                </c:pt>
                <c:pt idx="27">
                  <c:v>271.59922279</c:v>
                </c:pt>
                <c:pt idx="28">
                  <c:v>270.52415608000001</c:v>
                </c:pt>
                <c:pt idx="29">
                  <c:v>269.45211447000003</c:v>
                </c:pt>
                <c:pt idx="30">
                  <c:v>268.38326714999999</c:v>
                </c:pt>
                <c:pt idx="31">
                  <c:v>267.31778331999999</c:v>
                </c:pt>
                <c:pt idx="32">
                  <c:v>266.25583218000003</c:v>
                </c:pt>
                <c:pt idx="33">
                  <c:v>265.19758294000002</c:v>
                </c:pt>
                <c:pt idx="34">
                  <c:v>264.14320479999998</c:v>
                </c:pt>
                <c:pt idx="35">
                  <c:v>263.09286695999998</c:v>
                </c:pt>
                <c:pt idx="36">
                  <c:v>262.04673861999999</c:v>
                </c:pt>
                <c:pt idx="37">
                  <c:v>261.00498899000002</c:v>
                </c:pt>
                <c:pt idx="38">
                  <c:v>259.96778726000002</c:v>
                </c:pt>
                <c:pt idx="39">
                  <c:v>258.93530263999997</c:v>
                </c:pt>
                <c:pt idx="40">
                  <c:v>257.90770431999999</c:v>
                </c:pt>
                <c:pt idx="41">
                  <c:v>256.88516150999999</c:v>
                </c:pt>
                <c:pt idx="42">
                  <c:v>255.86784342000001</c:v>
                </c:pt>
                <c:pt idx="43">
                  <c:v>254.85591923999999</c:v>
                </c:pt>
                <c:pt idx="44">
                  <c:v>253.84955818</c:v>
                </c:pt>
                <c:pt idx="45">
                  <c:v>252.84892943</c:v>
                </c:pt>
                <c:pt idx="46">
                  <c:v>251.8542022</c:v>
                </c:pt>
                <c:pt idx="47">
                  <c:v>250.86554569</c:v>
                </c:pt>
                <c:pt idx="48">
                  <c:v>249.88312909999999</c:v>
                </c:pt>
                <c:pt idx="49">
                  <c:v>248.90712163000001</c:v>
                </c:pt>
                <c:pt idx="50">
                  <c:v>247.93769248999999</c:v>
                </c:pt>
                <c:pt idx="51">
                  <c:v>246.97501088000001</c:v>
                </c:pt>
                <c:pt idx="52">
                  <c:v>246.01924599</c:v>
                </c:pt>
                <c:pt idx="53">
                  <c:v>245.07056703999999</c:v>
                </c:pt>
                <c:pt idx="54">
                  <c:v>244.12914321</c:v>
                </c:pt>
                <c:pt idx="55">
                  <c:v>243.19514372</c:v>
                </c:pt>
                <c:pt idx="56">
                  <c:v>242.26873777</c:v>
                </c:pt>
                <c:pt idx="57">
                  <c:v>241.35009454999999</c:v>
                </c:pt>
                <c:pt idx="58">
                  <c:v>240.43938327000001</c:v>
                </c:pt>
                <c:pt idx="59">
                  <c:v>239.53677313</c:v>
                </c:pt>
                <c:pt idx="60">
                  <c:v>238.64243332999999</c:v>
                </c:pt>
                <c:pt idx="61">
                  <c:v>237.75653308</c:v>
                </c:pt>
                <c:pt idx="62">
                  <c:v>236.87924157</c:v>
                </c:pt>
                <c:pt idx="63">
                  <c:v>236.01072801000001</c:v>
                </c:pt>
                <c:pt idx="64">
                  <c:v>235.15116158999999</c:v>
                </c:pt>
                <c:pt idx="65">
                  <c:v>234.30071153</c:v>
                </c:pt>
                <c:pt idx="66">
                  <c:v>233.45954702</c:v>
                </c:pt>
                <c:pt idx="67">
                  <c:v>232.62783726000001</c:v>
                </c:pt>
                <c:pt idx="68">
                  <c:v>231.80575145</c:v>
                </c:pt>
                <c:pt idx="69">
                  <c:v>230.99345880999999</c:v>
                </c:pt>
                <c:pt idx="70">
                  <c:v>230.19112852000001</c:v>
                </c:pt>
                <c:pt idx="71">
                  <c:v>229.39892979000001</c:v>
                </c:pt>
                <c:pt idx="72">
                  <c:v>228.61703181999999</c:v>
                </c:pt>
                <c:pt idx="73">
                  <c:v>227.84560382000001</c:v>
                </c:pt>
                <c:pt idx="74">
                  <c:v>227.08481498</c:v>
                </c:pt>
                <c:pt idx="75">
                  <c:v>226.33483451000001</c:v>
                </c:pt>
                <c:pt idx="76">
                  <c:v>225.59583161</c:v>
                </c:pt>
                <c:pt idx="77">
                  <c:v>224.86797548000001</c:v>
                </c:pt>
                <c:pt idx="78">
                  <c:v>224.15143531999999</c:v>
                </c:pt>
                <c:pt idx="79">
                  <c:v>223.44638033000001</c:v>
                </c:pt>
                <c:pt idx="80">
                  <c:v>222.75297972000001</c:v>
                </c:pt>
                <c:pt idx="81">
                  <c:v>222.07140268000001</c:v>
                </c:pt>
                <c:pt idx="82">
                  <c:v>221.40181842999999</c:v>
                </c:pt>
                <c:pt idx="83">
                  <c:v>220.74439615</c:v>
                </c:pt>
                <c:pt idx="84">
                  <c:v>220.09930506000001</c:v>
                </c:pt>
                <c:pt idx="85">
                  <c:v>219.46671434999999</c:v>
                </c:pt>
                <c:pt idx="86">
                  <c:v>218.84679322</c:v>
                </c:pt>
                <c:pt idx="87">
                  <c:v>218.23971089</c:v>
                </c:pt>
                <c:pt idx="88">
                  <c:v>217.64563654</c:v>
                </c:pt>
                <c:pt idx="89">
                  <c:v>217.06473937999999</c:v>
                </c:pt>
                <c:pt idx="90">
                  <c:v>216.49718860999999</c:v>
                </c:pt>
                <c:pt idx="91">
                  <c:v>215.94315344</c:v>
                </c:pt>
                <c:pt idx="92">
                  <c:v>215.40273895999999</c:v>
                </c:pt>
                <c:pt idx="93">
                  <c:v>214.87579385000001</c:v>
                </c:pt>
                <c:pt idx="94">
                  <c:v>214.36210272</c:v>
                </c:pt>
                <c:pt idx="95">
                  <c:v>213.86145013000001</c:v>
                </c:pt>
                <c:pt idx="96">
                  <c:v>213.37362067000001</c:v>
                </c:pt>
                <c:pt idx="97">
                  <c:v>212.89839893999999</c:v>
                </c:pt>
                <c:pt idx="98">
                  <c:v>212.43556950000001</c:v>
                </c:pt>
                <c:pt idx="99">
                  <c:v>211.98491695000001</c:v>
                </c:pt>
                <c:pt idx="100">
                  <c:v>211.54622587</c:v>
                </c:pt>
                <c:pt idx="101">
                  <c:v>211.11928085</c:v>
                </c:pt>
                <c:pt idx="102">
                  <c:v>210.70386647000001</c:v>
                </c:pt>
                <c:pt idx="103">
                  <c:v>210.29976730999999</c:v>
                </c:pt>
                <c:pt idx="104">
                  <c:v>209.90676796</c:v>
                </c:pt>
                <c:pt idx="105">
                  <c:v>209.524653</c:v>
                </c:pt>
                <c:pt idx="106">
                  <c:v>209.15320703</c:v>
                </c:pt>
                <c:pt idx="107">
                  <c:v>208.79221461</c:v>
                </c:pt>
                <c:pt idx="108">
                  <c:v>208.44146033999999</c:v>
                </c:pt>
                <c:pt idx="109">
                  <c:v>208.10072880000001</c:v>
                </c:pt>
                <c:pt idx="110">
                  <c:v>207.76980458</c:v>
                </c:pt>
                <c:pt idx="111">
                  <c:v>207.44847225999999</c:v>
                </c:pt>
                <c:pt idx="112">
                  <c:v>207.13651641999999</c:v>
                </c:pt>
                <c:pt idx="113">
                  <c:v>206.83372165</c:v>
                </c:pt>
                <c:pt idx="114">
                  <c:v>206.53987254</c:v>
                </c:pt>
                <c:pt idx="115">
                  <c:v>206.25475366000001</c:v>
                </c:pt>
                <c:pt idx="116">
                  <c:v>205.97814959999999</c:v>
                </c:pt>
                <c:pt idx="117">
                  <c:v>205.70984496</c:v>
                </c:pt>
                <c:pt idx="118">
                  <c:v>205.44962430000001</c:v>
                </c:pt>
                <c:pt idx="119">
                  <c:v>205.19727222</c:v>
                </c:pt>
                <c:pt idx="120">
                  <c:v>204.95257330000001</c:v>
                </c:pt>
                <c:pt idx="121">
                  <c:v>204.71531211999999</c:v>
                </c:pt>
                <c:pt idx="122">
                  <c:v>204.48527328</c:v>
                </c:pt>
                <c:pt idx="123">
                  <c:v>204.26224134</c:v>
                </c:pt>
                <c:pt idx="124">
                  <c:v>204.04600091</c:v>
                </c:pt>
                <c:pt idx="125">
                  <c:v>203.83633656000001</c:v>
                </c:pt>
                <c:pt idx="126">
                  <c:v>203.63303286999999</c:v>
                </c:pt>
                <c:pt idx="127">
                  <c:v>203.43587443999999</c:v>
                </c:pt>
                <c:pt idx="128">
                  <c:v>203.24464584</c:v>
                </c:pt>
                <c:pt idx="129">
                  <c:v>203.05913167</c:v>
                </c:pt>
                <c:pt idx="130">
                  <c:v>202.87911649</c:v>
                </c:pt>
                <c:pt idx="131">
                  <c:v>202.70438490999999</c:v>
                </c:pt>
                <c:pt idx="132">
                  <c:v>202.53472149999999</c:v>
                </c:pt>
                <c:pt idx="133">
                  <c:v>202.36991085</c:v>
                </c:pt>
                <c:pt idx="134">
                  <c:v>202.20973755</c:v>
                </c:pt>
                <c:pt idx="135">
                  <c:v>202.05398617</c:v>
                </c:pt>
                <c:pt idx="136">
                  <c:v>201.90244129999999</c:v>
                </c:pt>
                <c:pt idx="137">
                  <c:v>201.75488752000001</c:v>
                </c:pt>
                <c:pt idx="138">
                  <c:v>201.61110943</c:v>
                </c:pt>
                <c:pt idx="139">
                  <c:v>201.47089161</c:v>
                </c:pt>
                <c:pt idx="140">
                  <c:v>201.33401863</c:v>
                </c:pt>
                <c:pt idx="141">
                  <c:v>201.20027508999999</c:v>
                </c:pt>
                <c:pt idx="142">
                  <c:v>201.06944555999999</c:v>
                </c:pt>
                <c:pt idx="143">
                  <c:v>200.94131464</c:v>
                </c:pt>
                <c:pt idx="144">
                  <c:v>200.81566691</c:v>
                </c:pt>
                <c:pt idx="145">
                  <c:v>200.69228695000001</c:v>
                </c:pt>
                <c:pt idx="146">
                  <c:v>200.57095934</c:v>
                </c:pt>
                <c:pt idx="147">
                  <c:v>200.45146867</c:v>
                </c:pt>
                <c:pt idx="148">
                  <c:v>200.33359953999999</c:v>
                </c:pt>
                <c:pt idx="149">
                  <c:v>200.21713650999999</c:v>
                </c:pt>
                <c:pt idx="150">
                  <c:v>200.10186417</c:v>
                </c:pt>
                <c:pt idx="151">
                  <c:v>199.98756710999999</c:v>
                </c:pt>
                <c:pt idx="152">
                  <c:v>199.87402992</c:v>
                </c:pt>
                <c:pt idx="153">
                  <c:v>199.76103717000001</c:v>
                </c:pt>
                <c:pt idx="154">
                  <c:v>199.64837345999999</c:v>
                </c:pt>
                <c:pt idx="155">
                  <c:v>199.53582335999999</c:v>
                </c:pt>
                <c:pt idx="156">
                  <c:v>199.42317147</c:v>
                </c:pt>
                <c:pt idx="157">
                  <c:v>199.31020235</c:v>
                </c:pt>
                <c:pt idx="158">
                  <c:v>199.19670060999999</c:v>
                </c:pt>
                <c:pt idx="159">
                  <c:v>199.08245083</c:v>
                </c:pt>
                <c:pt idx="160">
                  <c:v>198.96723757999999</c:v>
                </c:pt>
                <c:pt idx="161">
                  <c:v>198.85084545000001</c:v>
                </c:pt>
                <c:pt idx="162">
                  <c:v>198.73305904</c:v>
                </c:pt>
                <c:pt idx="163">
                  <c:v>198.61366290999999</c:v>
                </c:pt>
                <c:pt idx="164">
                  <c:v>198.49244167000001</c:v>
                </c:pt>
                <c:pt idx="165">
                  <c:v>198.36917987999999</c:v>
                </c:pt>
                <c:pt idx="166">
                  <c:v>198.24366214</c:v>
                </c:pt>
                <c:pt idx="167">
                  <c:v>198.11567303000001</c:v>
                </c:pt>
                <c:pt idx="168">
                  <c:v>197.98499713000001</c:v>
                </c:pt>
                <c:pt idx="169">
                  <c:v>197.85141902999999</c:v>
                </c:pt>
                <c:pt idx="170">
                  <c:v>197.71472331999999</c:v>
                </c:pt>
                <c:pt idx="171">
                  <c:v>197.57469458</c:v>
                </c:pt>
                <c:pt idx="172">
                  <c:v>197.43111737999999</c:v>
                </c:pt>
                <c:pt idx="173">
                  <c:v>197.28377632999999</c:v>
                </c:pt>
                <c:pt idx="174">
                  <c:v>197.13245599000001</c:v>
                </c:pt>
                <c:pt idx="175">
                  <c:v>196.97694096000001</c:v>
                </c:pt>
                <c:pt idx="176">
                  <c:v>196.81701581999999</c:v>
                </c:pt>
                <c:pt idx="177">
                  <c:v>196.65246515999999</c:v>
                </c:pt>
                <c:pt idx="178">
                  <c:v>196.48307355</c:v>
                </c:pt>
                <c:pt idx="179">
                  <c:v>196.30862558999999</c:v>
                </c:pt>
                <c:pt idx="180">
                  <c:v>196.12890586</c:v>
                </c:pt>
                <c:pt idx="181">
                  <c:v>195.94369893999999</c:v>
                </c:pt>
                <c:pt idx="182">
                  <c:v>195.75278942</c:v>
                </c:pt>
                <c:pt idx="183">
                  <c:v>195.55602626999999</c:v>
                </c:pt>
                <c:pt idx="184">
                  <c:v>195.35351603999999</c:v>
                </c:pt>
                <c:pt idx="185">
                  <c:v>195.14542965999999</c:v>
                </c:pt>
                <c:pt idx="186">
                  <c:v>194.93193807</c:v>
                </c:pt>
                <c:pt idx="187">
                  <c:v>194.71321222</c:v>
                </c:pt>
                <c:pt idx="188">
                  <c:v>194.48942303000001</c:v>
                </c:pt>
                <c:pt idx="189">
                  <c:v>194.26074144</c:v>
                </c:pt>
                <c:pt idx="190">
                  <c:v>194.02733838</c:v>
                </c:pt>
                <c:pt idx="191">
                  <c:v>193.78938481</c:v>
                </c:pt>
                <c:pt idx="192">
                  <c:v>193.54705164000001</c:v>
                </c:pt>
                <c:pt idx="193">
                  <c:v>193.30050983000001</c:v>
                </c:pt>
                <c:pt idx="194">
                  <c:v>193.0499303</c:v>
                </c:pt>
                <c:pt idx="195">
                  <c:v>192.79548399000001</c:v>
                </c:pt>
                <c:pt idx="196">
                  <c:v>192.53734183</c:v>
                </c:pt>
                <c:pt idx="197">
                  <c:v>192.27567478</c:v>
                </c:pt>
                <c:pt idx="198">
                  <c:v>192.01065374999999</c:v>
                </c:pt>
                <c:pt idx="199">
                  <c:v>191.74244970000001</c:v>
                </c:pt>
                <c:pt idx="200">
                  <c:v>191.47123354999999</c:v>
                </c:pt>
                <c:pt idx="201">
                  <c:v>191.19717624</c:v>
                </c:pt>
                <c:pt idx="202">
                  <c:v>190.92044870999999</c:v>
                </c:pt>
                <c:pt idx="203">
                  <c:v>190.64122189</c:v>
                </c:pt>
                <c:pt idx="204">
                  <c:v>190.35966672999999</c:v>
                </c:pt>
                <c:pt idx="205">
                  <c:v>190.07595416000001</c:v>
                </c:pt>
                <c:pt idx="206">
                  <c:v>189.79025511</c:v>
                </c:pt>
                <c:pt idx="207">
                  <c:v>189.50274052</c:v>
                </c:pt>
                <c:pt idx="208">
                  <c:v>189.21358133000001</c:v>
                </c:pt>
                <c:pt idx="209">
                  <c:v>188.92294848</c:v>
                </c:pt>
                <c:pt idx="210">
                  <c:v>188.6310129</c:v>
                </c:pt>
                <c:pt idx="211">
                  <c:v>188.33794552000001</c:v>
                </c:pt>
                <c:pt idx="212">
                  <c:v>188.0439173</c:v>
                </c:pt>
                <c:pt idx="213">
                  <c:v>187.74909915000001</c:v>
                </c:pt>
                <c:pt idx="214">
                  <c:v>187.45366203</c:v>
                </c:pt>
                <c:pt idx="215">
                  <c:v>187.15777686000001</c:v>
                </c:pt>
                <c:pt idx="216">
                  <c:v>186.86161458000001</c:v>
                </c:pt>
                <c:pt idx="217">
                  <c:v>186.56534612999999</c:v>
                </c:pt>
                <c:pt idx="218">
                  <c:v>186.26914244</c:v>
                </c:pt>
                <c:pt idx="219">
                  <c:v>185.97317446</c:v>
                </c:pt>
                <c:pt idx="220">
                  <c:v>185.67761311999999</c:v>
                </c:pt>
                <c:pt idx="221">
                  <c:v>185.38262935</c:v>
                </c:pt>
                <c:pt idx="222">
                  <c:v>185.08839409999999</c:v>
                </c:pt>
                <c:pt idx="223">
                  <c:v>184.79507828999999</c:v>
                </c:pt>
                <c:pt idx="224">
                  <c:v>184.50285287</c:v>
                </c:pt>
                <c:pt idx="225">
                  <c:v>184.21188877</c:v>
                </c:pt>
                <c:pt idx="226">
                  <c:v>183.92235693000001</c:v>
                </c:pt>
                <c:pt idx="227">
                  <c:v>183.63442828999999</c:v>
                </c:pt>
                <c:pt idx="228">
                  <c:v>183.34827378</c:v>
                </c:pt>
                <c:pt idx="229">
                  <c:v>183.06406433000001</c:v>
                </c:pt>
                <c:pt idx="230">
                  <c:v>182.7819709</c:v>
                </c:pt>
                <c:pt idx="231">
                  <c:v>182.5021644</c:v>
                </c:pt>
                <c:pt idx="232">
                  <c:v>182.22481579000001</c:v>
                </c:pt>
                <c:pt idx="233">
                  <c:v>181.95009598999999</c:v>
                </c:pt>
                <c:pt idx="234">
                  <c:v>181.67817593999999</c:v>
                </c:pt>
                <c:pt idx="235">
                  <c:v>181.40922658</c:v>
                </c:pt>
                <c:pt idx="236">
                  <c:v>181.14341884999999</c:v>
                </c:pt>
                <c:pt idx="237">
                  <c:v>180.88092368</c:v>
                </c:pt>
                <c:pt idx="238">
                  <c:v>180.62191200999999</c:v>
                </c:pt>
                <c:pt idx="239">
                  <c:v>180.36655478</c:v>
                </c:pt>
                <c:pt idx="240">
                  <c:v>180.11502292</c:v>
                </c:pt>
                <c:pt idx="241">
                  <c:v>179.86748736000001</c:v>
                </c:pt>
                <c:pt idx="242">
                  <c:v>179.62411906</c:v>
                </c:pt>
                <c:pt idx="243">
                  <c:v>179.38508892999999</c:v>
                </c:pt>
                <c:pt idx="244">
                  <c:v>179.15056792999999</c:v>
                </c:pt>
                <c:pt idx="245">
                  <c:v>178.92072698000001</c:v>
                </c:pt>
                <c:pt idx="246">
                  <c:v>178.69573702</c:v>
                </c:pt>
                <c:pt idx="247">
                  <c:v>178.47576900000001</c:v>
                </c:pt>
                <c:pt idx="248">
                  <c:v>178.26099384</c:v>
                </c:pt>
                <c:pt idx="249">
                  <c:v>178.05158248000001</c:v>
                </c:pt>
                <c:pt idx="250">
                  <c:v>177.84770585999999</c:v>
                </c:pt>
                <c:pt idx="251">
                  <c:v>177.64953492000001</c:v>
                </c:pt>
                <c:pt idx="252">
                  <c:v>177.45724059</c:v>
                </c:pt>
                <c:pt idx="253">
                  <c:v>177.27099380999999</c:v>
                </c:pt>
                <c:pt idx="254">
                  <c:v>177.09096550999999</c:v>
                </c:pt>
                <c:pt idx="255">
                  <c:v>176.91732664</c:v>
                </c:pt>
                <c:pt idx="256">
                  <c:v>176.75024812999999</c:v>
                </c:pt>
                <c:pt idx="257">
                  <c:v>176.58990091999999</c:v>
                </c:pt>
                <c:pt idx="258">
                  <c:v>176.43645592999999</c:v>
                </c:pt>
                <c:pt idx="259">
                  <c:v>176.29008411999999</c:v>
                </c:pt>
                <c:pt idx="260">
                  <c:v>176.15095642</c:v>
                </c:pt>
                <c:pt idx="261">
                  <c:v>176.01924374999999</c:v>
                </c:pt>
                <c:pt idx="262">
                  <c:v>175.89511707</c:v>
                </c:pt>
                <c:pt idx="263">
                  <c:v>175.77874729999999</c:v>
                </c:pt>
                <c:pt idx="264">
                  <c:v>175.67030539000001</c:v>
                </c:pt>
                <c:pt idx="265">
                  <c:v>175.56996226000001</c:v>
                </c:pt>
                <c:pt idx="266">
                  <c:v>175.47788886000001</c:v>
                </c:pt>
                <c:pt idx="267">
                  <c:v>175.39425613</c:v>
                </c:pt>
                <c:pt idx="268">
                  <c:v>175.31923499000001</c:v>
                </c:pt>
                <c:pt idx="269">
                  <c:v>175.25299638999999</c:v>
                </c:pt>
                <c:pt idx="270">
                  <c:v>175.19571127</c:v>
                </c:pt>
                <c:pt idx="271">
                  <c:v>175.14755055000001</c:v>
                </c:pt>
                <c:pt idx="272">
                  <c:v>175.10868518000001</c:v>
                </c:pt>
                <c:pt idx="273">
                  <c:v>175.07928609000001</c:v>
                </c:pt>
                <c:pt idx="274">
                  <c:v>175.05938784</c:v>
                </c:pt>
                <c:pt idx="275">
                  <c:v>175.04847938</c:v>
                </c:pt>
                <c:pt idx="276">
                  <c:v>175.04591332999999</c:v>
                </c:pt>
                <c:pt idx="277">
                  <c:v>175.05104226</c:v>
                </c:pt>
                <c:pt idx="278">
                  <c:v>175.06321876000001</c:v>
                </c:pt>
                <c:pt idx="279">
                  <c:v>175.08179541000001</c:v>
                </c:pt>
                <c:pt idx="280">
                  <c:v>175.10612481999999</c:v>
                </c:pt>
                <c:pt idx="281">
                  <c:v>175.13555955000001</c:v>
                </c:pt>
                <c:pt idx="282">
                  <c:v>175.16945221</c:v>
                </c:pt>
                <c:pt idx="283">
                  <c:v>175.20715537999999</c:v>
                </c:pt>
                <c:pt idx="284">
                  <c:v>175.24802165</c:v>
                </c:pt>
                <c:pt idx="285">
                  <c:v>175.2914036</c:v>
                </c:pt>
                <c:pt idx="286">
                  <c:v>175.33665382000001</c:v>
                </c:pt>
                <c:pt idx="287">
                  <c:v>175.38312490000001</c:v>
                </c:pt>
                <c:pt idx="288">
                  <c:v>175.43016943999999</c:v>
                </c:pt>
                <c:pt idx="289">
                  <c:v>175.47713999999999</c:v>
                </c:pt>
                <c:pt idx="290">
                  <c:v>175.52338918999999</c:v>
                </c:pt>
                <c:pt idx="291">
                  <c:v>175.56826960000001</c:v>
                </c:pt>
                <c:pt idx="292">
                  <c:v>175.6111338</c:v>
                </c:pt>
                <c:pt idx="293">
                  <c:v>175.65133438999999</c:v>
                </c:pt>
                <c:pt idx="294">
                  <c:v>175.68822395000001</c:v>
                </c:pt>
                <c:pt idx="295">
                  <c:v>175.72115507000001</c:v>
                </c:pt>
                <c:pt idx="296">
                  <c:v>175.74948035</c:v>
                </c:pt>
                <c:pt idx="297">
                  <c:v>175.77255235999999</c:v>
                </c:pt>
                <c:pt idx="298">
                  <c:v>175.7897237</c:v>
                </c:pt>
                <c:pt idx="299">
                  <c:v>175.80034695000001</c:v>
                </c:pt>
                <c:pt idx="300">
                  <c:v>175.80377471</c:v>
                </c:pt>
                <c:pt idx="301">
                  <c:v>175.79935954999999</c:v>
                </c:pt>
                <c:pt idx="302">
                  <c:v>175.78645406000001</c:v>
                </c:pt>
                <c:pt idx="303">
                  <c:v>175.76441084999999</c:v>
                </c:pt>
                <c:pt idx="304">
                  <c:v>175.73258247999999</c:v>
                </c:pt>
                <c:pt idx="305">
                  <c:v>175.69032154999999</c:v>
                </c:pt>
                <c:pt idx="306">
                  <c:v>175.63698065</c:v>
                </c:pt>
                <c:pt idx="307">
                  <c:v>175.57191237000001</c:v>
                </c:pt>
                <c:pt idx="308">
                  <c:v>175.49446929000001</c:v>
                </c:pt>
                <c:pt idx="309">
                  <c:v>175.40400399999999</c:v>
                </c:pt>
                <c:pt idx="310">
                  <c:v>175.29986908000001</c:v>
                </c:pt>
                <c:pt idx="311">
                  <c:v>175.18141714000001</c:v>
                </c:pt>
                <c:pt idx="312">
                  <c:v>175.04800073999999</c:v>
                </c:pt>
                <c:pt idx="313">
                  <c:v>174.89897249000001</c:v>
                </c:pt>
                <c:pt idx="314">
                  <c:v>174.73368497000001</c:v>
                </c:pt>
                <c:pt idx="315">
                  <c:v>174.55149076000001</c:v>
                </c:pt>
                <c:pt idx="316">
                  <c:v>174.35174246</c:v>
                </c:pt>
                <c:pt idx="317">
                  <c:v>174.13379265</c:v>
                </c:pt>
                <c:pt idx="318">
                  <c:v>173.89699393000001</c:v>
                </c:pt>
                <c:pt idx="319">
                  <c:v>173.64069886999999</c:v>
                </c:pt>
                <c:pt idx="320">
                  <c:v>173.36426005999999</c:v>
                </c:pt>
                <c:pt idx="321">
                  <c:v>173.06703010000001</c:v>
                </c:pt>
                <c:pt idx="322">
                  <c:v>172.74836156999999</c:v>
                </c:pt>
                <c:pt idx="323">
                  <c:v>172.40760706</c:v>
                </c:pt>
                <c:pt idx="324">
                  <c:v>172.04411915</c:v>
                </c:pt>
                <c:pt idx="325">
                  <c:v>171.65725044000001</c:v>
                </c:pt>
                <c:pt idx="326">
                  <c:v>171.24635351000001</c:v>
                </c:pt>
                <c:pt idx="327">
                  <c:v>170.81078095999999</c:v>
                </c:pt>
                <c:pt idx="328">
                  <c:v>170.34988534999999</c:v>
                </c:pt>
                <c:pt idx="329">
                  <c:v>169.86301929999999</c:v>
                </c:pt>
                <c:pt idx="330">
                  <c:v>169.34953537999999</c:v>
                </c:pt>
                <c:pt idx="331">
                  <c:v>168.80878616999999</c:v>
                </c:pt>
                <c:pt idx="332">
                  <c:v>168.24012428</c:v>
                </c:pt>
                <c:pt idx="333">
                  <c:v>167.64290227999999</c:v>
                </c:pt>
                <c:pt idx="334">
                  <c:v>167.01647277000001</c:v>
                </c:pt>
                <c:pt idx="335">
                  <c:v>166.36018831999999</c:v>
                </c:pt>
                <c:pt idx="336">
                  <c:v>165.67340153999999</c:v>
                </c:pt>
                <c:pt idx="337">
                  <c:v>164.955465</c:v>
                </c:pt>
                <c:pt idx="338">
                  <c:v>164.2057313</c:v>
                </c:pt>
                <c:pt idx="339">
                  <c:v>163.42355302999999</c:v>
                </c:pt>
                <c:pt idx="340">
                  <c:v>162.60828276000001</c:v>
                </c:pt>
                <c:pt idx="341">
                  <c:v>161.75927308999999</c:v>
                </c:pt>
                <c:pt idx="342">
                  <c:v>160.8758766</c:v>
                </c:pt>
                <c:pt idx="343">
                  <c:v>159.95744589</c:v>
                </c:pt>
                <c:pt idx="344">
                  <c:v>159.00333354</c:v>
                </c:pt>
                <c:pt idx="345">
                  <c:v>158.01289213999999</c:v>
                </c:pt>
                <c:pt idx="346">
                  <c:v>156.98547428000001</c:v>
                </c:pt>
                <c:pt idx="347">
                  <c:v>155.92043254000001</c:v>
                </c:pt>
                <c:pt idx="348">
                  <c:v>154.81711951</c:v>
                </c:pt>
                <c:pt idx="349">
                  <c:v>153.67488778000001</c:v>
                </c:pt>
                <c:pt idx="350">
                  <c:v>152.49308994</c:v>
                </c:pt>
                <c:pt idx="351">
                  <c:v>151.27107857999999</c:v>
                </c:pt>
                <c:pt idx="352">
                  <c:v>150.00820626999999</c:v>
                </c:pt>
                <c:pt idx="353">
                  <c:v>148.70382562</c:v>
                </c:pt>
                <c:pt idx="354">
                  <c:v>147.35728921</c:v>
                </c:pt>
                <c:pt idx="355">
                  <c:v>145.96794962999999</c:v>
                </c:pt>
                <c:pt idx="356">
                  <c:v>144.53515945000001</c:v>
                </c:pt>
                <c:pt idx="357">
                  <c:v>143.05827128000001</c:v>
                </c:pt>
                <c:pt idx="358">
                  <c:v>141.5366377</c:v>
                </c:pt>
                <c:pt idx="359">
                  <c:v>139.9696113</c:v>
                </c:pt>
                <c:pt idx="360">
                  <c:v>138.35654466</c:v>
                </c:pt>
                <c:pt idx="361">
                  <c:v>136.69679037</c:v>
                </c:pt>
                <c:pt idx="362">
                  <c:v>134.98970102999999</c:v>
                </c:pt>
                <c:pt idx="363">
                  <c:v>133.23462921000001</c:v>
                </c:pt>
                <c:pt idx="364">
                  <c:v>131.43092751</c:v>
                </c:pt>
              </c:numCache>
            </c:numRef>
          </c:val>
          <c:extLst>
            <c:ext xmlns:c16="http://schemas.microsoft.com/office/drawing/2014/chart" uri="{C3380CC4-5D6E-409C-BE32-E72D297353CC}">
              <c16:uniqueId val="{00000006-B952-4CE5-A8FE-DC9157542926}"/>
            </c:ext>
          </c:extLst>
        </c:ser>
        <c:ser>
          <c:idx val="7"/>
          <c:order val="7"/>
          <c:tx>
            <c:strRef>
              <c:f>'2024-2025 Severe Load Curve'!$BQ$34</c:f>
              <c:strCache>
                <c:ptCount val="1"/>
                <c:pt idx="0">
                  <c:v>NTS Power</c:v>
                </c:pt>
              </c:strCache>
            </c:strRef>
          </c:tx>
          <c:spPr>
            <a:solidFill>
              <a:srgbClr val="FFFF99"/>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Curve'!$BQ$35:$BQ$399</c:f>
              <c:numCache>
                <c:formatCode>0</c:formatCode>
                <c:ptCount val="365"/>
                <c:pt idx="0">
                  <c:v>635.86488489999999</c:v>
                </c:pt>
                <c:pt idx="1">
                  <c:v>632.94468013999995</c:v>
                </c:pt>
                <c:pt idx="2">
                  <c:v>630.03938949999997</c:v>
                </c:pt>
                <c:pt idx="3">
                  <c:v>627.14900956999998</c:v>
                </c:pt>
                <c:pt idx="4">
                  <c:v>624.27353694999999</c:v>
                </c:pt>
                <c:pt idx="5">
                  <c:v>621.41296824000005</c:v>
                </c:pt>
                <c:pt idx="6">
                  <c:v>618.56730003999996</c:v>
                </c:pt>
                <c:pt idx="7">
                  <c:v>615.73652894999998</c:v>
                </c:pt>
                <c:pt idx="8">
                  <c:v>612.92065156000001</c:v>
                </c:pt>
                <c:pt idx="9">
                  <c:v>610.11966446999998</c:v>
                </c:pt>
                <c:pt idx="10">
                  <c:v>607.33356429000003</c:v>
                </c:pt>
                <c:pt idx="11">
                  <c:v>604.56234760999996</c:v>
                </c:pt>
                <c:pt idx="12">
                  <c:v>601.80601103000004</c:v>
                </c:pt>
                <c:pt idx="13">
                  <c:v>599.06455114000005</c:v>
                </c:pt>
                <c:pt idx="14">
                  <c:v>596.33796456000005</c:v>
                </c:pt>
                <c:pt idx="15">
                  <c:v>593.62624787000004</c:v>
                </c:pt>
                <c:pt idx="16">
                  <c:v>590.92939766999996</c:v>
                </c:pt>
                <c:pt idx="17">
                  <c:v>588.24741056000005</c:v>
                </c:pt>
                <c:pt idx="18">
                  <c:v>585.58028315000001</c:v>
                </c:pt>
                <c:pt idx="19">
                  <c:v>582.92801202999999</c:v>
                </c:pt>
                <c:pt idx="20">
                  <c:v>580.29059379</c:v>
                </c:pt>
                <c:pt idx="21">
                  <c:v>577.66802503999997</c:v>
                </c:pt>
                <c:pt idx="22">
                  <c:v>575.06030238000005</c:v>
                </c:pt>
                <c:pt idx="23">
                  <c:v>572.46742240000003</c:v>
                </c:pt>
                <c:pt idx="24">
                  <c:v>569.88938169999994</c:v>
                </c:pt>
                <c:pt idx="25">
                  <c:v>567.32617689000006</c:v>
                </c:pt>
                <c:pt idx="26">
                  <c:v>564.77780455000004</c:v>
                </c:pt>
                <c:pt idx="27">
                  <c:v>562.24426129999995</c:v>
                </c:pt>
                <c:pt idx="28">
                  <c:v>559.72554372000002</c:v>
                </c:pt>
                <c:pt idx="29">
                  <c:v>557.22164840999994</c:v>
                </c:pt>
                <c:pt idx="30">
                  <c:v>554.73257197999999</c:v>
                </c:pt>
                <c:pt idx="31">
                  <c:v>552.25831102999996</c:v>
                </c:pt>
                <c:pt idx="32">
                  <c:v>549.79886213999998</c:v>
                </c:pt>
                <c:pt idx="33">
                  <c:v>547.35422191999999</c:v>
                </c:pt>
                <c:pt idx="34">
                  <c:v>544.92438698000001</c:v>
                </c:pt>
                <c:pt idx="35">
                  <c:v>542.50935389999995</c:v>
                </c:pt>
                <c:pt idx="36">
                  <c:v>540.10911927999996</c:v>
                </c:pt>
                <c:pt idx="37">
                  <c:v>537.72367972999996</c:v>
                </c:pt>
                <c:pt idx="38">
                  <c:v>535.35303184999998</c:v>
                </c:pt>
                <c:pt idx="39">
                  <c:v>532.99717222000004</c:v>
                </c:pt>
                <c:pt idx="40">
                  <c:v>530.65609744999995</c:v>
                </c:pt>
                <c:pt idx="41">
                  <c:v>528.32980414999997</c:v>
                </c:pt>
                <c:pt idx="42">
                  <c:v>526.01828890000002</c:v>
                </c:pt>
                <c:pt idx="43">
                  <c:v>523.72154829999999</c:v>
                </c:pt>
                <c:pt idx="44">
                  <c:v>521.43957896999996</c:v>
                </c:pt>
                <c:pt idx="45">
                  <c:v>519.17237748000002</c:v>
                </c:pt>
                <c:pt idx="46">
                  <c:v>516.91994044</c:v>
                </c:pt>
                <c:pt idx="47">
                  <c:v>514.68226446000006</c:v>
                </c:pt>
                <c:pt idx="48">
                  <c:v>512.45934611999996</c:v>
                </c:pt>
                <c:pt idx="49">
                  <c:v>510.25118204</c:v>
                </c:pt>
                <c:pt idx="50">
                  <c:v>508.05776879000001</c:v>
                </c:pt>
                <c:pt idx="51">
                  <c:v>505.87910299999999</c:v>
                </c:pt>
                <c:pt idx="52">
                  <c:v>503.71518123999999</c:v>
                </c:pt>
                <c:pt idx="53">
                  <c:v>501.56600013000002</c:v>
                </c:pt>
                <c:pt idx="54">
                  <c:v>499.43155625999998</c:v>
                </c:pt>
                <c:pt idx="55">
                  <c:v>497.31184622000001</c:v>
                </c:pt>
                <c:pt idx="56">
                  <c:v>495.20686662999998</c:v>
                </c:pt>
                <c:pt idx="57">
                  <c:v>493.11661406000002</c:v>
                </c:pt>
                <c:pt idx="58">
                  <c:v>491.04108514000001</c:v>
                </c:pt>
                <c:pt idx="59">
                  <c:v>488.98027645000002</c:v>
                </c:pt>
                <c:pt idx="60">
                  <c:v>486.93418458999997</c:v>
                </c:pt>
                <c:pt idx="61">
                  <c:v>484.90280616000001</c:v>
                </c:pt>
                <c:pt idx="62">
                  <c:v>482.88613774999999</c:v>
                </c:pt>
                <c:pt idx="63">
                  <c:v>480.88417598000001</c:v>
                </c:pt>
                <c:pt idx="64">
                  <c:v>478.89691742999997</c:v>
                </c:pt>
                <c:pt idx="65">
                  <c:v>476.92435870999998</c:v>
                </c:pt>
                <c:pt idx="66">
                  <c:v>474.96649640999999</c:v>
                </c:pt>
                <c:pt idx="67">
                  <c:v>473.02332712999998</c:v>
                </c:pt>
                <c:pt idx="68">
                  <c:v>471.09484748</c:v>
                </c:pt>
                <c:pt idx="69">
                  <c:v>469.18105403999999</c:v>
                </c:pt>
                <c:pt idx="70">
                  <c:v>467.28194342</c:v>
                </c:pt>
                <c:pt idx="71">
                  <c:v>465.39751222000001</c:v>
                </c:pt>
                <c:pt idx="72">
                  <c:v>463.52775702999998</c:v>
                </c:pt>
                <c:pt idx="73">
                  <c:v>461.67267444999999</c:v>
                </c:pt>
                <c:pt idx="74">
                  <c:v>459.83226108999997</c:v>
                </c:pt>
                <c:pt idx="75">
                  <c:v>458.00651354000001</c:v>
                </c:pt>
                <c:pt idx="76">
                  <c:v>456.19542839000002</c:v>
                </c:pt>
                <c:pt idx="77">
                  <c:v>454.39900225999997</c:v>
                </c:pt>
                <c:pt idx="78">
                  <c:v>452.61723173000001</c:v>
                </c:pt>
                <c:pt idx="79">
                  <c:v>450.8501134</c:v>
                </c:pt>
                <c:pt idx="80">
                  <c:v>449.09764388000002</c:v>
                </c:pt>
                <c:pt idx="81">
                  <c:v>447.35981975999999</c:v>
                </c:pt>
                <c:pt idx="82">
                  <c:v>445.63663764</c:v>
                </c:pt>
                <c:pt idx="83">
                  <c:v>443.92809412999998</c:v>
                </c:pt>
                <c:pt idx="84">
                  <c:v>442.23418580999999</c:v>
                </c:pt>
                <c:pt idx="85">
                  <c:v>440.55490928</c:v>
                </c:pt>
                <c:pt idx="86">
                  <c:v>438.89026115000001</c:v>
                </c:pt>
                <c:pt idx="87">
                  <c:v>437.24023801999999</c:v>
                </c:pt>
                <c:pt idx="88">
                  <c:v>435.60483647000001</c:v>
                </c:pt>
                <c:pt idx="89">
                  <c:v>433.98405312</c:v>
                </c:pt>
                <c:pt idx="90">
                  <c:v>432.37788455999998</c:v>
                </c:pt>
                <c:pt idx="91">
                  <c:v>430.78632737999999</c:v>
                </c:pt>
                <c:pt idx="92">
                  <c:v>429.20935488999999</c:v>
                </c:pt>
                <c:pt idx="93">
                  <c:v>427.64684715999999</c:v>
                </c:pt>
                <c:pt idx="94">
                  <c:v>426.09866097999998</c:v>
                </c:pt>
                <c:pt idx="95">
                  <c:v>424.56465312</c:v>
                </c:pt>
                <c:pt idx="96">
                  <c:v>423.04468035000002</c:v>
                </c:pt>
                <c:pt idx="97">
                  <c:v>421.53859946</c:v>
                </c:pt>
                <c:pt idx="98">
                  <c:v>420.04626723000001</c:v>
                </c:pt>
                <c:pt idx="99">
                  <c:v>418.56754043000001</c:v>
                </c:pt>
                <c:pt idx="100">
                  <c:v>417.10227584</c:v>
                </c:pt>
                <c:pt idx="101">
                  <c:v>415.65033024000002</c:v>
                </c:pt>
                <c:pt idx="102">
                  <c:v>414.21156041</c:v>
                </c:pt>
                <c:pt idx="103">
                  <c:v>412.78582311999998</c:v>
                </c:pt>
                <c:pt idx="104">
                  <c:v>411.37297515</c:v>
                </c:pt>
                <c:pt idx="105">
                  <c:v>409.97287329</c:v>
                </c:pt>
                <c:pt idx="106">
                  <c:v>408.58537430000001</c:v>
                </c:pt>
                <c:pt idx="107">
                  <c:v>407.21033497000002</c:v>
                </c:pt>
                <c:pt idx="108">
                  <c:v>405.84761207999998</c:v>
                </c:pt>
                <c:pt idx="109">
                  <c:v>404.4970624</c:v>
                </c:pt>
                <c:pt idx="110">
                  <c:v>403.15854271000001</c:v>
                </c:pt>
                <c:pt idx="111">
                  <c:v>401.83190979</c:v>
                </c:pt>
                <c:pt idx="112">
                  <c:v>400.51702041999999</c:v>
                </c:pt>
                <c:pt idx="113">
                  <c:v>399.21373138000001</c:v>
                </c:pt>
                <c:pt idx="114">
                  <c:v>397.92189943</c:v>
                </c:pt>
                <c:pt idx="115">
                  <c:v>396.64138136999998</c:v>
                </c:pt>
                <c:pt idx="116">
                  <c:v>395.37203397000002</c:v>
                </c:pt>
                <c:pt idx="117">
                  <c:v>394.11371401000002</c:v>
                </c:pt>
                <c:pt idx="118">
                  <c:v>392.86627826</c:v>
                </c:pt>
                <c:pt idx="119">
                  <c:v>391.62958350000002</c:v>
                </c:pt>
                <c:pt idx="120">
                  <c:v>390.40348652</c:v>
                </c:pt>
                <c:pt idx="121">
                  <c:v>389.18784409</c:v>
                </c:pt>
                <c:pt idx="122">
                  <c:v>387.98251298000002</c:v>
                </c:pt>
                <c:pt idx="123">
                  <c:v>386.78734997999999</c:v>
                </c:pt>
                <c:pt idx="124">
                  <c:v>385.60221186000001</c:v>
                </c:pt>
                <c:pt idx="125">
                  <c:v>384.42695541000001</c:v>
                </c:pt>
                <c:pt idx="126">
                  <c:v>383.26143739999998</c:v>
                </c:pt>
                <c:pt idx="127">
                  <c:v>382.10551459999999</c:v>
                </c:pt>
                <c:pt idx="128">
                  <c:v>380.95904380000002</c:v>
                </c:pt>
                <c:pt idx="129">
                  <c:v>379.82188177</c:v>
                </c:pt>
                <c:pt idx="130">
                  <c:v>378.69388529999998</c:v>
                </c:pt>
                <c:pt idx="131">
                  <c:v>377.57491114999999</c:v>
                </c:pt>
                <c:pt idx="132">
                  <c:v>376.46481612000002</c:v>
                </c:pt>
                <c:pt idx="133">
                  <c:v>375.36345697000002</c:v>
                </c:pt>
                <c:pt idx="134">
                  <c:v>374.27069047999998</c:v>
                </c:pt>
                <c:pt idx="135">
                  <c:v>373.18637344000001</c:v>
                </c:pt>
                <c:pt idx="136">
                  <c:v>372.11036260999998</c:v>
                </c:pt>
                <c:pt idx="137">
                  <c:v>371.04251478999998</c:v>
                </c:pt>
                <c:pt idx="138">
                  <c:v>369.98268674000002</c:v>
                </c:pt>
                <c:pt idx="139">
                  <c:v>368.93073525</c:v>
                </c:pt>
                <c:pt idx="140">
                  <c:v>367.88651708999998</c:v>
                </c:pt>
                <c:pt idx="141">
                  <c:v>366.84988902999999</c:v>
                </c:pt>
                <c:pt idx="142">
                  <c:v>365.82070786999998</c:v>
                </c:pt>
                <c:pt idx="143">
                  <c:v>364.79883038000003</c:v>
                </c:pt>
                <c:pt idx="144">
                  <c:v>363.78411332000002</c:v>
                </c:pt>
                <c:pt idx="145">
                  <c:v>362.77641348999998</c:v>
                </c:pt>
                <c:pt idx="146">
                  <c:v>361.77558766999999</c:v>
                </c:pt>
                <c:pt idx="147">
                  <c:v>360.78149261999999</c:v>
                </c:pt>
                <c:pt idx="148">
                  <c:v>359.79398512</c:v>
                </c:pt>
                <c:pt idx="149">
                  <c:v>358.81292196999999</c:v>
                </c:pt>
                <c:pt idx="150">
                  <c:v>357.83815992000001</c:v>
                </c:pt>
                <c:pt idx="151">
                  <c:v>356.86955576999998</c:v>
                </c:pt>
                <c:pt idx="152">
                  <c:v>355.90696628000001</c:v>
                </c:pt>
                <c:pt idx="153">
                  <c:v>354.95024824000001</c:v>
                </c:pt>
                <c:pt idx="154">
                  <c:v>353.99925843</c:v>
                </c:pt>
                <c:pt idx="155">
                  <c:v>353.05385361999998</c:v>
                </c:pt>
                <c:pt idx="156">
                  <c:v>352.11389058999998</c:v>
                </c:pt>
                <c:pt idx="157">
                  <c:v>351.17922612000001</c:v>
                </c:pt>
                <c:pt idx="158">
                  <c:v>350.24971699000002</c:v>
                </c:pt>
                <c:pt idx="159">
                  <c:v>349.32521996999998</c:v>
                </c:pt>
                <c:pt idx="160">
                  <c:v>348.40559184</c:v>
                </c:pt>
                <c:pt idx="161">
                  <c:v>347.49068939</c:v>
                </c:pt>
                <c:pt idx="162">
                  <c:v>346.58036938999999</c:v>
                </c:pt>
                <c:pt idx="163">
                  <c:v>345.67448861000003</c:v>
                </c:pt>
                <c:pt idx="164">
                  <c:v>344.77290384000003</c:v>
                </c:pt>
                <c:pt idx="165">
                  <c:v>343.87547185</c:v>
                </c:pt>
                <c:pt idx="166">
                  <c:v>342.98204942000001</c:v>
                </c:pt>
                <c:pt idx="167">
                  <c:v>342.09249333999998</c:v>
                </c:pt>
                <c:pt idx="168">
                  <c:v>341.20666037000001</c:v>
                </c:pt>
                <c:pt idx="169">
                  <c:v>340.32440729000001</c:v>
                </c:pt>
                <c:pt idx="170">
                  <c:v>339.44559089000001</c:v>
                </c:pt>
                <c:pt idx="171">
                  <c:v>338.57006794</c:v>
                </c:pt>
                <c:pt idx="172">
                  <c:v>337.69769522000001</c:v>
                </c:pt>
                <c:pt idx="173">
                  <c:v>336.82832951</c:v>
                </c:pt>
                <c:pt idx="174">
                  <c:v>335.96182758999998</c:v>
                </c:pt>
                <c:pt idx="175">
                  <c:v>335.09804622000001</c:v>
                </c:pt>
                <c:pt idx="176">
                  <c:v>334.23684220000001</c:v>
                </c:pt>
                <c:pt idx="177">
                  <c:v>333.37807229999999</c:v>
                </c:pt>
                <c:pt idx="178">
                  <c:v>332.52159330000001</c:v>
                </c:pt>
                <c:pt idx="179">
                  <c:v>331.66726197000003</c:v>
                </c:pt>
                <c:pt idx="180">
                  <c:v>330.81493510000001</c:v>
                </c:pt>
                <c:pt idx="181">
                  <c:v>329.96446945999998</c:v>
                </c:pt>
                <c:pt idx="182">
                  <c:v>329.11572182999998</c:v>
                </c:pt>
                <c:pt idx="183">
                  <c:v>328.26862985999998</c:v>
                </c:pt>
                <c:pt idx="184">
                  <c:v>327.42345466</c:v>
                </c:pt>
                <c:pt idx="185">
                  <c:v>326.58053824000001</c:v>
                </c:pt>
                <c:pt idx="186">
                  <c:v>325.74022258999997</c:v>
                </c:pt>
                <c:pt idx="187">
                  <c:v>324.90284969999999</c:v>
                </c:pt>
                <c:pt idx="188">
                  <c:v>324.06876154999998</c:v>
                </c:pt>
                <c:pt idx="189">
                  <c:v>323.23830014999999</c:v>
                </c:pt>
                <c:pt idx="190">
                  <c:v>322.41180747999999</c:v>
                </c:pt>
                <c:pt idx="191">
                  <c:v>321.58962554999999</c:v>
                </c:pt>
                <c:pt idx="192">
                  <c:v>320.77209633000001</c:v>
                </c:pt>
                <c:pt idx="193">
                  <c:v>319.95956182999998</c:v>
                </c:pt>
                <c:pt idx="194">
                  <c:v>319.15236403</c:v>
                </c:pt>
                <c:pt idx="195">
                  <c:v>318.35084492999999</c:v>
                </c:pt>
                <c:pt idx="196">
                  <c:v>317.55534653000001</c:v>
                </c:pt>
                <c:pt idx="197">
                  <c:v>316.76621081000002</c:v>
                </c:pt>
                <c:pt idx="198">
                  <c:v>315.98377976</c:v>
                </c:pt>
                <c:pt idx="199">
                  <c:v>315.20839538000001</c:v>
                </c:pt>
                <c:pt idx="200">
                  <c:v>314.44039966000003</c:v>
                </c:pt>
                <c:pt idx="201">
                  <c:v>313.68013459999997</c:v>
                </c:pt>
                <c:pt idx="202">
                  <c:v>312.92794219000001</c:v>
                </c:pt>
                <c:pt idx="203">
                  <c:v>312.18416440999999</c:v>
                </c:pt>
                <c:pt idx="204">
                  <c:v>311.44914326000003</c:v>
                </c:pt>
                <c:pt idx="205">
                  <c:v>310.72322073999999</c:v>
                </c:pt>
                <c:pt idx="206">
                  <c:v>310.00673884000003</c:v>
                </c:pt>
                <c:pt idx="207">
                  <c:v>309.30003954</c:v>
                </c:pt>
                <c:pt idx="208">
                  <c:v>308.60346485000002</c:v>
                </c:pt>
                <c:pt idx="209">
                  <c:v>307.91735675000001</c:v>
                </c:pt>
                <c:pt idx="210">
                  <c:v>307.24205724000001</c:v>
                </c:pt>
                <c:pt idx="211">
                  <c:v>306.57790829999999</c:v>
                </c:pt>
                <c:pt idx="212">
                  <c:v>305.92525194000001</c:v>
                </c:pt>
                <c:pt idx="213">
                  <c:v>305.28443013999998</c:v>
                </c:pt>
                <c:pt idx="214">
                  <c:v>304.65578490000001</c:v>
                </c:pt>
                <c:pt idx="215">
                  <c:v>304.03965821000003</c:v>
                </c:pt>
                <c:pt idx="216">
                  <c:v>303.43639206</c:v>
                </c:pt>
                <c:pt idx="217">
                  <c:v>302.84632844999999</c:v>
                </c:pt>
                <c:pt idx="218">
                  <c:v>302.26980936000001</c:v>
                </c:pt>
                <c:pt idx="219">
                  <c:v>301.70717680000001</c:v>
                </c:pt>
                <c:pt idx="220">
                  <c:v>301.15877274000002</c:v>
                </c:pt>
                <c:pt idx="221">
                  <c:v>300.62493919000002</c:v>
                </c:pt>
                <c:pt idx="222">
                  <c:v>300.10601814</c:v>
                </c:pt>
                <c:pt idx="223">
                  <c:v>299.60235158</c:v>
                </c:pt>
                <c:pt idx="224">
                  <c:v>299.1142815</c:v>
                </c:pt>
                <c:pt idx="225">
                  <c:v>298.64214988999998</c:v>
                </c:pt>
                <c:pt idx="226">
                  <c:v>298.18629874999999</c:v>
                </c:pt>
                <c:pt idx="227">
                  <c:v>297.74707007000001</c:v>
                </c:pt>
                <c:pt idx="228">
                  <c:v>297.32480585000002</c:v>
                </c:pt>
                <c:pt idx="229">
                  <c:v>296.91984807</c:v>
                </c:pt>
                <c:pt idx="230">
                  <c:v>296.53253873</c:v>
                </c:pt>
                <c:pt idx="231">
                  <c:v>296.16321981999999</c:v>
                </c:pt>
                <c:pt idx="232">
                  <c:v>295.81223333000003</c:v>
                </c:pt>
                <c:pt idx="233">
                  <c:v>295.47992125000002</c:v>
                </c:pt>
                <c:pt idx="234">
                  <c:v>295.16662559000002</c:v>
                </c:pt>
                <c:pt idx="235">
                  <c:v>294.87268832000001</c:v>
                </c:pt>
                <c:pt idx="236">
                  <c:v>294.59845145000003</c:v>
                </c:pt>
                <c:pt idx="237">
                  <c:v>294.34425696</c:v>
                </c:pt>
                <c:pt idx="238">
                  <c:v>294.11044685000002</c:v>
                </c:pt>
                <c:pt idx="239">
                  <c:v>293.89736311000001</c:v>
                </c:pt>
                <c:pt idx="240">
                  <c:v>293.70534773999998</c:v>
                </c:pt>
                <c:pt idx="241">
                  <c:v>293.53474272</c:v>
                </c:pt>
                <c:pt idx="242">
                  <c:v>293.38589005</c:v>
                </c:pt>
                <c:pt idx="243">
                  <c:v>293.25913172000003</c:v>
                </c:pt>
                <c:pt idx="244">
                  <c:v>293.15480972</c:v>
                </c:pt>
                <c:pt idx="245">
                  <c:v>293.07326604999997</c:v>
                </c:pt>
                <c:pt idx="246">
                  <c:v>293.01484269999997</c:v>
                </c:pt>
                <c:pt idx="247">
                  <c:v>292.97988164999998</c:v>
                </c:pt>
                <c:pt idx="248">
                  <c:v>292.96872492</c:v>
                </c:pt>
                <c:pt idx="249">
                  <c:v>292.98171446999999</c:v>
                </c:pt>
                <c:pt idx="250">
                  <c:v>293.01948647</c:v>
                </c:pt>
                <c:pt idx="251">
                  <c:v>293.08216277000002</c:v>
                </c:pt>
                <c:pt idx="252">
                  <c:v>293.17050408</c:v>
                </c:pt>
                <c:pt idx="253">
                  <c:v>293.28471518999999</c:v>
                </c:pt>
                <c:pt idx="254">
                  <c:v>293.42715468</c:v>
                </c:pt>
                <c:pt idx="255">
                  <c:v>293.59564912000002</c:v>
                </c:pt>
                <c:pt idx="256">
                  <c:v>293.79053937999998</c:v>
                </c:pt>
                <c:pt idx="257">
                  <c:v>294.01369568000001</c:v>
                </c:pt>
                <c:pt idx="258">
                  <c:v>294.26501728</c:v>
                </c:pt>
                <c:pt idx="259">
                  <c:v>294.54424017000002</c:v>
                </c:pt>
                <c:pt idx="260">
                  <c:v>294.8531327</c:v>
                </c:pt>
                <c:pt idx="261">
                  <c:v>295.18988185000001</c:v>
                </c:pt>
                <c:pt idx="262">
                  <c:v>295.55482491999999</c:v>
                </c:pt>
                <c:pt idx="263">
                  <c:v>295.94829922999998</c:v>
                </c:pt>
                <c:pt idx="264">
                  <c:v>296.37064208999999</c:v>
                </c:pt>
                <c:pt idx="265">
                  <c:v>296.82219082</c:v>
                </c:pt>
                <c:pt idx="266">
                  <c:v>297.30328273999999</c:v>
                </c:pt>
                <c:pt idx="267">
                  <c:v>297.81490778</c:v>
                </c:pt>
                <c:pt idx="268">
                  <c:v>298.35698279000002</c:v>
                </c:pt>
                <c:pt idx="269">
                  <c:v>298.92954472999998</c:v>
                </c:pt>
                <c:pt idx="270">
                  <c:v>299.53293036000002</c:v>
                </c:pt>
                <c:pt idx="271">
                  <c:v>300.16747645999999</c:v>
                </c:pt>
                <c:pt idx="272">
                  <c:v>300.83351979000003</c:v>
                </c:pt>
                <c:pt idx="273">
                  <c:v>301.53139713000002</c:v>
                </c:pt>
                <c:pt idx="274">
                  <c:v>302.26102780999997</c:v>
                </c:pt>
                <c:pt idx="275">
                  <c:v>303.02066145999999</c:v>
                </c:pt>
                <c:pt idx="276">
                  <c:v>303.80813026999999</c:v>
                </c:pt>
                <c:pt idx="277">
                  <c:v>304.62126645000001</c:v>
                </c:pt>
                <c:pt idx="278">
                  <c:v>305.45790219000003</c:v>
                </c:pt>
                <c:pt idx="279">
                  <c:v>306.31586969</c:v>
                </c:pt>
                <c:pt idx="280">
                  <c:v>307.19308379</c:v>
                </c:pt>
                <c:pt idx="281">
                  <c:v>308.08743726</c:v>
                </c:pt>
                <c:pt idx="282">
                  <c:v>308.99656893999997</c:v>
                </c:pt>
                <c:pt idx="283">
                  <c:v>309.91831277</c:v>
                </c:pt>
                <c:pt idx="284">
                  <c:v>310.85050267999998</c:v>
                </c:pt>
                <c:pt idx="285">
                  <c:v>311.79097261999999</c:v>
                </c:pt>
                <c:pt idx="286">
                  <c:v>312.73755650999999</c:v>
                </c:pt>
                <c:pt idx="287">
                  <c:v>313.6880883</c:v>
                </c:pt>
                <c:pt idx="288">
                  <c:v>314.64040190999998</c:v>
                </c:pt>
                <c:pt idx="289">
                  <c:v>315.59233130000001</c:v>
                </c:pt>
                <c:pt idx="290">
                  <c:v>316.5417104</c:v>
                </c:pt>
                <c:pt idx="291">
                  <c:v>317.48637314000001</c:v>
                </c:pt>
                <c:pt idx="292">
                  <c:v>318.42428715</c:v>
                </c:pt>
                <c:pt idx="293">
                  <c:v>319.35328000999999</c:v>
                </c:pt>
                <c:pt idx="294">
                  <c:v>320.27108759999999</c:v>
                </c:pt>
                <c:pt idx="295">
                  <c:v>321.17554209999997</c:v>
                </c:pt>
                <c:pt idx="296">
                  <c:v>322.06447573000003</c:v>
                </c:pt>
                <c:pt idx="297">
                  <c:v>322.93572066000002</c:v>
                </c:pt>
                <c:pt idx="298">
                  <c:v>323.78710911000002</c:v>
                </c:pt>
                <c:pt idx="299">
                  <c:v>324.61647326000002</c:v>
                </c:pt>
                <c:pt idx="300">
                  <c:v>325.42216479000001</c:v>
                </c:pt>
                <c:pt idx="301">
                  <c:v>326.20163737000001</c:v>
                </c:pt>
                <c:pt idx="302">
                  <c:v>326.95259490000001</c:v>
                </c:pt>
                <c:pt idx="303">
                  <c:v>327.67386077999998</c:v>
                </c:pt>
                <c:pt idx="304">
                  <c:v>328.36303614000002</c:v>
                </c:pt>
                <c:pt idx="305">
                  <c:v>329.01719329000002</c:v>
                </c:pt>
                <c:pt idx="306">
                  <c:v>329.63415758999997</c:v>
                </c:pt>
                <c:pt idx="307">
                  <c:v>330.21175436999999</c:v>
                </c:pt>
                <c:pt idx="308">
                  <c:v>330.74859604</c:v>
                </c:pt>
                <c:pt idx="309">
                  <c:v>331.24259239999998</c:v>
                </c:pt>
                <c:pt idx="310">
                  <c:v>331.69256129000001</c:v>
                </c:pt>
                <c:pt idx="311">
                  <c:v>332.09449065000001</c:v>
                </c:pt>
                <c:pt idx="312">
                  <c:v>332.44613232</c:v>
                </c:pt>
                <c:pt idx="313">
                  <c:v>332.74530252</c:v>
                </c:pt>
                <c:pt idx="314">
                  <c:v>332.98981745999998</c:v>
                </c:pt>
                <c:pt idx="315">
                  <c:v>333.17749336000003</c:v>
                </c:pt>
                <c:pt idx="316">
                  <c:v>333.30614643000001</c:v>
                </c:pt>
                <c:pt idx="317">
                  <c:v>333.37359289</c:v>
                </c:pt>
                <c:pt idx="318">
                  <c:v>333.37764895999999</c:v>
                </c:pt>
                <c:pt idx="319">
                  <c:v>333.31613084999998</c:v>
                </c:pt>
                <c:pt idx="320">
                  <c:v>333.18685477999998</c:v>
                </c:pt>
                <c:pt idx="321">
                  <c:v>332.98763695999997</c:v>
                </c:pt>
                <c:pt idx="322">
                  <c:v>332.71629361999999</c:v>
                </c:pt>
                <c:pt idx="323">
                  <c:v>332.37064094999999</c:v>
                </c:pt>
                <c:pt idx="324">
                  <c:v>331.94849519000002</c:v>
                </c:pt>
                <c:pt idx="325">
                  <c:v>331.44767254999999</c:v>
                </c:pt>
                <c:pt idx="326">
                  <c:v>330.86598923999998</c:v>
                </c:pt>
                <c:pt idx="327">
                  <c:v>330.20126147000002</c:v>
                </c:pt>
                <c:pt idx="328">
                  <c:v>329.45130547000002</c:v>
                </c:pt>
                <c:pt idx="329">
                  <c:v>328.61393745999999</c:v>
                </c:pt>
                <c:pt idx="330">
                  <c:v>327.68697363000001</c:v>
                </c:pt>
                <c:pt idx="331">
                  <c:v>326.66823022</c:v>
                </c:pt>
                <c:pt idx="332">
                  <c:v>325.55552344</c:v>
                </c:pt>
                <c:pt idx="333">
                  <c:v>324.34666950000002</c:v>
                </c:pt>
                <c:pt idx="334">
                  <c:v>323.03948462</c:v>
                </c:pt>
                <c:pt idx="335">
                  <c:v>321.63178502</c:v>
                </c:pt>
                <c:pt idx="336">
                  <c:v>320.1213869</c:v>
                </c:pt>
                <c:pt idx="337">
                  <c:v>318.50610649999999</c:v>
                </c:pt>
                <c:pt idx="338">
                  <c:v>316.78376000999998</c:v>
                </c:pt>
                <c:pt idx="339">
                  <c:v>314.95216367</c:v>
                </c:pt>
                <c:pt idx="340">
                  <c:v>313.00913366999998</c:v>
                </c:pt>
                <c:pt idx="341">
                  <c:v>310.95248624999999</c:v>
                </c:pt>
                <c:pt idx="342">
                  <c:v>308.78003761999997</c:v>
                </c:pt>
                <c:pt idx="343">
                  <c:v>306.48960398000003</c:v>
                </c:pt>
                <c:pt idx="344">
                  <c:v>304.07900157</c:v>
                </c:pt>
                <c:pt idx="345">
                  <c:v>301.54604659</c:v>
                </c:pt>
                <c:pt idx="346">
                  <c:v>298.88855525000002</c:v>
                </c:pt>
                <c:pt idx="347">
                  <c:v>296.10434378000002</c:v>
                </c:pt>
                <c:pt idx="348">
                  <c:v>293.1912284</c:v>
                </c:pt>
                <c:pt idx="349">
                  <c:v>290.14702531</c:v>
                </c:pt>
                <c:pt idx="350">
                  <c:v>286.96955072999998</c:v>
                </c:pt>
                <c:pt idx="351">
                  <c:v>283.65662087999999</c:v>
                </c:pt>
                <c:pt idx="352">
                  <c:v>280.20605197999998</c:v>
                </c:pt>
                <c:pt idx="353">
                  <c:v>276.61566023</c:v>
                </c:pt>
                <c:pt idx="354">
                  <c:v>272.88681373999998</c:v>
                </c:pt>
                <c:pt idx="355">
                  <c:v>269.02136813999999</c:v>
                </c:pt>
                <c:pt idx="356">
                  <c:v>265.01098431999998</c:v>
                </c:pt>
                <c:pt idx="357">
                  <c:v>260.85382945999999</c:v>
                </c:pt>
                <c:pt idx="358">
                  <c:v>256.54674996</c:v>
                </c:pt>
                <c:pt idx="359">
                  <c:v>252.09052463</c:v>
                </c:pt>
                <c:pt idx="360">
                  <c:v>247.48135665999999</c:v>
                </c:pt>
                <c:pt idx="361">
                  <c:v>242.71656819</c:v>
                </c:pt>
                <c:pt idx="362">
                  <c:v>237.79376626999999</c:v>
                </c:pt>
                <c:pt idx="363">
                  <c:v>232.71048949999999</c:v>
                </c:pt>
                <c:pt idx="364">
                  <c:v>227.46457574999999</c:v>
                </c:pt>
              </c:numCache>
            </c:numRef>
          </c:val>
          <c:extLst>
            <c:ext xmlns:c16="http://schemas.microsoft.com/office/drawing/2014/chart" uri="{C3380CC4-5D6E-409C-BE32-E72D297353CC}">
              <c16:uniqueId val="{00000007-B952-4CE5-A8FE-DC9157542926}"/>
            </c:ext>
          </c:extLst>
        </c:ser>
        <c:ser>
          <c:idx val="8"/>
          <c:order val="8"/>
          <c:tx>
            <c:strRef>
              <c:f>'2024-2025 Severe Load Curve'!$BR$34</c:f>
              <c:strCache>
                <c:ptCount val="1"/>
                <c:pt idx="0">
                  <c:v>NTS Shrinkage</c:v>
                </c:pt>
              </c:strCache>
            </c:strRef>
          </c:tx>
          <c:spPr>
            <a:solidFill>
              <a:srgbClr val="000080"/>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Curve'!$BR$35:$BR$399</c:f>
              <c:numCache>
                <c:formatCode>0</c:formatCode>
                <c:ptCount val="365"/>
                <c:pt idx="0">
                  <c:v>7.7468075123000002</c:v>
                </c:pt>
                <c:pt idx="1">
                  <c:v>7.7468075123000002</c:v>
                </c:pt>
                <c:pt idx="2">
                  <c:v>7.7468075123000002</c:v>
                </c:pt>
                <c:pt idx="3">
                  <c:v>7.7468075123000002</c:v>
                </c:pt>
                <c:pt idx="4">
                  <c:v>7.7468075123000002</c:v>
                </c:pt>
                <c:pt idx="5">
                  <c:v>7.7468075123000002</c:v>
                </c:pt>
                <c:pt idx="6">
                  <c:v>7.7468075123000002</c:v>
                </c:pt>
                <c:pt idx="7">
                  <c:v>7.7468075123000002</c:v>
                </c:pt>
                <c:pt idx="8">
                  <c:v>7.7468075123000002</c:v>
                </c:pt>
                <c:pt idx="9">
                  <c:v>7.7468075123000002</c:v>
                </c:pt>
                <c:pt idx="10">
                  <c:v>7.7468075123000002</c:v>
                </c:pt>
                <c:pt idx="11">
                  <c:v>7.7468075123000002</c:v>
                </c:pt>
                <c:pt idx="12">
                  <c:v>7.7468075123000002</c:v>
                </c:pt>
                <c:pt idx="13">
                  <c:v>7.7468075123000002</c:v>
                </c:pt>
                <c:pt idx="14">
                  <c:v>7.7468075123000002</c:v>
                </c:pt>
                <c:pt idx="15">
                  <c:v>7.7468075123000002</c:v>
                </c:pt>
                <c:pt idx="16">
                  <c:v>7.7468075123000002</c:v>
                </c:pt>
                <c:pt idx="17">
                  <c:v>7.7468075123000002</c:v>
                </c:pt>
                <c:pt idx="18">
                  <c:v>7.7468075123000002</c:v>
                </c:pt>
                <c:pt idx="19">
                  <c:v>7.7468075123000002</c:v>
                </c:pt>
                <c:pt idx="20">
                  <c:v>7.7468075123000002</c:v>
                </c:pt>
                <c:pt idx="21">
                  <c:v>7.7468075123000002</c:v>
                </c:pt>
                <c:pt idx="22">
                  <c:v>7.7468075123000002</c:v>
                </c:pt>
                <c:pt idx="23">
                  <c:v>7.7468075123000002</c:v>
                </c:pt>
                <c:pt idx="24">
                  <c:v>7.7468075123000002</c:v>
                </c:pt>
                <c:pt idx="25">
                  <c:v>7.7468075123000002</c:v>
                </c:pt>
                <c:pt idx="26">
                  <c:v>7.7468075123000002</c:v>
                </c:pt>
                <c:pt idx="27">
                  <c:v>7.7468075123000002</c:v>
                </c:pt>
                <c:pt idx="28">
                  <c:v>7.7468075123000002</c:v>
                </c:pt>
                <c:pt idx="29">
                  <c:v>7.7468075123000002</c:v>
                </c:pt>
                <c:pt idx="30">
                  <c:v>7.7468075123000002</c:v>
                </c:pt>
                <c:pt idx="31">
                  <c:v>7.7468075123000002</c:v>
                </c:pt>
                <c:pt idx="32">
                  <c:v>7.7468075123000002</c:v>
                </c:pt>
                <c:pt idx="33">
                  <c:v>7.7468075123000002</c:v>
                </c:pt>
                <c:pt idx="34">
                  <c:v>7.7468075123000002</c:v>
                </c:pt>
                <c:pt idx="35">
                  <c:v>7.7468075123000002</c:v>
                </c:pt>
                <c:pt idx="36">
                  <c:v>7.7468075123000002</c:v>
                </c:pt>
                <c:pt idx="37">
                  <c:v>7.7468075123000002</c:v>
                </c:pt>
                <c:pt idx="38">
                  <c:v>7.7468075123000002</c:v>
                </c:pt>
                <c:pt idx="39">
                  <c:v>7.7468075123000002</c:v>
                </c:pt>
                <c:pt idx="40">
                  <c:v>7.7468075123000002</c:v>
                </c:pt>
                <c:pt idx="41">
                  <c:v>7.7468075123000002</c:v>
                </c:pt>
                <c:pt idx="42">
                  <c:v>7.7468075123000002</c:v>
                </c:pt>
                <c:pt idx="43">
                  <c:v>7.7468075123000002</c:v>
                </c:pt>
                <c:pt idx="44">
                  <c:v>7.7468075123000002</c:v>
                </c:pt>
                <c:pt idx="45">
                  <c:v>7.7468075123000002</c:v>
                </c:pt>
                <c:pt idx="46">
                  <c:v>7.7468075123000002</c:v>
                </c:pt>
                <c:pt idx="47">
                  <c:v>7.7468075123000002</c:v>
                </c:pt>
                <c:pt idx="48">
                  <c:v>7.7468075123000002</c:v>
                </c:pt>
                <c:pt idx="49">
                  <c:v>7.7468075123000002</c:v>
                </c:pt>
                <c:pt idx="50">
                  <c:v>7.7468075123000002</c:v>
                </c:pt>
                <c:pt idx="51">
                  <c:v>7.7468075123000002</c:v>
                </c:pt>
                <c:pt idx="52">
                  <c:v>7.7468075123000002</c:v>
                </c:pt>
                <c:pt idx="53">
                  <c:v>7.7468075123000002</c:v>
                </c:pt>
                <c:pt idx="54">
                  <c:v>7.7468075123000002</c:v>
                </c:pt>
                <c:pt idx="55">
                  <c:v>7.7468075123000002</c:v>
                </c:pt>
                <c:pt idx="56">
                  <c:v>7.7468075123000002</c:v>
                </c:pt>
                <c:pt idx="57">
                  <c:v>7.7468075123000002</c:v>
                </c:pt>
                <c:pt idx="58">
                  <c:v>7.7468075123000002</c:v>
                </c:pt>
                <c:pt idx="59">
                  <c:v>7.7468075123000002</c:v>
                </c:pt>
                <c:pt idx="60">
                  <c:v>7.7468075123000002</c:v>
                </c:pt>
                <c:pt idx="61">
                  <c:v>7.7468075123000002</c:v>
                </c:pt>
                <c:pt idx="62">
                  <c:v>7.7468075123000002</c:v>
                </c:pt>
                <c:pt idx="63">
                  <c:v>7.7468075123000002</c:v>
                </c:pt>
                <c:pt idx="64">
                  <c:v>7.7468075123000002</c:v>
                </c:pt>
                <c:pt idx="65">
                  <c:v>7.7468075123000002</c:v>
                </c:pt>
                <c:pt idx="66">
                  <c:v>7.7468075123000002</c:v>
                </c:pt>
                <c:pt idx="67">
                  <c:v>7.7468075123000002</c:v>
                </c:pt>
                <c:pt idx="68">
                  <c:v>7.7468075123000002</c:v>
                </c:pt>
                <c:pt idx="69">
                  <c:v>7.7468075123000002</c:v>
                </c:pt>
                <c:pt idx="70">
                  <c:v>7.7468075123000002</c:v>
                </c:pt>
                <c:pt idx="71">
                  <c:v>7.7468075123000002</c:v>
                </c:pt>
                <c:pt idx="72">
                  <c:v>7.7468075123000002</c:v>
                </c:pt>
                <c:pt idx="73">
                  <c:v>7.7468075123000002</c:v>
                </c:pt>
                <c:pt idx="74">
                  <c:v>7.7468075123000002</c:v>
                </c:pt>
                <c:pt idx="75">
                  <c:v>7.7468075123000002</c:v>
                </c:pt>
                <c:pt idx="76">
                  <c:v>7.7468075123000002</c:v>
                </c:pt>
                <c:pt idx="77">
                  <c:v>7.7468075123000002</c:v>
                </c:pt>
                <c:pt idx="78">
                  <c:v>7.7468075123000002</c:v>
                </c:pt>
                <c:pt idx="79">
                  <c:v>7.7468075123000002</c:v>
                </c:pt>
                <c:pt idx="80">
                  <c:v>7.7468075123000002</c:v>
                </c:pt>
                <c:pt idx="81">
                  <c:v>7.7468075123000002</c:v>
                </c:pt>
                <c:pt idx="82">
                  <c:v>7.7468075123000002</c:v>
                </c:pt>
                <c:pt idx="83">
                  <c:v>7.7468075123000002</c:v>
                </c:pt>
                <c:pt idx="84">
                  <c:v>7.7468075123000002</c:v>
                </c:pt>
                <c:pt idx="85">
                  <c:v>7.7468075123000002</c:v>
                </c:pt>
                <c:pt idx="86">
                  <c:v>7.7468075123000002</c:v>
                </c:pt>
                <c:pt idx="87">
                  <c:v>7.7468075123000002</c:v>
                </c:pt>
                <c:pt idx="88">
                  <c:v>7.7468075123000002</c:v>
                </c:pt>
                <c:pt idx="89">
                  <c:v>7.7468075123000002</c:v>
                </c:pt>
                <c:pt idx="90">
                  <c:v>7.7468075123000002</c:v>
                </c:pt>
                <c:pt idx="91">
                  <c:v>7.7468075123000002</c:v>
                </c:pt>
                <c:pt idx="92">
                  <c:v>7.7468075123000002</c:v>
                </c:pt>
                <c:pt idx="93">
                  <c:v>7.7468075123000002</c:v>
                </c:pt>
                <c:pt idx="94">
                  <c:v>7.7468075123000002</c:v>
                </c:pt>
                <c:pt idx="95">
                  <c:v>7.7468075123000002</c:v>
                </c:pt>
                <c:pt idx="96">
                  <c:v>7.7468075123000002</c:v>
                </c:pt>
                <c:pt idx="97">
                  <c:v>7.7468075123000002</c:v>
                </c:pt>
                <c:pt idx="98">
                  <c:v>7.7468075123000002</c:v>
                </c:pt>
                <c:pt idx="99">
                  <c:v>7.7468075123000002</c:v>
                </c:pt>
                <c:pt idx="100">
                  <c:v>7.7468075123000002</c:v>
                </c:pt>
                <c:pt idx="101">
                  <c:v>7.7468075123000002</c:v>
                </c:pt>
                <c:pt idx="102">
                  <c:v>7.7468075123000002</c:v>
                </c:pt>
                <c:pt idx="103">
                  <c:v>7.7468075123000002</c:v>
                </c:pt>
                <c:pt idx="104">
                  <c:v>7.7468075123000002</c:v>
                </c:pt>
                <c:pt idx="105">
                  <c:v>7.7468075123000002</c:v>
                </c:pt>
                <c:pt idx="106">
                  <c:v>7.7468075123000002</c:v>
                </c:pt>
                <c:pt idx="107">
                  <c:v>7.7468075123000002</c:v>
                </c:pt>
                <c:pt idx="108">
                  <c:v>7.7468075123000002</c:v>
                </c:pt>
                <c:pt idx="109">
                  <c:v>7.7468075123000002</c:v>
                </c:pt>
                <c:pt idx="110">
                  <c:v>7.7468075123000002</c:v>
                </c:pt>
                <c:pt idx="111">
                  <c:v>7.7468075123000002</c:v>
                </c:pt>
                <c:pt idx="112">
                  <c:v>7.7468075123000002</c:v>
                </c:pt>
                <c:pt idx="113">
                  <c:v>7.7468075123000002</c:v>
                </c:pt>
                <c:pt idx="114">
                  <c:v>7.7468075123000002</c:v>
                </c:pt>
                <c:pt idx="115">
                  <c:v>7.7468075123000002</c:v>
                </c:pt>
                <c:pt idx="116">
                  <c:v>7.7468075123000002</c:v>
                </c:pt>
                <c:pt idx="117">
                  <c:v>7.7468075123000002</c:v>
                </c:pt>
                <c:pt idx="118">
                  <c:v>7.7468075123000002</c:v>
                </c:pt>
                <c:pt idx="119">
                  <c:v>7.7468075123000002</c:v>
                </c:pt>
                <c:pt idx="120">
                  <c:v>7.7468075123000002</c:v>
                </c:pt>
                <c:pt idx="121">
                  <c:v>7.7468075123000002</c:v>
                </c:pt>
                <c:pt idx="122">
                  <c:v>7.7468075123000002</c:v>
                </c:pt>
                <c:pt idx="123">
                  <c:v>7.7468075123000002</c:v>
                </c:pt>
                <c:pt idx="124">
                  <c:v>7.7468075123000002</c:v>
                </c:pt>
                <c:pt idx="125">
                  <c:v>7.7468075123000002</c:v>
                </c:pt>
                <c:pt idx="126">
                  <c:v>7.7468075123000002</c:v>
                </c:pt>
                <c:pt idx="127">
                  <c:v>7.7468075123000002</c:v>
                </c:pt>
                <c:pt idx="128">
                  <c:v>7.7468075123000002</c:v>
                </c:pt>
                <c:pt idx="129">
                  <c:v>7.7468075123000002</c:v>
                </c:pt>
                <c:pt idx="130">
                  <c:v>7.7468075123000002</c:v>
                </c:pt>
                <c:pt idx="131">
                  <c:v>7.7468075123000002</c:v>
                </c:pt>
                <c:pt idx="132">
                  <c:v>7.7468075123000002</c:v>
                </c:pt>
                <c:pt idx="133">
                  <c:v>7.7468075123000002</c:v>
                </c:pt>
                <c:pt idx="134">
                  <c:v>7.7468075123000002</c:v>
                </c:pt>
                <c:pt idx="135">
                  <c:v>7.7468075123000002</c:v>
                </c:pt>
                <c:pt idx="136">
                  <c:v>7.7468075123000002</c:v>
                </c:pt>
                <c:pt idx="137">
                  <c:v>7.7468075123000002</c:v>
                </c:pt>
                <c:pt idx="138">
                  <c:v>7.7468075123000002</c:v>
                </c:pt>
                <c:pt idx="139">
                  <c:v>7.7468075123000002</c:v>
                </c:pt>
                <c:pt idx="140">
                  <c:v>7.7468075123000002</c:v>
                </c:pt>
                <c:pt idx="141">
                  <c:v>7.7468075123000002</c:v>
                </c:pt>
                <c:pt idx="142">
                  <c:v>7.7468075123000002</c:v>
                </c:pt>
                <c:pt idx="143">
                  <c:v>7.7468075123000002</c:v>
                </c:pt>
                <c:pt idx="144">
                  <c:v>7.7468075123000002</c:v>
                </c:pt>
                <c:pt idx="145">
                  <c:v>7.7468075123000002</c:v>
                </c:pt>
                <c:pt idx="146">
                  <c:v>7.7468075123000002</c:v>
                </c:pt>
                <c:pt idx="147">
                  <c:v>7.7468075123000002</c:v>
                </c:pt>
                <c:pt idx="148">
                  <c:v>7.7468075123000002</c:v>
                </c:pt>
                <c:pt idx="149">
                  <c:v>7.7468075123000002</c:v>
                </c:pt>
                <c:pt idx="150">
                  <c:v>7.7468075123000002</c:v>
                </c:pt>
                <c:pt idx="151">
                  <c:v>7.7468075123000002</c:v>
                </c:pt>
                <c:pt idx="152">
                  <c:v>7.7468075123000002</c:v>
                </c:pt>
                <c:pt idx="153">
                  <c:v>7.7468075123000002</c:v>
                </c:pt>
                <c:pt idx="154">
                  <c:v>7.7468075123000002</c:v>
                </c:pt>
                <c:pt idx="155">
                  <c:v>7.7468075123000002</c:v>
                </c:pt>
                <c:pt idx="156">
                  <c:v>7.7468075123000002</c:v>
                </c:pt>
                <c:pt idx="157">
                  <c:v>7.7468075123000002</c:v>
                </c:pt>
                <c:pt idx="158">
                  <c:v>7.7468075123000002</c:v>
                </c:pt>
                <c:pt idx="159">
                  <c:v>7.7468075123000002</c:v>
                </c:pt>
                <c:pt idx="160">
                  <c:v>7.7468075123000002</c:v>
                </c:pt>
                <c:pt idx="161">
                  <c:v>7.7468075123000002</c:v>
                </c:pt>
                <c:pt idx="162">
                  <c:v>7.7468075123000002</c:v>
                </c:pt>
                <c:pt idx="163">
                  <c:v>7.7468075123000002</c:v>
                </c:pt>
                <c:pt idx="164">
                  <c:v>7.7468075123000002</c:v>
                </c:pt>
                <c:pt idx="165">
                  <c:v>7.7468075123000002</c:v>
                </c:pt>
                <c:pt idx="166">
                  <c:v>7.7468075123000002</c:v>
                </c:pt>
                <c:pt idx="167">
                  <c:v>7.7468075123000002</c:v>
                </c:pt>
                <c:pt idx="168">
                  <c:v>7.7468075123000002</c:v>
                </c:pt>
                <c:pt idx="169">
                  <c:v>7.7468075123000002</c:v>
                </c:pt>
                <c:pt idx="170">
                  <c:v>7.7468075123000002</c:v>
                </c:pt>
                <c:pt idx="171">
                  <c:v>7.7468075123000002</c:v>
                </c:pt>
                <c:pt idx="172">
                  <c:v>7.7468075123000002</c:v>
                </c:pt>
                <c:pt idx="173">
                  <c:v>7.7468075123000002</c:v>
                </c:pt>
                <c:pt idx="174">
                  <c:v>7.7468075123000002</c:v>
                </c:pt>
                <c:pt idx="175">
                  <c:v>7.7468075123000002</c:v>
                </c:pt>
                <c:pt idx="176">
                  <c:v>7.7468075123000002</c:v>
                </c:pt>
                <c:pt idx="177">
                  <c:v>7.7468075123000002</c:v>
                </c:pt>
                <c:pt idx="178">
                  <c:v>7.7468075123000002</c:v>
                </c:pt>
                <c:pt idx="179">
                  <c:v>7.7468075123000002</c:v>
                </c:pt>
                <c:pt idx="180">
                  <c:v>7.7468075123000002</c:v>
                </c:pt>
                <c:pt idx="181">
                  <c:v>7.7468075123000002</c:v>
                </c:pt>
                <c:pt idx="182">
                  <c:v>7.7468075123000002</c:v>
                </c:pt>
                <c:pt idx="183">
                  <c:v>7.7468075123000002</c:v>
                </c:pt>
                <c:pt idx="184">
                  <c:v>7.7468075123000002</c:v>
                </c:pt>
                <c:pt idx="185">
                  <c:v>7.7468075123000002</c:v>
                </c:pt>
                <c:pt idx="186">
                  <c:v>7.7468075123000002</c:v>
                </c:pt>
                <c:pt idx="187">
                  <c:v>7.7468075123000002</c:v>
                </c:pt>
                <c:pt idx="188">
                  <c:v>7.7468075123000002</c:v>
                </c:pt>
                <c:pt idx="189">
                  <c:v>7.7468075123000002</c:v>
                </c:pt>
                <c:pt idx="190">
                  <c:v>7.7468075123000002</c:v>
                </c:pt>
                <c:pt idx="191">
                  <c:v>7.7468075123000002</c:v>
                </c:pt>
                <c:pt idx="192">
                  <c:v>7.7468075123000002</c:v>
                </c:pt>
                <c:pt idx="193">
                  <c:v>7.7468075123000002</c:v>
                </c:pt>
                <c:pt idx="194">
                  <c:v>7.7468075123000002</c:v>
                </c:pt>
                <c:pt idx="195">
                  <c:v>7.7468075123000002</c:v>
                </c:pt>
                <c:pt idx="196">
                  <c:v>7.7468075123000002</c:v>
                </c:pt>
                <c:pt idx="197">
                  <c:v>7.7468075123000002</c:v>
                </c:pt>
                <c:pt idx="198">
                  <c:v>7.7468075123000002</c:v>
                </c:pt>
                <c:pt idx="199">
                  <c:v>7.7468075123000002</c:v>
                </c:pt>
                <c:pt idx="200">
                  <c:v>7.7468075123000002</c:v>
                </c:pt>
                <c:pt idx="201">
                  <c:v>7.7468075123000002</c:v>
                </c:pt>
                <c:pt idx="202">
                  <c:v>7.7468075123000002</c:v>
                </c:pt>
                <c:pt idx="203">
                  <c:v>7.7468075123000002</c:v>
                </c:pt>
                <c:pt idx="204">
                  <c:v>7.7468075123000002</c:v>
                </c:pt>
                <c:pt idx="205">
                  <c:v>7.7468075123000002</c:v>
                </c:pt>
                <c:pt idx="206">
                  <c:v>7.7468075123000002</c:v>
                </c:pt>
                <c:pt idx="207">
                  <c:v>7.7468075123000002</c:v>
                </c:pt>
                <c:pt idx="208">
                  <c:v>7.7468075123000002</c:v>
                </c:pt>
                <c:pt idx="209">
                  <c:v>7.7468075123000002</c:v>
                </c:pt>
                <c:pt idx="210">
                  <c:v>7.7468075123000002</c:v>
                </c:pt>
                <c:pt idx="211">
                  <c:v>7.7468075123000002</c:v>
                </c:pt>
                <c:pt idx="212">
                  <c:v>7.7468075123000002</c:v>
                </c:pt>
                <c:pt idx="213">
                  <c:v>7.7468075123000002</c:v>
                </c:pt>
                <c:pt idx="214">
                  <c:v>7.7468075123000002</c:v>
                </c:pt>
                <c:pt idx="215">
                  <c:v>7.7468075123000002</c:v>
                </c:pt>
                <c:pt idx="216">
                  <c:v>7.7468075123000002</c:v>
                </c:pt>
                <c:pt idx="217">
                  <c:v>7.7468075123000002</c:v>
                </c:pt>
                <c:pt idx="218">
                  <c:v>7.7468075123000002</c:v>
                </c:pt>
                <c:pt idx="219">
                  <c:v>7.7468075123000002</c:v>
                </c:pt>
                <c:pt idx="220">
                  <c:v>7.7468075123000002</c:v>
                </c:pt>
                <c:pt idx="221">
                  <c:v>7.7468075123000002</c:v>
                </c:pt>
                <c:pt idx="222">
                  <c:v>7.7468075123000002</c:v>
                </c:pt>
                <c:pt idx="223">
                  <c:v>7.7468075123000002</c:v>
                </c:pt>
                <c:pt idx="224">
                  <c:v>7.7468075123000002</c:v>
                </c:pt>
                <c:pt idx="225">
                  <c:v>7.7468075123000002</c:v>
                </c:pt>
                <c:pt idx="226">
                  <c:v>7.7468075123000002</c:v>
                </c:pt>
                <c:pt idx="227">
                  <c:v>7.7468075123000002</c:v>
                </c:pt>
                <c:pt idx="228">
                  <c:v>7.7468075123000002</c:v>
                </c:pt>
                <c:pt idx="229">
                  <c:v>7.7468075123000002</c:v>
                </c:pt>
                <c:pt idx="230">
                  <c:v>7.7468075123000002</c:v>
                </c:pt>
                <c:pt idx="231">
                  <c:v>7.7468075123000002</c:v>
                </c:pt>
                <c:pt idx="232">
                  <c:v>7.7468075123000002</c:v>
                </c:pt>
                <c:pt idx="233">
                  <c:v>7.7468075123000002</c:v>
                </c:pt>
                <c:pt idx="234">
                  <c:v>7.7468075123000002</c:v>
                </c:pt>
                <c:pt idx="235">
                  <c:v>7.7468075123000002</c:v>
                </c:pt>
                <c:pt idx="236">
                  <c:v>7.7468075123000002</c:v>
                </c:pt>
                <c:pt idx="237">
                  <c:v>7.7468075123000002</c:v>
                </c:pt>
                <c:pt idx="238">
                  <c:v>7.7468075123000002</c:v>
                </c:pt>
                <c:pt idx="239">
                  <c:v>7.7468075123000002</c:v>
                </c:pt>
                <c:pt idx="240">
                  <c:v>7.7468075123000002</c:v>
                </c:pt>
                <c:pt idx="241">
                  <c:v>7.7468075123000002</c:v>
                </c:pt>
                <c:pt idx="242">
                  <c:v>7.7468075123000002</c:v>
                </c:pt>
                <c:pt idx="243">
                  <c:v>7.7468075123000002</c:v>
                </c:pt>
                <c:pt idx="244">
                  <c:v>7.7468075123000002</c:v>
                </c:pt>
                <c:pt idx="245">
                  <c:v>7.7468075123000002</c:v>
                </c:pt>
                <c:pt idx="246">
                  <c:v>7.7468075123000002</c:v>
                </c:pt>
                <c:pt idx="247">
                  <c:v>7.7468075123000002</c:v>
                </c:pt>
                <c:pt idx="248">
                  <c:v>7.7468075123000002</c:v>
                </c:pt>
                <c:pt idx="249">
                  <c:v>7.7468075123000002</c:v>
                </c:pt>
                <c:pt idx="250">
                  <c:v>7.7468075123000002</c:v>
                </c:pt>
                <c:pt idx="251">
                  <c:v>7.7468075123000002</c:v>
                </c:pt>
                <c:pt idx="252">
                  <c:v>7.7468075123000002</c:v>
                </c:pt>
                <c:pt idx="253">
                  <c:v>7.7468075123000002</c:v>
                </c:pt>
                <c:pt idx="254">
                  <c:v>7.7468075123000002</c:v>
                </c:pt>
                <c:pt idx="255">
                  <c:v>7.7468075123000002</c:v>
                </c:pt>
                <c:pt idx="256">
                  <c:v>7.7468075123000002</c:v>
                </c:pt>
                <c:pt idx="257">
                  <c:v>7.7468075123000002</c:v>
                </c:pt>
                <c:pt idx="258">
                  <c:v>7.7468075123000002</c:v>
                </c:pt>
                <c:pt idx="259">
                  <c:v>7.7468075123000002</c:v>
                </c:pt>
                <c:pt idx="260">
                  <c:v>7.7468075123000002</c:v>
                </c:pt>
                <c:pt idx="261">
                  <c:v>7.7468075123000002</c:v>
                </c:pt>
                <c:pt idx="262">
                  <c:v>7.7468075123000002</c:v>
                </c:pt>
                <c:pt idx="263">
                  <c:v>7.7468075123000002</c:v>
                </c:pt>
                <c:pt idx="264">
                  <c:v>7.7468075123000002</c:v>
                </c:pt>
                <c:pt idx="265">
                  <c:v>7.7468075123000002</c:v>
                </c:pt>
                <c:pt idx="266">
                  <c:v>7.7468075123000002</c:v>
                </c:pt>
                <c:pt idx="267">
                  <c:v>7.7468075123000002</c:v>
                </c:pt>
                <c:pt idx="268">
                  <c:v>7.7468075123000002</c:v>
                </c:pt>
                <c:pt idx="269">
                  <c:v>7.7468075123000002</c:v>
                </c:pt>
                <c:pt idx="270">
                  <c:v>7.7468075123000002</c:v>
                </c:pt>
                <c:pt idx="271">
                  <c:v>7.7468075123000002</c:v>
                </c:pt>
                <c:pt idx="272">
                  <c:v>7.7468075123000002</c:v>
                </c:pt>
                <c:pt idx="273">
                  <c:v>7.7468075123000002</c:v>
                </c:pt>
                <c:pt idx="274">
                  <c:v>7.7468075123000002</c:v>
                </c:pt>
                <c:pt idx="275">
                  <c:v>7.7468075123000002</c:v>
                </c:pt>
                <c:pt idx="276">
                  <c:v>7.7468075123000002</c:v>
                </c:pt>
                <c:pt idx="277">
                  <c:v>7.7468075123000002</c:v>
                </c:pt>
                <c:pt idx="278">
                  <c:v>7.7468075123000002</c:v>
                </c:pt>
                <c:pt idx="279">
                  <c:v>7.7468075123000002</c:v>
                </c:pt>
                <c:pt idx="280">
                  <c:v>7.7468075123000002</c:v>
                </c:pt>
                <c:pt idx="281">
                  <c:v>7.7468075123000002</c:v>
                </c:pt>
                <c:pt idx="282">
                  <c:v>7.7468075123000002</c:v>
                </c:pt>
                <c:pt idx="283">
                  <c:v>7.7468075123000002</c:v>
                </c:pt>
                <c:pt idx="284">
                  <c:v>7.7468075123000002</c:v>
                </c:pt>
                <c:pt idx="285">
                  <c:v>7.7468075123000002</c:v>
                </c:pt>
                <c:pt idx="286">
                  <c:v>7.7468075123000002</c:v>
                </c:pt>
                <c:pt idx="287">
                  <c:v>7.7468075123000002</c:v>
                </c:pt>
                <c:pt idx="288">
                  <c:v>7.7468075123000002</c:v>
                </c:pt>
                <c:pt idx="289">
                  <c:v>7.7468075123000002</c:v>
                </c:pt>
                <c:pt idx="290">
                  <c:v>7.7468075123000002</c:v>
                </c:pt>
                <c:pt idx="291">
                  <c:v>7.7468075123000002</c:v>
                </c:pt>
                <c:pt idx="292">
                  <c:v>7.7468075123000002</c:v>
                </c:pt>
                <c:pt idx="293">
                  <c:v>7.7468075123000002</c:v>
                </c:pt>
                <c:pt idx="294">
                  <c:v>7.7468075123000002</c:v>
                </c:pt>
                <c:pt idx="295">
                  <c:v>7.7468075123000002</c:v>
                </c:pt>
                <c:pt idx="296">
                  <c:v>7.7468075123000002</c:v>
                </c:pt>
                <c:pt idx="297">
                  <c:v>7.7468075123000002</c:v>
                </c:pt>
                <c:pt idx="298">
                  <c:v>7.7468075123000002</c:v>
                </c:pt>
                <c:pt idx="299">
                  <c:v>7.7468075123000002</c:v>
                </c:pt>
                <c:pt idx="300">
                  <c:v>7.7468075123000002</c:v>
                </c:pt>
                <c:pt idx="301">
                  <c:v>7.7468075123000002</c:v>
                </c:pt>
                <c:pt idx="302">
                  <c:v>7.7468075123000002</c:v>
                </c:pt>
                <c:pt idx="303">
                  <c:v>7.7468075123000002</c:v>
                </c:pt>
                <c:pt idx="304">
                  <c:v>7.7468075123000002</c:v>
                </c:pt>
                <c:pt idx="305">
                  <c:v>7.7468075123000002</c:v>
                </c:pt>
                <c:pt idx="306">
                  <c:v>7.7468075123000002</c:v>
                </c:pt>
                <c:pt idx="307">
                  <c:v>7.7468075123000002</c:v>
                </c:pt>
                <c:pt idx="308">
                  <c:v>7.7468075123000002</c:v>
                </c:pt>
                <c:pt idx="309">
                  <c:v>7.7468075123000002</c:v>
                </c:pt>
                <c:pt idx="310">
                  <c:v>7.7468075123000002</c:v>
                </c:pt>
                <c:pt idx="311">
                  <c:v>7.7468075123000002</c:v>
                </c:pt>
                <c:pt idx="312">
                  <c:v>7.7468075123000002</c:v>
                </c:pt>
                <c:pt idx="313">
                  <c:v>7.7468075123000002</c:v>
                </c:pt>
                <c:pt idx="314">
                  <c:v>7.7468075123000002</c:v>
                </c:pt>
                <c:pt idx="315">
                  <c:v>7.7468075123000002</c:v>
                </c:pt>
                <c:pt idx="316">
                  <c:v>7.7468075123000002</c:v>
                </c:pt>
                <c:pt idx="317">
                  <c:v>7.7468075123000002</c:v>
                </c:pt>
                <c:pt idx="318">
                  <c:v>7.7468075123000002</c:v>
                </c:pt>
                <c:pt idx="319">
                  <c:v>7.7468075123000002</c:v>
                </c:pt>
                <c:pt idx="320">
                  <c:v>7.7468075123000002</c:v>
                </c:pt>
                <c:pt idx="321">
                  <c:v>7.7468075123000002</c:v>
                </c:pt>
                <c:pt idx="322">
                  <c:v>7.7468075123000002</c:v>
                </c:pt>
                <c:pt idx="323">
                  <c:v>7.7468075123000002</c:v>
                </c:pt>
                <c:pt idx="324">
                  <c:v>7.7468075123000002</c:v>
                </c:pt>
                <c:pt idx="325">
                  <c:v>7.7468075123000002</c:v>
                </c:pt>
                <c:pt idx="326">
                  <c:v>7.7468075123000002</c:v>
                </c:pt>
                <c:pt idx="327">
                  <c:v>7.7468075123000002</c:v>
                </c:pt>
                <c:pt idx="328">
                  <c:v>7.7468075123000002</c:v>
                </c:pt>
                <c:pt idx="329">
                  <c:v>7.7468075123000002</c:v>
                </c:pt>
                <c:pt idx="330">
                  <c:v>7.7468075123000002</c:v>
                </c:pt>
                <c:pt idx="331">
                  <c:v>7.7468075123000002</c:v>
                </c:pt>
                <c:pt idx="332">
                  <c:v>7.7468075123000002</c:v>
                </c:pt>
                <c:pt idx="333">
                  <c:v>7.7468075123000002</c:v>
                </c:pt>
                <c:pt idx="334">
                  <c:v>7.7468075123000002</c:v>
                </c:pt>
                <c:pt idx="335">
                  <c:v>7.7468075123000002</c:v>
                </c:pt>
                <c:pt idx="336">
                  <c:v>7.7468075123000002</c:v>
                </c:pt>
                <c:pt idx="337">
                  <c:v>7.7468075123000002</c:v>
                </c:pt>
                <c:pt idx="338">
                  <c:v>7.7468075123000002</c:v>
                </c:pt>
                <c:pt idx="339">
                  <c:v>7.7468075123000002</c:v>
                </c:pt>
                <c:pt idx="340">
                  <c:v>7.7468075123000002</c:v>
                </c:pt>
                <c:pt idx="341">
                  <c:v>7.7468075123000002</c:v>
                </c:pt>
                <c:pt idx="342">
                  <c:v>7.7468075123000002</c:v>
                </c:pt>
                <c:pt idx="343">
                  <c:v>7.7468075123000002</c:v>
                </c:pt>
                <c:pt idx="344">
                  <c:v>7.7468075123000002</c:v>
                </c:pt>
                <c:pt idx="345">
                  <c:v>7.7468075123000002</c:v>
                </c:pt>
                <c:pt idx="346">
                  <c:v>7.7468075123000002</c:v>
                </c:pt>
                <c:pt idx="347">
                  <c:v>7.7468075123000002</c:v>
                </c:pt>
                <c:pt idx="348">
                  <c:v>7.7468075123000002</c:v>
                </c:pt>
                <c:pt idx="349">
                  <c:v>7.7468075123000002</c:v>
                </c:pt>
                <c:pt idx="350">
                  <c:v>7.7468075123000002</c:v>
                </c:pt>
                <c:pt idx="351">
                  <c:v>7.7468075123000002</c:v>
                </c:pt>
                <c:pt idx="352">
                  <c:v>7.7468075123000002</c:v>
                </c:pt>
                <c:pt idx="353">
                  <c:v>7.7468075123000002</c:v>
                </c:pt>
                <c:pt idx="354">
                  <c:v>7.7468075123000002</c:v>
                </c:pt>
                <c:pt idx="355">
                  <c:v>7.7468075123000002</c:v>
                </c:pt>
                <c:pt idx="356">
                  <c:v>7.7468075123000002</c:v>
                </c:pt>
                <c:pt idx="357">
                  <c:v>7.7468075123000002</c:v>
                </c:pt>
                <c:pt idx="358">
                  <c:v>7.7468075123000002</c:v>
                </c:pt>
                <c:pt idx="359">
                  <c:v>7.7468075123000002</c:v>
                </c:pt>
                <c:pt idx="360">
                  <c:v>7.7468075123000002</c:v>
                </c:pt>
                <c:pt idx="361">
                  <c:v>7.7468075123000002</c:v>
                </c:pt>
                <c:pt idx="362">
                  <c:v>7.7468075123000002</c:v>
                </c:pt>
                <c:pt idx="363">
                  <c:v>7.7468075123000002</c:v>
                </c:pt>
                <c:pt idx="364">
                  <c:v>7.7468075123000002</c:v>
                </c:pt>
              </c:numCache>
            </c:numRef>
          </c:val>
          <c:extLst>
            <c:ext xmlns:c16="http://schemas.microsoft.com/office/drawing/2014/chart" uri="{C3380CC4-5D6E-409C-BE32-E72D297353CC}">
              <c16:uniqueId val="{00000008-B952-4CE5-A8FE-DC9157542926}"/>
            </c:ext>
          </c:extLst>
        </c:ser>
        <c:ser>
          <c:idx val="9"/>
          <c:order val="9"/>
          <c:tx>
            <c:strRef>
              <c:f>'2024-2025 Severe Load Curve'!$BS$34</c:f>
              <c:strCache>
                <c:ptCount val="1"/>
                <c:pt idx="0">
                  <c:v>IUK &amp; BBL</c:v>
                </c:pt>
              </c:strCache>
            </c:strRef>
          </c:tx>
          <c:spPr>
            <a:solidFill>
              <a:srgbClr val="FF0000"/>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Curve'!$BS$35:$BS$399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3</c:v>
                </c:pt>
                <c:pt idx="141">
                  <c:v>6</c:v>
                </c:pt>
                <c:pt idx="142">
                  <c:v>9</c:v>
                </c:pt>
                <c:pt idx="143">
                  <c:v>12</c:v>
                </c:pt>
                <c:pt idx="144">
                  <c:v>14</c:v>
                </c:pt>
                <c:pt idx="145">
                  <c:v>17</c:v>
                </c:pt>
                <c:pt idx="146">
                  <c:v>20</c:v>
                </c:pt>
                <c:pt idx="147">
                  <c:v>23</c:v>
                </c:pt>
                <c:pt idx="148">
                  <c:v>26</c:v>
                </c:pt>
                <c:pt idx="149">
                  <c:v>29</c:v>
                </c:pt>
                <c:pt idx="150">
                  <c:v>32</c:v>
                </c:pt>
                <c:pt idx="151">
                  <c:v>34</c:v>
                </c:pt>
                <c:pt idx="152">
                  <c:v>37</c:v>
                </c:pt>
                <c:pt idx="153">
                  <c:v>40</c:v>
                </c:pt>
                <c:pt idx="154">
                  <c:v>43</c:v>
                </c:pt>
                <c:pt idx="155">
                  <c:v>46</c:v>
                </c:pt>
                <c:pt idx="156">
                  <c:v>49</c:v>
                </c:pt>
                <c:pt idx="157">
                  <c:v>51</c:v>
                </c:pt>
                <c:pt idx="158">
                  <c:v>54</c:v>
                </c:pt>
                <c:pt idx="159">
                  <c:v>57</c:v>
                </c:pt>
                <c:pt idx="160">
                  <c:v>60</c:v>
                </c:pt>
                <c:pt idx="161">
                  <c:v>63</c:v>
                </c:pt>
                <c:pt idx="162">
                  <c:v>65</c:v>
                </c:pt>
                <c:pt idx="163">
                  <c:v>68</c:v>
                </c:pt>
                <c:pt idx="164">
                  <c:v>71</c:v>
                </c:pt>
                <c:pt idx="165">
                  <c:v>74</c:v>
                </c:pt>
                <c:pt idx="166">
                  <c:v>77</c:v>
                </c:pt>
                <c:pt idx="167">
                  <c:v>79</c:v>
                </c:pt>
                <c:pt idx="168">
                  <c:v>82</c:v>
                </c:pt>
                <c:pt idx="169">
                  <c:v>85</c:v>
                </c:pt>
                <c:pt idx="170">
                  <c:v>88</c:v>
                </c:pt>
                <c:pt idx="171">
                  <c:v>91</c:v>
                </c:pt>
                <c:pt idx="172">
                  <c:v>93</c:v>
                </c:pt>
                <c:pt idx="173">
                  <c:v>96</c:v>
                </c:pt>
                <c:pt idx="174">
                  <c:v>99</c:v>
                </c:pt>
                <c:pt idx="175">
                  <c:v>102</c:v>
                </c:pt>
                <c:pt idx="176">
                  <c:v>104</c:v>
                </c:pt>
                <c:pt idx="177">
                  <c:v>107</c:v>
                </c:pt>
                <c:pt idx="178">
                  <c:v>110</c:v>
                </c:pt>
                <c:pt idx="179">
                  <c:v>112</c:v>
                </c:pt>
                <c:pt idx="180">
                  <c:v>115</c:v>
                </c:pt>
                <c:pt idx="181">
                  <c:v>118</c:v>
                </c:pt>
                <c:pt idx="182">
                  <c:v>120</c:v>
                </c:pt>
                <c:pt idx="183">
                  <c:v>123</c:v>
                </c:pt>
                <c:pt idx="184">
                  <c:v>126</c:v>
                </c:pt>
                <c:pt idx="185">
                  <c:v>128</c:v>
                </c:pt>
                <c:pt idx="186">
                  <c:v>131</c:v>
                </c:pt>
                <c:pt idx="187">
                  <c:v>134</c:v>
                </c:pt>
                <c:pt idx="188">
                  <c:v>136</c:v>
                </c:pt>
                <c:pt idx="189">
                  <c:v>139</c:v>
                </c:pt>
                <c:pt idx="190">
                  <c:v>141</c:v>
                </c:pt>
                <c:pt idx="191">
                  <c:v>144</c:v>
                </c:pt>
                <c:pt idx="192">
                  <c:v>147</c:v>
                </c:pt>
                <c:pt idx="193">
                  <c:v>149</c:v>
                </c:pt>
                <c:pt idx="194">
                  <c:v>152</c:v>
                </c:pt>
                <c:pt idx="195">
                  <c:v>154</c:v>
                </c:pt>
                <c:pt idx="196">
                  <c:v>157</c:v>
                </c:pt>
                <c:pt idx="197">
                  <c:v>159</c:v>
                </c:pt>
                <c:pt idx="198">
                  <c:v>162</c:v>
                </c:pt>
                <c:pt idx="199">
                  <c:v>164</c:v>
                </c:pt>
                <c:pt idx="200">
                  <c:v>167</c:v>
                </c:pt>
                <c:pt idx="201">
                  <c:v>169</c:v>
                </c:pt>
                <c:pt idx="202">
                  <c:v>171</c:v>
                </c:pt>
                <c:pt idx="203">
                  <c:v>174</c:v>
                </c:pt>
                <c:pt idx="204">
                  <c:v>176</c:v>
                </c:pt>
                <c:pt idx="205">
                  <c:v>179</c:v>
                </c:pt>
                <c:pt idx="206">
                  <c:v>181</c:v>
                </c:pt>
                <c:pt idx="207">
                  <c:v>183</c:v>
                </c:pt>
                <c:pt idx="208">
                  <c:v>186</c:v>
                </c:pt>
                <c:pt idx="209">
                  <c:v>188</c:v>
                </c:pt>
                <c:pt idx="210">
                  <c:v>190</c:v>
                </c:pt>
                <c:pt idx="211">
                  <c:v>193</c:v>
                </c:pt>
                <c:pt idx="212">
                  <c:v>195</c:v>
                </c:pt>
                <c:pt idx="213">
                  <c:v>197</c:v>
                </c:pt>
                <c:pt idx="214">
                  <c:v>199</c:v>
                </c:pt>
                <c:pt idx="215">
                  <c:v>201</c:v>
                </c:pt>
                <c:pt idx="216">
                  <c:v>204</c:v>
                </c:pt>
                <c:pt idx="217">
                  <c:v>206</c:v>
                </c:pt>
                <c:pt idx="218">
                  <c:v>208</c:v>
                </c:pt>
                <c:pt idx="219">
                  <c:v>210</c:v>
                </c:pt>
                <c:pt idx="220">
                  <c:v>212</c:v>
                </c:pt>
                <c:pt idx="221">
                  <c:v>214</c:v>
                </c:pt>
                <c:pt idx="222">
                  <c:v>216</c:v>
                </c:pt>
                <c:pt idx="223">
                  <c:v>218</c:v>
                </c:pt>
                <c:pt idx="224">
                  <c:v>220</c:v>
                </c:pt>
                <c:pt idx="225">
                  <c:v>222</c:v>
                </c:pt>
                <c:pt idx="226">
                  <c:v>224</c:v>
                </c:pt>
                <c:pt idx="227">
                  <c:v>226</c:v>
                </c:pt>
                <c:pt idx="228">
                  <c:v>228</c:v>
                </c:pt>
                <c:pt idx="229">
                  <c:v>230</c:v>
                </c:pt>
                <c:pt idx="230">
                  <c:v>232</c:v>
                </c:pt>
                <c:pt idx="231">
                  <c:v>234</c:v>
                </c:pt>
                <c:pt idx="232">
                  <c:v>236</c:v>
                </c:pt>
                <c:pt idx="233">
                  <c:v>237</c:v>
                </c:pt>
                <c:pt idx="234">
                  <c:v>239</c:v>
                </c:pt>
                <c:pt idx="235">
                  <c:v>239</c:v>
                </c:pt>
                <c:pt idx="236">
                  <c:v>241</c:v>
                </c:pt>
                <c:pt idx="237">
                  <c:v>241</c:v>
                </c:pt>
                <c:pt idx="238">
                  <c:v>243</c:v>
                </c:pt>
                <c:pt idx="239">
                  <c:v>243</c:v>
                </c:pt>
                <c:pt idx="240">
                  <c:v>245</c:v>
                </c:pt>
                <c:pt idx="241">
                  <c:v>245</c:v>
                </c:pt>
                <c:pt idx="242">
                  <c:v>246</c:v>
                </c:pt>
                <c:pt idx="243">
                  <c:v>246</c:v>
                </c:pt>
                <c:pt idx="244">
                  <c:v>248</c:v>
                </c:pt>
                <c:pt idx="245">
                  <c:v>248</c:v>
                </c:pt>
                <c:pt idx="246">
                  <c:v>250</c:v>
                </c:pt>
                <c:pt idx="247">
                  <c:v>250</c:v>
                </c:pt>
                <c:pt idx="248">
                  <c:v>251</c:v>
                </c:pt>
                <c:pt idx="249">
                  <c:v>251</c:v>
                </c:pt>
                <c:pt idx="250">
                  <c:v>253</c:v>
                </c:pt>
                <c:pt idx="251">
                  <c:v>253</c:v>
                </c:pt>
                <c:pt idx="252">
                  <c:v>254</c:v>
                </c:pt>
                <c:pt idx="253">
                  <c:v>254</c:v>
                </c:pt>
                <c:pt idx="254">
                  <c:v>256</c:v>
                </c:pt>
                <c:pt idx="255">
                  <c:v>256</c:v>
                </c:pt>
                <c:pt idx="256">
                  <c:v>257</c:v>
                </c:pt>
                <c:pt idx="257">
                  <c:v>257</c:v>
                </c:pt>
                <c:pt idx="258">
                  <c:v>259</c:v>
                </c:pt>
                <c:pt idx="259">
                  <c:v>259</c:v>
                </c:pt>
                <c:pt idx="260">
                  <c:v>260</c:v>
                </c:pt>
                <c:pt idx="261">
                  <c:v>260</c:v>
                </c:pt>
                <c:pt idx="262">
                  <c:v>262</c:v>
                </c:pt>
                <c:pt idx="263">
                  <c:v>262</c:v>
                </c:pt>
                <c:pt idx="264">
                  <c:v>263</c:v>
                </c:pt>
                <c:pt idx="265">
                  <c:v>263</c:v>
                </c:pt>
                <c:pt idx="266">
                  <c:v>265</c:v>
                </c:pt>
                <c:pt idx="267">
                  <c:v>265</c:v>
                </c:pt>
                <c:pt idx="268">
                  <c:v>266</c:v>
                </c:pt>
                <c:pt idx="269">
                  <c:v>266</c:v>
                </c:pt>
                <c:pt idx="270">
                  <c:v>268</c:v>
                </c:pt>
                <c:pt idx="271">
                  <c:v>268</c:v>
                </c:pt>
                <c:pt idx="272">
                  <c:v>269</c:v>
                </c:pt>
                <c:pt idx="273">
                  <c:v>269</c:v>
                </c:pt>
                <c:pt idx="274">
                  <c:v>270</c:v>
                </c:pt>
                <c:pt idx="275">
                  <c:v>270</c:v>
                </c:pt>
                <c:pt idx="276">
                  <c:v>271</c:v>
                </c:pt>
                <c:pt idx="277">
                  <c:v>271</c:v>
                </c:pt>
                <c:pt idx="278">
                  <c:v>273</c:v>
                </c:pt>
                <c:pt idx="279">
                  <c:v>273</c:v>
                </c:pt>
                <c:pt idx="280">
                  <c:v>274</c:v>
                </c:pt>
                <c:pt idx="281">
                  <c:v>274</c:v>
                </c:pt>
                <c:pt idx="282">
                  <c:v>275</c:v>
                </c:pt>
                <c:pt idx="283">
                  <c:v>275</c:v>
                </c:pt>
                <c:pt idx="284">
                  <c:v>276</c:v>
                </c:pt>
                <c:pt idx="285">
                  <c:v>276</c:v>
                </c:pt>
                <c:pt idx="286">
                  <c:v>277</c:v>
                </c:pt>
                <c:pt idx="287">
                  <c:v>277</c:v>
                </c:pt>
                <c:pt idx="288">
                  <c:v>279</c:v>
                </c:pt>
                <c:pt idx="289">
                  <c:v>279</c:v>
                </c:pt>
                <c:pt idx="290">
                  <c:v>280</c:v>
                </c:pt>
                <c:pt idx="291">
                  <c:v>280</c:v>
                </c:pt>
                <c:pt idx="292">
                  <c:v>281</c:v>
                </c:pt>
                <c:pt idx="293">
                  <c:v>281</c:v>
                </c:pt>
                <c:pt idx="294">
                  <c:v>282</c:v>
                </c:pt>
                <c:pt idx="295">
                  <c:v>282</c:v>
                </c:pt>
                <c:pt idx="296">
                  <c:v>283</c:v>
                </c:pt>
                <c:pt idx="297">
                  <c:v>283</c:v>
                </c:pt>
                <c:pt idx="298">
                  <c:v>284</c:v>
                </c:pt>
                <c:pt idx="299">
                  <c:v>284</c:v>
                </c:pt>
                <c:pt idx="300">
                  <c:v>285</c:v>
                </c:pt>
                <c:pt idx="301">
                  <c:v>285</c:v>
                </c:pt>
                <c:pt idx="302">
                  <c:v>286</c:v>
                </c:pt>
                <c:pt idx="303">
                  <c:v>286</c:v>
                </c:pt>
                <c:pt idx="304">
                  <c:v>286</c:v>
                </c:pt>
                <c:pt idx="305">
                  <c:v>286</c:v>
                </c:pt>
                <c:pt idx="306">
                  <c:v>287</c:v>
                </c:pt>
                <c:pt idx="307">
                  <c:v>287</c:v>
                </c:pt>
                <c:pt idx="308">
                  <c:v>288</c:v>
                </c:pt>
                <c:pt idx="309">
                  <c:v>288</c:v>
                </c:pt>
                <c:pt idx="310">
                  <c:v>289</c:v>
                </c:pt>
                <c:pt idx="311">
                  <c:v>289</c:v>
                </c:pt>
                <c:pt idx="312">
                  <c:v>290</c:v>
                </c:pt>
                <c:pt idx="313">
                  <c:v>290</c:v>
                </c:pt>
                <c:pt idx="314">
                  <c:v>290</c:v>
                </c:pt>
                <c:pt idx="315">
                  <c:v>290</c:v>
                </c:pt>
                <c:pt idx="316">
                  <c:v>291</c:v>
                </c:pt>
                <c:pt idx="317">
                  <c:v>291</c:v>
                </c:pt>
                <c:pt idx="318">
                  <c:v>292</c:v>
                </c:pt>
                <c:pt idx="319">
                  <c:v>292</c:v>
                </c:pt>
                <c:pt idx="320">
                  <c:v>293</c:v>
                </c:pt>
                <c:pt idx="321">
                  <c:v>293</c:v>
                </c:pt>
                <c:pt idx="322">
                  <c:v>293</c:v>
                </c:pt>
                <c:pt idx="323">
                  <c:v>293</c:v>
                </c:pt>
                <c:pt idx="324">
                  <c:v>294</c:v>
                </c:pt>
                <c:pt idx="325">
                  <c:v>294</c:v>
                </c:pt>
                <c:pt idx="326">
                  <c:v>294</c:v>
                </c:pt>
                <c:pt idx="327">
                  <c:v>294</c:v>
                </c:pt>
                <c:pt idx="328">
                  <c:v>295</c:v>
                </c:pt>
                <c:pt idx="329">
                  <c:v>295</c:v>
                </c:pt>
                <c:pt idx="330">
                  <c:v>295</c:v>
                </c:pt>
                <c:pt idx="331">
                  <c:v>295</c:v>
                </c:pt>
                <c:pt idx="332">
                  <c:v>296</c:v>
                </c:pt>
                <c:pt idx="333">
                  <c:v>296</c:v>
                </c:pt>
                <c:pt idx="334">
                  <c:v>296</c:v>
                </c:pt>
                <c:pt idx="335">
                  <c:v>296</c:v>
                </c:pt>
                <c:pt idx="336">
                  <c:v>297</c:v>
                </c:pt>
                <c:pt idx="337">
                  <c:v>297</c:v>
                </c:pt>
                <c:pt idx="338">
                  <c:v>297</c:v>
                </c:pt>
                <c:pt idx="339">
                  <c:v>297</c:v>
                </c:pt>
                <c:pt idx="340">
                  <c:v>298</c:v>
                </c:pt>
                <c:pt idx="341">
                  <c:v>298</c:v>
                </c:pt>
                <c:pt idx="342">
                  <c:v>298</c:v>
                </c:pt>
                <c:pt idx="343">
                  <c:v>298</c:v>
                </c:pt>
                <c:pt idx="344">
                  <c:v>298</c:v>
                </c:pt>
                <c:pt idx="345">
                  <c:v>298</c:v>
                </c:pt>
                <c:pt idx="346">
                  <c:v>298</c:v>
                </c:pt>
                <c:pt idx="347">
                  <c:v>298</c:v>
                </c:pt>
                <c:pt idx="348">
                  <c:v>299</c:v>
                </c:pt>
                <c:pt idx="349">
                  <c:v>299</c:v>
                </c:pt>
                <c:pt idx="350">
                  <c:v>299</c:v>
                </c:pt>
                <c:pt idx="351">
                  <c:v>299</c:v>
                </c:pt>
                <c:pt idx="352">
                  <c:v>299</c:v>
                </c:pt>
                <c:pt idx="353">
                  <c:v>299</c:v>
                </c:pt>
                <c:pt idx="354">
                  <c:v>299</c:v>
                </c:pt>
                <c:pt idx="355">
                  <c:v>299</c:v>
                </c:pt>
                <c:pt idx="356">
                  <c:v>299</c:v>
                </c:pt>
                <c:pt idx="357">
                  <c:v>299</c:v>
                </c:pt>
                <c:pt idx="358">
                  <c:v>300</c:v>
                </c:pt>
                <c:pt idx="359">
                  <c:v>300</c:v>
                </c:pt>
                <c:pt idx="360">
                  <c:v>300</c:v>
                </c:pt>
                <c:pt idx="361">
                  <c:v>300</c:v>
                </c:pt>
                <c:pt idx="362">
                  <c:v>300</c:v>
                </c:pt>
                <c:pt idx="363">
                  <c:v>300</c:v>
                </c:pt>
                <c:pt idx="364">
                  <c:v>300</c:v>
                </c:pt>
              </c:numCache>
            </c:numRef>
          </c:val>
          <c:extLst>
            <c:ext xmlns:c16="http://schemas.microsoft.com/office/drawing/2014/chart" uri="{C3380CC4-5D6E-409C-BE32-E72D297353CC}">
              <c16:uniqueId val="{00000009-B952-4CE5-A8FE-DC9157542926}"/>
            </c:ext>
          </c:extLst>
        </c:ser>
        <c:dLbls>
          <c:showLegendKey val="0"/>
          <c:showVal val="0"/>
          <c:showCatName val="0"/>
          <c:showSerName val="0"/>
          <c:showPercent val="0"/>
          <c:showBubbleSize val="0"/>
        </c:dLbls>
        <c:gapWidth val="0"/>
        <c:overlap val="100"/>
        <c:axId val="177830528"/>
        <c:axId val="177832704"/>
      </c:barChart>
      <c:catAx>
        <c:axId val="177830528"/>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112313063935068"/>
              <c:y val="0.71124289742814917"/>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832704"/>
        <c:crosses val="autoZero"/>
        <c:auto val="1"/>
        <c:lblAlgn val="ctr"/>
        <c:lblOffset val="100"/>
        <c:tickLblSkip val="20"/>
        <c:tickMarkSkip val="1"/>
        <c:noMultiLvlLbl val="0"/>
      </c:catAx>
      <c:valAx>
        <c:axId val="17783270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1.0865075779241357E-2"/>
              <c:y val="0.3623479055971568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830528"/>
        <c:crosses val="autoZero"/>
        <c:crossBetween val="between"/>
      </c:valAx>
      <c:spPr>
        <a:noFill/>
        <a:ln w="12700">
          <a:solidFill>
            <a:srgbClr val="808080"/>
          </a:solidFill>
          <a:prstDash val="solid"/>
        </a:ln>
      </c:spPr>
    </c:plotArea>
    <c:legend>
      <c:legendPos val="b"/>
      <c:layout>
        <c:manualLayout>
          <c:xMode val="edge"/>
          <c:yMode val="edge"/>
          <c:x val="0.10297432380491967"/>
          <c:y val="0.78411173462589079"/>
          <c:w val="0.86769279631689478"/>
          <c:h val="0.14269745489209523"/>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5464678741041"/>
          <c:y val="3.8004191443642671E-2"/>
          <c:w val="0.87496568204677205"/>
          <c:h val="0.82438546991307859"/>
        </c:manualLayout>
      </c:layout>
      <c:barChart>
        <c:barDir val="col"/>
        <c:grouping val="stacked"/>
        <c:varyColors val="0"/>
        <c:ser>
          <c:idx val="0"/>
          <c:order val="0"/>
          <c:tx>
            <c:v>UKCS</c:v>
          </c:tx>
          <c:spPr>
            <a:solidFill>
              <a:srgbClr val="2EF4CA"/>
            </a:solidFill>
            <a:ln>
              <a:solidFill>
                <a:srgbClr val="2EF4CA"/>
              </a:solidFill>
            </a:ln>
            <a:effectLst/>
          </c:spPr>
          <c:invertIfNegative val="0"/>
          <c:cat>
            <c:strRef>
              <c:f>'Figure 7'!$P$9:$T$10</c:f>
              <c:strCache>
                <c:ptCount val="5"/>
                <c:pt idx="0">
                  <c:v>2023</c:v>
                </c:pt>
                <c:pt idx="1">
                  <c:v>2034
 CF</c:v>
                </c:pt>
                <c:pt idx="2">
                  <c:v>2034
 HT</c:v>
                </c:pt>
                <c:pt idx="3">
                  <c:v>2034
EE</c:v>
                </c:pt>
                <c:pt idx="4">
                  <c:v>2034
 HE</c:v>
                </c:pt>
              </c:strCache>
            </c:strRef>
          </c:cat>
          <c:val>
            <c:numRef>
              <c:f>'Figure 7'!$P$11:$T$11</c:f>
              <c:numCache>
                <c:formatCode>0.0</c:formatCode>
                <c:ptCount val="5"/>
                <c:pt idx="0" formatCode="0">
                  <c:v>34</c:v>
                </c:pt>
                <c:pt idx="1">
                  <c:v>11.7</c:v>
                </c:pt>
                <c:pt idx="2">
                  <c:v>11.4</c:v>
                </c:pt>
                <c:pt idx="3">
                  <c:v>11.4</c:v>
                </c:pt>
                <c:pt idx="4">
                  <c:v>11.4</c:v>
                </c:pt>
              </c:numCache>
            </c:numRef>
          </c:val>
          <c:extLst>
            <c:ext xmlns:c16="http://schemas.microsoft.com/office/drawing/2014/chart" uri="{C3380CC4-5D6E-409C-BE32-E72D297353CC}">
              <c16:uniqueId val="{00000000-18C1-46F8-8844-C3E80A81AF4E}"/>
            </c:ext>
          </c:extLst>
        </c:ser>
        <c:ser>
          <c:idx val="1"/>
          <c:order val="1"/>
          <c:tx>
            <c:v>Shale</c:v>
          </c:tx>
          <c:spPr>
            <a:solidFill>
              <a:srgbClr val="7030A0"/>
            </a:solidFill>
            <a:ln>
              <a:solidFill>
                <a:srgbClr val="7030A0"/>
              </a:solidFill>
            </a:ln>
            <a:effectLst/>
          </c:spPr>
          <c:invertIfNegative val="0"/>
          <c:cat>
            <c:strRef>
              <c:f>'Figure 7'!$P$9:$T$10</c:f>
              <c:strCache>
                <c:ptCount val="5"/>
                <c:pt idx="0">
                  <c:v>2023</c:v>
                </c:pt>
                <c:pt idx="1">
                  <c:v>2034
 CF</c:v>
                </c:pt>
                <c:pt idx="2">
                  <c:v>2034
 HT</c:v>
                </c:pt>
                <c:pt idx="3">
                  <c:v>2034
EE</c:v>
                </c:pt>
                <c:pt idx="4">
                  <c:v>2034
 HE</c:v>
                </c:pt>
              </c:strCache>
            </c:strRef>
          </c:cat>
          <c:val>
            <c:numRef>
              <c:f>'Figure 7'!$P$12:$T$12</c:f>
              <c:numCache>
                <c:formatCode>0</c:formatCode>
                <c:ptCount val="5"/>
                <c:pt idx="0">
                  <c:v>0</c:v>
                </c:pt>
                <c:pt idx="1">
                  <c:v>0</c:v>
                </c:pt>
                <c:pt idx="2">
                  <c:v>0</c:v>
                </c:pt>
                <c:pt idx="3">
                  <c:v>0</c:v>
                </c:pt>
                <c:pt idx="4">
                  <c:v>2.86</c:v>
                </c:pt>
              </c:numCache>
            </c:numRef>
          </c:val>
          <c:extLst>
            <c:ext xmlns:c16="http://schemas.microsoft.com/office/drawing/2014/chart" uri="{C3380CC4-5D6E-409C-BE32-E72D297353CC}">
              <c16:uniqueId val="{00000001-18C1-46F8-8844-C3E80A81AF4E}"/>
            </c:ext>
          </c:extLst>
        </c:ser>
        <c:ser>
          <c:idx val="2"/>
          <c:order val="2"/>
          <c:tx>
            <c:v>Green Gas</c:v>
          </c:tx>
          <c:spPr>
            <a:solidFill>
              <a:srgbClr val="FFC000">
                <a:lumMod val="60000"/>
                <a:lumOff val="40000"/>
              </a:srgbClr>
            </a:solidFill>
            <a:ln>
              <a:solidFill>
                <a:srgbClr val="FFC000">
                  <a:lumMod val="60000"/>
                  <a:lumOff val="40000"/>
                </a:srgbClr>
              </a:solidFill>
            </a:ln>
            <a:effectLst/>
          </c:spPr>
          <c:invertIfNegative val="0"/>
          <c:cat>
            <c:strRef>
              <c:f>'Figure 7'!$P$9:$T$10</c:f>
              <c:strCache>
                <c:ptCount val="5"/>
                <c:pt idx="0">
                  <c:v>2023</c:v>
                </c:pt>
                <c:pt idx="1">
                  <c:v>2034
 CF</c:v>
                </c:pt>
                <c:pt idx="2">
                  <c:v>2034
 HT</c:v>
                </c:pt>
                <c:pt idx="3">
                  <c:v>2034
EE</c:v>
                </c:pt>
                <c:pt idx="4">
                  <c:v>2034
 HE</c:v>
                </c:pt>
              </c:strCache>
            </c:strRef>
          </c:cat>
          <c:val>
            <c:numRef>
              <c:f>'Figure 7'!$P$13:$T$13</c:f>
              <c:numCache>
                <c:formatCode>0.0</c:formatCode>
                <c:ptCount val="5"/>
                <c:pt idx="0" formatCode="0">
                  <c:v>1</c:v>
                </c:pt>
                <c:pt idx="1">
                  <c:v>0.8</c:v>
                </c:pt>
                <c:pt idx="2">
                  <c:v>1.3</c:v>
                </c:pt>
                <c:pt idx="3">
                  <c:v>0.5</c:v>
                </c:pt>
                <c:pt idx="4">
                  <c:v>1.5</c:v>
                </c:pt>
              </c:numCache>
            </c:numRef>
          </c:val>
          <c:extLst>
            <c:ext xmlns:c16="http://schemas.microsoft.com/office/drawing/2014/chart" uri="{C3380CC4-5D6E-409C-BE32-E72D297353CC}">
              <c16:uniqueId val="{00000002-18C1-46F8-8844-C3E80A81AF4E}"/>
            </c:ext>
          </c:extLst>
        </c:ser>
        <c:ser>
          <c:idx val="3"/>
          <c:order val="3"/>
          <c:tx>
            <c:v>Imports</c:v>
          </c:tx>
          <c:spPr>
            <a:solidFill>
              <a:srgbClr val="B80000"/>
            </a:solidFill>
            <a:ln>
              <a:solidFill>
                <a:srgbClr val="B80000"/>
              </a:solidFill>
            </a:ln>
            <a:effectLst/>
          </c:spPr>
          <c:invertIfNegative val="0"/>
          <c:cat>
            <c:strRef>
              <c:f>'Figure 7'!$P$9:$T$10</c:f>
              <c:strCache>
                <c:ptCount val="5"/>
                <c:pt idx="0">
                  <c:v>2023</c:v>
                </c:pt>
                <c:pt idx="1">
                  <c:v>2034
 CF</c:v>
                </c:pt>
                <c:pt idx="2">
                  <c:v>2034
 HT</c:v>
                </c:pt>
                <c:pt idx="3">
                  <c:v>2034
EE</c:v>
                </c:pt>
                <c:pt idx="4">
                  <c:v>2034
 HE</c:v>
                </c:pt>
              </c:strCache>
            </c:strRef>
          </c:cat>
          <c:val>
            <c:numRef>
              <c:f>'Figure 7'!$P$14:$T$14</c:f>
              <c:numCache>
                <c:formatCode>0</c:formatCode>
                <c:ptCount val="5"/>
                <c:pt idx="0">
                  <c:v>45</c:v>
                </c:pt>
                <c:pt idx="1">
                  <c:v>50</c:v>
                </c:pt>
                <c:pt idx="2">
                  <c:v>31</c:v>
                </c:pt>
                <c:pt idx="3">
                  <c:v>34</c:v>
                </c:pt>
                <c:pt idx="4">
                  <c:v>38</c:v>
                </c:pt>
              </c:numCache>
            </c:numRef>
          </c:val>
          <c:extLst>
            <c:ext xmlns:c16="http://schemas.microsoft.com/office/drawing/2014/chart" uri="{C3380CC4-5D6E-409C-BE32-E72D297353CC}">
              <c16:uniqueId val="{00000003-18C1-46F8-8844-C3E80A81AF4E}"/>
            </c:ext>
          </c:extLst>
        </c:ser>
        <c:dLbls>
          <c:showLegendKey val="0"/>
          <c:showVal val="0"/>
          <c:showCatName val="0"/>
          <c:showSerName val="0"/>
          <c:showPercent val="0"/>
          <c:showBubbleSize val="0"/>
        </c:dLbls>
        <c:gapWidth val="50"/>
        <c:overlap val="100"/>
        <c:axId val="614452224"/>
        <c:axId val="614458112"/>
      </c:barChart>
      <c:catAx>
        <c:axId val="61445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14458112"/>
        <c:crosses val="autoZero"/>
        <c:auto val="1"/>
        <c:lblAlgn val="ctr"/>
        <c:lblOffset val="100"/>
        <c:noMultiLvlLbl val="0"/>
      </c:catAx>
      <c:valAx>
        <c:axId val="614458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r>
                  <a:rPr lang="en-US"/>
                  <a:t>bcm/year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14452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556457257358959"/>
          <c:y val="2.9535864978902954E-2"/>
        </c:manualLayout>
      </c:layout>
      <c:overlay val="0"/>
      <c:spPr>
        <a:noFill/>
        <a:ln w="25400">
          <a:noFill/>
        </a:ln>
      </c:spPr>
    </c:title>
    <c:autoTitleDeleted val="0"/>
    <c:plotArea>
      <c:layout>
        <c:manualLayout>
          <c:layoutTarget val="inner"/>
          <c:xMode val="edge"/>
          <c:yMode val="edge"/>
          <c:x val="0.10709208901827587"/>
          <c:y val="0.12830064201883759"/>
          <c:w val="0.8663091219641077"/>
          <c:h val="0.48281127851488354"/>
        </c:manualLayout>
      </c:layout>
      <c:barChart>
        <c:barDir val="col"/>
        <c:grouping val="stacked"/>
        <c:varyColors val="0"/>
        <c:ser>
          <c:idx val="1"/>
          <c:order val="0"/>
          <c:tx>
            <c:strRef>
              <c:f>'2029-2030 Severe Load Curve'!$F$34</c:f>
              <c:strCache>
                <c:ptCount val="1"/>
                <c:pt idx="0">
                  <c:v>NDM 0 - 73.2 MWh</c:v>
                </c:pt>
              </c:strCache>
            </c:strRef>
          </c:tx>
          <c:spPr>
            <a:solidFill>
              <a:srgbClr val="CCFFFF"/>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Curve'!$F$35:$F$399</c:f>
              <c:numCache>
                <c:formatCode>0</c:formatCode>
                <c:ptCount val="365"/>
                <c:pt idx="0">
                  <c:v>2986.7156039000001</c:v>
                </c:pt>
                <c:pt idx="1">
                  <c:v>2899.7223619000001</c:v>
                </c:pt>
                <c:pt idx="2">
                  <c:v>2825.4310787999998</c:v>
                </c:pt>
                <c:pt idx="3">
                  <c:v>2758.5574412999999</c:v>
                </c:pt>
                <c:pt idx="4">
                  <c:v>2696.6478811000002</c:v>
                </c:pt>
                <c:pt idx="5">
                  <c:v>2639.7179646999998</c:v>
                </c:pt>
                <c:pt idx="6">
                  <c:v>2590.5769544</c:v>
                </c:pt>
                <c:pt idx="7">
                  <c:v>2547.0095154000001</c:v>
                </c:pt>
                <c:pt idx="8">
                  <c:v>2507.8916677000002</c:v>
                </c:pt>
                <c:pt idx="9">
                  <c:v>2475.8121258000001</c:v>
                </c:pt>
                <c:pt idx="10">
                  <c:v>2442.3027090999999</c:v>
                </c:pt>
                <c:pt idx="11">
                  <c:v>2415.8154502000002</c:v>
                </c:pt>
                <c:pt idx="12">
                  <c:v>2391.5350225000002</c:v>
                </c:pt>
                <c:pt idx="13">
                  <c:v>2370.5933429000002</c:v>
                </c:pt>
                <c:pt idx="14">
                  <c:v>2351.6212411000001</c:v>
                </c:pt>
                <c:pt idx="15">
                  <c:v>2335.4061646999999</c:v>
                </c:pt>
                <c:pt idx="16">
                  <c:v>2321.1381517999998</c:v>
                </c:pt>
                <c:pt idx="17">
                  <c:v>2307.8383309000001</c:v>
                </c:pt>
                <c:pt idx="18">
                  <c:v>2295.6151832999999</c:v>
                </c:pt>
                <c:pt idx="19">
                  <c:v>2284.3755709000002</c:v>
                </c:pt>
                <c:pt idx="20">
                  <c:v>2272.8609584000001</c:v>
                </c:pt>
                <c:pt idx="21">
                  <c:v>2261.7536427999999</c:v>
                </c:pt>
                <c:pt idx="22">
                  <c:v>2250.1202447999999</c:v>
                </c:pt>
                <c:pt idx="23">
                  <c:v>2237.7340141999998</c:v>
                </c:pt>
                <c:pt idx="24">
                  <c:v>2225.5605707999998</c:v>
                </c:pt>
                <c:pt idx="25">
                  <c:v>2214.4279333999998</c:v>
                </c:pt>
                <c:pt idx="26">
                  <c:v>2203.1192510999999</c:v>
                </c:pt>
                <c:pt idx="27">
                  <c:v>2191.0600337000001</c:v>
                </c:pt>
                <c:pt idx="28">
                  <c:v>2181.0900940000001</c:v>
                </c:pt>
                <c:pt idx="29">
                  <c:v>2170.1309027000002</c:v>
                </c:pt>
                <c:pt idx="30">
                  <c:v>2159.9428874</c:v>
                </c:pt>
                <c:pt idx="31">
                  <c:v>2150.0317636999998</c:v>
                </c:pt>
                <c:pt idx="32">
                  <c:v>2140.4379607000001</c:v>
                </c:pt>
                <c:pt idx="33">
                  <c:v>2130.6794580000001</c:v>
                </c:pt>
                <c:pt idx="34">
                  <c:v>2120.2707544999998</c:v>
                </c:pt>
                <c:pt idx="35">
                  <c:v>2110.5411905000001</c:v>
                </c:pt>
                <c:pt idx="36">
                  <c:v>2099.9332413000002</c:v>
                </c:pt>
                <c:pt idx="37">
                  <c:v>2090.3468364999999</c:v>
                </c:pt>
                <c:pt idx="38">
                  <c:v>2082.3882217999999</c:v>
                </c:pt>
                <c:pt idx="39">
                  <c:v>2072.7243183999999</c:v>
                </c:pt>
                <c:pt idx="40">
                  <c:v>2062.6166211</c:v>
                </c:pt>
                <c:pt idx="41">
                  <c:v>2052.4806441999999</c:v>
                </c:pt>
                <c:pt idx="42">
                  <c:v>2041.1164365</c:v>
                </c:pt>
                <c:pt idx="43">
                  <c:v>2031.0106057999999</c:v>
                </c:pt>
                <c:pt idx="44">
                  <c:v>2021.1666970000001</c:v>
                </c:pt>
                <c:pt idx="45">
                  <c:v>2011.8488520999999</c:v>
                </c:pt>
                <c:pt idx="46">
                  <c:v>2002.3158891</c:v>
                </c:pt>
                <c:pt idx="47">
                  <c:v>1993.7210511000001</c:v>
                </c:pt>
                <c:pt idx="48">
                  <c:v>1985.0167296</c:v>
                </c:pt>
                <c:pt idx="49">
                  <c:v>1975.6229553000001</c:v>
                </c:pt>
                <c:pt idx="50">
                  <c:v>1966.1496609999999</c:v>
                </c:pt>
                <c:pt idx="51">
                  <c:v>1957.0078923000001</c:v>
                </c:pt>
                <c:pt idx="52">
                  <c:v>1947.9427618</c:v>
                </c:pt>
                <c:pt idx="53">
                  <c:v>1938.1312717999999</c:v>
                </c:pt>
                <c:pt idx="54">
                  <c:v>1928.3753830999999</c:v>
                </c:pt>
                <c:pt idx="55">
                  <c:v>1919.1824810000001</c:v>
                </c:pt>
                <c:pt idx="56">
                  <c:v>1909.9005856000001</c:v>
                </c:pt>
                <c:pt idx="57">
                  <c:v>1901.7100746000001</c:v>
                </c:pt>
                <c:pt idx="58">
                  <c:v>1892.7064373999999</c:v>
                </c:pt>
                <c:pt idx="59">
                  <c:v>1883.3266822000001</c:v>
                </c:pt>
                <c:pt idx="60">
                  <c:v>1873.6466151</c:v>
                </c:pt>
                <c:pt idx="61">
                  <c:v>1863.7128173000001</c:v>
                </c:pt>
                <c:pt idx="62">
                  <c:v>1854.1325288999999</c:v>
                </c:pt>
                <c:pt idx="63">
                  <c:v>1845.0148477</c:v>
                </c:pt>
                <c:pt idx="64">
                  <c:v>1836.1128068999999</c:v>
                </c:pt>
                <c:pt idx="65">
                  <c:v>1828.2595726</c:v>
                </c:pt>
                <c:pt idx="66">
                  <c:v>1820.2508166</c:v>
                </c:pt>
                <c:pt idx="67">
                  <c:v>1812.3844200000001</c:v>
                </c:pt>
                <c:pt idx="68">
                  <c:v>1804.3734354999999</c:v>
                </c:pt>
                <c:pt idx="69">
                  <c:v>1797.3458251</c:v>
                </c:pt>
                <c:pt idx="70">
                  <c:v>1789.5839821</c:v>
                </c:pt>
                <c:pt idx="71">
                  <c:v>1781.8366031999999</c:v>
                </c:pt>
                <c:pt idx="72">
                  <c:v>1773.9278838</c:v>
                </c:pt>
                <c:pt idx="73">
                  <c:v>1765.5812887</c:v>
                </c:pt>
                <c:pt idx="74">
                  <c:v>1757.3537859999999</c:v>
                </c:pt>
                <c:pt idx="75">
                  <c:v>1748.7675411</c:v>
                </c:pt>
                <c:pt idx="76">
                  <c:v>1740.2495561999999</c:v>
                </c:pt>
                <c:pt idx="77">
                  <c:v>1732.1510654000001</c:v>
                </c:pt>
                <c:pt idx="78">
                  <c:v>1723.5346216</c:v>
                </c:pt>
                <c:pt idx="79">
                  <c:v>1715.5324244000001</c:v>
                </c:pt>
                <c:pt idx="80">
                  <c:v>1707.8994399999999</c:v>
                </c:pt>
                <c:pt idx="81">
                  <c:v>1700.1943294</c:v>
                </c:pt>
                <c:pt idx="82">
                  <c:v>1692.2807448000001</c:v>
                </c:pt>
                <c:pt idx="83">
                  <c:v>1684.1585222000001</c:v>
                </c:pt>
                <c:pt idx="84">
                  <c:v>1676.0322945</c:v>
                </c:pt>
                <c:pt idx="85">
                  <c:v>1667.8156369000001</c:v>
                </c:pt>
                <c:pt idx="86">
                  <c:v>1660.2754236999999</c:v>
                </c:pt>
                <c:pt idx="87">
                  <c:v>1652.2797716</c:v>
                </c:pt>
                <c:pt idx="88">
                  <c:v>1644.8496284</c:v>
                </c:pt>
                <c:pt idx="89">
                  <c:v>1637.2231420999999</c:v>
                </c:pt>
                <c:pt idx="90">
                  <c:v>1629.4858767000001</c:v>
                </c:pt>
                <c:pt idx="91">
                  <c:v>1620.8736868000001</c:v>
                </c:pt>
                <c:pt idx="92">
                  <c:v>1612.7726888</c:v>
                </c:pt>
                <c:pt idx="93">
                  <c:v>1604.9195924999999</c:v>
                </c:pt>
                <c:pt idx="94">
                  <c:v>1597.1303210999999</c:v>
                </c:pt>
                <c:pt idx="95">
                  <c:v>1589.4687329000001</c:v>
                </c:pt>
                <c:pt idx="96">
                  <c:v>1581.5995759</c:v>
                </c:pt>
                <c:pt idx="97">
                  <c:v>1573.7593085999999</c:v>
                </c:pt>
                <c:pt idx="98">
                  <c:v>1565.8559387</c:v>
                </c:pt>
                <c:pt idx="99">
                  <c:v>1557.8407367</c:v>
                </c:pt>
                <c:pt idx="100">
                  <c:v>1549.8328876</c:v>
                </c:pt>
                <c:pt idx="101">
                  <c:v>1541.5482549999999</c:v>
                </c:pt>
                <c:pt idx="102">
                  <c:v>1533.5436752000001</c:v>
                </c:pt>
                <c:pt idx="103">
                  <c:v>1525.8038681999999</c:v>
                </c:pt>
                <c:pt idx="104">
                  <c:v>1518.1801974</c:v>
                </c:pt>
                <c:pt idx="105">
                  <c:v>1510.9766102000001</c:v>
                </c:pt>
                <c:pt idx="106">
                  <c:v>1504.3316081999999</c:v>
                </c:pt>
                <c:pt idx="107">
                  <c:v>1496.9513499</c:v>
                </c:pt>
                <c:pt idx="108">
                  <c:v>1489.6833113</c:v>
                </c:pt>
                <c:pt idx="109">
                  <c:v>1482.2697458</c:v>
                </c:pt>
                <c:pt idx="110">
                  <c:v>1474.5693831999999</c:v>
                </c:pt>
                <c:pt idx="111">
                  <c:v>1467.3823812999999</c:v>
                </c:pt>
                <c:pt idx="112">
                  <c:v>1459.3132995999999</c:v>
                </c:pt>
                <c:pt idx="113">
                  <c:v>1451.0484561999999</c:v>
                </c:pt>
                <c:pt idx="114">
                  <c:v>1443.5733336000001</c:v>
                </c:pt>
                <c:pt idx="115">
                  <c:v>1436.3051659</c:v>
                </c:pt>
                <c:pt idx="116">
                  <c:v>1428.2024146000001</c:v>
                </c:pt>
                <c:pt idx="117">
                  <c:v>1420.5554457000001</c:v>
                </c:pt>
                <c:pt idx="118">
                  <c:v>1413.3201122</c:v>
                </c:pt>
                <c:pt idx="119">
                  <c:v>1405.6343885000001</c:v>
                </c:pt>
                <c:pt idx="120">
                  <c:v>1398.4628560000001</c:v>
                </c:pt>
                <c:pt idx="121">
                  <c:v>1390.8413796</c:v>
                </c:pt>
                <c:pt idx="122">
                  <c:v>1382.9525044</c:v>
                </c:pt>
                <c:pt idx="123">
                  <c:v>1375.1088761000001</c:v>
                </c:pt>
                <c:pt idx="124">
                  <c:v>1367.2707617999999</c:v>
                </c:pt>
                <c:pt idx="125">
                  <c:v>1359.8934876999999</c:v>
                </c:pt>
                <c:pt idx="126">
                  <c:v>1352.4178989</c:v>
                </c:pt>
                <c:pt idx="127">
                  <c:v>1345.0067223000001</c:v>
                </c:pt>
                <c:pt idx="128">
                  <c:v>1337.242045</c:v>
                </c:pt>
                <c:pt idx="129">
                  <c:v>1330.0734628</c:v>
                </c:pt>
                <c:pt idx="130">
                  <c:v>1322.2032608</c:v>
                </c:pt>
                <c:pt idx="131">
                  <c:v>1315.2547609999999</c:v>
                </c:pt>
                <c:pt idx="132">
                  <c:v>1307.9340846</c:v>
                </c:pt>
                <c:pt idx="133">
                  <c:v>1300.392812</c:v>
                </c:pt>
                <c:pt idx="134">
                  <c:v>1292.8283368</c:v>
                </c:pt>
                <c:pt idx="135">
                  <c:v>1285.1147331</c:v>
                </c:pt>
                <c:pt idx="136">
                  <c:v>1277.2219359999999</c:v>
                </c:pt>
                <c:pt idx="137">
                  <c:v>1269.9885416</c:v>
                </c:pt>
                <c:pt idx="138">
                  <c:v>1262.5722255000001</c:v>
                </c:pt>
                <c:pt idx="139">
                  <c:v>1254.4338961000001</c:v>
                </c:pt>
                <c:pt idx="140">
                  <c:v>1246.9232371000001</c:v>
                </c:pt>
                <c:pt idx="141">
                  <c:v>1238.6663736</c:v>
                </c:pt>
                <c:pt idx="142">
                  <c:v>1230.6969538000001</c:v>
                </c:pt>
                <c:pt idx="143">
                  <c:v>1222.9920513</c:v>
                </c:pt>
                <c:pt idx="144">
                  <c:v>1214.7583513</c:v>
                </c:pt>
                <c:pt idx="145">
                  <c:v>1206.8958513</c:v>
                </c:pt>
                <c:pt idx="146">
                  <c:v>1198.9314115</c:v>
                </c:pt>
                <c:pt idx="147">
                  <c:v>1190.7352283</c:v>
                </c:pt>
                <c:pt idx="148">
                  <c:v>1183.6068863999999</c:v>
                </c:pt>
                <c:pt idx="149">
                  <c:v>1176.0197178000001</c:v>
                </c:pt>
                <c:pt idx="150">
                  <c:v>1167.8698733000001</c:v>
                </c:pt>
                <c:pt idx="151">
                  <c:v>1160.4237820999999</c:v>
                </c:pt>
                <c:pt idx="152">
                  <c:v>1152.5651772000001</c:v>
                </c:pt>
                <c:pt idx="153">
                  <c:v>1145.6328650999999</c:v>
                </c:pt>
                <c:pt idx="154">
                  <c:v>1138.2130241</c:v>
                </c:pt>
                <c:pt idx="155">
                  <c:v>1130.8728335999999</c:v>
                </c:pt>
                <c:pt idx="156">
                  <c:v>1123.1105672000001</c:v>
                </c:pt>
                <c:pt idx="157">
                  <c:v>1115.5415693</c:v>
                </c:pt>
                <c:pt idx="158">
                  <c:v>1107.1973823999999</c:v>
                </c:pt>
                <c:pt idx="159">
                  <c:v>1099.4450617</c:v>
                </c:pt>
                <c:pt idx="160">
                  <c:v>1092.2510941999999</c:v>
                </c:pt>
                <c:pt idx="161">
                  <c:v>1083.8034021000001</c:v>
                </c:pt>
                <c:pt idx="162">
                  <c:v>1075.5948205</c:v>
                </c:pt>
                <c:pt idx="163">
                  <c:v>1067.4561100999999</c:v>
                </c:pt>
                <c:pt idx="164">
                  <c:v>1059.9667417999999</c:v>
                </c:pt>
                <c:pt idx="165">
                  <c:v>1052.2900305999999</c:v>
                </c:pt>
                <c:pt idx="166">
                  <c:v>1044.3563403000001</c:v>
                </c:pt>
                <c:pt idx="167">
                  <c:v>1036.849841</c:v>
                </c:pt>
                <c:pt idx="168">
                  <c:v>1029.2196603</c:v>
                </c:pt>
                <c:pt idx="169">
                  <c:v>1021.9462827</c:v>
                </c:pt>
                <c:pt idx="170">
                  <c:v>1014.120467</c:v>
                </c:pt>
                <c:pt idx="171">
                  <c:v>1006.2872888000001</c:v>
                </c:pt>
                <c:pt idx="172">
                  <c:v>998.24831830000005</c:v>
                </c:pt>
                <c:pt idx="173">
                  <c:v>990.53797458999998</c:v>
                </c:pt>
                <c:pt idx="174">
                  <c:v>982.52289353000003</c:v>
                </c:pt>
                <c:pt idx="175">
                  <c:v>974.24958885000001</c:v>
                </c:pt>
                <c:pt idx="176">
                  <c:v>966.23468602000003</c:v>
                </c:pt>
                <c:pt idx="177">
                  <c:v>958.61768843000004</c:v>
                </c:pt>
                <c:pt idx="178">
                  <c:v>951.06698033999999</c:v>
                </c:pt>
                <c:pt idx="179">
                  <c:v>943.52088725999999</c:v>
                </c:pt>
                <c:pt idx="180">
                  <c:v>936.57849016</c:v>
                </c:pt>
                <c:pt idx="181">
                  <c:v>929.19874254000001</c:v>
                </c:pt>
                <c:pt idx="182">
                  <c:v>921.15112242999999</c:v>
                </c:pt>
                <c:pt idx="183">
                  <c:v>913.28082274999997</c:v>
                </c:pt>
                <c:pt idx="184">
                  <c:v>905.21525153000005</c:v>
                </c:pt>
                <c:pt idx="185">
                  <c:v>897.22348736000004</c:v>
                </c:pt>
                <c:pt idx="186">
                  <c:v>889.37473968999996</c:v>
                </c:pt>
                <c:pt idx="187">
                  <c:v>881.54619511999999</c:v>
                </c:pt>
                <c:pt idx="188">
                  <c:v>873.62091610000004</c:v>
                </c:pt>
                <c:pt idx="189">
                  <c:v>865.91970626</c:v>
                </c:pt>
                <c:pt idx="190">
                  <c:v>858.68254401000002</c:v>
                </c:pt>
                <c:pt idx="191">
                  <c:v>852.73753972999998</c:v>
                </c:pt>
                <c:pt idx="192">
                  <c:v>845.95854466000003</c:v>
                </c:pt>
                <c:pt idx="193">
                  <c:v>839.35172602</c:v>
                </c:pt>
                <c:pt idx="194">
                  <c:v>832.65442497000004</c:v>
                </c:pt>
                <c:pt idx="195">
                  <c:v>826.47821944999998</c:v>
                </c:pt>
                <c:pt idx="196">
                  <c:v>819.69077713000001</c:v>
                </c:pt>
                <c:pt idx="197">
                  <c:v>813.76406309000004</c:v>
                </c:pt>
                <c:pt idx="198">
                  <c:v>807.05332208000004</c:v>
                </c:pt>
                <c:pt idx="199">
                  <c:v>800.46515952000004</c:v>
                </c:pt>
                <c:pt idx="200">
                  <c:v>794.10121793999997</c:v>
                </c:pt>
                <c:pt idx="201">
                  <c:v>787.39426451999998</c:v>
                </c:pt>
                <c:pt idx="202">
                  <c:v>780.87209985000004</c:v>
                </c:pt>
                <c:pt idx="203">
                  <c:v>773.85483206000004</c:v>
                </c:pt>
                <c:pt idx="204">
                  <c:v>766.99156316999995</c:v>
                </c:pt>
                <c:pt idx="205">
                  <c:v>760.07641239999998</c:v>
                </c:pt>
                <c:pt idx="206">
                  <c:v>753.39358946000004</c:v>
                </c:pt>
                <c:pt idx="207">
                  <c:v>746.59729408999999</c:v>
                </c:pt>
                <c:pt idx="208">
                  <c:v>740.11081281999998</c:v>
                </c:pt>
                <c:pt idx="209">
                  <c:v>733.03489001000003</c:v>
                </c:pt>
                <c:pt idx="210">
                  <c:v>726.05315245999998</c:v>
                </c:pt>
                <c:pt idx="211">
                  <c:v>718.91901031999998</c:v>
                </c:pt>
                <c:pt idx="212">
                  <c:v>712.42501671000002</c:v>
                </c:pt>
                <c:pt idx="213">
                  <c:v>705.77762562999999</c:v>
                </c:pt>
                <c:pt idx="214">
                  <c:v>699.78501672000004</c:v>
                </c:pt>
                <c:pt idx="215">
                  <c:v>693.04889785</c:v>
                </c:pt>
                <c:pt idx="216">
                  <c:v>686.60123200999999</c:v>
                </c:pt>
                <c:pt idx="217">
                  <c:v>679.52330151000001</c:v>
                </c:pt>
                <c:pt idx="218">
                  <c:v>672.35361322000006</c:v>
                </c:pt>
                <c:pt idx="219">
                  <c:v>665.45869883</c:v>
                </c:pt>
                <c:pt idx="220">
                  <c:v>658.57581487000004</c:v>
                </c:pt>
                <c:pt idx="221">
                  <c:v>652.02479335999999</c:v>
                </c:pt>
                <c:pt idx="222">
                  <c:v>645.54954076000001</c:v>
                </c:pt>
                <c:pt idx="223">
                  <c:v>639.30173396999999</c:v>
                </c:pt>
                <c:pt idx="224">
                  <c:v>632.79332922000003</c:v>
                </c:pt>
                <c:pt idx="225">
                  <c:v>625.91492038000001</c:v>
                </c:pt>
                <c:pt idx="226">
                  <c:v>619.05832612999995</c:v>
                </c:pt>
                <c:pt idx="227">
                  <c:v>612.80019302999995</c:v>
                </c:pt>
                <c:pt idx="228">
                  <c:v>606.14837481999996</c:v>
                </c:pt>
                <c:pt idx="229">
                  <c:v>599.58035374999997</c:v>
                </c:pt>
                <c:pt idx="230">
                  <c:v>592.75633801000004</c:v>
                </c:pt>
                <c:pt idx="231">
                  <c:v>585.94806162999998</c:v>
                </c:pt>
                <c:pt idx="232">
                  <c:v>579.10507947999997</c:v>
                </c:pt>
                <c:pt idx="233">
                  <c:v>572.24285257999998</c:v>
                </c:pt>
                <c:pt idx="234">
                  <c:v>565.20490287999996</c:v>
                </c:pt>
                <c:pt idx="235">
                  <c:v>558.28144669000005</c:v>
                </c:pt>
                <c:pt idx="236">
                  <c:v>551.79150345999994</c:v>
                </c:pt>
                <c:pt idx="237">
                  <c:v>545.60630332000005</c:v>
                </c:pt>
                <c:pt idx="238">
                  <c:v>539.14040971999998</c:v>
                </c:pt>
                <c:pt idx="239">
                  <c:v>534.97826100999998</c:v>
                </c:pt>
                <c:pt idx="240">
                  <c:v>530.49012346999996</c:v>
                </c:pt>
                <c:pt idx="241">
                  <c:v>525.6288892</c:v>
                </c:pt>
                <c:pt idx="242">
                  <c:v>521.22115795000002</c:v>
                </c:pt>
                <c:pt idx="243">
                  <c:v>517.02087496000001</c:v>
                </c:pt>
                <c:pt idx="244">
                  <c:v>512.65343069000005</c:v>
                </c:pt>
                <c:pt idx="245">
                  <c:v>508.44907236</c:v>
                </c:pt>
                <c:pt idx="246">
                  <c:v>504.12306852</c:v>
                </c:pt>
                <c:pt idx="247">
                  <c:v>499.72685289999998</c:v>
                </c:pt>
                <c:pt idx="248">
                  <c:v>495.32823648999999</c:v>
                </c:pt>
                <c:pt idx="249">
                  <c:v>490.81717092000002</c:v>
                </c:pt>
                <c:pt idx="250">
                  <c:v>486.15593551000001</c:v>
                </c:pt>
                <c:pt idx="251">
                  <c:v>481.68549854000003</c:v>
                </c:pt>
                <c:pt idx="252">
                  <c:v>477.37800847</c:v>
                </c:pt>
                <c:pt idx="253">
                  <c:v>473.37462882</c:v>
                </c:pt>
                <c:pt idx="254">
                  <c:v>469.12675789999997</c:v>
                </c:pt>
                <c:pt idx="255">
                  <c:v>464.75103217999998</c:v>
                </c:pt>
                <c:pt idx="256">
                  <c:v>460.32740552000001</c:v>
                </c:pt>
                <c:pt idx="257">
                  <c:v>456.29581032999999</c:v>
                </c:pt>
                <c:pt idx="258">
                  <c:v>452.37457427999999</c:v>
                </c:pt>
                <c:pt idx="259">
                  <c:v>448.31354038000001</c:v>
                </c:pt>
                <c:pt idx="260">
                  <c:v>444.30633648999998</c:v>
                </c:pt>
                <c:pt idx="261">
                  <c:v>440.05010085999999</c:v>
                </c:pt>
                <c:pt idx="262">
                  <c:v>435.99991432000002</c:v>
                </c:pt>
                <c:pt idx="263">
                  <c:v>432.00481365000002</c:v>
                </c:pt>
                <c:pt idx="264">
                  <c:v>427.85713964000001</c:v>
                </c:pt>
                <c:pt idx="265">
                  <c:v>423.70496983999999</c:v>
                </c:pt>
                <c:pt idx="266">
                  <c:v>419.73346620000001</c:v>
                </c:pt>
                <c:pt idx="267">
                  <c:v>415.47460845000001</c:v>
                </c:pt>
                <c:pt idx="268">
                  <c:v>411.18701060000001</c:v>
                </c:pt>
                <c:pt idx="269">
                  <c:v>406.97849831000002</c:v>
                </c:pt>
                <c:pt idx="270">
                  <c:v>402.89114940000002</c:v>
                </c:pt>
                <c:pt idx="271">
                  <c:v>398.67802997000001</c:v>
                </c:pt>
                <c:pt idx="272">
                  <c:v>394.41167832999997</c:v>
                </c:pt>
                <c:pt idx="273">
                  <c:v>390.00786905000001</c:v>
                </c:pt>
                <c:pt idx="274">
                  <c:v>385.88693067000003</c:v>
                </c:pt>
                <c:pt idx="275">
                  <c:v>381.94116344999998</c:v>
                </c:pt>
                <c:pt idx="276">
                  <c:v>377.80066335999999</c:v>
                </c:pt>
                <c:pt idx="277">
                  <c:v>373.64874753999999</c:v>
                </c:pt>
                <c:pt idx="278">
                  <c:v>369.42723561000003</c:v>
                </c:pt>
                <c:pt idx="279">
                  <c:v>365.39517030000002</c:v>
                </c:pt>
                <c:pt idx="280">
                  <c:v>361.44620006999997</c:v>
                </c:pt>
                <c:pt idx="281">
                  <c:v>357.45736889</c:v>
                </c:pt>
                <c:pt idx="282">
                  <c:v>353.20479289000002</c:v>
                </c:pt>
                <c:pt idx="283">
                  <c:v>349.20020231000001</c:v>
                </c:pt>
                <c:pt idx="284">
                  <c:v>345.17908378999999</c:v>
                </c:pt>
                <c:pt idx="285">
                  <c:v>340.90231073000001</c:v>
                </c:pt>
                <c:pt idx="286">
                  <c:v>336.86240626</c:v>
                </c:pt>
                <c:pt idx="287">
                  <c:v>332.61252092000001</c:v>
                </c:pt>
                <c:pt idx="288">
                  <c:v>328.37225519999998</c:v>
                </c:pt>
                <c:pt idx="289">
                  <c:v>324.41244841000002</c:v>
                </c:pt>
                <c:pt idx="290">
                  <c:v>320.39989782999999</c:v>
                </c:pt>
                <c:pt idx="291">
                  <c:v>316.40355835000003</c:v>
                </c:pt>
                <c:pt idx="292">
                  <c:v>313.12044703999999</c:v>
                </c:pt>
                <c:pt idx="293">
                  <c:v>310.30738925999998</c:v>
                </c:pt>
                <c:pt idx="294">
                  <c:v>307.42880858000001</c:v>
                </c:pt>
                <c:pt idx="295">
                  <c:v>304.66464735</c:v>
                </c:pt>
                <c:pt idx="296">
                  <c:v>301.76327211</c:v>
                </c:pt>
                <c:pt idx="297">
                  <c:v>298.86626606999999</c:v>
                </c:pt>
                <c:pt idx="298">
                  <c:v>295.98256335000002</c:v>
                </c:pt>
                <c:pt idx="299">
                  <c:v>292.99251958000002</c:v>
                </c:pt>
                <c:pt idx="300">
                  <c:v>290.05573901999998</c:v>
                </c:pt>
                <c:pt idx="301">
                  <c:v>287.08687422000003</c:v>
                </c:pt>
                <c:pt idx="302">
                  <c:v>284.06930431000001</c:v>
                </c:pt>
                <c:pt idx="303">
                  <c:v>281.10409390000001</c:v>
                </c:pt>
                <c:pt idx="304">
                  <c:v>278.28832456999999</c:v>
                </c:pt>
                <c:pt idx="305">
                  <c:v>275.41061782999998</c:v>
                </c:pt>
                <c:pt idx="306">
                  <c:v>272.71222951999999</c:v>
                </c:pt>
                <c:pt idx="307">
                  <c:v>269.90841040999999</c:v>
                </c:pt>
                <c:pt idx="308">
                  <c:v>267.25036663999998</c:v>
                </c:pt>
                <c:pt idx="309">
                  <c:v>264.41011135000002</c:v>
                </c:pt>
                <c:pt idx="310">
                  <c:v>261.71406521</c:v>
                </c:pt>
                <c:pt idx="311">
                  <c:v>258.93058862999999</c:v>
                </c:pt>
                <c:pt idx="312">
                  <c:v>256.19131820000001</c:v>
                </c:pt>
                <c:pt idx="313">
                  <c:v>253.58044978999999</c:v>
                </c:pt>
                <c:pt idx="314">
                  <c:v>250.75398935000001</c:v>
                </c:pt>
                <c:pt idx="315">
                  <c:v>247.94272877</c:v>
                </c:pt>
                <c:pt idx="316">
                  <c:v>245.18163503</c:v>
                </c:pt>
                <c:pt idx="317">
                  <c:v>242.2286163</c:v>
                </c:pt>
                <c:pt idx="318">
                  <c:v>239.32872130999999</c:v>
                </c:pt>
                <c:pt idx="319">
                  <c:v>236.70790704999999</c:v>
                </c:pt>
                <c:pt idx="320">
                  <c:v>233.97065656000001</c:v>
                </c:pt>
                <c:pt idx="321">
                  <c:v>231.55229962000001</c:v>
                </c:pt>
                <c:pt idx="322">
                  <c:v>228.66213748000001</c:v>
                </c:pt>
                <c:pt idx="323">
                  <c:v>226.13181384000001</c:v>
                </c:pt>
                <c:pt idx="324">
                  <c:v>223.61010959000001</c:v>
                </c:pt>
                <c:pt idx="325">
                  <c:v>220.89073325000001</c:v>
                </c:pt>
                <c:pt idx="326">
                  <c:v>218.28035168</c:v>
                </c:pt>
                <c:pt idx="327">
                  <c:v>215.50989941</c:v>
                </c:pt>
                <c:pt idx="328">
                  <c:v>212.73577028</c:v>
                </c:pt>
                <c:pt idx="329">
                  <c:v>210.09343251000001</c:v>
                </c:pt>
                <c:pt idx="330">
                  <c:v>207.84042299000001</c:v>
                </c:pt>
                <c:pt idx="331">
                  <c:v>205.43466362999999</c:v>
                </c:pt>
                <c:pt idx="332">
                  <c:v>203.23667932000001</c:v>
                </c:pt>
                <c:pt idx="333">
                  <c:v>200.87989286999999</c:v>
                </c:pt>
                <c:pt idx="334">
                  <c:v>198.37648324</c:v>
                </c:pt>
                <c:pt idx="335">
                  <c:v>195.88024383000001</c:v>
                </c:pt>
                <c:pt idx="336">
                  <c:v>193.80404214999999</c:v>
                </c:pt>
                <c:pt idx="337">
                  <c:v>191.56091194999999</c:v>
                </c:pt>
                <c:pt idx="338">
                  <c:v>189.12878954999999</c:v>
                </c:pt>
                <c:pt idx="339">
                  <c:v>186.57834503999999</c:v>
                </c:pt>
                <c:pt idx="340">
                  <c:v>184.30960432000001</c:v>
                </c:pt>
                <c:pt idx="341">
                  <c:v>181.73711771000001</c:v>
                </c:pt>
                <c:pt idx="342">
                  <c:v>179.19270992</c:v>
                </c:pt>
                <c:pt idx="343">
                  <c:v>176.72913986</c:v>
                </c:pt>
                <c:pt idx="344">
                  <c:v>174.5212927</c:v>
                </c:pt>
                <c:pt idx="345">
                  <c:v>172.28742495</c:v>
                </c:pt>
                <c:pt idx="346">
                  <c:v>169.99840032</c:v>
                </c:pt>
                <c:pt idx="347">
                  <c:v>167.89559761999999</c:v>
                </c:pt>
                <c:pt idx="348">
                  <c:v>165.85299795</c:v>
                </c:pt>
                <c:pt idx="349">
                  <c:v>163.70711309999999</c:v>
                </c:pt>
                <c:pt idx="350">
                  <c:v>161.55846253000001</c:v>
                </c:pt>
                <c:pt idx="351">
                  <c:v>159.33659077999999</c:v>
                </c:pt>
                <c:pt idx="352">
                  <c:v>156.94711792000001</c:v>
                </c:pt>
                <c:pt idx="353">
                  <c:v>154.60779477</c:v>
                </c:pt>
                <c:pt idx="354">
                  <c:v>152.28004614</c:v>
                </c:pt>
                <c:pt idx="355">
                  <c:v>149.77383198999999</c:v>
                </c:pt>
                <c:pt idx="356">
                  <c:v>147.38616708999999</c:v>
                </c:pt>
                <c:pt idx="357">
                  <c:v>145.52656922</c:v>
                </c:pt>
                <c:pt idx="358">
                  <c:v>144.09896101999999</c:v>
                </c:pt>
                <c:pt idx="359">
                  <c:v>141.79581253000001</c:v>
                </c:pt>
                <c:pt idx="360">
                  <c:v>139.21774382000001</c:v>
                </c:pt>
                <c:pt idx="361">
                  <c:v>136.65884034000001</c:v>
                </c:pt>
                <c:pt idx="362">
                  <c:v>134.00723529000001</c:v>
                </c:pt>
                <c:pt idx="363">
                  <c:v>131.43794922999999</c:v>
                </c:pt>
                <c:pt idx="364">
                  <c:v>128.86044573000001</c:v>
                </c:pt>
              </c:numCache>
            </c:numRef>
          </c:val>
          <c:extLst>
            <c:ext xmlns:c16="http://schemas.microsoft.com/office/drawing/2014/chart" uri="{C3380CC4-5D6E-409C-BE32-E72D297353CC}">
              <c16:uniqueId val="{00000000-2829-4C9D-B5E8-9365844E842F}"/>
            </c:ext>
          </c:extLst>
        </c:ser>
        <c:ser>
          <c:idx val="2"/>
          <c:order val="1"/>
          <c:tx>
            <c:strRef>
              <c:f>'2029-2030 Severe Load Curve'!$G$34</c:f>
              <c:strCache>
                <c:ptCount val="1"/>
                <c:pt idx="0">
                  <c:v>NDM 73.2-732 MWh</c:v>
                </c:pt>
              </c:strCache>
            </c:strRef>
          </c:tx>
          <c:spPr>
            <a:solidFill>
              <a:srgbClr val="99CCFF"/>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Curve'!$G$35:$G$399</c:f>
              <c:numCache>
                <c:formatCode>0</c:formatCode>
                <c:ptCount val="365"/>
                <c:pt idx="0">
                  <c:v>374.89770926</c:v>
                </c:pt>
                <c:pt idx="1">
                  <c:v>368.51759671999997</c:v>
                </c:pt>
                <c:pt idx="2">
                  <c:v>359.57359133</c:v>
                </c:pt>
                <c:pt idx="3">
                  <c:v>351.17083663</c:v>
                </c:pt>
                <c:pt idx="4">
                  <c:v>345.03522882999999</c:v>
                </c:pt>
                <c:pt idx="5">
                  <c:v>339.89583580999999</c:v>
                </c:pt>
                <c:pt idx="6">
                  <c:v>333.75674150999998</c:v>
                </c:pt>
                <c:pt idx="7">
                  <c:v>328.60528375000001</c:v>
                </c:pt>
                <c:pt idx="8">
                  <c:v>324.11581655999998</c:v>
                </c:pt>
                <c:pt idx="9">
                  <c:v>318.68536246999997</c:v>
                </c:pt>
                <c:pt idx="10">
                  <c:v>317.28774159</c:v>
                </c:pt>
                <c:pt idx="11">
                  <c:v>313.66962666000001</c:v>
                </c:pt>
                <c:pt idx="12">
                  <c:v>311.50028251999998</c:v>
                </c:pt>
                <c:pt idx="13">
                  <c:v>309.41945472999998</c:v>
                </c:pt>
                <c:pt idx="14">
                  <c:v>307.66228527999999</c:v>
                </c:pt>
                <c:pt idx="15">
                  <c:v>305.74116139</c:v>
                </c:pt>
                <c:pt idx="16">
                  <c:v>304.25352722000002</c:v>
                </c:pt>
                <c:pt idx="17">
                  <c:v>302.82382973</c:v>
                </c:pt>
                <c:pt idx="18">
                  <c:v>301.56381777000001</c:v>
                </c:pt>
                <c:pt idx="19">
                  <c:v>300.19636000999998</c:v>
                </c:pt>
                <c:pt idx="20">
                  <c:v>299.22935733999998</c:v>
                </c:pt>
                <c:pt idx="21">
                  <c:v>297.86842813999999</c:v>
                </c:pt>
                <c:pt idx="22">
                  <c:v>296.55574085000001</c:v>
                </c:pt>
                <c:pt idx="23">
                  <c:v>295.33930355000001</c:v>
                </c:pt>
                <c:pt idx="24">
                  <c:v>293.51335497999997</c:v>
                </c:pt>
                <c:pt idx="25">
                  <c:v>292.06557852999998</c:v>
                </c:pt>
                <c:pt idx="26">
                  <c:v>291.32094239999998</c:v>
                </c:pt>
                <c:pt idx="27">
                  <c:v>290.71461821000003</c:v>
                </c:pt>
                <c:pt idx="28">
                  <c:v>288.6660139</c:v>
                </c:pt>
                <c:pt idx="29">
                  <c:v>287.68594554999999</c:v>
                </c:pt>
                <c:pt idx="30">
                  <c:v>286.82908569</c:v>
                </c:pt>
                <c:pt idx="31">
                  <c:v>285.56689251</c:v>
                </c:pt>
                <c:pt idx="32">
                  <c:v>283.96407196000001</c:v>
                </c:pt>
                <c:pt idx="33">
                  <c:v>282.67284319999999</c:v>
                </c:pt>
                <c:pt idx="34">
                  <c:v>281.40912300999997</c:v>
                </c:pt>
                <c:pt idx="35">
                  <c:v>280.06517722000001</c:v>
                </c:pt>
                <c:pt idx="36">
                  <c:v>279.16440268999997</c:v>
                </c:pt>
                <c:pt idx="37">
                  <c:v>278.01591467999998</c:v>
                </c:pt>
                <c:pt idx="38">
                  <c:v>275.15692555999999</c:v>
                </c:pt>
                <c:pt idx="39">
                  <c:v>273.62894903</c:v>
                </c:pt>
                <c:pt idx="40">
                  <c:v>272.16917286</c:v>
                </c:pt>
                <c:pt idx="41">
                  <c:v>270.43902064000002</c:v>
                </c:pt>
                <c:pt idx="42">
                  <c:v>269.66156573000001</c:v>
                </c:pt>
                <c:pt idx="43">
                  <c:v>267.66894467999998</c:v>
                </c:pt>
                <c:pt idx="44">
                  <c:v>265.89193097999998</c:v>
                </c:pt>
                <c:pt idx="45">
                  <c:v>263.90450414999998</c:v>
                </c:pt>
                <c:pt idx="46">
                  <c:v>262.69704007000001</c:v>
                </c:pt>
                <c:pt idx="47">
                  <c:v>261.22867796000003</c:v>
                </c:pt>
                <c:pt idx="48">
                  <c:v>259.34493771000001</c:v>
                </c:pt>
                <c:pt idx="49">
                  <c:v>258.47603968999999</c:v>
                </c:pt>
                <c:pt idx="50">
                  <c:v>257.42416123999999</c:v>
                </c:pt>
                <c:pt idx="51">
                  <c:v>255.63113390999999</c:v>
                </c:pt>
                <c:pt idx="52">
                  <c:v>253.90034714000001</c:v>
                </c:pt>
                <c:pt idx="53">
                  <c:v>252.86102582000001</c:v>
                </c:pt>
                <c:pt idx="54">
                  <c:v>251.82611944000001</c:v>
                </c:pt>
                <c:pt idx="55">
                  <c:v>250.96096807999999</c:v>
                </c:pt>
                <c:pt idx="56">
                  <c:v>249.92358322999999</c:v>
                </c:pt>
                <c:pt idx="57">
                  <c:v>248.56815247</c:v>
                </c:pt>
                <c:pt idx="58">
                  <c:v>247.74036917999999</c:v>
                </c:pt>
                <c:pt idx="59">
                  <c:v>246.60945568</c:v>
                </c:pt>
                <c:pt idx="60">
                  <c:v>245.54647244</c:v>
                </c:pt>
                <c:pt idx="61">
                  <c:v>244.65327399</c:v>
                </c:pt>
                <c:pt idx="62">
                  <c:v>243.15116406000001</c:v>
                </c:pt>
                <c:pt idx="63">
                  <c:v>242.41191735000001</c:v>
                </c:pt>
                <c:pt idx="64">
                  <c:v>241.34346349</c:v>
                </c:pt>
                <c:pt idx="65">
                  <c:v>240.41919525</c:v>
                </c:pt>
                <c:pt idx="66">
                  <c:v>239.69214581</c:v>
                </c:pt>
                <c:pt idx="67">
                  <c:v>238.76165881</c:v>
                </c:pt>
                <c:pt idx="68">
                  <c:v>238.08086403999999</c:v>
                </c:pt>
                <c:pt idx="69">
                  <c:v>236.51886944</c:v>
                </c:pt>
                <c:pt idx="70">
                  <c:v>235.71464551</c:v>
                </c:pt>
                <c:pt idx="71">
                  <c:v>234.53593653999999</c:v>
                </c:pt>
                <c:pt idx="72">
                  <c:v>233.74935106999999</c:v>
                </c:pt>
                <c:pt idx="73">
                  <c:v>233.24636663000001</c:v>
                </c:pt>
                <c:pt idx="74">
                  <c:v>232.63433653000001</c:v>
                </c:pt>
                <c:pt idx="75">
                  <c:v>232.24004471000001</c:v>
                </c:pt>
                <c:pt idx="76">
                  <c:v>231.81973984999999</c:v>
                </c:pt>
                <c:pt idx="77">
                  <c:v>231.15851853999999</c:v>
                </c:pt>
                <c:pt idx="78">
                  <c:v>230.60104749000001</c:v>
                </c:pt>
                <c:pt idx="79">
                  <c:v>229.78847157000001</c:v>
                </c:pt>
                <c:pt idx="80">
                  <c:v>228.88410343999999</c:v>
                </c:pt>
                <c:pt idx="81">
                  <c:v>227.78857730999999</c:v>
                </c:pt>
                <c:pt idx="82">
                  <c:v>226.73752951</c:v>
                </c:pt>
                <c:pt idx="83">
                  <c:v>225.92686330000001</c:v>
                </c:pt>
                <c:pt idx="84">
                  <c:v>225.30397323</c:v>
                </c:pt>
                <c:pt idx="85">
                  <c:v>224.38771345000001</c:v>
                </c:pt>
                <c:pt idx="86">
                  <c:v>223.18815477999999</c:v>
                </c:pt>
                <c:pt idx="87">
                  <c:v>222.35569652999999</c:v>
                </c:pt>
                <c:pt idx="88">
                  <c:v>221.03265359</c:v>
                </c:pt>
                <c:pt idx="89">
                  <c:v>219.85254366000001</c:v>
                </c:pt>
                <c:pt idx="90">
                  <c:v>218.8921756</c:v>
                </c:pt>
                <c:pt idx="91">
                  <c:v>218.59741101</c:v>
                </c:pt>
                <c:pt idx="92">
                  <c:v>217.63735054</c:v>
                </c:pt>
                <c:pt idx="93">
                  <c:v>216.55148571000001</c:v>
                </c:pt>
                <c:pt idx="94">
                  <c:v>215.66318960000001</c:v>
                </c:pt>
                <c:pt idx="95">
                  <c:v>214.54397858999999</c:v>
                </c:pt>
                <c:pt idx="96">
                  <c:v>213.51903343999999</c:v>
                </c:pt>
                <c:pt idx="97">
                  <c:v>212.41142414000001</c:v>
                </c:pt>
                <c:pt idx="98">
                  <c:v>211.60738454</c:v>
                </c:pt>
                <c:pt idx="99">
                  <c:v>210.68246300000001</c:v>
                </c:pt>
                <c:pt idx="100">
                  <c:v>209.90969752999999</c:v>
                </c:pt>
                <c:pt idx="101">
                  <c:v>209.28166331</c:v>
                </c:pt>
                <c:pt idx="102">
                  <c:v>208.25213131999999</c:v>
                </c:pt>
                <c:pt idx="103">
                  <c:v>207.49071284999999</c:v>
                </c:pt>
                <c:pt idx="104">
                  <c:v>206.38887357999999</c:v>
                </c:pt>
                <c:pt idx="105">
                  <c:v>205.47387642999999</c:v>
                </c:pt>
                <c:pt idx="106">
                  <c:v>204.26256131</c:v>
                </c:pt>
                <c:pt idx="107">
                  <c:v>203.38947383999999</c:v>
                </c:pt>
                <c:pt idx="108">
                  <c:v>202.71913993999999</c:v>
                </c:pt>
                <c:pt idx="109">
                  <c:v>201.62881743</c:v>
                </c:pt>
                <c:pt idx="110">
                  <c:v>200.87042650000001</c:v>
                </c:pt>
                <c:pt idx="111">
                  <c:v>200.04255420000001</c:v>
                </c:pt>
                <c:pt idx="112">
                  <c:v>199.6279705</c:v>
                </c:pt>
                <c:pt idx="113">
                  <c:v>199.09984951000001</c:v>
                </c:pt>
                <c:pt idx="114">
                  <c:v>198.10926918999999</c:v>
                </c:pt>
                <c:pt idx="115">
                  <c:v>197.01132440000001</c:v>
                </c:pt>
                <c:pt idx="116">
                  <c:v>196.53181079999999</c:v>
                </c:pt>
                <c:pt idx="117">
                  <c:v>195.62771128</c:v>
                </c:pt>
                <c:pt idx="118">
                  <c:v>194.73946735000001</c:v>
                </c:pt>
                <c:pt idx="119">
                  <c:v>193.94903646</c:v>
                </c:pt>
                <c:pt idx="120">
                  <c:v>193.03981256</c:v>
                </c:pt>
                <c:pt idx="121">
                  <c:v>192.21376950000001</c:v>
                </c:pt>
                <c:pt idx="122">
                  <c:v>191.47686293999999</c:v>
                </c:pt>
                <c:pt idx="123">
                  <c:v>190.97129870000001</c:v>
                </c:pt>
                <c:pt idx="124">
                  <c:v>190.44468398999999</c:v>
                </c:pt>
                <c:pt idx="125">
                  <c:v>189.50553063999999</c:v>
                </c:pt>
                <c:pt idx="126">
                  <c:v>188.45053098</c:v>
                </c:pt>
                <c:pt idx="127">
                  <c:v>187.88694577000001</c:v>
                </c:pt>
                <c:pt idx="128">
                  <c:v>187.23921652999999</c:v>
                </c:pt>
                <c:pt idx="129">
                  <c:v>186.11261085999999</c:v>
                </c:pt>
                <c:pt idx="130">
                  <c:v>185.59754002</c:v>
                </c:pt>
                <c:pt idx="131">
                  <c:v>184.67883609</c:v>
                </c:pt>
                <c:pt idx="132">
                  <c:v>183.72106482999999</c:v>
                </c:pt>
                <c:pt idx="133">
                  <c:v>183.06010308</c:v>
                </c:pt>
                <c:pt idx="134">
                  <c:v>182.31868385000001</c:v>
                </c:pt>
                <c:pt idx="135">
                  <c:v>181.49301156000001</c:v>
                </c:pt>
                <c:pt idx="136">
                  <c:v>180.72541385</c:v>
                </c:pt>
                <c:pt idx="137">
                  <c:v>179.84424458999999</c:v>
                </c:pt>
                <c:pt idx="138">
                  <c:v>179.08464223999999</c:v>
                </c:pt>
                <c:pt idx="139">
                  <c:v>178.55378861</c:v>
                </c:pt>
                <c:pt idx="140">
                  <c:v>177.74787524999999</c:v>
                </c:pt>
                <c:pt idx="141">
                  <c:v>177.32117045000001</c:v>
                </c:pt>
                <c:pt idx="142">
                  <c:v>176.82479824999999</c:v>
                </c:pt>
                <c:pt idx="143">
                  <c:v>176.17169433999999</c:v>
                </c:pt>
                <c:pt idx="144">
                  <c:v>175.70194749999999</c:v>
                </c:pt>
                <c:pt idx="145">
                  <c:v>175.1640506</c:v>
                </c:pt>
                <c:pt idx="146">
                  <c:v>174.27757249999999</c:v>
                </c:pt>
                <c:pt idx="147">
                  <c:v>173.81737053000001</c:v>
                </c:pt>
                <c:pt idx="148">
                  <c:v>172.59432645999999</c:v>
                </c:pt>
                <c:pt idx="149">
                  <c:v>171.64096931</c:v>
                </c:pt>
                <c:pt idx="150">
                  <c:v>171.17611341</c:v>
                </c:pt>
                <c:pt idx="151">
                  <c:v>169.96023557999999</c:v>
                </c:pt>
                <c:pt idx="152">
                  <c:v>169.15658669999999</c:v>
                </c:pt>
                <c:pt idx="153">
                  <c:v>167.83441715000001</c:v>
                </c:pt>
                <c:pt idx="154">
                  <c:v>166.77768659</c:v>
                </c:pt>
                <c:pt idx="155">
                  <c:v>165.79923518999999</c:v>
                </c:pt>
                <c:pt idx="156">
                  <c:v>165.0868342</c:v>
                </c:pt>
                <c:pt idx="157">
                  <c:v>164.19189216999999</c:v>
                </c:pt>
                <c:pt idx="158">
                  <c:v>163.69601163999999</c:v>
                </c:pt>
                <c:pt idx="159">
                  <c:v>162.70465010000001</c:v>
                </c:pt>
                <c:pt idx="160">
                  <c:v>161.20176559000001</c:v>
                </c:pt>
                <c:pt idx="161">
                  <c:v>161.03525463</c:v>
                </c:pt>
                <c:pt idx="162">
                  <c:v>160.68734984</c:v>
                </c:pt>
                <c:pt idx="163">
                  <c:v>160.05406445</c:v>
                </c:pt>
                <c:pt idx="164">
                  <c:v>159.26138412</c:v>
                </c:pt>
                <c:pt idx="165">
                  <c:v>158.53482212</c:v>
                </c:pt>
                <c:pt idx="166">
                  <c:v>157.83755657</c:v>
                </c:pt>
                <c:pt idx="167">
                  <c:v>156.83210549</c:v>
                </c:pt>
                <c:pt idx="168">
                  <c:v>155.9153824</c:v>
                </c:pt>
                <c:pt idx="169">
                  <c:v>154.75517411999999</c:v>
                </c:pt>
                <c:pt idx="170">
                  <c:v>153.99726294000001</c:v>
                </c:pt>
                <c:pt idx="171">
                  <c:v>153.25559960999999</c:v>
                </c:pt>
                <c:pt idx="172">
                  <c:v>152.72504258000001</c:v>
                </c:pt>
                <c:pt idx="173">
                  <c:v>151.86563633</c:v>
                </c:pt>
                <c:pt idx="174">
                  <c:v>151.22192411</c:v>
                </c:pt>
                <c:pt idx="175">
                  <c:v>150.68961014000001</c:v>
                </c:pt>
                <c:pt idx="176">
                  <c:v>150.02208331</c:v>
                </c:pt>
                <c:pt idx="177">
                  <c:v>148.92137541</c:v>
                </c:pt>
                <c:pt idx="178">
                  <c:v>147.99103450000001</c:v>
                </c:pt>
                <c:pt idx="179">
                  <c:v>146.95199056999999</c:v>
                </c:pt>
                <c:pt idx="180">
                  <c:v>145.55084690999999</c:v>
                </c:pt>
                <c:pt idx="181">
                  <c:v>144.73869630999999</c:v>
                </c:pt>
                <c:pt idx="182">
                  <c:v>143.95561494</c:v>
                </c:pt>
                <c:pt idx="183">
                  <c:v>143.30329144999999</c:v>
                </c:pt>
                <c:pt idx="184">
                  <c:v>142.85090968</c:v>
                </c:pt>
                <c:pt idx="185">
                  <c:v>142.16820938000001</c:v>
                </c:pt>
                <c:pt idx="186">
                  <c:v>141.45461304</c:v>
                </c:pt>
                <c:pt idx="187">
                  <c:v>140.76700245999999</c:v>
                </c:pt>
                <c:pt idx="188">
                  <c:v>139.94942718999999</c:v>
                </c:pt>
                <c:pt idx="189">
                  <c:v>139.21782802000001</c:v>
                </c:pt>
                <c:pt idx="190">
                  <c:v>138.69114858</c:v>
                </c:pt>
                <c:pt idx="191">
                  <c:v>137.08623329</c:v>
                </c:pt>
                <c:pt idx="192">
                  <c:v>136.19120182</c:v>
                </c:pt>
                <c:pt idx="193">
                  <c:v>135.56604705999999</c:v>
                </c:pt>
                <c:pt idx="194">
                  <c:v>134.88687358999999</c:v>
                </c:pt>
                <c:pt idx="195">
                  <c:v>133.67626899999999</c:v>
                </c:pt>
                <c:pt idx="196">
                  <c:v>132.97963566999999</c:v>
                </c:pt>
                <c:pt idx="197">
                  <c:v>131.84523498999999</c:v>
                </c:pt>
                <c:pt idx="198">
                  <c:v>130.98272220000001</c:v>
                </c:pt>
                <c:pt idx="199">
                  <c:v>130.20721742000001</c:v>
                </c:pt>
                <c:pt idx="200">
                  <c:v>129.16865088</c:v>
                </c:pt>
                <c:pt idx="201">
                  <c:v>128.39631582000001</c:v>
                </c:pt>
                <c:pt idx="202">
                  <c:v>127.65714</c:v>
                </c:pt>
                <c:pt idx="203">
                  <c:v>126.99124495</c:v>
                </c:pt>
                <c:pt idx="204">
                  <c:v>126.29661487</c:v>
                </c:pt>
                <c:pt idx="205">
                  <c:v>125.68428457</c:v>
                </c:pt>
                <c:pt idx="206">
                  <c:v>124.92874779</c:v>
                </c:pt>
                <c:pt idx="207">
                  <c:v>124.05458403999999</c:v>
                </c:pt>
                <c:pt idx="208">
                  <c:v>123.09028103999999</c:v>
                </c:pt>
                <c:pt idx="209">
                  <c:v>122.630943</c:v>
                </c:pt>
                <c:pt idx="210">
                  <c:v>122.0308284</c:v>
                </c:pt>
                <c:pt idx="211">
                  <c:v>121.53353776</c:v>
                </c:pt>
                <c:pt idx="212">
                  <c:v>120.76355273</c:v>
                </c:pt>
                <c:pt idx="213">
                  <c:v>119.88888999</c:v>
                </c:pt>
                <c:pt idx="214">
                  <c:v>118.61953543</c:v>
                </c:pt>
                <c:pt idx="215">
                  <c:v>117.68507923999999</c:v>
                </c:pt>
                <c:pt idx="216">
                  <c:v>116.61007515</c:v>
                </c:pt>
                <c:pt idx="217">
                  <c:v>116.09472617999999</c:v>
                </c:pt>
                <c:pt idx="218">
                  <c:v>115.62107863999999</c:v>
                </c:pt>
                <c:pt idx="219">
                  <c:v>114.85245614</c:v>
                </c:pt>
                <c:pt idx="220">
                  <c:v>114.12908308</c:v>
                </c:pt>
                <c:pt idx="221">
                  <c:v>113.30495646999999</c:v>
                </c:pt>
                <c:pt idx="222">
                  <c:v>112.64544999</c:v>
                </c:pt>
                <c:pt idx="223">
                  <c:v>111.76305225999999</c:v>
                </c:pt>
                <c:pt idx="224">
                  <c:v>110.61094318000001</c:v>
                </c:pt>
                <c:pt idx="225">
                  <c:v>109.81275406</c:v>
                </c:pt>
                <c:pt idx="226">
                  <c:v>108.95122536</c:v>
                </c:pt>
                <c:pt idx="227">
                  <c:v>107.93344426</c:v>
                </c:pt>
                <c:pt idx="228">
                  <c:v>107.33668358</c:v>
                </c:pt>
                <c:pt idx="229">
                  <c:v>106.50526248</c:v>
                </c:pt>
                <c:pt idx="230">
                  <c:v>105.96470045</c:v>
                </c:pt>
                <c:pt idx="231">
                  <c:v>105.35336212999999</c:v>
                </c:pt>
                <c:pt idx="232">
                  <c:v>104.90017336</c:v>
                </c:pt>
                <c:pt idx="233">
                  <c:v>104.37376062</c:v>
                </c:pt>
                <c:pt idx="234">
                  <c:v>103.77489368000001</c:v>
                </c:pt>
                <c:pt idx="235">
                  <c:v>103.22899687</c:v>
                </c:pt>
                <c:pt idx="236">
                  <c:v>102.44495361</c:v>
                </c:pt>
                <c:pt idx="237">
                  <c:v>101.65232534</c:v>
                </c:pt>
                <c:pt idx="238">
                  <c:v>101.11450081</c:v>
                </c:pt>
                <c:pt idx="239">
                  <c:v>100.69410696</c:v>
                </c:pt>
                <c:pt idx="240">
                  <c:v>100.35639268</c:v>
                </c:pt>
                <c:pt idx="241">
                  <c:v>100.18841645000001</c:v>
                </c:pt>
                <c:pt idx="242">
                  <c:v>99.783567908999999</c:v>
                </c:pt>
                <c:pt idx="243">
                  <c:v>99.351199397000002</c:v>
                </c:pt>
                <c:pt idx="244">
                  <c:v>98.905135756000007</c:v>
                </c:pt>
                <c:pt idx="245">
                  <c:v>98.460262951000004</c:v>
                </c:pt>
                <c:pt idx="246">
                  <c:v>97.923680886</c:v>
                </c:pt>
                <c:pt idx="247">
                  <c:v>97.492479767000006</c:v>
                </c:pt>
                <c:pt idx="248">
                  <c:v>97.201835764999998</c:v>
                </c:pt>
                <c:pt idx="249">
                  <c:v>96.924146317999998</c:v>
                </c:pt>
                <c:pt idx="250">
                  <c:v>96.631276686999996</c:v>
                </c:pt>
                <c:pt idx="251">
                  <c:v>96.222131852999993</c:v>
                </c:pt>
                <c:pt idx="252">
                  <c:v>95.733022274000007</c:v>
                </c:pt>
                <c:pt idx="253">
                  <c:v>94.982227107</c:v>
                </c:pt>
                <c:pt idx="254">
                  <c:v>94.572396740000002</c:v>
                </c:pt>
                <c:pt idx="255">
                  <c:v>94.231553736999999</c:v>
                </c:pt>
                <c:pt idx="256">
                  <c:v>93.869013413999994</c:v>
                </c:pt>
                <c:pt idx="257">
                  <c:v>93.019377512999995</c:v>
                </c:pt>
                <c:pt idx="258">
                  <c:v>92.169327125999999</c:v>
                </c:pt>
                <c:pt idx="259">
                  <c:v>91.376949545000002</c:v>
                </c:pt>
                <c:pt idx="260">
                  <c:v>90.786158741999998</c:v>
                </c:pt>
                <c:pt idx="261">
                  <c:v>90.287073426000006</c:v>
                </c:pt>
                <c:pt idx="262">
                  <c:v>89.800056685000001</c:v>
                </c:pt>
                <c:pt idx="263">
                  <c:v>89.091193042</c:v>
                </c:pt>
                <c:pt idx="264">
                  <c:v>88.516679050999997</c:v>
                </c:pt>
                <c:pt idx="265">
                  <c:v>87.913850980999996</c:v>
                </c:pt>
                <c:pt idx="266">
                  <c:v>87.336975823000003</c:v>
                </c:pt>
                <c:pt idx="267">
                  <c:v>86.842347394000001</c:v>
                </c:pt>
                <c:pt idx="268">
                  <c:v>86.436860095</c:v>
                </c:pt>
                <c:pt idx="269">
                  <c:v>85.927982399000001</c:v>
                </c:pt>
                <c:pt idx="270">
                  <c:v>85.356213811999993</c:v>
                </c:pt>
                <c:pt idx="271">
                  <c:v>84.972037217999997</c:v>
                </c:pt>
                <c:pt idx="272">
                  <c:v>84.569714821000005</c:v>
                </c:pt>
                <c:pt idx="273">
                  <c:v>84.239930147999999</c:v>
                </c:pt>
                <c:pt idx="274">
                  <c:v>83.802730491999995</c:v>
                </c:pt>
                <c:pt idx="275">
                  <c:v>83.392952144999995</c:v>
                </c:pt>
                <c:pt idx="276">
                  <c:v>82.951555028000001</c:v>
                </c:pt>
                <c:pt idx="277">
                  <c:v>82.482423128999997</c:v>
                </c:pt>
                <c:pt idx="278">
                  <c:v>82.083493820000001</c:v>
                </c:pt>
                <c:pt idx="279">
                  <c:v>81.636381193000005</c:v>
                </c:pt>
                <c:pt idx="280">
                  <c:v>81.250174544000004</c:v>
                </c:pt>
                <c:pt idx="281">
                  <c:v>80.807557716000005</c:v>
                </c:pt>
                <c:pt idx="282">
                  <c:v>80.339350886000005</c:v>
                </c:pt>
                <c:pt idx="283">
                  <c:v>79.812520617000004</c:v>
                </c:pt>
                <c:pt idx="284">
                  <c:v>79.231147949999993</c:v>
                </c:pt>
                <c:pt idx="285">
                  <c:v>78.882643936999997</c:v>
                </c:pt>
                <c:pt idx="286">
                  <c:v>78.363771350999997</c:v>
                </c:pt>
                <c:pt idx="287">
                  <c:v>77.977390903</c:v>
                </c:pt>
                <c:pt idx="288">
                  <c:v>77.552319154000003</c:v>
                </c:pt>
                <c:pt idx="289">
                  <c:v>77.055927299999993</c:v>
                </c:pt>
                <c:pt idx="290">
                  <c:v>76.711767277000007</c:v>
                </c:pt>
                <c:pt idx="291">
                  <c:v>76.370674962999999</c:v>
                </c:pt>
                <c:pt idx="292">
                  <c:v>75.981941556999999</c:v>
                </c:pt>
                <c:pt idx="293">
                  <c:v>75.685850337000005</c:v>
                </c:pt>
                <c:pt idx="294">
                  <c:v>75.363117845999994</c:v>
                </c:pt>
                <c:pt idx="295">
                  <c:v>74.967718540000007</c:v>
                </c:pt>
                <c:pt idx="296">
                  <c:v>74.657010122000003</c:v>
                </c:pt>
                <c:pt idx="297">
                  <c:v>74.284452454000004</c:v>
                </c:pt>
                <c:pt idx="298">
                  <c:v>73.917003722000004</c:v>
                </c:pt>
                <c:pt idx="299">
                  <c:v>73.656607506</c:v>
                </c:pt>
                <c:pt idx="300">
                  <c:v>73.361301514000004</c:v>
                </c:pt>
                <c:pt idx="301">
                  <c:v>73.099793801000004</c:v>
                </c:pt>
                <c:pt idx="302">
                  <c:v>72.905089528999994</c:v>
                </c:pt>
                <c:pt idx="303">
                  <c:v>72.516198309999993</c:v>
                </c:pt>
                <c:pt idx="304">
                  <c:v>72.164649811000004</c:v>
                </c:pt>
                <c:pt idx="305">
                  <c:v>71.920107583000004</c:v>
                </c:pt>
                <c:pt idx="306">
                  <c:v>71.587956384999998</c:v>
                </c:pt>
                <c:pt idx="307">
                  <c:v>71.258584674999994</c:v>
                </c:pt>
                <c:pt idx="308">
                  <c:v>70.963098637000002</c:v>
                </c:pt>
                <c:pt idx="309">
                  <c:v>70.727603732999995</c:v>
                </c:pt>
                <c:pt idx="310">
                  <c:v>70.487804948999994</c:v>
                </c:pt>
                <c:pt idx="311">
                  <c:v>70.280907611999993</c:v>
                </c:pt>
                <c:pt idx="312">
                  <c:v>70.022522343999995</c:v>
                </c:pt>
                <c:pt idx="313">
                  <c:v>69.721179535000005</c:v>
                </c:pt>
                <c:pt idx="314">
                  <c:v>69.474563107999998</c:v>
                </c:pt>
                <c:pt idx="315">
                  <c:v>69.243499020000002</c:v>
                </c:pt>
                <c:pt idx="316">
                  <c:v>68.979474232000001</c:v>
                </c:pt>
                <c:pt idx="317">
                  <c:v>68.745405024999997</c:v>
                </c:pt>
                <c:pt idx="318">
                  <c:v>68.511659549000001</c:v>
                </c:pt>
                <c:pt idx="319">
                  <c:v>68.180900166000001</c:v>
                </c:pt>
                <c:pt idx="320">
                  <c:v>67.894563074999994</c:v>
                </c:pt>
                <c:pt idx="321">
                  <c:v>67.670470550000005</c:v>
                </c:pt>
                <c:pt idx="322">
                  <c:v>67.389617021000007</c:v>
                </c:pt>
                <c:pt idx="323">
                  <c:v>67.191023470000005</c:v>
                </c:pt>
                <c:pt idx="324">
                  <c:v>66.991556748999997</c:v>
                </c:pt>
                <c:pt idx="325">
                  <c:v>66.630742353000002</c:v>
                </c:pt>
                <c:pt idx="326">
                  <c:v>66.402025518000002</c:v>
                </c:pt>
                <c:pt idx="327">
                  <c:v>66.165701713000004</c:v>
                </c:pt>
                <c:pt idx="328">
                  <c:v>65.867033626999998</c:v>
                </c:pt>
                <c:pt idx="329">
                  <c:v>65.573097266999994</c:v>
                </c:pt>
                <c:pt idx="330">
                  <c:v>65.227470558999997</c:v>
                </c:pt>
                <c:pt idx="331">
                  <c:v>64.901497931999998</c:v>
                </c:pt>
                <c:pt idx="332">
                  <c:v>64.458376792999999</c:v>
                </c:pt>
                <c:pt idx="333">
                  <c:v>63.897425974000001</c:v>
                </c:pt>
                <c:pt idx="334">
                  <c:v>63.429524332</c:v>
                </c:pt>
                <c:pt idx="335">
                  <c:v>63.180786613999999</c:v>
                </c:pt>
                <c:pt idx="336">
                  <c:v>62.665545399000003</c:v>
                </c:pt>
                <c:pt idx="337">
                  <c:v>62.316462627999996</c:v>
                </c:pt>
                <c:pt idx="338">
                  <c:v>61.828626569999997</c:v>
                </c:pt>
                <c:pt idx="339">
                  <c:v>61.431377884</c:v>
                </c:pt>
                <c:pt idx="340">
                  <c:v>61.172689431999999</c:v>
                </c:pt>
                <c:pt idx="341">
                  <c:v>60.791410567</c:v>
                </c:pt>
                <c:pt idx="342">
                  <c:v>60.334447376</c:v>
                </c:pt>
                <c:pt idx="343">
                  <c:v>59.983861267000002</c:v>
                </c:pt>
                <c:pt idx="344">
                  <c:v>59.626173876999999</c:v>
                </c:pt>
                <c:pt idx="345">
                  <c:v>59.268373291000003</c:v>
                </c:pt>
                <c:pt idx="346">
                  <c:v>58.879117325000003</c:v>
                </c:pt>
                <c:pt idx="347">
                  <c:v>58.429335158000001</c:v>
                </c:pt>
                <c:pt idx="348">
                  <c:v>57.937449753000003</c:v>
                </c:pt>
                <c:pt idx="349">
                  <c:v>57.49935189</c:v>
                </c:pt>
                <c:pt idx="350">
                  <c:v>57.008401790000001</c:v>
                </c:pt>
                <c:pt idx="351">
                  <c:v>56.524391246999997</c:v>
                </c:pt>
                <c:pt idx="352">
                  <c:v>55.890971512</c:v>
                </c:pt>
                <c:pt idx="353">
                  <c:v>55.055748227000002</c:v>
                </c:pt>
                <c:pt idx="354">
                  <c:v>54.288617338999998</c:v>
                </c:pt>
                <c:pt idx="355">
                  <c:v>53.679030044000001</c:v>
                </c:pt>
                <c:pt idx="356">
                  <c:v>52.926190054000003</c:v>
                </c:pt>
                <c:pt idx="357">
                  <c:v>52.076776299999999</c:v>
                </c:pt>
                <c:pt idx="358">
                  <c:v>51.222136083999999</c:v>
                </c:pt>
                <c:pt idx="359">
                  <c:v>50.728681076999997</c:v>
                </c:pt>
                <c:pt idx="360">
                  <c:v>50.268583002</c:v>
                </c:pt>
                <c:pt idx="361">
                  <c:v>49.764794027000001</c:v>
                </c:pt>
                <c:pt idx="362">
                  <c:v>49.305664477999997</c:v>
                </c:pt>
                <c:pt idx="363">
                  <c:v>48.805836413999998</c:v>
                </c:pt>
                <c:pt idx="364">
                  <c:v>48.287584099</c:v>
                </c:pt>
              </c:numCache>
            </c:numRef>
          </c:val>
          <c:extLst>
            <c:ext xmlns:c16="http://schemas.microsoft.com/office/drawing/2014/chart" uri="{C3380CC4-5D6E-409C-BE32-E72D297353CC}">
              <c16:uniqueId val="{00000001-2829-4C9D-B5E8-9365844E842F}"/>
            </c:ext>
          </c:extLst>
        </c:ser>
        <c:ser>
          <c:idx val="3"/>
          <c:order val="2"/>
          <c:tx>
            <c:strRef>
              <c:f>'2029-2030 Severe Load Curve'!$H$34</c:f>
              <c:strCache>
                <c:ptCount val="1"/>
                <c:pt idx="0">
                  <c:v>NDM &gt; 732 MWh</c:v>
                </c:pt>
              </c:strCache>
            </c:strRef>
          </c:tx>
          <c:spPr>
            <a:solidFill>
              <a:srgbClr val="3366FF"/>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Curve'!$H$35:$H$399</c:f>
              <c:numCache>
                <c:formatCode>0</c:formatCode>
                <c:ptCount val="365"/>
                <c:pt idx="0">
                  <c:v>375.11627921000002</c:v>
                </c:pt>
                <c:pt idx="1">
                  <c:v>370.02296133999999</c:v>
                </c:pt>
                <c:pt idx="2">
                  <c:v>363.50527598999997</c:v>
                </c:pt>
                <c:pt idx="3">
                  <c:v>357.27190929</c:v>
                </c:pt>
                <c:pt idx="4">
                  <c:v>351.58004933000001</c:v>
                </c:pt>
                <c:pt idx="5">
                  <c:v>347.21457807000002</c:v>
                </c:pt>
                <c:pt idx="6">
                  <c:v>342.89166545</c:v>
                </c:pt>
                <c:pt idx="7">
                  <c:v>338.36882455</c:v>
                </c:pt>
                <c:pt idx="8">
                  <c:v>334.62519757000001</c:v>
                </c:pt>
                <c:pt idx="9">
                  <c:v>330.20456375999998</c:v>
                </c:pt>
                <c:pt idx="10">
                  <c:v>328.13079978000002</c:v>
                </c:pt>
                <c:pt idx="11">
                  <c:v>325.73471638000001</c:v>
                </c:pt>
                <c:pt idx="12">
                  <c:v>323.69189162999999</c:v>
                </c:pt>
                <c:pt idx="13">
                  <c:v>321.76017913999999</c:v>
                </c:pt>
                <c:pt idx="14">
                  <c:v>320.60312353</c:v>
                </c:pt>
                <c:pt idx="15">
                  <c:v>319.45040609</c:v>
                </c:pt>
                <c:pt idx="16">
                  <c:v>318.04406083999999</c:v>
                </c:pt>
                <c:pt idx="17">
                  <c:v>317.26802850000001</c:v>
                </c:pt>
                <c:pt idx="18">
                  <c:v>316.43159498</c:v>
                </c:pt>
                <c:pt idx="19">
                  <c:v>315.43454607000001</c:v>
                </c:pt>
                <c:pt idx="20">
                  <c:v>314.55703225000002</c:v>
                </c:pt>
                <c:pt idx="21">
                  <c:v>313.44065443</c:v>
                </c:pt>
                <c:pt idx="22">
                  <c:v>312.10158222000001</c:v>
                </c:pt>
                <c:pt idx="23">
                  <c:v>310.75895652000003</c:v>
                </c:pt>
                <c:pt idx="24">
                  <c:v>309.35055488</c:v>
                </c:pt>
                <c:pt idx="25">
                  <c:v>308.45271865000001</c:v>
                </c:pt>
                <c:pt idx="26">
                  <c:v>307.30610793</c:v>
                </c:pt>
                <c:pt idx="27">
                  <c:v>306.312589</c:v>
                </c:pt>
                <c:pt idx="28">
                  <c:v>304.85543537000001</c:v>
                </c:pt>
                <c:pt idx="29">
                  <c:v>303.75385647000002</c:v>
                </c:pt>
                <c:pt idx="30">
                  <c:v>302.49171906999999</c:v>
                </c:pt>
                <c:pt idx="31">
                  <c:v>301.24421955000003</c:v>
                </c:pt>
                <c:pt idx="32">
                  <c:v>299.4419067</c:v>
                </c:pt>
                <c:pt idx="33">
                  <c:v>298.10811471</c:v>
                </c:pt>
                <c:pt idx="34">
                  <c:v>297.28125519999998</c:v>
                </c:pt>
                <c:pt idx="35">
                  <c:v>296.07535403000003</c:v>
                </c:pt>
                <c:pt idx="36">
                  <c:v>295.53356049000001</c:v>
                </c:pt>
                <c:pt idx="37">
                  <c:v>294.14707897</c:v>
                </c:pt>
                <c:pt idx="38">
                  <c:v>292.81300400999999</c:v>
                </c:pt>
                <c:pt idx="39">
                  <c:v>291.80482128</c:v>
                </c:pt>
                <c:pt idx="40">
                  <c:v>290.2162467</c:v>
                </c:pt>
                <c:pt idx="41">
                  <c:v>288.54862186999998</c:v>
                </c:pt>
                <c:pt idx="42">
                  <c:v>287.05581491999999</c:v>
                </c:pt>
                <c:pt idx="43">
                  <c:v>285.72461215999999</c:v>
                </c:pt>
                <c:pt idx="44">
                  <c:v>283.89839624000001</c:v>
                </c:pt>
                <c:pt idx="45">
                  <c:v>283.28760421999999</c:v>
                </c:pt>
                <c:pt idx="46">
                  <c:v>282.34856612999999</c:v>
                </c:pt>
                <c:pt idx="47">
                  <c:v>280.90567417</c:v>
                </c:pt>
                <c:pt idx="48">
                  <c:v>279.94188357000002</c:v>
                </c:pt>
                <c:pt idx="49">
                  <c:v>278.62310630000002</c:v>
                </c:pt>
                <c:pt idx="50">
                  <c:v>277.56682946000001</c:v>
                </c:pt>
                <c:pt idx="51">
                  <c:v>276.92017587999999</c:v>
                </c:pt>
                <c:pt idx="52">
                  <c:v>276.12781962999998</c:v>
                </c:pt>
                <c:pt idx="53">
                  <c:v>275.34865194999998</c:v>
                </c:pt>
                <c:pt idx="54">
                  <c:v>274.57695036000001</c:v>
                </c:pt>
                <c:pt idx="55">
                  <c:v>273.07250708999999</c:v>
                </c:pt>
                <c:pt idx="56">
                  <c:v>271.90822914</c:v>
                </c:pt>
                <c:pt idx="57">
                  <c:v>269.97435844</c:v>
                </c:pt>
                <c:pt idx="58">
                  <c:v>268.28810815000003</c:v>
                </c:pt>
                <c:pt idx="59">
                  <c:v>267.16731941</c:v>
                </c:pt>
                <c:pt idx="60">
                  <c:v>266.23773351</c:v>
                </c:pt>
                <c:pt idx="61">
                  <c:v>265.46332631000001</c:v>
                </c:pt>
                <c:pt idx="62">
                  <c:v>265.03047308999999</c:v>
                </c:pt>
                <c:pt idx="63">
                  <c:v>263.30922069000002</c:v>
                </c:pt>
                <c:pt idx="64">
                  <c:v>262.11320032999998</c:v>
                </c:pt>
                <c:pt idx="65">
                  <c:v>261.32085458</c:v>
                </c:pt>
                <c:pt idx="66">
                  <c:v>260.45766135000002</c:v>
                </c:pt>
                <c:pt idx="67">
                  <c:v>259.69666589000002</c:v>
                </c:pt>
                <c:pt idx="68">
                  <c:v>258.82476127000001</c:v>
                </c:pt>
                <c:pt idx="69">
                  <c:v>257.8506825</c:v>
                </c:pt>
                <c:pt idx="70">
                  <c:v>256.85306552999998</c:v>
                </c:pt>
                <c:pt idx="71">
                  <c:v>256.21546955999997</c:v>
                </c:pt>
                <c:pt idx="72">
                  <c:v>255.34709050000001</c:v>
                </c:pt>
                <c:pt idx="73">
                  <c:v>254.63298624999999</c:v>
                </c:pt>
                <c:pt idx="74">
                  <c:v>253.90883513</c:v>
                </c:pt>
                <c:pt idx="75">
                  <c:v>253.30759556000001</c:v>
                </c:pt>
                <c:pt idx="76">
                  <c:v>252.68662703999999</c:v>
                </c:pt>
                <c:pt idx="77">
                  <c:v>251.78689107</c:v>
                </c:pt>
                <c:pt idx="78">
                  <c:v>251.37225645000001</c:v>
                </c:pt>
                <c:pt idx="79">
                  <c:v>250.56899324</c:v>
                </c:pt>
                <c:pt idx="80">
                  <c:v>249.51991032999999</c:v>
                </c:pt>
                <c:pt idx="81">
                  <c:v>248.73411161999999</c:v>
                </c:pt>
                <c:pt idx="82">
                  <c:v>248.11230850000001</c:v>
                </c:pt>
                <c:pt idx="83">
                  <c:v>247.45876188</c:v>
                </c:pt>
                <c:pt idx="84">
                  <c:v>246.62144413999999</c:v>
                </c:pt>
                <c:pt idx="85">
                  <c:v>246.16792609000001</c:v>
                </c:pt>
                <c:pt idx="86">
                  <c:v>245.32126238000001</c:v>
                </c:pt>
                <c:pt idx="87">
                  <c:v>244.56293733000001</c:v>
                </c:pt>
                <c:pt idx="88">
                  <c:v>243.72968799</c:v>
                </c:pt>
                <c:pt idx="89">
                  <c:v>242.94984873999999</c:v>
                </c:pt>
                <c:pt idx="90">
                  <c:v>242.06104668</c:v>
                </c:pt>
                <c:pt idx="91">
                  <c:v>241.38156574999999</c:v>
                </c:pt>
                <c:pt idx="92">
                  <c:v>240.85618876000001</c:v>
                </c:pt>
                <c:pt idx="93">
                  <c:v>240.20871439999999</c:v>
                </c:pt>
                <c:pt idx="94">
                  <c:v>239.34808384999999</c:v>
                </c:pt>
                <c:pt idx="95">
                  <c:v>238.57877289000001</c:v>
                </c:pt>
                <c:pt idx="96">
                  <c:v>237.87654361</c:v>
                </c:pt>
                <c:pt idx="97">
                  <c:v>237.22808874</c:v>
                </c:pt>
                <c:pt idx="98">
                  <c:v>236.32102387</c:v>
                </c:pt>
                <c:pt idx="99">
                  <c:v>235.61564612000001</c:v>
                </c:pt>
                <c:pt idx="100">
                  <c:v>234.75549874999999</c:v>
                </c:pt>
                <c:pt idx="101">
                  <c:v>234.05117190000001</c:v>
                </c:pt>
                <c:pt idx="102">
                  <c:v>233.46828998000001</c:v>
                </c:pt>
                <c:pt idx="103">
                  <c:v>232.35162244</c:v>
                </c:pt>
                <c:pt idx="104">
                  <c:v>231.45288183</c:v>
                </c:pt>
                <c:pt idx="105">
                  <c:v>230.50582541</c:v>
                </c:pt>
                <c:pt idx="106">
                  <c:v>229.30954482000001</c:v>
                </c:pt>
                <c:pt idx="107">
                  <c:v>228.51212734999999</c:v>
                </c:pt>
                <c:pt idx="108">
                  <c:v>227.40964371000001</c:v>
                </c:pt>
                <c:pt idx="109">
                  <c:v>226.87493448999999</c:v>
                </c:pt>
                <c:pt idx="110">
                  <c:v>226.27382750000001</c:v>
                </c:pt>
                <c:pt idx="111">
                  <c:v>225.22884113999999</c:v>
                </c:pt>
                <c:pt idx="112">
                  <c:v>224.65264606</c:v>
                </c:pt>
                <c:pt idx="113">
                  <c:v>224.38574990000001</c:v>
                </c:pt>
                <c:pt idx="114">
                  <c:v>223.79159236000001</c:v>
                </c:pt>
                <c:pt idx="115">
                  <c:v>223.09784436000001</c:v>
                </c:pt>
                <c:pt idx="116">
                  <c:v>222.62024876000001</c:v>
                </c:pt>
                <c:pt idx="117">
                  <c:v>222.11145662999999</c:v>
                </c:pt>
                <c:pt idx="118">
                  <c:v>221.17517357</c:v>
                </c:pt>
                <c:pt idx="119">
                  <c:v>220.5920448</c:v>
                </c:pt>
                <c:pt idx="120">
                  <c:v>219.60792662</c:v>
                </c:pt>
                <c:pt idx="121">
                  <c:v>219.01288016000001</c:v>
                </c:pt>
                <c:pt idx="122">
                  <c:v>218.56329693000001</c:v>
                </c:pt>
                <c:pt idx="123">
                  <c:v>217.84444266</c:v>
                </c:pt>
                <c:pt idx="124">
                  <c:v>217.14112488999999</c:v>
                </c:pt>
                <c:pt idx="125">
                  <c:v>216.38950542000001</c:v>
                </c:pt>
                <c:pt idx="126">
                  <c:v>215.85204702999999</c:v>
                </c:pt>
                <c:pt idx="127">
                  <c:v>214.75876203999999</c:v>
                </c:pt>
                <c:pt idx="128">
                  <c:v>214.10312173</c:v>
                </c:pt>
                <c:pt idx="129">
                  <c:v>213.33026276000001</c:v>
                </c:pt>
                <c:pt idx="130">
                  <c:v>212.64748878</c:v>
                </c:pt>
                <c:pt idx="131">
                  <c:v>211.44664571999999</c:v>
                </c:pt>
                <c:pt idx="132">
                  <c:v>210.65704653</c:v>
                </c:pt>
                <c:pt idx="133">
                  <c:v>209.79123404000001</c:v>
                </c:pt>
                <c:pt idx="134">
                  <c:v>209.02908169</c:v>
                </c:pt>
                <c:pt idx="135">
                  <c:v>208.50031082000001</c:v>
                </c:pt>
                <c:pt idx="136">
                  <c:v>208.09265876000001</c:v>
                </c:pt>
                <c:pt idx="137">
                  <c:v>207.13917559999999</c:v>
                </c:pt>
                <c:pt idx="138">
                  <c:v>206.24704718999999</c:v>
                </c:pt>
                <c:pt idx="139">
                  <c:v>205.84818344000001</c:v>
                </c:pt>
                <c:pt idx="140">
                  <c:v>205.10922400999999</c:v>
                </c:pt>
                <c:pt idx="141">
                  <c:v>204.68692544999999</c:v>
                </c:pt>
                <c:pt idx="142">
                  <c:v>204.0497666</c:v>
                </c:pt>
                <c:pt idx="143">
                  <c:v>203.30746601999999</c:v>
                </c:pt>
                <c:pt idx="144">
                  <c:v>202.92782858000001</c:v>
                </c:pt>
                <c:pt idx="145">
                  <c:v>202.21658779000001</c:v>
                </c:pt>
                <c:pt idx="146">
                  <c:v>201.95327760999999</c:v>
                </c:pt>
                <c:pt idx="147">
                  <c:v>201.49312743999999</c:v>
                </c:pt>
                <c:pt idx="148">
                  <c:v>200.70845467999999</c:v>
                </c:pt>
                <c:pt idx="149">
                  <c:v>200.12025951000001</c:v>
                </c:pt>
                <c:pt idx="150">
                  <c:v>199.60833761000001</c:v>
                </c:pt>
                <c:pt idx="151">
                  <c:v>199.14368432000001</c:v>
                </c:pt>
                <c:pt idx="152">
                  <c:v>198.67865108999999</c:v>
                </c:pt>
                <c:pt idx="153">
                  <c:v>197.79607630000001</c:v>
                </c:pt>
                <c:pt idx="154">
                  <c:v>197.14005333</c:v>
                </c:pt>
                <c:pt idx="155">
                  <c:v>196.32610062000001</c:v>
                </c:pt>
                <c:pt idx="156">
                  <c:v>195.66817354</c:v>
                </c:pt>
                <c:pt idx="157">
                  <c:v>194.99951888999999</c:v>
                </c:pt>
                <c:pt idx="158">
                  <c:v>194.69267661000001</c:v>
                </c:pt>
                <c:pt idx="159">
                  <c:v>194.25224574999999</c:v>
                </c:pt>
                <c:pt idx="160">
                  <c:v>193.82031882999999</c:v>
                </c:pt>
                <c:pt idx="161">
                  <c:v>193.30574296</c:v>
                </c:pt>
                <c:pt idx="162">
                  <c:v>192.7323226</c:v>
                </c:pt>
                <c:pt idx="163">
                  <c:v>192.37297679</c:v>
                </c:pt>
                <c:pt idx="164">
                  <c:v>191.52368372999999</c:v>
                </c:pt>
                <c:pt idx="165">
                  <c:v>190.79561534999999</c:v>
                </c:pt>
                <c:pt idx="166">
                  <c:v>190.29522958000001</c:v>
                </c:pt>
                <c:pt idx="167">
                  <c:v>189.67583834000001</c:v>
                </c:pt>
                <c:pt idx="168">
                  <c:v>189.09140052999999</c:v>
                </c:pt>
                <c:pt idx="169">
                  <c:v>188.42829083999999</c:v>
                </c:pt>
                <c:pt idx="170">
                  <c:v>187.88149163</c:v>
                </c:pt>
                <c:pt idx="171">
                  <c:v>187.32003270000001</c:v>
                </c:pt>
                <c:pt idx="172">
                  <c:v>186.75325961999999</c:v>
                </c:pt>
                <c:pt idx="173">
                  <c:v>186.18670903</c:v>
                </c:pt>
                <c:pt idx="174">
                  <c:v>185.70920175000001</c:v>
                </c:pt>
                <c:pt idx="175">
                  <c:v>185.37851985</c:v>
                </c:pt>
                <c:pt idx="176">
                  <c:v>184.92464896000001</c:v>
                </c:pt>
                <c:pt idx="177">
                  <c:v>184.50605389</c:v>
                </c:pt>
                <c:pt idx="178">
                  <c:v>183.85080234</c:v>
                </c:pt>
                <c:pt idx="179">
                  <c:v>183.2996388</c:v>
                </c:pt>
                <c:pt idx="180">
                  <c:v>182.52442081999999</c:v>
                </c:pt>
                <c:pt idx="181">
                  <c:v>181.62079406000001</c:v>
                </c:pt>
                <c:pt idx="182">
                  <c:v>181.29095716</c:v>
                </c:pt>
                <c:pt idx="183">
                  <c:v>180.65304194000001</c:v>
                </c:pt>
                <c:pt idx="184">
                  <c:v>179.99238682999999</c:v>
                </c:pt>
                <c:pt idx="185">
                  <c:v>179.50677306</c:v>
                </c:pt>
                <c:pt idx="186">
                  <c:v>178.87372253000001</c:v>
                </c:pt>
                <c:pt idx="187">
                  <c:v>178.22736939999999</c:v>
                </c:pt>
                <c:pt idx="188">
                  <c:v>177.82266109</c:v>
                </c:pt>
                <c:pt idx="189">
                  <c:v>177.14865599000001</c:v>
                </c:pt>
                <c:pt idx="190">
                  <c:v>176.58481061000001</c:v>
                </c:pt>
                <c:pt idx="191">
                  <c:v>176.19327580000001</c:v>
                </c:pt>
                <c:pt idx="192">
                  <c:v>175.82256215999999</c:v>
                </c:pt>
                <c:pt idx="193">
                  <c:v>175.00979538000001</c:v>
                </c:pt>
                <c:pt idx="194">
                  <c:v>174.35641006</c:v>
                </c:pt>
                <c:pt idx="195">
                  <c:v>173.76840702000001</c:v>
                </c:pt>
                <c:pt idx="196">
                  <c:v>173.20125646</c:v>
                </c:pt>
                <c:pt idx="197">
                  <c:v>172.20797981999999</c:v>
                </c:pt>
                <c:pt idx="198">
                  <c:v>171.72684226000001</c:v>
                </c:pt>
                <c:pt idx="199">
                  <c:v>171.03611824000001</c:v>
                </c:pt>
                <c:pt idx="200">
                  <c:v>170.38423499999999</c:v>
                </c:pt>
                <c:pt idx="201">
                  <c:v>169.80913212999999</c:v>
                </c:pt>
                <c:pt idx="202">
                  <c:v>169.01608125999999</c:v>
                </c:pt>
                <c:pt idx="203">
                  <c:v>168.64485274</c:v>
                </c:pt>
                <c:pt idx="204">
                  <c:v>168.16238565</c:v>
                </c:pt>
                <c:pt idx="205">
                  <c:v>167.80496546000001</c:v>
                </c:pt>
                <c:pt idx="206">
                  <c:v>167.2748713</c:v>
                </c:pt>
                <c:pt idx="207">
                  <c:v>166.88181505</c:v>
                </c:pt>
                <c:pt idx="208">
                  <c:v>166.26908394</c:v>
                </c:pt>
                <c:pt idx="209">
                  <c:v>165.74082942000001</c:v>
                </c:pt>
                <c:pt idx="210">
                  <c:v>165.25916620000001</c:v>
                </c:pt>
                <c:pt idx="211">
                  <c:v>164.82708360000001</c:v>
                </c:pt>
                <c:pt idx="212">
                  <c:v>164.02754687999999</c:v>
                </c:pt>
                <c:pt idx="213">
                  <c:v>163.48608530999999</c:v>
                </c:pt>
                <c:pt idx="214">
                  <c:v>162.68453342000001</c:v>
                </c:pt>
                <c:pt idx="215">
                  <c:v>162.29159311000001</c:v>
                </c:pt>
                <c:pt idx="216">
                  <c:v>161.75074764999999</c:v>
                </c:pt>
                <c:pt idx="217">
                  <c:v>161.28051176</c:v>
                </c:pt>
                <c:pt idx="218">
                  <c:v>160.86033221</c:v>
                </c:pt>
                <c:pt idx="219">
                  <c:v>160.46035372</c:v>
                </c:pt>
                <c:pt idx="220">
                  <c:v>160.00309537000001</c:v>
                </c:pt>
                <c:pt idx="221">
                  <c:v>159.26657707000001</c:v>
                </c:pt>
                <c:pt idx="222">
                  <c:v>158.47681143</c:v>
                </c:pt>
                <c:pt idx="223">
                  <c:v>157.63873801</c:v>
                </c:pt>
                <c:pt idx="224">
                  <c:v>157.21302972000001</c:v>
                </c:pt>
                <c:pt idx="225">
                  <c:v>156.80340555999999</c:v>
                </c:pt>
                <c:pt idx="226">
                  <c:v>156.53554778</c:v>
                </c:pt>
                <c:pt idx="227">
                  <c:v>156.08777190000001</c:v>
                </c:pt>
                <c:pt idx="228">
                  <c:v>155.59913510999999</c:v>
                </c:pt>
                <c:pt idx="229">
                  <c:v>154.93421724999999</c:v>
                </c:pt>
                <c:pt idx="230">
                  <c:v>154.43238213000001</c:v>
                </c:pt>
                <c:pt idx="231">
                  <c:v>153.82473924999999</c:v>
                </c:pt>
                <c:pt idx="232">
                  <c:v>153.05511741999999</c:v>
                </c:pt>
                <c:pt idx="233">
                  <c:v>152.2236523</c:v>
                </c:pt>
                <c:pt idx="234">
                  <c:v>151.77508834</c:v>
                </c:pt>
                <c:pt idx="235">
                  <c:v>151.16371377999999</c:v>
                </c:pt>
                <c:pt idx="236">
                  <c:v>150.57307033999999</c:v>
                </c:pt>
                <c:pt idx="237">
                  <c:v>149.82695337999999</c:v>
                </c:pt>
                <c:pt idx="238">
                  <c:v>149.19483639000001</c:v>
                </c:pt>
                <c:pt idx="239">
                  <c:v>148.84865105</c:v>
                </c:pt>
                <c:pt idx="240">
                  <c:v>148.77297192</c:v>
                </c:pt>
                <c:pt idx="241">
                  <c:v>148.66152048000001</c:v>
                </c:pt>
                <c:pt idx="242">
                  <c:v>148.43922411</c:v>
                </c:pt>
                <c:pt idx="243">
                  <c:v>148.10360625999999</c:v>
                </c:pt>
                <c:pt idx="244">
                  <c:v>147.94884481</c:v>
                </c:pt>
                <c:pt idx="245">
                  <c:v>147.60641466000001</c:v>
                </c:pt>
                <c:pt idx="246">
                  <c:v>147.42416244</c:v>
                </c:pt>
                <c:pt idx="247">
                  <c:v>147.20674105000001</c:v>
                </c:pt>
                <c:pt idx="248">
                  <c:v>146.85116334</c:v>
                </c:pt>
                <c:pt idx="249">
                  <c:v>146.59508023999999</c:v>
                </c:pt>
                <c:pt idx="250">
                  <c:v>146.50434716000001</c:v>
                </c:pt>
                <c:pt idx="251">
                  <c:v>146.31229427</c:v>
                </c:pt>
                <c:pt idx="252">
                  <c:v>146.02876903999999</c:v>
                </c:pt>
                <c:pt idx="253">
                  <c:v>145.70281899</c:v>
                </c:pt>
                <c:pt idx="254">
                  <c:v>145.28797949</c:v>
                </c:pt>
                <c:pt idx="255">
                  <c:v>145.03458193</c:v>
                </c:pt>
                <c:pt idx="256">
                  <c:v>144.85078264000001</c:v>
                </c:pt>
                <c:pt idx="257">
                  <c:v>144.71351994</c:v>
                </c:pt>
                <c:pt idx="258">
                  <c:v>144.41600518000001</c:v>
                </c:pt>
                <c:pt idx="259">
                  <c:v>144.20490691000001</c:v>
                </c:pt>
                <c:pt idx="260">
                  <c:v>143.88735514000001</c:v>
                </c:pt>
                <c:pt idx="261">
                  <c:v>143.72712962</c:v>
                </c:pt>
                <c:pt idx="262">
                  <c:v>143.25841251</c:v>
                </c:pt>
                <c:pt idx="263">
                  <c:v>142.90303743999999</c:v>
                </c:pt>
                <c:pt idx="264">
                  <c:v>142.56588606</c:v>
                </c:pt>
                <c:pt idx="265">
                  <c:v>142.26154455</c:v>
                </c:pt>
                <c:pt idx="266">
                  <c:v>141.75058397000001</c:v>
                </c:pt>
                <c:pt idx="267">
                  <c:v>141.44473077000001</c:v>
                </c:pt>
                <c:pt idx="268">
                  <c:v>141.07847655</c:v>
                </c:pt>
                <c:pt idx="269">
                  <c:v>140.73652715</c:v>
                </c:pt>
                <c:pt idx="270">
                  <c:v>140.33630527</c:v>
                </c:pt>
                <c:pt idx="271">
                  <c:v>139.87426191</c:v>
                </c:pt>
                <c:pt idx="272">
                  <c:v>139.48359658000001</c:v>
                </c:pt>
                <c:pt idx="273">
                  <c:v>139.15785115</c:v>
                </c:pt>
                <c:pt idx="274">
                  <c:v>138.69000197</c:v>
                </c:pt>
                <c:pt idx="275">
                  <c:v>138.12473328999999</c:v>
                </c:pt>
                <c:pt idx="276">
                  <c:v>137.65436245999999</c:v>
                </c:pt>
                <c:pt idx="277">
                  <c:v>137.21034875000001</c:v>
                </c:pt>
                <c:pt idx="278">
                  <c:v>136.80833453</c:v>
                </c:pt>
                <c:pt idx="279">
                  <c:v>136.47471926</c:v>
                </c:pt>
                <c:pt idx="280">
                  <c:v>136.01794058999999</c:v>
                </c:pt>
                <c:pt idx="281">
                  <c:v>135.58601621</c:v>
                </c:pt>
                <c:pt idx="282">
                  <c:v>135.24704383</c:v>
                </c:pt>
                <c:pt idx="283">
                  <c:v>134.70965928999999</c:v>
                </c:pt>
                <c:pt idx="284">
                  <c:v>134.2433451</c:v>
                </c:pt>
                <c:pt idx="285">
                  <c:v>133.79981678999999</c:v>
                </c:pt>
                <c:pt idx="286">
                  <c:v>133.28023292</c:v>
                </c:pt>
                <c:pt idx="287">
                  <c:v>132.95255875999999</c:v>
                </c:pt>
                <c:pt idx="288">
                  <c:v>132.54740803999999</c:v>
                </c:pt>
                <c:pt idx="289">
                  <c:v>132.10539806</c:v>
                </c:pt>
                <c:pt idx="290">
                  <c:v>131.77178106</c:v>
                </c:pt>
                <c:pt idx="291">
                  <c:v>131.40037720000001</c:v>
                </c:pt>
                <c:pt idx="292">
                  <c:v>130.91097027999999</c:v>
                </c:pt>
                <c:pt idx="293">
                  <c:v>130.67450166</c:v>
                </c:pt>
                <c:pt idx="294">
                  <c:v>130.51619170000001</c:v>
                </c:pt>
                <c:pt idx="295">
                  <c:v>130.25577489</c:v>
                </c:pt>
                <c:pt idx="296">
                  <c:v>130.01741134</c:v>
                </c:pt>
                <c:pt idx="297">
                  <c:v>129.83652784</c:v>
                </c:pt>
                <c:pt idx="298">
                  <c:v>129.63723207999999</c:v>
                </c:pt>
                <c:pt idx="299">
                  <c:v>129.43488897</c:v>
                </c:pt>
                <c:pt idx="300">
                  <c:v>129.20576869999999</c:v>
                </c:pt>
                <c:pt idx="301">
                  <c:v>128.99811768000001</c:v>
                </c:pt>
                <c:pt idx="302">
                  <c:v>128.79370241999999</c:v>
                </c:pt>
                <c:pt idx="303">
                  <c:v>128.73111460999999</c:v>
                </c:pt>
                <c:pt idx="304">
                  <c:v>128.50678187</c:v>
                </c:pt>
                <c:pt idx="305">
                  <c:v>128.27428725999999</c:v>
                </c:pt>
                <c:pt idx="306">
                  <c:v>127.89346325</c:v>
                </c:pt>
                <c:pt idx="307">
                  <c:v>127.6133265</c:v>
                </c:pt>
                <c:pt idx="308">
                  <c:v>127.15352874</c:v>
                </c:pt>
                <c:pt idx="309">
                  <c:v>126.81595136999999</c:v>
                </c:pt>
                <c:pt idx="310">
                  <c:v>126.33846871999999</c:v>
                </c:pt>
                <c:pt idx="311">
                  <c:v>125.91551507</c:v>
                </c:pt>
                <c:pt idx="312">
                  <c:v>125.53454315</c:v>
                </c:pt>
                <c:pt idx="313">
                  <c:v>125.13422599</c:v>
                </c:pt>
                <c:pt idx="314">
                  <c:v>124.82088460999999</c:v>
                </c:pt>
                <c:pt idx="315">
                  <c:v>124.45773462</c:v>
                </c:pt>
                <c:pt idx="316">
                  <c:v>124.07737849999999</c:v>
                </c:pt>
                <c:pt idx="317">
                  <c:v>123.85899178</c:v>
                </c:pt>
                <c:pt idx="318">
                  <c:v>123.5871576</c:v>
                </c:pt>
                <c:pt idx="319">
                  <c:v>123.13325659</c:v>
                </c:pt>
                <c:pt idx="320">
                  <c:v>122.75136952</c:v>
                </c:pt>
                <c:pt idx="321">
                  <c:v>121.98834433</c:v>
                </c:pt>
                <c:pt idx="322">
                  <c:v>121.75388534</c:v>
                </c:pt>
                <c:pt idx="323">
                  <c:v>121.07732788</c:v>
                </c:pt>
                <c:pt idx="324">
                  <c:v>120.3930242</c:v>
                </c:pt>
                <c:pt idx="325">
                  <c:v>120.06774029</c:v>
                </c:pt>
                <c:pt idx="326">
                  <c:v>119.50136403</c:v>
                </c:pt>
                <c:pt idx="327">
                  <c:v>119.10266546</c:v>
                </c:pt>
                <c:pt idx="328">
                  <c:v>118.76998802999999</c:v>
                </c:pt>
                <c:pt idx="329">
                  <c:v>118.3007875</c:v>
                </c:pt>
                <c:pt idx="330">
                  <c:v>117.49394907</c:v>
                </c:pt>
                <c:pt idx="331">
                  <c:v>116.82020641</c:v>
                </c:pt>
                <c:pt idx="332">
                  <c:v>116.05583721000001</c:v>
                </c:pt>
                <c:pt idx="333">
                  <c:v>115.56809982999999</c:v>
                </c:pt>
                <c:pt idx="334">
                  <c:v>115.13393644999999</c:v>
                </c:pt>
                <c:pt idx="335">
                  <c:v>114.47343892000001</c:v>
                </c:pt>
                <c:pt idx="336">
                  <c:v>113.65940716999999</c:v>
                </c:pt>
                <c:pt idx="337">
                  <c:v>112.84614549</c:v>
                </c:pt>
                <c:pt idx="338">
                  <c:v>112.34934886000001</c:v>
                </c:pt>
                <c:pt idx="339">
                  <c:v>111.84292022</c:v>
                </c:pt>
                <c:pt idx="340">
                  <c:v>110.91622753999999</c:v>
                </c:pt>
                <c:pt idx="341">
                  <c:v>110.41587115999999</c:v>
                </c:pt>
                <c:pt idx="342">
                  <c:v>109.97123179</c:v>
                </c:pt>
                <c:pt idx="343">
                  <c:v>109.39830923</c:v>
                </c:pt>
                <c:pt idx="344">
                  <c:v>108.57676506</c:v>
                </c:pt>
                <c:pt idx="345">
                  <c:v>107.78135466000001</c:v>
                </c:pt>
                <c:pt idx="346">
                  <c:v>107.09798502</c:v>
                </c:pt>
                <c:pt idx="347">
                  <c:v>106.30003831000001</c:v>
                </c:pt>
                <c:pt idx="348">
                  <c:v>105.48399181000001</c:v>
                </c:pt>
                <c:pt idx="349">
                  <c:v>104.70884023000001</c:v>
                </c:pt>
                <c:pt idx="350">
                  <c:v>103.94124784</c:v>
                </c:pt>
                <c:pt idx="351">
                  <c:v>103.23993707</c:v>
                </c:pt>
                <c:pt idx="352">
                  <c:v>102.85563661</c:v>
                </c:pt>
                <c:pt idx="353">
                  <c:v>102.62298998</c:v>
                </c:pt>
                <c:pt idx="354">
                  <c:v>102.31067645</c:v>
                </c:pt>
                <c:pt idx="355">
                  <c:v>102.01928483</c:v>
                </c:pt>
                <c:pt idx="356">
                  <c:v>101.75037684999999</c:v>
                </c:pt>
                <c:pt idx="357">
                  <c:v>101.06666437</c:v>
                </c:pt>
                <c:pt idx="358">
                  <c:v>99.962758268000002</c:v>
                </c:pt>
                <c:pt idx="359">
                  <c:v>99.373207230000006</c:v>
                </c:pt>
                <c:pt idx="360">
                  <c:v>99.025219495000002</c:v>
                </c:pt>
                <c:pt idx="361">
                  <c:v>98.701757423000004</c:v>
                </c:pt>
                <c:pt idx="362">
                  <c:v>98.426337488000001</c:v>
                </c:pt>
                <c:pt idx="363">
                  <c:v>98.109297084999994</c:v>
                </c:pt>
                <c:pt idx="364">
                  <c:v>97.818898379999993</c:v>
                </c:pt>
              </c:numCache>
            </c:numRef>
          </c:val>
          <c:extLst>
            <c:ext xmlns:c16="http://schemas.microsoft.com/office/drawing/2014/chart" uri="{C3380CC4-5D6E-409C-BE32-E72D297353CC}">
              <c16:uniqueId val="{00000002-2829-4C9D-B5E8-9365844E842F}"/>
            </c:ext>
          </c:extLst>
        </c:ser>
        <c:ser>
          <c:idx val="5"/>
          <c:order val="3"/>
          <c:tx>
            <c:strRef>
              <c:f>'2029-2030 Severe Load Curve'!$I$34</c:f>
              <c:strCache>
                <c:ptCount val="1"/>
                <c:pt idx="0">
                  <c:v>Total DM</c:v>
                </c:pt>
              </c:strCache>
            </c:strRef>
          </c:tx>
          <c:spPr>
            <a:solidFill>
              <a:srgbClr val="FFCC99"/>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Curve'!$I$35:$I$399</c:f>
              <c:numCache>
                <c:formatCode>0</c:formatCode>
                <c:ptCount val="365"/>
                <c:pt idx="0">
                  <c:v>332.94674058999999</c:v>
                </c:pt>
                <c:pt idx="1">
                  <c:v>325.37203291999998</c:v>
                </c:pt>
                <c:pt idx="2">
                  <c:v>318.61741278</c:v>
                </c:pt>
                <c:pt idx="3">
                  <c:v>312.63086627000001</c:v>
                </c:pt>
                <c:pt idx="4">
                  <c:v>307.36037948000001</c:v>
                </c:pt>
                <c:pt idx="5">
                  <c:v>302.75393851000001</c:v>
                </c:pt>
                <c:pt idx="6">
                  <c:v>298.75952948000003</c:v>
                </c:pt>
                <c:pt idx="7">
                  <c:v>295.32513847000001</c:v>
                </c:pt>
                <c:pt idx="8">
                  <c:v>292.39875160000003</c:v>
                </c:pt>
                <c:pt idx="9">
                  <c:v>289.92835495000003</c:v>
                </c:pt>
                <c:pt idx="10">
                  <c:v>287.86193463000001</c:v>
                </c:pt>
                <c:pt idx="11">
                  <c:v>286.14747675000001</c:v>
                </c:pt>
                <c:pt idx="12">
                  <c:v>284.73296740000001</c:v>
                </c:pt>
                <c:pt idx="13">
                  <c:v>283.56639267999998</c:v>
                </c:pt>
                <c:pt idx="14">
                  <c:v>282.59573870000003</c:v>
                </c:pt>
                <c:pt idx="15">
                  <c:v>281.76899155000001</c:v>
                </c:pt>
                <c:pt idx="16">
                  <c:v>281.03413733999997</c:v>
                </c:pt>
                <c:pt idx="17">
                  <c:v>280.33916217000001</c:v>
                </c:pt>
                <c:pt idx="18">
                  <c:v>279.63205212999998</c:v>
                </c:pt>
                <c:pt idx="19">
                  <c:v>278.86079333999999</c:v>
                </c:pt>
                <c:pt idx="20">
                  <c:v>277.97337188</c:v>
                </c:pt>
                <c:pt idx="21">
                  <c:v>276.91777387000002</c:v>
                </c:pt>
                <c:pt idx="22">
                  <c:v>275.64654287000002</c:v>
                </c:pt>
                <c:pt idx="23">
                  <c:v>274.20080598999999</c:v>
                </c:pt>
                <c:pt idx="24">
                  <c:v>273.20123634999999</c:v>
                </c:pt>
                <c:pt idx="25">
                  <c:v>272.12187288000001</c:v>
                </c:pt>
                <c:pt idx="26">
                  <c:v>271.17444777999998</c:v>
                </c:pt>
                <c:pt idx="27">
                  <c:v>270.68615397000002</c:v>
                </c:pt>
                <c:pt idx="28">
                  <c:v>270.01449738999997</c:v>
                </c:pt>
                <c:pt idx="29">
                  <c:v>269.02064246999998</c:v>
                </c:pt>
                <c:pt idx="30">
                  <c:v>268.28667908</c:v>
                </c:pt>
                <c:pt idx="31">
                  <c:v>267.66651962999998</c:v>
                </c:pt>
                <c:pt idx="32">
                  <c:v>267.62448018999999</c:v>
                </c:pt>
                <c:pt idx="33">
                  <c:v>266.96702777000002</c:v>
                </c:pt>
                <c:pt idx="34">
                  <c:v>266.42533508000002</c:v>
                </c:pt>
                <c:pt idx="35">
                  <c:v>266.16519589000001</c:v>
                </c:pt>
                <c:pt idx="36">
                  <c:v>265.68378158000002</c:v>
                </c:pt>
                <c:pt idx="37">
                  <c:v>265.27322432</c:v>
                </c:pt>
                <c:pt idx="38">
                  <c:v>264.89297155999998</c:v>
                </c:pt>
                <c:pt idx="39">
                  <c:v>264.56110266000002</c:v>
                </c:pt>
                <c:pt idx="40">
                  <c:v>264.37700925000001</c:v>
                </c:pt>
                <c:pt idx="41">
                  <c:v>264.15500428000001</c:v>
                </c:pt>
                <c:pt idx="42">
                  <c:v>264.03371484000002</c:v>
                </c:pt>
                <c:pt idx="43">
                  <c:v>263.70761045</c:v>
                </c:pt>
                <c:pt idx="44">
                  <c:v>263.39898985999997</c:v>
                </c:pt>
                <c:pt idx="45">
                  <c:v>263.04889953000003</c:v>
                </c:pt>
                <c:pt idx="46">
                  <c:v>262.81280169000001</c:v>
                </c:pt>
                <c:pt idx="47">
                  <c:v>262.40333077999998</c:v>
                </c:pt>
                <c:pt idx="48">
                  <c:v>262.03962015000002</c:v>
                </c:pt>
                <c:pt idx="49">
                  <c:v>261.70550678000001</c:v>
                </c:pt>
                <c:pt idx="50">
                  <c:v>261.37139341</c:v>
                </c:pt>
                <c:pt idx="51">
                  <c:v>261.03728002999998</c:v>
                </c:pt>
                <c:pt idx="52">
                  <c:v>260.70999052000002</c:v>
                </c:pt>
                <c:pt idx="53">
                  <c:v>260.42440656000002</c:v>
                </c:pt>
                <c:pt idx="54">
                  <c:v>260.07134027000001</c:v>
                </c:pt>
                <c:pt idx="55">
                  <c:v>259.71827397999999</c:v>
                </c:pt>
                <c:pt idx="56">
                  <c:v>259.28626926999999</c:v>
                </c:pt>
                <c:pt idx="57">
                  <c:v>258.85051865999998</c:v>
                </c:pt>
                <c:pt idx="58">
                  <c:v>258.45262646999998</c:v>
                </c:pt>
                <c:pt idx="59">
                  <c:v>258.16852098999999</c:v>
                </c:pt>
                <c:pt idx="60">
                  <c:v>257.92559419000003</c:v>
                </c:pt>
                <c:pt idx="61">
                  <c:v>257.61143471000003</c:v>
                </c:pt>
                <c:pt idx="62">
                  <c:v>257.21112321999999</c:v>
                </c:pt>
                <c:pt idx="63">
                  <c:v>256.87374061999998</c:v>
                </c:pt>
                <c:pt idx="64">
                  <c:v>256.53583925999999</c:v>
                </c:pt>
                <c:pt idx="65">
                  <c:v>256.15514480000002</c:v>
                </c:pt>
                <c:pt idx="66">
                  <c:v>255.80360063000001</c:v>
                </c:pt>
                <c:pt idx="67">
                  <c:v>255.41093695000001</c:v>
                </c:pt>
                <c:pt idx="68">
                  <c:v>255.02407805000001</c:v>
                </c:pt>
                <c:pt idx="69">
                  <c:v>254.63721914999999</c:v>
                </c:pt>
                <c:pt idx="70">
                  <c:v>254.25036026000001</c:v>
                </c:pt>
                <c:pt idx="71">
                  <c:v>253.86350135999999</c:v>
                </c:pt>
                <c:pt idx="72">
                  <c:v>253.47664245999999</c:v>
                </c:pt>
                <c:pt idx="73">
                  <c:v>253.08978357000001</c:v>
                </c:pt>
                <c:pt idx="74">
                  <c:v>252.70292466999999</c:v>
                </c:pt>
                <c:pt idx="75">
                  <c:v>252.33415819999999</c:v>
                </c:pt>
                <c:pt idx="76">
                  <c:v>251.94287369</c:v>
                </c:pt>
                <c:pt idx="77">
                  <c:v>251.65177906</c:v>
                </c:pt>
                <c:pt idx="78">
                  <c:v>251.28978577000001</c:v>
                </c:pt>
                <c:pt idx="79">
                  <c:v>250.95727932</c:v>
                </c:pt>
                <c:pt idx="80">
                  <c:v>250.59317203000001</c:v>
                </c:pt>
                <c:pt idx="81">
                  <c:v>250.22906474999999</c:v>
                </c:pt>
                <c:pt idx="82">
                  <c:v>249.86495746</c:v>
                </c:pt>
                <c:pt idx="83">
                  <c:v>249.50085017999999</c:v>
                </c:pt>
                <c:pt idx="84">
                  <c:v>249.13674288999999</c:v>
                </c:pt>
                <c:pt idx="85">
                  <c:v>248.77263561000001</c:v>
                </c:pt>
                <c:pt idx="86">
                  <c:v>248.40852833</c:v>
                </c:pt>
                <c:pt idx="87">
                  <c:v>248.04442104</c:v>
                </c:pt>
                <c:pt idx="88">
                  <c:v>247.68031375999999</c:v>
                </c:pt>
                <c:pt idx="89">
                  <c:v>247.31620647</c:v>
                </c:pt>
                <c:pt idx="90">
                  <c:v>246.95209919000001</c:v>
                </c:pt>
                <c:pt idx="91">
                  <c:v>246.58799189999999</c:v>
                </c:pt>
                <c:pt idx="92">
                  <c:v>246.22388462000001</c:v>
                </c:pt>
                <c:pt idx="93">
                  <c:v>245.85977732999999</c:v>
                </c:pt>
                <c:pt idx="94">
                  <c:v>245.44743256999999</c:v>
                </c:pt>
                <c:pt idx="95">
                  <c:v>245.04700005999999</c:v>
                </c:pt>
                <c:pt idx="96">
                  <c:v>244.69278872000001</c:v>
                </c:pt>
                <c:pt idx="97">
                  <c:v>244.33857737</c:v>
                </c:pt>
                <c:pt idx="98">
                  <c:v>244.00250897999999</c:v>
                </c:pt>
                <c:pt idx="99">
                  <c:v>243.69746759</c:v>
                </c:pt>
                <c:pt idx="100">
                  <c:v>243.38768676000001</c:v>
                </c:pt>
                <c:pt idx="101">
                  <c:v>243.05413766000001</c:v>
                </c:pt>
                <c:pt idx="102">
                  <c:v>242.72058856999999</c:v>
                </c:pt>
                <c:pt idx="103">
                  <c:v>242.38793878999999</c:v>
                </c:pt>
                <c:pt idx="104">
                  <c:v>242.06164676</c:v>
                </c:pt>
                <c:pt idx="105">
                  <c:v>241.73772668999999</c:v>
                </c:pt>
                <c:pt idx="106">
                  <c:v>241.41607116</c:v>
                </c:pt>
                <c:pt idx="107">
                  <c:v>241.09258109999999</c:v>
                </c:pt>
                <c:pt idx="108">
                  <c:v>240.75918401000001</c:v>
                </c:pt>
                <c:pt idx="109">
                  <c:v>240.42352806</c:v>
                </c:pt>
                <c:pt idx="110">
                  <c:v>240.10913532999999</c:v>
                </c:pt>
                <c:pt idx="111">
                  <c:v>239.79474260000001</c:v>
                </c:pt>
                <c:pt idx="112">
                  <c:v>239.48034985999999</c:v>
                </c:pt>
                <c:pt idx="113">
                  <c:v>239.16595713000001</c:v>
                </c:pt>
                <c:pt idx="114">
                  <c:v>238.8515644</c:v>
                </c:pt>
                <c:pt idx="115">
                  <c:v>238.53717166999999</c:v>
                </c:pt>
                <c:pt idx="116">
                  <c:v>238.22277894000001</c:v>
                </c:pt>
                <c:pt idx="117">
                  <c:v>237.90838621</c:v>
                </c:pt>
                <c:pt idx="118">
                  <c:v>237.59399347999999</c:v>
                </c:pt>
                <c:pt idx="119">
                  <c:v>237.27902361</c:v>
                </c:pt>
                <c:pt idx="120">
                  <c:v>236.96964496999999</c:v>
                </c:pt>
                <c:pt idx="121">
                  <c:v>236.63795758000001</c:v>
                </c:pt>
                <c:pt idx="122">
                  <c:v>236.33906933</c:v>
                </c:pt>
                <c:pt idx="123">
                  <c:v>236.03286292000001</c:v>
                </c:pt>
                <c:pt idx="124">
                  <c:v>235.72665651</c:v>
                </c:pt>
                <c:pt idx="125">
                  <c:v>235.42045010999999</c:v>
                </c:pt>
                <c:pt idx="126">
                  <c:v>235.1142437</c:v>
                </c:pt>
                <c:pt idx="127">
                  <c:v>234.8080373</c:v>
                </c:pt>
                <c:pt idx="128">
                  <c:v>234.50183089000001</c:v>
                </c:pt>
                <c:pt idx="129">
                  <c:v>234.19562449</c:v>
                </c:pt>
                <c:pt idx="130">
                  <c:v>233.88941808000001</c:v>
                </c:pt>
                <c:pt idx="131">
                  <c:v>233.58321168000001</c:v>
                </c:pt>
                <c:pt idx="132">
                  <c:v>233.27700526999999</c:v>
                </c:pt>
                <c:pt idx="133">
                  <c:v>232.97079887000001</c:v>
                </c:pt>
                <c:pt idx="134">
                  <c:v>232.66459245999999</c:v>
                </c:pt>
                <c:pt idx="135">
                  <c:v>232.35838605999999</c:v>
                </c:pt>
                <c:pt idx="136">
                  <c:v>232.05217965</c:v>
                </c:pt>
                <c:pt idx="137">
                  <c:v>231.74597324999999</c:v>
                </c:pt>
                <c:pt idx="138">
                  <c:v>231.43976684</c:v>
                </c:pt>
                <c:pt idx="139">
                  <c:v>231.13356044</c:v>
                </c:pt>
                <c:pt idx="140">
                  <c:v>230.81483893000001</c:v>
                </c:pt>
                <c:pt idx="141">
                  <c:v>230.54645259</c:v>
                </c:pt>
                <c:pt idx="142">
                  <c:v>230.27515018</c:v>
                </c:pt>
                <c:pt idx="143">
                  <c:v>230.00120390000001</c:v>
                </c:pt>
                <c:pt idx="144">
                  <c:v>229.710035</c:v>
                </c:pt>
                <c:pt idx="145">
                  <c:v>229.44741945000001</c:v>
                </c:pt>
                <c:pt idx="146">
                  <c:v>229.18739428999999</c:v>
                </c:pt>
                <c:pt idx="147">
                  <c:v>228.92592139000001</c:v>
                </c:pt>
                <c:pt idx="148">
                  <c:v>228.67350963000001</c:v>
                </c:pt>
                <c:pt idx="149">
                  <c:v>228.41376011</c:v>
                </c:pt>
                <c:pt idx="150">
                  <c:v>228.15191196999999</c:v>
                </c:pt>
                <c:pt idx="151">
                  <c:v>227.89006383</c:v>
                </c:pt>
                <c:pt idx="152">
                  <c:v>227.62888039000001</c:v>
                </c:pt>
                <c:pt idx="153">
                  <c:v>227.37746634999999</c:v>
                </c:pt>
                <c:pt idx="154">
                  <c:v>227.12159045999999</c:v>
                </c:pt>
                <c:pt idx="155">
                  <c:v>226.86571456999999</c:v>
                </c:pt>
                <c:pt idx="156">
                  <c:v>226.60983868</c:v>
                </c:pt>
                <c:pt idx="157">
                  <c:v>226.35396277999999</c:v>
                </c:pt>
                <c:pt idx="158">
                  <c:v>226.112402</c:v>
                </c:pt>
                <c:pt idx="159">
                  <c:v>225.9080447</c:v>
                </c:pt>
                <c:pt idx="160">
                  <c:v>225.64835314999999</c:v>
                </c:pt>
                <c:pt idx="161">
                  <c:v>225.38866161000001</c:v>
                </c:pt>
                <c:pt idx="162">
                  <c:v>225.13009793000001</c:v>
                </c:pt>
                <c:pt idx="163">
                  <c:v>224.87296909</c:v>
                </c:pt>
                <c:pt idx="164">
                  <c:v>224.61584026</c:v>
                </c:pt>
                <c:pt idx="165">
                  <c:v>224.35871141999999</c:v>
                </c:pt>
                <c:pt idx="166">
                  <c:v>224.10158258999999</c:v>
                </c:pt>
                <c:pt idx="167">
                  <c:v>223.84445375000001</c:v>
                </c:pt>
                <c:pt idx="168">
                  <c:v>223.58732491999999</c:v>
                </c:pt>
                <c:pt idx="169">
                  <c:v>223.29555003999999</c:v>
                </c:pt>
                <c:pt idx="170">
                  <c:v>223.03760561000001</c:v>
                </c:pt>
                <c:pt idx="171">
                  <c:v>222.78543571</c:v>
                </c:pt>
                <c:pt idx="172">
                  <c:v>222.53326580999999</c:v>
                </c:pt>
                <c:pt idx="173">
                  <c:v>222.28109591</c:v>
                </c:pt>
                <c:pt idx="174">
                  <c:v>222.02892602</c:v>
                </c:pt>
                <c:pt idx="175">
                  <c:v>221.77675611999999</c:v>
                </c:pt>
                <c:pt idx="176">
                  <c:v>221.52458622</c:v>
                </c:pt>
                <c:pt idx="177">
                  <c:v>221.27241631999999</c:v>
                </c:pt>
                <c:pt idx="178">
                  <c:v>221.02024642000001</c:v>
                </c:pt>
                <c:pt idx="179">
                  <c:v>220.76807651999999</c:v>
                </c:pt>
                <c:pt idx="180">
                  <c:v>220.49836479999999</c:v>
                </c:pt>
                <c:pt idx="181">
                  <c:v>220.20541932</c:v>
                </c:pt>
                <c:pt idx="182">
                  <c:v>219.97748726</c:v>
                </c:pt>
                <c:pt idx="183">
                  <c:v>219.74955519</c:v>
                </c:pt>
                <c:pt idx="184">
                  <c:v>219.53969283999999</c:v>
                </c:pt>
                <c:pt idx="185">
                  <c:v>219.31130063000001</c:v>
                </c:pt>
                <c:pt idx="186">
                  <c:v>219.11822472</c:v>
                </c:pt>
                <c:pt idx="187">
                  <c:v>218.89226253999999</c:v>
                </c:pt>
                <c:pt idx="188">
                  <c:v>218.65135469000001</c:v>
                </c:pt>
                <c:pt idx="189">
                  <c:v>218.36969834999999</c:v>
                </c:pt>
                <c:pt idx="190">
                  <c:v>218.02629064999999</c:v>
                </c:pt>
                <c:pt idx="191">
                  <c:v>217.73732294999999</c:v>
                </c:pt>
                <c:pt idx="192">
                  <c:v>217.55164105</c:v>
                </c:pt>
                <c:pt idx="193">
                  <c:v>217.36595915999999</c:v>
                </c:pt>
                <c:pt idx="194">
                  <c:v>217.16539692999999</c:v>
                </c:pt>
                <c:pt idx="195">
                  <c:v>216.90978799999999</c:v>
                </c:pt>
                <c:pt idx="196">
                  <c:v>216.73059215000001</c:v>
                </c:pt>
                <c:pt idx="197">
                  <c:v>216.55456143000001</c:v>
                </c:pt>
                <c:pt idx="198">
                  <c:v>216.37853071999999</c:v>
                </c:pt>
                <c:pt idx="199">
                  <c:v>216.20249999999999</c:v>
                </c:pt>
                <c:pt idx="200">
                  <c:v>216.02646927999999</c:v>
                </c:pt>
                <c:pt idx="201">
                  <c:v>215.85043856999999</c:v>
                </c:pt>
                <c:pt idx="202">
                  <c:v>215.67440784999999</c:v>
                </c:pt>
                <c:pt idx="203">
                  <c:v>215.49837714</c:v>
                </c:pt>
                <c:pt idx="204">
                  <c:v>215.30832111999999</c:v>
                </c:pt>
                <c:pt idx="205">
                  <c:v>214.96280031000001</c:v>
                </c:pt>
                <c:pt idx="206">
                  <c:v>214.70083210999999</c:v>
                </c:pt>
                <c:pt idx="207">
                  <c:v>214.53392540999999</c:v>
                </c:pt>
                <c:pt idx="208">
                  <c:v>214.36701871</c:v>
                </c:pt>
                <c:pt idx="209">
                  <c:v>214.20011201</c:v>
                </c:pt>
                <c:pt idx="210">
                  <c:v>214.03320531</c:v>
                </c:pt>
                <c:pt idx="211">
                  <c:v>213.86629861</c:v>
                </c:pt>
                <c:pt idx="212">
                  <c:v>213.69939189999999</c:v>
                </c:pt>
                <c:pt idx="213">
                  <c:v>213.5324852</c:v>
                </c:pt>
                <c:pt idx="214">
                  <c:v>213.3655785</c:v>
                </c:pt>
                <c:pt idx="215">
                  <c:v>213.1986718</c:v>
                </c:pt>
                <c:pt idx="216">
                  <c:v>213.0317651</c:v>
                </c:pt>
                <c:pt idx="217">
                  <c:v>212.8648584</c:v>
                </c:pt>
                <c:pt idx="218">
                  <c:v>212.6979517</c:v>
                </c:pt>
                <c:pt idx="219">
                  <c:v>212.53104500000001</c:v>
                </c:pt>
                <c:pt idx="220">
                  <c:v>212.36413830000001</c:v>
                </c:pt>
                <c:pt idx="221">
                  <c:v>212.24538262999999</c:v>
                </c:pt>
                <c:pt idx="222">
                  <c:v>211.93948528999999</c:v>
                </c:pt>
                <c:pt idx="223">
                  <c:v>211.67734116</c:v>
                </c:pt>
                <c:pt idx="224">
                  <c:v>211.53314119999999</c:v>
                </c:pt>
                <c:pt idx="225">
                  <c:v>211.38894124999999</c:v>
                </c:pt>
                <c:pt idx="226">
                  <c:v>211.1444999</c:v>
                </c:pt>
                <c:pt idx="227">
                  <c:v>210.63776791999999</c:v>
                </c:pt>
                <c:pt idx="228">
                  <c:v>210.14456150999999</c:v>
                </c:pt>
                <c:pt idx="229">
                  <c:v>209.97849947</c:v>
                </c:pt>
                <c:pt idx="230">
                  <c:v>209.61449028000001</c:v>
                </c:pt>
                <c:pt idx="231">
                  <c:v>209.41132579000001</c:v>
                </c:pt>
                <c:pt idx="232">
                  <c:v>209.24669646000001</c:v>
                </c:pt>
                <c:pt idx="233">
                  <c:v>209.23637915</c:v>
                </c:pt>
                <c:pt idx="234">
                  <c:v>209.09133768000001</c:v>
                </c:pt>
                <c:pt idx="235">
                  <c:v>208.94164316999999</c:v>
                </c:pt>
                <c:pt idx="236">
                  <c:v>208.57585101999999</c:v>
                </c:pt>
                <c:pt idx="237">
                  <c:v>208.06937432000001</c:v>
                </c:pt>
                <c:pt idx="238">
                  <c:v>207.47478735000001</c:v>
                </c:pt>
                <c:pt idx="239">
                  <c:v>207.02889508999999</c:v>
                </c:pt>
                <c:pt idx="240">
                  <c:v>206.63030384999999</c:v>
                </c:pt>
                <c:pt idx="241">
                  <c:v>206.47084358999999</c:v>
                </c:pt>
                <c:pt idx="242">
                  <c:v>206.20559756</c:v>
                </c:pt>
                <c:pt idx="243">
                  <c:v>205.87374473</c:v>
                </c:pt>
                <c:pt idx="244">
                  <c:v>205.54189188999999</c:v>
                </c:pt>
                <c:pt idx="245">
                  <c:v>205.23343098999999</c:v>
                </c:pt>
                <c:pt idx="246">
                  <c:v>204.97814692</c:v>
                </c:pt>
                <c:pt idx="247">
                  <c:v>204.72286285000001</c:v>
                </c:pt>
                <c:pt idx="248">
                  <c:v>204.46757878</c:v>
                </c:pt>
                <c:pt idx="249">
                  <c:v>204.21229471000001</c:v>
                </c:pt>
                <c:pt idx="250">
                  <c:v>203.95701065</c:v>
                </c:pt>
                <c:pt idx="251">
                  <c:v>203.72852315</c:v>
                </c:pt>
                <c:pt idx="252">
                  <c:v>203.50852583</c:v>
                </c:pt>
                <c:pt idx="253">
                  <c:v>203.28852850999999</c:v>
                </c:pt>
                <c:pt idx="254">
                  <c:v>203.06094709999999</c:v>
                </c:pt>
                <c:pt idx="255">
                  <c:v>202.73079118999999</c:v>
                </c:pt>
                <c:pt idx="256">
                  <c:v>202.40063527000001</c:v>
                </c:pt>
                <c:pt idx="257">
                  <c:v>202.11900686999999</c:v>
                </c:pt>
                <c:pt idx="258">
                  <c:v>201.88768587999999</c:v>
                </c:pt>
                <c:pt idx="259">
                  <c:v>201.65207344000001</c:v>
                </c:pt>
                <c:pt idx="260">
                  <c:v>201.26749770000001</c:v>
                </c:pt>
                <c:pt idx="261">
                  <c:v>200.88292197000001</c:v>
                </c:pt>
                <c:pt idx="262">
                  <c:v>200.58872018</c:v>
                </c:pt>
                <c:pt idx="263">
                  <c:v>200.34793737000001</c:v>
                </c:pt>
                <c:pt idx="264">
                  <c:v>200.10715454999999</c:v>
                </c:pt>
                <c:pt idx="265">
                  <c:v>199.86637174000001</c:v>
                </c:pt>
                <c:pt idx="266">
                  <c:v>199.62558892999999</c:v>
                </c:pt>
                <c:pt idx="267">
                  <c:v>199.38480611</c:v>
                </c:pt>
                <c:pt idx="268">
                  <c:v>199.14402329999999</c:v>
                </c:pt>
                <c:pt idx="269">
                  <c:v>198.90324049</c:v>
                </c:pt>
                <c:pt idx="270">
                  <c:v>198.66245767000001</c:v>
                </c:pt>
                <c:pt idx="271">
                  <c:v>198.42167486</c:v>
                </c:pt>
                <c:pt idx="272">
                  <c:v>198.18089205000001</c:v>
                </c:pt>
                <c:pt idx="273">
                  <c:v>197.94010922999999</c:v>
                </c:pt>
                <c:pt idx="274">
                  <c:v>197.66597426000001</c:v>
                </c:pt>
                <c:pt idx="275">
                  <c:v>197.28666630000001</c:v>
                </c:pt>
                <c:pt idx="276">
                  <c:v>197.03881215999999</c:v>
                </c:pt>
                <c:pt idx="277">
                  <c:v>196.80375140000001</c:v>
                </c:pt>
                <c:pt idx="278">
                  <c:v>196.52608466000001</c:v>
                </c:pt>
                <c:pt idx="279">
                  <c:v>196.03875567</c:v>
                </c:pt>
                <c:pt idx="280">
                  <c:v>195.53058902999999</c:v>
                </c:pt>
                <c:pt idx="281">
                  <c:v>195.09383922000001</c:v>
                </c:pt>
                <c:pt idx="282">
                  <c:v>194.85347224</c:v>
                </c:pt>
                <c:pt idx="283">
                  <c:v>194.62215542999999</c:v>
                </c:pt>
                <c:pt idx="284">
                  <c:v>194.39083862000001</c:v>
                </c:pt>
                <c:pt idx="285">
                  <c:v>194.15952182000001</c:v>
                </c:pt>
                <c:pt idx="286">
                  <c:v>193.93776055000001</c:v>
                </c:pt>
                <c:pt idx="287">
                  <c:v>193.60157831000001</c:v>
                </c:pt>
                <c:pt idx="288">
                  <c:v>193.37194431</c:v>
                </c:pt>
                <c:pt idx="289">
                  <c:v>192.97003072999999</c:v>
                </c:pt>
                <c:pt idx="290">
                  <c:v>192.36023614999999</c:v>
                </c:pt>
                <c:pt idx="291">
                  <c:v>191.76894960000001</c:v>
                </c:pt>
                <c:pt idx="292">
                  <c:v>191.38594839999999</c:v>
                </c:pt>
                <c:pt idx="293">
                  <c:v>191.04824761</c:v>
                </c:pt>
                <c:pt idx="294">
                  <c:v>190.72455235000001</c:v>
                </c:pt>
                <c:pt idx="295">
                  <c:v>190.46121128999999</c:v>
                </c:pt>
                <c:pt idx="296">
                  <c:v>190.2283401</c:v>
                </c:pt>
                <c:pt idx="297">
                  <c:v>189.99546891</c:v>
                </c:pt>
                <c:pt idx="298">
                  <c:v>189.76259772</c:v>
                </c:pt>
                <c:pt idx="299">
                  <c:v>189.53206241000001</c:v>
                </c:pt>
                <c:pt idx="300">
                  <c:v>189.30995084</c:v>
                </c:pt>
                <c:pt idx="301">
                  <c:v>189.06465596999999</c:v>
                </c:pt>
                <c:pt idx="302">
                  <c:v>188.79802701</c:v>
                </c:pt>
                <c:pt idx="303">
                  <c:v>188.53139804</c:v>
                </c:pt>
                <c:pt idx="304">
                  <c:v>188.23973021</c:v>
                </c:pt>
                <c:pt idx="305">
                  <c:v>187.91115539</c:v>
                </c:pt>
                <c:pt idx="306">
                  <c:v>187.63920049999999</c:v>
                </c:pt>
                <c:pt idx="307">
                  <c:v>187.36920967</c:v>
                </c:pt>
                <c:pt idx="308">
                  <c:v>187.09921883999999</c:v>
                </c:pt>
                <c:pt idx="309">
                  <c:v>186.829228</c:v>
                </c:pt>
                <c:pt idx="310">
                  <c:v>186.55923716999999</c:v>
                </c:pt>
                <c:pt idx="311">
                  <c:v>186.28924634000001</c:v>
                </c:pt>
                <c:pt idx="312">
                  <c:v>185.98455555000001</c:v>
                </c:pt>
                <c:pt idx="313">
                  <c:v>185.61376552999999</c:v>
                </c:pt>
                <c:pt idx="314">
                  <c:v>185.31686539</c:v>
                </c:pt>
                <c:pt idx="315">
                  <c:v>185.03902163999999</c:v>
                </c:pt>
                <c:pt idx="316">
                  <c:v>184.76117789</c:v>
                </c:pt>
                <c:pt idx="317">
                  <c:v>184.48333414000001</c:v>
                </c:pt>
                <c:pt idx="318">
                  <c:v>184.20549038999999</c:v>
                </c:pt>
                <c:pt idx="319">
                  <c:v>183.92764664000001</c:v>
                </c:pt>
                <c:pt idx="320">
                  <c:v>183.64980288999999</c:v>
                </c:pt>
                <c:pt idx="321">
                  <c:v>183.37195914</c:v>
                </c:pt>
                <c:pt idx="322">
                  <c:v>183.09411539000001</c:v>
                </c:pt>
                <c:pt idx="323">
                  <c:v>182.81627164</c:v>
                </c:pt>
                <c:pt idx="324">
                  <c:v>182.53842789999999</c:v>
                </c:pt>
                <c:pt idx="325">
                  <c:v>182.26058415</c:v>
                </c:pt>
                <c:pt idx="326">
                  <c:v>181.98274040000001</c:v>
                </c:pt>
                <c:pt idx="327">
                  <c:v>181.70489664999999</c:v>
                </c:pt>
                <c:pt idx="328">
                  <c:v>181.42705290000001</c:v>
                </c:pt>
                <c:pt idx="329">
                  <c:v>181.14920914999999</c:v>
                </c:pt>
                <c:pt idx="330">
                  <c:v>180.8713654</c:v>
                </c:pt>
                <c:pt idx="331">
                  <c:v>180.59352165000001</c:v>
                </c:pt>
                <c:pt idx="332">
                  <c:v>180.3156779</c:v>
                </c:pt>
                <c:pt idx="333">
                  <c:v>180.03783415000001</c:v>
                </c:pt>
                <c:pt idx="334">
                  <c:v>179.75999041</c:v>
                </c:pt>
                <c:pt idx="335">
                  <c:v>179.48214666000001</c:v>
                </c:pt>
                <c:pt idx="336">
                  <c:v>179.20430291</c:v>
                </c:pt>
                <c:pt idx="337">
                  <c:v>178.92645916000001</c:v>
                </c:pt>
                <c:pt idx="338">
                  <c:v>178.65989583999999</c:v>
                </c:pt>
                <c:pt idx="339">
                  <c:v>178.43069928</c:v>
                </c:pt>
                <c:pt idx="340">
                  <c:v>178.20150272999999</c:v>
                </c:pt>
                <c:pt idx="341">
                  <c:v>177.97230618</c:v>
                </c:pt>
                <c:pt idx="342">
                  <c:v>177.73499813000001</c:v>
                </c:pt>
                <c:pt idx="343">
                  <c:v>177.43875846</c:v>
                </c:pt>
                <c:pt idx="344">
                  <c:v>177.14251877999999</c:v>
                </c:pt>
                <c:pt idx="345">
                  <c:v>176.84627911000001</c:v>
                </c:pt>
                <c:pt idx="346">
                  <c:v>176.52461094</c:v>
                </c:pt>
                <c:pt idx="347">
                  <c:v>176.19182412000001</c:v>
                </c:pt>
                <c:pt idx="348">
                  <c:v>175.85903730000001</c:v>
                </c:pt>
                <c:pt idx="349">
                  <c:v>175.53485319000001</c:v>
                </c:pt>
                <c:pt idx="350">
                  <c:v>175.25872785000001</c:v>
                </c:pt>
                <c:pt idx="351">
                  <c:v>174.98260250999999</c:v>
                </c:pt>
                <c:pt idx="352">
                  <c:v>174.70647715999999</c:v>
                </c:pt>
                <c:pt idx="353">
                  <c:v>174.43035182</c:v>
                </c:pt>
                <c:pt idx="354">
                  <c:v>174.15422648000001</c:v>
                </c:pt>
                <c:pt idx="355">
                  <c:v>173.87810113</c:v>
                </c:pt>
                <c:pt idx="356">
                  <c:v>173.6041956</c:v>
                </c:pt>
                <c:pt idx="357">
                  <c:v>173.31360129999999</c:v>
                </c:pt>
                <c:pt idx="358">
                  <c:v>173.01643743</c:v>
                </c:pt>
                <c:pt idx="359">
                  <c:v>172.71927355</c:v>
                </c:pt>
                <c:pt idx="360">
                  <c:v>172.42210968000001</c:v>
                </c:pt>
                <c:pt idx="361">
                  <c:v>172.12494580000001</c:v>
                </c:pt>
                <c:pt idx="362">
                  <c:v>171.82778192999999</c:v>
                </c:pt>
                <c:pt idx="363">
                  <c:v>171.53061805999999</c:v>
                </c:pt>
                <c:pt idx="364">
                  <c:v>171.23345418</c:v>
                </c:pt>
              </c:numCache>
            </c:numRef>
          </c:val>
          <c:extLst>
            <c:ext xmlns:c16="http://schemas.microsoft.com/office/drawing/2014/chart" uri="{C3380CC4-5D6E-409C-BE32-E72D297353CC}">
              <c16:uniqueId val="{00000003-2829-4C9D-B5E8-9365844E842F}"/>
            </c:ext>
          </c:extLst>
        </c:ser>
        <c:ser>
          <c:idx val="6"/>
          <c:order val="4"/>
          <c:tx>
            <c:strRef>
              <c:f>'2029-2030 Severe Load Curve'!$J$34</c:f>
              <c:strCache>
                <c:ptCount val="1"/>
                <c:pt idx="0">
                  <c:v>LDZ Shrinkage</c:v>
                </c:pt>
              </c:strCache>
            </c:strRef>
          </c:tx>
          <c:spPr>
            <a:solidFill>
              <a:srgbClr val="000000"/>
            </a:solidFill>
            <a:ln w="12700">
              <a:solidFill>
                <a:srgbClr val="000000"/>
              </a:solidFill>
              <a:prstDash val="solid"/>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Curve'!$J$35:$J$399</c:f>
              <c:numCache>
                <c:formatCode>0</c:formatCode>
                <c:ptCount val="365"/>
                <c:pt idx="0">
                  <c:v>6.2356164384000001</c:v>
                </c:pt>
                <c:pt idx="1">
                  <c:v>6.2356164384000001</c:v>
                </c:pt>
                <c:pt idx="2">
                  <c:v>6.2356164384000001</c:v>
                </c:pt>
                <c:pt idx="3">
                  <c:v>6.2356164384000001</c:v>
                </c:pt>
                <c:pt idx="4">
                  <c:v>6.2356164384000001</c:v>
                </c:pt>
                <c:pt idx="5">
                  <c:v>6.2356164384000001</c:v>
                </c:pt>
                <c:pt idx="6">
                  <c:v>6.2356164384000001</c:v>
                </c:pt>
                <c:pt idx="7">
                  <c:v>6.2356164384000001</c:v>
                </c:pt>
                <c:pt idx="8">
                  <c:v>6.2356164384000001</c:v>
                </c:pt>
                <c:pt idx="9">
                  <c:v>6.2356164384000001</c:v>
                </c:pt>
                <c:pt idx="10">
                  <c:v>6.2356164384000001</c:v>
                </c:pt>
                <c:pt idx="11">
                  <c:v>6.2356164384000001</c:v>
                </c:pt>
                <c:pt idx="12">
                  <c:v>6.2356164384000001</c:v>
                </c:pt>
                <c:pt idx="13">
                  <c:v>6.2356164384000001</c:v>
                </c:pt>
                <c:pt idx="14">
                  <c:v>6.2356164384000001</c:v>
                </c:pt>
                <c:pt idx="15">
                  <c:v>6.2356164384000001</c:v>
                </c:pt>
                <c:pt idx="16">
                  <c:v>6.2356164384000001</c:v>
                </c:pt>
                <c:pt idx="17">
                  <c:v>6.2356164384000001</c:v>
                </c:pt>
                <c:pt idx="18">
                  <c:v>6.2356164384000001</c:v>
                </c:pt>
                <c:pt idx="19">
                  <c:v>6.2356164384000001</c:v>
                </c:pt>
                <c:pt idx="20">
                  <c:v>6.2356164384000001</c:v>
                </c:pt>
                <c:pt idx="21">
                  <c:v>6.2356164384000001</c:v>
                </c:pt>
                <c:pt idx="22">
                  <c:v>6.2356164384000001</c:v>
                </c:pt>
                <c:pt idx="23">
                  <c:v>6.2356164384000001</c:v>
                </c:pt>
                <c:pt idx="24">
                  <c:v>6.2356164384000001</c:v>
                </c:pt>
                <c:pt idx="25">
                  <c:v>6.2356164384000001</c:v>
                </c:pt>
                <c:pt idx="26">
                  <c:v>6.2356164384000001</c:v>
                </c:pt>
                <c:pt idx="27">
                  <c:v>6.2356164384000001</c:v>
                </c:pt>
                <c:pt idx="28">
                  <c:v>6.2356164384000001</c:v>
                </c:pt>
                <c:pt idx="29">
                  <c:v>6.2356164384000001</c:v>
                </c:pt>
                <c:pt idx="30">
                  <c:v>6.2356164384000001</c:v>
                </c:pt>
                <c:pt idx="31">
                  <c:v>6.2356164384000001</c:v>
                </c:pt>
                <c:pt idx="32">
                  <c:v>6.2356164384000001</c:v>
                </c:pt>
                <c:pt idx="33">
                  <c:v>6.2356164384000001</c:v>
                </c:pt>
                <c:pt idx="34">
                  <c:v>6.2356164384000001</c:v>
                </c:pt>
                <c:pt idx="35">
                  <c:v>6.2356164384000001</c:v>
                </c:pt>
                <c:pt idx="36">
                  <c:v>6.2356164384000001</c:v>
                </c:pt>
                <c:pt idx="37">
                  <c:v>6.2356164384000001</c:v>
                </c:pt>
                <c:pt idx="38">
                  <c:v>6.2356164384000001</c:v>
                </c:pt>
                <c:pt idx="39">
                  <c:v>6.2356164384000001</c:v>
                </c:pt>
                <c:pt idx="40">
                  <c:v>6.2356164384000001</c:v>
                </c:pt>
                <c:pt idx="41">
                  <c:v>6.2356164384000001</c:v>
                </c:pt>
                <c:pt idx="42">
                  <c:v>6.2356164384000001</c:v>
                </c:pt>
                <c:pt idx="43">
                  <c:v>6.2356164384000001</c:v>
                </c:pt>
                <c:pt idx="44">
                  <c:v>6.2356164384000001</c:v>
                </c:pt>
                <c:pt idx="45">
                  <c:v>6.2356164384000001</c:v>
                </c:pt>
                <c:pt idx="46">
                  <c:v>6.2356164384000001</c:v>
                </c:pt>
                <c:pt idx="47">
                  <c:v>6.2356164384000001</c:v>
                </c:pt>
                <c:pt idx="48">
                  <c:v>6.2356164384000001</c:v>
                </c:pt>
                <c:pt idx="49">
                  <c:v>6.2356164384000001</c:v>
                </c:pt>
                <c:pt idx="50">
                  <c:v>6.2356164384000001</c:v>
                </c:pt>
                <c:pt idx="51">
                  <c:v>6.2356164384000001</c:v>
                </c:pt>
                <c:pt idx="52">
                  <c:v>6.2356164384000001</c:v>
                </c:pt>
                <c:pt idx="53">
                  <c:v>6.2356164384000001</c:v>
                </c:pt>
                <c:pt idx="54">
                  <c:v>6.2356164384000001</c:v>
                </c:pt>
                <c:pt idx="55">
                  <c:v>6.2356164384000001</c:v>
                </c:pt>
                <c:pt idx="56">
                  <c:v>6.2356164384000001</c:v>
                </c:pt>
                <c:pt idx="57">
                  <c:v>6.2356164384000001</c:v>
                </c:pt>
                <c:pt idx="58">
                  <c:v>6.2356164384000001</c:v>
                </c:pt>
                <c:pt idx="59">
                  <c:v>6.2356164384000001</c:v>
                </c:pt>
                <c:pt idx="60">
                  <c:v>6.2356164384000001</c:v>
                </c:pt>
                <c:pt idx="61">
                  <c:v>6.2356164384000001</c:v>
                </c:pt>
                <c:pt idx="62">
                  <c:v>6.2356164384000001</c:v>
                </c:pt>
                <c:pt idx="63">
                  <c:v>6.2356164384000001</c:v>
                </c:pt>
                <c:pt idx="64">
                  <c:v>6.2356164384000001</c:v>
                </c:pt>
                <c:pt idx="65">
                  <c:v>6.2356164384000001</c:v>
                </c:pt>
                <c:pt idx="66">
                  <c:v>6.2356164384000001</c:v>
                </c:pt>
                <c:pt idx="67">
                  <c:v>6.2356164384000001</c:v>
                </c:pt>
                <c:pt idx="68">
                  <c:v>6.2356164384000001</c:v>
                </c:pt>
                <c:pt idx="69">
                  <c:v>6.2356164384000001</c:v>
                </c:pt>
                <c:pt idx="70">
                  <c:v>6.2356164384000001</c:v>
                </c:pt>
                <c:pt idx="71">
                  <c:v>6.2356164384000001</c:v>
                </c:pt>
                <c:pt idx="72">
                  <c:v>6.2356164384000001</c:v>
                </c:pt>
                <c:pt idx="73">
                  <c:v>6.2356164384000001</c:v>
                </c:pt>
                <c:pt idx="74">
                  <c:v>6.2356164384000001</c:v>
                </c:pt>
                <c:pt idx="75">
                  <c:v>6.2356164384000001</c:v>
                </c:pt>
                <c:pt idx="76">
                  <c:v>6.2356164384000001</c:v>
                </c:pt>
                <c:pt idx="77">
                  <c:v>6.2356164384000001</c:v>
                </c:pt>
                <c:pt idx="78">
                  <c:v>6.2356164384000001</c:v>
                </c:pt>
                <c:pt idx="79">
                  <c:v>6.2356164384000001</c:v>
                </c:pt>
                <c:pt idx="80">
                  <c:v>6.2356164384000001</c:v>
                </c:pt>
                <c:pt idx="81">
                  <c:v>6.2356164384000001</c:v>
                </c:pt>
                <c:pt idx="82">
                  <c:v>6.2356164384000001</c:v>
                </c:pt>
                <c:pt idx="83">
                  <c:v>6.2356164384000001</c:v>
                </c:pt>
                <c:pt idx="84">
                  <c:v>6.2356164384000001</c:v>
                </c:pt>
                <c:pt idx="85">
                  <c:v>6.2356164384000001</c:v>
                </c:pt>
                <c:pt idx="86">
                  <c:v>6.2356164384000001</c:v>
                </c:pt>
                <c:pt idx="87">
                  <c:v>6.2356164384000001</c:v>
                </c:pt>
                <c:pt idx="88">
                  <c:v>6.2356164384000001</c:v>
                </c:pt>
                <c:pt idx="89">
                  <c:v>6.2356164384000001</c:v>
                </c:pt>
                <c:pt idx="90">
                  <c:v>6.2356164384000001</c:v>
                </c:pt>
                <c:pt idx="91">
                  <c:v>6.2356164384000001</c:v>
                </c:pt>
                <c:pt idx="92">
                  <c:v>6.2356164384000001</c:v>
                </c:pt>
                <c:pt idx="93">
                  <c:v>6.2356164384000001</c:v>
                </c:pt>
                <c:pt idx="94">
                  <c:v>6.2356164384000001</c:v>
                </c:pt>
                <c:pt idx="95">
                  <c:v>6.2356164384000001</c:v>
                </c:pt>
                <c:pt idx="96">
                  <c:v>6.2356164384000001</c:v>
                </c:pt>
                <c:pt idx="97">
                  <c:v>6.2356164384000001</c:v>
                </c:pt>
                <c:pt idx="98">
                  <c:v>6.2356164384000001</c:v>
                </c:pt>
                <c:pt idx="99">
                  <c:v>6.2356164384000001</c:v>
                </c:pt>
                <c:pt idx="100">
                  <c:v>6.2356164384000001</c:v>
                </c:pt>
                <c:pt idx="101">
                  <c:v>6.2356164384000001</c:v>
                </c:pt>
                <c:pt idx="102">
                  <c:v>6.2356164384000001</c:v>
                </c:pt>
                <c:pt idx="103">
                  <c:v>6.2356164384000001</c:v>
                </c:pt>
                <c:pt idx="104">
                  <c:v>6.2356164384000001</c:v>
                </c:pt>
                <c:pt idx="105">
                  <c:v>6.2356164384000001</c:v>
                </c:pt>
                <c:pt idx="106">
                  <c:v>6.2356164384000001</c:v>
                </c:pt>
                <c:pt idx="107">
                  <c:v>6.2356164384000001</c:v>
                </c:pt>
                <c:pt idx="108">
                  <c:v>6.2356164384000001</c:v>
                </c:pt>
                <c:pt idx="109">
                  <c:v>6.2356164384000001</c:v>
                </c:pt>
                <c:pt idx="110">
                  <c:v>6.2356164384000001</c:v>
                </c:pt>
                <c:pt idx="111">
                  <c:v>6.2356164384000001</c:v>
                </c:pt>
                <c:pt idx="112">
                  <c:v>6.2356164384000001</c:v>
                </c:pt>
                <c:pt idx="113">
                  <c:v>6.2356164384000001</c:v>
                </c:pt>
                <c:pt idx="114">
                  <c:v>6.2356164384000001</c:v>
                </c:pt>
                <c:pt idx="115">
                  <c:v>6.2356164384000001</c:v>
                </c:pt>
                <c:pt idx="116">
                  <c:v>6.2356164384000001</c:v>
                </c:pt>
                <c:pt idx="117">
                  <c:v>6.2356164384000001</c:v>
                </c:pt>
                <c:pt idx="118">
                  <c:v>6.2356164384000001</c:v>
                </c:pt>
                <c:pt idx="119">
                  <c:v>6.2356164384000001</c:v>
                </c:pt>
                <c:pt idx="120">
                  <c:v>6.2356164384000001</c:v>
                </c:pt>
                <c:pt idx="121">
                  <c:v>6.2356164384000001</c:v>
                </c:pt>
                <c:pt idx="122">
                  <c:v>6.2356164384000001</c:v>
                </c:pt>
                <c:pt idx="123">
                  <c:v>6.2356164384000001</c:v>
                </c:pt>
                <c:pt idx="124">
                  <c:v>6.2356164384000001</c:v>
                </c:pt>
                <c:pt idx="125">
                  <c:v>6.2356164384000001</c:v>
                </c:pt>
                <c:pt idx="126">
                  <c:v>6.2356164384000001</c:v>
                </c:pt>
                <c:pt idx="127">
                  <c:v>6.2356164384000001</c:v>
                </c:pt>
                <c:pt idx="128">
                  <c:v>6.2356164384000001</c:v>
                </c:pt>
                <c:pt idx="129">
                  <c:v>6.2356164384000001</c:v>
                </c:pt>
                <c:pt idx="130">
                  <c:v>6.2356164384000001</c:v>
                </c:pt>
                <c:pt idx="131">
                  <c:v>6.2356164384000001</c:v>
                </c:pt>
                <c:pt idx="132">
                  <c:v>6.2356164384000001</c:v>
                </c:pt>
                <c:pt idx="133">
                  <c:v>6.2356164384000001</c:v>
                </c:pt>
                <c:pt idx="134">
                  <c:v>6.2356164384000001</c:v>
                </c:pt>
                <c:pt idx="135">
                  <c:v>6.2356164384000001</c:v>
                </c:pt>
                <c:pt idx="136">
                  <c:v>6.2356164384000001</c:v>
                </c:pt>
                <c:pt idx="137">
                  <c:v>6.2356164384000001</c:v>
                </c:pt>
                <c:pt idx="138">
                  <c:v>6.2356164384000001</c:v>
                </c:pt>
                <c:pt idx="139">
                  <c:v>6.2356164384000001</c:v>
                </c:pt>
                <c:pt idx="140">
                  <c:v>6.2356164384000001</c:v>
                </c:pt>
                <c:pt idx="141">
                  <c:v>6.2356164384000001</c:v>
                </c:pt>
                <c:pt idx="142">
                  <c:v>6.2356164384000001</c:v>
                </c:pt>
                <c:pt idx="143">
                  <c:v>6.2356164384000001</c:v>
                </c:pt>
                <c:pt idx="144">
                  <c:v>6.2356164384000001</c:v>
                </c:pt>
                <c:pt idx="145">
                  <c:v>6.2356164384000001</c:v>
                </c:pt>
                <c:pt idx="146">
                  <c:v>6.2356164384000001</c:v>
                </c:pt>
                <c:pt idx="147">
                  <c:v>6.2356164384000001</c:v>
                </c:pt>
                <c:pt idx="148">
                  <c:v>6.2356164384000001</c:v>
                </c:pt>
                <c:pt idx="149">
                  <c:v>6.2356164384000001</c:v>
                </c:pt>
                <c:pt idx="150">
                  <c:v>6.2356164384000001</c:v>
                </c:pt>
                <c:pt idx="151">
                  <c:v>6.2356164384000001</c:v>
                </c:pt>
                <c:pt idx="152">
                  <c:v>6.2356164384000001</c:v>
                </c:pt>
                <c:pt idx="153">
                  <c:v>6.2356164384000001</c:v>
                </c:pt>
                <c:pt idx="154">
                  <c:v>6.2356164384000001</c:v>
                </c:pt>
                <c:pt idx="155">
                  <c:v>6.2356164384000001</c:v>
                </c:pt>
                <c:pt idx="156">
                  <c:v>6.2356164384000001</c:v>
                </c:pt>
                <c:pt idx="157">
                  <c:v>6.2356164384000001</c:v>
                </c:pt>
                <c:pt idx="158">
                  <c:v>6.2356164384000001</c:v>
                </c:pt>
                <c:pt idx="159">
                  <c:v>6.2356164384000001</c:v>
                </c:pt>
                <c:pt idx="160">
                  <c:v>6.2356164384000001</c:v>
                </c:pt>
                <c:pt idx="161">
                  <c:v>6.2356164384000001</c:v>
                </c:pt>
                <c:pt idx="162">
                  <c:v>6.2356164384000001</c:v>
                </c:pt>
                <c:pt idx="163">
                  <c:v>6.2356164384000001</c:v>
                </c:pt>
                <c:pt idx="164">
                  <c:v>6.2356164384000001</c:v>
                </c:pt>
                <c:pt idx="165">
                  <c:v>6.2356164384000001</c:v>
                </c:pt>
                <c:pt idx="166">
                  <c:v>6.2356164384000001</c:v>
                </c:pt>
                <c:pt idx="167">
                  <c:v>6.2356164384000001</c:v>
                </c:pt>
                <c:pt idx="168">
                  <c:v>6.2356164384000001</c:v>
                </c:pt>
                <c:pt idx="169">
                  <c:v>6.2356164384000001</c:v>
                </c:pt>
                <c:pt idx="170">
                  <c:v>6.2356164384000001</c:v>
                </c:pt>
                <c:pt idx="171">
                  <c:v>6.2356164384000001</c:v>
                </c:pt>
                <c:pt idx="172">
                  <c:v>6.2356164384000001</c:v>
                </c:pt>
                <c:pt idx="173">
                  <c:v>6.2356164384000001</c:v>
                </c:pt>
                <c:pt idx="174">
                  <c:v>6.2356164384000001</c:v>
                </c:pt>
                <c:pt idx="175">
                  <c:v>6.2356164384000001</c:v>
                </c:pt>
                <c:pt idx="176">
                  <c:v>6.2356164384000001</c:v>
                </c:pt>
                <c:pt idx="177">
                  <c:v>6.2356164384000001</c:v>
                </c:pt>
                <c:pt idx="178">
                  <c:v>6.2356164384000001</c:v>
                </c:pt>
                <c:pt idx="179">
                  <c:v>6.2356164384000001</c:v>
                </c:pt>
                <c:pt idx="180">
                  <c:v>6.2356164384000001</c:v>
                </c:pt>
                <c:pt idx="181">
                  <c:v>6.2356164384000001</c:v>
                </c:pt>
                <c:pt idx="182">
                  <c:v>6.2356164384000001</c:v>
                </c:pt>
                <c:pt idx="183">
                  <c:v>6.2356164384000001</c:v>
                </c:pt>
                <c:pt idx="184">
                  <c:v>6.2356164384000001</c:v>
                </c:pt>
                <c:pt idx="185">
                  <c:v>6.2356164384000001</c:v>
                </c:pt>
                <c:pt idx="186">
                  <c:v>6.2356164384000001</c:v>
                </c:pt>
                <c:pt idx="187">
                  <c:v>6.2356164384000001</c:v>
                </c:pt>
                <c:pt idx="188">
                  <c:v>6.2356164384000001</c:v>
                </c:pt>
                <c:pt idx="189">
                  <c:v>6.2356164384000001</c:v>
                </c:pt>
                <c:pt idx="190">
                  <c:v>6.2356164384000001</c:v>
                </c:pt>
                <c:pt idx="191">
                  <c:v>6.2356164384000001</c:v>
                </c:pt>
                <c:pt idx="192">
                  <c:v>6.2356164384000001</c:v>
                </c:pt>
                <c:pt idx="193">
                  <c:v>6.2356164384000001</c:v>
                </c:pt>
                <c:pt idx="194">
                  <c:v>6.2356164384000001</c:v>
                </c:pt>
                <c:pt idx="195">
                  <c:v>6.2356164384000001</c:v>
                </c:pt>
                <c:pt idx="196">
                  <c:v>6.2356164384000001</c:v>
                </c:pt>
                <c:pt idx="197">
                  <c:v>6.2356164384000001</c:v>
                </c:pt>
                <c:pt idx="198">
                  <c:v>6.2356164384000001</c:v>
                </c:pt>
                <c:pt idx="199">
                  <c:v>6.2356164384000001</c:v>
                </c:pt>
                <c:pt idx="200">
                  <c:v>6.2356164384000001</c:v>
                </c:pt>
                <c:pt idx="201">
                  <c:v>6.2356164384000001</c:v>
                </c:pt>
                <c:pt idx="202">
                  <c:v>6.2356164384000001</c:v>
                </c:pt>
                <c:pt idx="203">
                  <c:v>6.2356164384000001</c:v>
                </c:pt>
                <c:pt idx="204">
                  <c:v>6.2356164384000001</c:v>
                </c:pt>
                <c:pt idx="205">
                  <c:v>6.2356164384000001</c:v>
                </c:pt>
                <c:pt idx="206">
                  <c:v>6.2356164384000001</c:v>
                </c:pt>
                <c:pt idx="207">
                  <c:v>6.2356164384000001</c:v>
                </c:pt>
                <c:pt idx="208">
                  <c:v>6.2356164384000001</c:v>
                </c:pt>
                <c:pt idx="209">
                  <c:v>6.2356164384000001</c:v>
                </c:pt>
                <c:pt idx="210">
                  <c:v>6.2356164384000001</c:v>
                </c:pt>
                <c:pt idx="211">
                  <c:v>6.2356164384000001</c:v>
                </c:pt>
                <c:pt idx="212">
                  <c:v>6.2356164384000001</c:v>
                </c:pt>
                <c:pt idx="213">
                  <c:v>6.2356164384000001</c:v>
                </c:pt>
                <c:pt idx="214">
                  <c:v>6.2356164384000001</c:v>
                </c:pt>
                <c:pt idx="215">
                  <c:v>6.2356164384000001</c:v>
                </c:pt>
                <c:pt idx="216">
                  <c:v>6.2356164384000001</c:v>
                </c:pt>
                <c:pt idx="217">
                  <c:v>6.2356164384000001</c:v>
                </c:pt>
                <c:pt idx="218">
                  <c:v>6.2356164384000001</c:v>
                </c:pt>
                <c:pt idx="219">
                  <c:v>6.2356164384000001</c:v>
                </c:pt>
                <c:pt idx="220">
                  <c:v>6.2356164384000001</c:v>
                </c:pt>
                <c:pt idx="221">
                  <c:v>6.2356164384000001</c:v>
                </c:pt>
                <c:pt idx="222">
                  <c:v>6.2356164384000001</c:v>
                </c:pt>
                <c:pt idx="223">
                  <c:v>6.2356164384000001</c:v>
                </c:pt>
                <c:pt idx="224">
                  <c:v>6.2356164384000001</c:v>
                </c:pt>
                <c:pt idx="225">
                  <c:v>6.2356164384000001</c:v>
                </c:pt>
                <c:pt idx="226">
                  <c:v>6.2356164384000001</c:v>
                </c:pt>
                <c:pt idx="227">
                  <c:v>6.2356164384000001</c:v>
                </c:pt>
                <c:pt idx="228">
                  <c:v>6.2356164384000001</c:v>
                </c:pt>
                <c:pt idx="229">
                  <c:v>6.2356164384000001</c:v>
                </c:pt>
                <c:pt idx="230">
                  <c:v>6.2356164384000001</c:v>
                </c:pt>
                <c:pt idx="231">
                  <c:v>6.2356164384000001</c:v>
                </c:pt>
                <c:pt idx="232">
                  <c:v>6.2356164384000001</c:v>
                </c:pt>
                <c:pt idx="233">
                  <c:v>6.2356164384000001</c:v>
                </c:pt>
                <c:pt idx="234">
                  <c:v>6.2356164384000001</c:v>
                </c:pt>
                <c:pt idx="235">
                  <c:v>6.2356164384000001</c:v>
                </c:pt>
                <c:pt idx="236">
                  <c:v>6.2356164384000001</c:v>
                </c:pt>
                <c:pt idx="237">
                  <c:v>6.2356164384000001</c:v>
                </c:pt>
                <c:pt idx="238">
                  <c:v>6.2356164384000001</c:v>
                </c:pt>
                <c:pt idx="239">
                  <c:v>6.2356164384000001</c:v>
                </c:pt>
                <c:pt idx="240">
                  <c:v>6.2356164384000001</c:v>
                </c:pt>
                <c:pt idx="241">
                  <c:v>6.2356164384000001</c:v>
                </c:pt>
                <c:pt idx="242">
                  <c:v>6.2356164384000001</c:v>
                </c:pt>
                <c:pt idx="243">
                  <c:v>6.2356164384000001</c:v>
                </c:pt>
                <c:pt idx="244">
                  <c:v>6.2356164384000001</c:v>
                </c:pt>
                <c:pt idx="245">
                  <c:v>6.2356164384000001</c:v>
                </c:pt>
                <c:pt idx="246">
                  <c:v>6.2356164384000001</c:v>
                </c:pt>
                <c:pt idx="247">
                  <c:v>6.2356164384000001</c:v>
                </c:pt>
                <c:pt idx="248">
                  <c:v>6.2356164384000001</c:v>
                </c:pt>
                <c:pt idx="249">
                  <c:v>6.2356164384000001</c:v>
                </c:pt>
                <c:pt idx="250">
                  <c:v>6.2356164384000001</c:v>
                </c:pt>
                <c:pt idx="251">
                  <c:v>6.2356164384000001</c:v>
                </c:pt>
                <c:pt idx="252">
                  <c:v>6.2356164384000001</c:v>
                </c:pt>
                <c:pt idx="253">
                  <c:v>6.2356164384000001</c:v>
                </c:pt>
                <c:pt idx="254">
                  <c:v>6.2356164384000001</c:v>
                </c:pt>
                <c:pt idx="255">
                  <c:v>6.2356164384000001</c:v>
                </c:pt>
                <c:pt idx="256">
                  <c:v>6.2356164384000001</c:v>
                </c:pt>
                <c:pt idx="257">
                  <c:v>6.2356164384000001</c:v>
                </c:pt>
                <c:pt idx="258">
                  <c:v>6.2356164384000001</c:v>
                </c:pt>
                <c:pt idx="259">
                  <c:v>6.2356164384000001</c:v>
                </c:pt>
                <c:pt idx="260">
                  <c:v>6.2356164384000001</c:v>
                </c:pt>
                <c:pt idx="261">
                  <c:v>6.2356164384000001</c:v>
                </c:pt>
                <c:pt idx="262">
                  <c:v>6.2356164384000001</c:v>
                </c:pt>
                <c:pt idx="263">
                  <c:v>6.2356164384000001</c:v>
                </c:pt>
                <c:pt idx="264">
                  <c:v>6.2356164384000001</c:v>
                </c:pt>
                <c:pt idx="265">
                  <c:v>6.2356164384000001</c:v>
                </c:pt>
                <c:pt idx="266">
                  <c:v>6.2356164384000001</c:v>
                </c:pt>
                <c:pt idx="267">
                  <c:v>6.2356164384000001</c:v>
                </c:pt>
                <c:pt idx="268">
                  <c:v>6.2356164384000001</c:v>
                </c:pt>
                <c:pt idx="269">
                  <c:v>6.2356164384000001</c:v>
                </c:pt>
                <c:pt idx="270">
                  <c:v>6.2356164384000001</c:v>
                </c:pt>
                <c:pt idx="271">
                  <c:v>6.2356164384000001</c:v>
                </c:pt>
                <c:pt idx="272">
                  <c:v>6.2356164384000001</c:v>
                </c:pt>
                <c:pt idx="273">
                  <c:v>6.2356164384000001</c:v>
                </c:pt>
                <c:pt idx="274">
                  <c:v>6.2356164384000001</c:v>
                </c:pt>
                <c:pt idx="275">
                  <c:v>6.2356164384000001</c:v>
                </c:pt>
                <c:pt idx="276">
                  <c:v>6.2356164384000001</c:v>
                </c:pt>
                <c:pt idx="277">
                  <c:v>6.2356164384000001</c:v>
                </c:pt>
                <c:pt idx="278">
                  <c:v>6.2356164384000001</c:v>
                </c:pt>
                <c:pt idx="279">
                  <c:v>6.2356164384000001</c:v>
                </c:pt>
                <c:pt idx="280">
                  <c:v>6.2356164384000001</c:v>
                </c:pt>
                <c:pt idx="281">
                  <c:v>6.2356164384000001</c:v>
                </c:pt>
                <c:pt idx="282">
                  <c:v>6.2356164384000001</c:v>
                </c:pt>
                <c:pt idx="283">
                  <c:v>6.2356164384000001</c:v>
                </c:pt>
                <c:pt idx="284">
                  <c:v>6.2356164384000001</c:v>
                </c:pt>
                <c:pt idx="285">
                  <c:v>6.2356164384000001</c:v>
                </c:pt>
                <c:pt idx="286">
                  <c:v>6.2356164384000001</c:v>
                </c:pt>
                <c:pt idx="287">
                  <c:v>6.2356164384000001</c:v>
                </c:pt>
                <c:pt idx="288">
                  <c:v>6.2356164384000001</c:v>
                </c:pt>
                <c:pt idx="289">
                  <c:v>6.2356164384000001</c:v>
                </c:pt>
                <c:pt idx="290">
                  <c:v>6.2356164384000001</c:v>
                </c:pt>
                <c:pt idx="291">
                  <c:v>6.2356164384000001</c:v>
                </c:pt>
                <c:pt idx="292">
                  <c:v>6.2356164384000001</c:v>
                </c:pt>
                <c:pt idx="293">
                  <c:v>6.2356164384000001</c:v>
                </c:pt>
                <c:pt idx="294">
                  <c:v>6.2356164384000001</c:v>
                </c:pt>
                <c:pt idx="295">
                  <c:v>6.2356164384000001</c:v>
                </c:pt>
                <c:pt idx="296">
                  <c:v>6.2356164384000001</c:v>
                </c:pt>
                <c:pt idx="297">
                  <c:v>6.2356164384000001</c:v>
                </c:pt>
                <c:pt idx="298">
                  <c:v>6.2356164384000001</c:v>
                </c:pt>
                <c:pt idx="299">
                  <c:v>6.2356164384000001</c:v>
                </c:pt>
                <c:pt idx="300">
                  <c:v>6.2356164384000001</c:v>
                </c:pt>
                <c:pt idx="301">
                  <c:v>6.2356164384000001</c:v>
                </c:pt>
                <c:pt idx="302">
                  <c:v>6.2356164384000001</c:v>
                </c:pt>
                <c:pt idx="303">
                  <c:v>6.2356164384000001</c:v>
                </c:pt>
                <c:pt idx="304">
                  <c:v>6.2356164384000001</c:v>
                </c:pt>
                <c:pt idx="305">
                  <c:v>6.2356164384000001</c:v>
                </c:pt>
                <c:pt idx="306">
                  <c:v>6.2356164384000001</c:v>
                </c:pt>
                <c:pt idx="307">
                  <c:v>6.2356164384000001</c:v>
                </c:pt>
                <c:pt idx="308">
                  <c:v>6.2356164384000001</c:v>
                </c:pt>
                <c:pt idx="309">
                  <c:v>6.2356164384000001</c:v>
                </c:pt>
                <c:pt idx="310">
                  <c:v>6.2356164384000001</c:v>
                </c:pt>
                <c:pt idx="311">
                  <c:v>6.2356164384000001</c:v>
                </c:pt>
                <c:pt idx="312">
                  <c:v>6.2356164384000001</c:v>
                </c:pt>
                <c:pt idx="313">
                  <c:v>6.2356164384000001</c:v>
                </c:pt>
                <c:pt idx="314">
                  <c:v>6.2356164384000001</c:v>
                </c:pt>
                <c:pt idx="315">
                  <c:v>6.2356164384000001</c:v>
                </c:pt>
                <c:pt idx="316">
                  <c:v>6.2356164384000001</c:v>
                </c:pt>
                <c:pt idx="317">
                  <c:v>6.2356164384000001</c:v>
                </c:pt>
                <c:pt idx="318">
                  <c:v>6.2356164384000001</c:v>
                </c:pt>
                <c:pt idx="319">
                  <c:v>6.2356164384000001</c:v>
                </c:pt>
                <c:pt idx="320">
                  <c:v>6.2356164384000001</c:v>
                </c:pt>
                <c:pt idx="321">
                  <c:v>6.2356164384000001</c:v>
                </c:pt>
                <c:pt idx="322">
                  <c:v>6.2356164384000001</c:v>
                </c:pt>
                <c:pt idx="323">
                  <c:v>6.2356164384000001</c:v>
                </c:pt>
                <c:pt idx="324">
                  <c:v>6.2356164384000001</c:v>
                </c:pt>
                <c:pt idx="325">
                  <c:v>6.2356164384000001</c:v>
                </c:pt>
                <c:pt idx="326">
                  <c:v>6.2356164384000001</c:v>
                </c:pt>
                <c:pt idx="327">
                  <c:v>6.2356164384000001</c:v>
                </c:pt>
                <c:pt idx="328">
                  <c:v>6.2356164384000001</c:v>
                </c:pt>
                <c:pt idx="329">
                  <c:v>6.2356164384000001</c:v>
                </c:pt>
                <c:pt idx="330">
                  <c:v>6.2356164384000001</c:v>
                </c:pt>
                <c:pt idx="331">
                  <c:v>6.2356164384000001</c:v>
                </c:pt>
                <c:pt idx="332">
                  <c:v>6.2356164384000001</c:v>
                </c:pt>
                <c:pt idx="333">
                  <c:v>6.2356164384000001</c:v>
                </c:pt>
                <c:pt idx="334">
                  <c:v>6.2356164384000001</c:v>
                </c:pt>
                <c:pt idx="335">
                  <c:v>6.2356164384000001</c:v>
                </c:pt>
                <c:pt idx="336">
                  <c:v>6.2356164384000001</c:v>
                </c:pt>
                <c:pt idx="337">
                  <c:v>6.2356164384000001</c:v>
                </c:pt>
                <c:pt idx="338">
                  <c:v>6.2356164384000001</c:v>
                </c:pt>
                <c:pt idx="339">
                  <c:v>6.2356164384000001</c:v>
                </c:pt>
                <c:pt idx="340">
                  <c:v>6.2356164384000001</c:v>
                </c:pt>
                <c:pt idx="341">
                  <c:v>6.2356164384000001</c:v>
                </c:pt>
                <c:pt idx="342">
                  <c:v>6.2356164384000001</c:v>
                </c:pt>
                <c:pt idx="343">
                  <c:v>6.2356164384000001</c:v>
                </c:pt>
                <c:pt idx="344">
                  <c:v>6.2356164384000001</c:v>
                </c:pt>
                <c:pt idx="345">
                  <c:v>6.2356164384000001</c:v>
                </c:pt>
                <c:pt idx="346">
                  <c:v>6.2356164384000001</c:v>
                </c:pt>
                <c:pt idx="347">
                  <c:v>6.2356164384000001</c:v>
                </c:pt>
                <c:pt idx="348">
                  <c:v>6.2356164384000001</c:v>
                </c:pt>
                <c:pt idx="349">
                  <c:v>6.2356164384000001</c:v>
                </c:pt>
                <c:pt idx="350">
                  <c:v>6.2356164384000001</c:v>
                </c:pt>
                <c:pt idx="351">
                  <c:v>6.2356164384000001</c:v>
                </c:pt>
                <c:pt idx="352">
                  <c:v>6.2356164384000001</c:v>
                </c:pt>
                <c:pt idx="353">
                  <c:v>6.2356164384000001</c:v>
                </c:pt>
                <c:pt idx="354">
                  <c:v>6.2356164384000001</c:v>
                </c:pt>
                <c:pt idx="355">
                  <c:v>6.2356164384000001</c:v>
                </c:pt>
                <c:pt idx="356">
                  <c:v>6.2356164384000001</c:v>
                </c:pt>
                <c:pt idx="357">
                  <c:v>6.2356164384000001</c:v>
                </c:pt>
                <c:pt idx="358">
                  <c:v>6.2356164384000001</c:v>
                </c:pt>
                <c:pt idx="359">
                  <c:v>6.2356164384000001</c:v>
                </c:pt>
                <c:pt idx="360">
                  <c:v>6.2356164384000001</c:v>
                </c:pt>
                <c:pt idx="361">
                  <c:v>6.2356164384000001</c:v>
                </c:pt>
                <c:pt idx="362">
                  <c:v>6.2356164384000001</c:v>
                </c:pt>
                <c:pt idx="363">
                  <c:v>6.2356164384000001</c:v>
                </c:pt>
                <c:pt idx="364">
                  <c:v>6.2356164384000001</c:v>
                </c:pt>
              </c:numCache>
            </c:numRef>
          </c:val>
          <c:extLst>
            <c:ext xmlns:c16="http://schemas.microsoft.com/office/drawing/2014/chart" uri="{C3380CC4-5D6E-409C-BE32-E72D297353CC}">
              <c16:uniqueId val="{00000004-2829-4C9D-B5E8-9365844E842F}"/>
            </c:ext>
          </c:extLst>
        </c:ser>
        <c:ser>
          <c:idx val="0"/>
          <c:order val="5"/>
          <c:tx>
            <c:strRef>
              <c:f>'2029-2030 Severe Load Curve'!$K$34</c:f>
              <c:strCache>
                <c:ptCount val="1"/>
                <c:pt idx="0">
                  <c:v>NTS Industrial</c:v>
                </c:pt>
              </c:strCache>
            </c:strRef>
          </c:tx>
          <c:spPr>
            <a:solidFill>
              <a:srgbClr val="800000"/>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Curve'!$K$35:$K$399</c:f>
              <c:numCache>
                <c:formatCode>0</c:formatCode>
                <c:ptCount val="365"/>
                <c:pt idx="0">
                  <c:v>30.054485558</c:v>
                </c:pt>
                <c:pt idx="1">
                  <c:v>29.999864852999998</c:v>
                </c:pt>
                <c:pt idx="2">
                  <c:v>29.946504646000001</c:v>
                </c:pt>
                <c:pt idx="3">
                  <c:v>29.894387411</c:v>
                </c:pt>
                <c:pt idx="4">
                  <c:v>29.843495616999999</c:v>
                </c:pt>
                <c:pt idx="5">
                  <c:v>29.793811735999999</c:v>
                </c:pt>
                <c:pt idx="6">
                  <c:v>29.745318238999999</c:v>
                </c:pt>
                <c:pt idx="7">
                  <c:v>29.697997598000001</c:v>
                </c:pt>
                <c:pt idx="8">
                  <c:v>29.651832283000001</c:v>
                </c:pt>
                <c:pt idx="9">
                  <c:v>29.606804766</c:v>
                </c:pt>
                <c:pt idx="10">
                  <c:v>29.562897518</c:v>
                </c:pt>
                <c:pt idx="11">
                  <c:v>29.52009301</c:v>
                </c:pt>
                <c:pt idx="12">
                  <c:v>29.478373714</c:v>
                </c:pt>
                <c:pt idx="13">
                  <c:v>29.437722099999998</c:v>
                </c:pt>
                <c:pt idx="14">
                  <c:v>29.398120639999998</c:v>
                </c:pt>
                <c:pt idx="15">
                  <c:v>29.359551804999999</c:v>
                </c:pt>
                <c:pt idx="16">
                  <c:v>29.321998066999999</c:v>
                </c:pt>
                <c:pt idx="17">
                  <c:v>29.285441895999998</c:v>
                </c:pt>
                <c:pt idx="18">
                  <c:v>29.249865762999999</c:v>
                </c:pt>
                <c:pt idx="19">
                  <c:v>29.215252141000001</c:v>
                </c:pt>
                <c:pt idx="20">
                  <c:v>29.181583498999998</c:v>
                </c:pt>
                <c:pt idx="21">
                  <c:v>29.148842309999999</c:v>
                </c:pt>
                <c:pt idx="22">
                  <c:v>29.117011044000002</c:v>
                </c:pt>
                <c:pt idx="23">
                  <c:v>29.086072173000002</c:v>
                </c:pt>
                <c:pt idx="24">
                  <c:v>29.056008168000002</c:v>
                </c:pt>
                <c:pt idx="25">
                  <c:v>29.026801500000001</c:v>
                </c:pt>
                <c:pt idx="26">
                  <c:v>28.998434640999999</c:v>
                </c:pt>
                <c:pt idx="27">
                  <c:v>28.970890060999999</c:v>
                </c:pt>
                <c:pt idx="28">
                  <c:v>28.944150230999998</c:v>
                </c:pt>
                <c:pt idx="29">
                  <c:v>28.918197624000001</c:v>
                </c:pt>
                <c:pt idx="30">
                  <c:v>28.893014709999999</c:v>
                </c:pt>
                <c:pt idx="31">
                  <c:v>28.868583959999999</c:v>
                </c:pt>
                <c:pt idx="32">
                  <c:v>28.844887845999999</c:v>
                </c:pt>
                <c:pt idx="33">
                  <c:v>28.821908838999999</c:v>
                </c:pt>
                <c:pt idx="34">
                  <c:v>28.799629409000001</c:v>
                </c:pt>
                <c:pt idx="35">
                  <c:v>28.778032028999998</c:v>
                </c:pt>
                <c:pt idx="36">
                  <c:v>28.75709917</c:v>
                </c:pt>
                <c:pt idx="37">
                  <c:v>28.736813301000002</c:v>
                </c:pt>
                <c:pt idx="38">
                  <c:v>28.717156895999999</c:v>
                </c:pt>
                <c:pt idx="39">
                  <c:v>28.698112425000001</c:v>
                </c:pt>
                <c:pt idx="40">
                  <c:v>28.679662359000002</c:v>
                </c:pt>
                <c:pt idx="41">
                  <c:v>28.661789169999999</c:v>
                </c:pt>
                <c:pt idx="42">
                  <c:v>28.644475327999999</c:v>
                </c:pt>
                <c:pt idx="43">
                  <c:v>28.627703305000001</c:v>
                </c:pt>
                <c:pt idx="44">
                  <c:v>28.611455572000001</c:v>
                </c:pt>
                <c:pt idx="45">
                  <c:v>28.595714601000001</c:v>
                </c:pt>
                <c:pt idx="46">
                  <c:v>28.580462862000001</c:v>
                </c:pt>
                <c:pt idx="47">
                  <c:v>28.565682826</c:v>
                </c:pt>
                <c:pt idx="48">
                  <c:v>28.551356966</c:v>
                </c:pt>
                <c:pt idx="49">
                  <c:v>28.537467752000001</c:v>
                </c:pt>
                <c:pt idx="50">
                  <c:v>28.523997654999999</c:v>
                </c:pt>
                <c:pt idx="51">
                  <c:v>28.510929146999999</c:v>
                </c:pt>
                <c:pt idx="52">
                  <c:v>28.498244698000001</c:v>
                </c:pt>
                <c:pt idx="53">
                  <c:v>28.485926781</c:v>
                </c:pt>
                <c:pt idx="54">
                  <c:v>28.473957864999999</c:v>
                </c:pt>
                <c:pt idx="55">
                  <c:v>28.462320423000001</c:v>
                </c:pt>
                <c:pt idx="56">
                  <c:v>28.450996925999998</c:v>
                </c:pt>
                <c:pt idx="57">
                  <c:v>28.439969844</c:v>
                </c:pt>
                <c:pt idx="58">
                  <c:v>28.429221649999999</c:v>
                </c:pt>
                <c:pt idx="59">
                  <c:v>28.418734813</c:v>
                </c:pt>
                <c:pt idx="60">
                  <c:v>28.408491806000001</c:v>
                </c:pt>
                <c:pt idx="61">
                  <c:v>28.398475099999999</c:v>
                </c:pt>
                <c:pt idx="62">
                  <c:v>28.388667166000001</c:v>
                </c:pt>
                <c:pt idx="63">
                  <c:v>28.379050474</c:v>
                </c:pt>
                <c:pt idx="64">
                  <c:v>28.369607497000001</c:v>
                </c:pt>
                <c:pt idx="65">
                  <c:v>28.360320706</c:v>
                </c:pt>
                <c:pt idx="66">
                  <c:v>28.351172570999999</c:v>
                </c:pt>
                <c:pt idx="67">
                  <c:v>28.342145563999999</c:v>
                </c:pt>
                <c:pt idx="68">
                  <c:v>28.333222156000001</c:v>
                </c:pt>
                <c:pt idx="69">
                  <c:v>28.324384817999999</c:v>
                </c:pt>
                <c:pt idx="70">
                  <c:v>28.315616022</c:v>
                </c:pt>
                <c:pt idx="71">
                  <c:v>28.306898237999999</c:v>
                </c:pt>
                <c:pt idx="72">
                  <c:v>28.298213939</c:v>
                </c:pt>
                <c:pt idx="73">
                  <c:v>28.289545594</c:v>
                </c:pt>
                <c:pt idx="74">
                  <c:v>28.280875676000001</c:v>
                </c:pt>
                <c:pt idx="75">
                  <c:v>28.272186655999999</c:v>
                </c:pt>
                <c:pt idx="76">
                  <c:v>28.263461004</c:v>
                </c:pt>
                <c:pt idx="77">
                  <c:v>28.254681193</c:v>
                </c:pt>
                <c:pt idx="78">
                  <c:v>28.245829692000001</c:v>
                </c:pt>
                <c:pt idx="79">
                  <c:v>28.236888973999999</c:v>
                </c:pt>
                <c:pt idx="80">
                  <c:v>28.227841509000001</c:v>
                </c:pt>
                <c:pt idx="81">
                  <c:v>28.218669770000002</c:v>
                </c:pt>
                <c:pt idx="82">
                  <c:v>28.209356226000001</c:v>
                </c:pt>
                <c:pt idx="83">
                  <c:v>28.19988335</c:v>
                </c:pt>
                <c:pt idx="84">
                  <c:v>28.190233612</c:v>
                </c:pt>
                <c:pt idx="85">
                  <c:v>28.180389482999999</c:v>
                </c:pt>
                <c:pt idx="86">
                  <c:v>28.170333436</c:v>
                </c:pt>
                <c:pt idx="87">
                  <c:v>28.160047939999998</c:v>
                </c:pt>
                <c:pt idx="88">
                  <c:v>28.149515468000001</c:v>
                </c:pt>
                <c:pt idx="89">
                  <c:v>28.138718489999999</c:v>
                </c:pt>
                <c:pt idx="90">
                  <c:v>28.127639477999999</c:v>
                </c:pt>
                <c:pt idx="91">
                  <c:v>28.116260903000001</c:v>
                </c:pt>
                <c:pt idx="92">
                  <c:v>28.104569033000001</c:v>
                </c:pt>
                <c:pt idx="93">
                  <c:v>28.092565322999999</c:v>
                </c:pt>
                <c:pt idx="94">
                  <c:v>28.080255025</c:v>
                </c:pt>
                <c:pt idx="95">
                  <c:v>28.067643392000001</c:v>
                </c:pt>
                <c:pt idx="96">
                  <c:v>28.054735675</c:v>
                </c:pt>
                <c:pt idx="97">
                  <c:v>28.041537126000001</c:v>
                </c:pt>
                <c:pt idx="98">
                  <c:v>28.028052998</c:v>
                </c:pt>
                <c:pt idx="99">
                  <c:v>28.014288542999999</c:v>
                </c:pt>
                <c:pt idx="100">
                  <c:v>28.000249012000001</c:v>
                </c:pt>
                <c:pt idx="101">
                  <c:v>27.985939659</c:v>
                </c:pt>
                <c:pt idx="102">
                  <c:v>27.971365733999999</c:v>
                </c:pt>
                <c:pt idx="103">
                  <c:v>27.956532490000001</c:v>
                </c:pt>
                <c:pt idx="104">
                  <c:v>27.941445178999999</c:v>
                </c:pt>
                <c:pt idx="105">
                  <c:v>27.926109054000001</c:v>
                </c:pt>
                <c:pt idx="106">
                  <c:v>27.910529364999999</c:v>
                </c:pt>
                <c:pt idx="107">
                  <c:v>27.894711365999999</c:v>
                </c:pt>
                <c:pt idx="108">
                  <c:v>27.878660308000001</c:v>
                </c:pt>
                <c:pt idx="109">
                  <c:v>27.862381444</c:v>
                </c:pt>
                <c:pt idx="110">
                  <c:v>27.845880025</c:v>
                </c:pt>
                <c:pt idx="111">
                  <c:v>27.829161303999999</c:v>
                </c:pt>
                <c:pt idx="112">
                  <c:v>27.812230532000001</c:v>
                </c:pt>
                <c:pt idx="113">
                  <c:v>27.795092962999998</c:v>
                </c:pt>
                <c:pt idx="114">
                  <c:v>27.777753847</c:v>
                </c:pt>
                <c:pt idx="115">
                  <c:v>27.760218436999999</c:v>
                </c:pt>
                <c:pt idx="116">
                  <c:v>27.742491985000001</c:v>
                </c:pt>
                <c:pt idx="117">
                  <c:v>27.724579743</c:v>
                </c:pt>
                <c:pt idx="118">
                  <c:v>27.706486963</c:v>
                </c:pt>
                <c:pt idx="119">
                  <c:v>27.688218897999999</c:v>
                </c:pt>
                <c:pt idx="120">
                  <c:v>27.669780799000002</c:v>
                </c:pt>
                <c:pt idx="121">
                  <c:v>27.651177917999998</c:v>
                </c:pt>
                <c:pt idx="122">
                  <c:v>27.632415508000001</c:v>
                </c:pt>
                <c:pt idx="123">
                  <c:v>27.61349882</c:v>
                </c:pt>
                <c:pt idx="124">
                  <c:v>27.594433107</c:v>
                </c:pt>
                <c:pt idx="125">
                  <c:v>27.575223620999999</c:v>
                </c:pt>
                <c:pt idx="126">
                  <c:v>27.555875613000001</c:v>
                </c:pt>
                <c:pt idx="127">
                  <c:v>27.536394336000001</c:v>
                </c:pt>
                <c:pt idx="128">
                  <c:v>27.516785042999999</c:v>
                </c:pt>
                <c:pt idx="129">
                  <c:v>27.497052984</c:v>
                </c:pt>
                <c:pt idx="130">
                  <c:v>27.477203413000002</c:v>
                </c:pt>
                <c:pt idx="131">
                  <c:v>27.457241580000002</c:v>
                </c:pt>
                <c:pt idx="132">
                  <c:v>27.437172739000001</c:v>
                </c:pt>
                <c:pt idx="133">
                  <c:v>27.417002141000001</c:v>
                </c:pt>
                <c:pt idx="134">
                  <c:v>27.396735038999999</c:v>
                </c:pt>
                <c:pt idx="135">
                  <c:v>27.376376684</c:v>
                </c:pt>
                <c:pt idx="136">
                  <c:v>27.355932329000002</c:v>
                </c:pt>
                <c:pt idx="137">
                  <c:v>27.335407226000001</c:v>
                </c:pt>
                <c:pt idx="138">
                  <c:v>27.314806625999999</c:v>
                </c:pt>
                <c:pt idx="139">
                  <c:v>27.294135782000001</c:v>
                </c:pt>
                <c:pt idx="140">
                  <c:v>27.273399946000001</c:v>
                </c:pt>
                <c:pt idx="141">
                  <c:v>27.25260437</c:v>
                </c:pt>
                <c:pt idx="142">
                  <c:v>27.231754305999999</c:v>
                </c:pt>
                <c:pt idx="143">
                  <c:v>27.210855005999999</c:v>
                </c:pt>
                <c:pt idx="144">
                  <c:v>27.189911722000002</c:v>
                </c:pt>
                <c:pt idx="145">
                  <c:v>27.168929707</c:v>
                </c:pt>
                <c:pt idx="146">
                  <c:v>27.147914212</c:v>
                </c:pt>
                <c:pt idx="147">
                  <c:v>27.126870490000002</c:v>
                </c:pt>
                <c:pt idx="148">
                  <c:v>27.105803792</c:v>
                </c:pt>
                <c:pt idx="149">
                  <c:v>27.084719370999998</c:v>
                </c:pt>
                <c:pt idx="150">
                  <c:v>27.063622477999999</c:v>
                </c:pt>
                <c:pt idx="151">
                  <c:v>27.042518365999999</c:v>
                </c:pt>
                <c:pt idx="152">
                  <c:v>27.021412287</c:v>
                </c:pt>
                <c:pt idx="153">
                  <c:v>27.000309493</c:v>
                </c:pt>
                <c:pt idx="154">
                  <c:v>26.979215236000002</c:v>
                </c:pt>
                <c:pt idx="155">
                  <c:v>26.958134768000001</c:v>
                </c:pt>
                <c:pt idx="156">
                  <c:v>26.937073341000001</c:v>
                </c:pt>
                <c:pt idx="157">
                  <c:v>26.916036208000001</c:v>
                </c:pt>
                <c:pt idx="158">
                  <c:v>26.895028620000001</c:v>
                </c:pt>
                <c:pt idx="159">
                  <c:v>26.874055829</c:v>
                </c:pt>
                <c:pt idx="160">
                  <c:v>26.853123088</c:v>
                </c:pt>
                <c:pt idx="161">
                  <c:v>26.832235648000001</c:v>
                </c:pt>
                <c:pt idx="162">
                  <c:v>26.811398762</c:v>
                </c:pt>
                <c:pt idx="163">
                  <c:v>26.790617682000001</c:v>
                </c:pt>
                <c:pt idx="164">
                  <c:v>26.769897659000002</c:v>
                </c:pt>
                <c:pt idx="165">
                  <c:v>26.749243947</c:v>
                </c:pt>
                <c:pt idx="166">
                  <c:v>26.728661796000001</c:v>
                </c:pt>
                <c:pt idx="167">
                  <c:v>26.708156460000001</c:v>
                </c:pt>
                <c:pt idx="168">
                  <c:v>26.687733188999999</c:v>
                </c:pt>
                <c:pt idx="169">
                  <c:v>26.667397236999999</c:v>
                </c:pt>
                <c:pt idx="170">
                  <c:v>26.647153854999999</c:v>
                </c:pt>
                <c:pt idx="171">
                  <c:v>26.627008295</c:v>
                </c:pt>
                <c:pt idx="172">
                  <c:v>26.606965809999998</c:v>
                </c:pt>
                <c:pt idx="173">
                  <c:v>26.587031652</c:v>
                </c:pt>
                <c:pt idx="174">
                  <c:v>26.567211071999999</c:v>
                </c:pt>
                <c:pt idx="175">
                  <c:v>26.547509322</c:v>
                </c:pt>
                <c:pt idx="176">
                  <c:v>26.527931656</c:v>
                </c:pt>
                <c:pt idx="177">
                  <c:v>26.508483324</c:v>
                </c:pt>
                <c:pt idx="178">
                  <c:v>26.489169578999999</c:v>
                </c:pt>
                <c:pt idx="179">
                  <c:v>26.469995673</c:v>
                </c:pt>
                <c:pt idx="180">
                  <c:v>26.450966858000001</c:v>
                </c:pt>
                <c:pt idx="181">
                  <c:v>26.432088387</c:v>
                </c:pt>
                <c:pt idx="182">
                  <c:v>26.413365510999999</c:v>
                </c:pt>
                <c:pt idx="183">
                  <c:v>26.394803008</c:v>
                </c:pt>
                <c:pt idx="184">
                  <c:v>26.376403759999999</c:v>
                </c:pt>
                <c:pt idx="185">
                  <c:v>26.358170176000002</c:v>
                </c:pt>
                <c:pt idx="186">
                  <c:v>26.340104663999998</c:v>
                </c:pt>
                <c:pt idx="187">
                  <c:v>26.322209632</c:v>
                </c:pt>
                <c:pt idx="188">
                  <c:v>26.304487487999999</c:v>
                </c:pt>
                <c:pt idx="189">
                  <c:v>26.286940640000001</c:v>
                </c:pt>
                <c:pt idx="190">
                  <c:v>26.269571497000001</c:v>
                </c:pt>
                <c:pt idx="191">
                  <c:v>26.252382466</c:v>
                </c:pt>
                <c:pt idx="192">
                  <c:v>26.235375955999999</c:v>
                </c:pt>
                <c:pt idx="193">
                  <c:v>26.218554375</c:v>
                </c:pt>
                <c:pt idx="194">
                  <c:v>26.201920131000001</c:v>
                </c:pt>
                <c:pt idx="195">
                  <c:v>26.185475632999999</c:v>
                </c:pt>
                <c:pt idx="196">
                  <c:v>26.169223288000001</c:v>
                </c:pt>
                <c:pt idx="197">
                  <c:v>26.153165504</c:v>
                </c:pt>
                <c:pt idx="198">
                  <c:v>26.137304690000001</c:v>
                </c:pt>
                <c:pt idx="199">
                  <c:v>26.121643254999999</c:v>
                </c:pt>
                <c:pt idx="200">
                  <c:v>26.106183604999998</c:v>
                </c:pt>
                <c:pt idx="201">
                  <c:v>26.090928149</c:v>
                </c:pt>
                <c:pt idx="202">
                  <c:v>26.075879296</c:v>
                </c:pt>
                <c:pt idx="203">
                  <c:v>26.061039452999999</c:v>
                </c:pt>
                <c:pt idx="204">
                  <c:v>26.046411030000002</c:v>
                </c:pt>
                <c:pt idx="205">
                  <c:v>26.031996433</c:v>
                </c:pt>
                <c:pt idx="206">
                  <c:v>26.017798071000001</c:v>
                </c:pt>
                <c:pt idx="207">
                  <c:v>26.003818352</c:v>
                </c:pt>
                <c:pt idx="208">
                  <c:v>25.990059684999999</c:v>
                </c:pt>
                <c:pt idx="209">
                  <c:v>25.976524477000002</c:v>
                </c:pt>
                <c:pt idx="210">
                  <c:v>25.963215136999999</c:v>
                </c:pt>
                <c:pt idx="211">
                  <c:v>25.950134073000001</c:v>
                </c:pt>
                <c:pt idx="212">
                  <c:v>25.937283693000001</c:v>
                </c:pt>
                <c:pt idx="213">
                  <c:v>25.924666405</c:v>
                </c:pt>
                <c:pt idx="214">
                  <c:v>25.912284617000001</c:v>
                </c:pt>
                <c:pt idx="215">
                  <c:v>25.900140738000001</c:v>
                </c:pt>
                <c:pt idx="216">
                  <c:v>25.888237175</c:v>
                </c:pt>
                <c:pt idx="217">
                  <c:v>25.876576338</c:v>
                </c:pt>
                <c:pt idx="218">
                  <c:v>25.865160632999999</c:v>
                </c:pt>
                <c:pt idx="219">
                  <c:v>25.853992470000001</c:v>
                </c:pt>
                <c:pt idx="220">
                  <c:v>25.843074256000001</c:v>
                </c:pt>
                <c:pt idx="221">
                  <c:v>25.832408398999998</c:v>
                </c:pt>
                <c:pt idx="222">
                  <c:v>25.821997308</c:v>
                </c:pt>
                <c:pt idx="223">
                  <c:v>25.811843391</c:v>
                </c:pt>
                <c:pt idx="224">
                  <c:v>25.801949056000002</c:v>
                </c:pt>
                <c:pt idx="225">
                  <c:v>25.792316711000002</c:v>
                </c:pt>
                <c:pt idx="226">
                  <c:v>25.782948765</c:v>
                </c:pt>
                <c:pt idx="227">
                  <c:v>25.773847623999998</c:v>
                </c:pt>
                <c:pt idx="228">
                  <c:v>25.765015698999999</c:v>
                </c:pt>
                <c:pt idx="229">
                  <c:v>25.756455396</c:v>
                </c:pt>
                <c:pt idx="230">
                  <c:v>25.748169124</c:v>
                </c:pt>
                <c:pt idx="231">
                  <c:v>25.740159292000001</c:v>
                </c:pt>
                <c:pt idx="232">
                  <c:v>25.732428305999999</c:v>
                </c:pt>
                <c:pt idx="233">
                  <c:v>25.724978576000002</c:v>
                </c:pt>
                <c:pt idx="234">
                  <c:v>25.717812510000002</c:v>
                </c:pt>
                <c:pt idx="235">
                  <c:v>25.710932515</c:v>
                </c:pt>
                <c:pt idx="236">
                  <c:v>25.704341001</c:v>
                </c:pt>
                <c:pt idx="237">
                  <c:v>25.698040374000001</c:v>
                </c:pt>
                <c:pt idx="238">
                  <c:v>25.692033043999999</c:v>
                </c:pt>
                <c:pt idx="239">
                  <c:v>25.686321417999999</c:v>
                </c:pt>
                <c:pt idx="240">
                  <c:v>25.680907905000002</c:v>
                </c:pt>
                <c:pt idx="241">
                  <c:v>25.675794912000001</c:v>
                </c:pt>
                <c:pt idx="242">
                  <c:v>25.670984848</c:v>
                </c:pt>
                <c:pt idx="243">
                  <c:v>25.666480121999999</c:v>
                </c:pt>
                <c:pt idx="244">
                  <c:v>25.662283141</c:v>
                </c:pt>
                <c:pt idx="245">
                  <c:v>25.658396313000001</c:v>
                </c:pt>
                <c:pt idx="246">
                  <c:v>25.654822046</c:v>
                </c:pt>
                <c:pt idx="247">
                  <c:v>25.65156275</c:v>
                </c:pt>
                <c:pt idx="248">
                  <c:v>25.648620830999999</c:v>
                </c:pt>
                <c:pt idx="249">
                  <c:v>25.645998698</c:v>
                </c:pt>
                <c:pt idx="250">
                  <c:v>25.643698759999999</c:v>
                </c:pt>
                <c:pt idx="251">
                  <c:v>25.641723422999998</c:v>
                </c:pt>
                <c:pt idx="252">
                  <c:v>25.640075098000001</c:v>
                </c:pt>
                <c:pt idx="253">
                  <c:v>25.638756190999999</c:v>
                </c:pt>
                <c:pt idx="254">
                  <c:v>25.637769111000001</c:v>
                </c:pt>
                <c:pt idx="255">
                  <c:v>25.637116266</c:v>
                </c:pt>
                <c:pt idx="256">
                  <c:v>25.636800063999999</c:v>
                </c:pt>
                <c:pt idx="257">
                  <c:v>25.636822914</c:v>
                </c:pt>
                <c:pt idx="258">
                  <c:v>25.637187223000002</c:v>
                </c:pt>
                <c:pt idx="259">
                  <c:v>25.637895399000001</c:v>
                </c:pt>
                <c:pt idx="260">
                  <c:v>25.638949852</c:v>
                </c:pt>
                <c:pt idx="261">
                  <c:v>25.640352988</c:v>
                </c:pt>
                <c:pt idx="262">
                  <c:v>25.642107217</c:v>
                </c:pt>
                <c:pt idx="263">
                  <c:v>25.644214946000002</c:v>
                </c:pt>
                <c:pt idx="264">
                  <c:v>25.646678584</c:v>
                </c:pt>
                <c:pt idx="265">
                  <c:v>25.649500538000002</c:v>
                </c:pt>
                <c:pt idx="266">
                  <c:v>25.652683217</c:v>
                </c:pt>
                <c:pt idx="267">
                  <c:v>25.656229028999999</c:v>
                </c:pt>
                <c:pt idx="268">
                  <c:v>25.660140382000002</c:v>
                </c:pt>
                <c:pt idx="269">
                  <c:v>25.664419683999999</c:v>
                </c:pt>
                <c:pt idx="270">
                  <c:v>25.669069344</c:v>
                </c:pt>
                <c:pt idx="271">
                  <c:v>25.674091769</c:v>
                </c:pt>
                <c:pt idx="272">
                  <c:v>25.679489368999999</c:v>
                </c:pt>
                <c:pt idx="273">
                  <c:v>25.685264549999999</c:v>
                </c:pt>
                <c:pt idx="274">
                  <c:v>25.691415748000001</c:v>
                </c:pt>
                <c:pt idx="275">
                  <c:v>25.698544424000001</c:v>
                </c:pt>
                <c:pt idx="276">
                  <c:v>25.706004489000001</c:v>
                </c:pt>
                <c:pt idx="277">
                  <c:v>25.713737610999999</c:v>
                </c:pt>
                <c:pt idx="278">
                  <c:v>25.721723396000002</c:v>
                </c:pt>
                <c:pt idx="279">
                  <c:v>25.729941446000002</c:v>
                </c:pt>
                <c:pt idx="280">
                  <c:v>25.738371366999999</c:v>
                </c:pt>
                <c:pt idx="281">
                  <c:v>25.746992763000002</c:v>
                </c:pt>
                <c:pt idx="282">
                  <c:v>25.755785238000001</c:v>
                </c:pt>
                <c:pt idx="283">
                  <c:v>25.764728396999999</c:v>
                </c:pt>
                <c:pt idx="284">
                  <c:v>25.773801843000001</c:v>
                </c:pt>
                <c:pt idx="285">
                  <c:v>25.782985182000001</c:v>
                </c:pt>
                <c:pt idx="286">
                  <c:v>25.792258016000002</c:v>
                </c:pt>
                <c:pt idx="287">
                  <c:v>25.801599952</c:v>
                </c:pt>
                <c:pt idx="288">
                  <c:v>25.810990593</c:v>
                </c:pt>
                <c:pt idx="289">
                  <c:v>25.820409543</c:v>
                </c:pt>
                <c:pt idx="290">
                  <c:v>25.829836406999998</c:v>
                </c:pt>
                <c:pt idx="291">
                  <c:v>25.839250789000001</c:v>
                </c:pt>
                <c:pt idx="292">
                  <c:v>25.848632293000001</c:v>
                </c:pt>
                <c:pt idx="293">
                  <c:v>25.857960523999999</c:v>
                </c:pt>
                <c:pt idx="294">
                  <c:v>25.867215086000002</c:v>
                </c:pt>
                <c:pt idx="295">
                  <c:v>25.876375583000002</c:v>
                </c:pt>
                <c:pt idx="296">
                  <c:v>25.885421619999999</c:v>
                </c:pt>
                <c:pt idx="297">
                  <c:v>25.894332801000001</c:v>
                </c:pt>
                <c:pt idx="298">
                  <c:v>25.90308873</c:v>
                </c:pt>
                <c:pt idx="299">
                  <c:v>25.911669011000001</c:v>
                </c:pt>
                <c:pt idx="300">
                  <c:v>25.920053249999999</c:v>
                </c:pt>
                <c:pt idx="301">
                  <c:v>25.928221050000001</c:v>
                </c:pt>
                <c:pt idx="302">
                  <c:v>25.936152015000001</c:v>
                </c:pt>
                <c:pt idx="303">
                  <c:v>25.943825749999998</c:v>
                </c:pt>
                <c:pt idx="304">
                  <c:v>25.951221859</c:v>
                </c:pt>
                <c:pt idx="305">
                  <c:v>25.958319947</c:v>
                </c:pt>
                <c:pt idx="306">
                  <c:v>25.965099617</c:v>
                </c:pt>
                <c:pt idx="307">
                  <c:v>25.971540475000001</c:v>
                </c:pt>
                <c:pt idx="308">
                  <c:v>25.977622124</c:v>
                </c:pt>
                <c:pt idx="309">
                  <c:v>25.983324167999999</c:v>
                </c:pt>
                <c:pt idx="310">
                  <c:v>25.988626213</c:v>
                </c:pt>
                <c:pt idx="311">
                  <c:v>25.993507862000001</c:v>
                </c:pt>
                <c:pt idx="312">
                  <c:v>25.99794872</c:v>
                </c:pt>
                <c:pt idx="313">
                  <c:v>26.001928391</c:v>
                </c:pt>
                <c:pt idx="314">
                  <c:v>26.005426479</c:v>
                </c:pt>
                <c:pt idx="315">
                  <c:v>26.008422588999998</c:v>
                </c:pt>
                <c:pt idx="316">
                  <c:v>26.010896325000001</c:v>
                </c:pt>
                <c:pt idx="317">
                  <c:v>26.012827291000001</c:v>
                </c:pt>
                <c:pt idx="318">
                  <c:v>26.014195092000001</c:v>
                </c:pt>
                <c:pt idx="319">
                  <c:v>26.014979330999999</c:v>
                </c:pt>
                <c:pt idx="320">
                  <c:v>26.015159614000002</c:v>
                </c:pt>
                <c:pt idx="321">
                  <c:v>26.014715545000001</c:v>
                </c:pt>
                <c:pt idx="322">
                  <c:v>26.013626726999998</c:v>
                </c:pt>
                <c:pt idx="323">
                  <c:v>26.012053292000001</c:v>
                </c:pt>
                <c:pt idx="324">
                  <c:v>26.009882012999999</c:v>
                </c:pt>
                <c:pt idx="325">
                  <c:v>26.006997844000001</c:v>
                </c:pt>
                <c:pt idx="326">
                  <c:v>26.003379357</c:v>
                </c:pt>
                <c:pt idx="327">
                  <c:v>25.999005122</c:v>
                </c:pt>
                <c:pt idx="328">
                  <c:v>25.993853712</c:v>
                </c:pt>
                <c:pt idx="329">
                  <c:v>25.987903696</c:v>
                </c:pt>
                <c:pt idx="330">
                  <c:v>25.981133646</c:v>
                </c:pt>
                <c:pt idx="331">
                  <c:v>25.973522131999999</c:v>
                </c:pt>
                <c:pt idx="332">
                  <c:v>25.965047726000002</c:v>
                </c:pt>
                <c:pt idx="333">
                  <c:v>25.955688998999999</c:v>
                </c:pt>
                <c:pt idx="334">
                  <c:v>25.945424522</c:v>
                </c:pt>
                <c:pt idx="335">
                  <c:v>25.934232864999998</c:v>
                </c:pt>
                <c:pt idx="336">
                  <c:v>25.922092599999999</c:v>
                </c:pt>
                <c:pt idx="337">
                  <c:v>25.908982298000002</c:v>
                </c:pt>
                <c:pt idx="338">
                  <c:v>25.894880529999998</c:v>
                </c:pt>
                <c:pt idx="339">
                  <c:v>25.879765866</c:v>
                </c:pt>
                <c:pt idx="340">
                  <c:v>25.863616877999998</c:v>
                </c:pt>
                <c:pt idx="341">
                  <c:v>25.846412136000001</c:v>
                </c:pt>
                <c:pt idx="342">
                  <c:v>25.828130212000001</c:v>
                </c:pt>
                <c:pt idx="343">
                  <c:v>25.808749677000002</c:v>
                </c:pt>
                <c:pt idx="344">
                  <c:v>25.788249101000002</c:v>
                </c:pt>
                <c:pt idx="345">
                  <c:v>25.766607056000002</c:v>
                </c:pt>
                <c:pt idx="346">
                  <c:v>25.743802113000001</c:v>
                </c:pt>
                <c:pt idx="347">
                  <c:v>25.719812842</c:v>
                </c:pt>
                <c:pt idx="348">
                  <c:v>25.694617815000001</c:v>
                </c:pt>
                <c:pt idx="349">
                  <c:v>25.668195602000001</c:v>
                </c:pt>
                <c:pt idx="350">
                  <c:v>25.640524774999999</c:v>
                </c:pt>
                <c:pt idx="351">
                  <c:v>25.611583905</c:v>
                </c:pt>
                <c:pt idx="352">
                  <c:v>25.581351561999998</c:v>
                </c:pt>
                <c:pt idx="353">
                  <c:v>25.549806317000002</c:v>
                </c:pt>
                <c:pt idx="354">
                  <c:v>25.516926742999999</c:v>
                </c:pt>
                <c:pt idx="355">
                  <c:v>25.482691409000001</c:v>
                </c:pt>
                <c:pt idx="356">
                  <c:v>25.447356608</c:v>
                </c:pt>
                <c:pt idx="357">
                  <c:v>25.410852326000001</c:v>
                </c:pt>
                <c:pt idx="358">
                  <c:v>25.372969050999998</c:v>
                </c:pt>
                <c:pt idx="359">
                  <c:v>25.333686387</c:v>
                </c:pt>
                <c:pt idx="360">
                  <c:v>25.292983938999999</c:v>
                </c:pt>
                <c:pt idx="361">
                  <c:v>25.250841311999999</c:v>
                </c:pt>
                <c:pt idx="362">
                  <c:v>25.207238108999999</c:v>
                </c:pt>
                <c:pt idx="363">
                  <c:v>25.162153934999999</c:v>
                </c:pt>
                <c:pt idx="364">
                  <c:v>25.115568394</c:v>
                </c:pt>
              </c:numCache>
            </c:numRef>
          </c:val>
          <c:extLst>
            <c:ext xmlns:c16="http://schemas.microsoft.com/office/drawing/2014/chart" uri="{C3380CC4-5D6E-409C-BE32-E72D297353CC}">
              <c16:uniqueId val="{00000005-2829-4C9D-B5E8-9365844E842F}"/>
            </c:ext>
          </c:extLst>
        </c:ser>
        <c:ser>
          <c:idx val="4"/>
          <c:order val="6"/>
          <c:tx>
            <c:strRef>
              <c:f>'2029-2030 Severe Load Curve'!$L$34</c:f>
              <c:strCache>
                <c:ptCount val="1"/>
                <c:pt idx="0">
                  <c:v>Exports to Ireland</c:v>
                </c:pt>
              </c:strCache>
            </c:strRef>
          </c:tx>
          <c:spPr>
            <a:solidFill>
              <a:srgbClr val="339966"/>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Curve'!$L$35:$L$399</c:f>
              <c:numCache>
                <c:formatCode>0</c:formatCode>
                <c:ptCount val="365"/>
                <c:pt idx="0">
                  <c:v>323.03209394999999</c:v>
                </c:pt>
                <c:pt idx="1">
                  <c:v>322.00334670000001</c:v>
                </c:pt>
                <c:pt idx="2">
                  <c:v>320.96829272999997</c:v>
                </c:pt>
                <c:pt idx="3">
                  <c:v>319.92718122999997</c:v>
                </c:pt>
                <c:pt idx="4">
                  <c:v>318.88026137999998</c:v>
                </c:pt>
                <c:pt idx="5">
                  <c:v>317.82778237999997</c:v>
                </c:pt>
                <c:pt idx="6">
                  <c:v>316.76999343</c:v>
                </c:pt>
                <c:pt idx="7">
                  <c:v>315.70714371000003</c:v>
                </c:pt>
                <c:pt idx="8">
                  <c:v>314.63948241999998</c:v>
                </c:pt>
                <c:pt idx="9">
                  <c:v>313.56725874</c:v>
                </c:pt>
                <c:pt idx="10">
                  <c:v>312.49072188000002</c:v>
                </c:pt>
                <c:pt idx="11">
                  <c:v>311.41012102000002</c:v>
                </c:pt>
                <c:pt idx="12">
                  <c:v>310.32570535999997</c:v>
                </c:pt>
                <c:pt idx="13">
                  <c:v>309.23772408000002</c:v>
                </c:pt>
                <c:pt idx="14">
                  <c:v>308.14642638999999</c:v>
                </c:pt>
                <c:pt idx="15">
                  <c:v>307.05206146</c:v>
                </c:pt>
                <c:pt idx="16">
                  <c:v>305.95487850000001</c:v>
                </c:pt>
                <c:pt idx="17">
                  <c:v>304.85512670000003</c:v>
                </c:pt>
                <c:pt idx="18">
                  <c:v>303.75305523999998</c:v>
                </c:pt>
                <c:pt idx="19">
                  <c:v>302.64891332000002</c:v>
                </c:pt>
                <c:pt idx="20">
                  <c:v>301.54295014000002</c:v>
                </c:pt>
                <c:pt idx="21">
                  <c:v>300.43541488</c:v>
                </c:pt>
                <c:pt idx="22">
                  <c:v>299.32655674</c:v>
                </c:pt>
                <c:pt idx="23">
                  <c:v>298.21662491000001</c:v>
                </c:pt>
                <c:pt idx="24">
                  <c:v>297.10586857999999</c:v>
                </c:pt>
                <c:pt idx="25">
                  <c:v>295.99453693999999</c:v>
                </c:pt>
                <c:pt idx="26">
                  <c:v>294.88287918999998</c:v>
                </c:pt>
                <c:pt idx="27">
                  <c:v>293.77114451</c:v>
                </c:pt>
                <c:pt idx="28">
                  <c:v>292.65958210999997</c:v>
                </c:pt>
                <c:pt idx="29">
                  <c:v>291.54844116999999</c:v>
                </c:pt>
                <c:pt idx="30">
                  <c:v>290.43797088000002</c:v>
                </c:pt>
                <c:pt idx="31">
                  <c:v>289.32842044</c:v>
                </c:pt>
                <c:pt idx="32">
                  <c:v>288.22003903000001</c:v>
                </c:pt>
                <c:pt idx="33">
                  <c:v>287.11307585999998</c:v>
                </c:pt>
                <c:pt idx="34">
                  <c:v>286.00778011</c:v>
                </c:pt>
                <c:pt idx="35">
                  <c:v>284.90440096999998</c:v>
                </c:pt>
                <c:pt idx="36">
                  <c:v>283.80318763999998</c:v>
                </c:pt>
                <c:pt idx="37">
                  <c:v>282.70438931000001</c:v>
                </c:pt>
                <c:pt idx="38">
                  <c:v>281.60825517000001</c:v>
                </c:pt>
                <c:pt idx="39">
                  <c:v>280.51503442000001</c:v>
                </c:pt>
                <c:pt idx="40">
                  <c:v>279.42497623999998</c:v>
                </c:pt>
                <c:pt idx="41">
                  <c:v>278.33832982000001</c:v>
                </c:pt>
                <c:pt idx="42">
                  <c:v>277.25534436999999</c:v>
                </c:pt>
                <c:pt idx="43">
                  <c:v>276.17626906999999</c:v>
                </c:pt>
                <c:pt idx="44">
                  <c:v>275.10135312</c:v>
                </c:pt>
                <c:pt idx="45">
                  <c:v>274.03084569999999</c:v>
                </c:pt>
                <c:pt idx="46">
                  <c:v>272.96499599999999</c:v>
                </c:pt>
                <c:pt idx="47">
                  <c:v>271.90405322999999</c:v>
                </c:pt>
                <c:pt idx="48">
                  <c:v>270.84826657000002</c:v>
                </c:pt>
                <c:pt idx="49">
                  <c:v>269.79788522000001</c:v>
                </c:pt>
                <c:pt idx="50">
                  <c:v>268.75315835999999</c:v>
                </c:pt>
                <c:pt idx="51">
                  <c:v>267.71433519999999</c:v>
                </c:pt>
                <c:pt idx="52">
                  <c:v>266.68166490999999</c:v>
                </c:pt>
                <c:pt idx="53">
                  <c:v>265.65539669999998</c:v>
                </c:pt>
                <c:pt idx="54">
                  <c:v>264.63577974999998</c:v>
                </c:pt>
                <c:pt idx="55">
                  <c:v>263.62306325999998</c:v>
                </c:pt>
                <c:pt idx="56">
                  <c:v>262.61749642000001</c:v>
                </c:pt>
                <c:pt idx="57">
                  <c:v>261.61932843</c:v>
                </c:pt>
                <c:pt idx="58">
                  <c:v>260.62880846000002</c:v>
                </c:pt>
                <c:pt idx="59">
                  <c:v>259.64618573000001</c:v>
                </c:pt>
                <c:pt idx="60">
                  <c:v>258.67170941000001</c:v>
                </c:pt>
                <c:pt idx="61">
                  <c:v>257.70562869999998</c:v>
                </c:pt>
                <c:pt idx="62">
                  <c:v>256.74819280000003</c:v>
                </c:pt>
                <c:pt idx="63">
                  <c:v>255.79965089000001</c:v>
                </c:pt>
                <c:pt idx="64">
                  <c:v>254.86025217</c:v>
                </c:pt>
                <c:pt idx="65">
                  <c:v>253.93024582000001</c:v>
                </c:pt>
                <c:pt idx="66">
                  <c:v>253.00988104999999</c:v>
                </c:pt>
                <c:pt idx="67">
                  <c:v>252.09940703999999</c:v>
                </c:pt>
                <c:pt idx="68">
                  <c:v>251.19907298999999</c:v>
                </c:pt>
                <c:pt idx="69">
                  <c:v>250.30912807999999</c:v>
                </c:pt>
                <c:pt idx="70">
                  <c:v>249.42982151999999</c:v>
                </c:pt>
                <c:pt idx="71">
                  <c:v>248.56140249000001</c:v>
                </c:pt>
                <c:pt idx="72">
                  <c:v>247.70412017999999</c:v>
                </c:pt>
                <c:pt idx="73">
                  <c:v>246.85822379000001</c:v>
                </c:pt>
                <c:pt idx="74">
                  <c:v>246.02396250000001</c:v>
                </c:pt>
                <c:pt idx="75">
                  <c:v>245.20158552000001</c:v>
                </c:pt>
                <c:pt idx="76">
                  <c:v>244.39134203</c:v>
                </c:pt>
                <c:pt idx="77">
                  <c:v>243.59348122</c:v>
                </c:pt>
                <c:pt idx="78">
                  <c:v>242.80825229999999</c:v>
                </c:pt>
                <c:pt idx="79">
                  <c:v>242.03590444</c:v>
                </c:pt>
                <c:pt idx="80">
                  <c:v>241.27668684</c:v>
                </c:pt>
                <c:pt idx="81">
                  <c:v>240.53084870000001</c:v>
                </c:pt>
                <c:pt idx="82">
                  <c:v>239.7986392</c:v>
                </c:pt>
                <c:pt idx="83">
                  <c:v>239.08030754000001</c:v>
                </c:pt>
                <c:pt idx="84">
                  <c:v>238.37610290999999</c:v>
                </c:pt>
                <c:pt idx="85">
                  <c:v>237.6862745</c:v>
                </c:pt>
                <c:pt idx="86">
                  <c:v>237.01107150999999</c:v>
                </c:pt>
                <c:pt idx="87">
                  <c:v>236.35074312</c:v>
                </c:pt>
                <c:pt idx="88">
                  <c:v>235.70553853000001</c:v>
                </c:pt>
                <c:pt idx="89">
                  <c:v>235.07570693</c:v>
                </c:pt>
                <c:pt idx="90">
                  <c:v>234.46149751999999</c:v>
                </c:pt>
                <c:pt idx="91">
                  <c:v>233.86315948000001</c:v>
                </c:pt>
                <c:pt idx="92">
                  <c:v>233.28085424</c:v>
                </c:pt>
                <c:pt idx="93">
                  <c:v>232.71439218</c:v>
                </c:pt>
                <c:pt idx="94">
                  <c:v>232.16349590999999</c:v>
                </c:pt>
                <c:pt idx="95">
                  <c:v>231.62788803000001</c:v>
                </c:pt>
                <c:pt idx="96">
                  <c:v>231.10729115999999</c:v>
                </c:pt>
                <c:pt idx="97">
                  <c:v>230.60142791000001</c:v>
                </c:pt>
                <c:pt idx="98">
                  <c:v>230.11002088000001</c:v>
                </c:pt>
                <c:pt idx="99">
                  <c:v>229.63279269</c:v>
                </c:pt>
                <c:pt idx="100">
                  <c:v>229.16946594000001</c:v>
                </c:pt>
                <c:pt idx="101">
                  <c:v>228.71976325</c:v>
                </c:pt>
                <c:pt idx="102">
                  <c:v>228.28340721999999</c:v>
                </c:pt>
                <c:pt idx="103">
                  <c:v>227.86012045999999</c:v>
                </c:pt>
                <c:pt idx="104">
                  <c:v>227.44962559000001</c:v>
                </c:pt>
                <c:pt idx="105">
                  <c:v>227.05164521</c:v>
                </c:pt>
                <c:pt idx="106">
                  <c:v>226.66590194</c:v>
                </c:pt>
                <c:pt idx="107">
                  <c:v>226.29211838000001</c:v>
                </c:pt>
                <c:pt idx="108">
                  <c:v>225.93001713999999</c:v>
                </c:pt>
                <c:pt idx="109">
                  <c:v>225.57932084000001</c:v>
                </c:pt>
                <c:pt idx="110">
                  <c:v>225.23975207999999</c:v>
                </c:pt>
                <c:pt idx="111">
                  <c:v>224.91103347000001</c:v>
                </c:pt>
                <c:pt idx="112">
                  <c:v>224.59288762</c:v>
                </c:pt>
                <c:pt idx="113">
                  <c:v>224.28503713999999</c:v>
                </c:pt>
                <c:pt idx="114">
                  <c:v>223.98720465</c:v>
                </c:pt>
                <c:pt idx="115">
                  <c:v>223.69911274</c:v>
                </c:pt>
                <c:pt idx="116">
                  <c:v>223.42048403999999</c:v>
                </c:pt>
                <c:pt idx="117">
                  <c:v>223.15104115</c:v>
                </c:pt>
                <c:pt idx="118">
                  <c:v>222.89050667999999</c:v>
                </c:pt>
                <c:pt idx="119">
                  <c:v>222.63860323</c:v>
                </c:pt>
                <c:pt idx="120">
                  <c:v>222.39505342999999</c:v>
                </c:pt>
                <c:pt idx="121">
                  <c:v>222.15957988</c:v>
                </c:pt>
                <c:pt idx="122">
                  <c:v>221.93190518</c:v>
                </c:pt>
                <c:pt idx="123">
                  <c:v>221.71175195999999</c:v>
                </c:pt>
                <c:pt idx="124">
                  <c:v>221.49884281000001</c:v>
                </c:pt>
                <c:pt idx="125">
                  <c:v>221.29290036</c:v>
                </c:pt>
                <c:pt idx="126">
                  <c:v>221.09364719999999</c:v>
                </c:pt>
                <c:pt idx="127">
                  <c:v>220.90080595000001</c:v>
                </c:pt>
                <c:pt idx="128">
                  <c:v>220.71409921</c:v>
                </c:pt>
                <c:pt idx="129">
                  <c:v>220.5332496</c:v>
                </c:pt>
                <c:pt idx="130">
                  <c:v>220.35797973999999</c:v>
                </c:pt>
                <c:pt idx="131">
                  <c:v>220.18801221000001</c:v>
                </c:pt>
                <c:pt idx="132">
                  <c:v>220.02306965</c:v>
                </c:pt>
                <c:pt idx="133">
                  <c:v>219.86287465000001</c:v>
                </c:pt>
                <c:pt idx="134">
                  <c:v>219.70714982000001</c:v>
                </c:pt>
                <c:pt idx="135">
                  <c:v>219.55561779000001</c:v>
                </c:pt>
                <c:pt idx="136">
                  <c:v>219.40800114000001</c:v>
                </c:pt>
                <c:pt idx="137">
                  <c:v>219.26402250999999</c:v>
                </c:pt>
                <c:pt idx="138">
                  <c:v>219.12340449000001</c:v>
                </c:pt>
                <c:pt idx="139">
                  <c:v>218.98586968999999</c:v>
                </c:pt>
                <c:pt idx="140">
                  <c:v>218.85114073</c:v>
                </c:pt>
                <c:pt idx="141">
                  <c:v>218.71894021</c:v>
                </c:pt>
                <c:pt idx="142">
                  <c:v>218.58899074000001</c:v>
                </c:pt>
                <c:pt idx="143">
                  <c:v>218.46101494000001</c:v>
                </c:pt>
                <c:pt idx="144">
                  <c:v>218.33473541000001</c:v>
                </c:pt>
                <c:pt idx="145">
                  <c:v>218.20987477</c:v>
                </c:pt>
                <c:pt idx="146">
                  <c:v>218.08615562</c:v>
                </c:pt>
                <c:pt idx="147">
                  <c:v>217.96330057</c:v>
                </c:pt>
                <c:pt idx="148">
                  <c:v>217.84103223</c:v>
                </c:pt>
                <c:pt idx="149">
                  <c:v>217.71907322000001</c:v>
                </c:pt>
                <c:pt idx="150">
                  <c:v>217.59714614000001</c:v>
                </c:pt>
                <c:pt idx="151">
                  <c:v>217.4749736</c:v>
                </c:pt>
                <c:pt idx="152">
                  <c:v>217.35227821000001</c:v>
                </c:pt>
                <c:pt idx="153">
                  <c:v>217.22878258</c:v>
                </c:pt>
                <c:pt idx="154">
                  <c:v>217.10420932</c:v>
                </c:pt>
                <c:pt idx="155">
                  <c:v>216.97828104000001</c:v>
                </c:pt>
                <c:pt idx="156">
                  <c:v>216.85072036</c:v>
                </c:pt>
                <c:pt idx="157">
                  <c:v>216.72124987000001</c:v>
                </c:pt>
                <c:pt idx="158">
                  <c:v>216.58959218999999</c:v>
                </c:pt>
                <c:pt idx="159">
                  <c:v>216.45546992999999</c:v>
                </c:pt>
                <c:pt idx="160">
                  <c:v>216.31860570000001</c:v>
                </c:pt>
                <c:pt idx="161">
                  <c:v>216.17872211</c:v>
                </c:pt>
                <c:pt idx="162">
                  <c:v>216.03554177000001</c:v>
                </c:pt>
                <c:pt idx="163">
                  <c:v>215.88878729000001</c:v>
                </c:pt>
                <c:pt idx="164">
                  <c:v>215.73818127000001</c:v>
                </c:pt>
                <c:pt idx="165">
                  <c:v>215.58344633999999</c:v>
                </c:pt>
                <c:pt idx="166">
                  <c:v>215.42430508999999</c:v>
                </c:pt>
                <c:pt idx="167">
                  <c:v>215.26048014</c:v>
                </c:pt>
                <c:pt idx="168">
                  <c:v>215.09169409</c:v>
                </c:pt>
                <c:pt idx="169">
                  <c:v>214.91766956000001</c:v>
                </c:pt>
                <c:pt idx="170">
                  <c:v>214.73812916</c:v>
                </c:pt>
                <c:pt idx="171">
                  <c:v>214.5527955</c:v>
                </c:pt>
                <c:pt idx="172">
                  <c:v>214.36139118</c:v>
                </c:pt>
                <c:pt idx="173">
                  <c:v>214.16363881000001</c:v>
                </c:pt>
                <c:pt idx="174">
                  <c:v>213.95926101000001</c:v>
                </c:pt>
                <c:pt idx="175">
                  <c:v>213.74798039000001</c:v>
                </c:pt>
                <c:pt idx="176">
                  <c:v>213.52951955</c:v>
                </c:pt>
                <c:pt idx="177">
                  <c:v>213.30360110999999</c:v>
                </c:pt>
                <c:pt idx="178">
                  <c:v>213.06994767</c:v>
                </c:pt>
                <c:pt idx="179">
                  <c:v>212.82828183999999</c:v>
                </c:pt>
                <c:pt idx="180">
                  <c:v>212.57832624</c:v>
                </c:pt>
                <c:pt idx="181">
                  <c:v>212.31980347999999</c:v>
                </c:pt>
                <c:pt idx="182">
                  <c:v>212.05243615000001</c:v>
                </c:pt>
                <c:pt idx="183">
                  <c:v>211.77603357000001</c:v>
                </c:pt>
                <c:pt idx="184">
                  <c:v>211.49075177</c:v>
                </c:pt>
                <c:pt idx="185">
                  <c:v>211.19683348000001</c:v>
                </c:pt>
                <c:pt idx="186">
                  <c:v>210.89452144000001</c:v>
                </c:pt>
                <c:pt idx="187">
                  <c:v>210.58405837999999</c:v>
                </c:pt>
                <c:pt idx="188">
                  <c:v>210.26568703000001</c:v>
                </c:pt>
                <c:pt idx="189">
                  <c:v>209.93965011</c:v>
                </c:pt>
                <c:pt idx="190">
                  <c:v>209.60619037000001</c:v>
                </c:pt>
                <c:pt idx="191">
                  <c:v>209.26555053000001</c:v>
                </c:pt>
                <c:pt idx="192">
                  <c:v>208.91797331000001</c:v>
                </c:pt>
                <c:pt idx="193">
                  <c:v>208.56370147000001</c:v>
                </c:pt>
                <c:pt idx="194">
                  <c:v>208.20297771</c:v>
                </c:pt>
                <c:pt idx="195">
                  <c:v>207.83604478999999</c:v>
                </c:pt>
                <c:pt idx="196">
                  <c:v>207.46314541999999</c:v>
                </c:pt>
                <c:pt idx="197">
                  <c:v>207.08452233</c:v>
                </c:pt>
                <c:pt idx="198">
                  <c:v>206.70041827</c:v>
                </c:pt>
                <c:pt idx="199">
                  <c:v>206.31107595</c:v>
                </c:pt>
                <c:pt idx="200">
                  <c:v>205.91673811999999</c:v>
                </c:pt>
                <c:pt idx="201">
                  <c:v>205.51764749</c:v>
                </c:pt>
                <c:pt idx="202">
                  <c:v>205.11404680999999</c:v>
                </c:pt>
                <c:pt idx="203">
                  <c:v>204.7061788</c:v>
                </c:pt>
                <c:pt idx="204">
                  <c:v>204.29428619999999</c:v>
                </c:pt>
                <c:pt idx="205">
                  <c:v>203.87861172999999</c:v>
                </c:pt>
                <c:pt idx="206">
                  <c:v>203.45939813000001</c:v>
                </c:pt>
                <c:pt idx="207">
                  <c:v>203.03688812999999</c:v>
                </c:pt>
                <c:pt idx="208">
                  <c:v>202.61132445999999</c:v>
                </c:pt>
                <c:pt idx="209">
                  <c:v>202.18294983999999</c:v>
                </c:pt>
                <c:pt idx="210">
                  <c:v>201.75200702000001</c:v>
                </c:pt>
                <c:pt idx="211">
                  <c:v>201.31873870999999</c:v>
                </c:pt>
                <c:pt idx="212">
                  <c:v>200.88338766999999</c:v>
                </c:pt>
                <c:pt idx="213">
                  <c:v>200.44619660000001</c:v>
                </c:pt>
                <c:pt idx="214">
                  <c:v>200.00740825</c:v>
                </c:pt>
                <c:pt idx="215">
                  <c:v>199.56726535000001</c:v>
                </c:pt>
                <c:pt idx="216">
                  <c:v>199.12601061999999</c:v>
                </c:pt>
                <c:pt idx="217">
                  <c:v>198.68388680000001</c:v>
                </c:pt>
                <c:pt idx="218">
                  <c:v>198.24113661999999</c:v>
                </c:pt>
                <c:pt idx="219">
                  <c:v>197.79800281000001</c:v>
                </c:pt>
                <c:pt idx="220">
                  <c:v>197.35472809999999</c:v>
                </c:pt>
                <c:pt idx="221">
                  <c:v>196.91155522</c:v>
                </c:pt>
                <c:pt idx="222">
                  <c:v>196.46872690000001</c:v>
                </c:pt>
                <c:pt idx="223">
                  <c:v>196.02648588</c:v>
                </c:pt>
                <c:pt idx="224">
                  <c:v>195.58507488999999</c:v>
                </c:pt>
                <c:pt idx="225">
                  <c:v>195.14473665</c:v>
                </c:pt>
                <c:pt idx="226">
                  <c:v>194.70571390000001</c:v>
                </c:pt>
                <c:pt idx="227">
                  <c:v>194.26824936</c:v>
                </c:pt>
                <c:pt idx="228">
                  <c:v>193.83258577999999</c:v>
                </c:pt>
                <c:pt idx="229">
                  <c:v>193.39896587000001</c:v>
                </c:pt>
                <c:pt idx="230">
                  <c:v>192.96763238</c:v>
                </c:pt>
                <c:pt idx="231">
                  <c:v>192.53882802999999</c:v>
                </c:pt>
                <c:pt idx="232">
                  <c:v>192.11279554999999</c:v>
                </c:pt>
                <c:pt idx="233">
                  <c:v>191.68977767999999</c:v>
                </c:pt>
                <c:pt idx="234">
                  <c:v>191.27001713999999</c:v>
                </c:pt>
                <c:pt idx="235">
                  <c:v>190.85375667</c:v>
                </c:pt>
                <c:pt idx="236">
                  <c:v>190.441239</c:v>
                </c:pt>
                <c:pt idx="237">
                  <c:v>190.03270685000001</c:v>
                </c:pt>
                <c:pt idx="238">
                  <c:v>189.62840295999999</c:v>
                </c:pt>
                <c:pt idx="239">
                  <c:v>189.22857006999999</c:v>
                </c:pt>
                <c:pt idx="240">
                  <c:v>188.83345088999999</c:v>
                </c:pt>
                <c:pt idx="241">
                  <c:v>188.44328816999999</c:v>
                </c:pt>
                <c:pt idx="242">
                  <c:v>188.05832462999999</c:v>
                </c:pt>
                <c:pt idx="243">
                  <c:v>187.67880301</c:v>
                </c:pt>
                <c:pt idx="244">
                  <c:v>187.30496603</c:v>
                </c:pt>
                <c:pt idx="245">
                  <c:v>186.93705643000001</c:v>
                </c:pt>
                <c:pt idx="246">
                  <c:v>186.57531693999999</c:v>
                </c:pt>
                <c:pt idx="247">
                  <c:v>186.21999027999999</c:v>
                </c:pt>
                <c:pt idx="248">
                  <c:v>185.87131919999999</c:v>
                </c:pt>
                <c:pt idx="249">
                  <c:v>185.52954642</c:v>
                </c:pt>
                <c:pt idx="250">
                  <c:v>185.19491465999999</c:v>
                </c:pt>
                <c:pt idx="251">
                  <c:v>184.86766667000001</c:v>
                </c:pt>
                <c:pt idx="252">
                  <c:v>184.54804518</c:v>
                </c:pt>
                <c:pt idx="253">
                  <c:v>184.23629291</c:v>
                </c:pt>
                <c:pt idx="254">
                  <c:v>183.93265259</c:v>
                </c:pt>
                <c:pt idx="255">
                  <c:v>183.63736696000001</c:v>
                </c:pt>
                <c:pt idx="256">
                  <c:v>183.35067874999999</c:v>
                </c:pt>
                <c:pt idx="257">
                  <c:v>183.07283068999999</c:v>
                </c:pt>
                <c:pt idx="258">
                  <c:v>182.80406550999999</c:v>
                </c:pt>
                <c:pt idx="259">
                  <c:v>182.54462594</c:v>
                </c:pt>
                <c:pt idx="260">
                  <c:v>182.29475471000001</c:v>
                </c:pt>
                <c:pt idx="261">
                  <c:v>182.05469456</c:v>
                </c:pt>
                <c:pt idx="262">
                  <c:v>181.82468821000001</c:v>
                </c:pt>
                <c:pt idx="263">
                  <c:v>181.60497839000001</c:v>
                </c:pt>
                <c:pt idx="264">
                  <c:v>181.39580784</c:v>
                </c:pt>
                <c:pt idx="265">
                  <c:v>181.19741929</c:v>
                </c:pt>
                <c:pt idx="266">
                  <c:v>181.01005545999999</c:v>
                </c:pt>
                <c:pt idx="267">
                  <c:v>180.83395909999999</c:v>
                </c:pt>
                <c:pt idx="268">
                  <c:v>180.66937292</c:v>
                </c:pt>
                <c:pt idx="269">
                  <c:v>180.51653966999999</c:v>
                </c:pt>
                <c:pt idx="270">
                  <c:v>180.37570206999999</c:v>
                </c:pt>
                <c:pt idx="271">
                  <c:v>180.24710285</c:v>
                </c:pt>
                <c:pt idx="272">
                  <c:v>180.13098475000001</c:v>
                </c:pt>
                <c:pt idx="273">
                  <c:v>180.02759048999999</c:v>
                </c:pt>
                <c:pt idx="274">
                  <c:v>179.93700185</c:v>
                </c:pt>
                <c:pt idx="275">
                  <c:v>179.85865674999999</c:v>
                </c:pt>
                <c:pt idx="276">
                  <c:v>179.79183215</c:v>
                </c:pt>
                <c:pt idx="277">
                  <c:v>179.73580504</c:v>
                </c:pt>
                <c:pt idx="278">
                  <c:v>179.68985236</c:v>
                </c:pt>
                <c:pt idx="279">
                  <c:v>179.65325107999999</c:v>
                </c:pt>
                <c:pt idx="280">
                  <c:v>179.62527818000001</c:v>
                </c:pt>
                <c:pt idx="281">
                  <c:v>179.60521062000001</c:v>
                </c:pt>
                <c:pt idx="282">
                  <c:v>179.59232535000001</c:v>
                </c:pt>
                <c:pt idx="283">
                  <c:v>179.58589936000001</c:v>
                </c:pt>
                <c:pt idx="284">
                  <c:v>179.58520960000001</c:v>
                </c:pt>
                <c:pt idx="285">
                  <c:v>179.58953303999999</c:v>
                </c:pt>
                <c:pt idx="286">
                  <c:v>179.59814664999999</c:v>
                </c:pt>
                <c:pt idx="287">
                  <c:v>179.61032739000001</c:v>
                </c:pt>
                <c:pt idx="288">
                  <c:v>179.62535223</c:v>
                </c:pt>
                <c:pt idx="289">
                  <c:v>179.64249813000001</c:v>
                </c:pt>
                <c:pt idx="290">
                  <c:v>179.66104206</c:v>
                </c:pt>
                <c:pt idx="291">
                  <c:v>179.68026098000001</c:v>
                </c:pt>
                <c:pt idx="292">
                  <c:v>179.69943187000001</c:v>
                </c:pt>
                <c:pt idx="293">
                  <c:v>179.71783167999999</c:v>
                </c:pt>
                <c:pt idx="294">
                  <c:v>179.73473738999999</c:v>
                </c:pt>
                <c:pt idx="295">
                  <c:v>179.74942594999999</c:v>
                </c:pt>
                <c:pt idx="296">
                  <c:v>179.76117434</c:v>
                </c:pt>
                <c:pt idx="297">
                  <c:v>179.76925951999999</c:v>
                </c:pt>
                <c:pt idx="298">
                  <c:v>179.77295846000001</c:v>
                </c:pt>
                <c:pt idx="299">
                  <c:v>179.77154811</c:v>
                </c:pt>
                <c:pt idx="300">
                  <c:v>179.76430546</c:v>
                </c:pt>
                <c:pt idx="301">
                  <c:v>179.75050744999999</c:v>
                </c:pt>
                <c:pt idx="302">
                  <c:v>179.72943107</c:v>
                </c:pt>
                <c:pt idx="303">
                  <c:v>179.70035326999999</c:v>
                </c:pt>
                <c:pt idx="304">
                  <c:v>179.66255102</c:v>
                </c:pt>
                <c:pt idx="305">
                  <c:v>179.61530128999999</c:v>
                </c:pt>
                <c:pt idx="306">
                  <c:v>179.55788104999999</c:v>
                </c:pt>
                <c:pt idx="307">
                  <c:v>179.48956724999999</c:v>
                </c:pt>
                <c:pt idx="308">
                  <c:v>179.40963686000001</c:v>
                </c:pt>
                <c:pt idx="309">
                  <c:v>179.31736685000001</c:v>
                </c:pt>
                <c:pt idx="310">
                  <c:v>179.21203419</c:v>
                </c:pt>
                <c:pt idx="311">
                  <c:v>179.09291583999999</c:v>
                </c:pt>
                <c:pt idx="312">
                  <c:v>178.95928877</c:v>
                </c:pt>
                <c:pt idx="313">
                  <c:v>178.81042994000001</c:v>
                </c:pt>
                <c:pt idx="314">
                  <c:v>178.64561631999999</c:v>
                </c:pt>
                <c:pt idx="315">
                  <c:v>178.46412488000001</c:v>
                </c:pt>
                <c:pt idx="316">
                  <c:v>178.26523256999999</c:v>
                </c:pt>
                <c:pt idx="317">
                  <c:v>178.04821637000001</c:v>
                </c:pt>
                <c:pt idx="318">
                  <c:v>177.81235325</c:v>
                </c:pt>
                <c:pt idx="319">
                  <c:v>177.55692016</c:v>
                </c:pt>
                <c:pt idx="320">
                  <c:v>177.28119408000001</c:v>
                </c:pt>
                <c:pt idx="321">
                  <c:v>176.98445196</c:v>
                </c:pt>
                <c:pt idx="322">
                  <c:v>176.66597078000001</c:v>
                </c:pt>
                <c:pt idx="323">
                  <c:v>176.3250275</c:v>
                </c:pt>
                <c:pt idx="324">
                  <c:v>175.96089909</c:v>
                </c:pt>
                <c:pt idx="325">
                  <c:v>175.57286252</c:v>
                </c:pt>
                <c:pt idx="326">
                  <c:v>175.16019474000001</c:v>
                </c:pt>
                <c:pt idx="327">
                  <c:v>174.72217272</c:v>
                </c:pt>
                <c:pt idx="328">
                  <c:v>174.25807344</c:v>
                </c:pt>
                <c:pt idx="329">
                  <c:v>173.76717385000001</c:v>
                </c:pt>
                <c:pt idx="330">
                  <c:v>173.24875091999999</c:v>
                </c:pt>
                <c:pt idx="331">
                  <c:v>172.70208162</c:v>
                </c:pt>
                <c:pt idx="332">
                  <c:v>172.12644291999999</c:v>
                </c:pt>
                <c:pt idx="333">
                  <c:v>171.52111177</c:v>
                </c:pt>
                <c:pt idx="334">
                  <c:v>170.88536515000001</c:v>
                </c:pt>
                <c:pt idx="335">
                  <c:v>170.21848001999999</c:v>
                </c:pt>
                <c:pt idx="336">
                  <c:v>169.51973335</c:v>
                </c:pt>
                <c:pt idx="337">
                  <c:v>168.78840210000001</c:v>
                </c:pt>
                <c:pt idx="338">
                  <c:v>168.02376323999999</c:v>
                </c:pt>
                <c:pt idx="339">
                  <c:v>167.22509373</c:v>
                </c:pt>
                <c:pt idx="340">
                  <c:v>166.39167054999999</c:v>
                </c:pt>
                <c:pt idx="341">
                  <c:v>165.52277065000001</c:v>
                </c:pt>
                <c:pt idx="342">
                  <c:v>164.617671</c:v>
                </c:pt>
                <c:pt idx="343">
                  <c:v>163.67564856000001</c:v>
                </c:pt>
                <c:pt idx="344">
                  <c:v>162.69598031999999</c:v>
                </c:pt>
                <c:pt idx="345">
                  <c:v>161.67794322</c:v>
                </c:pt>
                <c:pt idx="346">
                  <c:v>160.62081423000001</c:v>
                </c:pt>
                <c:pt idx="347">
                  <c:v>159.52387032999999</c:v>
                </c:pt>
                <c:pt idx="348">
                  <c:v>158.38638847000001</c:v>
                </c:pt>
                <c:pt idx="349">
                  <c:v>157.20764563</c:v>
                </c:pt>
                <c:pt idx="350">
                  <c:v>155.98691876000001</c:v>
                </c:pt>
                <c:pt idx="351">
                  <c:v>154.72348484</c:v>
                </c:pt>
                <c:pt idx="352">
                  <c:v>153.41662081999999</c:v>
                </c:pt>
                <c:pt idx="353">
                  <c:v>152.06560368999999</c:v>
                </c:pt>
                <c:pt idx="354">
                  <c:v>150.66971039000001</c:v>
                </c:pt>
                <c:pt idx="355">
                  <c:v>149.2282179</c:v>
                </c:pt>
                <c:pt idx="356">
                  <c:v>147.74040318999999</c:v>
                </c:pt>
                <c:pt idx="357">
                  <c:v>146.20554321</c:v>
                </c:pt>
                <c:pt idx="358">
                  <c:v>144.62291493999999</c:v>
                </c:pt>
                <c:pt idx="359">
                  <c:v>142.99179534000001</c:v>
                </c:pt>
                <c:pt idx="360">
                  <c:v>141.31146136999999</c:v>
                </c:pt>
                <c:pt idx="361">
                  <c:v>139.58119001</c:v>
                </c:pt>
                <c:pt idx="362">
                  <c:v>137.80025821999999</c:v>
                </c:pt>
                <c:pt idx="363">
                  <c:v>135.96794295999999</c:v>
                </c:pt>
                <c:pt idx="364">
                  <c:v>134.08352119</c:v>
                </c:pt>
              </c:numCache>
            </c:numRef>
          </c:val>
          <c:extLst>
            <c:ext xmlns:c16="http://schemas.microsoft.com/office/drawing/2014/chart" uri="{C3380CC4-5D6E-409C-BE32-E72D297353CC}">
              <c16:uniqueId val="{00000006-2829-4C9D-B5E8-9365844E842F}"/>
            </c:ext>
          </c:extLst>
        </c:ser>
        <c:ser>
          <c:idx val="7"/>
          <c:order val="7"/>
          <c:tx>
            <c:strRef>
              <c:f>'2029-2030 Severe Load Curve'!$M$34</c:f>
              <c:strCache>
                <c:ptCount val="1"/>
                <c:pt idx="0">
                  <c:v>NTS Power</c:v>
                </c:pt>
              </c:strCache>
            </c:strRef>
          </c:tx>
          <c:spPr>
            <a:solidFill>
              <a:srgbClr val="FFFF99"/>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Curve'!$M$35:$M$399</c:f>
              <c:numCache>
                <c:formatCode>0</c:formatCode>
                <c:ptCount val="365"/>
                <c:pt idx="0">
                  <c:v>701.25494084000002</c:v>
                </c:pt>
                <c:pt idx="1">
                  <c:v>696.81025035000005</c:v>
                </c:pt>
                <c:pt idx="2">
                  <c:v>692.4087505</c:v>
                </c:pt>
                <c:pt idx="3">
                  <c:v>688.05007505000003</c:v>
                </c:pt>
                <c:pt idx="4">
                  <c:v>683.73385771999995</c:v>
                </c:pt>
                <c:pt idx="5">
                  <c:v>679.45973227000002</c:v>
                </c:pt>
                <c:pt idx="6">
                  <c:v>675.22733243000005</c:v>
                </c:pt>
                <c:pt idx="7">
                  <c:v>671.03629194999996</c:v>
                </c:pt>
                <c:pt idx="8">
                  <c:v>666.88624457000003</c:v>
                </c:pt>
                <c:pt idx="9">
                  <c:v>662.77682402999994</c:v>
                </c:pt>
                <c:pt idx="10">
                  <c:v>658.70766406999996</c:v>
                </c:pt>
                <c:pt idx="11">
                  <c:v>654.67839844000002</c:v>
                </c:pt>
                <c:pt idx="12">
                  <c:v>650.68866087000004</c:v>
                </c:pt>
                <c:pt idx="13">
                  <c:v>646.73808512000005</c:v>
                </c:pt>
                <c:pt idx="14">
                  <c:v>642.82630490999998</c:v>
                </c:pt>
                <c:pt idx="15">
                  <c:v>638.95295399999998</c:v>
                </c:pt>
                <c:pt idx="16">
                  <c:v>635.11766611999997</c:v>
                </c:pt>
                <c:pt idx="17">
                  <c:v>631.32007503</c:v>
                </c:pt>
                <c:pt idx="18">
                  <c:v>627.55981444999998</c:v>
                </c:pt>
                <c:pt idx="19">
                  <c:v>623.83651812999994</c:v>
                </c:pt>
                <c:pt idx="20">
                  <c:v>620.14981981000005</c:v>
                </c:pt>
                <c:pt idx="21">
                  <c:v>616.49935325000001</c:v>
                </c:pt>
                <c:pt idx="22">
                  <c:v>612.88475216999996</c:v>
                </c:pt>
                <c:pt idx="23">
                  <c:v>609.30565031000003</c:v>
                </c:pt>
                <c:pt idx="24">
                  <c:v>605.76168143999996</c:v>
                </c:pt>
                <c:pt idx="25">
                  <c:v>602.25247926999998</c:v>
                </c:pt>
                <c:pt idx="26">
                  <c:v>598.77767756000003</c:v>
                </c:pt>
                <c:pt idx="27">
                  <c:v>595.33691005000003</c:v>
                </c:pt>
                <c:pt idx="28">
                  <c:v>591.92981048000001</c:v>
                </c:pt>
                <c:pt idx="29">
                  <c:v>588.55601259000002</c:v>
                </c:pt>
                <c:pt idx="30">
                  <c:v>585.21515012999998</c:v>
                </c:pt>
                <c:pt idx="31">
                  <c:v>581.90685683000004</c:v>
                </c:pt>
                <c:pt idx="32">
                  <c:v>578.63076644</c:v>
                </c:pt>
                <c:pt idx="33">
                  <c:v>575.38651270000003</c:v>
                </c:pt>
                <c:pt idx="34">
                  <c:v>572.17372935000003</c:v>
                </c:pt>
                <c:pt idx="35">
                  <c:v>568.99205013999995</c:v>
                </c:pt>
                <c:pt idx="36">
                  <c:v>565.84110880000003</c:v>
                </c:pt>
                <c:pt idx="37">
                  <c:v>562.72053908999999</c:v>
                </c:pt>
                <c:pt idx="38">
                  <c:v>559.62997472999996</c:v>
                </c:pt>
                <c:pt idx="39">
                  <c:v>556.56904947999999</c:v>
                </c:pt>
                <c:pt idx="40">
                  <c:v>553.53739707</c:v>
                </c:pt>
                <c:pt idx="41">
                  <c:v>550.53465124000002</c:v>
                </c:pt>
                <c:pt idx="42">
                  <c:v>547.56044574999999</c:v>
                </c:pt>
                <c:pt idx="43">
                  <c:v>544.61441433000005</c:v>
                </c:pt>
                <c:pt idx="44">
                  <c:v>541.69619072</c:v>
                </c:pt>
                <c:pt idx="45">
                  <c:v>538.80540866000001</c:v>
                </c:pt>
                <c:pt idx="46">
                  <c:v>535.94170191000001</c:v>
                </c:pt>
                <c:pt idx="47">
                  <c:v>533.10470419000001</c:v>
                </c:pt>
                <c:pt idx="48">
                  <c:v>530.29404924999994</c:v>
                </c:pt>
                <c:pt idx="49">
                  <c:v>527.50937083999997</c:v>
                </c:pt>
                <c:pt idx="50">
                  <c:v>524.75030269000001</c:v>
                </c:pt>
                <c:pt idx="51">
                  <c:v>522.01647854999999</c:v>
                </c:pt>
                <c:pt idx="52">
                  <c:v>519.30753216000005</c:v>
                </c:pt>
                <c:pt idx="53">
                  <c:v>516.62309726000001</c:v>
                </c:pt>
                <c:pt idx="54">
                  <c:v>513.96280759000001</c:v>
                </c:pt>
                <c:pt idx="55">
                  <c:v>511.32629689999999</c:v>
                </c:pt>
                <c:pt idx="56">
                  <c:v>508.71319892999998</c:v>
                </c:pt>
                <c:pt idx="57">
                  <c:v>506.12314741</c:v>
                </c:pt>
                <c:pt idx="58">
                  <c:v>503.5557761</c:v>
                </c:pt>
                <c:pt idx="59">
                  <c:v>501.01071873000001</c:v>
                </c:pt>
                <c:pt idx="60">
                  <c:v>498.48760905</c:v>
                </c:pt>
                <c:pt idx="61">
                  <c:v>495.98608080000002</c:v>
                </c:pt>
                <c:pt idx="62">
                  <c:v>493.50576770999999</c:v>
                </c:pt>
                <c:pt idx="63">
                  <c:v>491.04630354</c:v>
                </c:pt>
                <c:pt idx="64">
                  <c:v>488.60732202999998</c:v>
                </c:pt>
                <c:pt idx="65">
                  <c:v>486.18845690000001</c:v>
                </c:pt>
                <c:pt idx="66">
                  <c:v>483.78934192000003</c:v>
                </c:pt>
                <c:pt idx="67">
                  <c:v>481.40961082000001</c:v>
                </c:pt>
                <c:pt idx="68">
                  <c:v>479.04889734</c:v>
                </c:pt>
                <c:pt idx="69">
                  <c:v>476.70683522000002</c:v>
                </c:pt>
                <c:pt idx="70">
                  <c:v>474.38305821</c:v>
                </c:pt>
                <c:pt idx="71">
                  <c:v>472.07720004999999</c:v>
                </c:pt>
                <c:pt idx="72">
                  <c:v>469.78889448000001</c:v>
                </c:pt>
                <c:pt idx="73">
                  <c:v>467.51777523999999</c:v>
                </c:pt>
                <c:pt idx="74">
                  <c:v>465.26347607999998</c:v>
                </c:pt>
                <c:pt idx="75">
                  <c:v>463.02563074</c:v>
                </c:pt>
                <c:pt idx="76">
                  <c:v>460.80387295000003</c:v>
                </c:pt>
                <c:pt idx="77">
                  <c:v>458.59783646</c:v>
                </c:pt>
                <c:pt idx="78">
                  <c:v>456.40715502</c:v>
                </c:pt>
                <c:pt idx="79">
                  <c:v>454.23146236000002</c:v>
                </c:pt>
                <c:pt idx="80">
                  <c:v>452.07039222999998</c:v>
                </c:pt>
                <c:pt idx="81">
                  <c:v>449.92357836999997</c:v>
                </c:pt>
                <c:pt idx="82">
                  <c:v>447.79065451999998</c:v>
                </c:pt>
                <c:pt idx="83">
                  <c:v>445.67125442000003</c:v>
                </c:pt>
                <c:pt idx="84">
                  <c:v>443.56501182</c:v>
                </c:pt>
                <c:pt idx="85">
                  <c:v>441.47156045000003</c:v>
                </c:pt>
                <c:pt idx="86">
                  <c:v>439.39053407</c:v>
                </c:pt>
                <c:pt idx="87">
                  <c:v>437.32156639999999</c:v>
                </c:pt>
                <c:pt idx="88">
                  <c:v>435.2642912</c:v>
                </c:pt>
                <c:pt idx="89">
                  <c:v>433.21834221</c:v>
                </c:pt>
                <c:pt idx="90">
                  <c:v>431.18335316000002</c:v>
                </c:pt>
                <c:pt idx="91">
                  <c:v>429.1589578</c:v>
                </c:pt>
                <c:pt idx="92">
                  <c:v>427.14486827000002</c:v>
                </c:pt>
                <c:pt idx="93">
                  <c:v>425.14111028000002</c:v>
                </c:pt>
                <c:pt idx="94">
                  <c:v>423.14778795000001</c:v>
                </c:pt>
                <c:pt idx="95">
                  <c:v>421.16500539999998</c:v>
                </c:pt>
                <c:pt idx="96">
                  <c:v>419.19286671999998</c:v>
                </c:pt>
                <c:pt idx="97">
                  <c:v>417.23147604000002</c:v>
                </c:pt>
                <c:pt idx="98">
                  <c:v>415.28093747000003</c:v>
                </c:pt>
                <c:pt idx="99">
                  <c:v>413.34135512</c:v>
                </c:pt>
                <c:pt idx="100">
                  <c:v>411.41283311000001</c:v>
                </c:pt>
                <c:pt idx="101">
                  <c:v>409.49547553999997</c:v>
                </c:pt>
                <c:pt idx="102">
                  <c:v>407.58938654000002</c:v>
                </c:pt>
                <c:pt idx="103">
                  <c:v>405.69467021000003</c:v>
                </c:pt>
                <c:pt idx="104">
                  <c:v>403.81143065999998</c:v>
                </c:pt>
                <c:pt idx="105">
                  <c:v>401.93977201000001</c:v>
                </c:pt>
                <c:pt idx="106">
                  <c:v>400.07979838</c:v>
                </c:pt>
                <c:pt idx="107">
                  <c:v>398.23161386999999</c:v>
                </c:pt>
                <c:pt idx="108">
                  <c:v>396.39532259999999</c:v>
                </c:pt>
                <c:pt idx="109">
                  <c:v>394.57102867999998</c:v>
                </c:pt>
                <c:pt idx="110">
                  <c:v>392.75883621999998</c:v>
                </c:pt>
                <c:pt idx="111">
                  <c:v>390.95884933999997</c:v>
                </c:pt>
                <c:pt idx="112">
                  <c:v>389.17117214000001</c:v>
                </c:pt>
                <c:pt idx="113">
                  <c:v>387.39590874999999</c:v>
                </c:pt>
                <c:pt idx="114">
                  <c:v>385.63316328000002</c:v>
                </c:pt>
                <c:pt idx="115">
                  <c:v>383.88303982999997</c:v>
                </c:pt>
                <c:pt idx="116">
                  <c:v>382.14564252000002</c:v>
                </c:pt>
                <c:pt idx="117">
                  <c:v>380.42107547000001</c:v>
                </c:pt>
                <c:pt idx="118">
                  <c:v>378.70944278000002</c:v>
                </c:pt>
                <c:pt idx="119">
                  <c:v>377.01084858000002</c:v>
                </c:pt>
                <c:pt idx="120">
                  <c:v>375.32539695999998</c:v>
                </c:pt>
                <c:pt idx="121">
                  <c:v>373.65319204999997</c:v>
                </c:pt>
                <c:pt idx="122">
                  <c:v>371.99433796</c:v>
                </c:pt>
                <c:pt idx="123">
                  <c:v>370.34893879999998</c:v>
                </c:pt>
                <c:pt idx="124">
                  <c:v>368.71709867999999</c:v>
                </c:pt>
                <c:pt idx="125">
                  <c:v>367.09892172000002</c:v>
                </c:pt>
                <c:pt idx="126">
                  <c:v>365.49451203000001</c:v>
                </c:pt>
                <c:pt idx="127">
                  <c:v>363.90397372000001</c:v>
                </c:pt>
                <c:pt idx="128">
                  <c:v>362.32741090000002</c:v>
                </c:pt>
                <c:pt idx="129">
                  <c:v>360.76492769999999</c:v>
                </c:pt>
                <c:pt idx="130">
                  <c:v>359.21662821000001</c:v>
                </c:pt>
                <c:pt idx="131">
                  <c:v>357.68261655999999</c:v>
                </c:pt>
                <c:pt idx="132">
                  <c:v>356.16299685000001</c:v>
                </c:pt>
                <c:pt idx="133">
                  <c:v>354.65787320999999</c:v>
                </c:pt>
                <c:pt idx="134">
                  <c:v>353.16734974000002</c:v>
                </c:pt>
                <c:pt idx="135">
                  <c:v>351.69153054999998</c:v>
                </c:pt>
                <c:pt idx="136">
                  <c:v>350.23051975999999</c:v>
                </c:pt>
                <c:pt idx="137">
                  <c:v>348.78442147999999</c:v>
                </c:pt>
                <c:pt idx="138">
                  <c:v>347.35333982999998</c:v>
                </c:pt>
                <c:pt idx="139">
                  <c:v>345.93737891000001</c:v>
                </c:pt>
                <c:pt idx="140">
                  <c:v>344.53664284000001</c:v>
                </c:pt>
                <c:pt idx="141">
                  <c:v>343.15123574</c:v>
                </c:pt>
                <c:pt idx="142">
                  <c:v>341.78126171000002</c:v>
                </c:pt>
                <c:pt idx="143">
                  <c:v>340.42682486000001</c:v>
                </c:pt>
                <c:pt idx="144">
                  <c:v>339.08802931999998</c:v>
                </c:pt>
                <c:pt idx="145">
                  <c:v>337.76497920000003</c:v>
                </c:pt>
                <c:pt idx="146">
                  <c:v>336.45777859999998</c:v>
                </c:pt>
                <c:pt idx="147">
                  <c:v>335.16653164000002</c:v>
                </c:pt>
                <c:pt idx="148">
                  <c:v>333.89134243000001</c:v>
                </c:pt>
                <c:pt idx="149">
                  <c:v>332.63231509000002</c:v>
                </c:pt>
                <c:pt idx="150">
                  <c:v>331.38955372999999</c:v>
                </c:pt>
                <c:pt idx="151">
                  <c:v>330.16316245000002</c:v>
                </c:pt>
                <c:pt idx="152">
                  <c:v>328.95324539000001</c:v>
                </c:pt>
                <c:pt idx="153">
                  <c:v>327.75990662999999</c:v>
                </c:pt>
                <c:pt idx="154">
                  <c:v>326.58325030999998</c:v>
                </c:pt>
                <c:pt idx="155">
                  <c:v>325.42338053999998</c:v>
                </c:pt>
                <c:pt idx="156">
                  <c:v>324.28040141000002</c:v>
                </c:pt>
                <c:pt idx="157">
                  <c:v>323.15441706000001</c:v>
                </c:pt>
                <c:pt idx="158">
                  <c:v>322.04553159</c:v>
                </c:pt>
                <c:pt idx="159">
                  <c:v>320.95384911000002</c:v>
                </c:pt>
                <c:pt idx="160">
                  <c:v>319.87947373999998</c:v>
                </c:pt>
                <c:pt idx="161">
                  <c:v>318.82250958999998</c:v>
                </c:pt>
                <c:pt idx="162">
                  <c:v>317.78306077000002</c:v>
                </c:pt>
                <c:pt idx="163">
                  <c:v>316.76123138999998</c:v>
                </c:pt>
                <c:pt idx="164">
                  <c:v>315.75712557999998</c:v>
                </c:pt>
                <c:pt idx="165">
                  <c:v>314.77084744000001</c:v>
                </c:pt>
                <c:pt idx="166">
                  <c:v>313.80250108000001</c:v>
                </c:pt>
                <c:pt idx="167">
                  <c:v>312.85219061999999</c:v>
                </c:pt>
                <c:pt idx="168">
                  <c:v>311.92002016999999</c:v>
                </c:pt>
                <c:pt idx="169">
                  <c:v>311.00609384000001</c:v>
                </c:pt>
                <c:pt idx="170">
                  <c:v>310.11051574999999</c:v>
                </c:pt>
                <c:pt idx="171">
                  <c:v>309.23338999999999</c:v>
                </c:pt>
                <c:pt idx="172">
                  <c:v>308.37482072</c:v>
                </c:pt>
                <c:pt idx="173">
                  <c:v>307.53491201999998</c:v>
                </c:pt>
                <c:pt idx="174">
                  <c:v>306.71376800000002</c:v>
                </c:pt>
                <c:pt idx="175">
                  <c:v>305.91149278</c:v>
                </c:pt>
                <c:pt idx="176">
                  <c:v>305.12819046999999</c:v>
                </c:pt>
                <c:pt idx="177">
                  <c:v>304.36396518999999</c:v>
                </c:pt>
                <c:pt idx="178">
                  <c:v>303.61892104999998</c:v>
                </c:pt>
                <c:pt idx="179">
                  <c:v>302.89316215999997</c:v>
                </c:pt>
                <c:pt idx="180">
                  <c:v>302.18679263000001</c:v>
                </c:pt>
                <c:pt idx="181">
                  <c:v>301.49991657999999</c:v>
                </c:pt>
                <c:pt idx="182">
                  <c:v>300.83263813000002</c:v>
                </c:pt>
                <c:pt idx="183">
                  <c:v>300.18503171999998</c:v>
                </c:pt>
                <c:pt idx="184">
                  <c:v>299.55705319999998</c:v>
                </c:pt>
                <c:pt idx="185">
                  <c:v>298.94862877000003</c:v>
                </c:pt>
                <c:pt idx="186">
                  <c:v>298.35968459999998</c:v>
                </c:pt>
                <c:pt idx="187">
                  <c:v>297.79014689000002</c:v>
                </c:pt>
                <c:pt idx="188">
                  <c:v>297.23994183000002</c:v>
                </c:pt>
                <c:pt idx="189">
                  <c:v>296.70899559999998</c:v>
                </c:pt>
                <c:pt idx="190">
                  <c:v>296.19723440000001</c:v>
                </c:pt>
                <c:pt idx="191">
                  <c:v>295.70458441</c:v>
                </c:pt>
                <c:pt idx="192">
                  <c:v>295.23097182999999</c:v>
                </c:pt>
                <c:pt idx="193">
                  <c:v>294.77632283000003</c:v>
                </c:pt>
                <c:pt idx="194">
                  <c:v>294.34056361</c:v>
                </c:pt>
                <c:pt idx="195">
                  <c:v>293.92362035999997</c:v>
                </c:pt>
                <c:pt idx="196">
                  <c:v>293.52541926999999</c:v>
                </c:pt>
                <c:pt idx="197">
                  <c:v>293.14588651999998</c:v>
                </c:pt>
                <c:pt idx="198">
                  <c:v>292.78494831</c:v>
                </c:pt>
                <c:pt idx="199">
                  <c:v>292.44253082</c:v>
                </c:pt>
                <c:pt idx="200">
                  <c:v>292.11856024000002</c:v>
                </c:pt>
                <c:pt idx="201">
                  <c:v>291.81296276</c:v>
                </c:pt>
                <c:pt idx="202">
                  <c:v>291.52566457</c:v>
                </c:pt>
                <c:pt idx="203">
                  <c:v>291.25659186000001</c:v>
                </c:pt>
                <c:pt idx="204">
                  <c:v>291.00567081000003</c:v>
                </c:pt>
                <c:pt idx="205">
                  <c:v>290.77282761999999</c:v>
                </c:pt>
                <c:pt idx="206">
                  <c:v>290.55798847</c:v>
                </c:pt>
                <c:pt idx="207">
                  <c:v>290.36107956000001</c:v>
                </c:pt>
                <c:pt idx="208">
                  <c:v>290.18202707</c:v>
                </c:pt>
                <c:pt idx="209">
                  <c:v>290.02075717999998</c:v>
                </c:pt>
                <c:pt idx="210">
                  <c:v>289.87719609999999</c:v>
                </c:pt>
                <c:pt idx="211">
                  <c:v>289.75126999999998</c:v>
                </c:pt>
                <c:pt idx="212">
                  <c:v>289.64290507999999</c:v>
                </c:pt>
                <c:pt idx="213">
                  <c:v>289.55202752000002</c:v>
                </c:pt>
                <c:pt idx="214">
                  <c:v>289.47856352000002</c:v>
                </c:pt>
                <c:pt idx="215">
                  <c:v>289.42243925999998</c:v>
                </c:pt>
                <c:pt idx="216">
                  <c:v>289.38358092999999</c:v>
                </c:pt>
                <c:pt idx="217">
                  <c:v>289.36191472000002</c:v>
                </c:pt>
                <c:pt idx="218">
                  <c:v>289.35736681999998</c:v>
                </c:pt>
                <c:pt idx="219">
                  <c:v>289.36986342</c:v>
                </c:pt>
                <c:pt idx="220">
                  <c:v>289.39933070000001</c:v>
                </c:pt>
                <c:pt idx="221">
                  <c:v>289.44569486</c:v>
                </c:pt>
                <c:pt idx="222">
                  <c:v>289.50888207999998</c:v>
                </c:pt>
                <c:pt idx="223">
                  <c:v>289.58881854999998</c:v>
                </c:pt>
                <c:pt idx="224">
                  <c:v>289.68543047000003</c:v>
                </c:pt>
                <c:pt idx="225">
                  <c:v>289.79864400999998</c:v>
                </c:pt>
                <c:pt idx="226">
                  <c:v>289.92838537</c:v>
                </c:pt>
                <c:pt idx="227">
                  <c:v>290.07458073999999</c:v>
                </c:pt>
                <c:pt idx="228">
                  <c:v>290.23715629999998</c:v>
                </c:pt>
                <c:pt idx="229">
                  <c:v>290.41603824999999</c:v>
                </c:pt>
                <c:pt idx="230">
                  <c:v>290.61115276999999</c:v>
                </c:pt>
                <c:pt idx="231">
                  <c:v>290.82242606</c:v>
                </c:pt>
                <c:pt idx="232">
                  <c:v>291.04978428999999</c:v>
                </c:pt>
                <c:pt idx="233">
                  <c:v>291.29315365999997</c:v>
                </c:pt>
                <c:pt idx="234">
                  <c:v>291.55246036</c:v>
                </c:pt>
                <c:pt idx="235">
                  <c:v>291.82763058</c:v>
                </c:pt>
                <c:pt idx="236">
                  <c:v>292.11859050999999</c:v>
                </c:pt>
                <c:pt idx="237">
                  <c:v>292.42526631999999</c:v>
                </c:pt>
                <c:pt idx="238">
                  <c:v>292.74758422999997</c:v>
                </c:pt>
                <c:pt idx="239">
                  <c:v>293.08547040000002</c:v>
                </c:pt>
                <c:pt idx="240">
                  <c:v>293.43885103000002</c:v>
                </c:pt>
                <c:pt idx="241">
                  <c:v>293.80765230999998</c:v>
                </c:pt>
                <c:pt idx="242">
                  <c:v>294.19180043</c:v>
                </c:pt>
                <c:pt idx="243">
                  <c:v>294.59122158000002</c:v>
                </c:pt>
                <c:pt idx="244">
                  <c:v>295.00584193999998</c:v>
                </c:pt>
                <c:pt idx="245">
                  <c:v>295.43558770999999</c:v>
                </c:pt>
                <c:pt idx="246">
                  <c:v>295.88038506999999</c:v>
                </c:pt>
                <c:pt idx="247">
                  <c:v>296.34025833999999</c:v>
                </c:pt>
                <c:pt idx="248">
                  <c:v>296.81526375999999</c:v>
                </c:pt>
                <c:pt idx="249">
                  <c:v>297.30508779000002</c:v>
                </c:pt>
                <c:pt idx="250">
                  <c:v>297.80965653999999</c:v>
                </c:pt>
                <c:pt idx="251">
                  <c:v>298.32889613999998</c:v>
                </c:pt>
                <c:pt idx="252">
                  <c:v>298.86294923999998</c:v>
                </c:pt>
                <c:pt idx="253">
                  <c:v>299.41315681999998</c:v>
                </c:pt>
                <c:pt idx="254">
                  <c:v>299.98042779000002</c:v>
                </c:pt>
                <c:pt idx="255">
                  <c:v>300.56234451</c:v>
                </c:pt>
                <c:pt idx="256">
                  <c:v>301.15834432000003</c:v>
                </c:pt>
                <c:pt idx="257">
                  <c:v>301.76835352000001</c:v>
                </c:pt>
                <c:pt idx="258">
                  <c:v>302.39229842999998</c:v>
                </c:pt>
                <c:pt idx="259">
                  <c:v>303.03010533999998</c:v>
                </c:pt>
                <c:pt idx="260">
                  <c:v>303.68170057999998</c:v>
                </c:pt>
                <c:pt idx="261">
                  <c:v>304.34701045999998</c:v>
                </c:pt>
                <c:pt idx="262">
                  <c:v>305.02596126999998</c:v>
                </c:pt>
                <c:pt idx="263">
                  <c:v>305.71847931999997</c:v>
                </c:pt>
                <c:pt idx="264">
                  <c:v>306.42449094</c:v>
                </c:pt>
                <c:pt idx="265">
                  <c:v>307.14392242000002</c:v>
                </c:pt>
                <c:pt idx="266">
                  <c:v>307.87670007000003</c:v>
                </c:pt>
                <c:pt idx="267">
                  <c:v>308.62446718000001</c:v>
                </c:pt>
                <c:pt idx="268">
                  <c:v>309.38570607000003</c:v>
                </c:pt>
                <c:pt idx="269">
                  <c:v>310.15995930999998</c:v>
                </c:pt>
                <c:pt idx="270">
                  <c:v>310.94715084000001</c:v>
                </c:pt>
                <c:pt idx="271">
                  <c:v>311.74720457000001</c:v>
                </c:pt>
                <c:pt idx="272">
                  <c:v>312.56004440999999</c:v>
                </c:pt>
                <c:pt idx="273">
                  <c:v>313.38559427000001</c:v>
                </c:pt>
                <c:pt idx="274">
                  <c:v>314.22351223999999</c:v>
                </c:pt>
                <c:pt idx="275">
                  <c:v>315.07239307999998</c:v>
                </c:pt>
                <c:pt idx="276">
                  <c:v>315.93056571</c:v>
                </c:pt>
                <c:pt idx="277">
                  <c:v>316.79635905999999</c:v>
                </c:pt>
                <c:pt idx="278">
                  <c:v>317.66810206000002</c:v>
                </c:pt>
                <c:pt idx="279">
                  <c:v>318.54412361999999</c:v>
                </c:pt>
                <c:pt idx="280">
                  <c:v>319.42275267999997</c:v>
                </c:pt>
                <c:pt idx="281">
                  <c:v>320.30231816000003</c:v>
                </c:pt>
                <c:pt idx="282">
                  <c:v>321.18114899</c:v>
                </c:pt>
                <c:pt idx="283">
                  <c:v>322.05757409</c:v>
                </c:pt>
                <c:pt idx="284">
                  <c:v>322.92992239</c:v>
                </c:pt>
                <c:pt idx="285">
                  <c:v>323.79652282000001</c:v>
                </c:pt>
                <c:pt idx="286">
                  <c:v>324.65570429000002</c:v>
                </c:pt>
                <c:pt idx="287">
                  <c:v>325.50579574</c:v>
                </c:pt>
                <c:pt idx="288">
                  <c:v>326.34512609000001</c:v>
                </c:pt>
                <c:pt idx="289">
                  <c:v>327.17202427000001</c:v>
                </c:pt>
                <c:pt idx="290">
                  <c:v>327.9848192</c:v>
                </c:pt>
                <c:pt idx="291">
                  <c:v>328.7818398</c:v>
                </c:pt>
                <c:pt idx="292">
                  <c:v>329.56141502000003</c:v>
                </c:pt>
                <c:pt idx="293">
                  <c:v>330.32187376000002</c:v>
                </c:pt>
                <c:pt idx="294">
                  <c:v>331.06154495999999</c:v>
                </c:pt>
                <c:pt idx="295">
                  <c:v>331.77875753000001</c:v>
                </c:pt>
                <c:pt idx="296">
                  <c:v>332.47184041999998</c:v>
                </c:pt>
                <c:pt idx="297">
                  <c:v>333.13912254000002</c:v>
                </c:pt>
                <c:pt idx="298">
                  <c:v>333.77893281000001</c:v>
                </c:pt>
                <c:pt idx="299">
                  <c:v>334.38960016999999</c:v>
                </c:pt>
                <c:pt idx="300">
                  <c:v>334.96945354000002</c:v>
                </c:pt>
                <c:pt idx="301">
                  <c:v>335.51682184999999</c:v>
                </c:pt>
                <c:pt idx="302">
                  <c:v>336.03003401000001</c:v>
                </c:pt>
                <c:pt idx="303">
                  <c:v>336.50741897</c:v>
                </c:pt>
                <c:pt idx="304">
                  <c:v>336.94730563000002</c:v>
                </c:pt>
                <c:pt idx="305">
                  <c:v>337.34802294000002</c:v>
                </c:pt>
                <c:pt idx="306">
                  <c:v>337.70857286</c:v>
                </c:pt>
                <c:pt idx="307">
                  <c:v>338.02683695000002</c:v>
                </c:pt>
                <c:pt idx="308">
                  <c:v>338.30096626</c:v>
                </c:pt>
                <c:pt idx="309">
                  <c:v>338.52937022999998</c:v>
                </c:pt>
                <c:pt idx="310">
                  <c:v>338.71092721000002</c:v>
                </c:pt>
                <c:pt idx="311">
                  <c:v>338.84435571</c:v>
                </c:pt>
                <c:pt idx="312">
                  <c:v>338.92689895000001</c:v>
                </c:pt>
                <c:pt idx="313">
                  <c:v>338.95685613000001</c:v>
                </c:pt>
                <c:pt idx="314">
                  <c:v>338.93254908</c:v>
                </c:pt>
                <c:pt idx="315">
                  <c:v>338.85262411000002</c:v>
                </c:pt>
                <c:pt idx="316">
                  <c:v>338.71575092</c:v>
                </c:pt>
                <c:pt idx="317">
                  <c:v>338.51956524000002</c:v>
                </c:pt>
                <c:pt idx="318">
                  <c:v>338.26238574000001</c:v>
                </c:pt>
                <c:pt idx="319">
                  <c:v>337.94253108999999</c:v>
                </c:pt>
                <c:pt idx="320">
                  <c:v>337.55831993999999</c:v>
                </c:pt>
                <c:pt idx="321">
                  <c:v>337.10807096999997</c:v>
                </c:pt>
                <c:pt idx="322">
                  <c:v>336.59010283999999</c:v>
                </c:pt>
                <c:pt idx="323">
                  <c:v>336.00273421999998</c:v>
                </c:pt>
                <c:pt idx="324">
                  <c:v>335.34428377</c:v>
                </c:pt>
                <c:pt idx="325">
                  <c:v>334.61307016000001</c:v>
                </c:pt>
                <c:pt idx="326">
                  <c:v>333.80741204999998</c:v>
                </c:pt>
                <c:pt idx="327">
                  <c:v>332.92562810999999</c:v>
                </c:pt>
                <c:pt idx="328">
                  <c:v>331.96603700999998</c:v>
                </c:pt>
                <c:pt idx="329">
                  <c:v>330.92695742000001</c:v>
                </c:pt>
                <c:pt idx="330">
                  <c:v>329.80670799000001</c:v>
                </c:pt>
                <c:pt idx="331">
                  <c:v>328.60360738999998</c:v>
                </c:pt>
                <c:pt idx="332">
                  <c:v>327.31597429999999</c:v>
                </c:pt>
                <c:pt idx="333">
                  <c:v>325.94212736999998</c:v>
                </c:pt>
                <c:pt idx="334">
                  <c:v>324.48038528000001</c:v>
                </c:pt>
                <c:pt idx="335">
                  <c:v>322.92906668000001</c:v>
                </c:pt>
                <c:pt idx="336">
                  <c:v>321.28649023999998</c:v>
                </c:pt>
                <c:pt idx="337">
                  <c:v>319.55097463999999</c:v>
                </c:pt>
                <c:pt idx="338">
                  <c:v>317.72083852999998</c:v>
                </c:pt>
                <c:pt idx="339">
                  <c:v>315.79440058</c:v>
                </c:pt>
                <c:pt idx="340">
                  <c:v>313.76997946</c:v>
                </c:pt>
                <c:pt idx="341">
                  <c:v>311.64589383999999</c:v>
                </c:pt>
                <c:pt idx="342">
                  <c:v>309.42046237</c:v>
                </c:pt>
                <c:pt idx="343">
                  <c:v>307.09200372999999</c:v>
                </c:pt>
                <c:pt idx="344">
                  <c:v>304.65883658000001</c:v>
                </c:pt>
                <c:pt idx="345">
                  <c:v>302.11927959000002</c:v>
                </c:pt>
                <c:pt idx="346">
                  <c:v>299.47165142</c:v>
                </c:pt>
                <c:pt idx="347">
                  <c:v>296.71427074000002</c:v>
                </c:pt>
                <c:pt idx="348">
                  <c:v>293.84545621000001</c:v>
                </c:pt>
                <c:pt idx="349">
                  <c:v>290.86352649999998</c:v>
                </c:pt>
                <c:pt idx="350">
                  <c:v>287.76680028999999</c:v>
                </c:pt>
                <c:pt idx="351">
                  <c:v>284.55359621999997</c:v>
                </c:pt>
                <c:pt idx="352">
                  <c:v>281.22223296999999</c:v>
                </c:pt>
                <c:pt idx="353">
                  <c:v>277.77104165999998</c:v>
                </c:pt>
                <c:pt idx="354">
                  <c:v>274.20127685</c:v>
                </c:pt>
                <c:pt idx="355">
                  <c:v>270.51220974</c:v>
                </c:pt>
                <c:pt idx="356">
                  <c:v>266.69944507000002</c:v>
                </c:pt>
                <c:pt idx="357">
                  <c:v>262.76061518</c:v>
                </c:pt>
                <c:pt idx="358">
                  <c:v>258.69404897999999</c:v>
                </c:pt>
                <c:pt idx="359">
                  <c:v>254.49807541000001</c:v>
                </c:pt>
                <c:pt idx="360">
                  <c:v>250.17102338999999</c:v>
                </c:pt>
                <c:pt idx="361">
                  <c:v>245.71122184999999</c:v>
                </c:pt>
                <c:pt idx="362">
                  <c:v>241.11699970999999</c:v>
                </c:pt>
                <c:pt idx="363">
                  <c:v>236.3866859</c:v>
                </c:pt>
                <c:pt idx="364">
                  <c:v>231.52778789999999</c:v>
                </c:pt>
              </c:numCache>
            </c:numRef>
          </c:val>
          <c:extLst>
            <c:ext xmlns:c16="http://schemas.microsoft.com/office/drawing/2014/chart" uri="{C3380CC4-5D6E-409C-BE32-E72D297353CC}">
              <c16:uniqueId val="{00000007-2829-4C9D-B5E8-9365844E842F}"/>
            </c:ext>
          </c:extLst>
        </c:ser>
        <c:ser>
          <c:idx val="8"/>
          <c:order val="8"/>
          <c:tx>
            <c:strRef>
              <c:f>'2029-2030 Severe Load Curve'!$N$34</c:f>
              <c:strCache>
                <c:ptCount val="1"/>
                <c:pt idx="0">
                  <c:v>NTS Shrinkage</c:v>
                </c:pt>
              </c:strCache>
            </c:strRef>
          </c:tx>
          <c:spPr>
            <a:solidFill>
              <a:srgbClr val="000080"/>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Curve'!$N$35:$N$399</c:f>
              <c:numCache>
                <c:formatCode>0</c:formatCode>
                <c:ptCount val="365"/>
                <c:pt idx="0">
                  <c:v>8.1283647944999995</c:v>
                </c:pt>
                <c:pt idx="1">
                  <c:v>8.1283647944999995</c:v>
                </c:pt>
                <c:pt idx="2">
                  <c:v>8.1283647944999995</c:v>
                </c:pt>
                <c:pt idx="3">
                  <c:v>8.1283647944999995</c:v>
                </c:pt>
                <c:pt idx="4">
                  <c:v>8.1283647944999995</c:v>
                </c:pt>
                <c:pt idx="5">
                  <c:v>8.1283647944999995</c:v>
                </c:pt>
                <c:pt idx="6">
                  <c:v>8.1283647944999995</c:v>
                </c:pt>
                <c:pt idx="7">
                  <c:v>8.1283647944999995</c:v>
                </c:pt>
                <c:pt idx="8">
                  <c:v>8.1283647944999995</c:v>
                </c:pt>
                <c:pt idx="9">
                  <c:v>8.1283647944999995</c:v>
                </c:pt>
                <c:pt idx="10">
                  <c:v>8.1283647944999995</c:v>
                </c:pt>
                <c:pt idx="11">
                  <c:v>8.1283647944999995</c:v>
                </c:pt>
                <c:pt idx="12">
                  <c:v>8.1283647944999995</c:v>
                </c:pt>
                <c:pt idx="13">
                  <c:v>8.1283647944999995</c:v>
                </c:pt>
                <c:pt idx="14">
                  <c:v>8.1283647944999995</c:v>
                </c:pt>
                <c:pt idx="15">
                  <c:v>8.1283647944999995</c:v>
                </c:pt>
                <c:pt idx="16">
                  <c:v>8.1283647944999995</c:v>
                </c:pt>
                <c:pt idx="17">
                  <c:v>8.1283647944999995</c:v>
                </c:pt>
                <c:pt idx="18">
                  <c:v>8.1283647944999995</c:v>
                </c:pt>
                <c:pt idx="19">
                  <c:v>8.1283647944999995</c:v>
                </c:pt>
                <c:pt idx="20">
                  <c:v>8.1283647944999995</c:v>
                </c:pt>
                <c:pt idx="21">
                  <c:v>8.1283647944999995</c:v>
                </c:pt>
                <c:pt idx="22">
                  <c:v>8.1283647944999995</c:v>
                </c:pt>
                <c:pt idx="23">
                  <c:v>8.1283647944999995</c:v>
                </c:pt>
                <c:pt idx="24">
                  <c:v>8.1283647944999995</c:v>
                </c:pt>
                <c:pt idx="25">
                  <c:v>8.1283647944999995</c:v>
                </c:pt>
                <c:pt idx="26">
                  <c:v>8.1283647944999995</c:v>
                </c:pt>
                <c:pt idx="27">
                  <c:v>8.1283647944999995</c:v>
                </c:pt>
                <c:pt idx="28">
                  <c:v>8.1283647944999995</c:v>
                </c:pt>
                <c:pt idx="29">
                  <c:v>8.1283647944999995</c:v>
                </c:pt>
                <c:pt idx="30">
                  <c:v>8.1283647944999995</c:v>
                </c:pt>
                <c:pt idx="31">
                  <c:v>8.1283647944999995</c:v>
                </c:pt>
                <c:pt idx="32">
                  <c:v>8.1283647944999995</c:v>
                </c:pt>
                <c:pt idx="33">
                  <c:v>8.1283647944999995</c:v>
                </c:pt>
                <c:pt idx="34">
                  <c:v>8.1283647944999995</c:v>
                </c:pt>
                <c:pt idx="35">
                  <c:v>8.1283647944999995</c:v>
                </c:pt>
                <c:pt idx="36">
                  <c:v>8.1283647944999995</c:v>
                </c:pt>
                <c:pt idx="37">
                  <c:v>8.1283647944999995</c:v>
                </c:pt>
                <c:pt idx="38">
                  <c:v>8.1283647944999995</c:v>
                </c:pt>
                <c:pt idx="39">
                  <c:v>8.1283647944999995</c:v>
                </c:pt>
                <c:pt idx="40">
                  <c:v>8.1283647944999995</c:v>
                </c:pt>
                <c:pt idx="41">
                  <c:v>8.1283647944999995</c:v>
                </c:pt>
                <c:pt idx="42">
                  <c:v>8.1283647944999995</c:v>
                </c:pt>
                <c:pt idx="43">
                  <c:v>8.1283647944999995</c:v>
                </c:pt>
                <c:pt idx="44">
                  <c:v>8.1283647944999995</c:v>
                </c:pt>
                <c:pt idx="45">
                  <c:v>8.1283647944999995</c:v>
                </c:pt>
                <c:pt idx="46">
                  <c:v>8.1283647944999995</c:v>
                </c:pt>
                <c:pt idx="47">
                  <c:v>8.1283647944999995</c:v>
                </c:pt>
                <c:pt idx="48">
                  <c:v>8.1283647944999995</c:v>
                </c:pt>
                <c:pt idx="49">
                  <c:v>8.1283647944999995</c:v>
                </c:pt>
                <c:pt idx="50">
                  <c:v>8.1283647944999995</c:v>
                </c:pt>
                <c:pt idx="51">
                  <c:v>8.1283647944999995</c:v>
                </c:pt>
                <c:pt idx="52">
                  <c:v>8.1283647944999995</c:v>
                </c:pt>
                <c:pt idx="53">
                  <c:v>8.1283647944999995</c:v>
                </c:pt>
                <c:pt idx="54">
                  <c:v>8.1283647944999995</c:v>
                </c:pt>
                <c:pt idx="55">
                  <c:v>8.1283647944999995</c:v>
                </c:pt>
                <c:pt idx="56">
                  <c:v>8.1283647944999995</c:v>
                </c:pt>
                <c:pt idx="57">
                  <c:v>8.1283647944999995</c:v>
                </c:pt>
                <c:pt idx="58">
                  <c:v>8.1283647944999995</c:v>
                </c:pt>
                <c:pt idx="59">
                  <c:v>8.1283647944999995</c:v>
                </c:pt>
                <c:pt idx="60">
                  <c:v>8.1283647944999995</c:v>
                </c:pt>
                <c:pt idx="61">
                  <c:v>8.1283647944999995</c:v>
                </c:pt>
                <c:pt idx="62">
                  <c:v>8.1283647944999995</c:v>
                </c:pt>
                <c:pt idx="63">
                  <c:v>8.1283647944999995</c:v>
                </c:pt>
                <c:pt idx="64">
                  <c:v>8.1283647944999995</c:v>
                </c:pt>
                <c:pt idx="65">
                  <c:v>8.1283647944999995</c:v>
                </c:pt>
                <c:pt idx="66">
                  <c:v>8.1283647944999995</c:v>
                </c:pt>
                <c:pt idx="67">
                  <c:v>8.1283647944999995</c:v>
                </c:pt>
                <c:pt idx="68">
                  <c:v>8.1283647944999995</c:v>
                </c:pt>
                <c:pt idx="69">
                  <c:v>8.1283647944999995</c:v>
                </c:pt>
                <c:pt idx="70">
                  <c:v>8.1283647944999995</c:v>
                </c:pt>
                <c:pt idx="71">
                  <c:v>8.1283647944999995</c:v>
                </c:pt>
                <c:pt idx="72">
                  <c:v>8.1283647944999995</c:v>
                </c:pt>
                <c:pt idx="73">
                  <c:v>8.1283647944999995</c:v>
                </c:pt>
                <c:pt idx="74">
                  <c:v>8.1283647944999995</c:v>
                </c:pt>
                <c:pt idx="75">
                  <c:v>8.1283647944999995</c:v>
                </c:pt>
                <c:pt idx="76">
                  <c:v>8.1283647944999995</c:v>
                </c:pt>
                <c:pt idx="77">
                  <c:v>8.1283647944999995</c:v>
                </c:pt>
                <c:pt idx="78">
                  <c:v>8.1283647944999995</c:v>
                </c:pt>
                <c:pt idx="79">
                  <c:v>8.1283647944999995</c:v>
                </c:pt>
                <c:pt idx="80">
                  <c:v>8.1283647944999995</c:v>
                </c:pt>
                <c:pt idx="81">
                  <c:v>8.1283647944999995</c:v>
                </c:pt>
                <c:pt idx="82">
                  <c:v>8.1283647944999995</c:v>
                </c:pt>
                <c:pt idx="83">
                  <c:v>8.1283647944999995</c:v>
                </c:pt>
                <c:pt idx="84">
                  <c:v>8.1283647944999995</c:v>
                </c:pt>
                <c:pt idx="85">
                  <c:v>8.1283647944999995</c:v>
                </c:pt>
                <c:pt idx="86">
                  <c:v>8.1283647944999995</c:v>
                </c:pt>
                <c:pt idx="87">
                  <c:v>8.1283647944999995</c:v>
                </c:pt>
                <c:pt idx="88">
                  <c:v>8.1283647944999995</c:v>
                </c:pt>
                <c:pt idx="89">
                  <c:v>8.1283647944999995</c:v>
                </c:pt>
                <c:pt idx="90">
                  <c:v>8.1283647944999995</c:v>
                </c:pt>
                <c:pt idx="91">
                  <c:v>8.1283647944999995</c:v>
                </c:pt>
                <c:pt idx="92">
                  <c:v>8.1283647944999995</c:v>
                </c:pt>
                <c:pt idx="93">
                  <c:v>8.1283647944999995</c:v>
                </c:pt>
                <c:pt idx="94">
                  <c:v>8.1283647944999995</c:v>
                </c:pt>
                <c:pt idx="95">
                  <c:v>8.1283647944999995</c:v>
                </c:pt>
                <c:pt idx="96">
                  <c:v>8.1283647944999995</c:v>
                </c:pt>
                <c:pt idx="97">
                  <c:v>8.1283647944999995</c:v>
                </c:pt>
                <c:pt idx="98">
                  <c:v>8.1283647944999995</c:v>
                </c:pt>
                <c:pt idx="99">
                  <c:v>8.1283647944999995</c:v>
                </c:pt>
                <c:pt idx="100">
                  <c:v>8.1283647944999995</c:v>
                </c:pt>
                <c:pt idx="101">
                  <c:v>8.1283647944999995</c:v>
                </c:pt>
                <c:pt idx="102">
                  <c:v>8.1283647944999995</c:v>
                </c:pt>
                <c:pt idx="103">
                  <c:v>8.1283647944999995</c:v>
                </c:pt>
                <c:pt idx="104">
                  <c:v>8.1283647944999995</c:v>
                </c:pt>
                <c:pt idx="105">
                  <c:v>8.1283647944999995</c:v>
                </c:pt>
                <c:pt idx="106">
                  <c:v>8.1283647944999995</c:v>
                </c:pt>
                <c:pt idx="107">
                  <c:v>8.1283647944999995</c:v>
                </c:pt>
                <c:pt idx="108">
                  <c:v>8.1283647944999995</c:v>
                </c:pt>
                <c:pt idx="109">
                  <c:v>8.1283647944999995</c:v>
                </c:pt>
                <c:pt idx="110">
                  <c:v>8.1283647944999995</c:v>
                </c:pt>
                <c:pt idx="111">
                  <c:v>8.1283647944999995</c:v>
                </c:pt>
                <c:pt idx="112">
                  <c:v>8.1283647944999995</c:v>
                </c:pt>
                <c:pt idx="113">
                  <c:v>8.1283647944999995</c:v>
                </c:pt>
                <c:pt idx="114">
                  <c:v>8.1283647944999995</c:v>
                </c:pt>
                <c:pt idx="115">
                  <c:v>8.1283647944999995</c:v>
                </c:pt>
                <c:pt idx="116">
                  <c:v>8.1283647944999995</c:v>
                </c:pt>
                <c:pt idx="117">
                  <c:v>8.1283647944999995</c:v>
                </c:pt>
                <c:pt idx="118">
                  <c:v>8.1283647944999995</c:v>
                </c:pt>
                <c:pt idx="119">
                  <c:v>8.1283647944999995</c:v>
                </c:pt>
                <c:pt idx="120">
                  <c:v>8.1283647944999995</c:v>
                </c:pt>
                <c:pt idx="121">
                  <c:v>8.1283647944999995</c:v>
                </c:pt>
                <c:pt idx="122">
                  <c:v>8.1283647944999995</c:v>
                </c:pt>
                <c:pt idx="123">
                  <c:v>8.1283647944999995</c:v>
                </c:pt>
                <c:pt idx="124">
                  <c:v>8.1283647944999995</c:v>
                </c:pt>
                <c:pt idx="125">
                  <c:v>8.1283647944999995</c:v>
                </c:pt>
                <c:pt idx="126">
                  <c:v>8.1283647944999995</c:v>
                </c:pt>
                <c:pt idx="127">
                  <c:v>8.1283647944999995</c:v>
                </c:pt>
                <c:pt idx="128">
                  <c:v>8.1283647944999995</c:v>
                </c:pt>
                <c:pt idx="129">
                  <c:v>8.1283647944999995</c:v>
                </c:pt>
                <c:pt idx="130">
                  <c:v>8.1283647944999995</c:v>
                </c:pt>
                <c:pt idx="131">
                  <c:v>8.1283647944999995</c:v>
                </c:pt>
                <c:pt idx="132">
                  <c:v>8.1283647944999995</c:v>
                </c:pt>
                <c:pt idx="133">
                  <c:v>8.1283647944999995</c:v>
                </c:pt>
                <c:pt idx="134">
                  <c:v>8.1283647944999995</c:v>
                </c:pt>
                <c:pt idx="135">
                  <c:v>8.1283647944999995</c:v>
                </c:pt>
                <c:pt idx="136">
                  <c:v>8.1283647944999995</c:v>
                </c:pt>
                <c:pt idx="137">
                  <c:v>8.1283647944999995</c:v>
                </c:pt>
                <c:pt idx="138">
                  <c:v>8.1283647944999995</c:v>
                </c:pt>
                <c:pt idx="139">
                  <c:v>8.1283647944999995</c:v>
                </c:pt>
                <c:pt idx="140">
                  <c:v>8.1283647944999995</c:v>
                </c:pt>
                <c:pt idx="141">
                  <c:v>8.1283647944999995</c:v>
                </c:pt>
                <c:pt idx="142">
                  <c:v>8.1283647944999995</c:v>
                </c:pt>
                <c:pt idx="143">
                  <c:v>8.1283647944999995</c:v>
                </c:pt>
                <c:pt idx="144">
                  <c:v>8.1283647944999995</c:v>
                </c:pt>
                <c:pt idx="145">
                  <c:v>8.1283647944999995</c:v>
                </c:pt>
                <c:pt idx="146">
                  <c:v>8.1283647944999995</c:v>
                </c:pt>
                <c:pt idx="147">
                  <c:v>8.1283647944999995</c:v>
                </c:pt>
                <c:pt idx="148">
                  <c:v>8.1283647944999995</c:v>
                </c:pt>
                <c:pt idx="149">
                  <c:v>8.1283647944999995</c:v>
                </c:pt>
                <c:pt idx="150">
                  <c:v>8.1283647944999995</c:v>
                </c:pt>
                <c:pt idx="151">
                  <c:v>8.1283647944999995</c:v>
                </c:pt>
                <c:pt idx="152">
                  <c:v>8.1283647944999995</c:v>
                </c:pt>
                <c:pt idx="153">
                  <c:v>8.1283647944999995</c:v>
                </c:pt>
                <c:pt idx="154">
                  <c:v>8.1283647944999995</c:v>
                </c:pt>
                <c:pt idx="155">
                  <c:v>8.1283647944999995</c:v>
                </c:pt>
                <c:pt idx="156">
                  <c:v>8.1283647944999995</c:v>
                </c:pt>
                <c:pt idx="157">
                  <c:v>8.1283647944999995</c:v>
                </c:pt>
                <c:pt idx="158">
                  <c:v>8.1283647944999995</c:v>
                </c:pt>
                <c:pt idx="159">
                  <c:v>8.1283647944999995</c:v>
                </c:pt>
                <c:pt idx="160">
                  <c:v>8.1283647944999995</c:v>
                </c:pt>
                <c:pt idx="161">
                  <c:v>8.1283647944999995</c:v>
                </c:pt>
                <c:pt idx="162">
                  <c:v>8.1283647944999995</c:v>
                </c:pt>
                <c:pt idx="163">
                  <c:v>8.1283647944999995</c:v>
                </c:pt>
                <c:pt idx="164">
                  <c:v>8.1283647944999995</c:v>
                </c:pt>
                <c:pt idx="165">
                  <c:v>8.1283647944999995</c:v>
                </c:pt>
                <c:pt idx="166">
                  <c:v>8.1283647944999995</c:v>
                </c:pt>
                <c:pt idx="167">
                  <c:v>8.1283647944999995</c:v>
                </c:pt>
                <c:pt idx="168">
                  <c:v>8.1283647944999995</c:v>
                </c:pt>
                <c:pt idx="169">
                  <c:v>8.1283647944999995</c:v>
                </c:pt>
                <c:pt idx="170">
                  <c:v>8.1283647944999995</c:v>
                </c:pt>
                <c:pt idx="171">
                  <c:v>8.1283647944999995</c:v>
                </c:pt>
                <c:pt idx="172">
                  <c:v>8.1283647944999995</c:v>
                </c:pt>
                <c:pt idx="173">
                  <c:v>8.1283647944999995</c:v>
                </c:pt>
                <c:pt idx="174">
                  <c:v>8.1283647944999995</c:v>
                </c:pt>
                <c:pt idx="175">
                  <c:v>8.1283647944999995</c:v>
                </c:pt>
                <c:pt idx="176">
                  <c:v>8.1283647944999995</c:v>
                </c:pt>
                <c:pt idx="177">
                  <c:v>8.1283647944999995</c:v>
                </c:pt>
                <c:pt idx="178">
                  <c:v>8.1283647944999995</c:v>
                </c:pt>
                <c:pt idx="179">
                  <c:v>8.1283647944999995</c:v>
                </c:pt>
                <c:pt idx="180">
                  <c:v>8.1283647944999995</c:v>
                </c:pt>
                <c:pt idx="181">
                  <c:v>8.1283647944999995</c:v>
                </c:pt>
                <c:pt idx="182">
                  <c:v>8.1283647944999995</c:v>
                </c:pt>
                <c:pt idx="183">
                  <c:v>8.1283647944999995</c:v>
                </c:pt>
                <c:pt idx="184">
                  <c:v>8.1283647944999995</c:v>
                </c:pt>
                <c:pt idx="185">
                  <c:v>8.1283647944999995</c:v>
                </c:pt>
                <c:pt idx="186">
                  <c:v>8.1283647944999995</c:v>
                </c:pt>
                <c:pt idx="187">
                  <c:v>8.1283647944999995</c:v>
                </c:pt>
                <c:pt idx="188">
                  <c:v>8.1283647944999995</c:v>
                </c:pt>
                <c:pt idx="189">
                  <c:v>8.1283647944999995</c:v>
                </c:pt>
                <c:pt idx="190">
                  <c:v>8.1283647944999995</c:v>
                </c:pt>
                <c:pt idx="191">
                  <c:v>8.1283647944999995</c:v>
                </c:pt>
                <c:pt idx="192">
                  <c:v>8.1283647944999995</c:v>
                </c:pt>
                <c:pt idx="193">
                  <c:v>8.1283647944999995</c:v>
                </c:pt>
                <c:pt idx="194">
                  <c:v>8.1283647944999995</c:v>
                </c:pt>
                <c:pt idx="195">
                  <c:v>8.1283647944999995</c:v>
                </c:pt>
                <c:pt idx="196">
                  <c:v>8.1283647944999995</c:v>
                </c:pt>
                <c:pt idx="197">
                  <c:v>8.1283647944999995</c:v>
                </c:pt>
                <c:pt idx="198">
                  <c:v>8.1283647944999995</c:v>
                </c:pt>
                <c:pt idx="199">
                  <c:v>8.1283647944999995</c:v>
                </c:pt>
                <c:pt idx="200">
                  <c:v>8.1283647944999995</c:v>
                </c:pt>
                <c:pt idx="201">
                  <c:v>8.1283647944999995</c:v>
                </c:pt>
                <c:pt idx="202">
                  <c:v>8.1283647944999995</c:v>
                </c:pt>
                <c:pt idx="203">
                  <c:v>8.1283647944999995</c:v>
                </c:pt>
                <c:pt idx="204">
                  <c:v>8.1283647944999995</c:v>
                </c:pt>
                <c:pt idx="205">
                  <c:v>8.1283647944999995</c:v>
                </c:pt>
                <c:pt idx="206">
                  <c:v>8.1283647944999995</c:v>
                </c:pt>
                <c:pt idx="207">
                  <c:v>8.1283647944999995</c:v>
                </c:pt>
                <c:pt idx="208">
                  <c:v>8.1283647944999995</c:v>
                </c:pt>
                <c:pt idx="209">
                  <c:v>8.1283647944999995</c:v>
                </c:pt>
                <c:pt idx="210">
                  <c:v>8.1283647944999995</c:v>
                </c:pt>
                <c:pt idx="211">
                  <c:v>8.1283647944999995</c:v>
                </c:pt>
                <c:pt idx="212">
                  <c:v>8.1283647944999995</c:v>
                </c:pt>
                <c:pt idx="213">
                  <c:v>8.1283647944999995</c:v>
                </c:pt>
                <c:pt idx="214">
                  <c:v>8.1283647944999995</c:v>
                </c:pt>
                <c:pt idx="215">
                  <c:v>8.1283647944999995</c:v>
                </c:pt>
                <c:pt idx="216">
                  <c:v>8.1283647944999995</c:v>
                </c:pt>
                <c:pt idx="217">
                  <c:v>8.1283647944999995</c:v>
                </c:pt>
                <c:pt idx="218">
                  <c:v>8.1283647944999995</c:v>
                </c:pt>
                <c:pt idx="219">
                  <c:v>8.1283647944999995</c:v>
                </c:pt>
                <c:pt idx="220">
                  <c:v>8.1283647944999995</c:v>
                </c:pt>
                <c:pt idx="221">
                  <c:v>8.1283647944999995</c:v>
                </c:pt>
                <c:pt idx="222">
                  <c:v>8.1283647944999995</c:v>
                </c:pt>
                <c:pt idx="223">
                  <c:v>8.1283647944999995</c:v>
                </c:pt>
                <c:pt idx="224">
                  <c:v>8.1283647944999995</c:v>
                </c:pt>
                <c:pt idx="225">
                  <c:v>8.1283647944999995</c:v>
                </c:pt>
                <c:pt idx="226">
                  <c:v>8.1283647944999995</c:v>
                </c:pt>
                <c:pt idx="227">
                  <c:v>8.1283647944999995</c:v>
                </c:pt>
                <c:pt idx="228">
                  <c:v>8.1283647944999995</c:v>
                </c:pt>
                <c:pt idx="229">
                  <c:v>8.1283647944999995</c:v>
                </c:pt>
                <c:pt idx="230">
                  <c:v>8.1283647944999995</c:v>
                </c:pt>
                <c:pt idx="231">
                  <c:v>8.1283647944999995</c:v>
                </c:pt>
                <c:pt idx="232">
                  <c:v>8.1283647944999995</c:v>
                </c:pt>
                <c:pt idx="233">
                  <c:v>8.1283647944999995</c:v>
                </c:pt>
                <c:pt idx="234">
                  <c:v>8.1283647944999995</c:v>
                </c:pt>
                <c:pt idx="235">
                  <c:v>8.1283647944999995</c:v>
                </c:pt>
                <c:pt idx="236">
                  <c:v>8.1283647944999995</c:v>
                </c:pt>
                <c:pt idx="237">
                  <c:v>8.1283647944999995</c:v>
                </c:pt>
                <c:pt idx="238">
                  <c:v>8.1283647944999995</c:v>
                </c:pt>
                <c:pt idx="239">
                  <c:v>8.1283647944999995</c:v>
                </c:pt>
                <c:pt idx="240">
                  <c:v>8.1283647944999995</c:v>
                </c:pt>
                <c:pt idx="241">
                  <c:v>8.1283647944999995</c:v>
                </c:pt>
                <c:pt idx="242">
                  <c:v>8.1283647944999995</c:v>
                </c:pt>
                <c:pt idx="243">
                  <c:v>8.1283647944999995</c:v>
                </c:pt>
                <c:pt idx="244">
                  <c:v>8.1283647944999995</c:v>
                </c:pt>
                <c:pt idx="245">
                  <c:v>8.1283647944999995</c:v>
                </c:pt>
                <c:pt idx="246">
                  <c:v>8.1283647944999995</c:v>
                </c:pt>
                <c:pt idx="247">
                  <c:v>8.1283647944999995</c:v>
                </c:pt>
                <c:pt idx="248">
                  <c:v>8.1283647944999995</c:v>
                </c:pt>
                <c:pt idx="249">
                  <c:v>8.1283647944999995</c:v>
                </c:pt>
                <c:pt idx="250">
                  <c:v>8.1283647944999995</c:v>
                </c:pt>
                <c:pt idx="251">
                  <c:v>8.1283647944999995</c:v>
                </c:pt>
                <c:pt idx="252">
                  <c:v>8.1283647944999995</c:v>
                </c:pt>
                <c:pt idx="253">
                  <c:v>8.1283647944999995</c:v>
                </c:pt>
                <c:pt idx="254">
                  <c:v>8.1283647944999995</c:v>
                </c:pt>
                <c:pt idx="255">
                  <c:v>8.1283647944999995</c:v>
                </c:pt>
                <c:pt idx="256">
                  <c:v>8.1283647944999995</c:v>
                </c:pt>
                <c:pt idx="257">
                  <c:v>8.1283647944999995</c:v>
                </c:pt>
                <c:pt idx="258">
                  <c:v>8.1283647944999995</c:v>
                </c:pt>
                <c:pt idx="259">
                  <c:v>8.1283647944999995</c:v>
                </c:pt>
                <c:pt idx="260">
                  <c:v>8.1283647944999995</c:v>
                </c:pt>
                <c:pt idx="261">
                  <c:v>8.1283647944999995</c:v>
                </c:pt>
                <c:pt idx="262">
                  <c:v>8.1283647944999995</c:v>
                </c:pt>
                <c:pt idx="263">
                  <c:v>8.1283647944999995</c:v>
                </c:pt>
                <c:pt idx="264">
                  <c:v>8.1283647944999995</c:v>
                </c:pt>
                <c:pt idx="265">
                  <c:v>8.1283647944999995</c:v>
                </c:pt>
                <c:pt idx="266">
                  <c:v>8.1283647944999995</c:v>
                </c:pt>
                <c:pt idx="267">
                  <c:v>8.1283647944999995</c:v>
                </c:pt>
                <c:pt idx="268">
                  <c:v>8.1283647944999995</c:v>
                </c:pt>
                <c:pt idx="269">
                  <c:v>8.1283647944999995</c:v>
                </c:pt>
                <c:pt idx="270">
                  <c:v>8.1283647944999995</c:v>
                </c:pt>
                <c:pt idx="271">
                  <c:v>8.1283647944999995</c:v>
                </c:pt>
                <c:pt idx="272">
                  <c:v>8.1283647944999995</c:v>
                </c:pt>
                <c:pt idx="273">
                  <c:v>8.1283647944999995</c:v>
                </c:pt>
                <c:pt idx="274">
                  <c:v>8.1283647944999995</c:v>
                </c:pt>
                <c:pt idx="275">
                  <c:v>8.1283647944999995</c:v>
                </c:pt>
                <c:pt idx="276">
                  <c:v>8.1283647944999995</c:v>
                </c:pt>
                <c:pt idx="277">
                  <c:v>8.1283647944999995</c:v>
                </c:pt>
                <c:pt idx="278">
                  <c:v>8.1283647944999995</c:v>
                </c:pt>
                <c:pt idx="279">
                  <c:v>8.1283647944999995</c:v>
                </c:pt>
                <c:pt idx="280">
                  <c:v>8.1283647944999995</c:v>
                </c:pt>
                <c:pt idx="281">
                  <c:v>8.1283647944999995</c:v>
                </c:pt>
                <c:pt idx="282">
                  <c:v>8.1283647944999995</c:v>
                </c:pt>
                <c:pt idx="283">
                  <c:v>8.1283647944999995</c:v>
                </c:pt>
                <c:pt idx="284">
                  <c:v>8.1283647944999995</c:v>
                </c:pt>
                <c:pt idx="285">
                  <c:v>8.1283647944999995</c:v>
                </c:pt>
                <c:pt idx="286">
                  <c:v>8.1283647944999995</c:v>
                </c:pt>
                <c:pt idx="287">
                  <c:v>8.1283647944999995</c:v>
                </c:pt>
                <c:pt idx="288">
                  <c:v>8.1283647944999995</c:v>
                </c:pt>
                <c:pt idx="289">
                  <c:v>8.1283647944999995</c:v>
                </c:pt>
                <c:pt idx="290">
                  <c:v>8.1283647944999995</c:v>
                </c:pt>
                <c:pt idx="291">
                  <c:v>8.1283647944999995</c:v>
                </c:pt>
                <c:pt idx="292">
                  <c:v>8.1283647944999995</c:v>
                </c:pt>
                <c:pt idx="293">
                  <c:v>8.1283647944999995</c:v>
                </c:pt>
                <c:pt idx="294">
                  <c:v>8.1283647944999995</c:v>
                </c:pt>
                <c:pt idx="295">
                  <c:v>8.1283647944999995</c:v>
                </c:pt>
                <c:pt idx="296">
                  <c:v>8.1283647944999995</c:v>
                </c:pt>
                <c:pt idx="297">
                  <c:v>8.1283647944999995</c:v>
                </c:pt>
                <c:pt idx="298">
                  <c:v>8.1283647944999995</c:v>
                </c:pt>
                <c:pt idx="299">
                  <c:v>8.1283647944999995</c:v>
                </c:pt>
                <c:pt idx="300">
                  <c:v>8.1283647944999995</c:v>
                </c:pt>
                <c:pt idx="301">
                  <c:v>8.1283647944999995</c:v>
                </c:pt>
                <c:pt idx="302">
                  <c:v>8.1283647944999995</c:v>
                </c:pt>
                <c:pt idx="303">
                  <c:v>8.1283647944999995</c:v>
                </c:pt>
                <c:pt idx="304">
                  <c:v>8.1283647944999995</c:v>
                </c:pt>
                <c:pt idx="305">
                  <c:v>8.1283647944999995</c:v>
                </c:pt>
                <c:pt idx="306">
                  <c:v>8.1283647944999995</c:v>
                </c:pt>
                <c:pt idx="307">
                  <c:v>8.1283647944999995</c:v>
                </c:pt>
                <c:pt idx="308">
                  <c:v>8.1283647944999995</c:v>
                </c:pt>
                <c:pt idx="309">
                  <c:v>8.1283647944999995</c:v>
                </c:pt>
                <c:pt idx="310">
                  <c:v>8.1283647944999995</c:v>
                </c:pt>
                <c:pt idx="311">
                  <c:v>8.1283647944999995</c:v>
                </c:pt>
                <c:pt idx="312">
                  <c:v>8.1283647944999995</c:v>
                </c:pt>
                <c:pt idx="313">
                  <c:v>8.1283647944999995</c:v>
                </c:pt>
                <c:pt idx="314">
                  <c:v>8.1283647944999995</c:v>
                </c:pt>
                <c:pt idx="315">
                  <c:v>8.1283647944999995</c:v>
                </c:pt>
                <c:pt idx="316">
                  <c:v>8.1283647944999995</c:v>
                </c:pt>
                <c:pt idx="317">
                  <c:v>8.1283647944999995</c:v>
                </c:pt>
                <c:pt idx="318">
                  <c:v>8.1283647944999995</c:v>
                </c:pt>
                <c:pt idx="319">
                  <c:v>8.1283647944999995</c:v>
                </c:pt>
                <c:pt idx="320">
                  <c:v>8.1283647944999995</c:v>
                </c:pt>
                <c:pt idx="321">
                  <c:v>8.1283647944999995</c:v>
                </c:pt>
                <c:pt idx="322">
                  <c:v>8.1283647944999995</c:v>
                </c:pt>
                <c:pt idx="323">
                  <c:v>8.1283647944999995</c:v>
                </c:pt>
                <c:pt idx="324">
                  <c:v>8.1283647944999995</c:v>
                </c:pt>
                <c:pt idx="325">
                  <c:v>8.1283647944999995</c:v>
                </c:pt>
                <c:pt idx="326">
                  <c:v>8.1283647944999995</c:v>
                </c:pt>
                <c:pt idx="327">
                  <c:v>8.1283647944999995</c:v>
                </c:pt>
                <c:pt idx="328">
                  <c:v>8.1283647944999995</c:v>
                </c:pt>
                <c:pt idx="329">
                  <c:v>8.1283647944999995</c:v>
                </c:pt>
                <c:pt idx="330">
                  <c:v>8.1283647944999995</c:v>
                </c:pt>
                <c:pt idx="331">
                  <c:v>8.1283647944999995</c:v>
                </c:pt>
                <c:pt idx="332">
                  <c:v>8.1283647944999995</c:v>
                </c:pt>
                <c:pt idx="333">
                  <c:v>8.1283647944999995</c:v>
                </c:pt>
                <c:pt idx="334">
                  <c:v>8.1283647944999995</c:v>
                </c:pt>
                <c:pt idx="335">
                  <c:v>8.1283647944999995</c:v>
                </c:pt>
                <c:pt idx="336">
                  <c:v>8.1283647944999995</c:v>
                </c:pt>
                <c:pt idx="337">
                  <c:v>8.1283647944999995</c:v>
                </c:pt>
                <c:pt idx="338">
                  <c:v>8.1283647944999995</c:v>
                </c:pt>
                <c:pt idx="339">
                  <c:v>8.1283647944999995</c:v>
                </c:pt>
                <c:pt idx="340">
                  <c:v>8.1283647944999995</c:v>
                </c:pt>
                <c:pt idx="341">
                  <c:v>8.1283647944999995</c:v>
                </c:pt>
                <c:pt idx="342">
                  <c:v>8.1283647944999995</c:v>
                </c:pt>
                <c:pt idx="343">
                  <c:v>8.1283647944999995</c:v>
                </c:pt>
                <c:pt idx="344">
                  <c:v>8.1283647944999995</c:v>
                </c:pt>
                <c:pt idx="345">
                  <c:v>8.1283647944999995</c:v>
                </c:pt>
                <c:pt idx="346">
                  <c:v>8.1283647944999995</c:v>
                </c:pt>
                <c:pt idx="347">
                  <c:v>8.1283647944999995</c:v>
                </c:pt>
                <c:pt idx="348">
                  <c:v>8.1283647944999995</c:v>
                </c:pt>
                <c:pt idx="349">
                  <c:v>8.1283647944999995</c:v>
                </c:pt>
                <c:pt idx="350">
                  <c:v>8.1283647944999995</c:v>
                </c:pt>
                <c:pt idx="351">
                  <c:v>8.1283647944999995</c:v>
                </c:pt>
                <c:pt idx="352">
                  <c:v>8.1283647944999995</c:v>
                </c:pt>
                <c:pt idx="353">
                  <c:v>8.1283647944999995</c:v>
                </c:pt>
                <c:pt idx="354">
                  <c:v>8.1283647944999995</c:v>
                </c:pt>
                <c:pt idx="355">
                  <c:v>8.1283647944999995</c:v>
                </c:pt>
                <c:pt idx="356">
                  <c:v>8.1283647944999995</c:v>
                </c:pt>
                <c:pt idx="357">
                  <c:v>8.1283647944999995</c:v>
                </c:pt>
                <c:pt idx="358">
                  <c:v>8.1283647944999995</c:v>
                </c:pt>
                <c:pt idx="359">
                  <c:v>8.1283647944999995</c:v>
                </c:pt>
                <c:pt idx="360">
                  <c:v>8.1283647944999995</c:v>
                </c:pt>
                <c:pt idx="361">
                  <c:v>8.1283647944999995</c:v>
                </c:pt>
                <c:pt idx="362">
                  <c:v>8.1283647944999995</c:v>
                </c:pt>
                <c:pt idx="363">
                  <c:v>8.1283647944999995</c:v>
                </c:pt>
                <c:pt idx="364">
                  <c:v>8.1283647944999995</c:v>
                </c:pt>
              </c:numCache>
            </c:numRef>
          </c:val>
          <c:extLst>
            <c:ext xmlns:c16="http://schemas.microsoft.com/office/drawing/2014/chart" uri="{C3380CC4-5D6E-409C-BE32-E72D297353CC}">
              <c16:uniqueId val="{00000008-2829-4C9D-B5E8-9365844E842F}"/>
            </c:ext>
          </c:extLst>
        </c:ser>
        <c:ser>
          <c:idx val="9"/>
          <c:order val="9"/>
          <c:tx>
            <c:strRef>
              <c:f>'2029-2030 Severe Load Curve'!$O$34</c:f>
              <c:strCache>
                <c:ptCount val="1"/>
                <c:pt idx="0">
                  <c:v>IUK &amp; BBL</c:v>
                </c:pt>
              </c:strCache>
            </c:strRef>
          </c:tx>
          <c:spPr>
            <a:solidFill>
              <a:srgbClr val="FF0000"/>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Curve'!$O$35:$O$399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1</c:v>
                </c:pt>
                <c:pt idx="152">
                  <c:v>5</c:v>
                </c:pt>
                <c:pt idx="153">
                  <c:v>9</c:v>
                </c:pt>
                <c:pt idx="154">
                  <c:v>12</c:v>
                </c:pt>
                <c:pt idx="155">
                  <c:v>16</c:v>
                </c:pt>
                <c:pt idx="156">
                  <c:v>20</c:v>
                </c:pt>
                <c:pt idx="157">
                  <c:v>24</c:v>
                </c:pt>
                <c:pt idx="158">
                  <c:v>27</c:v>
                </c:pt>
                <c:pt idx="159">
                  <c:v>31</c:v>
                </c:pt>
                <c:pt idx="160">
                  <c:v>35</c:v>
                </c:pt>
                <c:pt idx="161">
                  <c:v>39</c:v>
                </c:pt>
                <c:pt idx="162">
                  <c:v>42</c:v>
                </c:pt>
                <c:pt idx="163">
                  <c:v>46</c:v>
                </c:pt>
                <c:pt idx="164">
                  <c:v>50</c:v>
                </c:pt>
                <c:pt idx="165">
                  <c:v>54</c:v>
                </c:pt>
                <c:pt idx="166">
                  <c:v>57</c:v>
                </c:pt>
                <c:pt idx="167">
                  <c:v>61</c:v>
                </c:pt>
                <c:pt idx="168">
                  <c:v>65</c:v>
                </c:pt>
                <c:pt idx="169">
                  <c:v>69</c:v>
                </c:pt>
                <c:pt idx="170">
                  <c:v>72</c:v>
                </c:pt>
                <c:pt idx="171">
                  <c:v>76</c:v>
                </c:pt>
                <c:pt idx="172">
                  <c:v>80</c:v>
                </c:pt>
                <c:pt idx="173">
                  <c:v>84</c:v>
                </c:pt>
                <c:pt idx="174">
                  <c:v>87</c:v>
                </c:pt>
                <c:pt idx="175">
                  <c:v>91</c:v>
                </c:pt>
                <c:pt idx="176">
                  <c:v>95</c:v>
                </c:pt>
                <c:pt idx="177">
                  <c:v>98</c:v>
                </c:pt>
                <c:pt idx="178">
                  <c:v>102</c:v>
                </c:pt>
                <c:pt idx="179">
                  <c:v>106</c:v>
                </c:pt>
                <c:pt idx="180">
                  <c:v>110</c:v>
                </c:pt>
                <c:pt idx="181">
                  <c:v>113</c:v>
                </c:pt>
                <c:pt idx="182">
                  <c:v>117</c:v>
                </c:pt>
                <c:pt idx="183">
                  <c:v>121</c:v>
                </c:pt>
                <c:pt idx="184">
                  <c:v>124</c:v>
                </c:pt>
                <c:pt idx="185">
                  <c:v>128</c:v>
                </c:pt>
                <c:pt idx="186">
                  <c:v>132</c:v>
                </c:pt>
                <c:pt idx="187">
                  <c:v>135</c:v>
                </c:pt>
                <c:pt idx="188">
                  <c:v>139</c:v>
                </c:pt>
                <c:pt idx="189">
                  <c:v>143</c:v>
                </c:pt>
                <c:pt idx="190">
                  <c:v>146</c:v>
                </c:pt>
                <c:pt idx="191">
                  <c:v>150</c:v>
                </c:pt>
                <c:pt idx="192">
                  <c:v>153</c:v>
                </c:pt>
                <c:pt idx="193">
                  <c:v>157</c:v>
                </c:pt>
                <c:pt idx="194">
                  <c:v>161</c:v>
                </c:pt>
                <c:pt idx="195">
                  <c:v>164</c:v>
                </c:pt>
                <c:pt idx="196">
                  <c:v>168</c:v>
                </c:pt>
                <c:pt idx="197">
                  <c:v>171</c:v>
                </c:pt>
                <c:pt idx="198">
                  <c:v>175</c:v>
                </c:pt>
                <c:pt idx="199">
                  <c:v>178</c:v>
                </c:pt>
                <c:pt idx="200">
                  <c:v>182</c:v>
                </c:pt>
                <c:pt idx="201">
                  <c:v>185</c:v>
                </c:pt>
                <c:pt idx="202">
                  <c:v>189</c:v>
                </c:pt>
                <c:pt idx="203">
                  <c:v>192</c:v>
                </c:pt>
                <c:pt idx="204">
                  <c:v>196</c:v>
                </c:pt>
                <c:pt idx="205">
                  <c:v>199</c:v>
                </c:pt>
                <c:pt idx="206">
                  <c:v>203</c:v>
                </c:pt>
                <c:pt idx="207">
                  <c:v>206</c:v>
                </c:pt>
                <c:pt idx="208">
                  <c:v>209</c:v>
                </c:pt>
                <c:pt idx="209">
                  <c:v>213</c:v>
                </c:pt>
                <c:pt idx="210">
                  <c:v>216</c:v>
                </c:pt>
                <c:pt idx="211">
                  <c:v>219</c:v>
                </c:pt>
                <c:pt idx="212">
                  <c:v>223</c:v>
                </c:pt>
                <c:pt idx="213">
                  <c:v>226</c:v>
                </c:pt>
                <c:pt idx="214">
                  <c:v>229</c:v>
                </c:pt>
                <c:pt idx="215">
                  <c:v>233</c:v>
                </c:pt>
                <c:pt idx="216">
                  <c:v>236</c:v>
                </c:pt>
                <c:pt idx="217">
                  <c:v>239</c:v>
                </c:pt>
                <c:pt idx="218">
                  <c:v>242</c:v>
                </c:pt>
                <c:pt idx="219">
                  <c:v>246</c:v>
                </c:pt>
                <c:pt idx="220">
                  <c:v>249</c:v>
                </c:pt>
                <c:pt idx="221">
                  <c:v>252</c:v>
                </c:pt>
                <c:pt idx="222">
                  <c:v>255</c:v>
                </c:pt>
                <c:pt idx="223">
                  <c:v>258</c:v>
                </c:pt>
                <c:pt idx="224">
                  <c:v>261</c:v>
                </c:pt>
                <c:pt idx="225">
                  <c:v>265</c:v>
                </c:pt>
                <c:pt idx="226">
                  <c:v>268</c:v>
                </c:pt>
                <c:pt idx="227">
                  <c:v>271</c:v>
                </c:pt>
                <c:pt idx="228">
                  <c:v>274</c:v>
                </c:pt>
                <c:pt idx="229">
                  <c:v>277</c:v>
                </c:pt>
                <c:pt idx="230">
                  <c:v>280</c:v>
                </c:pt>
                <c:pt idx="231">
                  <c:v>283</c:v>
                </c:pt>
                <c:pt idx="232">
                  <c:v>286</c:v>
                </c:pt>
                <c:pt idx="233">
                  <c:v>288</c:v>
                </c:pt>
                <c:pt idx="234">
                  <c:v>291</c:v>
                </c:pt>
                <c:pt idx="235">
                  <c:v>294</c:v>
                </c:pt>
                <c:pt idx="236">
                  <c:v>297</c:v>
                </c:pt>
                <c:pt idx="237">
                  <c:v>300</c:v>
                </c:pt>
                <c:pt idx="238">
                  <c:v>303</c:v>
                </c:pt>
                <c:pt idx="239">
                  <c:v>306</c:v>
                </c:pt>
                <c:pt idx="240">
                  <c:v>308</c:v>
                </c:pt>
                <c:pt idx="241">
                  <c:v>311</c:v>
                </c:pt>
                <c:pt idx="242">
                  <c:v>314</c:v>
                </c:pt>
                <c:pt idx="243">
                  <c:v>316</c:v>
                </c:pt>
                <c:pt idx="244">
                  <c:v>319</c:v>
                </c:pt>
                <c:pt idx="245">
                  <c:v>322</c:v>
                </c:pt>
                <c:pt idx="246">
                  <c:v>324</c:v>
                </c:pt>
                <c:pt idx="247">
                  <c:v>327</c:v>
                </c:pt>
                <c:pt idx="248">
                  <c:v>329</c:v>
                </c:pt>
                <c:pt idx="249">
                  <c:v>332</c:v>
                </c:pt>
                <c:pt idx="250">
                  <c:v>334</c:v>
                </c:pt>
                <c:pt idx="251">
                  <c:v>337</c:v>
                </c:pt>
                <c:pt idx="252">
                  <c:v>339</c:v>
                </c:pt>
                <c:pt idx="253">
                  <c:v>342</c:v>
                </c:pt>
                <c:pt idx="254">
                  <c:v>344</c:v>
                </c:pt>
                <c:pt idx="255">
                  <c:v>346</c:v>
                </c:pt>
                <c:pt idx="256">
                  <c:v>349</c:v>
                </c:pt>
                <c:pt idx="257">
                  <c:v>351</c:v>
                </c:pt>
                <c:pt idx="258">
                  <c:v>353</c:v>
                </c:pt>
                <c:pt idx="259">
                  <c:v>356</c:v>
                </c:pt>
                <c:pt idx="260">
                  <c:v>358</c:v>
                </c:pt>
                <c:pt idx="261">
                  <c:v>360</c:v>
                </c:pt>
                <c:pt idx="262">
                  <c:v>362</c:v>
                </c:pt>
                <c:pt idx="263">
                  <c:v>364</c:v>
                </c:pt>
                <c:pt idx="264">
                  <c:v>366</c:v>
                </c:pt>
                <c:pt idx="265">
                  <c:v>368</c:v>
                </c:pt>
                <c:pt idx="266">
                  <c:v>371</c:v>
                </c:pt>
                <c:pt idx="267">
                  <c:v>373</c:v>
                </c:pt>
                <c:pt idx="268">
                  <c:v>374</c:v>
                </c:pt>
                <c:pt idx="269">
                  <c:v>376</c:v>
                </c:pt>
                <c:pt idx="270">
                  <c:v>378</c:v>
                </c:pt>
                <c:pt idx="271">
                  <c:v>380</c:v>
                </c:pt>
                <c:pt idx="272">
                  <c:v>382</c:v>
                </c:pt>
                <c:pt idx="273">
                  <c:v>384</c:v>
                </c:pt>
                <c:pt idx="274">
                  <c:v>386</c:v>
                </c:pt>
                <c:pt idx="275">
                  <c:v>387</c:v>
                </c:pt>
                <c:pt idx="276">
                  <c:v>389</c:v>
                </c:pt>
                <c:pt idx="277">
                  <c:v>391</c:v>
                </c:pt>
                <c:pt idx="278">
                  <c:v>393</c:v>
                </c:pt>
                <c:pt idx="279">
                  <c:v>394</c:v>
                </c:pt>
                <c:pt idx="280">
                  <c:v>396</c:v>
                </c:pt>
                <c:pt idx="281">
                  <c:v>397</c:v>
                </c:pt>
                <c:pt idx="282">
                  <c:v>399</c:v>
                </c:pt>
                <c:pt idx="283">
                  <c:v>400</c:v>
                </c:pt>
                <c:pt idx="284">
                  <c:v>402</c:v>
                </c:pt>
                <c:pt idx="285">
                  <c:v>403</c:v>
                </c:pt>
                <c:pt idx="286">
                  <c:v>405</c:v>
                </c:pt>
                <c:pt idx="287">
                  <c:v>405</c:v>
                </c:pt>
                <c:pt idx="288">
                  <c:v>406</c:v>
                </c:pt>
                <c:pt idx="289">
                  <c:v>406</c:v>
                </c:pt>
                <c:pt idx="290">
                  <c:v>407</c:v>
                </c:pt>
                <c:pt idx="291">
                  <c:v>407</c:v>
                </c:pt>
                <c:pt idx="292">
                  <c:v>409</c:v>
                </c:pt>
                <c:pt idx="293">
                  <c:v>409</c:v>
                </c:pt>
                <c:pt idx="294">
                  <c:v>410</c:v>
                </c:pt>
                <c:pt idx="295">
                  <c:v>410</c:v>
                </c:pt>
                <c:pt idx="296">
                  <c:v>411</c:v>
                </c:pt>
                <c:pt idx="297">
                  <c:v>411</c:v>
                </c:pt>
                <c:pt idx="298">
                  <c:v>412</c:v>
                </c:pt>
                <c:pt idx="299">
                  <c:v>412</c:v>
                </c:pt>
                <c:pt idx="300">
                  <c:v>413</c:v>
                </c:pt>
                <c:pt idx="301">
                  <c:v>413</c:v>
                </c:pt>
                <c:pt idx="302">
                  <c:v>415</c:v>
                </c:pt>
                <c:pt idx="303">
                  <c:v>415</c:v>
                </c:pt>
                <c:pt idx="304">
                  <c:v>416</c:v>
                </c:pt>
                <c:pt idx="305">
                  <c:v>416</c:v>
                </c:pt>
                <c:pt idx="306">
                  <c:v>417</c:v>
                </c:pt>
                <c:pt idx="307">
                  <c:v>417</c:v>
                </c:pt>
                <c:pt idx="308">
                  <c:v>418</c:v>
                </c:pt>
                <c:pt idx="309">
                  <c:v>418</c:v>
                </c:pt>
                <c:pt idx="310">
                  <c:v>419</c:v>
                </c:pt>
                <c:pt idx="311">
                  <c:v>419</c:v>
                </c:pt>
                <c:pt idx="312">
                  <c:v>420</c:v>
                </c:pt>
                <c:pt idx="313">
                  <c:v>420</c:v>
                </c:pt>
                <c:pt idx="314">
                  <c:v>421</c:v>
                </c:pt>
                <c:pt idx="315">
                  <c:v>421</c:v>
                </c:pt>
                <c:pt idx="316">
                  <c:v>421</c:v>
                </c:pt>
                <c:pt idx="317">
                  <c:v>421</c:v>
                </c:pt>
                <c:pt idx="318">
                  <c:v>422</c:v>
                </c:pt>
                <c:pt idx="319">
                  <c:v>422</c:v>
                </c:pt>
                <c:pt idx="320">
                  <c:v>423</c:v>
                </c:pt>
                <c:pt idx="321">
                  <c:v>423</c:v>
                </c:pt>
                <c:pt idx="322">
                  <c:v>424</c:v>
                </c:pt>
                <c:pt idx="323">
                  <c:v>424</c:v>
                </c:pt>
                <c:pt idx="324">
                  <c:v>425</c:v>
                </c:pt>
                <c:pt idx="325">
                  <c:v>425</c:v>
                </c:pt>
                <c:pt idx="326">
                  <c:v>425</c:v>
                </c:pt>
                <c:pt idx="327">
                  <c:v>425</c:v>
                </c:pt>
                <c:pt idx="328">
                  <c:v>426</c:v>
                </c:pt>
                <c:pt idx="329">
                  <c:v>426</c:v>
                </c:pt>
                <c:pt idx="330">
                  <c:v>427</c:v>
                </c:pt>
                <c:pt idx="331">
                  <c:v>427</c:v>
                </c:pt>
                <c:pt idx="332">
                  <c:v>427</c:v>
                </c:pt>
                <c:pt idx="333">
                  <c:v>427</c:v>
                </c:pt>
                <c:pt idx="334">
                  <c:v>428</c:v>
                </c:pt>
                <c:pt idx="335">
                  <c:v>428</c:v>
                </c:pt>
                <c:pt idx="336">
                  <c:v>428</c:v>
                </c:pt>
                <c:pt idx="337">
                  <c:v>428</c:v>
                </c:pt>
                <c:pt idx="338">
                  <c:v>429</c:v>
                </c:pt>
                <c:pt idx="339">
                  <c:v>429</c:v>
                </c:pt>
                <c:pt idx="340">
                  <c:v>429</c:v>
                </c:pt>
                <c:pt idx="341">
                  <c:v>429</c:v>
                </c:pt>
                <c:pt idx="342">
                  <c:v>430</c:v>
                </c:pt>
                <c:pt idx="343">
                  <c:v>430</c:v>
                </c:pt>
                <c:pt idx="344">
                  <c:v>430</c:v>
                </c:pt>
                <c:pt idx="345">
                  <c:v>430</c:v>
                </c:pt>
                <c:pt idx="346">
                  <c:v>430</c:v>
                </c:pt>
                <c:pt idx="347">
                  <c:v>430</c:v>
                </c:pt>
                <c:pt idx="348">
                  <c:v>431</c:v>
                </c:pt>
                <c:pt idx="349">
                  <c:v>431</c:v>
                </c:pt>
                <c:pt idx="350">
                  <c:v>431</c:v>
                </c:pt>
                <c:pt idx="351">
                  <c:v>431</c:v>
                </c:pt>
                <c:pt idx="352">
                  <c:v>431</c:v>
                </c:pt>
                <c:pt idx="353">
                  <c:v>431</c:v>
                </c:pt>
                <c:pt idx="354">
                  <c:v>431</c:v>
                </c:pt>
                <c:pt idx="355">
                  <c:v>431</c:v>
                </c:pt>
                <c:pt idx="356">
                  <c:v>431</c:v>
                </c:pt>
                <c:pt idx="357">
                  <c:v>431</c:v>
                </c:pt>
                <c:pt idx="358">
                  <c:v>432</c:v>
                </c:pt>
                <c:pt idx="359">
                  <c:v>432</c:v>
                </c:pt>
                <c:pt idx="360">
                  <c:v>432</c:v>
                </c:pt>
                <c:pt idx="361">
                  <c:v>432</c:v>
                </c:pt>
                <c:pt idx="362">
                  <c:v>432</c:v>
                </c:pt>
                <c:pt idx="363">
                  <c:v>432</c:v>
                </c:pt>
                <c:pt idx="364">
                  <c:v>432</c:v>
                </c:pt>
              </c:numCache>
            </c:numRef>
          </c:val>
          <c:extLst>
            <c:ext xmlns:c16="http://schemas.microsoft.com/office/drawing/2014/chart" uri="{C3380CC4-5D6E-409C-BE32-E72D297353CC}">
              <c16:uniqueId val="{00000009-2829-4C9D-B5E8-9365844E842F}"/>
            </c:ext>
          </c:extLst>
        </c:ser>
        <c:dLbls>
          <c:showLegendKey val="0"/>
          <c:showVal val="0"/>
          <c:showCatName val="0"/>
          <c:showSerName val="0"/>
          <c:showPercent val="0"/>
          <c:showBubbleSize val="0"/>
        </c:dLbls>
        <c:gapWidth val="0"/>
        <c:overlap val="100"/>
        <c:axId val="178119424"/>
        <c:axId val="178121344"/>
      </c:barChart>
      <c:catAx>
        <c:axId val="17811942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5454522494293131"/>
              <c:y val="0.68463926336067105"/>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121344"/>
        <c:crosses val="autoZero"/>
        <c:auto val="1"/>
        <c:lblAlgn val="ctr"/>
        <c:lblOffset val="100"/>
        <c:tickLblSkip val="20"/>
        <c:tickMarkSkip val="1"/>
        <c:noMultiLvlLbl val="0"/>
      </c:catAx>
      <c:valAx>
        <c:axId val="178121344"/>
        <c:scaling>
          <c:orientation val="minMax"/>
          <c:max val="6000"/>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1.0314804065306561E-2"/>
              <c:y val="0.353102848221574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119424"/>
        <c:crosses val="autoZero"/>
        <c:crossBetween val="between"/>
      </c:valAx>
      <c:spPr>
        <a:noFill/>
        <a:ln w="12700">
          <a:solidFill>
            <a:srgbClr val="808080"/>
          </a:solidFill>
          <a:prstDash val="solid"/>
        </a:ln>
      </c:spPr>
    </c:plotArea>
    <c:legend>
      <c:legendPos val="b"/>
      <c:layout>
        <c:manualLayout>
          <c:xMode val="edge"/>
          <c:yMode val="edge"/>
          <c:x val="0.10472880300257853"/>
          <c:y val="0.74949359233238011"/>
          <c:w val="0.86930872586148811"/>
          <c:h val="0.18002912100195187"/>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1150118554145348"/>
          <c:y val="0.12697753958493921"/>
          <c:w val="0.86185013047139469"/>
          <c:h val="0.48029187475783719"/>
        </c:manualLayout>
      </c:layout>
      <c:barChart>
        <c:barDir val="col"/>
        <c:grouping val="stacked"/>
        <c:varyColors val="0"/>
        <c:ser>
          <c:idx val="1"/>
          <c:order val="0"/>
          <c:tx>
            <c:strRef>
              <c:f>'2029-2030 Severe Load Curve'!$T$34</c:f>
              <c:strCache>
                <c:ptCount val="1"/>
                <c:pt idx="0">
                  <c:v>NDM 0 - 73.2 MWh</c:v>
                </c:pt>
              </c:strCache>
            </c:strRef>
          </c:tx>
          <c:spPr>
            <a:solidFill>
              <a:srgbClr val="CCFFFF"/>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Curve'!$T$35:$T$399</c:f>
              <c:numCache>
                <c:formatCode>0</c:formatCode>
                <c:ptCount val="365"/>
                <c:pt idx="0">
                  <c:v>2830.1355321999999</c:v>
                </c:pt>
                <c:pt idx="1">
                  <c:v>2750.0602216000002</c:v>
                </c:pt>
                <c:pt idx="2">
                  <c:v>2680.7023617999998</c:v>
                </c:pt>
                <c:pt idx="3">
                  <c:v>2617.7007493999999</c:v>
                </c:pt>
                <c:pt idx="4">
                  <c:v>2559.3806085000001</c:v>
                </c:pt>
                <c:pt idx="5">
                  <c:v>2507.4849005000001</c:v>
                </c:pt>
                <c:pt idx="6">
                  <c:v>2460.1527796999999</c:v>
                </c:pt>
                <c:pt idx="7">
                  <c:v>2418.9116245</c:v>
                </c:pt>
                <c:pt idx="8">
                  <c:v>2382.7139701999999</c:v>
                </c:pt>
                <c:pt idx="9">
                  <c:v>2351.0748871999999</c:v>
                </c:pt>
                <c:pt idx="10">
                  <c:v>2319.1618060000001</c:v>
                </c:pt>
                <c:pt idx="11">
                  <c:v>2293.8152879999998</c:v>
                </c:pt>
                <c:pt idx="12">
                  <c:v>2270.7958779000001</c:v>
                </c:pt>
                <c:pt idx="13">
                  <c:v>2251.5570619999999</c:v>
                </c:pt>
                <c:pt idx="14">
                  <c:v>2233.4253669999998</c:v>
                </c:pt>
                <c:pt idx="15">
                  <c:v>2217.2116191999999</c:v>
                </c:pt>
                <c:pt idx="16">
                  <c:v>2203.0852676</c:v>
                </c:pt>
                <c:pt idx="17">
                  <c:v>2190.8886386999998</c:v>
                </c:pt>
                <c:pt idx="18">
                  <c:v>2178.9590926999999</c:v>
                </c:pt>
                <c:pt idx="19">
                  <c:v>2167.9440534</c:v>
                </c:pt>
                <c:pt idx="20">
                  <c:v>2157.163943</c:v>
                </c:pt>
                <c:pt idx="21">
                  <c:v>2146.4241188000001</c:v>
                </c:pt>
                <c:pt idx="22">
                  <c:v>2135.3790629</c:v>
                </c:pt>
                <c:pt idx="23">
                  <c:v>2124.4437929999999</c:v>
                </c:pt>
                <c:pt idx="24">
                  <c:v>2112.1609500999998</c:v>
                </c:pt>
                <c:pt idx="25">
                  <c:v>2101.4318478</c:v>
                </c:pt>
                <c:pt idx="26">
                  <c:v>2091.6292970999998</c:v>
                </c:pt>
                <c:pt idx="27">
                  <c:v>2081.0524817999999</c:v>
                </c:pt>
                <c:pt idx="28">
                  <c:v>2070.9839996000001</c:v>
                </c:pt>
                <c:pt idx="29">
                  <c:v>2061.8712695999998</c:v>
                </c:pt>
                <c:pt idx="30">
                  <c:v>2052.3287556999999</c:v>
                </c:pt>
                <c:pt idx="31">
                  <c:v>2043.2625075000001</c:v>
                </c:pt>
                <c:pt idx="32">
                  <c:v>2033.6675014</c:v>
                </c:pt>
                <c:pt idx="33">
                  <c:v>2024.8869907000001</c:v>
                </c:pt>
                <c:pt idx="34">
                  <c:v>2015.6046105</c:v>
                </c:pt>
                <c:pt idx="35">
                  <c:v>2005.9294847000001</c:v>
                </c:pt>
                <c:pt idx="36">
                  <c:v>1996.6075933</c:v>
                </c:pt>
                <c:pt idx="37">
                  <c:v>1988.1021922</c:v>
                </c:pt>
                <c:pt idx="38">
                  <c:v>1979.4592488000001</c:v>
                </c:pt>
                <c:pt idx="39">
                  <c:v>1970.9006359</c:v>
                </c:pt>
                <c:pt idx="40">
                  <c:v>1961.7711388</c:v>
                </c:pt>
                <c:pt idx="41">
                  <c:v>1951.2987661</c:v>
                </c:pt>
                <c:pt idx="42">
                  <c:v>1940.9088377</c:v>
                </c:pt>
                <c:pt idx="43">
                  <c:v>1931.4565292</c:v>
                </c:pt>
                <c:pt idx="44">
                  <c:v>1921.3283245</c:v>
                </c:pt>
                <c:pt idx="45">
                  <c:v>1911.6323602</c:v>
                </c:pt>
                <c:pt idx="46">
                  <c:v>1903.4951983999999</c:v>
                </c:pt>
                <c:pt idx="47">
                  <c:v>1894.6538975999999</c:v>
                </c:pt>
                <c:pt idx="48">
                  <c:v>1886.4976750999999</c:v>
                </c:pt>
                <c:pt idx="49">
                  <c:v>1877.7275958</c:v>
                </c:pt>
                <c:pt idx="50">
                  <c:v>1869.2183837</c:v>
                </c:pt>
                <c:pt idx="51">
                  <c:v>1860.1630381</c:v>
                </c:pt>
                <c:pt idx="52">
                  <c:v>1851.1452179</c:v>
                </c:pt>
                <c:pt idx="53">
                  <c:v>1842.2333408</c:v>
                </c:pt>
                <c:pt idx="54">
                  <c:v>1832.9996239</c:v>
                </c:pt>
                <c:pt idx="55">
                  <c:v>1824.5860981999999</c:v>
                </c:pt>
                <c:pt idx="56">
                  <c:v>1816.2175119999999</c:v>
                </c:pt>
                <c:pt idx="57">
                  <c:v>1808.1190317999999</c:v>
                </c:pt>
                <c:pt idx="58">
                  <c:v>1799.2251716999999</c:v>
                </c:pt>
                <c:pt idx="59">
                  <c:v>1790.9025028000001</c:v>
                </c:pt>
                <c:pt idx="60">
                  <c:v>1781.4195703</c:v>
                </c:pt>
                <c:pt idx="61">
                  <c:v>1771.8230598</c:v>
                </c:pt>
                <c:pt idx="62">
                  <c:v>1763.1905726</c:v>
                </c:pt>
                <c:pt idx="63">
                  <c:v>1754.506255</c:v>
                </c:pt>
                <c:pt idx="64">
                  <c:v>1745.4757583000001</c:v>
                </c:pt>
                <c:pt idx="65">
                  <c:v>1738.0108367</c:v>
                </c:pt>
                <c:pt idx="66">
                  <c:v>1731.0683638</c:v>
                </c:pt>
                <c:pt idx="67">
                  <c:v>1723.3722015999999</c:v>
                </c:pt>
                <c:pt idx="68">
                  <c:v>1716.1415362</c:v>
                </c:pt>
                <c:pt idx="69">
                  <c:v>1709.0469857999999</c:v>
                </c:pt>
                <c:pt idx="70">
                  <c:v>1701.9070965000001</c:v>
                </c:pt>
                <c:pt idx="71">
                  <c:v>1694.3858270000001</c:v>
                </c:pt>
                <c:pt idx="72">
                  <c:v>1686.7376503</c:v>
                </c:pt>
                <c:pt idx="73">
                  <c:v>1679.2933186</c:v>
                </c:pt>
                <c:pt idx="74">
                  <c:v>1671.7240689</c:v>
                </c:pt>
                <c:pt idx="75">
                  <c:v>1663.6100335000001</c:v>
                </c:pt>
                <c:pt idx="76">
                  <c:v>1655.7627975</c:v>
                </c:pt>
                <c:pt idx="77">
                  <c:v>1648.044175</c:v>
                </c:pt>
                <c:pt idx="78">
                  <c:v>1640.4029505000001</c:v>
                </c:pt>
                <c:pt idx="79">
                  <c:v>1632.8366185</c:v>
                </c:pt>
                <c:pt idx="80">
                  <c:v>1625.4697467999999</c:v>
                </c:pt>
                <c:pt idx="81">
                  <c:v>1617.7604587999999</c:v>
                </c:pt>
                <c:pt idx="82">
                  <c:v>1610.3405098999999</c:v>
                </c:pt>
                <c:pt idx="83">
                  <c:v>1602.3236261</c:v>
                </c:pt>
                <c:pt idx="84">
                  <c:v>1594.5031629</c:v>
                </c:pt>
                <c:pt idx="85">
                  <c:v>1587.0914565</c:v>
                </c:pt>
                <c:pt idx="86">
                  <c:v>1579.9974966</c:v>
                </c:pt>
                <c:pt idx="87">
                  <c:v>1572.6470666</c:v>
                </c:pt>
                <c:pt idx="88">
                  <c:v>1565.5564081</c:v>
                </c:pt>
                <c:pt idx="89">
                  <c:v>1558.3120907</c:v>
                </c:pt>
                <c:pt idx="90">
                  <c:v>1550.6705543</c:v>
                </c:pt>
                <c:pt idx="91">
                  <c:v>1542.7783366000001</c:v>
                </c:pt>
                <c:pt idx="92">
                  <c:v>1535.467924</c:v>
                </c:pt>
                <c:pt idx="93">
                  <c:v>1527.8981515999999</c:v>
                </c:pt>
                <c:pt idx="94">
                  <c:v>1520.4570678</c:v>
                </c:pt>
                <c:pt idx="95">
                  <c:v>1513.466248</c:v>
                </c:pt>
                <c:pt idx="96">
                  <c:v>1506.2160607999999</c:v>
                </c:pt>
                <c:pt idx="97">
                  <c:v>1498.9505821</c:v>
                </c:pt>
                <c:pt idx="98">
                  <c:v>1491.2402104</c:v>
                </c:pt>
                <c:pt idx="99">
                  <c:v>1483.491777</c:v>
                </c:pt>
                <c:pt idx="100">
                  <c:v>1475.4111141999999</c:v>
                </c:pt>
                <c:pt idx="101">
                  <c:v>1468.5715487</c:v>
                </c:pt>
                <c:pt idx="102">
                  <c:v>1461.1305322000001</c:v>
                </c:pt>
                <c:pt idx="103">
                  <c:v>1453.7594028999999</c:v>
                </c:pt>
                <c:pt idx="104">
                  <c:v>1446.3247712</c:v>
                </c:pt>
                <c:pt idx="105">
                  <c:v>1439.3239083999999</c:v>
                </c:pt>
                <c:pt idx="106">
                  <c:v>1432.7819188999999</c:v>
                </c:pt>
                <c:pt idx="107">
                  <c:v>1426.0864973</c:v>
                </c:pt>
                <c:pt idx="108">
                  <c:v>1419.1771621</c:v>
                </c:pt>
                <c:pt idx="109">
                  <c:v>1412.1735964</c:v>
                </c:pt>
                <c:pt idx="110">
                  <c:v>1404.9838616</c:v>
                </c:pt>
                <c:pt idx="111">
                  <c:v>1398.2011545</c:v>
                </c:pt>
                <c:pt idx="112">
                  <c:v>1390.6613771</c:v>
                </c:pt>
                <c:pt idx="113">
                  <c:v>1383.5617231000001</c:v>
                </c:pt>
                <c:pt idx="114">
                  <c:v>1376.2311404</c:v>
                </c:pt>
                <c:pt idx="115">
                  <c:v>1368.9784189</c:v>
                </c:pt>
                <c:pt idx="116">
                  <c:v>1361.5651972999999</c:v>
                </c:pt>
                <c:pt idx="117">
                  <c:v>1354.2755236</c:v>
                </c:pt>
                <c:pt idx="118">
                  <c:v>1346.7892979999999</c:v>
                </c:pt>
                <c:pt idx="119">
                  <c:v>1339.9124973999999</c:v>
                </c:pt>
                <c:pt idx="120">
                  <c:v>1332.8511851999999</c:v>
                </c:pt>
                <c:pt idx="121">
                  <c:v>1325.9412952</c:v>
                </c:pt>
                <c:pt idx="122">
                  <c:v>1318.7248754</c:v>
                </c:pt>
                <c:pt idx="123">
                  <c:v>1311.2868079</c:v>
                </c:pt>
                <c:pt idx="124">
                  <c:v>1304.5156754</c:v>
                </c:pt>
                <c:pt idx="125">
                  <c:v>1297.3441765</c:v>
                </c:pt>
                <c:pt idx="126">
                  <c:v>1289.962012</c:v>
                </c:pt>
                <c:pt idx="127">
                  <c:v>1282.8069441</c:v>
                </c:pt>
                <c:pt idx="128">
                  <c:v>1275.9989329</c:v>
                </c:pt>
                <c:pt idx="129">
                  <c:v>1269.3053038</c:v>
                </c:pt>
                <c:pt idx="130">
                  <c:v>1261.9319677999999</c:v>
                </c:pt>
                <c:pt idx="131">
                  <c:v>1255.0266392000001</c:v>
                </c:pt>
                <c:pt idx="132">
                  <c:v>1248.2749054999999</c:v>
                </c:pt>
                <c:pt idx="133">
                  <c:v>1241.1039137</c:v>
                </c:pt>
                <c:pt idx="134">
                  <c:v>1234.0338472000001</c:v>
                </c:pt>
                <c:pt idx="135">
                  <c:v>1226.7004018</c:v>
                </c:pt>
                <c:pt idx="136">
                  <c:v>1219.5486245</c:v>
                </c:pt>
                <c:pt idx="137">
                  <c:v>1212.2688367000001</c:v>
                </c:pt>
                <c:pt idx="138">
                  <c:v>1205.2979247000001</c:v>
                </c:pt>
                <c:pt idx="139">
                  <c:v>1197.7187617</c:v>
                </c:pt>
                <c:pt idx="140">
                  <c:v>1190.4227678</c:v>
                </c:pt>
                <c:pt idx="141">
                  <c:v>1183.3097829000001</c:v>
                </c:pt>
                <c:pt idx="142">
                  <c:v>1175.5842948</c:v>
                </c:pt>
                <c:pt idx="143">
                  <c:v>1168.5471955</c:v>
                </c:pt>
                <c:pt idx="144">
                  <c:v>1161.0844821000001</c:v>
                </c:pt>
                <c:pt idx="145">
                  <c:v>1153.6183235999999</c:v>
                </c:pt>
                <c:pt idx="146">
                  <c:v>1145.9595537</c:v>
                </c:pt>
                <c:pt idx="147">
                  <c:v>1138.5108858999999</c:v>
                </c:pt>
                <c:pt idx="148">
                  <c:v>1131.5041807</c:v>
                </c:pt>
                <c:pt idx="149">
                  <c:v>1124.6040014</c:v>
                </c:pt>
                <c:pt idx="150">
                  <c:v>1117.5342185</c:v>
                </c:pt>
                <c:pt idx="151">
                  <c:v>1110.3086157</c:v>
                </c:pt>
                <c:pt idx="152">
                  <c:v>1103.1089706</c:v>
                </c:pt>
                <c:pt idx="153">
                  <c:v>1095.8924073999999</c:v>
                </c:pt>
                <c:pt idx="154">
                  <c:v>1088.5151943000001</c:v>
                </c:pt>
                <c:pt idx="155">
                  <c:v>1080.8622753</c:v>
                </c:pt>
                <c:pt idx="156">
                  <c:v>1074.2231002999999</c:v>
                </c:pt>
                <c:pt idx="157">
                  <c:v>1066.9082039</c:v>
                </c:pt>
                <c:pt idx="158">
                  <c:v>1059.5974349999999</c:v>
                </c:pt>
                <c:pt idx="159">
                  <c:v>1051.8735432000001</c:v>
                </c:pt>
                <c:pt idx="160">
                  <c:v>1044.6277972</c:v>
                </c:pt>
                <c:pt idx="161">
                  <c:v>1036.8281489999999</c:v>
                </c:pt>
                <c:pt idx="162">
                  <c:v>1029.2797169</c:v>
                </c:pt>
                <c:pt idx="163">
                  <c:v>1022.1293054</c:v>
                </c:pt>
                <c:pt idx="164">
                  <c:v>1015.0804740999999</c:v>
                </c:pt>
                <c:pt idx="165">
                  <c:v>1007.8003225</c:v>
                </c:pt>
                <c:pt idx="166">
                  <c:v>1000.2234721999999</c:v>
                </c:pt>
                <c:pt idx="167">
                  <c:v>992.85423895999998</c:v>
                </c:pt>
                <c:pt idx="168">
                  <c:v>985.42163726000001</c:v>
                </c:pt>
                <c:pt idx="169">
                  <c:v>978.46805534999999</c:v>
                </c:pt>
                <c:pt idx="170">
                  <c:v>971.00432929999999</c:v>
                </c:pt>
                <c:pt idx="171">
                  <c:v>963.91094362000001</c:v>
                </c:pt>
                <c:pt idx="172">
                  <c:v>956.32873673999995</c:v>
                </c:pt>
                <c:pt idx="173">
                  <c:v>948.76642447999996</c:v>
                </c:pt>
                <c:pt idx="174">
                  <c:v>941.20674503999999</c:v>
                </c:pt>
                <c:pt idx="175">
                  <c:v>934.01653470999997</c:v>
                </c:pt>
                <c:pt idx="176">
                  <c:v>926.67853460000003</c:v>
                </c:pt>
                <c:pt idx="177">
                  <c:v>919.30885229</c:v>
                </c:pt>
                <c:pt idx="178">
                  <c:v>911.76628464999999</c:v>
                </c:pt>
                <c:pt idx="179">
                  <c:v>904.99231814999996</c:v>
                </c:pt>
                <c:pt idx="180">
                  <c:v>897.99151126000004</c:v>
                </c:pt>
                <c:pt idx="181">
                  <c:v>890.52454432000002</c:v>
                </c:pt>
                <c:pt idx="182">
                  <c:v>883.37123776999999</c:v>
                </c:pt>
                <c:pt idx="183">
                  <c:v>876.17650629000002</c:v>
                </c:pt>
                <c:pt idx="184">
                  <c:v>868.52708737</c:v>
                </c:pt>
                <c:pt idx="185">
                  <c:v>861.15489405999995</c:v>
                </c:pt>
                <c:pt idx="186">
                  <c:v>853.37343503</c:v>
                </c:pt>
                <c:pt idx="187">
                  <c:v>846.21286376</c:v>
                </c:pt>
                <c:pt idx="188">
                  <c:v>838.46665055999995</c:v>
                </c:pt>
                <c:pt idx="189">
                  <c:v>830.96843716000001</c:v>
                </c:pt>
                <c:pt idx="190">
                  <c:v>824.24476707999997</c:v>
                </c:pt>
                <c:pt idx="191">
                  <c:v>818.26444245000005</c:v>
                </c:pt>
                <c:pt idx="192">
                  <c:v>812.10054679999996</c:v>
                </c:pt>
                <c:pt idx="193">
                  <c:v>805.95815072000005</c:v>
                </c:pt>
                <c:pt idx="194">
                  <c:v>799.17237094999996</c:v>
                </c:pt>
                <c:pt idx="195">
                  <c:v>793.13371351000001</c:v>
                </c:pt>
                <c:pt idx="196">
                  <c:v>787.19940432999999</c:v>
                </c:pt>
                <c:pt idx="197">
                  <c:v>781.09560123000006</c:v>
                </c:pt>
                <c:pt idx="198">
                  <c:v>774.51359057000002</c:v>
                </c:pt>
                <c:pt idx="199">
                  <c:v>768.68757108</c:v>
                </c:pt>
                <c:pt idx="200">
                  <c:v>762.77503077999995</c:v>
                </c:pt>
                <c:pt idx="201">
                  <c:v>756.54143452000005</c:v>
                </c:pt>
                <c:pt idx="202">
                  <c:v>750.22500857</c:v>
                </c:pt>
                <c:pt idx="203">
                  <c:v>743.62867512000003</c:v>
                </c:pt>
                <c:pt idx="204">
                  <c:v>737.27055116999998</c:v>
                </c:pt>
                <c:pt idx="205">
                  <c:v>731.10839526999996</c:v>
                </c:pt>
                <c:pt idx="206">
                  <c:v>724.75978969000005</c:v>
                </c:pt>
                <c:pt idx="207">
                  <c:v>718.00526389000004</c:v>
                </c:pt>
                <c:pt idx="208">
                  <c:v>711.69087597999999</c:v>
                </c:pt>
                <c:pt idx="209">
                  <c:v>704.97145144000001</c:v>
                </c:pt>
                <c:pt idx="210">
                  <c:v>698.53961927</c:v>
                </c:pt>
                <c:pt idx="211">
                  <c:v>692.27555110000003</c:v>
                </c:pt>
                <c:pt idx="212">
                  <c:v>685.81725506999999</c:v>
                </c:pt>
                <c:pt idx="213">
                  <c:v>679.66965011000002</c:v>
                </c:pt>
                <c:pt idx="214">
                  <c:v>673.19711194000001</c:v>
                </c:pt>
                <c:pt idx="215">
                  <c:v>666.90759471000001</c:v>
                </c:pt>
                <c:pt idx="216">
                  <c:v>660.64246598</c:v>
                </c:pt>
                <c:pt idx="217">
                  <c:v>653.91220547</c:v>
                </c:pt>
                <c:pt idx="218">
                  <c:v>647.49162361000003</c:v>
                </c:pt>
                <c:pt idx="219">
                  <c:v>640.93960666999999</c:v>
                </c:pt>
                <c:pt idx="220">
                  <c:v>634.79238367999994</c:v>
                </c:pt>
                <c:pt idx="221">
                  <c:v>628.71201571999995</c:v>
                </c:pt>
                <c:pt idx="222">
                  <c:v>622.54562412999996</c:v>
                </c:pt>
                <c:pt idx="223">
                  <c:v>616.57304132000002</c:v>
                </c:pt>
                <c:pt idx="224">
                  <c:v>610.18340923999995</c:v>
                </c:pt>
                <c:pt idx="225">
                  <c:v>603.86062122999999</c:v>
                </c:pt>
                <c:pt idx="226">
                  <c:v>597.69981073999998</c:v>
                </c:pt>
                <c:pt idx="227">
                  <c:v>591.20463126000004</c:v>
                </c:pt>
                <c:pt idx="228">
                  <c:v>584.99945677000005</c:v>
                </c:pt>
                <c:pt idx="229">
                  <c:v>578.74473822000004</c:v>
                </c:pt>
                <c:pt idx="230">
                  <c:v>572.01410324999995</c:v>
                </c:pt>
                <c:pt idx="231">
                  <c:v>565.10472238</c:v>
                </c:pt>
                <c:pt idx="232">
                  <c:v>558.50567062000005</c:v>
                </c:pt>
                <c:pt idx="233">
                  <c:v>551.95697419999999</c:v>
                </c:pt>
                <c:pt idx="234">
                  <c:v>545.61687855000002</c:v>
                </c:pt>
                <c:pt idx="235">
                  <c:v>539.46848639999996</c:v>
                </c:pt>
                <c:pt idx="236">
                  <c:v>533.56954080000003</c:v>
                </c:pt>
                <c:pt idx="237">
                  <c:v>527.33324388999995</c:v>
                </c:pt>
                <c:pt idx="238">
                  <c:v>521.73656431999996</c:v>
                </c:pt>
                <c:pt idx="239">
                  <c:v>517.69539024999995</c:v>
                </c:pt>
                <c:pt idx="240">
                  <c:v>513.38443257999995</c:v>
                </c:pt>
                <c:pt idx="241">
                  <c:v>508.92301563000001</c:v>
                </c:pt>
                <c:pt idx="242">
                  <c:v>504.57772534999998</c:v>
                </c:pt>
                <c:pt idx="243">
                  <c:v>500.51197566000002</c:v>
                </c:pt>
                <c:pt idx="244">
                  <c:v>496.54887712999999</c:v>
                </c:pt>
                <c:pt idx="245">
                  <c:v>492.12758035000002</c:v>
                </c:pt>
                <c:pt idx="246">
                  <c:v>488.31519462</c:v>
                </c:pt>
                <c:pt idx="247">
                  <c:v>484.55896259000002</c:v>
                </c:pt>
                <c:pt idx="248">
                  <c:v>480.38331761000001</c:v>
                </c:pt>
                <c:pt idx="249">
                  <c:v>476.34431909</c:v>
                </c:pt>
                <c:pt idx="250">
                  <c:v>471.95580596000002</c:v>
                </c:pt>
                <c:pt idx="251">
                  <c:v>467.57370788999998</c:v>
                </c:pt>
                <c:pt idx="252">
                  <c:v>463.75360668000002</c:v>
                </c:pt>
                <c:pt idx="253">
                  <c:v>459.51683116999999</c:v>
                </c:pt>
                <c:pt idx="254">
                  <c:v>455.77940745000001</c:v>
                </c:pt>
                <c:pt idx="255">
                  <c:v>451.60850393999999</c:v>
                </c:pt>
                <c:pt idx="256">
                  <c:v>447.57706036000002</c:v>
                </c:pt>
                <c:pt idx="257">
                  <c:v>443.82994310999999</c:v>
                </c:pt>
                <c:pt idx="258">
                  <c:v>439.97494177999999</c:v>
                </c:pt>
                <c:pt idx="259">
                  <c:v>435.80176261000003</c:v>
                </c:pt>
                <c:pt idx="260">
                  <c:v>432.30758121000002</c:v>
                </c:pt>
                <c:pt idx="261">
                  <c:v>428.31282441000002</c:v>
                </c:pt>
                <c:pt idx="262">
                  <c:v>424.42302473000001</c:v>
                </c:pt>
                <c:pt idx="263">
                  <c:v>420.53813595999998</c:v>
                </c:pt>
                <c:pt idx="264">
                  <c:v>416.69325130999999</c:v>
                </c:pt>
                <c:pt idx="265">
                  <c:v>412.73225269</c:v>
                </c:pt>
                <c:pt idx="266">
                  <c:v>408.80974714000001</c:v>
                </c:pt>
                <c:pt idx="267">
                  <c:v>404.74531244000002</c:v>
                </c:pt>
                <c:pt idx="268">
                  <c:v>400.75926693999997</c:v>
                </c:pt>
                <c:pt idx="269">
                  <c:v>396.81623421</c:v>
                </c:pt>
                <c:pt idx="270">
                  <c:v>392.86623193999998</c:v>
                </c:pt>
                <c:pt idx="271">
                  <c:v>388.90614858999999</c:v>
                </c:pt>
                <c:pt idx="272">
                  <c:v>384.97759903999997</c:v>
                </c:pt>
                <c:pt idx="273">
                  <c:v>380.89503022999997</c:v>
                </c:pt>
                <c:pt idx="274">
                  <c:v>376.84054363000001</c:v>
                </c:pt>
                <c:pt idx="275">
                  <c:v>372.97691239</c:v>
                </c:pt>
                <c:pt idx="276">
                  <c:v>369.06661314000002</c:v>
                </c:pt>
                <c:pt idx="277">
                  <c:v>365.03598262999998</c:v>
                </c:pt>
                <c:pt idx="278">
                  <c:v>361.19702912999998</c:v>
                </c:pt>
                <c:pt idx="279">
                  <c:v>357.21008704000002</c:v>
                </c:pt>
                <c:pt idx="280">
                  <c:v>353.32242234</c:v>
                </c:pt>
                <c:pt idx="281">
                  <c:v>349.53693627000001</c:v>
                </c:pt>
                <c:pt idx="282">
                  <c:v>345.69833340000002</c:v>
                </c:pt>
                <c:pt idx="283">
                  <c:v>341.80783194000003</c:v>
                </c:pt>
                <c:pt idx="284">
                  <c:v>337.86269055999998</c:v>
                </c:pt>
                <c:pt idx="285">
                  <c:v>333.73819666000003</c:v>
                </c:pt>
                <c:pt idx="286">
                  <c:v>329.88353111999999</c:v>
                </c:pt>
                <c:pt idx="287">
                  <c:v>326.02308689</c:v>
                </c:pt>
                <c:pt idx="288">
                  <c:v>321.89038124000001</c:v>
                </c:pt>
                <c:pt idx="289">
                  <c:v>318.35672188000001</c:v>
                </c:pt>
                <c:pt idx="290">
                  <c:v>314.57394141999998</c:v>
                </c:pt>
                <c:pt idx="291">
                  <c:v>311.00251881000003</c:v>
                </c:pt>
                <c:pt idx="292">
                  <c:v>308.27164925</c:v>
                </c:pt>
                <c:pt idx="293">
                  <c:v>305.55253911</c:v>
                </c:pt>
                <c:pt idx="294">
                  <c:v>302.78801678999997</c:v>
                </c:pt>
                <c:pt idx="295">
                  <c:v>300.00964719000001</c:v>
                </c:pt>
                <c:pt idx="296">
                  <c:v>297.34893218000002</c:v>
                </c:pt>
                <c:pt idx="297">
                  <c:v>294.68949330999999</c:v>
                </c:pt>
                <c:pt idx="298">
                  <c:v>291.82982570000001</c:v>
                </c:pt>
                <c:pt idx="299">
                  <c:v>289.11287592999997</c:v>
                </c:pt>
                <c:pt idx="300">
                  <c:v>286.29122074000003</c:v>
                </c:pt>
                <c:pt idx="301">
                  <c:v>283.64801643999999</c:v>
                </c:pt>
                <c:pt idx="302">
                  <c:v>280.80954894000001</c:v>
                </c:pt>
                <c:pt idx="303">
                  <c:v>278.12847304000002</c:v>
                </c:pt>
                <c:pt idx="304">
                  <c:v>275.38189634999998</c:v>
                </c:pt>
                <c:pt idx="305">
                  <c:v>272.55665155000003</c:v>
                </c:pt>
                <c:pt idx="306">
                  <c:v>269.85899776999997</c:v>
                </c:pt>
                <c:pt idx="307">
                  <c:v>267.38985208000003</c:v>
                </c:pt>
                <c:pt idx="308">
                  <c:v>264.66035935000002</c:v>
                </c:pt>
                <c:pt idx="309">
                  <c:v>262.00668392</c:v>
                </c:pt>
                <c:pt idx="310">
                  <c:v>259.48726398000002</c:v>
                </c:pt>
                <c:pt idx="311">
                  <c:v>256.85512483999997</c:v>
                </c:pt>
                <c:pt idx="312">
                  <c:v>254.33936555</c:v>
                </c:pt>
                <c:pt idx="313">
                  <c:v>251.69236770000001</c:v>
                </c:pt>
                <c:pt idx="314">
                  <c:v>249.12869585999999</c:v>
                </c:pt>
                <c:pt idx="315">
                  <c:v>246.60397033999999</c:v>
                </c:pt>
                <c:pt idx="316">
                  <c:v>243.90142501</c:v>
                </c:pt>
                <c:pt idx="317">
                  <c:v>241.23837182</c:v>
                </c:pt>
                <c:pt idx="318">
                  <c:v>238.37038615</c:v>
                </c:pt>
                <c:pt idx="319">
                  <c:v>235.63568599999999</c:v>
                </c:pt>
                <c:pt idx="320">
                  <c:v>233.11969535</c:v>
                </c:pt>
                <c:pt idx="321">
                  <c:v>230.64528301999999</c:v>
                </c:pt>
                <c:pt idx="322">
                  <c:v>227.97610990000001</c:v>
                </c:pt>
                <c:pt idx="323">
                  <c:v>225.72137493</c:v>
                </c:pt>
                <c:pt idx="324">
                  <c:v>223.23729738</c:v>
                </c:pt>
                <c:pt idx="325">
                  <c:v>220.72115091000001</c:v>
                </c:pt>
                <c:pt idx="326">
                  <c:v>218.2014412</c:v>
                </c:pt>
                <c:pt idx="327">
                  <c:v>215.85204916999999</c:v>
                </c:pt>
                <c:pt idx="328">
                  <c:v>213.22060457000001</c:v>
                </c:pt>
                <c:pt idx="329">
                  <c:v>210.80310374999999</c:v>
                </c:pt>
                <c:pt idx="330">
                  <c:v>208.59485157</c:v>
                </c:pt>
                <c:pt idx="331">
                  <c:v>205.94905043</c:v>
                </c:pt>
                <c:pt idx="332">
                  <c:v>203.62866485000001</c:v>
                </c:pt>
                <c:pt idx="333">
                  <c:v>201.28605336000001</c:v>
                </c:pt>
                <c:pt idx="334">
                  <c:v>198.6612074</c:v>
                </c:pt>
                <c:pt idx="335">
                  <c:v>196.36377898999999</c:v>
                </c:pt>
                <c:pt idx="336">
                  <c:v>194.35806152999999</c:v>
                </c:pt>
                <c:pt idx="337">
                  <c:v>191.86485845000001</c:v>
                </c:pt>
                <c:pt idx="338">
                  <c:v>189.74305673999999</c:v>
                </c:pt>
                <c:pt idx="339">
                  <c:v>187.22263416000001</c:v>
                </c:pt>
                <c:pt idx="340">
                  <c:v>185.01214881999999</c:v>
                </c:pt>
                <c:pt idx="341">
                  <c:v>182.68016782000001</c:v>
                </c:pt>
                <c:pt idx="342">
                  <c:v>180.18691228</c:v>
                </c:pt>
                <c:pt idx="343">
                  <c:v>177.65599391000001</c:v>
                </c:pt>
                <c:pt idx="344">
                  <c:v>175.52597922999999</c:v>
                </c:pt>
                <c:pt idx="345">
                  <c:v>173.49661832999999</c:v>
                </c:pt>
                <c:pt idx="346">
                  <c:v>171.39009515000001</c:v>
                </c:pt>
                <c:pt idx="347">
                  <c:v>169.16549146</c:v>
                </c:pt>
                <c:pt idx="348">
                  <c:v>166.93473488999999</c:v>
                </c:pt>
                <c:pt idx="349">
                  <c:v>164.97222091</c:v>
                </c:pt>
                <c:pt idx="350">
                  <c:v>162.93832176999999</c:v>
                </c:pt>
                <c:pt idx="351">
                  <c:v>160.73653837000001</c:v>
                </c:pt>
                <c:pt idx="352">
                  <c:v>158.25300480999999</c:v>
                </c:pt>
                <c:pt idx="353">
                  <c:v>156.20904325000001</c:v>
                </c:pt>
                <c:pt idx="354">
                  <c:v>153.84182938000001</c:v>
                </c:pt>
                <c:pt idx="355">
                  <c:v>151.49934845000001</c:v>
                </c:pt>
                <c:pt idx="356">
                  <c:v>149.21686639999999</c:v>
                </c:pt>
                <c:pt idx="357">
                  <c:v>147.36323077</c:v>
                </c:pt>
                <c:pt idx="358">
                  <c:v>145.63996523</c:v>
                </c:pt>
                <c:pt idx="359">
                  <c:v>143.42580638999999</c:v>
                </c:pt>
                <c:pt idx="360">
                  <c:v>140.94855324</c:v>
                </c:pt>
                <c:pt idx="361">
                  <c:v>138.48290641</c:v>
                </c:pt>
                <c:pt idx="362">
                  <c:v>135.96374807999999</c:v>
                </c:pt>
                <c:pt idx="363">
                  <c:v>133.51477625999999</c:v>
                </c:pt>
                <c:pt idx="364">
                  <c:v>131.0831326</c:v>
                </c:pt>
              </c:numCache>
            </c:numRef>
          </c:val>
          <c:extLst>
            <c:ext xmlns:c16="http://schemas.microsoft.com/office/drawing/2014/chart" uri="{C3380CC4-5D6E-409C-BE32-E72D297353CC}">
              <c16:uniqueId val="{00000000-16C7-4093-BE08-26F8902F8BF4}"/>
            </c:ext>
          </c:extLst>
        </c:ser>
        <c:ser>
          <c:idx val="2"/>
          <c:order val="1"/>
          <c:tx>
            <c:strRef>
              <c:f>'2029-2030 Severe Load Curve'!$U$34</c:f>
              <c:strCache>
                <c:ptCount val="1"/>
                <c:pt idx="0">
                  <c:v>NDM 73.2-732 MWh</c:v>
                </c:pt>
              </c:strCache>
            </c:strRef>
          </c:tx>
          <c:spPr>
            <a:solidFill>
              <a:srgbClr val="99CCFF"/>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Curve'!$U$35:$U$399</c:f>
              <c:numCache>
                <c:formatCode>0</c:formatCode>
                <c:ptCount val="365"/>
                <c:pt idx="0">
                  <c:v>345.94137396000002</c:v>
                </c:pt>
                <c:pt idx="1">
                  <c:v>339.42098859999999</c:v>
                </c:pt>
                <c:pt idx="2">
                  <c:v>331.26157204999998</c:v>
                </c:pt>
                <c:pt idx="3">
                  <c:v>323.75823910999998</c:v>
                </c:pt>
                <c:pt idx="4">
                  <c:v>318.13130852</c:v>
                </c:pt>
                <c:pt idx="5">
                  <c:v>312.58078515</c:v>
                </c:pt>
                <c:pt idx="6">
                  <c:v>307.39284228000002</c:v>
                </c:pt>
                <c:pt idx="7">
                  <c:v>302.83327846999998</c:v>
                </c:pt>
                <c:pt idx="8">
                  <c:v>297.88631742000001</c:v>
                </c:pt>
                <c:pt idx="9">
                  <c:v>293.30530019999998</c:v>
                </c:pt>
                <c:pt idx="10">
                  <c:v>291.92376775000002</c:v>
                </c:pt>
                <c:pt idx="11">
                  <c:v>288.70419647</c:v>
                </c:pt>
                <c:pt idx="12">
                  <c:v>286.40332916</c:v>
                </c:pt>
                <c:pt idx="13">
                  <c:v>283.76753001999998</c:v>
                </c:pt>
                <c:pt idx="14">
                  <c:v>282.25131490000001</c:v>
                </c:pt>
                <c:pt idx="15">
                  <c:v>280.76743488</c:v>
                </c:pt>
                <c:pt idx="16">
                  <c:v>279.41121869</c:v>
                </c:pt>
                <c:pt idx="17">
                  <c:v>277.58700189000001</c:v>
                </c:pt>
                <c:pt idx="18">
                  <c:v>276.65434943999998</c:v>
                </c:pt>
                <c:pt idx="19">
                  <c:v>275.67039718000001</c:v>
                </c:pt>
                <c:pt idx="20">
                  <c:v>274.64025420000002</c:v>
                </c:pt>
                <c:pt idx="21">
                  <c:v>273.66417128000001</c:v>
                </c:pt>
                <c:pt idx="22">
                  <c:v>272.37690657000002</c:v>
                </c:pt>
                <c:pt idx="23">
                  <c:v>270.63197027000001</c:v>
                </c:pt>
                <c:pt idx="24">
                  <c:v>269.64502902999999</c:v>
                </c:pt>
                <c:pt idx="25">
                  <c:v>268.65719626999999</c:v>
                </c:pt>
                <c:pt idx="26">
                  <c:v>267.53040028999999</c:v>
                </c:pt>
                <c:pt idx="27">
                  <c:v>266.90389388</c:v>
                </c:pt>
                <c:pt idx="28">
                  <c:v>265.71253146999999</c:v>
                </c:pt>
                <c:pt idx="29">
                  <c:v>264.01217724999998</c:v>
                </c:pt>
                <c:pt idx="30">
                  <c:v>263.10701666</c:v>
                </c:pt>
                <c:pt idx="31">
                  <c:v>261.82864838</c:v>
                </c:pt>
                <c:pt idx="32">
                  <c:v>260.87625259999999</c:v>
                </c:pt>
                <c:pt idx="33">
                  <c:v>259.49785965000001</c:v>
                </c:pt>
                <c:pt idx="34">
                  <c:v>258.46435495999998</c:v>
                </c:pt>
                <c:pt idx="35">
                  <c:v>257.66072859000002</c:v>
                </c:pt>
                <c:pt idx="36">
                  <c:v>256.61454436000002</c:v>
                </c:pt>
                <c:pt idx="37">
                  <c:v>255.24148994000001</c:v>
                </c:pt>
                <c:pt idx="38">
                  <c:v>253.46828607</c:v>
                </c:pt>
                <c:pt idx="39">
                  <c:v>251.52690272000001</c:v>
                </c:pt>
                <c:pt idx="40">
                  <c:v>250.42092997</c:v>
                </c:pt>
                <c:pt idx="41">
                  <c:v>249.18254225999999</c:v>
                </c:pt>
                <c:pt idx="42">
                  <c:v>247.82428116</c:v>
                </c:pt>
                <c:pt idx="43">
                  <c:v>246.13894017999999</c:v>
                </c:pt>
                <c:pt idx="44">
                  <c:v>244.52407407000001</c:v>
                </c:pt>
                <c:pt idx="45">
                  <c:v>243.33623263000001</c:v>
                </c:pt>
                <c:pt idx="46">
                  <c:v>241.61110048</c:v>
                </c:pt>
                <c:pt idx="47">
                  <c:v>240.23932221999999</c:v>
                </c:pt>
                <c:pt idx="48">
                  <c:v>238.93016913</c:v>
                </c:pt>
                <c:pt idx="49">
                  <c:v>237.67230484999999</c:v>
                </c:pt>
                <c:pt idx="50">
                  <c:v>236.16331004</c:v>
                </c:pt>
                <c:pt idx="51">
                  <c:v>234.75424022999999</c:v>
                </c:pt>
                <c:pt idx="52">
                  <c:v>233.56046323000001</c:v>
                </c:pt>
                <c:pt idx="53">
                  <c:v>232.27153859000001</c:v>
                </c:pt>
                <c:pt idx="54">
                  <c:v>231.35607107999999</c:v>
                </c:pt>
                <c:pt idx="55">
                  <c:v>230.29637972</c:v>
                </c:pt>
                <c:pt idx="56">
                  <c:v>229.48997790000001</c:v>
                </c:pt>
                <c:pt idx="57">
                  <c:v>228.58377408000001</c:v>
                </c:pt>
                <c:pt idx="58">
                  <c:v>227.63345866</c:v>
                </c:pt>
                <c:pt idx="59">
                  <c:v>226.48856366999999</c:v>
                </c:pt>
                <c:pt idx="60">
                  <c:v>225.57805776999999</c:v>
                </c:pt>
                <c:pt idx="61">
                  <c:v>224.81172966</c:v>
                </c:pt>
                <c:pt idx="62">
                  <c:v>223.49519237999999</c:v>
                </c:pt>
                <c:pt idx="63">
                  <c:v>222.31214070999999</c:v>
                </c:pt>
                <c:pt idx="64">
                  <c:v>221.39345807999999</c:v>
                </c:pt>
                <c:pt idx="65">
                  <c:v>220.72395589000001</c:v>
                </c:pt>
                <c:pt idx="66">
                  <c:v>219.92484278000001</c:v>
                </c:pt>
                <c:pt idx="67">
                  <c:v>219.2218355</c:v>
                </c:pt>
                <c:pt idx="68">
                  <c:v>218.13711752</c:v>
                </c:pt>
                <c:pt idx="69">
                  <c:v>216.88989387999999</c:v>
                </c:pt>
                <c:pt idx="70">
                  <c:v>215.88005545999999</c:v>
                </c:pt>
                <c:pt idx="71">
                  <c:v>214.95201043</c:v>
                </c:pt>
                <c:pt idx="72">
                  <c:v>214.27787409000001</c:v>
                </c:pt>
                <c:pt idx="73">
                  <c:v>213.68023120000001</c:v>
                </c:pt>
                <c:pt idx="74">
                  <c:v>213.01279830999999</c:v>
                </c:pt>
                <c:pt idx="75">
                  <c:v>212.62573384000001</c:v>
                </c:pt>
                <c:pt idx="76">
                  <c:v>212.28458173999999</c:v>
                </c:pt>
                <c:pt idx="77">
                  <c:v>211.54647509</c:v>
                </c:pt>
                <c:pt idx="78">
                  <c:v>210.92063221000001</c:v>
                </c:pt>
                <c:pt idx="79">
                  <c:v>209.99592999000001</c:v>
                </c:pt>
                <c:pt idx="80">
                  <c:v>208.96770189</c:v>
                </c:pt>
                <c:pt idx="81">
                  <c:v>208.55771455999999</c:v>
                </c:pt>
                <c:pt idx="82">
                  <c:v>207.62572992</c:v>
                </c:pt>
                <c:pt idx="83">
                  <c:v>207.22903700000001</c:v>
                </c:pt>
                <c:pt idx="84">
                  <c:v>206.67782593000001</c:v>
                </c:pt>
                <c:pt idx="85">
                  <c:v>205.78612835000001</c:v>
                </c:pt>
                <c:pt idx="86">
                  <c:v>204.53236072000001</c:v>
                </c:pt>
                <c:pt idx="87">
                  <c:v>203.50489349</c:v>
                </c:pt>
                <c:pt idx="88">
                  <c:v>202.46736776</c:v>
                </c:pt>
                <c:pt idx="89">
                  <c:v>201.43640400999999</c:v>
                </c:pt>
                <c:pt idx="90">
                  <c:v>200.68226200999999</c:v>
                </c:pt>
                <c:pt idx="91">
                  <c:v>200.12444475000001</c:v>
                </c:pt>
                <c:pt idx="92">
                  <c:v>198.91896492000001</c:v>
                </c:pt>
                <c:pt idx="93">
                  <c:v>198.17034892999999</c:v>
                </c:pt>
                <c:pt idx="94">
                  <c:v>197.42964824000001</c:v>
                </c:pt>
                <c:pt idx="95">
                  <c:v>196.28618691</c:v>
                </c:pt>
                <c:pt idx="96">
                  <c:v>195.40682623000001</c:v>
                </c:pt>
                <c:pt idx="97">
                  <c:v>194.42410605000001</c:v>
                </c:pt>
                <c:pt idx="98">
                  <c:v>193.67730363000001</c:v>
                </c:pt>
                <c:pt idx="99">
                  <c:v>193.1010646</c:v>
                </c:pt>
                <c:pt idx="100">
                  <c:v>192.51874215999999</c:v>
                </c:pt>
                <c:pt idx="101">
                  <c:v>191.49753054999999</c:v>
                </c:pt>
                <c:pt idx="102">
                  <c:v>190.48026392</c:v>
                </c:pt>
                <c:pt idx="103">
                  <c:v>189.72849733000001</c:v>
                </c:pt>
                <c:pt idx="104">
                  <c:v>188.90310656</c:v>
                </c:pt>
                <c:pt idx="105">
                  <c:v>188.03694755000001</c:v>
                </c:pt>
                <c:pt idx="106">
                  <c:v>187.03412248999999</c:v>
                </c:pt>
                <c:pt idx="107">
                  <c:v>186.11403263</c:v>
                </c:pt>
                <c:pt idx="108">
                  <c:v>185.42550729000001</c:v>
                </c:pt>
                <c:pt idx="109">
                  <c:v>184.52929284999999</c:v>
                </c:pt>
                <c:pt idx="110">
                  <c:v>183.95371109999999</c:v>
                </c:pt>
                <c:pt idx="111">
                  <c:v>182.92342295</c:v>
                </c:pt>
                <c:pt idx="112">
                  <c:v>182.46924471</c:v>
                </c:pt>
                <c:pt idx="113">
                  <c:v>181.58921978000001</c:v>
                </c:pt>
                <c:pt idx="114">
                  <c:v>180.74557209</c:v>
                </c:pt>
                <c:pt idx="115">
                  <c:v>179.88593564999999</c:v>
                </c:pt>
                <c:pt idx="116">
                  <c:v>179.40380478</c:v>
                </c:pt>
                <c:pt idx="117">
                  <c:v>178.84519637</c:v>
                </c:pt>
                <c:pt idx="118">
                  <c:v>178.37699635999999</c:v>
                </c:pt>
                <c:pt idx="119">
                  <c:v>177.48856699999999</c:v>
                </c:pt>
                <c:pt idx="120">
                  <c:v>176.74122699</c:v>
                </c:pt>
                <c:pt idx="121">
                  <c:v>175.85126134000001</c:v>
                </c:pt>
                <c:pt idx="122">
                  <c:v>175.15229052999999</c:v>
                </c:pt>
                <c:pt idx="123">
                  <c:v>174.48650595999999</c:v>
                </c:pt>
                <c:pt idx="124">
                  <c:v>173.78565481000001</c:v>
                </c:pt>
                <c:pt idx="125">
                  <c:v>173.13994215</c:v>
                </c:pt>
                <c:pt idx="126">
                  <c:v>172.42630994999999</c:v>
                </c:pt>
                <c:pt idx="127">
                  <c:v>171.68237339000001</c:v>
                </c:pt>
                <c:pt idx="128">
                  <c:v>170.82116266</c:v>
                </c:pt>
                <c:pt idx="129">
                  <c:v>169.98978011</c:v>
                </c:pt>
                <c:pt idx="130">
                  <c:v>169.44741612000001</c:v>
                </c:pt>
                <c:pt idx="131">
                  <c:v>168.5072973</c:v>
                </c:pt>
                <c:pt idx="132">
                  <c:v>167.65214642999999</c:v>
                </c:pt>
                <c:pt idx="133">
                  <c:v>166.85008126</c:v>
                </c:pt>
                <c:pt idx="134">
                  <c:v>166.13965614</c:v>
                </c:pt>
                <c:pt idx="135">
                  <c:v>165.57816188000001</c:v>
                </c:pt>
                <c:pt idx="136">
                  <c:v>164.77769527000001</c:v>
                </c:pt>
                <c:pt idx="137">
                  <c:v>164.05723861000001</c:v>
                </c:pt>
                <c:pt idx="138">
                  <c:v>163.39691823000001</c:v>
                </c:pt>
                <c:pt idx="139">
                  <c:v>162.83187262999999</c:v>
                </c:pt>
                <c:pt idx="140">
                  <c:v>162.30914651000001</c:v>
                </c:pt>
                <c:pt idx="141">
                  <c:v>161.44523144999999</c:v>
                </c:pt>
                <c:pt idx="142">
                  <c:v>161.06638565</c:v>
                </c:pt>
                <c:pt idx="143">
                  <c:v>160.38367364000001</c:v>
                </c:pt>
                <c:pt idx="144">
                  <c:v>159.85133754</c:v>
                </c:pt>
                <c:pt idx="145">
                  <c:v>159.31064764000001</c:v>
                </c:pt>
                <c:pt idx="146">
                  <c:v>159.01497429</c:v>
                </c:pt>
                <c:pt idx="147">
                  <c:v>158.31693856000001</c:v>
                </c:pt>
                <c:pt idx="148">
                  <c:v>157.13874165999999</c:v>
                </c:pt>
                <c:pt idx="149">
                  <c:v>155.97886939</c:v>
                </c:pt>
                <c:pt idx="150">
                  <c:v>155.1454257</c:v>
                </c:pt>
                <c:pt idx="151">
                  <c:v>154.22555083</c:v>
                </c:pt>
                <c:pt idx="152">
                  <c:v>153.31649372999999</c:v>
                </c:pt>
                <c:pt idx="153">
                  <c:v>152.48204494000001</c:v>
                </c:pt>
                <c:pt idx="154">
                  <c:v>151.77174755999999</c:v>
                </c:pt>
                <c:pt idx="155">
                  <c:v>151.12548150000001</c:v>
                </c:pt>
                <c:pt idx="156">
                  <c:v>149.87663677</c:v>
                </c:pt>
                <c:pt idx="157">
                  <c:v>149.17077603999999</c:v>
                </c:pt>
                <c:pt idx="158">
                  <c:v>148.43005303999999</c:v>
                </c:pt>
                <c:pt idx="159">
                  <c:v>147.89365731999999</c:v>
                </c:pt>
                <c:pt idx="160">
                  <c:v>147.08554291999999</c:v>
                </c:pt>
                <c:pt idx="161">
                  <c:v>146.66057921000001</c:v>
                </c:pt>
                <c:pt idx="162">
                  <c:v>146.05410075</c:v>
                </c:pt>
                <c:pt idx="163">
                  <c:v>145.26940981000001</c:v>
                </c:pt>
                <c:pt idx="164">
                  <c:v>144.31087233</c:v>
                </c:pt>
                <c:pt idx="165">
                  <c:v>143.54245280000001</c:v>
                </c:pt>
                <c:pt idx="166">
                  <c:v>143.02315229000001</c:v>
                </c:pt>
                <c:pt idx="167">
                  <c:v>142.17268532</c:v>
                </c:pt>
                <c:pt idx="168">
                  <c:v>141.39541055000001</c:v>
                </c:pt>
                <c:pt idx="169">
                  <c:v>140.25833424999999</c:v>
                </c:pt>
                <c:pt idx="170">
                  <c:v>139.54983551000001</c:v>
                </c:pt>
                <c:pt idx="171">
                  <c:v>138.69782104000001</c:v>
                </c:pt>
                <c:pt idx="172">
                  <c:v>138.15430538999999</c:v>
                </c:pt>
                <c:pt idx="173">
                  <c:v>137.52240422</c:v>
                </c:pt>
                <c:pt idx="174">
                  <c:v>136.90492476</c:v>
                </c:pt>
                <c:pt idx="175">
                  <c:v>136.12281877000001</c:v>
                </c:pt>
                <c:pt idx="176">
                  <c:v>135.47555739000001</c:v>
                </c:pt>
                <c:pt idx="177">
                  <c:v>134.72111525</c:v>
                </c:pt>
                <c:pt idx="178">
                  <c:v>134.03287649999999</c:v>
                </c:pt>
                <c:pt idx="179">
                  <c:v>133.05584544000001</c:v>
                </c:pt>
                <c:pt idx="180">
                  <c:v>132.00922494</c:v>
                </c:pt>
                <c:pt idx="181">
                  <c:v>131.22223266</c:v>
                </c:pt>
                <c:pt idx="182">
                  <c:v>130.24025023999999</c:v>
                </c:pt>
                <c:pt idx="183">
                  <c:v>129.34089541</c:v>
                </c:pt>
                <c:pt idx="184">
                  <c:v>128.87503409999999</c:v>
                </c:pt>
                <c:pt idx="185">
                  <c:v>128.19477492999999</c:v>
                </c:pt>
                <c:pt idx="186">
                  <c:v>127.73238019999999</c:v>
                </c:pt>
                <c:pt idx="187">
                  <c:v>126.93293816000001</c:v>
                </c:pt>
                <c:pt idx="188">
                  <c:v>126.47277412</c:v>
                </c:pt>
                <c:pt idx="189">
                  <c:v>126.00341</c:v>
                </c:pt>
                <c:pt idx="190">
                  <c:v>125.31463601</c:v>
                </c:pt>
                <c:pt idx="191">
                  <c:v>124.20209680000001</c:v>
                </c:pt>
                <c:pt idx="192">
                  <c:v>123.22347571</c:v>
                </c:pt>
                <c:pt idx="193">
                  <c:v>122.41538785</c:v>
                </c:pt>
                <c:pt idx="194">
                  <c:v>121.83957067999999</c:v>
                </c:pt>
                <c:pt idx="195">
                  <c:v>120.92935421</c:v>
                </c:pt>
                <c:pt idx="196">
                  <c:v>120.00282876</c:v>
                </c:pt>
                <c:pt idx="197">
                  <c:v>119.10394038</c:v>
                </c:pt>
                <c:pt idx="198">
                  <c:v>118.42474201</c:v>
                </c:pt>
                <c:pt idx="199">
                  <c:v>117.54776595</c:v>
                </c:pt>
                <c:pt idx="200">
                  <c:v>116.47655356999999</c:v>
                </c:pt>
                <c:pt idx="201">
                  <c:v>115.7486394</c:v>
                </c:pt>
                <c:pt idx="202">
                  <c:v>115.00826607</c:v>
                </c:pt>
                <c:pt idx="203">
                  <c:v>114.52316823</c:v>
                </c:pt>
                <c:pt idx="204">
                  <c:v>113.78631071</c:v>
                </c:pt>
                <c:pt idx="205">
                  <c:v>112.98268255000001</c:v>
                </c:pt>
                <c:pt idx="206">
                  <c:v>112.33804569</c:v>
                </c:pt>
                <c:pt idx="207">
                  <c:v>111.80133661000001</c:v>
                </c:pt>
                <c:pt idx="208">
                  <c:v>111.06232673</c:v>
                </c:pt>
                <c:pt idx="209">
                  <c:v>110.51504140999999</c:v>
                </c:pt>
                <c:pt idx="210">
                  <c:v>109.72512979</c:v>
                </c:pt>
                <c:pt idx="211">
                  <c:v>109.00406601</c:v>
                </c:pt>
                <c:pt idx="212">
                  <c:v>108.4955731</c:v>
                </c:pt>
                <c:pt idx="213">
                  <c:v>107.46754842</c:v>
                </c:pt>
                <c:pt idx="214">
                  <c:v>106.70567489</c:v>
                </c:pt>
                <c:pt idx="215">
                  <c:v>105.95665373999999</c:v>
                </c:pt>
                <c:pt idx="216">
                  <c:v>105.09531094</c:v>
                </c:pt>
                <c:pt idx="217">
                  <c:v>104.60610507</c:v>
                </c:pt>
                <c:pt idx="218">
                  <c:v>104.09426311999999</c:v>
                </c:pt>
                <c:pt idx="219">
                  <c:v>103.57254213</c:v>
                </c:pt>
                <c:pt idx="220">
                  <c:v>102.64952455</c:v>
                </c:pt>
                <c:pt idx="221">
                  <c:v>101.80960775</c:v>
                </c:pt>
                <c:pt idx="222">
                  <c:v>101.02017185</c:v>
                </c:pt>
                <c:pt idx="223">
                  <c:v>100.15697182</c:v>
                </c:pt>
                <c:pt idx="224">
                  <c:v>99.578321312</c:v>
                </c:pt>
                <c:pt idx="225">
                  <c:v>98.911097519999998</c:v>
                </c:pt>
                <c:pt idx="226">
                  <c:v>97.872621773000006</c:v>
                </c:pt>
                <c:pt idx="227">
                  <c:v>97.183525623999998</c:v>
                </c:pt>
                <c:pt idx="228">
                  <c:v>96.237816785999996</c:v>
                </c:pt>
                <c:pt idx="229">
                  <c:v>95.488064557000001</c:v>
                </c:pt>
                <c:pt idx="230">
                  <c:v>95.082820944999995</c:v>
                </c:pt>
                <c:pt idx="231">
                  <c:v>94.586014274999997</c:v>
                </c:pt>
                <c:pt idx="232">
                  <c:v>94.160438937999999</c:v>
                </c:pt>
                <c:pt idx="233">
                  <c:v>93.446697517000004</c:v>
                </c:pt>
                <c:pt idx="234">
                  <c:v>92.778726704999997</c:v>
                </c:pt>
                <c:pt idx="235">
                  <c:v>92.068137273000005</c:v>
                </c:pt>
                <c:pt idx="236">
                  <c:v>91.330436293000005</c:v>
                </c:pt>
                <c:pt idx="237">
                  <c:v>90.860208506000006</c:v>
                </c:pt>
                <c:pt idx="238">
                  <c:v>90.342304843999997</c:v>
                </c:pt>
                <c:pt idx="239">
                  <c:v>90.027675337999995</c:v>
                </c:pt>
                <c:pt idx="240">
                  <c:v>89.744003394999993</c:v>
                </c:pt>
                <c:pt idx="241">
                  <c:v>89.417683542999995</c:v>
                </c:pt>
                <c:pt idx="242">
                  <c:v>89.113497848999998</c:v>
                </c:pt>
                <c:pt idx="243">
                  <c:v>88.640817518000006</c:v>
                </c:pt>
                <c:pt idx="244">
                  <c:v>88.221857545999995</c:v>
                </c:pt>
                <c:pt idx="245">
                  <c:v>88.011084990000001</c:v>
                </c:pt>
                <c:pt idx="246">
                  <c:v>87.391688931000004</c:v>
                </c:pt>
                <c:pt idx="247">
                  <c:v>86.680036893999997</c:v>
                </c:pt>
                <c:pt idx="248">
                  <c:v>86.407889225000005</c:v>
                </c:pt>
                <c:pt idx="249">
                  <c:v>86.027197142000006</c:v>
                </c:pt>
                <c:pt idx="250">
                  <c:v>85.798767108000007</c:v>
                </c:pt>
                <c:pt idx="251">
                  <c:v>85.579072644999997</c:v>
                </c:pt>
                <c:pt idx="252">
                  <c:v>84.928755734000006</c:v>
                </c:pt>
                <c:pt idx="253">
                  <c:v>84.602700776000006</c:v>
                </c:pt>
                <c:pt idx="254">
                  <c:v>83.991714182999999</c:v>
                </c:pt>
                <c:pt idx="255">
                  <c:v>83.699742990999994</c:v>
                </c:pt>
                <c:pt idx="256">
                  <c:v>83.200390608000006</c:v>
                </c:pt>
                <c:pt idx="257">
                  <c:v>82.403754960000001</c:v>
                </c:pt>
                <c:pt idx="258">
                  <c:v>81.720662722</c:v>
                </c:pt>
                <c:pt idx="259">
                  <c:v>81.396813715999997</c:v>
                </c:pt>
                <c:pt idx="260">
                  <c:v>80.502521177999995</c:v>
                </c:pt>
                <c:pt idx="261">
                  <c:v>80.153873254999993</c:v>
                </c:pt>
                <c:pt idx="262">
                  <c:v>79.647134281000007</c:v>
                </c:pt>
                <c:pt idx="263">
                  <c:v>79.091017821999998</c:v>
                </c:pt>
                <c:pt idx="264">
                  <c:v>78.509903981999997</c:v>
                </c:pt>
                <c:pt idx="265">
                  <c:v>77.954682633999994</c:v>
                </c:pt>
                <c:pt idx="266">
                  <c:v>77.431973150000005</c:v>
                </c:pt>
                <c:pt idx="267">
                  <c:v>76.981334763999996</c:v>
                </c:pt>
                <c:pt idx="268">
                  <c:v>76.610217926999994</c:v>
                </c:pt>
                <c:pt idx="269">
                  <c:v>76.145835113000004</c:v>
                </c:pt>
                <c:pt idx="270">
                  <c:v>75.724503370999997</c:v>
                </c:pt>
                <c:pt idx="271">
                  <c:v>75.264393365999993</c:v>
                </c:pt>
                <c:pt idx="272">
                  <c:v>74.776151329000001</c:v>
                </c:pt>
                <c:pt idx="273">
                  <c:v>74.459740741000005</c:v>
                </c:pt>
                <c:pt idx="274">
                  <c:v>74.130232609999993</c:v>
                </c:pt>
                <c:pt idx="275">
                  <c:v>73.706238549000005</c:v>
                </c:pt>
                <c:pt idx="276">
                  <c:v>73.213534414999998</c:v>
                </c:pt>
                <c:pt idx="277">
                  <c:v>72.868252244999994</c:v>
                </c:pt>
                <c:pt idx="278">
                  <c:v>72.458603511000007</c:v>
                </c:pt>
                <c:pt idx="279">
                  <c:v>72.049156956000004</c:v>
                </c:pt>
                <c:pt idx="280">
                  <c:v>71.643671241000007</c:v>
                </c:pt>
                <c:pt idx="281">
                  <c:v>71.194047067</c:v>
                </c:pt>
                <c:pt idx="282">
                  <c:v>70.619175592000005</c:v>
                </c:pt>
                <c:pt idx="283">
                  <c:v>70.149063704</c:v>
                </c:pt>
                <c:pt idx="284">
                  <c:v>69.63068045</c:v>
                </c:pt>
                <c:pt idx="285">
                  <c:v>69.319112871000002</c:v>
                </c:pt>
                <c:pt idx="286">
                  <c:v>68.855621626000001</c:v>
                </c:pt>
                <c:pt idx="287">
                  <c:v>68.379103239000003</c:v>
                </c:pt>
                <c:pt idx="288">
                  <c:v>68.085868653999995</c:v>
                </c:pt>
                <c:pt idx="289">
                  <c:v>67.621989305</c:v>
                </c:pt>
                <c:pt idx="290">
                  <c:v>67.255354237999995</c:v>
                </c:pt>
                <c:pt idx="291">
                  <c:v>66.840594162000002</c:v>
                </c:pt>
                <c:pt idx="292">
                  <c:v>66.711571896999999</c:v>
                </c:pt>
                <c:pt idx="293">
                  <c:v>66.466372414000006</c:v>
                </c:pt>
                <c:pt idx="294">
                  <c:v>66.133515255999995</c:v>
                </c:pt>
                <c:pt idx="295">
                  <c:v>65.903138286000001</c:v>
                </c:pt>
                <c:pt idx="296">
                  <c:v>65.541211650999998</c:v>
                </c:pt>
                <c:pt idx="297">
                  <c:v>65.157803001999994</c:v>
                </c:pt>
                <c:pt idx="298">
                  <c:v>64.926762791000002</c:v>
                </c:pt>
                <c:pt idx="299">
                  <c:v>64.631626678000003</c:v>
                </c:pt>
                <c:pt idx="300">
                  <c:v>64.365081382</c:v>
                </c:pt>
                <c:pt idx="301">
                  <c:v>64.006124095999994</c:v>
                </c:pt>
                <c:pt idx="302">
                  <c:v>63.786121319999999</c:v>
                </c:pt>
                <c:pt idx="303">
                  <c:v>63.451824371000001</c:v>
                </c:pt>
                <c:pt idx="304">
                  <c:v>63.229994767000001</c:v>
                </c:pt>
                <c:pt idx="305">
                  <c:v>63.011601503000001</c:v>
                </c:pt>
                <c:pt idx="306">
                  <c:v>62.670634812000003</c:v>
                </c:pt>
                <c:pt idx="307">
                  <c:v>62.224757820999997</c:v>
                </c:pt>
                <c:pt idx="308">
                  <c:v>61.985601881999997</c:v>
                </c:pt>
                <c:pt idx="309">
                  <c:v>61.715668719999996</c:v>
                </c:pt>
                <c:pt idx="310">
                  <c:v>61.389113303999999</c:v>
                </c:pt>
                <c:pt idx="311">
                  <c:v>61.187013276000002</c:v>
                </c:pt>
                <c:pt idx="312">
                  <c:v>60.949318771000002</c:v>
                </c:pt>
                <c:pt idx="313">
                  <c:v>60.723949368</c:v>
                </c:pt>
                <c:pt idx="314">
                  <c:v>60.464874043999998</c:v>
                </c:pt>
                <c:pt idx="315">
                  <c:v>60.197545026999997</c:v>
                </c:pt>
                <c:pt idx="316">
                  <c:v>59.922296422000002</c:v>
                </c:pt>
                <c:pt idx="317">
                  <c:v>59.701607021000001</c:v>
                </c:pt>
                <c:pt idx="318">
                  <c:v>59.562121798</c:v>
                </c:pt>
                <c:pt idx="319">
                  <c:v>59.401045762999999</c:v>
                </c:pt>
                <c:pt idx="320">
                  <c:v>59.065517446999998</c:v>
                </c:pt>
                <c:pt idx="321">
                  <c:v>58.743921366999999</c:v>
                </c:pt>
                <c:pt idx="322">
                  <c:v>58.576004005999998</c:v>
                </c:pt>
                <c:pt idx="323">
                  <c:v>58.291370501999999</c:v>
                </c:pt>
                <c:pt idx="324">
                  <c:v>58.048662022999999</c:v>
                </c:pt>
                <c:pt idx="325">
                  <c:v>57.679162738000002</c:v>
                </c:pt>
                <c:pt idx="326">
                  <c:v>57.440846559000001</c:v>
                </c:pt>
                <c:pt idx="327">
                  <c:v>57.121520136999997</c:v>
                </c:pt>
                <c:pt idx="328">
                  <c:v>56.884055398000001</c:v>
                </c:pt>
                <c:pt idx="329">
                  <c:v>56.637243835</c:v>
                </c:pt>
                <c:pt idx="330">
                  <c:v>56.339559139999999</c:v>
                </c:pt>
                <c:pt idx="331">
                  <c:v>56.061944425999997</c:v>
                </c:pt>
                <c:pt idx="332">
                  <c:v>55.733309122000001</c:v>
                </c:pt>
                <c:pt idx="333">
                  <c:v>55.303085449999998</c:v>
                </c:pt>
                <c:pt idx="334">
                  <c:v>55.065086217000001</c:v>
                </c:pt>
                <c:pt idx="335">
                  <c:v>54.672384632000004</c:v>
                </c:pt>
                <c:pt idx="336">
                  <c:v>54.274298217999998</c:v>
                </c:pt>
                <c:pt idx="337">
                  <c:v>53.939557096999998</c:v>
                </c:pt>
                <c:pt idx="338">
                  <c:v>53.435346582999998</c:v>
                </c:pt>
                <c:pt idx="339">
                  <c:v>53.183655125000001</c:v>
                </c:pt>
                <c:pt idx="340">
                  <c:v>52.818163542000001</c:v>
                </c:pt>
                <c:pt idx="341">
                  <c:v>52.46371413</c:v>
                </c:pt>
                <c:pt idx="342">
                  <c:v>52.113278759000004</c:v>
                </c:pt>
                <c:pt idx="343">
                  <c:v>51.840700867999999</c:v>
                </c:pt>
                <c:pt idx="344">
                  <c:v>51.490057237999999</c:v>
                </c:pt>
                <c:pt idx="345">
                  <c:v>51.160286874999997</c:v>
                </c:pt>
                <c:pt idx="346">
                  <c:v>50.828518873999997</c:v>
                </c:pt>
                <c:pt idx="347">
                  <c:v>50.384791853999999</c:v>
                </c:pt>
                <c:pt idx="348">
                  <c:v>49.870294598000001</c:v>
                </c:pt>
                <c:pt idx="349">
                  <c:v>49.431766799999998</c:v>
                </c:pt>
                <c:pt idx="350">
                  <c:v>48.979071740000002</c:v>
                </c:pt>
                <c:pt idx="351">
                  <c:v>48.526134804000002</c:v>
                </c:pt>
                <c:pt idx="352">
                  <c:v>47.945978029999999</c:v>
                </c:pt>
                <c:pt idx="353">
                  <c:v>47.168396057999999</c:v>
                </c:pt>
                <c:pt idx="354">
                  <c:v>46.600335045000001</c:v>
                </c:pt>
                <c:pt idx="355">
                  <c:v>46.055280707999998</c:v>
                </c:pt>
                <c:pt idx="356">
                  <c:v>45.513796515000003</c:v>
                </c:pt>
                <c:pt idx="357">
                  <c:v>44.782521494000001</c:v>
                </c:pt>
                <c:pt idx="358">
                  <c:v>44.079439409999999</c:v>
                </c:pt>
                <c:pt idx="359">
                  <c:v>43.645349158000002</c:v>
                </c:pt>
                <c:pt idx="360">
                  <c:v>43.221116731999999</c:v>
                </c:pt>
                <c:pt idx="361">
                  <c:v>42.788474915000002</c:v>
                </c:pt>
                <c:pt idx="362">
                  <c:v>42.358443704999999</c:v>
                </c:pt>
                <c:pt idx="363">
                  <c:v>41.946096904999997</c:v>
                </c:pt>
                <c:pt idx="364">
                  <c:v>41.507588798</c:v>
                </c:pt>
              </c:numCache>
            </c:numRef>
          </c:val>
          <c:extLst>
            <c:ext xmlns:c16="http://schemas.microsoft.com/office/drawing/2014/chart" uri="{C3380CC4-5D6E-409C-BE32-E72D297353CC}">
              <c16:uniqueId val="{00000001-16C7-4093-BE08-26F8902F8BF4}"/>
            </c:ext>
          </c:extLst>
        </c:ser>
        <c:ser>
          <c:idx val="3"/>
          <c:order val="2"/>
          <c:tx>
            <c:strRef>
              <c:f>'2029-2030 Severe Load Curve'!$V$34</c:f>
              <c:strCache>
                <c:ptCount val="1"/>
                <c:pt idx="0">
                  <c:v>NDM &gt; 732 MWh</c:v>
                </c:pt>
              </c:strCache>
            </c:strRef>
          </c:tx>
          <c:spPr>
            <a:solidFill>
              <a:srgbClr val="3366FF"/>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Curve'!$V$35:$V$399</c:f>
              <c:numCache>
                <c:formatCode>0</c:formatCode>
                <c:ptCount val="365"/>
                <c:pt idx="0">
                  <c:v>323.31487742000002</c:v>
                </c:pt>
                <c:pt idx="1">
                  <c:v>318.64203457999997</c:v>
                </c:pt>
                <c:pt idx="2">
                  <c:v>312.82835017000002</c:v>
                </c:pt>
                <c:pt idx="3">
                  <c:v>307.51759743000002</c:v>
                </c:pt>
                <c:pt idx="4">
                  <c:v>302.74191818999998</c:v>
                </c:pt>
                <c:pt idx="5">
                  <c:v>298.13603105999999</c:v>
                </c:pt>
                <c:pt idx="6">
                  <c:v>294.85229317</c:v>
                </c:pt>
                <c:pt idx="7">
                  <c:v>290.67521235999999</c:v>
                </c:pt>
                <c:pt idx="8">
                  <c:v>287.24571436999997</c:v>
                </c:pt>
                <c:pt idx="9">
                  <c:v>283.87307241000002</c:v>
                </c:pt>
                <c:pt idx="10">
                  <c:v>282.13399987000003</c:v>
                </c:pt>
                <c:pt idx="11">
                  <c:v>279.80314364999998</c:v>
                </c:pt>
                <c:pt idx="12">
                  <c:v>277.94090108</c:v>
                </c:pt>
                <c:pt idx="13">
                  <c:v>275.92510632</c:v>
                </c:pt>
                <c:pt idx="14">
                  <c:v>274.55240156000002</c:v>
                </c:pt>
                <c:pt idx="15">
                  <c:v>273.67689438999997</c:v>
                </c:pt>
                <c:pt idx="16">
                  <c:v>272.61149160000002</c:v>
                </c:pt>
                <c:pt idx="17">
                  <c:v>271.68721595</c:v>
                </c:pt>
                <c:pt idx="18">
                  <c:v>270.78482703999998</c:v>
                </c:pt>
                <c:pt idx="19">
                  <c:v>269.77745005000003</c:v>
                </c:pt>
                <c:pt idx="20">
                  <c:v>268.91723839000002</c:v>
                </c:pt>
                <c:pt idx="21">
                  <c:v>267.87626865999999</c:v>
                </c:pt>
                <c:pt idx="22">
                  <c:v>266.93399624</c:v>
                </c:pt>
                <c:pt idx="23">
                  <c:v>265.60707151000003</c:v>
                </c:pt>
                <c:pt idx="24">
                  <c:v>264.71676156000001</c:v>
                </c:pt>
                <c:pt idx="25">
                  <c:v>263.77984562</c:v>
                </c:pt>
                <c:pt idx="26">
                  <c:v>262.80357774999999</c:v>
                </c:pt>
                <c:pt idx="27">
                  <c:v>261.76732887999998</c:v>
                </c:pt>
                <c:pt idx="28">
                  <c:v>261.04355863000001</c:v>
                </c:pt>
                <c:pt idx="29">
                  <c:v>260.02576601999999</c:v>
                </c:pt>
                <c:pt idx="30">
                  <c:v>258.97131827999999</c:v>
                </c:pt>
                <c:pt idx="31">
                  <c:v>257.87681636000002</c:v>
                </c:pt>
                <c:pt idx="32">
                  <c:v>256.75803654999999</c:v>
                </c:pt>
                <c:pt idx="33">
                  <c:v>255.51701556</c:v>
                </c:pt>
                <c:pt idx="34">
                  <c:v>254.51877300000001</c:v>
                </c:pt>
                <c:pt idx="35">
                  <c:v>253.64926234999999</c:v>
                </c:pt>
                <c:pt idx="36">
                  <c:v>252.91168894</c:v>
                </c:pt>
                <c:pt idx="37">
                  <c:v>251.66975835</c:v>
                </c:pt>
                <c:pt idx="38">
                  <c:v>250.99009219000001</c:v>
                </c:pt>
                <c:pt idx="39">
                  <c:v>250.29779475000001</c:v>
                </c:pt>
                <c:pt idx="40">
                  <c:v>249.07847204000001</c:v>
                </c:pt>
                <c:pt idx="41">
                  <c:v>247.83085985</c:v>
                </c:pt>
                <c:pt idx="42">
                  <c:v>246.52908020000001</c:v>
                </c:pt>
                <c:pt idx="43">
                  <c:v>244.74498997000001</c:v>
                </c:pt>
                <c:pt idx="44">
                  <c:v>243.65875851000001</c:v>
                </c:pt>
                <c:pt idx="45">
                  <c:v>242.35213847</c:v>
                </c:pt>
                <c:pt idx="46">
                  <c:v>241.26347473999999</c:v>
                </c:pt>
                <c:pt idx="47">
                  <c:v>240.64304903999999</c:v>
                </c:pt>
                <c:pt idx="48">
                  <c:v>239.28905251</c:v>
                </c:pt>
                <c:pt idx="49">
                  <c:v>238.44690599</c:v>
                </c:pt>
                <c:pt idx="50">
                  <c:v>237.59502280999999</c:v>
                </c:pt>
                <c:pt idx="51">
                  <c:v>237.18934813999999</c:v>
                </c:pt>
                <c:pt idx="52">
                  <c:v>236.53085535</c:v>
                </c:pt>
                <c:pt idx="53">
                  <c:v>235.83039471000001</c:v>
                </c:pt>
                <c:pt idx="54">
                  <c:v>235.11080475</c:v>
                </c:pt>
                <c:pt idx="55">
                  <c:v>233.72712164000001</c:v>
                </c:pt>
                <c:pt idx="56">
                  <c:v>232.10418838000001</c:v>
                </c:pt>
                <c:pt idx="57">
                  <c:v>230.32998631999999</c:v>
                </c:pt>
                <c:pt idx="58">
                  <c:v>229.39527573999999</c:v>
                </c:pt>
                <c:pt idx="59">
                  <c:v>228.05201298</c:v>
                </c:pt>
                <c:pt idx="60">
                  <c:v>227.55120113999999</c:v>
                </c:pt>
                <c:pt idx="61">
                  <c:v>227.02050316</c:v>
                </c:pt>
                <c:pt idx="62">
                  <c:v>226.17252780999999</c:v>
                </c:pt>
                <c:pt idx="63">
                  <c:v>225.21922505000001</c:v>
                </c:pt>
                <c:pt idx="64">
                  <c:v>224.28510709</c:v>
                </c:pt>
                <c:pt idx="65">
                  <c:v>223.02886774000001</c:v>
                </c:pt>
                <c:pt idx="66">
                  <c:v>221.79426368</c:v>
                </c:pt>
                <c:pt idx="67">
                  <c:v>221.25935808</c:v>
                </c:pt>
                <c:pt idx="68">
                  <c:v>220.62434529000001</c:v>
                </c:pt>
                <c:pt idx="69">
                  <c:v>220.01572315000001</c:v>
                </c:pt>
                <c:pt idx="70">
                  <c:v>219.21505465999999</c:v>
                </c:pt>
                <c:pt idx="71">
                  <c:v>218.71397293999999</c:v>
                </c:pt>
                <c:pt idx="72">
                  <c:v>218.08588986999999</c:v>
                </c:pt>
                <c:pt idx="73">
                  <c:v>217.17746822999999</c:v>
                </c:pt>
                <c:pt idx="74">
                  <c:v>216.46375463999999</c:v>
                </c:pt>
                <c:pt idx="75">
                  <c:v>216.01445824999999</c:v>
                </c:pt>
                <c:pt idx="76">
                  <c:v>215.25548430000001</c:v>
                </c:pt>
                <c:pt idx="77">
                  <c:v>214.68391872999999</c:v>
                </c:pt>
                <c:pt idx="78">
                  <c:v>213.97626066000001</c:v>
                </c:pt>
                <c:pt idx="79">
                  <c:v>213.47526037</c:v>
                </c:pt>
                <c:pt idx="80">
                  <c:v>212.89514578000001</c:v>
                </c:pt>
                <c:pt idx="81">
                  <c:v>212.04141878999999</c:v>
                </c:pt>
                <c:pt idx="82">
                  <c:v>211.42035002</c:v>
                </c:pt>
                <c:pt idx="83">
                  <c:v>210.86092431</c:v>
                </c:pt>
                <c:pt idx="84">
                  <c:v>210.25959632999999</c:v>
                </c:pt>
                <c:pt idx="85">
                  <c:v>209.58999793000001</c:v>
                </c:pt>
                <c:pt idx="86">
                  <c:v>208.96472306999999</c:v>
                </c:pt>
                <c:pt idx="87">
                  <c:v>208.36961797000001</c:v>
                </c:pt>
                <c:pt idx="88">
                  <c:v>207.52479982</c:v>
                </c:pt>
                <c:pt idx="89">
                  <c:v>206.82707864</c:v>
                </c:pt>
                <c:pt idx="90">
                  <c:v>206.24975469</c:v>
                </c:pt>
                <c:pt idx="91">
                  <c:v>205.72678735</c:v>
                </c:pt>
                <c:pt idx="92">
                  <c:v>205.26967737999999</c:v>
                </c:pt>
                <c:pt idx="93">
                  <c:v>204.61506341</c:v>
                </c:pt>
                <c:pt idx="94">
                  <c:v>203.85198969999999</c:v>
                </c:pt>
                <c:pt idx="95">
                  <c:v>203.07094089</c:v>
                </c:pt>
                <c:pt idx="96">
                  <c:v>202.25844221</c:v>
                </c:pt>
                <c:pt idx="97">
                  <c:v>201.5251121</c:v>
                </c:pt>
                <c:pt idx="98">
                  <c:v>201.00075726</c:v>
                </c:pt>
                <c:pt idx="99">
                  <c:v>200.33831996999999</c:v>
                </c:pt>
                <c:pt idx="100">
                  <c:v>200.01897804000001</c:v>
                </c:pt>
                <c:pt idx="101">
                  <c:v>198.90513584999999</c:v>
                </c:pt>
                <c:pt idx="102">
                  <c:v>198.37424711</c:v>
                </c:pt>
                <c:pt idx="103">
                  <c:v>197.50797095999999</c:v>
                </c:pt>
                <c:pt idx="104">
                  <c:v>196.77885205999999</c:v>
                </c:pt>
                <c:pt idx="105">
                  <c:v>195.85889474000001</c:v>
                </c:pt>
                <c:pt idx="106">
                  <c:v>194.92718313</c:v>
                </c:pt>
                <c:pt idx="107">
                  <c:v>194.06673444</c:v>
                </c:pt>
                <c:pt idx="108">
                  <c:v>193.1897482</c:v>
                </c:pt>
                <c:pt idx="109">
                  <c:v>192.64397638</c:v>
                </c:pt>
                <c:pt idx="110">
                  <c:v>191.93258245000001</c:v>
                </c:pt>
                <c:pt idx="111">
                  <c:v>191.26445225000001</c:v>
                </c:pt>
                <c:pt idx="112">
                  <c:v>190.77728246999999</c:v>
                </c:pt>
                <c:pt idx="113">
                  <c:v>190.27583591000001</c:v>
                </c:pt>
                <c:pt idx="114">
                  <c:v>189.96894089</c:v>
                </c:pt>
                <c:pt idx="115">
                  <c:v>189.60017341</c:v>
                </c:pt>
                <c:pt idx="116">
                  <c:v>189.01440044</c:v>
                </c:pt>
                <c:pt idx="117">
                  <c:v>188.38155714000001</c:v>
                </c:pt>
                <c:pt idx="118">
                  <c:v>187.85485729999999</c:v>
                </c:pt>
                <c:pt idx="119">
                  <c:v>187.13896181999999</c:v>
                </c:pt>
                <c:pt idx="120">
                  <c:v>186.46232806</c:v>
                </c:pt>
                <c:pt idx="121">
                  <c:v>185.79769013999999</c:v>
                </c:pt>
                <c:pt idx="122">
                  <c:v>185.22590549</c:v>
                </c:pt>
                <c:pt idx="123">
                  <c:v>184.84345056999999</c:v>
                </c:pt>
                <c:pt idx="124">
                  <c:v>183.82912734999999</c:v>
                </c:pt>
                <c:pt idx="125">
                  <c:v>183.16003197000001</c:v>
                </c:pt>
                <c:pt idx="126">
                  <c:v>182.76952170000001</c:v>
                </c:pt>
                <c:pt idx="127">
                  <c:v>182.18221926000001</c:v>
                </c:pt>
                <c:pt idx="128">
                  <c:v>181.36513424</c:v>
                </c:pt>
                <c:pt idx="129">
                  <c:v>180.40383894999999</c:v>
                </c:pt>
                <c:pt idx="130">
                  <c:v>179.83323197999999</c:v>
                </c:pt>
                <c:pt idx="131">
                  <c:v>179.19237247999999</c:v>
                </c:pt>
                <c:pt idx="132">
                  <c:v>178.31295011</c:v>
                </c:pt>
                <c:pt idx="133">
                  <c:v>177.79970008999999</c:v>
                </c:pt>
                <c:pt idx="134">
                  <c:v>177.09388476999999</c:v>
                </c:pt>
                <c:pt idx="135">
                  <c:v>176.50251750999999</c:v>
                </c:pt>
                <c:pt idx="136">
                  <c:v>175.96845453</c:v>
                </c:pt>
                <c:pt idx="137">
                  <c:v>175.48239201000001</c:v>
                </c:pt>
                <c:pt idx="138">
                  <c:v>174.62731743000001</c:v>
                </c:pt>
                <c:pt idx="139">
                  <c:v>174.28521907000001</c:v>
                </c:pt>
                <c:pt idx="140">
                  <c:v>173.62623635</c:v>
                </c:pt>
                <c:pt idx="141">
                  <c:v>173.11520884999999</c:v>
                </c:pt>
                <c:pt idx="142">
                  <c:v>172.71205526</c:v>
                </c:pt>
                <c:pt idx="143">
                  <c:v>171.92306212</c:v>
                </c:pt>
                <c:pt idx="144">
                  <c:v>171.43334368999999</c:v>
                </c:pt>
                <c:pt idx="145">
                  <c:v>170.94779012999999</c:v>
                </c:pt>
                <c:pt idx="146">
                  <c:v>170.38806055000001</c:v>
                </c:pt>
                <c:pt idx="147">
                  <c:v>170.02222255999999</c:v>
                </c:pt>
                <c:pt idx="148">
                  <c:v>169.63584842</c:v>
                </c:pt>
                <c:pt idx="149">
                  <c:v>169.0845266</c:v>
                </c:pt>
                <c:pt idx="150">
                  <c:v>168.38992744999999</c:v>
                </c:pt>
                <c:pt idx="151">
                  <c:v>167.93757943</c:v>
                </c:pt>
                <c:pt idx="152">
                  <c:v>167.44845595999999</c:v>
                </c:pt>
                <c:pt idx="153">
                  <c:v>166.88920415999999</c:v>
                </c:pt>
                <c:pt idx="154">
                  <c:v>166.37278311</c:v>
                </c:pt>
                <c:pt idx="155">
                  <c:v>166.06921101</c:v>
                </c:pt>
                <c:pt idx="156">
                  <c:v>165.35447374</c:v>
                </c:pt>
                <c:pt idx="157">
                  <c:v>164.77247378999999</c:v>
                </c:pt>
                <c:pt idx="158">
                  <c:v>164.22019377999999</c:v>
                </c:pt>
                <c:pt idx="159">
                  <c:v>163.82468575999999</c:v>
                </c:pt>
                <c:pt idx="160">
                  <c:v>163.26138207</c:v>
                </c:pt>
                <c:pt idx="161">
                  <c:v>162.88556600999999</c:v>
                </c:pt>
                <c:pt idx="162">
                  <c:v>162.43923722</c:v>
                </c:pt>
                <c:pt idx="163">
                  <c:v>161.76962700999999</c:v>
                </c:pt>
                <c:pt idx="164">
                  <c:v>161.17527802999999</c:v>
                </c:pt>
                <c:pt idx="165">
                  <c:v>160.62213136</c:v>
                </c:pt>
                <c:pt idx="166">
                  <c:v>160.11656443000001</c:v>
                </c:pt>
                <c:pt idx="167">
                  <c:v>159.73454681000001</c:v>
                </c:pt>
                <c:pt idx="168">
                  <c:v>159.34270551</c:v>
                </c:pt>
                <c:pt idx="169">
                  <c:v>158.84569259</c:v>
                </c:pt>
                <c:pt idx="170">
                  <c:v>158.43187832999999</c:v>
                </c:pt>
                <c:pt idx="171">
                  <c:v>157.77090335</c:v>
                </c:pt>
                <c:pt idx="172">
                  <c:v>157.29025075000001</c:v>
                </c:pt>
                <c:pt idx="173">
                  <c:v>156.87808905</c:v>
                </c:pt>
                <c:pt idx="174">
                  <c:v>156.44887283</c:v>
                </c:pt>
                <c:pt idx="175">
                  <c:v>155.81481400999999</c:v>
                </c:pt>
                <c:pt idx="176">
                  <c:v>155.19370036999999</c:v>
                </c:pt>
                <c:pt idx="177">
                  <c:v>154.71144968999999</c:v>
                </c:pt>
                <c:pt idx="178">
                  <c:v>154.33588094999999</c:v>
                </c:pt>
                <c:pt idx="179">
                  <c:v>153.48050337000001</c:v>
                </c:pt>
                <c:pt idx="180">
                  <c:v>152.92155563</c:v>
                </c:pt>
                <c:pt idx="181">
                  <c:v>152.56913971</c:v>
                </c:pt>
                <c:pt idx="182">
                  <c:v>152.09805356000001</c:v>
                </c:pt>
                <c:pt idx="183">
                  <c:v>151.58576472999999</c:v>
                </c:pt>
                <c:pt idx="184">
                  <c:v>151.10897868000001</c:v>
                </c:pt>
                <c:pt idx="185">
                  <c:v>150.56923682999999</c:v>
                </c:pt>
                <c:pt idx="186">
                  <c:v>150.21526046</c:v>
                </c:pt>
                <c:pt idx="187">
                  <c:v>149.57272685000001</c:v>
                </c:pt>
                <c:pt idx="188">
                  <c:v>149.18873231000001</c:v>
                </c:pt>
                <c:pt idx="189">
                  <c:v>148.59536872999999</c:v>
                </c:pt>
                <c:pt idx="190">
                  <c:v>147.83256111</c:v>
                </c:pt>
                <c:pt idx="191">
                  <c:v>147.42893179000001</c:v>
                </c:pt>
                <c:pt idx="192">
                  <c:v>146.98566861</c:v>
                </c:pt>
                <c:pt idx="193">
                  <c:v>146.33555501999999</c:v>
                </c:pt>
                <c:pt idx="194">
                  <c:v>146.10517709999999</c:v>
                </c:pt>
                <c:pt idx="195">
                  <c:v>145.51738402999999</c:v>
                </c:pt>
                <c:pt idx="196">
                  <c:v>144.79256282</c:v>
                </c:pt>
                <c:pt idx="197">
                  <c:v>144.18614980000001</c:v>
                </c:pt>
                <c:pt idx="198">
                  <c:v>143.83825433999999</c:v>
                </c:pt>
                <c:pt idx="199">
                  <c:v>142.9321454</c:v>
                </c:pt>
                <c:pt idx="200">
                  <c:v>142.30679359000001</c:v>
                </c:pt>
                <c:pt idx="201">
                  <c:v>141.65919954</c:v>
                </c:pt>
                <c:pt idx="202">
                  <c:v>141.10689434</c:v>
                </c:pt>
                <c:pt idx="203">
                  <c:v>140.57922113999999</c:v>
                </c:pt>
                <c:pt idx="204">
                  <c:v>140.08579435999999</c:v>
                </c:pt>
                <c:pt idx="205">
                  <c:v>139.60749275000001</c:v>
                </c:pt>
                <c:pt idx="206">
                  <c:v>139.08629454000001</c:v>
                </c:pt>
                <c:pt idx="207">
                  <c:v>138.76065009000001</c:v>
                </c:pt>
                <c:pt idx="208">
                  <c:v>138.19716854999999</c:v>
                </c:pt>
                <c:pt idx="209">
                  <c:v>137.84699907000001</c:v>
                </c:pt>
                <c:pt idx="210">
                  <c:v>137.45186353</c:v>
                </c:pt>
                <c:pt idx="211">
                  <c:v>136.82011614999999</c:v>
                </c:pt>
                <c:pt idx="212">
                  <c:v>136.17002575999999</c:v>
                </c:pt>
                <c:pt idx="213">
                  <c:v>135.72877607000001</c:v>
                </c:pt>
                <c:pt idx="214">
                  <c:v>135.34630844</c:v>
                </c:pt>
                <c:pt idx="215">
                  <c:v>134.76796748000001</c:v>
                </c:pt>
                <c:pt idx="216">
                  <c:v>134.27755966999999</c:v>
                </c:pt>
                <c:pt idx="217">
                  <c:v>133.88014673000001</c:v>
                </c:pt>
                <c:pt idx="218">
                  <c:v>133.1956912</c:v>
                </c:pt>
                <c:pt idx="219">
                  <c:v>132.6525498</c:v>
                </c:pt>
                <c:pt idx="220">
                  <c:v>132.10591102999999</c:v>
                </c:pt>
                <c:pt idx="221">
                  <c:v>131.36266499000001</c:v>
                </c:pt>
                <c:pt idx="222">
                  <c:v>130.82800101000001</c:v>
                </c:pt>
                <c:pt idx="223">
                  <c:v>130.13342055000001</c:v>
                </c:pt>
                <c:pt idx="224">
                  <c:v>129.46463782000001</c:v>
                </c:pt>
                <c:pt idx="225">
                  <c:v>128.81758429999999</c:v>
                </c:pt>
                <c:pt idx="226">
                  <c:v>128.37980522000001</c:v>
                </c:pt>
                <c:pt idx="227">
                  <c:v>127.92701554</c:v>
                </c:pt>
                <c:pt idx="228">
                  <c:v>127.44083354999999</c:v>
                </c:pt>
                <c:pt idx="229">
                  <c:v>126.80823900999999</c:v>
                </c:pt>
                <c:pt idx="230">
                  <c:v>126.53743401</c:v>
                </c:pt>
                <c:pt idx="231">
                  <c:v>126.30212741</c:v>
                </c:pt>
                <c:pt idx="232">
                  <c:v>125.68319674</c:v>
                </c:pt>
                <c:pt idx="233">
                  <c:v>125.18057078</c:v>
                </c:pt>
                <c:pt idx="234">
                  <c:v>124.55276997</c:v>
                </c:pt>
                <c:pt idx="235">
                  <c:v>123.82331309999999</c:v>
                </c:pt>
                <c:pt idx="236">
                  <c:v>123.21329965</c:v>
                </c:pt>
                <c:pt idx="237">
                  <c:v>122.60832049</c:v>
                </c:pt>
                <c:pt idx="238">
                  <c:v>122.1738225</c:v>
                </c:pt>
                <c:pt idx="239">
                  <c:v>121.94822473000001</c:v>
                </c:pt>
                <c:pt idx="240">
                  <c:v>121.83831189</c:v>
                </c:pt>
                <c:pt idx="241">
                  <c:v>121.78338460000001</c:v>
                </c:pt>
                <c:pt idx="242">
                  <c:v>121.74084922</c:v>
                </c:pt>
                <c:pt idx="243">
                  <c:v>121.58726788</c:v>
                </c:pt>
                <c:pt idx="244">
                  <c:v>121.31461289000001</c:v>
                </c:pt>
                <c:pt idx="245">
                  <c:v>121.18357532</c:v>
                </c:pt>
                <c:pt idx="246">
                  <c:v>120.85061927</c:v>
                </c:pt>
                <c:pt idx="247">
                  <c:v>120.5537655</c:v>
                </c:pt>
                <c:pt idx="248">
                  <c:v>120.23682030000001</c:v>
                </c:pt>
                <c:pt idx="249">
                  <c:v>119.89177307</c:v>
                </c:pt>
                <c:pt idx="250">
                  <c:v>119.74327676</c:v>
                </c:pt>
                <c:pt idx="251">
                  <c:v>119.55051570000001</c:v>
                </c:pt>
                <c:pt idx="252">
                  <c:v>119.22638022</c:v>
                </c:pt>
                <c:pt idx="253">
                  <c:v>118.99465711000001</c:v>
                </c:pt>
                <c:pt idx="254">
                  <c:v>118.6432219</c:v>
                </c:pt>
                <c:pt idx="255">
                  <c:v>118.41769539000001</c:v>
                </c:pt>
                <c:pt idx="256">
                  <c:v>118.26009014</c:v>
                </c:pt>
                <c:pt idx="257">
                  <c:v>118.01984869</c:v>
                </c:pt>
                <c:pt idx="258">
                  <c:v>117.77262844000001</c:v>
                </c:pt>
                <c:pt idx="259">
                  <c:v>117.58949526000001</c:v>
                </c:pt>
                <c:pt idx="260">
                  <c:v>117.34120857000001</c:v>
                </c:pt>
                <c:pt idx="261">
                  <c:v>116.99528462000001</c:v>
                </c:pt>
                <c:pt idx="262">
                  <c:v>116.61457772</c:v>
                </c:pt>
                <c:pt idx="263">
                  <c:v>116.27833738</c:v>
                </c:pt>
                <c:pt idx="264">
                  <c:v>115.92709032</c:v>
                </c:pt>
                <c:pt idx="265">
                  <c:v>115.66606471999999</c:v>
                </c:pt>
                <c:pt idx="266">
                  <c:v>115.3340342</c:v>
                </c:pt>
                <c:pt idx="267">
                  <c:v>115.07186172</c:v>
                </c:pt>
                <c:pt idx="268">
                  <c:v>114.65177849</c:v>
                </c:pt>
                <c:pt idx="269">
                  <c:v>114.28194848</c:v>
                </c:pt>
                <c:pt idx="270">
                  <c:v>113.87603693</c:v>
                </c:pt>
                <c:pt idx="271">
                  <c:v>113.51898472000001</c:v>
                </c:pt>
                <c:pt idx="272">
                  <c:v>113.15853075</c:v>
                </c:pt>
                <c:pt idx="273">
                  <c:v>112.78026457999999</c:v>
                </c:pt>
                <c:pt idx="274">
                  <c:v>112.446861</c:v>
                </c:pt>
                <c:pt idx="275">
                  <c:v>112.05661685</c:v>
                </c:pt>
                <c:pt idx="276">
                  <c:v>111.67657156999999</c:v>
                </c:pt>
                <c:pt idx="277">
                  <c:v>111.26943559</c:v>
                </c:pt>
                <c:pt idx="278">
                  <c:v>110.79718975</c:v>
                </c:pt>
                <c:pt idx="279">
                  <c:v>110.50714014</c:v>
                </c:pt>
                <c:pt idx="280">
                  <c:v>110.11130085000001</c:v>
                </c:pt>
                <c:pt idx="281">
                  <c:v>109.67622231</c:v>
                </c:pt>
                <c:pt idx="282">
                  <c:v>109.30145284</c:v>
                </c:pt>
                <c:pt idx="283">
                  <c:v>108.87382237</c:v>
                </c:pt>
                <c:pt idx="284">
                  <c:v>108.54910319</c:v>
                </c:pt>
                <c:pt idx="285">
                  <c:v>108.20040265</c:v>
                </c:pt>
                <c:pt idx="286">
                  <c:v>107.75969942</c:v>
                </c:pt>
                <c:pt idx="287">
                  <c:v>107.39189030999999</c:v>
                </c:pt>
                <c:pt idx="288">
                  <c:v>107.13563637999999</c:v>
                </c:pt>
                <c:pt idx="289">
                  <c:v>106.70441903</c:v>
                </c:pt>
                <c:pt idx="290">
                  <c:v>106.42507849</c:v>
                </c:pt>
                <c:pt idx="291">
                  <c:v>106.05405776000001</c:v>
                </c:pt>
                <c:pt idx="292">
                  <c:v>105.78405312</c:v>
                </c:pt>
                <c:pt idx="293">
                  <c:v>105.57945778</c:v>
                </c:pt>
                <c:pt idx="294">
                  <c:v>105.44890717</c:v>
                </c:pt>
                <c:pt idx="295">
                  <c:v>105.20196104999999</c:v>
                </c:pt>
                <c:pt idx="296">
                  <c:v>104.96891001</c:v>
                </c:pt>
                <c:pt idx="297">
                  <c:v>104.75606485</c:v>
                </c:pt>
                <c:pt idx="298">
                  <c:v>104.58541978</c:v>
                </c:pt>
                <c:pt idx="299">
                  <c:v>104.33398294</c:v>
                </c:pt>
                <c:pt idx="300">
                  <c:v>104.18030216</c:v>
                </c:pt>
                <c:pt idx="301">
                  <c:v>103.96154323</c:v>
                </c:pt>
                <c:pt idx="302">
                  <c:v>103.79909299000001</c:v>
                </c:pt>
                <c:pt idx="303">
                  <c:v>103.62533043000001</c:v>
                </c:pt>
                <c:pt idx="304">
                  <c:v>103.43235142</c:v>
                </c:pt>
                <c:pt idx="305">
                  <c:v>103.28153591</c:v>
                </c:pt>
                <c:pt idx="306">
                  <c:v>103.10055113</c:v>
                </c:pt>
                <c:pt idx="307">
                  <c:v>102.79596855</c:v>
                </c:pt>
                <c:pt idx="308">
                  <c:v>102.54501197</c:v>
                </c:pt>
                <c:pt idx="309">
                  <c:v>102.2490153</c:v>
                </c:pt>
                <c:pt idx="310">
                  <c:v>101.8753854</c:v>
                </c:pt>
                <c:pt idx="311">
                  <c:v>101.50136001</c:v>
                </c:pt>
                <c:pt idx="312">
                  <c:v>101.13281363</c:v>
                </c:pt>
                <c:pt idx="313">
                  <c:v>100.81771155</c:v>
                </c:pt>
                <c:pt idx="314">
                  <c:v>100.42745418</c:v>
                </c:pt>
                <c:pt idx="315">
                  <c:v>100.00650417999999</c:v>
                </c:pt>
                <c:pt idx="316">
                  <c:v>99.771293585999999</c:v>
                </c:pt>
                <c:pt idx="317">
                  <c:v>99.442031639999996</c:v>
                </c:pt>
                <c:pt idx="318">
                  <c:v>99.236497997000001</c:v>
                </c:pt>
                <c:pt idx="319">
                  <c:v>98.919269646000004</c:v>
                </c:pt>
                <c:pt idx="320">
                  <c:v>98.557784075000001</c:v>
                </c:pt>
                <c:pt idx="321">
                  <c:v>98.140787949</c:v>
                </c:pt>
                <c:pt idx="322">
                  <c:v>97.764873897000001</c:v>
                </c:pt>
                <c:pt idx="323">
                  <c:v>97.091237833999998</c:v>
                </c:pt>
                <c:pt idx="324">
                  <c:v>96.605019330000005</c:v>
                </c:pt>
                <c:pt idx="325">
                  <c:v>96.277660549000004</c:v>
                </c:pt>
                <c:pt idx="326">
                  <c:v>95.822681897999999</c:v>
                </c:pt>
                <c:pt idx="327">
                  <c:v>95.278395817000003</c:v>
                </c:pt>
                <c:pt idx="328">
                  <c:v>94.934300617000005</c:v>
                </c:pt>
                <c:pt idx="329">
                  <c:v>94.385608461999993</c:v>
                </c:pt>
                <c:pt idx="330">
                  <c:v>93.678540806000001</c:v>
                </c:pt>
                <c:pt idx="331">
                  <c:v>93.388952126999996</c:v>
                </c:pt>
                <c:pt idx="332">
                  <c:v>92.824968471000005</c:v>
                </c:pt>
                <c:pt idx="333">
                  <c:v>92.384799099999995</c:v>
                </c:pt>
                <c:pt idx="334">
                  <c:v>92.034639757999997</c:v>
                </c:pt>
                <c:pt idx="335">
                  <c:v>91.511765213999993</c:v>
                </c:pt>
                <c:pt idx="336">
                  <c:v>90.702564557000002</c:v>
                </c:pt>
                <c:pt idx="337">
                  <c:v>90.281418872000003</c:v>
                </c:pt>
                <c:pt idx="338">
                  <c:v>89.646696727000005</c:v>
                </c:pt>
                <c:pt idx="339">
                  <c:v>89.158076395999998</c:v>
                </c:pt>
                <c:pt idx="340">
                  <c:v>88.491408993999997</c:v>
                </c:pt>
                <c:pt idx="341">
                  <c:v>87.982431554000001</c:v>
                </c:pt>
                <c:pt idx="342">
                  <c:v>87.630714621999999</c:v>
                </c:pt>
                <c:pt idx="343">
                  <c:v>87.238803039000004</c:v>
                </c:pt>
                <c:pt idx="344">
                  <c:v>86.557265755000003</c:v>
                </c:pt>
                <c:pt idx="345">
                  <c:v>85.757147810999996</c:v>
                </c:pt>
                <c:pt idx="346">
                  <c:v>85.039657532000007</c:v>
                </c:pt>
                <c:pt idx="347">
                  <c:v>84.554378295000006</c:v>
                </c:pt>
                <c:pt idx="348">
                  <c:v>84.101188261000004</c:v>
                </c:pt>
                <c:pt idx="349">
                  <c:v>83.288717097000003</c:v>
                </c:pt>
                <c:pt idx="350">
                  <c:v>82.561798353</c:v>
                </c:pt>
                <c:pt idx="351">
                  <c:v>82.003005752999997</c:v>
                </c:pt>
                <c:pt idx="352">
                  <c:v>81.854129697999994</c:v>
                </c:pt>
                <c:pt idx="353">
                  <c:v>81.489368802000001</c:v>
                </c:pt>
                <c:pt idx="354">
                  <c:v>81.234437485000001</c:v>
                </c:pt>
                <c:pt idx="355">
                  <c:v>80.931006697000001</c:v>
                </c:pt>
                <c:pt idx="356">
                  <c:v>80.564006887999994</c:v>
                </c:pt>
                <c:pt idx="357">
                  <c:v>79.957951479000002</c:v>
                </c:pt>
                <c:pt idx="358">
                  <c:v>79.193333052</c:v>
                </c:pt>
                <c:pt idx="359">
                  <c:v>78.650616084000006</c:v>
                </c:pt>
                <c:pt idx="360">
                  <c:v>78.361135609000002</c:v>
                </c:pt>
                <c:pt idx="361">
                  <c:v>78.068458199999995</c:v>
                </c:pt>
                <c:pt idx="362">
                  <c:v>77.826681684999997</c:v>
                </c:pt>
                <c:pt idx="363">
                  <c:v>77.497034248999995</c:v>
                </c:pt>
                <c:pt idx="364">
                  <c:v>77.176219962000005</c:v>
                </c:pt>
              </c:numCache>
            </c:numRef>
          </c:val>
          <c:extLst>
            <c:ext xmlns:c16="http://schemas.microsoft.com/office/drawing/2014/chart" uri="{C3380CC4-5D6E-409C-BE32-E72D297353CC}">
              <c16:uniqueId val="{00000002-16C7-4093-BE08-26F8902F8BF4}"/>
            </c:ext>
          </c:extLst>
        </c:ser>
        <c:ser>
          <c:idx val="5"/>
          <c:order val="3"/>
          <c:tx>
            <c:strRef>
              <c:f>'2029-2030 Severe Load Curve'!$W$34</c:f>
              <c:strCache>
                <c:ptCount val="1"/>
                <c:pt idx="0">
                  <c:v>Total DM</c:v>
                </c:pt>
              </c:strCache>
            </c:strRef>
          </c:tx>
          <c:spPr>
            <a:solidFill>
              <a:srgbClr val="FFCC99"/>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Curve'!$W$35:$W$399</c:f>
              <c:numCache>
                <c:formatCode>0</c:formatCode>
                <c:ptCount val="365"/>
                <c:pt idx="0">
                  <c:v>267.76772500999999</c:v>
                </c:pt>
                <c:pt idx="1">
                  <c:v>261.34724152000001</c:v>
                </c:pt>
                <c:pt idx="2">
                  <c:v>255.69791953999999</c:v>
                </c:pt>
                <c:pt idx="3">
                  <c:v>250.76802318</c:v>
                </c:pt>
                <c:pt idx="4">
                  <c:v>246.50581653</c:v>
                </c:pt>
                <c:pt idx="5">
                  <c:v>242.85956368999999</c:v>
                </c:pt>
                <c:pt idx="6">
                  <c:v>239.77752876</c:v>
                </c:pt>
                <c:pt idx="7">
                  <c:v>237.20797583999999</c:v>
                </c:pt>
                <c:pt idx="8">
                  <c:v>235.09916901</c:v>
                </c:pt>
                <c:pt idx="9">
                  <c:v>233.39937239</c:v>
                </c:pt>
                <c:pt idx="10">
                  <c:v>232.05685005000001</c:v>
                </c:pt>
                <c:pt idx="11">
                  <c:v>231.01986611000001</c:v>
                </c:pt>
                <c:pt idx="12">
                  <c:v>230.23668466000001</c:v>
                </c:pt>
                <c:pt idx="13">
                  <c:v>229.65556978999999</c:v>
                </c:pt>
                <c:pt idx="14">
                  <c:v>229.22478559999999</c:v>
                </c:pt>
                <c:pt idx="15">
                  <c:v>228.89259620000001</c:v>
                </c:pt>
                <c:pt idx="16">
                  <c:v>228.60726566</c:v>
                </c:pt>
                <c:pt idx="17">
                  <c:v>228.3170581</c:v>
                </c:pt>
                <c:pt idx="18">
                  <c:v>227.97023761</c:v>
                </c:pt>
                <c:pt idx="19">
                  <c:v>227.51506828000001</c:v>
                </c:pt>
                <c:pt idx="20">
                  <c:v>226.89981422</c:v>
                </c:pt>
                <c:pt idx="21">
                  <c:v>226.07273952</c:v>
                </c:pt>
                <c:pt idx="22">
                  <c:v>224.99109745999999</c:v>
                </c:pt>
                <c:pt idx="23">
                  <c:v>223.74260767000001</c:v>
                </c:pt>
                <c:pt idx="24">
                  <c:v>222.57756284000001</c:v>
                </c:pt>
                <c:pt idx="25">
                  <c:v>221.64357232</c:v>
                </c:pt>
                <c:pt idx="26">
                  <c:v>220.89333328000001</c:v>
                </c:pt>
                <c:pt idx="27">
                  <c:v>220.47705019</c:v>
                </c:pt>
                <c:pt idx="28">
                  <c:v>219.80481141000001</c:v>
                </c:pt>
                <c:pt idx="29">
                  <c:v>218.97983463</c:v>
                </c:pt>
                <c:pt idx="30">
                  <c:v>218.36296763999999</c:v>
                </c:pt>
                <c:pt idx="31">
                  <c:v>217.87227003999999</c:v>
                </c:pt>
                <c:pt idx="32">
                  <c:v>217.60863591</c:v>
                </c:pt>
                <c:pt idx="33">
                  <c:v>217.07874465</c:v>
                </c:pt>
                <c:pt idx="34">
                  <c:v>216.46305611</c:v>
                </c:pt>
                <c:pt idx="35">
                  <c:v>216.14288544999999</c:v>
                </c:pt>
                <c:pt idx="36">
                  <c:v>215.81269685000001</c:v>
                </c:pt>
                <c:pt idx="37">
                  <c:v>215.4972453</c:v>
                </c:pt>
                <c:pt idx="38">
                  <c:v>215.15722112</c:v>
                </c:pt>
                <c:pt idx="39">
                  <c:v>214.91367711000001</c:v>
                </c:pt>
                <c:pt idx="40">
                  <c:v>214.77436198000001</c:v>
                </c:pt>
                <c:pt idx="41">
                  <c:v>214.60901161999999</c:v>
                </c:pt>
                <c:pt idx="42">
                  <c:v>214.53525776000001</c:v>
                </c:pt>
                <c:pt idx="43">
                  <c:v>214.33327455</c:v>
                </c:pt>
                <c:pt idx="44">
                  <c:v>214.03885389000001</c:v>
                </c:pt>
                <c:pt idx="45">
                  <c:v>213.82609189999999</c:v>
                </c:pt>
                <c:pt idx="46">
                  <c:v>213.66903628</c:v>
                </c:pt>
                <c:pt idx="47">
                  <c:v>213.39452778</c:v>
                </c:pt>
                <c:pt idx="48">
                  <c:v>213.10588659999999</c:v>
                </c:pt>
                <c:pt idx="49">
                  <c:v>212.86796337000001</c:v>
                </c:pt>
                <c:pt idx="50">
                  <c:v>212.63004013</c:v>
                </c:pt>
                <c:pt idx="51">
                  <c:v>212.39211689999999</c:v>
                </c:pt>
                <c:pt idx="52">
                  <c:v>212.15419366</c:v>
                </c:pt>
                <c:pt idx="53">
                  <c:v>211.94744266999999</c:v>
                </c:pt>
                <c:pt idx="54">
                  <c:v>211.70820380000001</c:v>
                </c:pt>
                <c:pt idx="55">
                  <c:v>211.45709059999999</c:v>
                </c:pt>
                <c:pt idx="56">
                  <c:v>211.14699863999999</c:v>
                </c:pt>
                <c:pt idx="57">
                  <c:v>210.81787145000001</c:v>
                </c:pt>
                <c:pt idx="58">
                  <c:v>210.48874425</c:v>
                </c:pt>
                <c:pt idx="59">
                  <c:v>210.19155756999999</c:v>
                </c:pt>
                <c:pt idx="60">
                  <c:v>209.97779455</c:v>
                </c:pt>
                <c:pt idx="61">
                  <c:v>209.76331784999999</c:v>
                </c:pt>
                <c:pt idx="62">
                  <c:v>209.45230430000001</c:v>
                </c:pt>
                <c:pt idx="63">
                  <c:v>209.16496308000001</c:v>
                </c:pt>
                <c:pt idx="64">
                  <c:v>208.94024702999999</c:v>
                </c:pt>
                <c:pt idx="65">
                  <c:v>208.66752217999999</c:v>
                </c:pt>
                <c:pt idx="66">
                  <c:v>208.40641934000001</c:v>
                </c:pt>
                <c:pt idx="67">
                  <c:v>208.10320149</c:v>
                </c:pt>
                <c:pt idx="68">
                  <c:v>207.81630476999999</c:v>
                </c:pt>
                <c:pt idx="69">
                  <c:v>207.52940803999999</c:v>
                </c:pt>
                <c:pt idx="70">
                  <c:v>207.24251132000001</c:v>
                </c:pt>
                <c:pt idx="71">
                  <c:v>206.95561459999999</c:v>
                </c:pt>
                <c:pt idx="72">
                  <c:v>206.66871786999999</c:v>
                </c:pt>
                <c:pt idx="73">
                  <c:v>206.38182115000001</c:v>
                </c:pt>
                <c:pt idx="74">
                  <c:v>206.09492442000001</c:v>
                </c:pt>
                <c:pt idx="75">
                  <c:v>205.8080277</c:v>
                </c:pt>
                <c:pt idx="76">
                  <c:v>205.51809693000001</c:v>
                </c:pt>
                <c:pt idx="77">
                  <c:v>205.30909865999999</c:v>
                </c:pt>
                <c:pt idx="78">
                  <c:v>205.04653121000001</c:v>
                </c:pt>
                <c:pt idx="79">
                  <c:v>204.80127281</c:v>
                </c:pt>
                <c:pt idx="80">
                  <c:v>204.53919425000001</c:v>
                </c:pt>
                <c:pt idx="81">
                  <c:v>204.27490369</c:v>
                </c:pt>
                <c:pt idx="82">
                  <c:v>204.01061311999999</c:v>
                </c:pt>
                <c:pt idx="83">
                  <c:v>203.74632255</c:v>
                </c:pt>
                <c:pt idx="84">
                  <c:v>203.48203199</c:v>
                </c:pt>
                <c:pt idx="85">
                  <c:v>203.21774142000001</c:v>
                </c:pt>
                <c:pt idx="86">
                  <c:v>202.95345085</c:v>
                </c:pt>
                <c:pt idx="87">
                  <c:v>202.68916028999999</c:v>
                </c:pt>
                <c:pt idx="88">
                  <c:v>202.42486972</c:v>
                </c:pt>
                <c:pt idx="89">
                  <c:v>202.16057914999999</c:v>
                </c:pt>
                <c:pt idx="90">
                  <c:v>201.89628859000001</c:v>
                </c:pt>
                <c:pt idx="91">
                  <c:v>201.63199802</c:v>
                </c:pt>
                <c:pt idx="92">
                  <c:v>201.36770745000001</c:v>
                </c:pt>
                <c:pt idx="93">
                  <c:v>201.10341688</c:v>
                </c:pt>
                <c:pt idx="94">
                  <c:v>200.81098219</c:v>
                </c:pt>
                <c:pt idx="95">
                  <c:v>200.48901925000001</c:v>
                </c:pt>
                <c:pt idx="96">
                  <c:v>200.19377288000001</c:v>
                </c:pt>
                <c:pt idx="97">
                  <c:v>199.93800894</c:v>
                </c:pt>
                <c:pt idx="98">
                  <c:v>199.68224499999999</c:v>
                </c:pt>
                <c:pt idx="99">
                  <c:v>199.43206183000001</c:v>
                </c:pt>
                <c:pt idx="100">
                  <c:v>199.17709608000001</c:v>
                </c:pt>
                <c:pt idx="101">
                  <c:v>198.91442239</c:v>
                </c:pt>
                <c:pt idx="102">
                  <c:v>198.66630144000001</c:v>
                </c:pt>
                <c:pt idx="103">
                  <c:v>198.41818050000001</c:v>
                </c:pt>
                <c:pt idx="104">
                  <c:v>198.17002898999999</c:v>
                </c:pt>
                <c:pt idx="105">
                  <c:v>197.92513804999999</c:v>
                </c:pt>
                <c:pt idx="106">
                  <c:v>197.68042718999999</c:v>
                </c:pt>
                <c:pt idx="107">
                  <c:v>197.43515041000001</c:v>
                </c:pt>
                <c:pt idx="108">
                  <c:v>197.18876021</c:v>
                </c:pt>
                <c:pt idx="109">
                  <c:v>196.91307522</c:v>
                </c:pt>
                <c:pt idx="110">
                  <c:v>196.66854867000001</c:v>
                </c:pt>
                <c:pt idx="111">
                  <c:v>196.42843714</c:v>
                </c:pt>
                <c:pt idx="112">
                  <c:v>196.18832560000001</c:v>
                </c:pt>
                <c:pt idx="113">
                  <c:v>195.94821407000001</c:v>
                </c:pt>
                <c:pt idx="114">
                  <c:v>195.70810252999999</c:v>
                </c:pt>
                <c:pt idx="115">
                  <c:v>195.46799099</c:v>
                </c:pt>
                <c:pt idx="116">
                  <c:v>195.22787946</c:v>
                </c:pt>
                <c:pt idx="117">
                  <c:v>194.98776792000001</c:v>
                </c:pt>
                <c:pt idx="118">
                  <c:v>194.74765639</c:v>
                </c:pt>
                <c:pt idx="119">
                  <c:v>194.50754484999999</c:v>
                </c:pt>
                <c:pt idx="120">
                  <c:v>194.27159381999999</c:v>
                </c:pt>
                <c:pt idx="121">
                  <c:v>194.01485038999999</c:v>
                </c:pt>
                <c:pt idx="122">
                  <c:v>193.78078869999999</c:v>
                </c:pt>
                <c:pt idx="123">
                  <c:v>193.54585865999999</c:v>
                </c:pt>
                <c:pt idx="124">
                  <c:v>193.31092862</c:v>
                </c:pt>
                <c:pt idx="125">
                  <c:v>193.07599858</c:v>
                </c:pt>
                <c:pt idx="126">
                  <c:v>192.84106854000001</c:v>
                </c:pt>
                <c:pt idx="127">
                  <c:v>192.60613849999999</c:v>
                </c:pt>
                <c:pt idx="128">
                  <c:v>192.37120845999999</c:v>
                </c:pt>
                <c:pt idx="129">
                  <c:v>192.13627842</c:v>
                </c:pt>
                <c:pt idx="130">
                  <c:v>191.90134838</c:v>
                </c:pt>
                <c:pt idx="131">
                  <c:v>191.66641834000001</c:v>
                </c:pt>
                <c:pt idx="132">
                  <c:v>191.43148830000001</c:v>
                </c:pt>
                <c:pt idx="133">
                  <c:v>191.19655825999999</c:v>
                </c:pt>
                <c:pt idx="134">
                  <c:v>190.96162821999999</c:v>
                </c:pt>
                <c:pt idx="135">
                  <c:v>190.72669818</c:v>
                </c:pt>
                <c:pt idx="136">
                  <c:v>190.49176814</c:v>
                </c:pt>
                <c:pt idx="137">
                  <c:v>190.25683810000001</c:v>
                </c:pt>
                <c:pt idx="138">
                  <c:v>190.02190805999999</c:v>
                </c:pt>
                <c:pt idx="139">
                  <c:v>189.78697801999999</c:v>
                </c:pt>
                <c:pt idx="140">
                  <c:v>189.54344387</c:v>
                </c:pt>
                <c:pt idx="141">
                  <c:v>189.31013426999999</c:v>
                </c:pt>
                <c:pt idx="142">
                  <c:v>189.09638483000001</c:v>
                </c:pt>
                <c:pt idx="143">
                  <c:v>188.88395231000001</c:v>
                </c:pt>
                <c:pt idx="144">
                  <c:v>188.64748329</c:v>
                </c:pt>
                <c:pt idx="145">
                  <c:v>188.41864824999999</c:v>
                </c:pt>
                <c:pt idx="146">
                  <c:v>188.21158410000001</c:v>
                </c:pt>
                <c:pt idx="147">
                  <c:v>188.00288859</c:v>
                </c:pt>
                <c:pt idx="148">
                  <c:v>187.79800559</c:v>
                </c:pt>
                <c:pt idx="149">
                  <c:v>187.60163166000001</c:v>
                </c:pt>
                <c:pt idx="150">
                  <c:v>187.39171001</c:v>
                </c:pt>
                <c:pt idx="151">
                  <c:v>187.18178836000001</c:v>
                </c:pt>
                <c:pt idx="152">
                  <c:v>186.97186671</c:v>
                </c:pt>
                <c:pt idx="153">
                  <c:v>186.77438315000001</c:v>
                </c:pt>
                <c:pt idx="154">
                  <c:v>186.57056736000001</c:v>
                </c:pt>
                <c:pt idx="155">
                  <c:v>186.36557708999999</c:v>
                </c:pt>
                <c:pt idx="156">
                  <c:v>186.16058681000001</c:v>
                </c:pt>
                <c:pt idx="157">
                  <c:v>185.95559653999999</c:v>
                </c:pt>
                <c:pt idx="158">
                  <c:v>185.75162105999999</c:v>
                </c:pt>
                <c:pt idx="159">
                  <c:v>185.59966921</c:v>
                </c:pt>
                <c:pt idx="160">
                  <c:v>185.40908593</c:v>
                </c:pt>
                <c:pt idx="161">
                  <c:v>185.20176663999999</c:v>
                </c:pt>
                <c:pt idx="162">
                  <c:v>184.99525863</c:v>
                </c:pt>
                <c:pt idx="163">
                  <c:v>184.79222386999999</c:v>
                </c:pt>
                <c:pt idx="164">
                  <c:v>184.58619431</c:v>
                </c:pt>
                <c:pt idx="165">
                  <c:v>184.38016474</c:v>
                </c:pt>
                <c:pt idx="166">
                  <c:v>184.17413517</c:v>
                </c:pt>
                <c:pt idx="167">
                  <c:v>183.9681056</c:v>
                </c:pt>
                <c:pt idx="168">
                  <c:v>183.76207604000001</c:v>
                </c:pt>
                <c:pt idx="169">
                  <c:v>183.54199980999999</c:v>
                </c:pt>
                <c:pt idx="170">
                  <c:v>183.3202915</c:v>
                </c:pt>
                <c:pt idx="171">
                  <c:v>183.11891928</c:v>
                </c:pt>
                <c:pt idx="172">
                  <c:v>182.91754706</c:v>
                </c:pt>
                <c:pt idx="173">
                  <c:v>182.71617484000001</c:v>
                </c:pt>
                <c:pt idx="174">
                  <c:v>182.51480262000001</c:v>
                </c:pt>
                <c:pt idx="175">
                  <c:v>182.31343039999999</c:v>
                </c:pt>
                <c:pt idx="176">
                  <c:v>182.11205817999999</c:v>
                </c:pt>
                <c:pt idx="177">
                  <c:v>181.91068594999999</c:v>
                </c:pt>
                <c:pt idx="178">
                  <c:v>181.70931372999999</c:v>
                </c:pt>
                <c:pt idx="179">
                  <c:v>181.50794150999999</c:v>
                </c:pt>
                <c:pt idx="180">
                  <c:v>181.30656929</c:v>
                </c:pt>
                <c:pt idx="181">
                  <c:v>181.10519707</c:v>
                </c:pt>
                <c:pt idx="182">
                  <c:v>180.90382485000001</c:v>
                </c:pt>
                <c:pt idx="183">
                  <c:v>180.70245263000001</c:v>
                </c:pt>
                <c:pt idx="184">
                  <c:v>180.48677155999999</c:v>
                </c:pt>
                <c:pt idx="185">
                  <c:v>180.27121854000001</c:v>
                </c:pt>
                <c:pt idx="186">
                  <c:v>180.06130131</c:v>
                </c:pt>
                <c:pt idx="187">
                  <c:v>179.85610088999999</c:v>
                </c:pt>
                <c:pt idx="188">
                  <c:v>179.63872531999999</c:v>
                </c:pt>
                <c:pt idx="189">
                  <c:v>179.39191905000001</c:v>
                </c:pt>
                <c:pt idx="190">
                  <c:v>179.06226766</c:v>
                </c:pt>
                <c:pt idx="191">
                  <c:v>178.78926491000001</c:v>
                </c:pt>
                <c:pt idx="192">
                  <c:v>178.60554891000001</c:v>
                </c:pt>
                <c:pt idx="193">
                  <c:v>178.43665052</c:v>
                </c:pt>
                <c:pt idx="194">
                  <c:v>178.25912944999999</c:v>
                </c:pt>
                <c:pt idx="195">
                  <c:v>178.02630052000001</c:v>
                </c:pt>
                <c:pt idx="196">
                  <c:v>177.84246044</c:v>
                </c:pt>
                <c:pt idx="197">
                  <c:v>177.68206900999999</c:v>
                </c:pt>
                <c:pt idx="198">
                  <c:v>177.52167757999999</c:v>
                </c:pt>
                <c:pt idx="199">
                  <c:v>177.36128614</c:v>
                </c:pt>
                <c:pt idx="200">
                  <c:v>177.20089471</c:v>
                </c:pt>
                <c:pt idx="201">
                  <c:v>177.04050328</c:v>
                </c:pt>
                <c:pt idx="202">
                  <c:v>176.88011184999999</c:v>
                </c:pt>
                <c:pt idx="203">
                  <c:v>176.71972041000001</c:v>
                </c:pt>
                <c:pt idx="204">
                  <c:v>176.53863272999999</c:v>
                </c:pt>
                <c:pt idx="205">
                  <c:v>176.21322248999999</c:v>
                </c:pt>
                <c:pt idx="206">
                  <c:v>175.95816721</c:v>
                </c:pt>
                <c:pt idx="207">
                  <c:v>175.80555061999999</c:v>
                </c:pt>
                <c:pt idx="208">
                  <c:v>175.65293403999999</c:v>
                </c:pt>
                <c:pt idx="209">
                  <c:v>175.50031745000001</c:v>
                </c:pt>
                <c:pt idx="210">
                  <c:v>175.34770086</c:v>
                </c:pt>
                <c:pt idx="211">
                  <c:v>175.19508427</c:v>
                </c:pt>
                <c:pt idx="212">
                  <c:v>175.04246767999999</c:v>
                </c:pt>
                <c:pt idx="213">
                  <c:v>174.88985109000001</c:v>
                </c:pt>
                <c:pt idx="214">
                  <c:v>174.73723451000001</c:v>
                </c:pt>
                <c:pt idx="215">
                  <c:v>174.58461792</c:v>
                </c:pt>
                <c:pt idx="216">
                  <c:v>174.43200132999999</c:v>
                </c:pt>
                <c:pt idx="217">
                  <c:v>174.27938474000001</c:v>
                </c:pt>
                <c:pt idx="218">
                  <c:v>174.12676815</c:v>
                </c:pt>
                <c:pt idx="219">
                  <c:v>173.97415156</c:v>
                </c:pt>
                <c:pt idx="220">
                  <c:v>173.82153498</c:v>
                </c:pt>
                <c:pt idx="221">
                  <c:v>173.71556985000001</c:v>
                </c:pt>
                <c:pt idx="222">
                  <c:v>173.43656541999999</c:v>
                </c:pt>
                <c:pt idx="223">
                  <c:v>173.19743278999999</c:v>
                </c:pt>
                <c:pt idx="224">
                  <c:v>173.06500219</c:v>
                </c:pt>
                <c:pt idx="225">
                  <c:v>172.93257158</c:v>
                </c:pt>
                <c:pt idx="226">
                  <c:v>172.80014098000001</c:v>
                </c:pt>
                <c:pt idx="227">
                  <c:v>172.66771037000001</c:v>
                </c:pt>
                <c:pt idx="228">
                  <c:v>172.53527976999999</c:v>
                </c:pt>
                <c:pt idx="229">
                  <c:v>172.40284917</c:v>
                </c:pt>
                <c:pt idx="230">
                  <c:v>172.04003682999999</c:v>
                </c:pt>
                <c:pt idx="231">
                  <c:v>171.91203504000001</c:v>
                </c:pt>
                <c:pt idx="232">
                  <c:v>171.78609689999999</c:v>
                </c:pt>
                <c:pt idx="233">
                  <c:v>171.78166476999999</c:v>
                </c:pt>
                <c:pt idx="234">
                  <c:v>171.64803613000001</c:v>
                </c:pt>
                <c:pt idx="235">
                  <c:v>171.46697866</c:v>
                </c:pt>
                <c:pt idx="236">
                  <c:v>170.94414276000001</c:v>
                </c:pt>
                <c:pt idx="237">
                  <c:v>170.4861507</c:v>
                </c:pt>
                <c:pt idx="238">
                  <c:v>170.07604101999999</c:v>
                </c:pt>
                <c:pt idx="239">
                  <c:v>169.68097354</c:v>
                </c:pt>
                <c:pt idx="240">
                  <c:v>169.40904716</c:v>
                </c:pt>
                <c:pt idx="241">
                  <c:v>169.27524242000001</c:v>
                </c:pt>
                <c:pt idx="242">
                  <c:v>168.99078495000001</c:v>
                </c:pt>
                <c:pt idx="243">
                  <c:v>168.70632748</c:v>
                </c:pt>
                <c:pt idx="244">
                  <c:v>168.38457215</c:v>
                </c:pt>
                <c:pt idx="245">
                  <c:v>168.17121023000001</c:v>
                </c:pt>
                <c:pt idx="246">
                  <c:v>167.95947924000001</c:v>
                </c:pt>
                <c:pt idx="247">
                  <c:v>167.74774825</c:v>
                </c:pt>
                <c:pt idx="248">
                  <c:v>167.53601725999999</c:v>
                </c:pt>
                <c:pt idx="249">
                  <c:v>167.32428626999999</c:v>
                </c:pt>
                <c:pt idx="250">
                  <c:v>167.11325692</c:v>
                </c:pt>
                <c:pt idx="251">
                  <c:v>166.93134168</c:v>
                </c:pt>
                <c:pt idx="252">
                  <c:v>166.74942644999999</c:v>
                </c:pt>
                <c:pt idx="253">
                  <c:v>166.56751120999999</c:v>
                </c:pt>
                <c:pt idx="254">
                  <c:v>166.29088791000001</c:v>
                </c:pt>
                <c:pt idx="255">
                  <c:v>166.00282028999999</c:v>
                </c:pt>
                <c:pt idx="256">
                  <c:v>165.71475267</c:v>
                </c:pt>
                <c:pt idx="257">
                  <c:v>165.52227819000001</c:v>
                </c:pt>
                <c:pt idx="258">
                  <c:v>165.33112317999999</c:v>
                </c:pt>
                <c:pt idx="259">
                  <c:v>165.03481571</c:v>
                </c:pt>
                <c:pt idx="260">
                  <c:v>164.69510750000001</c:v>
                </c:pt>
                <c:pt idx="261">
                  <c:v>164.40796734</c:v>
                </c:pt>
                <c:pt idx="262">
                  <c:v>164.20874408</c:v>
                </c:pt>
                <c:pt idx="263">
                  <c:v>164.00952081</c:v>
                </c:pt>
                <c:pt idx="264">
                  <c:v>163.81029753999999</c:v>
                </c:pt>
                <c:pt idx="265">
                  <c:v>163.61107428</c:v>
                </c:pt>
                <c:pt idx="266">
                  <c:v>163.41185100999999</c:v>
                </c:pt>
                <c:pt idx="267">
                  <c:v>163.21262773999999</c:v>
                </c:pt>
                <c:pt idx="268">
                  <c:v>163.01340447999999</c:v>
                </c:pt>
                <c:pt idx="269">
                  <c:v>162.81418120999999</c:v>
                </c:pt>
                <c:pt idx="270">
                  <c:v>162.61495794000001</c:v>
                </c:pt>
                <c:pt idx="271">
                  <c:v>162.41573468000001</c:v>
                </c:pt>
                <c:pt idx="272">
                  <c:v>162.21651141000001</c:v>
                </c:pt>
                <c:pt idx="273">
                  <c:v>162.01728814000001</c:v>
                </c:pt>
                <c:pt idx="274">
                  <c:v>161.75821762000001</c:v>
                </c:pt>
                <c:pt idx="275">
                  <c:v>161.45961825000001</c:v>
                </c:pt>
                <c:pt idx="276">
                  <c:v>161.26619808000001</c:v>
                </c:pt>
                <c:pt idx="277">
                  <c:v>161.07277791000001</c:v>
                </c:pt>
                <c:pt idx="278">
                  <c:v>160.81715715999999</c:v>
                </c:pt>
                <c:pt idx="279">
                  <c:v>160.52712658999999</c:v>
                </c:pt>
                <c:pt idx="280">
                  <c:v>160.23964746999999</c:v>
                </c:pt>
                <c:pt idx="281">
                  <c:v>159.93336742</c:v>
                </c:pt>
                <c:pt idx="282">
                  <c:v>159.74514241</c:v>
                </c:pt>
                <c:pt idx="283">
                  <c:v>159.5569174</c:v>
                </c:pt>
                <c:pt idx="284">
                  <c:v>159.36869239000001</c:v>
                </c:pt>
                <c:pt idx="285">
                  <c:v>159.17698558000001</c:v>
                </c:pt>
                <c:pt idx="286">
                  <c:v>158.95937677000001</c:v>
                </c:pt>
                <c:pt idx="287">
                  <c:v>158.68767966999999</c:v>
                </c:pt>
                <c:pt idx="288">
                  <c:v>158.39340498999999</c:v>
                </c:pt>
                <c:pt idx="289">
                  <c:v>157.84569223</c:v>
                </c:pt>
                <c:pt idx="290">
                  <c:v>157.29797947</c:v>
                </c:pt>
                <c:pt idx="291">
                  <c:v>156.99455387</c:v>
                </c:pt>
                <c:pt idx="292">
                  <c:v>156.68125297</c:v>
                </c:pt>
                <c:pt idx="293">
                  <c:v>156.40696058</c:v>
                </c:pt>
                <c:pt idx="294">
                  <c:v>156.1916933</c:v>
                </c:pt>
                <c:pt idx="295">
                  <c:v>156.00418862999999</c:v>
                </c:pt>
                <c:pt idx="296">
                  <c:v>155.81668395</c:v>
                </c:pt>
                <c:pt idx="297">
                  <c:v>155.62917927999999</c:v>
                </c:pt>
                <c:pt idx="298">
                  <c:v>155.44733479999999</c:v>
                </c:pt>
                <c:pt idx="299">
                  <c:v>155.26766015999999</c:v>
                </c:pt>
                <c:pt idx="300">
                  <c:v>155.06634407000001</c:v>
                </c:pt>
                <c:pt idx="301">
                  <c:v>154.84406722</c:v>
                </c:pt>
                <c:pt idx="302">
                  <c:v>154.62179037999999</c:v>
                </c:pt>
                <c:pt idx="303">
                  <c:v>154.36772843</c:v>
                </c:pt>
                <c:pt idx="304">
                  <c:v>154.08591637000001</c:v>
                </c:pt>
                <c:pt idx="305">
                  <c:v>153.83717257999999</c:v>
                </c:pt>
                <c:pt idx="306">
                  <c:v>153.61358046999999</c:v>
                </c:pt>
                <c:pt idx="307">
                  <c:v>153.38998837</c:v>
                </c:pt>
                <c:pt idx="308">
                  <c:v>153.16639627000001</c:v>
                </c:pt>
                <c:pt idx="309">
                  <c:v>152.94280416999999</c:v>
                </c:pt>
                <c:pt idx="310">
                  <c:v>152.71921207</c:v>
                </c:pt>
                <c:pt idx="311">
                  <c:v>152.48427925999999</c:v>
                </c:pt>
                <c:pt idx="312">
                  <c:v>152.16308207</c:v>
                </c:pt>
                <c:pt idx="313">
                  <c:v>151.90735404</c:v>
                </c:pt>
                <c:pt idx="314">
                  <c:v>151.67716121999999</c:v>
                </c:pt>
                <c:pt idx="315">
                  <c:v>151.44696838999999</c:v>
                </c:pt>
                <c:pt idx="316">
                  <c:v>151.21677557000001</c:v>
                </c:pt>
                <c:pt idx="317">
                  <c:v>150.98658273999999</c:v>
                </c:pt>
                <c:pt idx="318">
                  <c:v>150.75638992</c:v>
                </c:pt>
                <c:pt idx="319">
                  <c:v>150.52619709000001</c:v>
                </c:pt>
                <c:pt idx="320">
                  <c:v>150.29600427</c:v>
                </c:pt>
                <c:pt idx="321">
                  <c:v>150.06581144</c:v>
                </c:pt>
                <c:pt idx="322">
                  <c:v>149.83561861999999</c:v>
                </c:pt>
                <c:pt idx="323">
                  <c:v>149.60542579</c:v>
                </c:pt>
                <c:pt idx="324">
                  <c:v>149.37523297000001</c:v>
                </c:pt>
                <c:pt idx="325">
                  <c:v>149.14504013999999</c:v>
                </c:pt>
                <c:pt idx="326">
                  <c:v>148.91484732000001</c:v>
                </c:pt>
                <c:pt idx="327">
                  <c:v>148.68465449000001</c:v>
                </c:pt>
                <c:pt idx="328">
                  <c:v>148.45446167</c:v>
                </c:pt>
                <c:pt idx="329">
                  <c:v>148.22426884000001</c:v>
                </c:pt>
                <c:pt idx="330">
                  <c:v>147.99407601999999</c:v>
                </c:pt>
                <c:pt idx="331">
                  <c:v>147.76388319</c:v>
                </c:pt>
                <c:pt idx="332">
                  <c:v>147.53369036999999</c:v>
                </c:pt>
                <c:pt idx="333">
                  <c:v>147.30349754</c:v>
                </c:pt>
                <c:pt idx="334">
                  <c:v>147.07330472000001</c:v>
                </c:pt>
                <c:pt idx="335">
                  <c:v>146.84311188999999</c:v>
                </c:pt>
                <c:pt idx="336">
                  <c:v>146.61291907</c:v>
                </c:pt>
                <c:pt idx="337">
                  <c:v>146.41881158999999</c:v>
                </c:pt>
                <c:pt idx="338">
                  <c:v>146.23634859000001</c:v>
                </c:pt>
                <c:pt idx="339">
                  <c:v>146.0538856</c:v>
                </c:pt>
                <c:pt idx="340">
                  <c:v>145.85333256999999</c:v>
                </c:pt>
                <c:pt idx="341">
                  <c:v>145.60554306</c:v>
                </c:pt>
                <c:pt idx="342">
                  <c:v>145.35775354</c:v>
                </c:pt>
                <c:pt idx="343">
                  <c:v>145.10996402999999</c:v>
                </c:pt>
                <c:pt idx="344">
                  <c:v>144.82896226</c:v>
                </c:pt>
                <c:pt idx="345">
                  <c:v>144.54501411000001</c:v>
                </c:pt>
                <c:pt idx="346">
                  <c:v>144.25759819999999</c:v>
                </c:pt>
                <c:pt idx="347">
                  <c:v>143.96801078999999</c:v>
                </c:pt>
                <c:pt idx="348">
                  <c:v>143.72325728999999</c:v>
                </c:pt>
                <c:pt idx="349">
                  <c:v>143.49357287000001</c:v>
                </c:pt>
                <c:pt idx="350">
                  <c:v>143.26388845</c:v>
                </c:pt>
                <c:pt idx="351">
                  <c:v>143.03420403000001</c:v>
                </c:pt>
                <c:pt idx="352">
                  <c:v>142.80357305999999</c:v>
                </c:pt>
                <c:pt idx="353">
                  <c:v>142.54668013</c:v>
                </c:pt>
                <c:pt idx="354">
                  <c:v>142.29368897000001</c:v>
                </c:pt>
                <c:pt idx="355">
                  <c:v>142.04145765999999</c:v>
                </c:pt>
                <c:pt idx="356">
                  <c:v>141.78922635000001</c:v>
                </c:pt>
                <c:pt idx="357">
                  <c:v>141.53699505</c:v>
                </c:pt>
                <c:pt idx="358">
                  <c:v>141.28476373999999</c:v>
                </c:pt>
                <c:pt idx="359">
                  <c:v>141.03253244000001</c:v>
                </c:pt>
                <c:pt idx="360">
                  <c:v>140.78030113</c:v>
                </c:pt>
                <c:pt idx="361">
                  <c:v>140.52806982999999</c:v>
                </c:pt>
                <c:pt idx="362">
                  <c:v>140.27583852000001</c:v>
                </c:pt>
                <c:pt idx="363">
                  <c:v>140.02360720999999</c:v>
                </c:pt>
                <c:pt idx="364">
                  <c:v>139.77137590999999</c:v>
                </c:pt>
              </c:numCache>
            </c:numRef>
          </c:val>
          <c:extLst>
            <c:ext xmlns:c16="http://schemas.microsoft.com/office/drawing/2014/chart" uri="{C3380CC4-5D6E-409C-BE32-E72D297353CC}">
              <c16:uniqueId val="{00000003-16C7-4093-BE08-26F8902F8BF4}"/>
            </c:ext>
          </c:extLst>
        </c:ser>
        <c:ser>
          <c:idx val="6"/>
          <c:order val="4"/>
          <c:tx>
            <c:strRef>
              <c:f>'2029-2030 Severe Load Curve'!$X$34</c:f>
              <c:strCache>
                <c:ptCount val="1"/>
                <c:pt idx="0">
                  <c:v>LDZ Shrinkage</c:v>
                </c:pt>
              </c:strCache>
            </c:strRef>
          </c:tx>
          <c:spPr>
            <a:solidFill>
              <a:srgbClr val="000000"/>
            </a:solidFill>
            <a:ln w="12700">
              <a:solidFill>
                <a:srgbClr val="000000"/>
              </a:solidFill>
              <a:prstDash val="solid"/>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Curve'!$X$35:$X$399</c:f>
              <c:numCache>
                <c:formatCode>0</c:formatCode>
                <c:ptCount val="365"/>
                <c:pt idx="0">
                  <c:v>6.2356164384000001</c:v>
                </c:pt>
                <c:pt idx="1">
                  <c:v>6.2356164384000001</c:v>
                </c:pt>
                <c:pt idx="2">
                  <c:v>6.2356164384000001</c:v>
                </c:pt>
                <c:pt idx="3">
                  <c:v>6.2356164384000001</c:v>
                </c:pt>
                <c:pt idx="4">
                  <c:v>6.2356164384000001</c:v>
                </c:pt>
                <c:pt idx="5">
                  <c:v>6.2356164384000001</c:v>
                </c:pt>
                <c:pt idx="6">
                  <c:v>6.2356164384000001</c:v>
                </c:pt>
                <c:pt idx="7">
                  <c:v>6.2356164384000001</c:v>
                </c:pt>
                <c:pt idx="8">
                  <c:v>6.2356164384000001</c:v>
                </c:pt>
                <c:pt idx="9">
                  <c:v>6.2356164384000001</c:v>
                </c:pt>
                <c:pt idx="10">
                  <c:v>6.2356164384000001</c:v>
                </c:pt>
                <c:pt idx="11">
                  <c:v>6.2356164384000001</c:v>
                </c:pt>
                <c:pt idx="12">
                  <c:v>6.2356164384000001</c:v>
                </c:pt>
                <c:pt idx="13">
                  <c:v>6.2356164384000001</c:v>
                </c:pt>
                <c:pt idx="14">
                  <c:v>6.2356164384000001</c:v>
                </c:pt>
                <c:pt idx="15">
                  <c:v>6.2356164384000001</c:v>
                </c:pt>
                <c:pt idx="16">
                  <c:v>6.2356164384000001</c:v>
                </c:pt>
                <c:pt idx="17">
                  <c:v>6.2356164384000001</c:v>
                </c:pt>
                <c:pt idx="18">
                  <c:v>6.2356164384000001</c:v>
                </c:pt>
                <c:pt idx="19">
                  <c:v>6.2356164384000001</c:v>
                </c:pt>
                <c:pt idx="20">
                  <c:v>6.2356164384000001</c:v>
                </c:pt>
                <c:pt idx="21">
                  <c:v>6.2356164384000001</c:v>
                </c:pt>
                <c:pt idx="22">
                  <c:v>6.2356164384000001</c:v>
                </c:pt>
                <c:pt idx="23">
                  <c:v>6.2356164384000001</c:v>
                </c:pt>
                <c:pt idx="24">
                  <c:v>6.2356164384000001</c:v>
                </c:pt>
                <c:pt idx="25">
                  <c:v>6.2356164384000001</c:v>
                </c:pt>
                <c:pt idx="26">
                  <c:v>6.2356164384000001</c:v>
                </c:pt>
                <c:pt idx="27">
                  <c:v>6.2356164384000001</c:v>
                </c:pt>
                <c:pt idx="28">
                  <c:v>6.2356164384000001</c:v>
                </c:pt>
                <c:pt idx="29">
                  <c:v>6.2356164384000001</c:v>
                </c:pt>
                <c:pt idx="30">
                  <c:v>6.2356164384000001</c:v>
                </c:pt>
                <c:pt idx="31">
                  <c:v>6.2356164384000001</c:v>
                </c:pt>
                <c:pt idx="32">
                  <c:v>6.2356164384000001</c:v>
                </c:pt>
                <c:pt idx="33">
                  <c:v>6.2356164384000001</c:v>
                </c:pt>
                <c:pt idx="34">
                  <c:v>6.2356164384000001</c:v>
                </c:pt>
                <c:pt idx="35">
                  <c:v>6.2356164384000001</c:v>
                </c:pt>
                <c:pt idx="36">
                  <c:v>6.2356164384000001</c:v>
                </c:pt>
                <c:pt idx="37">
                  <c:v>6.2356164384000001</c:v>
                </c:pt>
                <c:pt idx="38">
                  <c:v>6.2356164384000001</c:v>
                </c:pt>
                <c:pt idx="39">
                  <c:v>6.2356164384000001</c:v>
                </c:pt>
                <c:pt idx="40">
                  <c:v>6.2356164384000001</c:v>
                </c:pt>
                <c:pt idx="41">
                  <c:v>6.2356164384000001</c:v>
                </c:pt>
                <c:pt idx="42">
                  <c:v>6.2356164384000001</c:v>
                </c:pt>
                <c:pt idx="43">
                  <c:v>6.2356164384000001</c:v>
                </c:pt>
                <c:pt idx="44">
                  <c:v>6.2356164384000001</c:v>
                </c:pt>
                <c:pt idx="45">
                  <c:v>6.2356164384000001</c:v>
                </c:pt>
                <c:pt idx="46">
                  <c:v>6.2356164384000001</c:v>
                </c:pt>
                <c:pt idx="47">
                  <c:v>6.2356164384000001</c:v>
                </c:pt>
                <c:pt idx="48">
                  <c:v>6.2356164384000001</c:v>
                </c:pt>
                <c:pt idx="49">
                  <c:v>6.2356164384000001</c:v>
                </c:pt>
                <c:pt idx="50">
                  <c:v>6.2356164384000001</c:v>
                </c:pt>
                <c:pt idx="51">
                  <c:v>6.2356164384000001</c:v>
                </c:pt>
                <c:pt idx="52">
                  <c:v>6.2356164384000001</c:v>
                </c:pt>
                <c:pt idx="53">
                  <c:v>6.2356164384000001</c:v>
                </c:pt>
                <c:pt idx="54">
                  <c:v>6.2356164384000001</c:v>
                </c:pt>
                <c:pt idx="55">
                  <c:v>6.2356164384000001</c:v>
                </c:pt>
                <c:pt idx="56">
                  <c:v>6.2356164384000001</c:v>
                </c:pt>
                <c:pt idx="57">
                  <c:v>6.2356164384000001</c:v>
                </c:pt>
                <c:pt idx="58">
                  <c:v>6.2356164384000001</c:v>
                </c:pt>
                <c:pt idx="59">
                  <c:v>6.2356164384000001</c:v>
                </c:pt>
                <c:pt idx="60">
                  <c:v>6.2356164384000001</c:v>
                </c:pt>
                <c:pt idx="61">
                  <c:v>6.2356164384000001</c:v>
                </c:pt>
                <c:pt idx="62">
                  <c:v>6.2356164384000001</c:v>
                </c:pt>
                <c:pt idx="63">
                  <c:v>6.2356164384000001</c:v>
                </c:pt>
                <c:pt idx="64">
                  <c:v>6.2356164384000001</c:v>
                </c:pt>
                <c:pt idx="65">
                  <c:v>6.2356164384000001</c:v>
                </c:pt>
                <c:pt idx="66">
                  <c:v>6.2356164384000001</c:v>
                </c:pt>
                <c:pt idx="67">
                  <c:v>6.2356164384000001</c:v>
                </c:pt>
                <c:pt idx="68">
                  <c:v>6.2356164384000001</c:v>
                </c:pt>
                <c:pt idx="69">
                  <c:v>6.2356164384000001</c:v>
                </c:pt>
                <c:pt idx="70">
                  <c:v>6.2356164384000001</c:v>
                </c:pt>
                <c:pt idx="71">
                  <c:v>6.2356164384000001</c:v>
                </c:pt>
                <c:pt idx="72">
                  <c:v>6.2356164384000001</c:v>
                </c:pt>
                <c:pt idx="73">
                  <c:v>6.2356164384000001</c:v>
                </c:pt>
                <c:pt idx="74">
                  <c:v>6.2356164384000001</c:v>
                </c:pt>
                <c:pt idx="75">
                  <c:v>6.2356164384000001</c:v>
                </c:pt>
                <c:pt idx="76">
                  <c:v>6.2356164384000001</c:v>
                </c:pt>
                <c:pt idx="77">
                  <c:v>6.2356164384000001</c:v>
                </c:pt>
                <c:pt idx="78">
                  <c:v>6.2356164384000001</c:v>
                </c:pt>
                <c:pt idx="79">
                  <c:v>6.2356164384000001</c:v>
                </c:pt>
                <c:pt idx="80">
                  <c:v>6.2356164384000001</c:v>
                </c:pt>
                <c:pt idx="81">
                  <c:v>6.2356164384000001</c:v>
                </c:pt>
                <c:pt idx="82">
                  <c:v>6.2356164384000001</c:v>
                </c:pt>
                <c:pt idx="83">
                  <c:v>6.2356164384000001</c:v>
                </c:pt>
                <c:pt idx="84">
                  <c:v>6.2356164384000001</c:v>
                </c:pt>
                <c:pt idx="85">
                  <c:v>6.2356164384000001</c:v>
                </c:pt>
                <c:pt idx="86">
                  <c:v>6.2356164384000001</c:v>
                </c:pt>
                <c:pt idx="87">
                  <c:v>6.2356164384000001</c:v>
                </c:pt>
                <c:pt idx="88">
                  <c:v>6.2356164384000001</c:v>
                </c:pt>
                <c:pt idx="89">
                  <c:v>6.2356164384000001</c:v>
                </c:pt>
                <c:pt idx="90">
                  <c:v>6.2356164384000001</c:v>
                </c:pt>
                <c:pt idx="91">
                  <c:v>6.2356164384000001</c:v>
                </c:pt>
                <c:pt idx="92">
                  <c:v>6.2356164384000001</c:v>
                </c:pt>
                <c:pt idx="93">
                  <c:v>6.2356164384000001</c:v>
                </c:pt>
                <c:pt idx="94">
                  <c:v>6.2356164384000001</c:v>
                </c:pt>
                <c:pt idx="95">
                  <c:v>6.2356164384000001</c:v>
                </c:pt>
                <c:pt idx="96">
                  <c:v>6.2356164384000001</c:v>
                </c:pt>
                <c:pt idx="97">
                  <c:v>6.2356164384000001</c:v>
                </c:pt>
                <c:pt idx="98">
                  <c:v>6.2356164384000001</c:v>
                </c:pt>
                <c:pt idx="99">
                  <c:v>6.2356164384000001</c:v>
                </c:pt>
                <c:pt idx="100">
                  <c:v>6.2356164384000001</c:v>
                </c:pt>
                <c:pt idx="101">
                  <c:v>6.2356164384000001</c:v>
                </c:pt>
                <c:pt idx="102">
                  <c:v>6.2356164384000001</c:v>
                </c:pt>
                <c:pt idx="103">
                  <c:v>6.2356164384000001</c:v>
                </c:pt>
                <c:pt idx="104">
                  <c:v>6.2356164384000001</c:v>
                </c:pt>
                <c:pt idx="105">
                  <c:v>6.2356164384000001</c:v>
                </c:pt>
                <c:pt idx="106">
                  <c:v>6.2356164384000001</c:v>
                </c:pt>
                <c:pt idx="107">
                  <c:v>6.2356164384000001</c:v>
                </c:pt>
                <c:pt idx="108">
                  <c:v>6.2356164384000001</c:v>
                </c:pt>
                <c:pt idx="109">
                  <c:v>6.2356164384000001</c:v>
                </c:pt>
                <c:pt idx="110">
                  <c:v>6.2356164384000001</c:v>
                </c:pt>
                <c:pt idx="111">
                  <c:v>6.2356164384000001</c:v>
                </c:pt>
                <c:pt idx="112">
                  <c:v>6.2356164384000001</c:v>
                </c:pt>
                <c:pt idx="113">
                  <c:v>6.2356164384000001</c:v>
                </c:pt>
                <c:pt idx="114">
                  <c:v>6.2356164384000001</c:v>
                </c:pt>
                <c:pt idx="115">
                  <c:v>6.2356164384000001</c:v>
                </c:pt>
                <c:pt idx="116">
                  <c:v>6.2356164384000001</c:v>
                </c:pt>
                <c:pt idx="117">
                  <c:v>6.2356164384000001</c:v>
                </c:pt>
                <c:pt idx="118">
                  <c:v>6.2356164384000001</c:v>
                </c:pt>
                <c:pt idx="119">
                  <c:v>6.2356164384000001</c:v>
                </c:pt>
                <c:pt idx="120">
                  <c:v>6.2356164384000001</c:v>
                </c:pt>
                <c:pt idx="121">
                  <c:v>6.2356164384000001</c:v>
                </c:pt>
                <c:pt idx="122">
                  <c:v>6.2356164384000001</c:v>
                </c:pt>
                <c:pt idx="123">
                  <c:v>6.2356164384000001</c:v>
                </c:pt>
                <c:pt idx="124">
                  <c:v>6.2356164384000001</c:v>
                </c:pt>
                <c:pt idx="125">
                  <c:v>6.2356164384000001</c:v>
                </c:pt>
                <c:pt idx="126">
                  <c:v>6.2356164384000001</c:v>
                </c:pt>
                <c:pt idx="127">
                  <c:v>6.2356164384000001</c:v>
                </c:pt>
                <c:pt idx="128">
                  <c:v>6.2356164384000001</c:v>
                </c:pt>
                <c:pt idx="129">
                  <c:v>6.2356164384000001</c:v>
                </c:pt>
                <c:pt idx="130">
                  <c:v>6.2356164384000001</c:v>
                </c:pt>
                <c:pt idx="131">
                  <c:v>6.2356164384000001</c:v>
                </c:pt>
                <c:pt idx="132">
                  <c:v>6.2356164384000001</c:v>
                </c:pt>
                <c:pt idx="133">
                  <c:v>6.2356164384000001</c:v>
                </c:pt>
                <c:pt idx="134">
                  <c:v>6.2356164384000001</c:v>
                </c:pt>
                <c:pt idx="135">
                  <c:v>6.2356164384000001</c:v>
                </c:pt>
                <c:pt idx="136">
                  <c:v>6.2356164384000001</c:v>
                </c:pt>
                <c:pt idx="137">
                  <c:v>6.2356164384000001</c:v>
                </c:pt>
                <c:pt idx="138">
                  <c:v>6.2356164384000001</c:v>
                </c:pt>
                <c:pt idx="139">
                  <c:v>6.2356164384000001</c:v>
                </c:pt>
                <c:pt idx="140">
                  <c:v>6.2356164384000001</c:v>
                </c:pt>
                <c:pt idx="141">
                  <c:v>6.2356164384000001</c:v>
                </c:pt>
                <c:pt idx="142">
                  <c:v>6.2356164384000001</c:v>
                </c:pt>
                <c:pt idx="143">
                  <c:v>6.2356164384000001</c:v>
                </c:pt>
                <c:pt idx="144">
                  <c:v>6.2356164384000001</c:v>
                </c:pt>
                <c:pt idx="145">
                  <c:v>6.2356164384000001</c:v>
                </c:pt>
                <c:pt idx="146">
                  <c:v>6.2356164384000001</c:v>
                </c:pt>
                <c:pt idx="147">
                  <c:v>6.2356164384000001</c:v>
                </c:pt>
                <c:pt idx="148">
                  <c:v>6.2356164384000001</c:v>
                </c:pt>
                <c:pt idx="149">
                  <c:v>6.2356164384000001</c:v>
                </c:pt>
                <c:pt idx="150">
                  <c:v>6.2356164384000001</c:v>
                </c:pt>
                <c:pt idx="151">
                  <c:v>6.2356164384000001</c:v>
                </c:pt>
                <c:pt idx="152">
                  <c:v>6.2356164384000001</c:v>
                </c:pt>
                <c:pt idx="153">
                  <c:v>6.2356164384000001</c:v>
                </c:pt>
                <c:pt idx="154">
                  <c:v>6.2356164384000001</c:v>
                </c:pt>
                <c:pt idx="155">
                  <c:v>6.2356164384000001</c:v>
                </c:pt>
                <c:pt idx="156">
                  <c:v>6.2356164384000001</c:v>
                </c:pt>
                <c:pt idx="157">
                  <c:v>6.2356164384000001</c:v>
                </c:pt>
                <c:pt idx="158">
                  <c:v>6.2356164384000001</c:v>
                </c:pt>
                <c:pt idx="159">
                  <c:v>6.2356164384000001</c:v>
                </c:pt>
                <c:pt idx="160">
                  <c:v>6.2356164384000001</c:v>
                </c:pt>
                <c:pt idx="161">
                  <c:v>6.2356164384000001</c:v>
                </c:pt>
                <c:pt idx="162">
                  <c:v>6.2356164384000001</c:v>
                </c:pt>
                <c:pt idx="163">
                  <c:v>6.2356164384000001</c:v>
                </c:pt>
                <c:pt idx="164">
                  <c:v>6.2356164384000001</c:v>
                </c:pt>
                <c:pt idx="165">
                  <c:v>6.2356164384000001</c:v>
                </c:pt>
                <c:pt idx="166">
                  <c:v>6.2356164384000001</c:v>
                </c:pt>
                <c:pt idx="167">
                  <c:v>6.2356164384000001</c:v>
                </c:pt>
                <c:pt idx="168">
                  <c:v>6.2356164384000001</c:v>
                </c:pt>
                <c:pt idx="169">
                  <c:v>6.2356164384000001</c:v>
                </c:pt>
                <c:pt idx="170">
                  <c:v>6.2356164384000001</c:v>
                </c:pt>
                <c:pt idx="171">
                  <c:v>6.2356164384000001</c:v>
                </c:pt>
                <c:pt idx="172">
                  <c:v>6.2356164384000001</c:v>
                </c:pt>
                <c:pt idx="173">
                  <c:v>6.2356164384000001</c:v>
                </c:pt>
                <c:pt idx="174">
                  <c:v>6.2356164384000001</c:v>
                </c:pt>
                <c:pt idx="175">
                  <c:v>6.2356164384000001</c:v>
                </c:pt>
                <c:pt idx="176">
                  <c:v>6.2356164384000001</c:v>
                </c:pt>
                <c:pt idx="177">
                  <c:v>6.2356164384000001</c:v>
                </c:pt>
                <c:pt idx="178">
                  <c:v>6.2356164384000001</c:v>
                </c:pt>
                <c:pt idx="179">
                  <c:v>6.2356164384000001</c:v>
                </c:pt>
                <c:pt idx="180">
                  <c:v>6.2356164384000001</c:v>
                </c:pt>
                <c:pt idx="181">
                  <c:v>6.2356164384000001</c:v>
                </c:pt>
                <c:pt idx="182">
                  <c:v>6.2356164384000001</c:v>
                </c:pt>
                <c:pt idx="183">
                  <c:v>6.2356164384000001</c:v>
                </c:pt>
                <c:pt idx="184">
                  <c:v>6.2356164384000001</c:v>
                </c:pt>
                <c:pt idx="185">
                  <c:v>6.2356164384000001</c:v>
                </c:pt>
                <c:pt idx="186">
                  <c:v>6.2356164384000001</c:v>
                </c:pt>
                <c:pt idx="187">
                  <c:v>6.2356164384000001</c:v>
                </c:pt>
                <c:pt idx="188">
                  <c:v>6.2356164384000001</c:v>
                </c:pt>
                <c:pt idx="189">
                  <c:v>6.2356164384000001</c:v>
                </c:pt>
                <c:pt idx="190">
                  <c:v>6.2356164384000001</c:v>
                </c:pt>
                <c:pt idx="191">
                  <c:v>6.2356164384000001</c:v>
                </c:pt>
                <c:pt idx="192">
                  <c:v>6.2356164384000001</c:v>
                </c:pt>
                <c:pt idx="193">
                  <c:v>6.2356164384000001</c:v>
                </c:pt>
                <c:pt idx="194">
                  <c:v>6.2356164384000001</c:v>
                </c:pt>
                <c:pt idx="195">
                  <c:v>6.2356164384000001</c:v>
                </c:pt>
                <c:pt idx="196">
                  <c:v>6.2356164384000001</c:v>
                </c:pt>
                <c:pt idx="197">
                  <c:v>6.2356164384000001</c:v>
                </c:pt>
                <c:pt idx="198">
                  <c:v>6.2356164384000001</c:v>
                </c:pt>
                <c:pt idx="199">
                  <c:v>6.2356164384000001</c:v>
                </c:pt>
                <c:pt idx="200">
                  <c:v>6.2356164384000001</c:v>
                </c:pt>
                <c:pt idx="201">
                  <c:v>6.2356164384000001</c:v>
                </c:pt>
                <c:pt idx="202">
                  <c:v>6.2356164384000001</c:v>
                </c:pt>
                <c:pt idx="203">
                  <c:v>6.2356164384000001</c:v>
                </c:pt>
                <c:pt idx="204">
                  <c:v>6.2356164384000001</c:v>
                </c:pt>
                <c:pt idx="205">
                  <c:v>6.2356164384000001</c:v>
                </c:pt>
                <c:pt idx="206">
                  <c:v>6.2356164384000001</c:v>
                </c:pt>
                <c:pt idx="207">
                  <c:v>6.2356164384000001</c:v>
                </c:pt>
                <c:pt idx="208">
                  <c:v>6.2356164384000001</c:v>
                </c:pt>
                <c:pt idx="209">
                  <c:v>6.2356164384000001</c:v>
                </c:pt>
                <c:pt idx="210">
                  <c:v>6.2356164384000001</c:v>
                </c:pt>
                <c:pt idx="211">
                  <c:v>6.2356164384000001</c:v>
                </c:pt>
                <c:pt idx="212">
                  <c:v>6.2356164384000001</c:v>
                </c:pt>
                <c:pt idx="213">
                  <c:v>6.2356164384000001</c:v>
                </c:pt>
                <c:pt idx="214">
                  <c:v>6.2356164384000001</c:v>
                </c:pt>
                <c:pt idx="215">
                  <c:v>6.2356164384000001</c:v>
                </c:pt>
                <c:pt idx="216">
                  <c:v>6.2356164384000001</c:v>
                </c:pt>
                <c:pt idx="217">
                  <c:v>6.2356164384000001</c:v>
                </c:pt>
                <c:pt idx="218">
                  <c:v>6.2356164384000001</c:v>
                </c:pt>
                <c:pt idx="219">
                  <c:v>6.2356164384000001</c:v>
                </c:pt>
                <c:pt idx="220">
                  <c:v>6.2356164384000001</c:v>
                </c:pt>
                <c:pt idx="221">
                  <c:v>6.2356164384000001</c:v>
                </c:pt>
                <c:pt idx="222">
                  <c:v>6.2356164384000001</c:v>
                </c:pt>
                <c:pt idx="223">
                  <c:v>6.2356164384000001</c:v>
                </c:pt>
                <c:pt idx="224">
                  <c:v>6.2356164384000001</c:v>
                </c:pt>
                <c:pt idx="225">
                  <c:v>6.2356164384000001</c:v>
                </c:pt>
                <c:pt idx="226">
                  <c:v>6.2356164384000001</c:v>
                </c:pt>
                <c:pt idx="227">
                  <c:v>6.2356164384000001</c:v>
                </c:pt>
                <c:pt idx="228">
                  <c:v>6.2356164384000001</c:v>
                </c:pt>
                <c:pt idx="229">
                  <c:v>6.2356164384000001</c:v>
                </c:pt>
                <c:pt idx="230">
                  <c:v>6.2356164384000001</c:v>
                </c:pt>
                <c:pt idx="231">
                  <c:v>6.2356164384000001</c:v>
                </c:pt>
                <c:pt idx="232">
                  <c:v>6.2356164384000001</c:v>
                </c:pt>
                <c:pt idx="233">
                  <c:v>6.2356164384000001</c:v>
                </c:pt>
                <c:pt idx="234">
                  <c:v>6.2356164384000001</c:v>
                </c:pt>
                <c:pt idx="235">
                  <c:v>6.2356164384000001</c:v>
                </c:pt>
                <c:pt idx="236">
                  <c:v>6.2356164384000001</c:v>
                </c:pt>
                <c:pt idx="237">
                  <c:v>6.2356164384000001</c:v>
                </c:pt>
                <c:pt idx="238">
                  <c:v>6.2356164384000001</c:v>
                </c:pt>
                <c:pt idx="239">
                  <c:v>6.2356164384000001</c:v>
                </c:pt>
                <c:pt idx="240">
                  <c:v>6.2356164384000001</c:v>
                </c:pt>
                <c:pt idx="241">
                  <c:v>6.2356164384000001</c:v>
                </c:pt>
                <c:pt idx="242">
                  <c:v>6.2356164384000001</c:v>
                </c:pt>
                <c:pt idx="243">
                  <c:v>6.2356164384000001</c:v>
                </c:pt>
                <c:pt idx="244">
                  <c:v>6.2356164384000001</c:v>
                </c:pt>
                <c:pt idx="245">
                  <c:v>6.2356164384000001</c:v>
                </c:pt>
                <c:pt idx="246">
                  <c:v>6.2356164384000001</c:v>
                </c:pt>
                <c:pt idx="247">
                  <c:v>6.2356164384000001</c:v>
                </c:pt>
                <c:pt idx="248">
                  <c:v>6.2356164384000001</c:v>
                </c:pt>
                <c:pt idx="249">
                  <c:v>6.2356164384000001</c:v>
                </c:pt>
                <c:pt idx="250">
                  <c:v>6.2356164384000001</c:v>
                </c:pt>
                <c:pt idx="251">
                  <c:v>6.2356164384000001</c:v>
                </c:pt>
                <c:pt idx="252">
                  <c:v>6.2356164384000001</c:v>
                </c:pt>
                <c:pt idx="253">
                  <c:v>6.2356164384000001</c:v>
                </c:pt>
                <c:pt idx="254">
                  <c:v>6.2356164384000001</c:v>
                </c:pt>
                <c:pt idx="255">
                  <c:v>6.2356164384000001</c:v>
                </c:pt>
                <c:pt idx="256">
                  <c:v>6.2356164384000001</c:v>
                </c:pt>
                <c:pt idx="257">
                  <c:v>6.2356164384000001</c:v>
                </c:pt>
                <c:pt idx="258">
                  <c:v>6.2356164384000001</c:v>
                </c:pt>
                <c:pt idx="259">
                  <c:v>6.2356164384000001</c:v>
                </c:pt>
                <c:pt idx="260">
                  <c:v>6.2356164384000001</c:v>
                </c:pt>
                <c:pt idx="261">
                  <c:v>6.2356164384000001</c:v>
                </c:pt>
                <c:pt idx="262">
                  <c:v>6.2356164384000001</c:v>
                </c:pt>
                <c:pt idx="263">
                  <c:v>6.2356164384000001</c:v>
                </c:pt>
                <c:pt idx="264">
                  <c:v>6.2356164384000001</c:v>
                </c:pt>
                <c:pt idx="265">
                  <c:v>6.2356164384000001</c:v>
                </c:pt>
                <c:pt idx="266">
                  <c:v>6.2356164384000001</c:v>
                </c:pt>
                <c:pt idx="267">
                  <c:v>6.2356164384000001</c:v>
                </c:pt>
                <c:pt idx="268">
                  <c:v>6.2356164384000001</c:v>
                </c:pt>
                <c:pt idx="269">
                  <c:v>6.2356164384000001</c:v>
                </c:pt>
                <c:pt idx="270">
                  <c:v>6.2356164384000001</c:v>
                </c:pt>
                <c:pt idx="271">
                  <c:v>6.2356164384000001</c:v>
                </c:pt>
                <c:pt idx="272">
                  <c:v>6.2356164384000001</c:v>
                </c:pt>
                <c:pt idx="273">
                  <c:v>6.2356164384000001</c:v>
                </c:pt>
                <c:pt idx="274">
                  <c:v>6.2356164384000001</c:v>
                </c:pt>
                <c:pt idx="275">
                  <c:v>6.2356164384000001</c:v>
                </c:pt>
                <c:pt idx="276">
                  <c:v>6.2356164384000001</c:v>
                </c:pt>
                <c:pt idx="277">
                  <c:v>6.2356164384000001</c:v>
                </c:pt>
                <c:pt idx="278">
                  <c:v>6.2356164384000001</c:v>
                </c:pt>
                <c:pt idx="279">
                  <c:v>6.2356164384000001</c:v>
                </c:pt>
                <c:pt idx="280">
                  <c:v>6.2356164384000001</c:v>
                </c:pt>
                <c:pt idx="281">
                  <c:v>6.2356164384000001</c:v>
                </c:pt>
                <c:pt idx="282">
                  <c:v>6.2356164384000001</c:v>
                </c:pt>
                <c:pt idx="283">
                  <c:v>6.2356164384000001</c:v>
                </c:pt>
                <c:pt idx="284">
                  <c:v>6.2356164384000001</c:v>
                </c:pt>
                <c:pt idx="285">
                  <c:v>6.2356164384000001</c:v>
                </c:pt>
                <c:pt idx="286">
                  <c:v>6.2356164384000001</c:v>
                </c:pt>
                <c:pt idx="287">
                  <c:v>6.2356164384000001</c:v>
                </c:pt>
                <c:pt idx="288">
                  <c:v>6.2356164384000001</c:v>
                </c:pt>
                <c:pt idx="289">
                  <c:v>6.2356164384000001</c:v>
                </c:pt>
                <c:pt idx="290">
                  <c:v>6.2356164384000001</c:v>
                </c:pt>
                <c:pt idx="291">
                  <c:v>6.2356164384000001</c:v>
                </c:pt>
                <c:pt idx="292">
                  <c:v>6.2356164384000001</c:v>
                </c:pt>
                <c:pt idx="293">
                  <c:v>6.2356164384000001</c:v>
                </c:pt>
                <c:pt idx="294">
                  <c:v>6.2356164384000001</c:v>
                </c:pt>
                <c:pt idx="295">
                  <c:v>6.2356164384000001</c:v>
                </c:pt>
                <c:pt idx="296">
                  <c:v>6.2356164384000001</c:v>
                </c:pt>
                <c:pt idx="297">
                  <c:v>6.2356164384000001</c:v>
                </c:pt>
                <c:pt idx="298">
                  <c:v>6.2356164384000001</c:v>
                </c:pt>
                <c:pt idx="299">
                  <c:v>6.2356164384000001</c:v>
                </c:pt>
                <c:pt idx="300">
                  <c:v>6.2356164384000001</c:v>
                </c:pt>
                <c:pt idx="301">
                  <c:v>6.2356164384000001</c:v>
                </c:pt>
                <c:pt idx="302">
                  <c:v>6.2356164384000001</c:v>
                </c:pt>
                <c:pt idx="303">
                  <c:v>6.2356164384000001</c:v>
                </c:pt>
                <c:pt idx="304">
                  <c:v>6.2356164384000001</c:v>
                </c:pt>
                <c:pt idx="305">
                  <c:v>6.2356164384000001</c:v>
                </c:pt>
                <c:pt idx="306">
                  <c:v>6.2356164384000001</c:v>
                </c:pt>
                <c:pt idx="307">
                  <c:v>6.2356164384000001</c:v>
                </c:pt>
                <c:pt idx="308">
                  <c:v>6.2356164384000001</c:v>
                </c:pt>
                <c:pt idx="309">
                  <c:v>6.2356164384000001</c:v>
                </c:pt>
                <c:pt idx="310">
                  <c:v>6.2356164384000001</c:v>
                </c:pt>
                <c:pt idx="311">
                  <c:v>6.2356164384000001</c:v>
                </c:pt>
                <c:pt idx="312">
                  <c:v>6.2356164384000001</c:v>
                </c:pt>
                <c:pt idx="313">
                  <c:v>6.2356164384000001</c:v>
                </c:pt>
                <c:pt idx="314">
                  <c:v>6.2356164384000001</c:v>
                </c:pt>
                <c:pt idx="315">
                  <c:v>6.2356164384000001</c:v>
                </c:pt>
                <c:pt idx="316">
                  <c:v>6.2356164384000001</c:v>
                </c:pt>
                <c:pt idx="317">
                  <c:v>6.2356164384000001</c:v>
                </c:pt>
                <c:pt idx="318">
                  <c:v>6.2356164384000001</c:v>
                </c:pt>
                <c:pt idx="319">
                  <c:v>6.2356164384000001</c:v>
                </c:pt>
                <c:pt idx="320">
                  <c:v>6.2356164384000001</c:v>
                </c:pt>
                <c:pt idx="321">
                  <c:v>6.2356164384000001</c:v>
                </c:pt>
                <c:pt idx="322">
                  <c:v>6.2356164384000001</c:v>
                </c:pt>
                <c:pt idx="323">
                  <c:v>6.2356164384000001</c:v>
                </c:pt>
                <c:pt idx="324">
                  <c:v>6.2356164384000001</c:v>
                </c:pt>
                <c:pt idx="325">
                  <c:v>6.2356164384000001</c:v>
                </c:pt>
                <c:pt idx="326">
                  <c:v>6.2356164384000001</c:v>
                </c:pt>
                <c:pt idx="327">
                  <c:v>6.2356164384000001</c:v>
                </c:pt>
                <c:pt idx="328">
                  <c:v>6.2356164384000001</c:v>
                </c:pt>
                <c:pt idx="329">
                  <c:v>6.2356164384000001</c:v>
                </c:pt>
                <c:pt idx="330">
                  <c:v>6.2356164384000001</c:v>
                </c:pt>
                <c:pt idx="331">
                  <c:v>6.2356164384000001</c:v>
                </c:pt>
                <c:pt idx="332">
                  <c:v>6.2356164384000001</c:v>
                </c:pt>
                <c:pt idx="333">
                  <c:v>6.2356164384000001</c:v>
                </c:pt>
                <c:pt idx="334">
                  <c:v>6.2356164384000001</c:v>
                </c:pt>
                <c:pt idx="335">
                  <c:v>6.2356164384000001</c:v>
                </c:pt>
                <c:pt idx="336">
                  <c:v>6.2356164384000001</c:v>
                </c:pt>
                <c:pt idx="337">
                  <c:v>6.2356164384000001</c:v>
                </c:pt>
                <c:pt idx="338">
                  <c:v>6.2356164384000001</c:v>
                </c:pt>
                <c:pt idx="339">
                  <c:v>6.2356164384000001</c:v>
                </c:pt>
                <c:pt idx="340">
                  <c:v>6.2356164384000001</c:v>
                </c:pt>
                <c:pt idx="341">
                  <c:v>6.2356164384000001</c:v>
                </c:pt>
                <c:pt idx="342">
                  <c:v>6.2356164384000001</c:v>
                </c:pt>
                <c:pt idx="343">
                  <c:v>6.2356164384000001</c:v>
                </c:pt>
                <c:pt idx="344">
                  <c:v>6.2356164384000001</c:v>
                </c:pt>
                <c:pt idx="345">
                  <c:v>6.2356164384000001</c:v>
                </c:pt>
                <c:pt idx="346">
                  <c:v>6.2356164384000001</c:v>
                </c:pt>
                <c:pt idx="347">
                  <c:v>6.2356164384000001</c:v>
                </c:pt>
                <c:pt idx="348">
                  <c:v>6.2356164384000001</c:v>
                </c:pt>
                <c:pt idx="349">
                  <c:v>6.2356164384000001</c:v>
                </c:pt>
                <c:pt idx="350">
                  <c:v>6.2356164384000001</c:v>
                </c:pt>
                <c:pt idx="351">
                  <c:v>6.2356164384000001</c:v>
                </c:pt>
                <c:pt idx="352">
                  <c:v>6.2356164384000001</c:v>
                </c:pt>
                <c:pt idx="353">
                  <c:v>6.2356164384000001</c:v>
                </c:pt>
                <c:pt idx="354">
                  <c:v>6.2356164384000001</c:v>
                </c:pt>
                <c:pt idx="355">
                  <c:v>6.2356164384000001</c:v>
                </c:pt>
                <c:pt idx="356">
                  <c:v>6.2356164384000001</c:v>
                </c:pt>
                <c:pt idx="357">
                  <c:v>6.2356164384000001</c:v>
                </c:pt>
                <c:pt idx="358">
                  <c:v>6.2356164384000001</c:v>
                </c:pt>
                <c:pt idx="359">
                  <c:v>6.2356164384000001</c:v>
                </c:pt>
                <c:pt idx="360">
                  <c:v>6.2356164384000001</c:v>
                </c:pt>
                <c:pt idx="361">
                  <c:v>6.2356164384000001</c:v>
                </c:pt>
                <c:pt idx="362">
                  <c:v>6.2356164384000001</c:v>
                </c:pt>
                <c:pt idx="363">
                  <c:v>6.2356164384000001</c:v>
                </c:pt>
                <c:pt idx="364">
                  <c:v>6.2356164384000001</c:v>
                </c:pt>
              </c:numCache>
            </c:numRef>
          </c:val>
          <c:extLst>
            <c:ext xmlns:c16="http://schemas.microsoft.com/office/drawing/2014/chart" uri="{C3380CC4-5D6E-409C-BE32-E72D297353CC}">
              <c16:uniqueId val="{00000004-16C7-4093-BE08-26F8902F8BF4}"/>
            </c:ext>
          </c:extLst>
        </c:ser>
        <c:ser>
          <c:idx val="0"/>
          <c:order val="5"/>
          <c:tx>
            <c:strRef>
              <c:f>'2029-2030 Severe Load Curve'!$Y$34</c:f>
              <c:strCache>
                <c:ptCount val="1"/>
                <c:pt idx="0">
                  <c:v>NTS Industrial</c:v>
                </c:pt>
              </c:strCache>
            </c:strRef>
          </c:tx>
          <c:spPr>
            <a:solidFill>
              <a:srgbClr val="800000"/>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Curve'!$Y$35:$Y$399</c:f>
              <c:numCache>
                <c:formatCode>0</c:formatCode>
                <c:ptCount val="365"/>
                <c:pt idx="0">
                  <c:v>178.91470962</c:v>
                </c:pt>
                <c:pt idx="1">
                  <c:v>178.54045478</c:v>
                </c:pt>
                <c:pt idx="2">
                  <c:v>178.16740125000001</c:v>
                </c:pt>
                <c:pt idx="3">
                  <c:v>177.79553476999999</c:v>
                </c:pt>
                <c:pt idx="4">
                  <c:v>177.42484107999999</c:v>
                </c:pt>
                <c:pt idx="5">
                  <c:v>177.05530590999999</c:v>
                </c:pt>
                <c:pt idx="6">
                  <c:v>176.68691498999999</c:v>
                </c:pt>
                <c:pt idx="7">
                  <c:v>176.31965407000001</c:v>
                </c:pt>
                <c:pt idx="8">
                  <c:v>175.95350887000001</c:v>
                </c:pt>
                <c:pt idx="9">
                  <c:v>175.58846514000001</c:v>
                </c:pt>
                <c:pt idx="10">
                  <c:v>175.22450860999999</c:v>
                </c:pt>
                <c:pt idx="11">
                  <c:v>174.86162501000001</c:v>
                </c:pt>
                <c:pt idx="12">
                  <c:v>174.49980008</c:v>
                </c:pt>
                <c:pt idx="13">
                  <c:v>174.13901955</c:v>
                </c:pt>
                <c:pt idx="14">
                  <c:v>173.77926916999999</c:v>
                </c:pt>
                <c:pt idx="15">
                  <c:v>173.42053465999999</c:v>
                </c:pt>
                <c:pt idx="16">
                  <c:v>173.06280176999999</c:v>
                </c:pt>
                <c:pt idx="17">
                  <c:v>172.70605621999999</c:v>
                </c:pt>
                <c:pt idx="18">
                  <c:v>172.35028374999999</c:v>
                </c:pt>
                <c:pt idx="19">
                  <c:v>171.99547010000001</c:v>
                </c:pt>
                <c:pt idx="20">
                  <c:v>171.64160100999999</c:v>
                </c:pt>
                <c:pt idx="21">
                  <c:v>171.28866221000001</c:v>
                </c:pt>
                <c:pt idx="22">
                  <c:v>170.93663943000001</c:v>
                </c:pt>
                <c:pt idx="23">
                  <c:v>170.58551840999999</c:v>
                </c:pt>
                <c:pt idx="24">
                  <c:v>170.23528487999999</c:v>
                </c:pt>
                <c:pt idx="25">
                  <c:v>169.88592459</c:v>
                </c:pt>
                <c:pt idx="26">
                  <c:v>169.53742327000001</c:v>
                </c:pt>
                <c:pt idx="27">
                  <c:v>169.18976665</c:v>
                </c:pt>
                <c:pt idx="28">
                  <c:v>168.84294045999999</c:v>
                </c:pt>
                <c:pt idx="29">
                  <c:v>168.49693045000001</c:v>
                </c:pt>
                <c:pt idx="30">
                  <c:v>168.15172235</c:v>
                </c:pt>
                <c:pt idx="31">
                  <c:v>167.80730188999999</c:v>
                </c:pt>
                <c:pt idx="32">
                  <c:v>167.46365481999999</c:v>
                </c:pt>
                <c:pt idx="33">
                  <c:v>167.12076686</c:v>
                </c:pt>
                <c:pt idx="34">
                  <c:v>166.77862375000001</c:v>
                </c:pt>
                <c:pt idx="35">
                  <c:v>166.43721121999999</c:v>
                </c:pt>
                <c:pt idx="36">
                  <c:v>166.09651502</c:v>
                </c:pt>
                <c:pt idx="37">
                  <c:v>165.75652088000001</c:v>
                </c:pt>
                <c:pt idx="38">
                  <c:v>165.41721453</c:v>
                </c:pt>
                <c:pt idx="39">
                  <c:v>165.07858171000001</c:v>
                </c:pt>
                <c:pt idx="40">
                  <c:v>164.74060815000001</c:v>
                </c:pt>
                <c:pt idx="41">
                  <c:v>164.40327959999999</c:v>
                </c:pt>
                <c:pt idx="42">
                  <c:v>164.06658178000001</c:v>
                </c:pt>
                <c:pt idx="43">
                  <c:v>163.73050043000001</c:v>
                </c:pt>
                <c:pt idx="44">
                  <c:v>163.39502128000001</c:v>
                </c:pt>
                <c:pt idx="45">
                  <c:v>163.06013007999999</c:v>
                </c:pt>
                <c:pt idx="46">
                  <c:v>162.72581255</c:v>
                </c:pt>
                <c:pt idx="47">
                  <c:v>162.39205444000001</c:v>
                </c:pt>
                <c:pt idx="48">
                  <c:v>162.05884148000001</c:v>
                </c:pt>
                <c:pt idx="49">
                  <c:v>161.7261594</c:v>
                </c:pt>
                <c:pt idx="50">
                  <c:v>161.39399394</c:v>
                </c:pt>
                <c:pt idx="51">
                  <c:v>161.06233083999999</c:v>
                </c:pt>
                <c:pt idx="52">
                  <c:v>160.73115582</c:v>
                </c:pt>
                <c:pt idx="53">
                  <c:v>160.40045463999999</c:v>
                </c:pt>
                <c:pt idx="54">
                  <c:v>160.07021301</c:v>
                </c:pt>
                <c:pt idx="55">
                  <c:v>159.74041668000001</c:v>
                </c:pt>
                <c:pt idx="56">
                  <c:v>159.41105138</c:v>
                </c:pt>
                <c:pt idx="57">
                  <c:v>159.08210285999999</c:v>
                </c:pt>
                <c:pt idx="58">
                  <c:v>158.75355683000001</c:v>
                </c:pt>
                <c:pt idx="59">
                  <c:v>158.42539905000001</c:v>
                </c:pt>
                <c:pt idx="60">
                  <c:v>158.09761524000001</c:v>
                </c:pt>
                <c:pt idx="61">
                  <c:v>157.77019114000001</c:v>
                </c:pt>
                <c:pt idx="62">
                  <c:v>157.44311248</c:v>
                </c:pt>
                <c:pt idx="63">
                  <c:v>157.11636501000001</c:v>
                </c:pt>
                <c:pt idx="64">
                  <c:v>156.78993446000001</c:v>
                </c:pt>
                <c:pt idx="65">
                  <c:v>156.46380654999999</c:v>
                </c:pt>
                <c:pt idx="66">
                  <c:v>156.13796704000001</c:v>
                </c:pt>
                <c:pt idx="67">
                  <c:v>155.81240165</c:v>
                </c:pt>
                <c:pt idx="68">
                  <c:v>155.48709611000001</c:v>
                </c:pt>
                <c:pt idx="69">
                  <c:v>155.16203616999999</c:v>
                </c:pt>
                <c:pt idx="70">
                  <c:v>154.83720757</c:v>
                </c:pt>
                <c:pt idx="71">
                  <c:v>154.51259601999999</c:v>
                </c:pt>
                <c:pt idx="72">
                  <c:v>154.18818727999999</c:v>
                </c:pt>
                <c:pt idx="73">
                  <c:v>153.86396708000001</c:v>
                </c:pt>
                <c:pt idx="74">
                  <c:v>153.53992113999999</c:v>
                </c:pt>
                <c:pt idx="75">
                  <c:v>153.21603522000001</c:v>
                </c:pt>
                <c:pt idx="76">
                  <c:v>152.89229503999999</c:v>
                </c:pt>
                <c:pt idx="77">
                  <c:v>152.56868632999999</c:v>
                </c:pt>
                <c:pt idx="78">
                  <c:v>152.24519484000001</c:v>
                </c:pt>
                <c:pt idx="79">
                  <c:v>151.92180629999999</c:v>
                </c:pt>
                <c:pt idx="80">
                  <c:v>151.59850645</c:v>
                </c:pt>
                <c:pt idx="81">
                  <c:v>151.27528101999999</c:v>
                </c:pt>
                <c:pt idx="82">
                  <c:v>150.95211574000001</c:v>
                </c:pt>
                <c:pt idx="83">
                  <c:v>150.62899634999999</c:v>
                </c:pt>
                <c:pt idx="84">
                  <c:v>150.30590860000001</c:v>
                </c:pt>
                <c:pt idx="85">
                  <c:v>149.9828382</c:v>
                </c:pt>
                <c:pt idx="86">
                  <c:v>149.65977090000001</c:v>
                </c:pt>
                <c:pt idx="87">
                  <c:v>149.33669244000001</c:v>
                </c:pt>
                <c:pt idx="88">
                  <c:v>149.01358855000001</c:v>
                </c:pt>
                <c:pt idx="89">
                  <c:v>148.69044496000001</c:v>
                </c:pt>
                <c:pt idx="90">
                  <c:v>148.36724741</c:v>
                </c:pt>
                <c:pt idx="91">
                  <c:v>148.04398164</c:v>
                </c:pt>
                <c:pt idx="92">
                  <c:v>147.72064714999999</c:v>
                </c:pt>
                <c:pt idx="93">
                  <c:v>147.39729856</c:v>
                </c:pt>
                <c:pt idx="94">
                  <c:v>147.07400422000001</c:v>
                </c:pt>
                <c:pt idx="95">
                  <c:v>146.75083253</c:v>
                </c:pt>
                <c:pt idx="96">
                  <c:v>146.42785186</c:v>
                </c:pt>
                <c:pt idx="97">
                  <c:v>146.10513058000001</c:v>
                </c:pt>
                <c:pt idx="98">
                  <c:v>145.78273707</c:v>
                </c:pt>
                <c:pt idx="99">
                  <c:v>145.46073971999999</c:v>
                </c:pt>
                <c:pt idx="100">
                  <c:v>145.13920689</c:v>
                </c:pt>
                <c:pt idx="101">
                  <c:v>144.81820696</c:v>
                </c:pt>
                <c:pt idx="102">
                  <c:v>144.49780831000001</c:v>
                </c:pt>
                <c:pt idx="103">
                  <c:v>144.17807930999999</c:v>
                </c:pt>
                <c:pt idx="104">
                  <c:v>143.85908835000001</c:v>
                </c:pt>
                <c:pt idx="105">
                  <c:v>143.5409038</c:v>
                </c:pt>
                <c:pt idx="106">
                  <c:v>143.22359402999999</c:v>
                </c:pt>
                <c:pt idx="107">
                  <c:v>142.90722743000001</c:v>
                </c:pt>
                <c:pt idx="108">
                  <c:v>142.59187236</c:v>
                </c:pt>
                <c:pt idx="109">
                  <c:v>142.27759721999999</c:v>
                </c:pt>
                <c:pt idx="110">
                  <c:v>141.96447036000001</c:v>
                </c:pt>
                <c:pt idx="111">
                  <c:v>141.65256017999999</c:v>
                </c:pt>
                <c:pt idx="112">
                  <c:v>141.34193504000001</c:v>
                </c:pt>
                <c:pt idx="113">
                  <c:v>141.03266332000001</c:v>
                </c:pt>
                <c:pt idx="114">
                  <c:v>140.72481341</c:v>
                </c:pt>
                <c:pt idx="115">
                  <c:v>140.41845366999999</c:v>
                </c:pt>
                <c:pt idx="116">
                  <c:v>140.11365248000001</c:v>
                </c:pt>
                <c:pt idx="117">
                  <c:v>139.81047823</c:v>
                </c:pt>
                <c:pt idx="118">
                  <c:v>139.50899928000001</c:v>
                </c:pt>
                <c:pt idx="119">
                  <c:v>139.20928401</c:v>
                </c:pt>
                <c:pt idx="120">
                  <c:v>138.91140081</c:v>
                </c:pt>
                <c:pt idx="121">
                  <c:v>138.61541804000001</c:v>
                </c:pt>
                <c:pt idx="122">
                  <c:v>138.32140408999999</c:v>
                </c:pt>
                <c:pt idx="123">
                  <c:v>138.02942733</c:v>
                </c:pt>
                <c:pt idx="124">
                  <c:v>137.73955613999999</c:v>
                </c:pt>
                <c:pt idx="125">
                  <c:v>137.45185889000001</c:v>
                </c:pt>
                <c:pt idx="126">
                  <c:v>137.16640396</c:v>
                </c:pt>
                <c:pt idx="127">
                  <c:v>136.88325972000001</c:v>
                </c:pt>
                <c:pt idx="128">
                  <c:v>136.60249457</c:v>
                </c:pt>
                <c:pt idx="129">
                  <c:v>136.32417685999999</c:v>
                </c:pt>
                <c:pt idx="130">
                  <c:v>136.04837498000001</c:v>
                </c:pt>
                <c:pt idx="131">
                  <c:v>135.77515731</c:v>
                </c:pt>
                <c:pt idx="132">
                  <c:v>135.50459222000001</c:v>
                </c:pt>
                <c:pt idx="133">
                  <c:v>135.23674808999999</c:v>
                </c:pt>
                <c:pt idx="134">
                  <c:v>134.97169328999999</c:v>
                </c:pt>
                <c:pt idx="135">
                  <c:v>134.70949619999999</c:v>
                </c:pt>
                <c:pt idx="136">
                  <c:v>134.45022520000001</c:v>
                </c:pt>
                <c:pt idx="137">
                  <c:v>134.19394867</c:v>
                </c:pt>
                <c:pt idx="138">
                  <c:v>133.94073498</c:v>
                </c:pt>
                <c:pt idx="139">
                  <c:v>133.6906525</c:v>
                </c:pt>
                <c:pt idx="140">
                  <c:v>133.44376962999999</c:v>
                </c:pt>
                <c:pt idx="141">
                  <c:v>133.20015472</c:v>
                </c:pt>
                <c:pt idx="142">
                  <c:v>132.95987617</c:v>
                </c:pt>
                <c:pt idx="143">
                  <c:v>132.72300233000001</c:v>
                </c:pt>
                <c:pt idx="144">
                  <c:v>132.48960160999999</c:v>
                </c:pt>
                <c:pt idx="145">
                  <c:v>132.25974235999999</c:v>
                </c:pt>
                <c:pt idx="146">
                  <c:v>132.03349295999999</c:v>
                </c:pt>
                <c:pt idx="147">
                  <c:v>131.81092179999999</c:v>
                </c:pt>
                <c:pt idx="148">
                  <c:v>131.59209724999999</c:v>
                </c:pt>
                <c:pt idx="149">
                  <c:v>131.37708769</c:v>
                </c:pt>
                <c:pt idx="150">
                  <c:v>131.16596149</c:v>
                </c:pt>
                <c:pt idx="151">
                  <c:v>130.95878701999999</c:v>
                </c:pt>
                <c:pt idx="152">
                  <c:v>130.75563267999999</c:v>
                </c:pt>
                <c:pt idx="153">
                  <c:v>130.55656683000001</c:v>
                </c:pt>
                <c:pt idx="154">
                  <c:v>130.36165783999999</c:v>
                </c:pt>
                <c:pt idx="155">
                  <c:v>130.17097411</c:v>
                </c:pt>
                <c:pt idx="156">
                  <c:v>129.98458399</c:v>
                </c:pt>
                <c:pt idx="157">
                  <c:v>129.80255588</c:v>
                </c:pt>
                <c:pt idx="158">
                  <c:v>129.62495815</c:v>
                </c:pt>
                <c:pt idx="159">
                  <c:v>129.45185916</c:v>
                </c:pt>
                <c:pt idx="160">
                  <c:v>129.28332731</c:v>
                </c:pt>
                <c:pt idx="161">
                  <c:v>129.11943097</c:v>
                </c:pt>
                <c:pt idx="162">
                  <c:v>128.96023851000001</c:v>
                </c:pt>
                <c:pt idx="163">
                  <c:v>128.80581831000001</c:v>
                </c:pt>
                <c:pt idx="164">
                  <c:v>128.65623873999999</c:v>
                </c:pt>
                <c:pt idx="165">
                  <c:v>128.5115682</c:v>
                </c:pt>
                <c:pt idx="166">
                  <c:v>128.37187503999999</c:v>
                </c:pt>
                <c:pt idx="167">
                  <c:v>128.23722764999999</c:v>
                </c:pt>
                <c:pt idx="168">
                  <c:v>128.10769440000001</c:v>
                </c:pt>
                <c:pt idx="169">
                  <c:v>127.98334368</c:v>
                </c:pt>
                <c:pt idx="170">
                  <c:v>127.86424384999999</c:v>
                </c:pt>
                <c:pt idx="171">
                  <c:v>127.75046330000001</c:v>
                </c:pt>
                <c:pt idx="172">
                  <c:v>127.64207039999999</c:v>
                </c:pt>
                <c:pt idx="173">
                  <c:v>127.53913353</c:v>
                </c:pt>
                <c:pt idx="174">
                  <c:v>127.44172106000001</c:v>
                </c:pt>
                <c:pt idx="175">
                  <c:v>127.34990137</c:v>
                </c:pt>
                <c:pt idx="176">
                  <c:v>127.26374284000001</c:v>
                </c:pt>
                <c:pt idx="177">
                  <c:v>127.18331385</c:v>
                </c:pt>
                <c:pt idx="178">
                  <c:v>127.10868277</c:v>
                </c:pt>
                <c:pt idx="179">
                  <c:v>127.03991798</c:v>
                </c:pt>
                <c:pt idx="180">
                  <c:v>126.97708785</c:v>
                </c:pt>
                <c:pt idx="181">
                  <c:v>126.92026076000001</c:v>
                </c:pt>
                <c:pt idx="182">
                  <c:v>126.8695051</c:v>
                </c:pt>
                <c:pt idx="183">
                  <c:v>126.82486916000001</c:v>
                </c:pt>
                <c:pt idx="184">
                  <c:v>126.78632098</c:v>
                </c:pt>
                <c:pt idx="185">
                  <c:v>126.75380853</c:v>
                </c:pt>
                <c:pt idx="186">
                  <c:v>126.72727976</c:v>
                </c:pt>
                <c:pt idx="187">
                  <c:v>126.70668265</c:v>
                </c:pt>
                <c:pt idx="188">
                  <c:v>126.69196516</c:v>
                </c:pt>
                <c:pt idx="189">
                  <c:v>126.68307525</c:v>
                </c:pt>
                <c:pt idx="190">
                  <c:v>126.67996089</c:v>
                </c:pt>
                <c:pt idx="191">
                  <c:v>126.68257005</c:v>
                </c:pt>
                <c:pt idx="192">
                  <c:v>126.69085068</c:v>
                </c:pt>
                <c:pt idx="193">
                  <c:v>126.70475075</c:v>
                </c:pt>
                <c:pt idx="194">
                  <c:v>126.72421823000001</c:v>
                </c:pt>
                <c:pt idx="195">
                  <c:v>126.74920108000001</c:v>
                </c:pt>
                <c:pt idx="196">
                  <c:v>126.77964727</c:v>
                </c:pt>
                <c:pt idx="197">
                  <c:v>126.81550476</c:v>
                </c:pt>
                <c:pt idx="198">
                  <c:v>126.85672151</c:v>
                </c:pt>
                <c:pt idx="199">
                  <c:v>126.9032455</c:v>
                </c:pt>
                <c:pt idx="200">
                  <c:v>126.95502467999999</c:v>
                </c:pt>
                <c:pt idx="201">
                  <c:v>127.01200702</c:v>
                </c:pt>
                <c:pt idx="202">
                  <c:v>127.07414048</c:v>
                </c:pt>
                <c:pt idx="203">
                  <c:v>127.14137304</c:v>
                </c:pt>
                <c:pt idx="204">
                  <c:v>127.21365264000001</c:v>
                </c:pt>
                <c:pt idx="205">
                  <c:v>127.29092727</c:v>
                </c:pt>
                <c:pt idx="206">
                  <c:v>127.37314488</c:v>
                </c:pt>
                <c:pt idx="207">
                  <c:v>127.46025342999999</c:v>
                </c:pt>
                <c:pt idx="208">
                  <c:v>127.5522009</c:v>
                </c:pt>
                <c:pt idx="209">
                  <c:v>127.64893524999999</c:v>
                </c:pt>
                <c:pt idx="210">
                  <c:v>127.75040444</c:v>
                </c:pt>
                <c:pt idx="211">
                  <c:v>127.85655643</c:v>
                </c:pt>
                <c:pt idx="212">
                  <c:v>127.96733919</c:v>
                </c:pt>
                <c:pt idx="213">
                  <c:v>128.08270069</c:v>
                </c:pt>
                <c:pt idx="214">
                  <c:v>128.20258888999999</c:v>
                </c:pt>
                <c:pt idx="215">
                  <c:v>128.32695175999999</c:v>
                </c:pt>
                <c:pt idx="216">
                  <c:v>128.45573726000001</c:v>
                </c:pt>
                <c:pt idx="217">
                  <c:v>128.58889335000001</c:v>
                </c:pt>
                <c:pt idx="218">
                  <c:v>128.72636800000001</c:v>
                </c:pt>
                <c:pt idx="219">
                  <c:v>128.86810917</c:v>
                </c:pt>
                <c:pt idx="220">
                  <c:v>129.01406483</c:v>
                </c:pt>
                <c:pt idx="221">
                  <c:v>129.16418295</c:v>
                </c:pt>
                <c:pt idx="222">
                  <c:v>129.31841148000001</c:v>
                </c:pt>
                <c:pt idx="223">
                  <c:v>129.47669839</c:v>
                </c:pt>
                <c:pt idx="224">
                  <c:v>129.63899165000001</c:v>
                </c:pt>
                <c:pt idx="225">
                  <c:v>129.80523923000001</c:v>
                </c:pt>
                <c:pt idx="226">
                  <c:v>129.97538908000001</c:v>
                </c:pt>
                <c:pt idx="227">
                  <c:v>130.14938917000001</c:v>
                </c:pt>
                <c:pt idx="228">
                  <c:v>130.32718747000001</c:v>
                </c:pt>
                <c:pt idx="229">
                  <c:v>130.50873193999999</c:v>
                </c:pt>
                <c:pt idx="230">
                  <c:v>130.69397054000001</c:v>
                </c:pt>
                <c:pt idx="231">
                  <c:v>130.88285124000001</c:v>
                </c:pt>
                <c:pt idx="232">
                  <c:v>131.07532201000001</c:v>
                </c:pt>
                <c:pt idx="233">
                  <c:v>131.27133080999999</c:v>
                </c:pt>
                <c:pt idx="234">
                  <c:v>131.47082560000001</c:v>
                </c:pt>
                <c:pt idx="235">
                  <c:v>131.67375433999999</c:v>
                </c:pt>
                <c:pt idx="236">
                  <c:v>131.88006501999999</c:v>
                </c:pt>
                <c:pt idx="237">
                  <c:v>132.08970557999999</c:v>
                </c:pt>
                <c:pt idx="238">
                  <c:v>132.30262399</c:v>
                </c:pt>
                <c:pt idx="239">
                  <c:v>132.51876822</c:v>
                </c:pt>
                <c:pt idx="240">
                  <c:v>132.73808622999999</c:v>
                </c:pt>
                <c:pt idx="241">
                  <c:v>132.96052599000001</c:v>
                </c:pt>
                <c:pt idx="242">
                  <c:v>133.18603546</c:v>
                </c:pt>
                <c:pt idx="243">
                  <c:v>133.41456260000001</c:v>
                </c:pt>
                <c:pt idx="244">
                  <c:v>133.64605538999999</c:v>
                </c:pt>
                <c:pt idx="245">
                  <c:v>133.88046177999999</c:v>
                </c:pt>
                <c:pt idx="246">
                  <c:v>134.11772973999999</c:v>
                </c:pt>
                <c:pt idx="247">
                  <c:v>134.35780724</c:v>
                </c:pt>
                <c:pt idx="248">
                  <c:v>134.60064223000001</c:v>
                </c:pt>
                <c:pt idx="249">
                  <c:v>134.84618269000001</c:v>
                </c:pt>
                <c:pt idx="250">
                  <c:v>135.09437657999999</c:v>
                </c:pt>
                <c:pt idx="251">
                  <c:v>135.34517185999999</c:v>
                </c:pt>
                <c:pt idx="252">
                  <c:v>135.59851649999999</c:v>
                </c:pt>
                <c:pt idx="253">
                  <c:v>135.85435845999999</c:v>
                </c:pt>
                <c:pt idx="254">
                  <c:v>136.11264571000001</c:v>
                </c:pt>
                <c:pt idx="255">
                  <c:v>136.37332620999999</c:v>
                </c:pt>
                <c:pt idx="256">
                  <c:v>136.63634793</c:v>
                </c:pt>
                <c:pt idx="257">
                  <c:v>136.90165883</c:v>
                </c:pt>
                <c:pt idx="258">
                  <c:v>137.16920687000001</c:v>
                </c:pt>
                <c:pt idx="259">
                  <c:v>137.43894003</c:v>
                </c:pt>
                <c:pt idx="260">
                  <c:v>137.71080626</c:v>
                </c:pt>
                <c:pt idx="261">
                  <c:v>137.98475353000001</c:v>
                </c:pt>
                <c:pt idx="262">
                  <c:v>138.26072980999999</c:v>
                </c:pt>
                <c:pt idx="263">
                  <c:v>138.53868305</c:v>
                </c:pt>
                <c:pt idx="264">
                  <c:v>138.81856123</c:v>
                </c:pt>
                <c:pt idx="265">
                  <c:v>139.10031230999999</c:v>
                </c:pt>
                <c:pt idx="266">
                  <c:v>139.38388424999999</c:v>
                </c:pt>
                <c:pt idx="267">
                  <c:v>139.66922502</c:v>
                </c:pt>
                <c:pt idx="268">
                  <c:v>139.95628257999999</c:v>
                </c:pt>
                <c:pt idx="269">
                  <c:v>140.2450049</c:v>
                </c:pt>
                <c:pt idx="270">
                  <c:v>140.53533994</c:v>
                </c:pt>
                <c:pt idx="271">
                  <c:v>140.82723566999999</c:v>
                </c:pt>
                <c:pt idx="272">
                  <c:v>141.12064004999999</c:v>
                </c:pt>
                <c:pt idx="273">
                  <c:v>141.41550104000001</c:v>
                </c:pt>
                <c:pt idx="274">
                  <c:v>141.71173457</c:v>
                </c:pt>
                <c:pt idx="275">
                  <c:v>142.00912830999999</c:v>
                </c:pt>
                <c:pt idx="276">
                  <c:v>142.30743792999999</c:v>
                </c:pt>
                <c:pt idx="277">
                  <c:v>142.60641906000001</c:v>
                </c:pt>
                <c:pt idx="278">
                  <c:v>142.90582734</c:v>
                </c:pt>
                <c:pt idx="279">
                  <c:v>143.20541842</c:v>
                </c:pt>
                <c:pt idx="280">
                  <c:v>143.50494793999999</c:v>
                </c:pt>
                <c:pt idx="281">
                  <c:v>143.80438207</c:v>
                </c:pt>
                <c:pt idx="282">
                  <c:v>144.10328272999999</c:v>
                </c:pt>
                <c:pt idx="283">
                  <c:v>144.40137351999999</c:v>
                </c:pt>
                <c:pt idx="284">
                  <c:v>144.69841041999999</c:v>
                </c:pt>
                <c:pt idx="285">
                  <c:v>144.99414947</c:v>
                </c:pt>
                <c:pt idx="286">
                  <c:v>145.28834667000001</c:v>
                </c:pt>
                <c:pt idx="287">
                  <c:v>145.58075801999999</c:v>
                </c:pt>
                <c:pt idx="288">
                  <c:v>145.87113954</c:v>
                </c:pt>
                <c:pt idx="289">
                  <c:v>146.15924724999999</c:v>
                </c:pt>
                <c:pt idx="290">
                  <c:v>146.44483714</c:v>
                </c:pt>
                <c:pt idx="291">
                  <c:v>146.72766523999999</c:v>
                </c:pt>
                <c:pt idx="292">
                  <c:v>147.00748754</c:v>
                </c:pt>
                <c:pt idx="293">
                  <c:v>147.28406007000001</c:v>
                </c:pt>
                <c:pt idx="294">
                  <c:v>147.55713883000001</c:v>
                </c:pt>
                <c:pt idx="295">
                  <c:v>147.82647983999999</c:v>
                </c:pt>
                <c:pt idx="296">
                  <c:v>148.09183909999999</c:v>
                </c:pt>
                <c:pt idx="297">
                  <c:v>148.35297262</c:v>
                </c:pt>
                <c:pt idx="298">
                  <c:v>148.60963641999999</c:v>
                </c:pt>
                <c:pt idx="299">
                  <c:v>148.86158649999999</c:v>
                </c:pt>
                <c:pt idx="300">
                  <c:v>149.10857888000001</c:v>
                </c:pt>
                <c:pt idx="301">
                  <c:v>149.35036955999999</c:v>
                </c:pt>
                <c:pt idx="302">
                  <c:v>149.58671457</c:v>
                </c:pt>
                <c:pt idx="303">
                  <c:v>149.81736989999999</c:v>
                </c:pt>
                <c:pt idx="304">
                  <c:v>150.04209157</c:v>
                </c:pt>
                <c:pt idx="305">
                  <c:v>150.26063558999999</c:v>
                </c:pt>
                <c:pt idx="306">
                  <c:v>150.47275796</c:v>
                </c:pt>
                <c:pt idx="307">
                  <c:v>150.67821470999999</c:v>
                </c:pt>
                <c:pt idx="308">
                  <c:v>150.87676184</c:v>
                </c:pt>
                <c:pt idx="309">
                  <c:v>151.06815535999999</c:v>
                </c:pt>
                <c:pt idx="310">
                  <c:v>151.25215127999999</c:v>
                </c:pt>
                <c:pt idx="311">
                  <c:v>151.42850562000001</c:v>
                </c:pt>
                <c:pt idx="312">
                  <c:v>151.59697437</c:v>
                </c:pt>
                <c:pt idx="313">
                  <c:v>151.75731357000001</c:v>
                </c:pt>
                <c:pt idx="314">
                  <c:v>151.90927919999999</c:v>
                </c:pt>
                <c:pt idx="315">
                  <c:v>152.05262729</c:v>
                </c:pt>
                <c:pt idx="316">
                  <c:v>152.18711383999999</c:v>
                </c:pt>
                <c:pt idx="317">
                  <c:v>152.31249486999999</c:v>
                </c:pt>
                <c:pt idx="318">
                  <c:v>152.42852639</c:v>
                </c:pt>
                <c:pt idx="319">
                  <c:v>152.53496440000001</c:v>
                </c:pt>
                <c:pt idx="320">
                  <c:v>152.63156493</c:v>
                </c:pt>
                <c:pt idx="321">
                  <c:v>152.71808396</c:v>
                </c:pt>
                <c:pt idx="322">
                  <c:v>152.79427752999999</c:v>
                </c:pt>
                <c:pt idx="323">
                  <c:v>152.85990164</c:v>
                </c:pt>
                <c:pt idx="324">
                  <c:v>152.91471229999999</c:v>
                </c:pt>
                <c:pt idx="325">
                  <c:v>152.95846551</c:v>
                </c:pt>
                <c:pt idx="326">
                  <c:v>152.99091730000001</c:v>
                </c:pt>
                <c:pt idx="327">
                  <c:v>153.01182367000001</c:v>
                </c:pt>
                <c:pt idx="328">
                  <c:v>153.02094063000001</c:v>
                </c:pt>
                <c:pt idx="329">
                  <c:v>153.01802419000001</c:v>
                </c:pt>
                <c:pt idx="330">
                  <c:v>153.00283037</c:v>
                </c:pt>
                <c:pt idx="331">
                  <c:v>152.97511517000001</c:v>
                </c:pt>
                <c:pt idx="332">
                  <c:v>152.93463745</c:v>
                </c:pt>
                <c:pt idx="333">
                  <c:v>152.88123024999999</c:v>
                </c:pt>
                <c:pt idx="334">
                  <c:v>152.81456623</c:v>
                </c:pt>
                <c:pt idx="335">
                  <c:v>152.73440106000001</c:v>
                </c:pt>
                <c:pt idx="336">
                  <c:v>152.64049036</c:v>
                </c:pt>
                <c:pt idx="337">
                  <c:v>152.53258979</c:v>
                </c:pt>
                <c:pt idx="338">
                  <c:v>152.41045498</c:v>
                </c:pt>
                <c:pt idx="339">
                  <c:v>152.27384158000001</c:v>
                </c:pt>
                <c:pt idx="340">
                  <c:v>152.12250523</c:v>
                </c:pt>
                <c:pt idx="341">
                  <c:v>151.95620156999999</c:v>
                </c:pt>
                <c:pt idx="342">
                  <c:v>151.77468626000001</c:v>
                </c:pt>
                <c:pt idx="343">
                  <c:v>151.57771493000001</c:v>
                </c:pt>
                <c:pt idx="344">
                  <c:v>151.36504321999999</c:v>
                </c:pt>
                <c:pt idx="345">
                  <c:v>151.13642679</c:v>
                </c:pt>
                <c:pt idx="346">
                  <c:v>150.89162127</c:v>
                </c:pt>
                <c:pt idx="347">
                  <c:v>150.63038230000001</c:v>
                </c:pt>
                <c:pt idx="348">
                  <c:v>150.35246554</c:v>
                </c:pt>
                <c:pt idx="349">
                  <c:v>150.05762662000001</c:v>
                </c:pt>
                <c:pt idx="350">
                  <c:v>149.74562119000001</c:v>
                </c:pt>
                <c:pt idx="351">
                  <c:v>149.41620488999999</c:v>
                </c:pt>
                <c:pt idx="352">
                  <c:v>149.06913336</c:v>
                </c:pt>
                <c:pt idx="353">
                  <c:v>148.70416225</c:v>
                </c:pt>
                <c:pt idx="354">
                  <c:v>148.32104720000001</c:v>
                </c:pt>
                <c:pt idx="355">
                  <c:v>147.91954386</c:v>
                </c:pt>
                <c:pt idx="356">
                  <c:v>147.49940785999999</c:v>
                </c:pt>
                <c:pt idx="357">
                  <c:v>147.06039486</c:v>
                </c:pt>
                <c:pt idx="358">
                  <c:v>146.6022605</c:v>
                </c:pt>
                <c:pt idx="359">
                  <c:v>146.12481373</c:v>
                </c:pt>
                <c:pt idx="360">
                  <c:v>145.62784321000001</c:v>
                </c:pt>
                <c:pt idx="361">
                  <c:v>145.11103163999999</c:v>
                </c:pt>
                <c:pt idx="362">
                  <c:v>144.57413502</c:v>
                </c:pt>
                <c:pt idx="363">
                  <c:v>144.01690936</c:v>
                </c:pt>
                <c:pt idx="364">
                  <c:v>143.43911066999999</c:v>
                </c:pt>
              </c:numCache>
            </c:numRef>
          </c:val>
          <c:extLst>
            <c:ext xmlns:c16="http://schemas.microsoft.com/office/drawing/2014/chart" uri="{C3380CC4-5D6E-409C-BE32-E72D297353CC}">
              <c16:uniqueId val="{00000005-16C7-4093-BE08-26F8902F8BF4}"/>
            </c:ext>
          </c:extLst>
        </c:ser>
        <c:ser>
          <c:idx val="4"/>
          <c:order val="6"/>
          <c:tx>
            <c:strRef>
              <c:f>'2029-2030 Severe Load Curve'!$Z$34</c:f>
              <c:strCache>
                <c:ptCount val="1"/>
                <c:pt idx="0">
                  <c:v>Exports to Ireland</c:v>
                </c:pt>
              </c:strCache>
            </c:strRef>
          </c:tx>
          <c:spPr>
            <a:solidFill>
              <a:srgbClr val="339966"/>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Curve'!$Z$35:$Z$399</c:f>
              <c:numCache>
                <c:formatCode>0</c:formatCode>
                <c:ptCount val="365"/>
                <c:pt idx="0">
                  <c:v>278.03785713000002</c:v>
                </c:pt>
                <c:pt idx="1">
                  <c:v>276.99133884999998</c:v>
                </c:pt>
                <c:pt idx="2">
                  <c:v>275.94480818</c:v>
                </c:pt>
                <c:pt idx="3">
                  <c:v>274.89840968999999</c:v>
                </c:pt>
                <c:pt idx="4">
                  <c:v>273.85228790999997</c:v>
                </c:pt>
                <c:pt idx="5">
                  <c:v>272.80658740000001</c:v>
                </c:pt>
                <c:pt idx="6">
                  <c:v>271.76145270000001</c:v>
                </c:pt>
                <c:pt idx="7">
                  <c:v>270.71702835999997</c:v>
                </c:pt>
                <c:pt idx="8">
                  <c:v>269.67345893999999</c:v>
                </c:pt>
                <c:pt idx="9">
                  <c:v>268.63088897</c:v>
                </c:pt>
                <c:pt idx="10">
                  <c:v>267.58946300999997</c:v>
                </c:pt>
                <c:pt idx="11">
                  <c:v>266.54932560999998</c:v>
                </c:pt>
                <c:pt idx="12">
                  <c:v>265.51062130999998</c:v>
                </c:pt>
                <c:pt idx="13">
                  <c:v>264.47349466999998</c:v>
                </c:pt>
                <c:pt idx="14">
                  <c:v>263.43809023</c:v>
                </c:pt>
                <c:pt idx="15">
                  <c:v>262.40455255000001</c:v>
                </c:pt>
                <c:pt idx="16">
                  <c:v>261.37302615999999</c:v>
                </c:pt>
                <c:pt idx="17">
                  <c:v>260.34365561999999</c:v>
                </c:pt>
                <c:pt idx="18">
                  <c:v>259.31658548000001</c:v>
                </c:pt>
                <c:pt idx="19">
                  <c:v>258.29196028000001</c:v>
                </c:pt>
                <c:pt idx="20">
                  <c:v>257.26992458000001</c:v>
                </c:pt>
                <c:pt idx="21">
                  <c:v>256.25062292000001</c:v>
                </c:pt>
                <c:pt idx="22">
                  <c:v>255.23419985000001</c:v>
                </c:pt>
                <c:pt idx="23">
                  <c:v>254.22079993</c:v>
                </c:pt>
                <c:pt idx="24">
                  <c:v>253.21056769</c:v>
                </c:pt>
                <c:pt idx="25">
                  <c:v>252.20364769</c:v>
                </c:pt>
                <c:pt idx="26">
                  <c:v>251.20018447999999</c:v>
                </c:pt>
                <c:pt idx="27">
                  <c:v>250.20032259999999</c:v>
                </c:pt>
                <c:pt idx="28">
                  <c:v>249.20420659999999</c:v>
                </c:pt>
                <c:pt idx="29">
                  <c:v>248.21198104000001</c:v>
                </c:pt>
                <c:pt idx="30">
                  <c:v>247.22379046</c:v>
                </c:pt>
                <c:pt idx="31">
                  <c:v>246.23977941000001</c:v>
                </c:pt>
                <c:pt idx="32">
                  <c:v>245.26009242999999</c:v>
                </c:pt>
                <c:pt idx="33">
                  <c:v>244.28487408000001</c:v>
                </c:pt>
                <c:pt idx="34">
                  <c:v>243.31426891000001</c:v>
                </c:pt>
                <c:pt idx="35">
                  <c:v>242.34842146</c:v>
                </c:pt>
                <c:pt idx="36">
                  <c:v>241.38747629</c:v>
                </c:pt>
                <c:pt idx="37">
                  <c:v>240.43157793</c:v>
                </c:pt>
                <c:pt idx="38">
                  <c:v>239.48087095</c:v>
                </c:pt>
                <c:pt idx="39">
                  <c:v>238.53549988</c:v>
                </c:pt>
                <c:pt idx="40">
                  <c:v>237.59560927999999</c:v>
                </c:pt>
                <c:pt idx="41">
                  <c:v>236.6613437</c:v>
                </c:pt>
                <c:pt idx="42">
                  <c:v>235.73284767999999</c:v>
                </c:pt>
                <c:pt idx="43">
                  <c:v>234.81026577</c:v>
                </c:pt>
                <c:pt idx="44">
                  <c:v>233.89374253</c:v>
                </c:pt>
                <c:pt idx="45">
                  <c:v>232.98342249000001</c:v>
                </c:pt>
                <c:pt idx="46">
                  <c:v>232.07945022000001</c:v>
                </c:pt>
                <c:pt idx="47">
                  <c:v>231.18197025000001</c:v>
                </c:pt>
                <c:pt idx="48">
                  <c:v>230.29112713999999</c:v>
                </c:pt>
                <c:pt idx="49">
                  <c:v>229.40706542999999</c:v>
                </c:pt>
                <c:pt idx="50">
                  <c:v>228.52992967</c:v>
                </c:pt>
                <c:pt idx="51">
                  <c:v>227.65986441999999</c:v>
                </c:pt>
                <c:pt idx="52">
                  <c:v>226.79701421999999</c:v>
                </c:pt>
                <c:pt idx="53">
                  <c:v>225.94152362</c:v>
                </c:pt>
                <c:pt idx="54">
                  <c:v>225.09353716000001</c:v>
                </c:pt>
                <c:pt idx="55">
                  <c:v>224.25319941000001</c:v>
                </c:pt>
                <c:pt idx="56">
                  <c:v>223.42065489000001</c:v>
                </c:pt>
                <c:pt idx="57">
                  <c:v>222.59604816999999</c:v>
                </c:pt>
                <c:pt idx="58">
                  <c:v>221.77952379999999</c:v>
                </c:pt>
                <c:pt idx="59">
                  <c:v>220.97122630999999</c:v>
                </c:pt>
                <c:pt idx="60">
                  <c:v>220.17130026999999</c:v>
                </c:pt>
                <c:pt idx="61">
                  <c:v>219.37989021000001</c:v>
                </c:pt>
                <c:pt idx="62">
                  <c:v>218.59714069</c:v>
                </c:pt>
                <c:pt idx="63">
                  <c:v>217.82319625</c:v>
                </c:pt>
                <c:pt idx="64">
                  <c:v>217.05820145000001</c:v>
                </c:pt>
                <c:pt idx="65">
                  <c:v>216.30230083000001</c:v>
                </c:pt>
                <c:pt idx="66">
                  <c:v>215.55563895</c:v>
                </c:pt>
                <c:pt idx="67">
                  <c:v>214.81836034</c:v>
                </c:pt>
                <c:pt idx="68">
                  <c:v>214.09060955999999</c:v>
                </c:pt>
                <c:pt idx="69">
                  <c:v>213.37253115999999</c:v>
                </c:pt>
                <c:pt idx="70">
                  <c:v>212.66426969</c:v>
                </c:pt>
                <c:pt idx="71">
                  <c:v>211.96596969000001</c:v>
                </c:pt>
                <c:pt idx="72">
                  <c:v>211.27777570999999</c:v>
                </c:pt>
                <c:pt idx="73">
                  <c:v>210.5998323</c:v>
                </c:pt>
                <c:pt idx="74">
                  <c:v>209.93228402</c:v>
                </c:pt>
                <c:pt idx="75">
                  <c:v>209.2752754</c:v>
                </c:pt>
                <c:pt idx="76">
                  <c:v>208.628951</c:v>
                </c:pt>
                <c:pt idx="77">
                  <c:v>207.99345536999999</c:v>
                </c:pt>
                <c:pt idx="78">
                  <c:v>207.36893305999999</c:v>
                </c:pt>
                <c:pt idx="79">
                  <c:v>206.75552859999999</c:v>
                </c:pt>
                <c:pt idx="80">
                  <c:v>206.15338656</c:v>
                </c:pt>
                <c:pt idx="81">
                  <c:v>205.56265148</c:v>
                </c:pt>
                <c:pt idx="82">
                  <c:v>204.98346791</c:v>
                </c:pt>
                <c:pt idx="83">
                  <c:v>204.4159804</c:v>
                </c:pt>
                <c:pt idx="84">
                  <c:v>203.86033348999999</c:v>
                </c:pt>
                <c:pt idx="85">
                  <c:v>203.31667174</c:v>
                </c:pt>
                <c:pt idx="86">
                  <c:v>202.7851397</c:v>
                </c:pt>
                <c:pt idx="87">
                  <c:v>202.26588190000001</c:v>
                </c:pt>
                <c:pt idx="88">
                  <c:v>201.75904291000001</c:v>
                </c:pt>
                <c:pt idx="89">
                  <c:v>201.26476726999999</c:v>
                </c:pt>
                <c:pt idx="90">
                  <c:v>200.78319952000001</c:v>
                </c:pt>
                <c:pt idx="91">
                  <c:v>200.31448423000001</c:v>
                </c:pt>
                <c:pt idx="92">
                  <c:v>199.85870198000001</c:v>
                </c:pt>
                <c:pt idx="93">
                  <c:v>199.41567759</c:v>
                </c:pt>
                <c:pt idx="94">
                  <c:v>198.98517193000001</c:v>
                </c:pt>
                <c:pt idx="95">
                  <c:v>198.56694587000001</c:v>
                </c:pt>
                <c:pt idx="96">
                  <c:v>198.16076025999999</c:v>
                </c:pt>
                <c:pt idx="97">
                  <c:v>197.76637597999999</c:v>
                </c:pt>
                <c:pt idx="98">
                  <c:v>197.38355389</c:v>
                </c:pt>
                <c:pt idx="99">
                  <c:v>197.01205486000001</c:v>
                </c:pt>
                <c:pt idx="100">
                  <c:v>196.65163974999999</c:v>
                </c:pt>
                <c:pt idx="101">
                  <c:v>196.30206942999999</c:v>
                </c:pt>
                <c:pt idx="102">
                  <c:v>195.96310477</c:v>
                </c:pt>
                <c:pt idx="103">
                  <c:v>195.63450662</c:v>
                </c:pt>
                <c:pt idx="104">
                  <c:v>195.31603586</c:v>
                </c:pt>
                <c:pt idx="105">
                  <c:v>195.00745336</c:v>
                </c:pt>
                <c:pt idx="106">
                  <c:v>194.70851997</c:v>
                </c:pt>
                <c:pt idx="107">
                  <c:v>194.41899656999999</c:v>
                </c:pt>
                <c:pt idx="108">
                  <c:v>194.13864401999999</c:v>
                </c:pt>
                <c:pt idx="109">
                  <c:v>193.86722318</c:v>
                </c:pt>
                <c:pt idx="110">
                  <c:v>193.60449492999999</c:v>
                </c:pt>
                <c:pt idx="111">
                  <c:v>193.35022011999999</c:v>
                </c:pt>
                <c:pt idx="112">
                  <c:v>193.10415963</c:v>
                </c:pt>
                <c:pt idx="113">
                  <c:v>192.86607432</c:v>
                </c:pt>
                <c:pt idx="114">
                  <c:v>192.63572504999999</c:v>
                </c:pt>
                <c:pt idx="115">
                  <c:v>192.41287270000001</c:v>
                </c:pt>
                <c:pt idx="116">
                  <c:v>192.19727811999999</c:v>
                </c:pt>
                <c:pt idx="117">
                  <c:v>191.98870219</c:v>
                </c:pt>
                <c:pt idx="118">
                  <c:v>191.78690577</c:v>
                </c:pt>
                <c:pt idx="119">
                  <c:v>191.59164971999999</c:v>
                </c:pt>
                <c:pt idx="120">
                  <c:v>191.40269491000001</c:v>
                </c:pt>
                <c:pt idx="121">
                  <c:v>191.21980221999999</c:v>
                </c:pt>
                <c:pt idx="122">
                  <c:v>191.04273248999999</c:v>
                </c:pt>
                <c:pt idx="123">
                  <c:v>190.87124660000001</c:v>
                </c:pt>
                <c:pt idx="124">
                  <c:v>190.70510542</c:v>
                </c:pt>
                <c:pt idx="125">
                  <c:v>190.54406981</c:v>
                </c:pt>
                <c:pt idx="126">
                  <c:v>190.38790062999999</c:v>
                </c:pt>
                <c:pt idx="127">
                  <c:v>190.23635876</c:v>
                </c:pt>
                <c:pt idx="128">
                  <c:v>190.08920506000001</c:v>
                </c:pt>
                <c:pt idx="129">
                  <c:v>189.94620039</c:v>
                </c:pt>
                <c:pt idx="130">
                  <c:v>189.80710561999999</c:v>
                </c:pt>
                <c:pt idx="131">
                  <c:v>189.67168161999999</c:v>
                </c:pt>
                <c:pt idx="132">
                  <c:v>189.53968925000001</c:v>
                </c:pt>
                <c:pt idx="133">
                  <c:v>189.41088937999999</c:v>
                </c:pt>
                <c:pt idx="134">
                  <c:v>189.28504287000001</c:v>
                </c:pt>
                <c:pt idx="135">
                  <c:v>189.16191058999999</c:v>
                </c:pt>
                <c:pt idx="136">
                  <c:v>189.04125341</c:v>
                </c:pt>
                <c:pt idx="137">
                  <c:v>188.92283219000001</c:v>
                </c:pt>
                <c:pt idx="138">
                  <c:v>188.80640779999999</c:v>
                </c:pt>
                <c:pt idx="139">
                  <c:v>188.6917411</c:v>
                </c:pt>
                <c:pt idx="140">
                  <c:v>188.57859296000001</c:v>
                </c:pt>
                <c:pt idx="141">
                  <c:v>188.46672425</c:v>
                </c:pt>
                <c:pt idx="142">
                  <c:v>188.35589582</c:v>
                </c:pt>
                <c:pt idx="143">
                  <c:v>188.24586855999999</c:v>
                </c:pt>
                <c:pt idx="144">
                  <c:v>188.13640332</c:v>
                </c:pt>
                <c:pt idx="145">
                  <c:v>188.02726096000001</c:v>
                </c:pt>
                <c:pt idx="146">
                  <c:v>187.91820236999999</c:v>
                </c:pt>
                <c:pt idx="147">
                  <c:v>187.80898839</c:v>
                </c:pt>
                <c:pt idx="148">
                  <c:v>187.6993799</c:v>
                </c:pt>
                <c:pt idx="149">
                  <c:v>187.58913776</c:v>
                </c:pt>
                <c:pt idx="150">
                  <c:v>187.47802283999999</c:v>
                </c:pt>
                <c:pt idx="151">
                  <c:v>187.36579601</c:v>
                </c:pt>
                <c:pt idx="152">
                  <c:v>187.25221812000001</c:v>
                </c:pt>
                <c:pt idx="153">
                  <c:v>187.13705006000001</c:v>
                </c:pt>
                <c:pt idx="154">
                  <c:v>187.02005267000001</c:v>
                </c:pt>
                <c:pt idx="155">
                  <c:v>186.90098684</c:v>
                </c:pt>
                <c:pt idx="156">
                  <c:v>186.77961341</c:v>
                </c:pt>
                <c:pt idx="157">
                  <c:v>186.65569327</c:v>
                </c:pt>
                <c:pt idx="158">
                  <c:v>186.52898726999999</c:v>
                </c:pt>
                <c:pt idx="159">
                  <c:v>186.39925629000001</c:v>
                </c:pt>
                <c:pt idx="160">
                  <c:v>186.26626117999999</c:v>
                </c:pt>
                <c:pt idx="161">
                  <c:v>186.12976282</c:v>
                </c:pt>
                <c:pt idx="162">
                  <c:v>185.98952206000001</c:v>
                </c:pt>
                <c:pt idx="163">
                  <c:v>185.84529978</c:v>
                </c:pt>
                <c:pt idx="164">
                  <c:v>185.69685684999999</c:v>
                </c:pt>
                <c:pt idx="165">
                  <c:v>185.54395412</c:v>
                </c:pt>
                <c:pt idx="166">
                  <c:v>185.38635246000001</c:v>
                </c:pt>
                <c:pt idx="167">
                  <c:v>185.22381274</c:v>
                </c:pt>
                <c:pt idx="168">
                  <c:v>185.05609583</c:v>
                </c:pt>
                <c:pt idx="169">
                  <c:v>184.88296259000001</c:v>
                </c:pt>
                <c:pt idx="170">
                  <c:v>184.70417388000001</c:v>
                </c:pt>
                <c:pt idx="171">
                  <c:v>184.51949058</c:v>
                </c:pt>
                <c:pt idx="172">
                  <c:v>184.32867354999999</c:v>
                </c:pt>
                <c:pt idx="173">
                  <c:v>184.13148365000001</c:v>
                </c:pt>
                <c:pt idx="174">
                  <c:v>183.92768175</c:v>
                </c:pt>
                <c:pt idx="175">
                  <c:v>183.71702872</c:v>
                </c:pt>
                <c:pt idx="176">
                  <c:v>183.49928542000001</c:v>
                </c:pt>
                <c:pt idx="177">
                  <c:v>183.27421272000001</c:v>
                </c:pt>
                <c:pt idx="178">
                  <c:v>183.04157147999999</c:v>
                </c:pt>
                <c:pt idx="179">
                  <c:v>182.80112258</c:v>
                </c:pt>
                <c:pt idx="180">
                  <c:v>182.55262687000001</c:v>
                </c:pt>
                <c:pt idx="181">
                  <c:v>182.29584521999999</c:v>
                </c:pt>
                <c:pt idx="182">
                  <c:v>182.03053850000001</c:v>
                </c:pt>
                <c:pt idx="183">
                  <c:v>181.75654656</c:v>
                </c:pt>
                <c:pt idx="184">
                  <c:v>181.47402525000001</c:v>
                </c:pt>
                <c:pt idx="185">
                  <c:v>181.18320939</c:v>
                </c:pt>
                <c:pt idx="186">
                  <c:v>180.88433380999999</c:v>
                </c:pt>
                <c:pt idx="187">
                  <c:v>180.57763333</c:v>
                </c:pt>
                <c:pt idx="188">
                  <c:v>180.26334279</c:v>
                </c:pt>
                <c:pt idx="189">
                  <c:v>179.94169701999999</c:v>
                </c:pt>
                <c:pt idx="190">
                  <c:v>179.61293083000001</c:v>
                </c:pt>
                <c:pt idx="191">
                  <c:v>179.27727906999999</c:v>
                </c:pt>
                <c:pt idx="192">
                  <c:v>178.93497654999999</c:v>
                </c:pt>
                <c:pt idx="193">
                  <c:v>178.58625812</c:v>
                </c:pt>
                <c:pt idx="194">
                  <c:v>178.23135859000001</c:v>
                </c:pt>
                <c:pt idx="195">
                  <c:v>177.87051278999999</c:v>
                </c:pt>
                <c:pt idx="196">
                  <c:v>177.50395555</c:v>
                </c:pt>
                <c:pt idx="197">
                  <c:v>177.13192171</c:v>
                </c:pt>
                <c:pt idx="198">
                  <c:v>176.75464607999999</c:v>
                </c:pt>
                <c:pt idx="199">
                  <c:v>176.37236350000001</c:v>
                </c:pt>
                <c:pt idx="200">
                  <c:v>175.98530880000001</c:v>
                </c:pt>
                <c:pt idx="201">
                  <c:v>175.59371680000001</c:v>
                </c:pt>
                <c:pt idx="202">
                  <c:v>175.19782233000001</c:v>
                </c:pt>
                <c:pt idx="203">
                  <c:v>174.79786023</c:v>
                </c:pt>
                <c:pt idx="204">
                  <c:v>174.39406531</c:v>
                </c:pt>
                <c:pt idx="205">
                  <c:v>173.98667241000001</c:v>
                </c:pt>
                <c:pt idx="206">
                  <c:v>173.57591636000001</c:v>
                </c:pt>
                <c:pt idx="207">
                  <c:v>173.16203197999999</c:v>
                </c:pt>
                <c:pt idx="208">
                  <c:v>172.74525410000001</c:v>
                </c:pt>
                <c:pt idx="209">
                  <c:v>172.32581755999999</c:v>
                </c:pt>
                <c:pt idx="210">
                  <c:v>171.90395717000001</c:v>
                </c:pt>
                <c:pt idx="211">
                  <c:v>171.47990777000001</c:v>
                </c:pt>
                <c:pt idx="212">
                  <c:v>171.05390419</c:v>
                </c:pt>
                <c:pt idx="213">
                  <c:v>170.62618125</c:v>
                </c:pt>
                <c:pt idx="214">
                  <c:v>170.19697378000001</c:v>
                </c:pt>
                <c:pt idx="215">
                  <c:v>169.76651662</c:v>
                </c:pt>
                <c:pt idx="216">
                  <c:v>169.33504457999999</c:v>
                </c:pt>
                <c:pt idx="217">
                  <c:v>168.9027925</c:v>
                </c:pt>
                <c:pt idx="218">
                  <c:v>168.46999521000001</c:v>
                </c:pt>
                <c:pt idx="219">
                  <c:v>168.03688753</c:v>
                </c:pt>
                <c:pt idx="220">
                  <c:v>167.6037043</c:v>
                </c:pt>
                <c:pt idx="221">
                  <c:v>167.17068033000001</c:v>
                </c:pt>
                <c:pt idx="222">
                  <c:v>166.73805046999999</c:v>
                </c:pt>
                <c:pt idx="223">
                  <c:v>166.30604953</c:v>
                </c:pt>
                <c:pt idx="224">
                  <c:v>165.87491234999999</c:v>
                </c:pt>
                <c:pt idx="225">
                  <c:v>165.44487375</c:v>
                </c:pt>
                <c:pt idx="226">
                  <c:v>165.01616856999999</c:v>
                </c:pt>
                <c:pt idx="227">
                  <c:v>164.58903161999999</c:v>
                </c:pt>
                <c:pt idx="228">
                  <c:v>164.16369775000001</c:v>
                </c:pt>
                <c:pt idx="229">
                  <c:v>163.74040177000001</c:v>
                </c:pt>
                <c:pt idx="230">
                  <c:v>163.31937852999999</c:v>
                </c:pt>
                <c:pt idx="231">
                  <c:v>162.90086282999999</c:v>
                </c:pt>
                <c:pt idx="232">
                  <c:v>162.48508952</c:v>
                </c:pt>
                <c:pt idx="233">
                  <c:v>162.07229341999999</c:v>
                </c:pt>
                <c:pt idx="234">
                  <c:v>161.66270936000001</c:v>
                </c:pt>
                <c:pt idx="235">
                  <c:v>161.25657215999999</c:v>
                </c:pt>
                <c:pt idx="236">
                  <c:v>160.85411667</c:v>
                </c:pt>
                <c:pt idx="237">
                  <c:v>160.45557769000001</c:v>
                </c:pt>
                <c:pt idx="238">
                  <c:v>160.06119007999999</c:v>
                </c:pt>
                <c:pt idx="239">
                  <c:v>159.67118864</c:v>
                </c:pt>
                <c:pt idx="240">
                  <c:v>159.28580821</c:v>
                </c:pt>
                <c:pt idx="241">
                  <c:v>158.90528362000001</c:v>
                </c:pt>
                <c:pt idx="242">
                  <c:v>158.5298497</c:v>
                </c:pt>
                <c:pt idx="243">
                  <c:v>158.15974127000001</c:v>
                </c:pt>
                <c:pt idx="244">
                  <c:v>157.79519316</c:v>
                </c:pt>
                <c:pt idx="245">
                  <c:v>157.43644021</c:v>
                </c:pt>
                <c:pt idx="246">
                  <c:v>157.08371722999999</c:v>
                </c:pt>
                <c:pt idx="247">
                  <c:v>156.73725906999999</c:v>
                </c:pt>
                <c:pt idx="248">
                  <c:v>156.39730054</c:v>
                </c:pt>
                <c:pt idx="249">
                  <c:v>156.06407647</c:v>
                </c:pt>
                <c:pt idx="250">
                  <c:v>155.73782170000001</c:v>
                </c:pt>
                <c:pt idx="251">
                  <c:v>155.41877105</c:v>
                </c:pt>
                <c:pt idx="252">
                  <c:v>155.10715934999999</c:v>
                </c:pt>
                <c:pt idx="253">
                  <c:v>154.80322143000001</c:v>
                </c:pt>
                <c:pt idx="254">
                  <c:v>154.50719211000001</c:v>
                </c:pt>
                <c:pt idx="255">
                  <c:v>154.21930623</c:v>
                </c:pt>
                <c:pt idx="256">
                  <c:v>153.93979862</c:v>
                </c:pt>
                <c:pt idx="257">
                  <c:v>153.66890409000001</c:v>
                </c:pt>
                <c:pt idx="258">
                  <c:v>153.40685748999999</c:v>
                </c:pt>
                <c:pt idx="259">
                  <c:v>153.15389363</c:v>
                </c:pt>
                <c:pt idx="260">
                  <c:v>152.91024734999999</c:v>
                </c:pt>
                <c:pt idx="261">
                  <c:v>152.67615347</c:v>
                </c:pt>
                <c:pt idx="262">
                  <c:v>152.45184682999999</c:v>
                </c:pt>
                <c:pt idx="263">
                  <c:v>152.23756225</c:v>
                </c:pt>
                <c:pt idx="264">
                  <c:v>152.03353455999999</c:v>
                </c:pt>
                <c:pt idx="265">
                  <c:v>151.83999858999999</c:v>
                </c:pt>
                <c:pt idx="266">
                  <c:v>151.65718917000001</c:v>
                </c:pt>
                <c:pt idx="267">
                  <c:v>151.48534111999999</c:v>
                </c:pt>
                <c:pt idx="268">
                  <c:v>151.32468926999999</c:v>
                </c:pt>
                <c:pt idx="269">
                  <c:v>151.17546845999999</c:v>
                </c:pt>
                <c:pt idx="270">
                  <c:v>151.0379135</c:v>
                </c:pt>
                <c:pt idx="271">
                  <c:v>150.91225924</c:v>
                </c:pt>
                <c:pt idx="272">
                  <c:v>150.79874049</c:v>
                </c:pt>
                <c:pt idx="273">
                  <c:v>150.69759209</c:v>
                </c:pt>
                <c:pt idx="274">
                  <c:v>150.60890628000001</c:v>
                </c:pt>
                <c:pt idx="275">
                  <c:v>150.53220497000001</c:v>
                </c:pt>
                <c:pt idx="276">
                  <c:v>150.46686751999999</c:v>
                </c:pt>
                <c:pt idx="277">
                  <c:v>150.41227325</c:v>
                </c:pt>
                <c:pt idx="278">
                  <c:v>150.36780150999999</c:v>
                </c:pt>
                <c:pt idx="279">
                  <c:v>150.33283162000001</c:v>
                </c:pt>
                <c:pt idx="280">
                  <c:v>150.30674292</c:v>
                </c:pt>
                <c:pt idx="281">
                  <c:v>150.28891476000001</c:v>
                </c:pt>
                <c:pt idx="282">
                  <c:v>150.27872647000001</c:v>
                </c:pt>
                <c:pt idx="283">
                  <c:v>150.27555738000001</c:v>
                </c:pt>
                <c:pt idx="284">
                  <c:v>150.27878683</c:v>
                </c:pt>
                <c:pt idx="285">
                  <c:v>150.28779417000001</c:v>
                </c:pt>
                <c:pt idx="286">
                  <c:v>150.30195871999999</c:v>
                </c:pt>
                <c:pt idx="287">
                  <c:v>150.32065982</c:v>
                </c:pt>
                <c:pt idx="288">
                  <c:v>150.34327682</c:v>
                </c:pt>
                <c:pt idx="289">
                  <c:v>150.36918904000001</c:v>
                </c:pt>
                <c:pt idx="290">
                  <c:v>150.39777581999999</c:v>
                </c:pt>
                <c:pt idx="291">
                  <c:v>150.42841651000001</c:v>
                </c:pt>
                <c:pt idx="292">
                  <c:v>150.46049042999999</c:v>
                </c:pt>
                <c:pt idx="293">
                  <c:v>150.49337693000001</c:v>
                </c:pt>
                <c:pt idx="294">
                  <c:v>150.52645534000001</c:v>
                </c:pt>
                <c:pt idx="295">
                  <c:v>150.55910499999999</c:v>
                </c:pt>
                <c:pt idx="296">
                  <c:v>150.59070525000001</c:v>
                </c:pt>
                <c:pt idx="297">
                  <c:v>150.62063541000001</c:v>
                </c:pt>
                <c:pt idx="298">
                  <c:v>150.64827484</c:v>
                </c:pt>
                <c:pt idx="299">
                  <c:v>150.67300286</c:v>
                </c:pt>
                <c:pt idx="300">
                  <c:v>150.69419882</c:v>
                </c:pt>
                <c:pt idx="301">
                  <c:v>150.71124204</c:v>
                </c:pt>
                <c:pt idx="302">
                  <c:v>150.72351187999999</c:v>
                </c:pt>
                <c:pt idx="303">
                  <c:v>150.73038765000001</c:v>
                </c:pt>
                <c:pt idx="304">
                  <c:v>150.73124870999999</c:v>
                </c:pt>
                <c:pt idx="305">
                  <c:v>150.72547438000001</c:v>
                </c:pt>
                <c:pt idx="306">
                  <c:v>150.71244401000001</c:v>
                </c:pt>
                <c:pt idx="307">
                  <c:v>150.69153693000001</c:v>
                </c:pt>
                <c:pt idx="308">
                  <c:v>150.66213248</c:v>
                </c:pt>
                <c:pt idx="309">
                  <c:v>150.62360999000001</c:v>
                </c:pt>
                <c:pt idx="310">
                  <c:v>150.57534881000001</c:v>
                </c:pt>
                <c:pt idx="311">
                  <c:v>150.51672826000001</c:v>
                </c:pt>
                <c:pt idx="312">
                  <c:v>150.44712769</c:v>
                </c:pt>
                <c:pt idx="313">
                  <c:v>150.36592644000001</c:v>
                </c:pt>
                <c:pt idx="314">
                  <c:v>150.27250383000001</c:v>
                </c:pt>
                <c:pt idx="315">
                  <c:v>150.16623920999999</c:v>
                </c:pt>
                <c:pt idx="316">
                  <c:v>150.04651190999999</c:v>
                </c:pt>
                <c:pt idx="317">
                  <c:v>149.91270127000001</c:v>
                </c:pt>
                <c:pt idx="318">
                  <c:v>149.76418663999999</c:v>
                </c:pt>
                <c:pt idx="319">
                  <c:v>149.60034733000001</c:v>
                </c:pt>
                <c:pt idx="320">
                  <c:v>149.4205627</c:v>
                </c:pt>
                <c:pt idx="321">
                  <c:v>149.22421206999999</c:v>
                </c:pt>
                <c:pt idx="322">
                  <c:v>149.01067479</c:v>
                </c:pt>
                <c:pt idx="323">
                  <c:v>148.77933019</c:v>
                </c:pt>
                <c:pt idx="324">
                  <c:v>148.52955761000001</c:v>
                </c:pt>
                <c:pt idx="325">
                  <c:v>148.26073638</c:v>
                </c:pt>
                <c:pt idx="326">
                  <c:v>147.97224585000001</c:v>
                </c:pt>
                <c:pt idx="327">
                  <c:v>147.66346533999999</c:v>
                </c:pt>
                <c:pt idx="328">
                  <c:v>147.33377421</c:v>
                </c:pt>
                <c:pt idx="329">
                  <c:v>146.98255176999999</c:v>
                </c:pt>
                <c:pt idx="330">
                  <c:v>146.60917738000001</c:v>
                </c:pt>
                <c:pt idx="331">
                  <c:v>146.21303036</c:v>
                </c:pt>
                <c:pt idx="332">
                  <c:v>145.79349006000001</c:v>
                </c:pt>
                <c:pt idx="333">
                  <c:v>145.34993581000001</c:v>
                </c:pt>
                <c:pt idx="334">
                  <c:v>144.88174694</c:v>
                </c:pt>
                <c:pt idx="335">
                  <c:v>144.38830279999999</c:v>
                </c:pt>
                <c:pt idx="336">
                  <c:v>143.86898271999999</c:v>
                </c:pt>
                <c:pt idx="337">
                  <c:v>143.32316603999999</c:v>
                </c:pt>
                <c:pt idx="338">
                  <c:v>142.75023210000001</c:v>
                </c:pt>
                <c:pt idx="339">
                  <c:v>142.14956022000001</c:v>
                </c:pt>
                <c:pt idx="340">
                  <c:v>141.52052975999999</c:v>
                </c:pt>
                <c:pt idx="341">
                  <c:v>140.86252003999999</c:v>
                </c:pt>
                <c:pt idx="342">
                  <c:v>140.17491041</c:v>
                </c:pt>
                <c:pt idx="343">
                  <c:v>139.45708019</c:v>
                </c:pt>
                <c:pt idx="344">
                  <c:v>138.70840873</c:v>
                </c:pt>
                <c:pt idx="345">
                  <c:v>137.92827536999999</c:v>
                </c:pt>
                <c:pt idx="346">
                  <c:v>137.11605943000001</c:v>
                </c:pt>
                <c:pt idx="347">
                  <c:v>136.27114026999999</c:v>
                </c:pt>
                <c:pt idx="348">
                  <c:v>135.39289719999999</c:v>
                </c:pt>
                <c:pt idx="349">
                  <c:v>134.48070958</c:v>
                </c:pt>
                <c:pt idx="350">
                  <c:v>133.53395674000001</c:v>
                </c:pt>
                <c:pt idx="351">
                  <c:v>132.55201801000001</c:v>
                </c:pt>
                <c:pt idx="352">
                  <c:v>131.53427273</c:v>
                </c:pt>
                <c:pt idx="353">
                  <c:v>130.48010024000001</c:v>
                </c:pt>
                <c:pt idx="354">
                  <c:v>129.38887987999999</c:v>
                </c:pt>
                <c:pt idx="355">
                  <c:v>128.25999098</c:v>
                </c:pt>
                <c:pt idx="356">
                  <c:v>127.09281288</c:v>
                </c:pt>
                <c:pt idx="357">
                  <c:v>125.88672492000001</c:v>
                </c:pt>
                <c:pt idx="358">
                  <c:v>124.64110642999999</c:v>
                </c:pt>
                <c:pt idx="359">
                  <c:v>123.35533675000001</c:v>
                </c:pt>
                <c:pt idx="360">
                  <c:v>122.02879521</c:v>
                </c:pt>
                <c:pt idx="361">
                  <c:v>120.66086116</c:v>
                </c:pt>
                <c:pt idx="362">
                  <c:v>119.25091394</c:v>
                </c:pt>
                <c:pt idx="363">
                  <c:v>117.79833287</c:v>
                </c:pt>
                <c:pt idx="364">
                  <c:v>116.30249729000001</c:v>
                </c:pt>
              </c:numCache>
            </c:numRef>
          </c:val>
          <c:extLst>
            <c:ext xmlns:c16="http://schemas.microsoft.com/office/drawing/2014/chart" uri="{C3380CC4-5D6E-409C-BE32-E72D297353CC}">
              <c16:uniqueId val="{00000006-16C7-4093-BE08-26F8902F8BF4}"/>
            </c:ext>
          </c:extLst>
        </c:ser>
        <c:ser>
          <c:idx val="7"/>
          <c:order val="7"/>
          <c:tx>
            <c:strRef>
              <c:f>'2029-2030 Severe Load Curve'!$AA$34</c:f>
              <c:strCache>
                <c:ptCount val="1"/>
                <c:pt idx="0">
                  <c:v>NTS Power</c:v>
                </c:pt>
              </c:strCache>
            </c:strRef>
          </c:tx>
          <c:spPr>
            <a:solidFill>
              <a:srgbClr val="FFFF99"/>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Curve'!$AA$35:$AA$399</c:f>
              <c:numCache>
                <c:formatCode>0</c:formatCode>
                <c:ptCount val="365"/>
                <c:pt idx="0">
                  <c:v>410.66610602999998</c:v>
                </c:pt>
                <c:pt idx="1">
                  <c:v>408.81209207000001</c:v>
                </c:pt>
                <c:pt idx="2">
                  <c:v>406.95842402</c:v>
                </c:pt>
                <c:pt idx="3">
                  <c:v>405.10524049000003</c:v>
                </c:pt>
                <c:pt idx="4">
                  <c:v>403.25268011999998</c:v>
                </c:pt>
                <c:pt idx="5">
                  <c:v>401.40088154</c:v>
                </c:pt>
                <c:pt idx="6">
                  <c:v>399.54998336</c:v>
                </c:pt>
                <c:pt idx="7">
                  <c:v>397.70012422999997</c:v>
                </c:pt>
                <c:pt idx="8">
                  <c:v>395.85144277000001</c:v>
                </c:pt>
                <c:pt idx="9">
                  <c:v>394.00407760000002</c:v>
                </c:pt>
                <c:pt idx="10">
                  <c:v>392.15816735999999</c:v>
                </c:pt>
                <c:pt idx="11">
                  <c:v>390.31385067000002</c:v>
                </c:pt>
                <c:pt idx="12">
                  <c:v>388.47126616999998</c:v>
                </c:pt>
                <c:pt idx="13">
                  <c:v>386.63055247</c:v>
                </c:pt>
                <c:pt idx="14">
                  <c:v>384.79184821000001</c:v>
                </c:pt>
                <c:pt idx="15">
                  <c:v>382.95529202</c:v>
                </c:pt>
                <c:pt idx="16">
                  <c:v>381.12102253</c:v>
                </c:pt>
                <c:pt idx="17">
                  <c:v>379.28917834999999</c:v>
                </c:pt>
                <c:pt idx="18">
                  <c:v>377.45989813</c:v>
                </c:pt>
                <c:pt idx="19">
                  <c:v>375.63332049000002</c:v>
                </c:pt>
                <c:pt idx="20">
                  <c:v>373.80958405000001</c:v>
                </c:pt>
                <c:pt idx="21">
                  <c:v>371.98882745999998</c:v>
                </c:pt>
                <c:pt idx="22">
                  <c:v>370.17118932</c:v>
                </c:pt>
                <c:pt idx="23">
                  <c:v>368.35680828</c:v>
                </c:pt>
                <c:pt idx="24">
                  <c:v>366.54582296000001</c:v>
                </c:pt>
                <c:pt idx="25">
                  <c:v>364.73837198000001</c:v>
                </c:pt>
                <c:pt idx="26">
                  <c:v>362.93459399</c:v>
                </c:pt>
                <c:pt idx="27">
                  <c:v>361.13462759999999</c:v>
                </c:pt>
                <c:pt idx="28">
                  <c:v>359.33861144000002</c:v>
                </c:pt>
                <c:pt idx="29">
                  <c:v>357.54668414000002</c:v>
                </c:pt>
                <c:pt idx="30">
                  <c:v>355.75898433999998</c:v>
                </c:pt>
                <c:pt idx="31">
                  <c:v>353.97565064999998</c:v>
                </c:pt>
                <c:pt idx="32">
                  <c:v>352.19682170999999</c:v>
                </c:pt>
                <c:pt idx="33">
                  <c:v>350.42263614000001</c:v>
                </c:pt>
                <c:pt idx="34">
                  <c:v>348.65323258000001</c:v>
                </c:pt>
                <c:pt idx="35">
                  <c:v>346.88874965000002</c:v>
                </c:pt>
                <c:pt idx="36">
                  <c:v>345.12932597000002</c:v>
                </c:pt>
                <c:pt idx="37">
                  <c:v>343.37510019000001</c:v>
                </c:pt>
                <c:pt idx="38">
                  <c:v>341.62621092000001</c:v>
                </c:pt>
                <c:pt idx="39">
                  <c:v>339.88279678999999</c:v>
                </c:pt>
                <c:pt idx="40">
                  <c:v>338.14499644</c:v>
                </c:pt>
                <c:pt idx="41">
                  <c:v>336.41294849000002</c:v>
                </c:pt>
                <c:pt idx="42">
                  <c:v>334.68679156000002</c:v>
                </c:pt>
                <c:pt idx="43">
                  <c:v>332.96666428999998</c:v>
                </c:pt>
                <c:pt idx="44">
                  <c:v>331.25270531000001</c:v>
                </c:pt>
                <c:pt idx="45">
                  <c:v>329.54505324000002</c:v>
                </c:pt>
                <c:pt idx="46">
                  <c:v>327.84384670999998</c:v>
                </c:pt>
                <c:pt idx="47">
                  <c:v>326.14922436000001</c:v>
                </c:pt>
                <c:pt idx="48">
                  <c:v>324.4613248</c:v>
                </c:pt>
                <c:pt idx="49">
                  <c:v>322.78028666</c:v>
                </c:pt>
                <c:pt idx="50">
                  <c:v>321.10624858</c:v>
                </c:pt>
                <c:pt idx="51">
                  <c:v>319.43934918999997</c:v>
                </c:pt>
                <c:pt idx="52">
                  <c:v>317.7797271</c:v>
                </c:pt>
                <c:pt idx="53">
                  <c:v>316.12752096000003</c:v>
                </c:pt>
                <c:pt idx="54">
                  <c:v>314.48286938000001</c:v>
                </c:pt>
                <c:pt idx="55">
                  <c:v>312.84591098999999</c:v>
                </c:pt>
                <c:pt idx="56">
                  <c:v>311.21678444000003</c:v>
                </c:pt>
                <c:pt idx="57">
                  <c:v>309.59562833000001</c:v>
                </c:pt>
                <c:pt idx="58">
                  <c:v>307.98258129999999</c:v>
                </c:pt>
                <c:pt idx="59">
                  <c:v>306.37778198000001</c:v>
                </c:pt>
                <c:pt idx="60">
                  <c:v>304.78136899999998</c:v>
                </c:pt>
                <c:pt idx="61">
                  <c:v>303.19348098</c:v>
                </c:pt>
                <c:pt idx="62">
                  <c:v>301.61425656</c:v>
                </c:pt>
                <c:pt idx="63">
                  <c:v>300.04383436000001</c:v>
                </c:pt>
                <c:pt idx="64">
                  <c:v>298.48235301</c:v>
                </c:pt>
                <c:pt idx="65">
                  <c:v>296.92995113000001</c:v>
                </c:pt>
                <c:pt idx="66">
                  <c:v>295.38676736000002</c:v>
                </c:pt>
                <c:pt idx="67">
                  <c:v>293.85294033000002</c:v>
                </c:pt>
                <c:pt idx="68">
                  <c:v>292.32860865999999</c:v>
                </c:pt>
                <c:pt idx="69">
                  <c:v>290.81391098</c:v>
                </c:pt>
                <c:pt idx="70">
                  <c:v>289.30898592</c:v>
                </c:pt>
                <c:pt idx="71">
                  <c:v>287.8139721</c:v>
                </c:pt>
                <c:pt idx="72">
                  <c:v>286.32900817000001</c:v>
                </c:pt>
                <c:pt idx="73">
                  <c:v>284.85423272999998</c:v>
                </c:pt>
                <c:pt idx="74">
                  <c:v>283.38978443000002</c:v>
                </c:pt>
                <c:pt idx="75">
                  <c:v>281.93580187999999</c:v>
                </c:pt>
                <c:pt idx="76">
                  <c:v>280.49242372999998</c:v>
                </c:pt>
                <c:pt idx="77">
                  <c:v>279.05978858999998</c:v>
                </c:pt>
                <c:pt idx="78">
                  <c:v>277.63803510000002</c:v>
                </c:pt>
                <c:pt idx="79">
                  <c:v>276.22730188000003</c:v>
                </c:pt>
                <c:pt idx="80">
                  <c:v>274.82772756000003</c:v>
                </c:pt>
                <c:pt idx="81">
                  <c:v>273.43945077000001</c:v>
                </c:pt>
                <c:pt idx="82">
                  <c:v>272.06261014</c:v>
                </c:pt>
                <c:pt idx="83">
                  <c:v>270.6973443</c:v>
                </c:pt>
                <c:pt idx="84">
                  <c:v>269.34379187000002</c:v>
                </c:pt>
                <c:pt idx="85">
                  <c:v>268.00209147999999</c:v>
                </c:pt>
                <c:pt idx="86">
                  <c:v>266.67238176000001</c:v>
                </c:pt>
                <c:pt idx="87">
                  <c:v>265.35480133999999</c:v>
                </c:pt>
                <c:pt idx="88">
                  <c:v>264.04948884999999</c:v>
                </c:pt>
                <c:pt idx="89">
                  <c:v>262.75658291000002</c:v>
                </c:pt>
                <c:pt idx="90">
                  <c:v>261.47622216000002</c:v>
                </c:pt>
                <c:pt idx="91">
                  <c:v>260.20854522000002</c:v>
                </c:pt>
                <c:pt idx="92">
                  <c:v>258.95364687</c:v>
                </c:pt>
                <c:pt idx="93">
                  <c:v>257.71144649000001</c:v>
                </c:pt>
                <c:pt idx="94">
                  <c:v>256.48181963000002</c:v>
                </c:pt>
                <c:pt idx="95">
                  <c:v>255.26464181</c:v>
                </c:pt>
                <c:pt idx="96">
                  <c:v>254.05978856999999</c:v>
                </c:pt>
                <c:pt idx="97">
                  <c:v>252.86713544</c:v>
                </c:pt>
                <c:pt idx="98">
                  <c:v>251.68655795999999</c:v>
                </c:pt>
                <c:pt idx="99">
                  <c:v>250.51793167</c:v>
                </c:pt>
                <c:pt idx="100">
                  <c:v>249.36113209000001</c:v>
                </c:pt>
                <c:pt idx="101">
                  <c:v>248.21603476999999</c:v>
                </c:pt>
                <c:pt idx="102">
                  <c:v>247.08251523999999</c:v>
                </c:pt>
                <c:pt idx="103">
                  <c:v>245.96044903000001</c:v>
                </c:pt>
                <c:pt idx="104">
                  <c:v>244.84971168000001</c:v>
                </c:pt>
                <c:pt idx="105">
                  <c:v>243.75017872000001</c:v>
                </c:pt>
                <c:pt idx="106">
                  <c:v>242.66172569</c:v>
                </c:pt>
                <c:pt idx="107">
                  <c:v>241.58422812000001</c:v>
                </c:pt>
                <c:pt idx="108">
                  <c:v>240.51756155000001</c:v>
                </c:pt>
                <c:pt idx="109">
                  <c:v>239.46160151000001</c:v>
                </c:pt>
                <c:pt idx="110">
                  <c:v>238.41622354</c:v>
                </c:pt>
                <c:pt idx="111">
                  <c:v>237.38130317</c:v>
                </c:pt>
                <c:pt idx="112">
                  <c:v>236.35671593999999</c:v>
                </c:pt>
                <c:pt idx="113">
                  <c:v>235.34233738</c:v>
                </c:pt>
                <c:pt idx="114">
                  <c:v>234.33804301999999</c:v>
                </c:pt>
                <c:pt idx="115">
                  <c:v>233.34370841</c:v>
                </c:pt>
                <c:pt idx="116">
                  <c:v>232.35920906999999</c:v>
                </c:pt>
                <c:pt idx="117">
                  <c:v>231.38442054999999</c:v>
                </c:pt>
                <c:pt idx="118">
                  <c:v>230.41921837000001</c:v>
                </c:pt>
                <c:pt idx="119">
                  <c:v>229.46347807000001</c:v>
                </c:pt>
                <c:pt idx="120">
                  <c:v>228.51707518000001</c:v>
                </c:pt>
                <c:pt idx="121">
                  <c:v>227.57988524999999</c:v>
                </c:pt>
                <c:pt idx="122">
                  <c:v>226.6517838</c:v>
                </c:pt>
                <c:pt idx="123">
                  <c:v>225.73264637</c:v>
                </c:pt>
                <c:pt idx="124">
                  <c:v>224.8223485</c:v>
                </c:pt>
                <c:pt idx="125">
                  <c:v>223.92076571999999</c:v>
                </c:pt>
                <c:pt idx="126">
                  <c:v>223.02777356000001</c:v>
                </c:pt>
                <c:pt idx="127">
                  <c:v>222.14324755999999</c:v>
                </c:pt>
                <c:pt idx="128">
                  <c:v>221.26706325000001</c:v>
                </c:pt>
                <c:pt idx="129">
                  <c:v>220.39909617000001</c:v>
                </c:pt>
                <c:pt idx="130">
                  <c:v>219.53922186</c:v>
                </c:pt>
                <c:pt idx="131">
                  <c:v>218.68731585</c:v>
                </c:pt>
                <c:pt idx="132">
                  <c:v>217.84325367</c:v>
                </c:pt>
                <c:pt idx="133">
                  <c:v>217.00691086</c:v>
                </c:pt>
                <c:pt idx="134">
                  <c:v>216.17816295</c:v>
                </c:pt>
                <c:pt idx="135">
                  <c:v>215.35688547999999</c:v>
                </c:pt>
                <c:pt idx="136">
                  <c:v>214.54295397999999</c:v>
                </c:pt>
                <c:pt idx="137">
                  <c:v>213.73624398999999</c:v>
                </c:pt>
                <c:pt idx="138">
                  <c:v>212.93663104000001</c:v>
                </c:pt>
                <c:pt idx="139">
                  <c:v>212.14399066999999</c:v>
                </c:pt>
                <c:pt idx="140">
                  <c:v>211.35819842000001</c:v>
                </c:pt>
                <c:pt idx="141">
                  <c:v>210.57912981000001</c:v>
                </c:pt>
                <c:pt idx="142">
                  <c:v>209.80666038000001</c:v>
                </c:pt>
                <c:pt idx="143">
                  <c:v>209.04066567000001</c:v>
                </c:pt>
                <c:pt idx="144">
                  <c:v>208.28102121000001</c:v>
                </c:pt>
                <c:pt idx="145">
                  <c:v>207.52760253</c:v>
                </c:pt>
                <c:pt idx="146">
                  <c:v>206.78028517999999</c:v>
                </c:pt>
                <c:pt idx="147">
                  <c:v>206.03894468999999</c:v>
                </c:pt>
                <c:pt idx="148">
                  <c:v>205.30345657999999</c:v>
                </c:pt>
                <c:pt idx="149">
                  <c:v>204.57369639999999</c:v>
                </c:pt>
                <c:pt idx="150">
                  <c:v>203.84953967999999</c:v>
                </c:pt>
                <c:pt idx="151">
                  <c:v>203.13086196</c:v>
                </c:pt>
                <c:pt idx="152">
                  <c:v>202.41753876999999</c:v>
                </c:pt>
                <c:pt idx="153">
                  <c:v>201.70944564000001</c:v>
                </c:pt>
                <c:pt idx="154">
                  <c:v>201.00645811999999</c:v>
                </c:pt>
                <c:pt idx="155">
                  <c:v>200.30845171999999</c:v>
                </c:pt>
                <c:pt idx="156">
                  <c:v>199.61530200000001</c:v>
                </c:pt>
                <c:pt idx="157">
                  <c:v>198.92688448000001</c:v>
                </c:pt>
                <c:pt idx="158">
                  <c:v>198.24307469999999</c:v>
                </c:pt>
                <c:pt idx="159">
                  <c:v>197.56374819999999</c:v>
                </c:pt>
                <c:pt idx="160">
                  <c:v>196.8887805</c:v>
                </c:pt>
                <c:pt idx="161">
                  <c:v>196.21804714999999</c:v>
                </c:pt>
                <c:pt idx="162">
                  <c:v>195.55142368</c:v>
                </c:pt>
                <c:pt idx="163">
                  <c:v>194.88878561999999</c:v>
                </c:pt>
                <c:pt idx="164">
                  <c:v>194.23000851</c:v>
                </c:pt>
                <c:pt idx="165">
                  <c:v>193.57496788</c:v>
                </c:pt>
                <c:pt idx="166">
                  <c:v>192.92353926999999</c:v>
                </c:pt>
                <c:pt idx="167">
                  <c:v>192.27559822000001</c:v>
                </c:pt>
                <c:pt idx="168">
                  <c:v>191.63102025000001</c:v>
                </c:pt>
                <c:pt idx="169">
                  <c:v>190.9896809</c:v>
                </c:pt>
                <c:pt idx="170">
                  <c:v>190.35145571999999</c:v>
                </c:pt>
                <c:pt idx="171">
                  <c:v>189.71622022</c:v>
                </c:pt>
                <c:pt idx="172">
                  <c:v>189.08384995</c:v>
                </c:pt>
                <c:pt idx="173">
                  <c:v>188.45422044</c:v>
                </c:pt>
                <c:pt idx="174">
                  <c:v>187.82720723</c:v>
                </c:pt>
                <c:pt idx="175">
                  <c:v>187.20268584999999</c:v>
                </c:pt>
                <c:pt idx="176">
                  <c:v>186.58053183999999</c:v>
                </c:pt>
                <c:pt idx="177">
                  <c:v>185.96062072999999</c:v>
                </c:pt>
                <c:pt idx="178">
                  <c:v>185.34282805999999</c:v>
                </c:pt>
                <c:pt idx="179">
                  <c:v>184.72702935000001</c:v>
                </c:pt>
                <c:pt idx="180">
                  <c:v>184.11310015000001</c:v>
                </c:pt>
                <c:pt idx="181">
                  <c:v>183.50091599999999</c:v>
                </c:pt>
                <c:pt idx="182">
                  <c:v>182.89035242</c:v>
                </c:pt>
                <c:pt idx="183">
                  <c:v>182.28134299000001</c:v>
                </c:pt>
                <c:pt idx="184">
                  <c:v>181.67405346999999</c:v>
                </c:pt>
                <c:pt idx="185">
                  <c:v>181.06870767000001</c:v>
                </c:pt>
                <c:pt idx="186">
                  <c:v>180.46552937999999</c:v>
                </c:pt>
                <c:pt idx="187">
                  <c:v>179.86474240999999</c:v>
                </c:pt>
                <c:pt idx="188">
                  <c:v>179.26657055999999</c:v>
                </c:pt>
                <c:pt idx="189">
                  <c:v>178.67123762</c:v>
                </c:pt>
                <c:pt idx="190">
                  <c:v>178.07896740999999</c:v>
                </c:pt>
                <c:pt idx="191">
                  <c:v>177.48998370999999</c:v>
                </c:pt>
                <c:pt idx="192">
                  <c:v>176.90451034</c:v>
                </c:pt>
                <c:pt idx="193">
                  <c:v>176.32277109</c:v>
                </c:pt>
                <c:pt idx="194">
                  <c:v>175.74498976999999</c:v>
                </c:pt>
                <c:pt idx="195">
                  <c:v>175.17139018</c:v>
                </c:pt>
                <c:pt idx="196">
                  <c:v>174.60219610999999</c:v>
                </c:pt>
                <c:pt idx="197">
                  <c:v>174.03763137999999</c:v>
                </c:pt>
                <c:pt idx="198">
                  <c:v>173.47791977</c:v>
                </c:pt>
                <c:pt idx="199">
                  <c:v>172.92328509999999</c:v>
                </c:pt>
                <c:pt idx="200">
                  <c:v>172.37395115999999</c:v>
                </c:pt>
                <c:pt idx="201">
                  <c:v>171.83014176</c:v>
                </c:pt>
                <c:pt idx="202">
                  <c:v>171.29208070000001</c:v>
                </c:pt>
                <c:pt idx="203">
                  <c:v>170.75999177</c:v>
                </c:pt>
                <c:pt idx="204">
                  <c:v>170.23409878000001</c:v>
                </c:pt>
                <c:pt idx="205">
                  <c:v>169.71462553999999</c:v>
                </c:pt>
                <c:pt idx="206">
                  <c:v>169.20179583000001</c:v>
                </c:pt>
                <c:pt idx="207">
                  <c:v>168.69583347</c:v>
                </c:pt>
                <c:pt idx="208">
                  <c:v>168.19696225999999</c:v>
                </c:pt>
                <c:pt idx="209">
                  <c:v>167.70540599</c:v>
                </c:pt>
                <c:pt idx="210">
                  <c:v>167.22138846999999</c:v>
                </c:pt>
                <c:pt idx="211">
                  <c:v>166.74513350000001</c:v>
                </c:pt>
                <c:pt idx="212">
                  <c:v>166.27686488000001</c:v>
                </c:pt>
                <c:pt idx="213">
                  <c:v>165.81680641</c:v>
                </c:pt>
                <c:pt idx="214">
                  <c:v>165.36518189</c:v>
                </c:pt>
                <c:pt idx="215">
                  <c:v>164.92221513000001</c:v>
                </c:pt>
                <c:pt idx="216">
                  <c:v>164.48812993000001</c:v>
                </c:pt>
                <c:pt idx="217">
                  <c:v>164.06315008999999</c:v>
                </c:pt>
                <c:pt idx="218">
                  <c:v>163.64749939999999</c:v>
                </c:pt>
                <c:pt idx="219">
                  <c:v>163.24140166999999</c:v>
                </c:pt>
                <c:pt idx="220">
                  <c:v>162.84508070999999</c:v>
                </c:pt>
                <c:pt idx="221">
                  <c:v>162.45876031</c:v>
                </c:pt>
                <c:pt idx="222">
                  <c:v>162.08266427000001</c:v>
                </c:pt>
                <c:pt idx="223">
                  <c:v>161.71701640000001</c:v>
                </c:pt>
                <c:pt idx="224">
                  <c:v>161.36204050000001</c:v>
                </c:pt>
                <c:pt idx="225">
                  <c:v>161.01796037</c:v>
                </c:pt>
                <c:pt idx="226">
                  <c:v>160.68499980999999</c:v>
                </c:pt>
                <c:pt idx="227">
                  <c:v>160.36338262000001</c:v>
                </c:pt>
                <c:pt idx="228">
                  <c:v>160.0533326</c:v>
                </c:pt>
                <c:pt idx="229">
                  <c:v>159.75507354999999</c:v>
                </c:pt>
                <c:pt idx="230">
                  <c:v>159.46882929</c:v>
                </c:pt>
                <c:pt idx="231">
                  <c:v>159.19482360000001</c:v>
                </c:pt>
                <c:pt idx="232">
                  <c:v>158.93328027999999</c:v>
                </c:pt>
                <c:pt idx="233">
                  <c:v>158.68442314999999</c:v>
                </c:pt>
                <c:pt idx="234">
                  <c:v>158.448476</c:v>
                </c:pt>
                <c:pt idx="235">
                  <c:v>158.22566262999999</c:v>
                </c:pt>
                <c:pt idx="236">
                  <c:v>158.01620685</c:v>
                </c:pt>
                <c:pt idx="237">
                  <c:v>157.82033245</c:v>
                </c:pt>
                <c:pt idx="238">
                  <c:v>157.63826323999999</c:v>
                </c:pt>
                <c:pt idx="239">
                  <c:v>157.47022301999999</c:v>
                </c:pt>
                <c:pt idx="240">
                  <c:v>157.31643559</c:v>
                </c:pt>
                <c:pt idx="241">
                  <c:v>157.17712474999999</c:v>
                </c:pt>
                <c:pt idx="242">
                  <c:v>157.05251430000001</c:v>
                </c:pt>
                <c:pt idx="243">
                  <c:v>156.94282805</c:v>
                </c:pt>
                <c:pt idx="244">
                  <c:v>156.84828979</c:v>
                </c:pt>
                <c:pt idx="245">
                  <c:v>156.76912333000001</c:v>
                </c:pt>
                <c:pt idx="246">
                  <c:v>156.70560359999999</c:v>
                </c:pt>
                <c:pt idx="247">
                  <c:v>156.65794606</c:v>
                </c:pt>
                <c:pt idx="248">
                  <c:v>156.62659851999999</c:v>
                </c:pt>
                <c:pt idx="249">
                  <c:v>156.6118544</c:v>
                </c:pt>
                <c:pt idx="250">
                  <c:v>156.61415479999999</c:v>
                </c:pt>
                <c:pt idx="251">
                  <c:v>156.63354391999999</c:v>
                </c:pt>
                <c:pt idx="252">
                  <c:v>156.66980581000001</c:v>
                </c:pt>
                <c:pt idx="253">
                  <c:v>156.72316412999999</c:v>
                </c:pt>
                <c:pt idx="254">
                  <c:v>156.79384252</c:v>
                </c:pt>
                <c:pt idx="255">
                  <c:v>156.88206460999999</c:v>
                </c:pt>
                <c:pt idx="256">
                  <c:v>156.98805404999999</c:v>
                </c:pt>
                <c:pt idx="257">
                  <c:v>157.11203449000001</c:v>
                </c:pt>
                <c:pt idx="258">
                  <c:v>157.25422956</c:v>
                </c:pt>
                <c:pt idx="259">
                  <c:v>157.41486291000001</c:v>
                </c:pt>
                <c:pt idx="260">
                  <c:v>157.59415817999999</c:v>
                </c:pt>
                <c:pt idx="261">
                  <c:v>157.79233901000001</c:v>
                </c:pt>
                <c:pt idx="262">
                  <c:v>158.00962905</c:v>
                </c:pt>
                <c:pt idx="263">
                  <c:v>158.24625194000001</c:v>
                </c:pt>
                <c:pt idx="264">
                  <c:v>158.50243132</c:v>
                </c:pt>
                <c:pt idx="265">
                  <c:v>158.77839083999999</c:v>
                </c:pt>
                <c:pt idx="266">
                  <c:v>159.07435412999999</c:v>
                </c:pt>
                <c:pt idx="267">
                  <c:v>159.39054485</c:v>
                </c:pt>
                <c:pt idx="268">
                  <c:v>159.72718663000001</c:v>
                </c:pt>
                <c:pt idx="269">
                  <c:v>160.08450311000001</c:v>
                </c:pt>
                <c:pt idx="270">
                  <c:v>160.46271794</c:v>
                </c:pt>
                <c:pt idx="271">
                  <c:v>160.86205476999999</c:v>
                </c:pt>
                <c:pt idx="272">
                  <c:v>161.28273722</c:v>
                </c:pt>
                <c:pt idx="273">
                  <c:v>161.72498895999999</c:v>
                </c:pt>
                <c:pt idx="274">
                  <c:v>162.18877936000001</c:v>
                </c:pt>
                <c:pt idx="275">
                  <c:v>162.67306076</c:v>
                </c:pt>
                <c:pt idx="276">
                  <c:v>163.17653127</c:v>
                </c:pt>
                <c:pt idx="277">
                  <c:v>163.69788896</c:v>
                </c:pt>
                <c:pt idx="278">
                  <c:v>164.23583192999999</c:v>
                </c:pt>
                <c:pt idx="279">
                  <c:v>164.78905827</c:v>
                </c:pt>
                <c:pt idx="280">
                  <c:v>165.35626607</c:v>
                </c:pt>
                <c:pt idx="281">
                  <c:v>165.93615342000001</c:v>
                </c:pt>
                <c:pt idx="282">
                  <c:v>166.52741839999999</c:v>
                </c:pt>
                <c:pt idx="283">
                  <c:v>167.12875911</c:v>
                </c:pt>
                <c:pt idx="284">
                  <c:v>167.73887364000001</c:v>
                </c:pt>
                <c:pt idx="285">
                  <c:v>168.35646007</c:v>
                </c:pt>
                <c:pt idx="286">
                  <c:v>168.98021650000001</c:v>
                </c:pt>
                <c:pt idx="287">
                  <c:v>169.60884102</c:v>
                </c:pt>
                <c:pt idx="288">
                  <c:v>170.24103170999999</c:v>
                </c:pt>
                <c:pt idx="289">
                  <c:v>170.87548666000001</c:v>
                </c:pt>
                <c:pt idx="290">
                  <c:v>171.51090396999999</c:v>
                </c:pt>
                <c:pt idx="291">
                  <c:v>172.14598172999999</c:v>
                </c:pt>
                <c:pt idx="292">
                  <c:v>172.77941802000001</c:v>
                </c:pt>
                <c:pt idx="293">
                  <c:v>173.40991093</c:v>
                </c:pt>
                <c:pt idx="294">
                  <c:v>174.03615855999999</c:v>
                </c:pt>
                <c:pt idx="295">
                  <c:v>174.65685898999999</c:v>
                </c:pt>
                <c:pt idx="296">
                  <c:v>175.27071032000001</c:v>
                </c:pt>
                <c:pt idx="297">
                  <c:v>175.87641063000001</c:v>
                </c:pt>
                <c:pt idx="298">
                  <c:v>176.47265801</c:v>
                </c:pt>
                <c:pt idx="299">
                  <c:v>177.05815054999999</c:v>
                </c:pt>
                <c:pt idx="300">
                  <c:v>177.63158634000001</c:v>
                </c:pt>
                <c:pt idx="301">
                  <c:v>178.19166347999999</c:v>
                </c:pt>
                <c:pt idx="302">
                  <c:v>178.73708004</c:v>
                </c:pt>
                <c:pt idx="303">
                  <c:v>179.26653413</c:v>
                </c:pt>
                <c:pt idx="304">
                  <c:v>179.77872382999999</c:v>
                </c:pt>
                <c:pt idx="305">
                  <c:v>180.27234723000001</c:v>
                </c:pt>
                <c:pt idx="306">
                  <c:v>180.74610242</c:v>
                </c:pt>
                <c:pt idx="307">
                  <c:v>181.19868749</c:v>
                </c:pt>
                <c:pt idx="308">
                  <c:v>181.62883113000001</c:v>
                </c:pt>
                <c:pt idx="309">
                  <c:v>182.03576896999999</c:v>
                </c:pt>
                <c:pt idx="310">
                  <c:v>182.41796672000001</c:v>
                </c:pt>
                <c:pt idx="311">
                  <c:v>182.77377372000001</c:v>
                </c:pt>
                <c:pt idx="312">
                  <c:v>183.10188583999999</c:v>
                </c:pt>
                <c:pt idx="313">
                  <c:v>183.40099893999999</c:v>
                </c:pt>
                <c:pt idx="314">
                  <c:v>183.66980891</c:v>
                </c:pt>
                <c:pt idx="315">
                  <c:v>183.90701161000001</c:v>
                </c:pt>
                <c:pt idx="316">
                  <c:v>184.11130291000001</c:v>
                </c:pt>
                <c:pt idx="317">
                  <c:v>184.28137869</c:v>
                </c:pt>
                <c:pt idx="318">
                  <c:v>184.4159348</c:v>
                </c:pt>
                <c:pt idx="319">
                  <c:v>184.51366712999999</c:v>
                </c:pt>
                <c:pt idx="320">
                  <c:v>184.57327154999999</c:v>
                </c:pt>
                <c:pt idx="321">
                  <c:v>184.59344392</c:v>
                </c:pt>
                <c:pt idx="322">
                  <c:v>184.57288011</c:v>
                </c:pt>
                <c:pt idx="323">
                  <c:v>184.510276</c:v>
                </c:pt>
                <c:pt idx="324">
                  <c:v>184.40432745999999</c:v>
                </c:pt>
                <c:pt idx="325">
                  <c:v>184.25373035999999</c:v>
                </c:pt>
                <c:pt idx="326">
                  <c:v>184.05718056000001</c:v>
                </c:pt>
                <c:pt idx="327">
                  <c:v>183.81337393999999</c:v>
                </c:pt>
                <c:pt idx="328">
                  <c:v>183.52100637000001</c:v>
                </c:pt>
                <c:pt idx="329">
                  <c:v>183.17877372000001</c:v>
                </c:pt>
                <c:pt idx="330">
                  <c:v>182.78537186</c:v>
                </c:pt>
                <c:pt idx="331">
                  <c:v>182.33949666000001</c:v>
                </c:pt>
                <c:pt idx="332">
                  <c:v>181.83984398999999</c:v>
                </c:pt>
                <c:pt idx="333">
                  <c:v>181.28510972000001</c:v>
                </c:pt>
                <c:pt idx="334">
                  <c:v>180.67398972999999</c:v>
                </c:pt>
                <c:pt idx="335">
                  <c:v>180.00517987999999</c:v>
                </c:pt>
                <c:pt idx="336">
                  <c:v>179.27737604000001</c:v>
                </c:pt>
                <c:pt idx="337">
                  <c:v>178.48927409000001</c:v>
                </c:pt>
                <c:pt idx="338">
                  <c:v>177.63956988999999</c:v>
                </c:pt>
                <c:pt idx="339">
                  <c:v>176.72695931999999</c:v>
                </c:pt>
                <c:pt idx="340">
                  <c:v>175.75013824000001</c:v>
                </c:pt>
                <c:pt idx="341">
                  <c:v>174.70780253000001</c:v>
                </c:pt>
                <c:pt idx="342">
                  <c:v>173.59864805000001</c:v>
                </c:pt>
                <c:pt idx="343">
                  <c:v>172.42137069</c:v>
                </c:pt>
                <c:pt idx="344">
                  <c:v>171.17466630000001</c:v>
                </c:pt>
                <c:pt idx="345">
                  <c:v>169.85723075999999</c:v>
                </c:pt>
                <c:pt idx="346">
                  <c:v>168.46775994000001</c:v>
                </c:pt>
                <c:pt idx="347">
                  <c:v>167.00494972000001</c:v>
                </c:pt>
                <c:pt idx="348">
                  <c:v>165.46749595</c:v>
                </c:pt>
                <c:pt idx="349">
                  <c:v>163.85409451000001</c:v>
                </c:pt>
                <c:pt idx="350">
                  <c:v>162.16344128</c:v>
                </c:pt>
                <c:pt idx="351">
                  <c:v>160.39423210999999</c:v>
                </c:pt>
                <c:pt idx="352">
                  <c:v>158.54516289</c:v>
                </c:pt>
                <c:pt idx="353">
                  <c:v>156.61493687999999</c:v>
                </c:pt>
                <c:pt idx="354">
                  <c:v>154.60389473000001</c:v>
                </c:pt>
                <c:pt idx="355">
                  <c:v>152.50926751</c:v>
                </c:pt>
                <c:pt idx="356">
                  <c:v>150.32967657</c:v>
                </c:pt>
                <c:pt idx="357">
                  <c:v>148.06625477</c:v>
                </c:pt>
                <c:pt idx="358">
                  <c:v>145.71673620000001</c:v>
                </c:pt>
                <c:pt idx="359">
                  <c:v>143.27853845000001</c:v>
                </c:pt>
                <c:pt idx="360">
                  <c:v>140.75036311</c:v>
                </c:pt>
                <c:pt idx="361">
                  <c:v>138.13240017999999</c:v>
                </c:pt>
                <c:pt idx="362">
                  <c:v>135.42312609999999</c:v>
                </c:pt>
                <c:pt idx="363">
                  <c:v>132.62491022</c:v>
                </c:pt>
                <c:pt idx="364">
                  <c:v>129.73199747999999</c:v>
                </c:pt>
              </c:numCache>
            </c:numRef>
          </c:val>
          <c:extLst>
            <c:ext xmlns:c16="http://schemas.microsoft.com/office/drawing/2014/chart" uri="{C3380CC4-5D6E-409C-BE32-E72D297353CC}">
              <c16:uniqueId val="{00000007-16C7-4093-BE08-26F8902F8BF4}"/>
            </c:ext>
          </c:extLst>
        </c:ser>
        <c:ser>
          <c:idx val="8"/>
          <c:order val="8"/>
          <c:tx>
            <c:strRef>
              <c:f>'2029-2030 Severe Load Curve'!$AB$34</c:f>
              <c:strCache>
                <c:ptCount val="1"/>
                <c:pt idx="0">
                  <c:v>NTS Shrinkage</c:v>
                </c:pt>
              </c:strCache>
            </c:strRef>
          </c:tx>
          <c:spPr>
            <a:solidFill>
              <a:srgbClr val="000080"/>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Curve'!$AB$35:$AB$399</c:f>
              <c:numCache>
                <c:formatCode>0</c:formatCode>
                <c:ptCount val="365"/>
                <c:pt idx="0">
                  <c:v>7.4766941150999999</c:v>
                </c:pt>
                <c:pt idx="1">
                  <c:v>7.4766941150999999</c:v>
                </c:pt>
                <c:pt idx="2">
                  <c:v>7.4766941150999999</c:v>
                </c:pt>
                <c:pt idx="3">
                  <c:v>7.4766941150999999</c:v>
                </c:pt>
                <c:pt idx="4">
                  <c:v>7.4766941150999999</c:v>
                </c:pt>
                <c:pt idx="5">
                  <c:v>7.4766941150999999</c:v>
                </c:pt>
                <c:pt idx="6">
                  <c:v>7.4766941150999999</c:v>
                </c:pt>
                <c:pt idx="7">
                  <c:v>7.4766941150999999</c:v>
                </c:pt>
                <c:pt idx="8">
                  <c:v>7.4766941150999999</c:v>
                </c:pt>
                <c:pt idx="9">
                  <c:v>7.4766941150999999</c:v>
                </c:pt>
                <c:pt idx="10">
                  <c:v>7.4766941150999999</c:v>
                </c:pt>
                <c:pt idx="11">
                  <c:v>7.4766941150999999</c:v>
                </c:pt>
                <c:pt idx="12">
                  <c:v>7.4766941150999999</c:v>
                </c:pt>
                <c:pt idx="13">
                  <c:v>7.4766941150999999</c:v>
                </c:pt>
                <c:pt idx="14">
                  <c:v>7.4766941150999999</c:v>
                </c:pt>
                <c:pt idx="15">
                  <c:v>7.4766941150999999</c:v>
                </c:pt>
                <c:pt idx="16">
                  <c:v>7.4766941150999999</c:v>
                </c:pt>
                <c:pt idx="17">
                  <c:v>7.4766941150999999</c:v>
                </c:pt>
                <c:pt idx="18">
                  <c:v>7.4766941150999999</c:v>
                </c:pt>
                <c:pt idx="19">
                  <c:v>7.4766941150999999</c:v>
                </c:pt>
                <c:pt idx="20">
                  <c:v>7.4766941150999999</c:v>
                </c:pt>
                <c:pt idx="21">
                  <c:v>7.4766941150999999</c:v>
                </c:pt>
                <c:pt idx="22">
                  <c:v>7.4766941150999999</c:v>
                </c:pt>
                <c:pt idx="23">
                  <c:v>7.4766941150999999</c:v>
                </c:pt>
                <c:pt idx="24">
                  <c:v>7.4766941150999999</c:v>
                </c:pt>
                <c:pt idx="25">
                  <c:v>7.4766941150999999</c:v>
                </c:pt>
                <c:pt idx="26">
                  <c:v>7.4766941150999999</c:v>
                </c:pt>
                <c:pt idx="27">
                  <c:v>7.4766941150999999</c:v>
                </c:pt>
                <c:pt idx="28">
                  <c:v>7.4766941150999999</c:v>
                </c:pt>
                <c:pt idx="29">
                  <c:v>7.4766941150999999</c:v>
                </c:pt>
                <c:pt idx="30">
                  <c:v>7.4766941150999999</c:v>
                </c:pt>
                <c:pt idx="31">
                  <c:v>7.4766941150999999</c:v>
                </c:pt>
                <c:pt idx="32">
                  <c:v>7.4766941150999999</c:v>
                </c:pt>
                <c:pt idx="33">
                  <c:v>7.4766941150999999</c:v>
                </c:pt>
                <c:pt idx="34">
                  <c:v>7.4766941150999999</c:v>
                </c:pt>
                <c:pt idx="35">
                  <c:v>7.4766941150999999</c:v>
                </c:pt>
                <c:pt idx="36">
                  <c:v>7.4766941150999999</c:v>
                </c:pt>
                <c:pt idx="37">
                  <c:v>7.4766941150999999</c:v>
                </c:pt>
                <c:pt idx="38">
                  <c:v>7.4766941150999999</c:v>
                </c:pt>
                <c:pt idx="39">
                  <c:v>7.4766941150999999</c:v>
                </c:pt>
                <c:pt idx="40">
                  <c:v>7.4766941150999999</c:v>
                </c:pt>
                <c:pt idx="41">
                  <c:v>7.4766941150999999</c:v>
                </c:pt>
                <c:pt idx="42">
                  <c:v>7.4766941150999999</c:v>
                </c:pt>
                <c:pt idx="43">
                  <c:v>7.4766941150999999</c:v>
                </c:pt>
                <c:pt idx="44">
                  <c:v>7.4766941150999999</c:v>
                </c:pt>
                <c:pt idx="45">
                  <c:v>7.4766941150999999</c:v>
                </c:pt>
                <c:pt idx="46">
                  <c:v>7.4766941150999999</c:v>
                </c:pt>
                <c:pt idx="47">
                  <c:v>7.4766941150999999</c:v>
                </c:pt>
                <c:pt idx="48">
                  <c:v>7.4766941150999999</c:v>
                </c:pt>
                <c:pt idx="49">
                  <c:v>7.4766941150999999</c:v>
                </c:pt>
                <c:pt idx="50">
                  <c:v>7.4766941150999999</c:v>
                </c:pt>
                <c:pt idx="51">
                  <c:v>7.4766941150999999</c:v>
                </c:pt>
                <c:pt idx="52">
                  <c:v>7.4766941150999999</c:v>
                </c:pt>
                <c:pt idx="53">
                  <c:v>7.4766941150999999</c:v>
                </c:pt>
                <c:pt idx="54">
                  <c:v>7.4766941150999999</c:v>
                </c:pt>
                <c:pt idx="55">
                  <c:v>7.4766941150999999</c:v>
                </c:pt>
                <c:pt idx="56">
                  <c:v>7.4766941150999999</c:v>
                </c:pt>
                <c:pt idx="57">
                  <c:v>7.4766941150999999</c:v>
                </c:pt>
                <c:pt idx="58">
                  <c:v>7.4766941150999999</c:v>
                </c:pt>
                <c:pt idx="59">
                  <c:v>7.4766941150999999</c:v>
                </c:pt>
                <c:pt idx="60">
                  <c:v>7.4766941150999999</c:v>
                </c:pt>
                <c:pt idx="61">
                  <c:v>7.4766941150999999</c:v>
                </c:pt>
                <c:pt idx="62">
                  <c:v>7.4766941150999999</c:v>
                </c:pt>
                <c:pt idx="63">
                  <c:v>7.4766941150999999</c:v>
                </c:pt>
                <c:pt idx="64">
                  <c:v>7.4766941150999999</c:v>
                </c:pt>
                <c:pt idx="65">
                  <c:v>7.4766941150999999</c:v>
                </c:pt>
                <c:pt idx="66">
                  <c:v>7.4766941150999999</c:v>
                </c:pt>
                <c:pt idx="67">
                  <c:v>7.4766941150999999</c:v>
                </c:pt>
                <c:pt idx="68">
                  <c:v>7.4766941150999999</c:v>
                </c:pt>
                <c:pt idx="69">
                  <c:v>7.4766941150999999</c:v>
                </c:pt>
                <c:pt idx="70">
                  <c:v>7.4766941150999999</c:v>
                </c:pt>
                <c:pt idx="71">
                  <c:v>7.4766941150999999</c:v>
                </c:pt>
                <c:pt idx="72">
                  <c:v>7.4766941150999999</c:v>
                </c:pt>
                <c:pt idx="73">
                  <c:v>7.4766941150999999</c:v>
                </c:pt>
                <c:pt idx="74">
                  <c:v>7.4766941150999999</c:v>
                </c:pt>
                <c:pt idx="75">
                  <c:v>7.4766941150999999</c:v>
                </c:pt>
                <c:pt idx="76">
                  <c:v>7.4766941150999999</c:v>
                </c:pt>
                <c:pt idx="77">
                  <c:v>7.4766941150999999</c:v>
                </c:pt>
                <c:pt idx="78">
                  <c:v>7.4766941150999999</c:v>
                </c:pt>
                <c:pt idx="79">
                  <c:v>7.4766941150999999</c:v>
                </c:pt>
                <c:pt idx="80">
                  <c:v>7.4766941150999999</c:v>
                </c:pt>
                <c:pt idx="81">
                  <c:v>7.4766941150999999</c:v>
                </c:pt>
                <c:pt idx="82">
                  <c:v>7.4766941150999999</c:v>
                </c:pt>
                <c:pt idx="83">
                  <c:v>7.4766941150999999</c:v>
                </c:pt>
                <c:pt idx="84">
                  <c:v>7.4766941150999999</c:v>
                </c:pt>
                <c:pt idx="85">
                  <c:v>7.4766941150999999</c:v>
                </c:pt>
                <c:pt idx="86">
                  <c:v>7.4766941150999999</c:v>
                </c:pt>
                <c:pt idx="87">
                  <c:v>7.4766941150999999</c:v>
                </c:pt>
                <c:pt idx="88">
                  <c:v>7.4766941150999999</c:v>
                </c:pt>
                <c:pt idx="89">
                  <c:v>7.4766941150999999</c:v>
                </c:pt>
                <c:pt idx="90">
                  <c:v>7.4766941150999999</c:v>
                </c:pt>
                <c:pt idx="91">
                  <c:v>7.4766941150999999</c:v>
                </c:pt>
                <c:pt idx="92">
                  <c:v>7.4766941150999999</c:v>
                </c:pt>
                <c:pt idx="93">
                  <c:v>7.4766941150999999</c:v>
                </c:pt>
                <c:pt idx="94">
                  <c:v>7.4766941150999999</c:v>
                </c:pt>
                <c:pt idx="95">
                  <c:v>7.4766941150999999</c:v>
                </c:pt>
                <c:pt idx="96">
                  <c:v>7.4766941150999999</c:v>
                </c:pt>
                <c:pt idx="97">
                  <c:v>7.4766941150999999</c:v>
                </c:pt>
                <c:pt idx="98">
                  <c:v>7.4766941150999999</c:v>
                </c:pt>
                <c:pt idx="99">
                  <c:v>7.4766941150999999</c:v>
                </c:pt>
                <c:pt idx="100">
                  <c:v>7.4766941150999999</c:v>
                </c:pt>
                <c:pt idx="101">
                  <c:v>7.4766941150999999</c:v>
                </c:pt>
                <c:pt idx="102">
                  <c:v>7.4766941150999999</c:v>
                </c:pt>
                <c:pt idx="103">
                  <c:v>7.4766941150999999</c:v>
                </c:pt>
                <c:pt idx="104">
                  <c:v>7.4766941150999999</c:v>
                </c:pt>
                <c:pt idx="105">
                  <c:v>7.4766941150999999</c:v>
                </c:pt>
                <c:pt idx="106">
                  <c:v>7.4766941150999999</c:v>
                </c:pt>
                <c:pt idx="107">
                  <c:v>7.4766941150999999</c:v>
                </c:pt>
                <c:pt idx="108">
                  <c:v>7.4766941150999999</c:v>
                </c:pt>
                <c:pt idx="109">
                  <c:v>7.4766941150999999</c:v>
                </c:pt>
                <c:pt idx="110">
                  <c:v>7.4766941150999999</c:v>
                </c:pt>
                <c:pt idx="111">
                  <c:v>7.4766941150999999</c:v>
                </c:pt>
                <c:pt idx="112">
                  <c:v>7.4766941150999999</c:v>
                </c:pt>
                <c:pt idx="113">
                  <c:v>7.4766941150999999</c:v>
                </c:pt>
                <c:pt idx="114">
                  <c:v>7.4766941150999999</c:v>
                </c:pt>
                <c:pt idx="115">
                  <c:v>7.4766941150999999</c:v>
                </c:pt>
                <c:pt idx="116">
                  <c:v>7.4766941150999999</c:v>
                </c:pt>
                <c:pt idx="117">
                  <c:v>7.4766941150999999</c:v>
                </c:pt>
                <c:pt idx="118">
                  <c:v>7.4766941150999999</c:v>
                </c:pt>
                <c:pt idx="119">
                  <c:v>7.4766941150999999</c:v>
                </c:pt>
                <c:pt idx="120">
                  <c:v>7.4766941150999999</c:v>
                </c:pt>
                <c:pt idx="121">
                  <c:v>7.4766941150999999</c:v>
                </c:pt>
                <c:pt idx="122">
                  <c:v>7.4766941150999999</c:v>
                </c:pt>
                <c:pt idx="123">
                  <c:v>7.4766941150999999</c:v>
                </c:pt>
                <c:pt idx="124">
                  <c:v>7.4766941150999999</c:v>
                </c:pt>
                <c:pt idx="125">
                  <c:v>7.4766941150999999</c:v>
                </c:pt>
                <c:pt idx="126">
                  <c:v>7.4766941150999999</c:v>
                </c:pt>
                <c:pt idx="127">
                  <c:v>7.4766941150999999</c:v>
                </c:pt>
                <c:pt idx="128">
                  <c:v>7.4766941150999999</c:v>
                </c:pt>
                <c:pt idx="129">
                  <c:v>7.4766941150999999</c:v>
                </c:pt>
                <c:pt idx="130">
                  <c:v>7.4766941150999999</c:v>
                </c:pt>
                <c:pt idx="131">
                  <c:v>7.4766941150999999</c:v>
                </c:pt>
                <c:pt idx="132">
                  <c:v>7.4766941150999999</c:v>
                </c:pt>
                <c:pt idx="133">
                  <c:v>7.4766941150999999</c:v>
                </c:pt>
                <c:pt idx="134">
                  <c:v>7.4766941150999999</c:v>
                </c:pt>
                <c:pt idx="135">
                  <c:v>7.4766941150999999</c:v>
                </c:pt>
                <c:pt idx="136">
                  <c:v>7.4766941150999999</c:v>
                </c:pt>
                <c:pt idx="137">
                  <c:v>7.4766941150999999</c:v>
                </c:pt>
                <c:pt idx="138">
                  <c:v>7.4766941150999999</c:v>
                </c:pt>
                <c:pt idx="139">
                  <c:v>7.4766941150999999</c:v>
                </c:pt>
                <c:pt idx="140">
                  <c:v>7.4766941150999999</c:v>
                </c:pt>
                <c:pt idx="141">
                  <c:v>7.4766941150999999</c:v>
                </c:pt>
                <c:pt idx="142">
                  <c:v>7.4766941150999999</c:v>
                </c:pt>
                <c:pt idx="143">
                  <c:v>7.4766941150999999</c:v>
                </c:pt>
                <c:pt idx="144">
                  <c:v>7.4766941150999999</c:v>
                </c:pt>
                <c:pt idx="145">
                  <c:v>7.4766941150999999</c:v>
                </c:pt>
                <c:pt idx="146">
                  <c:v>7.4766941150999999</c:v>
                </c:pt>
                <c:pt idx="147">
                  <c:v>7.4766941150999999</c:v>
                </c:pt>
                <c:pt idx="148">
                  <c:v>7.4766941150999999</c:v>
                </c:pt>
                <c:pt idx="149">
                  <c:v>7.4766941150999999</c:v>
                </c:pt>
                <c:pt idx="150">
                  <c:v>7.4766941150999999</c:v>
                </c:pt>
                <c:pt idx="151">
                  <c:v>7.4766941150999999</c:v>
                </c:pt>
                <c:pt idx="152">
                  <c:v>7.4766941150999999</c:v>
                </c:pt>
                <c:pt idx="153">
                  <c:v>7.4766941150999999</c:v>
                </c:pt>
                <c:pt idx="154">
                  <c:v>7.4766941150999999</c:v>
                </c:pt>
                <c:pt idx="155">
                  <c:v>7.4766941150999999</c:v>
                </c:pt>
                <c:pt idx="156">
                  <c:v>7.4766941150999999</c:v>
                </c:pt>
                <c:pt idx="157">
                  <c:v>7.4766941150999999</c:v>
                </c:pt>
                <c:pt idx="158">
                  <c:v>7.4766941150999999</c:v>
                </c:pt>
                <c:pt idx="159">
                  <c:v>7.4766941150999999</c:v>
                </c:pt>
                <c:pt idx="160">
                  <c:v>7.4766941150999999</c:v>
                </c:pt>
                <c:pt idx="161">
                  <c:v>7.4766941150999999</c:v>
                </c:pt>
                <c:pt idx="162">
                  <c:v>7.4766941150999999</c:v>
                </c:pt>
                <c:pt idx="163">
                  <c:v>7.4766941150999999</c:v>
                </c:pt>
                <c:pt idx="164">
                  <c:v>7.4766941150999999</c:v>
                </c:pt>
                <c:pt idx="165">
                  <c:v>7.4766941150999999</c:v>
                </c:pt>
                <c:pt idx="166">
                  <c:v>7.4766941150999999</c:v>
                </c:pt>
                <c:pt idx="167">
                  <c:v>7.4766941150999999</c:v>
                </c:pt>
                <c:pt idx="168">
                  <c:v>7.4766941150999999</c:v>
                </c:pt>
                <c:pt idx="169">
                  <c:v>7.4766941150999999</c:v>
                </c:pt>
                <c:pt idx="170">
                  <c:v>7.4766941150999999</c:v>
                </c:pt>
                <c:pt idx="171">
                  <c:v>7.4766941150999999</c:v>
                </c:pt>
                <c:pt idx="172">
                  <c:v>7.4766941150999999</c:v>
                </c:pt>
                <c:pt idx="173">
                  <c:v>7.4766941150999999</c:v>
                </c:pt>
                <c:pt idx="174">
                  <c:v>7.4766941150999999</c:v>
                </c:pt>
                <c:pt idx="175">
                  <c:v>7.4766941150999999</c:v>
                </c:pt>
                <c:pt idx="176">
                  <c:v>7.4766941150999999</c:v>
                </c:pt>
                <c:pt idx="177">
                  <c:v>7.4766941150999999</c:v>
                </c:pt>
                <c:pt idx="178">
                  <c:v>7.4766941150999999</c:v>
                </c:pt>
                <c:pt idx="179">
                  <c:v>7.4766941150999999</c:v>
                </c:pt>
                <c:pt idx="180">
                  <c:v>7.4766941150999999</c:v>
                </c:pt>
                <c:pt idx="181">
                  <c:v>7.4766941150999999</c:v>
                </c:pt>
                <c:pt idx="182">
                  <c:v>7.4766941150999999</c:v>
                </c:pt>
                <c:pt idx="183">
                  <c:v>7.4766941150999999</c:v>
                </c:pt>
                <c:pt idx="184">
                  <c:v>7.4766941150999999</c:v>
                </c:pt>
                <c:pt idx="185">
                  <c:v>7.4766941150999999</c:v>
                </c:pt>
                <c:pt idx="186">
                  <c:v>7.4766941150999999</c:v>
                </c:pt>
                <c:pt idx="187">
                  <c:v>7.4766941150999999</c:v>
                </c:pt>
                <c:pt idx="188">
                  <c:v>7.4766941150999999</c:v>
                </c:pt>
                <c:pt idx="189">
                  <c:v>7.4766941150999999</c:v>
                </c:pt>
                <c:pt idx="190">
                  <c:v>7.4766941150999999</c:v>
                </c:pt>
                <c:pt idx="191">
                  <c:v>7.4766941150999999</c:v>
                </c:pt>
                <c:pt idx="192">
                  <c:v>7.4766941150999999</c:v>
                </c:pt>
                <c:pt idx="193">
                  <c:v>7.4766941150999999</c:v>
                </c:pt>
                <c:pt idx="194">
                  <c:v>7.4766941150999999</c:v>
                </c:pt>
                <c:pt idx="195">
                  <c:v>7.4766941150999999</c:v>
                </c:pt>
                <c:pt idx="196">
                  <c:v>7.4766941150999999</c:v>
                </c:pt>
                <c:pt idx="197">
                  <c:v>7.4766941150999999</c:v>
                </c:pt>
                <c:pt idx="198">
                  <c:v>7.4766941150999999</c:v>
                </c:pt>
                <c:pt idx="199">
                  <c:v>7.4766941150999999</c:v>
                </c:pt>
                <c:pt idx="200">
                  <c:v>7.4766941150999999</c:v>
                </c:pt>
                <c:pt idx="201">
                  <c:v>7.4766941150999999</c:v>
                </c:pt>
                <c:pt idx="202">
                  <c:v>7.4766941150999999</c:v>
                </c:pt>
                <c:pt idx="203">
                  <c:v>7.4766941150999999</c:v>
                </c:pt>
                <c:pt idx="204">
                  <c:v>7.4766941150999999</c:v>
                </c:pt>
                <c:pt idx="205">
                  <c:v>7.4766941150999999</c:v>
                </c:pt>
                <c:pt idx="206">
                  <c:v>7.4766941150999999</c:v>
                </c:pt>
                <c:pt idx="207">
                  <c:v>7.4766941150999999</c:v>
                </c:pt>
                <c:pt idx="208">
                  <c:v>7.4766941150999999</c:v>
                </c:pt>
                <c:pt idx="209">
                  <c:v>7.4766941150999999</c:v>
                </c:pt>
                <c:pt idx="210">
                  <c:v>7.4766941150999999</c:v>
                </c:pt>
                <c:pt idx="211">
                  <c:v>7.4766941150999999</c:v>
                </c:pt>
                <c:pt idx="212">
                  <c:v>7.4766941150999999</c:v>
                </c:pt>
                <c:pt idx="213">
                  <c:v>7.4766941150999999</c:v>
                </c:pt>
                <c:pt idx="214">
                  <c:v>7.4766941150999999</c:v>
                </c:pt>
                <c:pt idx="215">
                  <c:v>7.4766941150999999</c:v>
                </c:pt>
                <c:pt idx="216">
                  <c:v>7.4766941150999999</c:v>
                </c:pt>
                <c:pt idx="217">
                  <c:v>7.4766941150999999</c:v>
                </c:pt>
                <c:pt idx="218">
                  <c:v>7.4766941150999999</c:v>
                </c:pt>
                <c:pt idx="219">
                  <c:v>7.4766941150999999</c:v>
                </c:pt>
                <c:pt idx="220">
                  <c:v>7.4766941150999999</c:v>
                </c:pt>
                <c:pt idx="221">
                  <c:v>7.4766941150999999</c:v>
                </c:pt>
                <c:pt idx="222">
                  <c:v>7.4766941150999999</c:v>
                </c:pt>
                <c:pt idx="223">
                  <c:v>7.4766941150999999</c:v>
                </c:pt>
                <c:pt idx="224">
                  <c:v>7.4766941150999999</c:v>
                </c:pt>
                <c:pt idx="225">
                  <c:v>7.4766941150999999</c:v>
                </c:pt>
                <c:pt idx="226">
                  <c:v>7.4766941150999999</c:v>
                </c:pt>
                <c:pt idx="227">
                  <c:v>7.4766941150999999</c:v>
                </c:pt>
                <c:pt idx="228">
                  <c:v>7.4766941150999999</c:v>
                </c:pt>
                <c:pt idx="229">
                  <c:v>7.4766941150999999</c:v>
                </c:pt>
                <c:pt idx="230">
                  <c:v>7.4766941150999999</c:v>
                </c:pt>
                <c:pt idx="231">
                  <c:v>7.4766941150999999</c:v>
                </c:pt>
                <c:pt idx="232">
                  <c:v>7.4766941150999999</c:v>
                </c:pt>
                <c:pt idx="233">
                  <c:v>7.4766941150999999</c:v>
                </c:pt>
                <c:pt idx="234">
                  <c:v>7.4766941150999999</c:v>
                </c:pt>
                <c:pt idx="235">
                  <c:v>7.4766941150999999</c:v>
                </c:pt>
                <c:pt idx="236">
                  <c:v>7.4766941150999999</c:v>
                </c:pt>
                <c:pt idx="237">
                  <c:v>7.4766941150999999</c:v>
                </c:pt>
                <c:pt idx="238">
                  <c:v>7.4766941150999999</c:v>
                </c:pt>
                <c:pt idx="239">
                  <c:v>7.4766941150999999</c:v>
                </c:pt>
                <c:pt idx="240">
                  <c:v>7.4766941150999999</c:v>
                </c:pt>
                <c:pt idx="241">
                  <c:v>7.4766941150999999</c:v>
                </c:pt>
                <c:pt idx="242">
                  <c:v>7.4766941150999999</c:v>
                </c:pt>
                <c:pt idx="243">
                  <c:v>7.4766941150999999</c:v>
                </c:pt>
                <c:pt idx="244">
                  <c:v>7.4766941150999999</c:v>
                </c:pt>
                <c:pt idx="245">
                  <c:v>7.4766941150999999</c:v>
                </c:pt>
                <c:pt idx="246">
                  <c:v>7.4766941150999999</c:v>
                </c:pt>
                <c:pt idx="247">
                  <c:v>7.4766941150999999</c:v>
                </c:pt>
                <c:pt idx="248">
                  <c:v>7.4766941150999999</c:v>
                </c:pt>
                <c:pt idx="249">
                  <c:v>7.4766941150999999</c:v>
                </c:pt>
                <c:pt idx="250">
                  <c:v>7.4766941150999999</c:v>
                </c:pt>
                <c:pt idx="251">
                  <c:v>7.4766941150999999</c:v>
                </c:pt>
                <c:pt idx="252">
                  <c:v>7.4766941150999999</c:v>
                </c:pt>
                <c:pt idx="253">
                  <c:v>7.4766941150999999</c:v>
                </c:pt>
                <c:pt idx="254">
                  <c:v>7.4766941150999999</c:v>
                </c:pt>
                <c:pt idx="255">
                  <c:v>7.4766941150999999</c:v>
                </c:pt>
                <c:pt idx="256">
                  <c:v>7.4766941150999999</c:v>
                </c:pt>
                <c:pt idx="257">
                  <c:v>7.4766941150999999</c:v>
                </c:pt>
                <c:pt idx="258">
                  <c:v>7.4766941150999999</c:v>
                </c:pt>
                <c:pt idx="259">
                  <c:v>7.4766941150999999</c:v>
                </c:pt>
                <c:pt idx="260">
                  <c:v>7.4766941150999999</c:v>
                </c:pt>
                <c:pt idx="261">
                  <c:v>7.4766941150999999</c:v>
                </c:pt>
                <c:pt idx="262">
                  <c:v>7.4766941150999999</c:v>
                </c:pt>
                <c:pt idx="263">
                  <c:v>7.4766941150999999</c:v>
                </c:pt>
                <c:pt idx="264">
                  <c:v>7.4766941150999999</c:v>
                </c:pt>
                <c:pt idx="265">
                  <c:v>7.4766941150999999</c:v>
                </c:pt>
                <c:pt idx="266">
                  <c:v>7.4766941150999999</c:v>
                </c:pt>
                <c:pt idx="267">
                  <c:v>7.4766941150999999</c:v>
                </c:pt>
                <c:pt idx="268">
                  <c:v>7.4766941150999999</c:v>
                </c:pt>
                <c:pt idx="269">
                  <c:v>7.4766941150999999</c:v>
                </c:pt>
                <c:pt idx="270">
                  <c:v>7.4766941150999999</c:v>
                </c:pt>
                <c:pt idx="271">
                  <c:v>7.4766941150999999</c:v>
                </c:pt>
                <c:pt idx="272">
                  <c:v>7.4766941150999999</c:v>
                </c:pt>
                <c:pt idx="273">
                  <c:v>7.4766941150999999</c:v>
                </c:pt>
                <c:pt idx="274">
                  <c:v>7.4766941150999999</c:v>
                </c:pt>
                <c:pt idx="275">
                  <c:v>7.4766941150999999</c:v>
                </c:pt>
                <c:pt idx="276">
                  <c:v>7.4766941150999999</c:v>
                </c:pt>
                <c:pt idx="277">
                  <c:v>7.4766941150999999</c:v>
                </c:pt>
                <c:pt idx="278">
                  <c:v>7.4766941150999999</c:v>
                </c:pt>
                <c:pt idx="279">
                  <c:v>7.4766941150999999</c:v>
                </c:pt>
                <c:pt idx="280">
                  <c:v>7.4766941150999999</c:v>
                </c:pt>
                <c:pt idx="281">
                  <c:v>7.4766941150999999</c:v>
                </c:pt>
                <c:pt idx="282">
                  <c:v>7.4766941150999999</c:v>
                </c:pt>
                <c:pt idx="283">
                  <c:v>7.4766941150999999</c:v>
                </c:pt>
                <c:pt idx="284">
                  <c:v>7.4766941150999999</c:v>
                </c:pt>
                <c:pt idx="285">
                  <c:v>7.4766941150999999</c:v>
                </c:pt>
                <c:pt idx="286">
                  <c:v>7.4766941150999999</c:v>
                </c:pt>
                <c:pt idx="287">
                  <c:v>7.4766941150999999</c:v>
                </c:pt>
                <c:pt idx="288">
                  <c:v>7.4766941150999999</c:v>
                </c:pt>
                <c:pt idx="289">
                  <c:v>7.4766941150999999</c:v>
                </c:pt>
                <c:pt idx="290">
                  <c:v>7.4766941150999999</c:v>
                </c:pt>
                <c:pt idx="291">
                  <c:v>7.4766941150999999</c:v>
                </c:pt>
                <c:pt idx="292">
                  <c:v>7.4766941150999999</c:v>
                </c:pt>
                <c:pt idx="293">
                  <c:v>7.4766941150999999</c:v>
                </c:pt>
                <c:pt idx="294">
                  <c:v>7.4766941150999999</c:v>
                </c:pt>
                <c:pt idx="295">
                  <c:v>7.4766941150999999</c:v>
                </c:pt>
                <c:pt idx="296">
                  <c:v>7.4766941150999999</c:v>
                </c:pt>
                <c:pt idx="297">
                  <c:v>7.4766941150999999</c:v>
                </c:pt>
                <c:pt idx="298">
                  <c:v>7.4766941150999999</c:v>
                </c:pt>
                <c:pt idx="299">
                  <c:v>7.4766941150999999</c:v>
                </c:pt>
                <c:pt idx="300">
                  <c:v>7.4766941150999999</c:v>
                </c:pt>
                <c:pt idx="301">
                  <c:v>7.4766941150999999</c:v>
                </c:pt>
                <c:pt idx="302">
                  <c:v>7.4766941150999999</c:v>
                </c:pt>
                <c:pt idx="303">
                  <c:v>7.4766941150999999</c:v>
                </c:pt>
                <c:pt idx="304">
                  <c:v>7.4766941150999999</c:v>
                </c:pt>
                <c:pt idx="305">
                  <c:v>7.4766941150999999</c:v>
                </c:pt>
                <c:pt idx="306">
                  <c:v>7.4766941150999999</c:v>
                </c:pt>
                <c:pt idx="307">
                  <c:v>7.4766941150999999</c:v>
                </c:pt>
                <c:pt idx="308">
                  <c:v>7.4766941150999999</c:v>
                </c:pt>
                <c:pt idx="309">
                  <c:v>7.4766941150999999</c:v>
                </c:pt>
                <c:pt idx="310">
                  <c:v>7.4766941150999999</c:v>
                </c:pt>
                <c:pt idx="311">
                  <c:v>7.4766941150999999</c:v>
                </c:pt>
                <c:pt idx="312">
                  <c:v>7.4766941150999999</c:v>
                </c:pt>
                <c:pt idx="313">
                  <c:v>7.4766941150999999</c:v>
                </c:pt>
                <c:pt idx="314">
                  <c:v>7.4766941150999999</c:v>
                </c:pt>
                <c:pt idx="315">
                  <c:v>7.4766941150999999</c:v>
                </c:pt>
                <c:pt idx="316">
                  <c:v>7.4766941150999999</c:v>
                </c:pt>
                <c:pt idx="317">
                  <c:v>7.4766941150999999</c:v>
                </c:pt>
                <c:pt idx="318">
                  <c:v>7.4766941150999999</c:v>
                </c:pt>
                <c:pt idx="319">
                  <c:v>7.4766941150999999</c:v>
                </c:pt>
                <c:pt idx="320">
                  <c:v>7.4766941150999999</c:v>
                </c:pt>
                <c:pt idx="321">
                  <c:v>7.4766941150999999</c:v>
                </c:pt>
                <c:pt idx="322">
                  <c:v>7.4766941150999999</c:v>
                </c:pt>
                <c:pt idx="323">
                  <c:v>7.4766941150999999</c:v>
                </c:pt>
                <c:pt idx="324">
                  <c:v>7.4766941150999999</c:v>
                </c:pt>
                <c:pt idx="325">
                  <c:v>7.4766941150999999</c:v>
                </c:pt>
                <c:pt idx="326">
                  <c:v>7.4766941150999999</c:v>
                </c:pt>
                <c:pt idx="327">
                  <c:v>7.4766941150999999</c:v>
                </c:pt>
                <c:pt idx="328">
                  <c:v>7.4766941150999999</c:v>
                </c:pt>
                <c:pt idx="329">
                  <c:v>7.4766941150999999</c:v>
                </c:pt>
                <c:pt idx="330">
                  <c:v>7.4766941150999999</c:v>
                </c:pt>
                <c:pt idx="331">
                  <c:v>7.4766941150999999</c:v>
                </c:pt>
                <c:pt idx="332">
                  <c:v>7.4766941150999999</c:v>
                </c:pt>
                <c:pt idx="333">
                  <c:v>7.4766941150999999</c:v>
                </c:pt>
                <c:pt idx="334">
                  <c:v>7.4766941150999999</c:v>
                </c:pt>
                <c:pt idx="335">
                  <c:v>7.4766941150999999</c:v>
                </c:pt>
                <c:pt idx="336">
                  <c:v>7.4766941150999999</c:v>
                </c:pt>
                <c:pt idx="337">
                  <c:v>7.4766941150999999</c:v>
                </c:pt>
                <c:pt idx="338">
                  <c:v>7.4766941150999999</c:v>
                </c:pt>
                <c:pt idx="339">
                  <c:v>7.4766941150999999</c:v>
                </c:pt>
                <c:pt idx="340">
                  <c:v>7.4766941150999999</c:v>
                </c:pt>
                <c:pt idx="341">
                  <c:v>7.4766941150999999</c:v>
                </c:pt>
                <c:pt idx="342">
                  <c:v>7.4766941150999999</c:v>
                </c:pt>
                <c:pt idx="343">
                  <c:v>7.4766941150999999</c:v>
                </c:pt>
                <c:pt idx="344">
                  <c:v>7.4766941150999999</c:v>
                </c:pt>
                <c:pt idx="345">
                  <c:v>7.4766941150999999</c:v>
                </c:pt>
                <c:pt idx="346">
                  <c:v>7.4766941150999999</c:v>
                </c:pt>
                <c:pt idx="347">
                  <c:v>7.4766941150999999</c:v>
                </c:pt>
                <c:pt idx="348">
                  <c:v>7.4766941150999999</c:v>
                </c:pt>
                <c:pt idx="349">
                  <c:v>7.4766941150999999</c:v>
                </c:pt>
                <c:pt idx="350">
                  <c:v>7.4766941150999999</c:v>
                </c:pt>
                <c:pt idx="351">
                  <c:v>7.4766941150999999</c:v>
                </c:pt>
                <c:pt idx="352">
                  <c:v>7.4766941150999999</c:v>
                </c:pt>
                <c:pt idx="353">
                  <c:v>7.4766941150999999</c:v>
                </c:pt>
                <c:pt idx="354">
                  <c:v>7.4766941150999999</c:v>
                </c:pt>
                <c:pt idx="355">
                  <c:v>7.4766941150999999</c:v>
                </c:pt>
                <c:pt idx="356">
                  <c:v>7.4766941150999999</c:v>
                </c:pt>
                <c:pt idx="357">
                  <c:v>7.4766941150999999</c:v>
                </c:pt>
                <c:pt idx="358">
                  <c:v>7.4766941150999999</c:v>
                </c:pt>
                <c:pt idx="359">
                  <c:v>7.4766941150999999</c:v>
                </c:pt>
                <c:pt idx="360">
                  <c:v>7.4766941150999999</c:v>
                </c:pt>
                <c:pt idx="361">
                  <c:v>7.4766941150999999</c:v>
                </c:pt>
                <c:pt idx="362">
                  <c:v>7.4766941150999999</c:v>
                </c:pt>
                <c:pt idx="363">
                  <c:v>7.4766941150999999</c:v>
                </c:pt>
                <c:pt idx="364">
                  <c:v>7.4766941150999999</c:v>
                </c:pt>
              </c:numCache>
            </c:numRef>
          </c:val>
          <c:extLst>
            <c:ext xmlns:c16="http://schemas.microsoft.com/office/drawing/2014/chart" uri="{C3380CC4-5D6E-409C-BE32-E72D297353CC}">
              <c16:uniqueId val="{00000008-16C7-4093-BE08-26F8902F8BF4}"/>
            </c:ext>
          </c:extLst>
        </c:ser>
        <c:ser>
          <c:idx val="9"/>
          <c:order val="9"/>
          <c:tx>
            <c:strRef>
              <c:f>'2029-2030 Severe Load Curve'!$AC$34</c:f>
              <c:strCache>
                <c:ptCount val="1"/>
                <c:pt idx="0">
                  <c:v>IUK &amp; BBL</c:v>
                </c:pt>
              </c:strCache>
            </c:strRef>
          </c:tx>
          <c:spPr>
            <a:solidFill>
              <a:srgbClr val="FF0000"/>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Curve'!$AC$35:$AC$399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3</c:v>
                </c:pt>
                <c:pt idx="126">
                  <c:v>6</c:v>
                </c:pt>
                <c:pt idx="127">
                  <c:v>9</c:v>
                </c:pt>
                <c:pt idx="128">
                  <c:v>13</c:v>
                </c:pt>
                <c:pt idx="129">
                  <c:v>16</c:v>
                </c:pt>
                <c:pt idx="130">
                  <c:v>19</c:v>
                </c:pt>
                <c:pt idx="131">
                  <c:v>23</c:v>
                </c:pt>
                <c:pt idx="132">
                  <c:v>26</c:v>
                </c:pt>
                <c:pt idx="133">
                  <c:v>29</c:v>
                </c:pt>
                <c:pt idx="134">
                  <c:v>33</c:v>
                </c:pt>
                <c:pt idx="135">
                  <c:v>36</c:v>
                </c:pt>
                <c:pt idx="136">
                  <c:v>40</c:v>
                </c:pt>
                <c:pt idx="137">
                  <c:v>43</c:v>
                </c:pt>
                <c:pt idx="138">
                  <c:v>46</c:v>
                </c:pt>
                <c:pt idx="139">
                  <c:v>50</c:v>
                </c:pt>
                <c:pt idx="140">
                  <c:v>53</c:v>
                </c:pt>
                <c:pt idx="141">
                  <c:v>56</c:v>
                </c:pt>
                <c:pt idx="142">
                  <c:v>60</c:v>
                </c:pt>
                <c:pt idx="143">
                  <c:v>63</c:v>
                </c:pt>
                <c:pt idx="144">
                  <c:v>67</c:v>
                </c:pt>
                <c:pt idx="145">
                  <c:v>70</c:v>
                </c:pt>
                <c:pt idx="146">
                  <c:v>73</c:v>
                </c:pt>
                <c:pt idx="147">
                  <c:v>77</c:v>
                </c:pt>
                <c:pt idx="148">
                  <c:v>80</c:v>
                </c:pt>
                <c:pt idx="149">
                  <c:v>83</c:v>
                </c:pt>
                <c:pt idx="150">
                  <c:v>87</c:v>
                </c:pt>
                <c:pt idx="151">
                  <c:v>90</c:v>
                </c:pt>
                <c:pt idx="152">
                  <c:v>94</c:v>
                </c:pt>
                <c:pt idx="153">
                  <c:v>97</c:v>
                </c:pt>
                <c:pt idx="154">
                  <c:v>100</c:v>
                </c:pt>
                <c:pt idx="155">
                  <c:v>104</c:v>
                </c:pt>
                <c:pt idx="156">
                  <c:v>107</c:v>
                </c:pt>
                <c:pt idx="157">
                  <c:v>110</c:v>
                </c:pt>
                <c:pt idx="158">
                  <c:v>114</c:v>
                </c:pt>
                <c:pt idx="159">
                  <c:v>117</c:v>
                </c:pt>
                <c:pt idx="160">
                  <c:v>120</c:v>
                </c:pt>
                <c:pt idx="161">
                  <c:v>124</c:v>
                </c:pt>
                <c:pt idx="162">
                  <c:v>127</c:v>
                </c:pt>
                <c:pt idx="163">
                  <c:v>130</c:v>
                </c:pt>
                <c:pt idx="164">
                  <c:v>134</c:v>
                </c:pt>
                <c:pt idx="165">
                  <c:v>137</c:v>
                </c:pt>
                <c:pt idx="166">
                  <c:v>140</c:v>
                </c:pt>
                <c:pt idx="167">
                  <c:v>143</c:v>
                </c:pt>
                <c:pt idx="168">
                  <c:v>147</c:v>
                </c:pt>
                <c:pt idx="169">
                  <c:v>150</c:v>
                </c:pt>
                <c:pt idx="170">
                  <c:v>153</c:v>
                </c:pt>
                <c:pt idx="171">
                  <c:v>156</c:v>
                </c:pt>
                <c:pt idx="172">
                  <c:v>160</c:v>
                </c:pt>
                <c:pt idx="173">
                  <c:v>163</c:v>
                </c:pt>
                <c:pt idx="174">
                  <c:v>166</c:v>
                </c:pt>
                <c:pt idx="175">
                  <c:v>169</c:v>
                </c:pt>
                <c:pt idx="176">
                  <c:v>172</c:v>
                </c:pt>
                <c:pt idx="177">
                  <c:v>175</c:v>
                </c:pt>
                <c:pt idx="178">
                  <c:v>179</c:v>
                </c:pt>
                <c:pt idx="179">
                  <c:v>182</c:v>
                </c:pt>
                <c:pt idx="180">
                  <c:v>185</c:v>
                </c:pt>
                <c:pt idx="181">
                  <c:v>188</c:v>
                </c:pt>
                <c:pt idx="182">
                  <c:v>191</c:v>
                </c:pt>
                <c:pt idx="183">
                  <c:v>194</c:v>
                </c:pt>
                <c:pt idx="184">
                  <c:v>197</c:v>
                </c:pt>
                <c:pt idx="185">
                  <c:v>200</c:v>
                </c:pt>
                <c:pt idx="186">
                  <c:v>203</c:v>
                </c:pt>
                <c:pt idx="187">
                  <c:v>206</c:v>
                </c:pt>
                <c:pt idx="188">
                  <c:v>209</c:v>
                </c:pt>
                <c:pt idx="189">
                  <c:v>212</c:v>
                </c:pt>
                <c:pt idx="190">
                  <c:v>215</c:v>
                </c:pt>
                <c:pt idx="191">
                  <c:v>218</c:v>
                </c:pt>
                <c:pt idx="192">
                  <c:v>221</c:v>
                </c:pt>
                <c:pt idx="193">
                  <c:v>224</c:v>
                </c:pt>
                <c:pt idx="194">
                  <c:v>227</c:v>
                </c:pt>
                <c:pt idx="195">
                  <c:v>230</c:v>
                </c:pt>
                <c:pt idx="196">
                  <c:v>232</c:v>
                </c:pt>
                <c:pt idx="197">
                  <c:v>235</c:v>
                </c:pt>
                <c:pt idx="198">
                  <c:v>238</c:v>
                </c:pt>
                <c:pt idx="199">
                  <c:v>241</c:v>
                </c:pt>
                <c:pt idx="200">
                  <c:v>244</c:v>
                </c:pt>
                <c:pt idx="201">
                  <c:v>246</c:v>
                </c:pt>
                <c:pt idx="202">
                  <c:v>249</c:v>
                </c:pt>
                <c:pt idx="203">
                  <c:v>252</c:v>
                </c:pt>
                <c:pt idx="204">
                  <c:v>254</c:v>
                </c:pt>
                <c:pt idx="205">
                  <c:v>257</c:v>
                </c:pt>
                <c:pt idx="206">
                  <c:v>260</c:v>
                </c:pt>
                <c:pt idx="207">
                  <c:v>262</c:v>
                </c:pt>
                <c:pt idx="208">
                  <c:v>265</c:v>
                </c:pt>
                <c:pt idx="209">
                  <c:v>267</c:v>
                </c:pt>
                <c:pt idx="210">
                  <c:v>270</c:v>
                </c:pt>
                <c:pt idx="211">
                  <c:v>270</c:v>
                </c:pt>
                <c:pt idx="212">
                  <c:v>272</c:v>
                </c:pt>
                <c:pt idx="213">
                  <c:v>272</c:v>
                </c:pt>
                <c:pt idx="214">
                  <c:v>275</c:v>
                </c:pt>
                <c:pt idx="215">
                  <c:v>275</c:v>
                </c:pt>
                <c:pt idx="216">
                  <c:v>277</c:v>
                </c:pt>
                <c:pt idx="217">
                  <c:v>277</c:v>
                </c:pt>
                <c:pt idx="218">
                  <c:v>280</c:v>
                </c:pt>
                <c:pt idx="219">
                  <c:v>280</c:v>
                </c:pt>
                <c:pt idx="220">
                  <c:v>282</c:v>
                </c:pt>
                <c:pt idx="221">
                  <c:v>282</c:v>
                </c:pt>
                <c:pt idx="222">
                  <c:v>285</c:v>
                </c:pt>
                <c:pt idx="223">
                  <c:v>285</c:v>
                </c:pt>
                <c:pt idx="224">
                  <c:v>287</c:v>
                </c:pt>
                <c:pt idx="225">
                  <c:v>287</c:v>
                </c:pt>
                <c:pt idx="226">
                  <c:v>289</c:v>
                </c:pt>
                <c:pt idx="227">
                  <c:v>289</c:v>
                </c:pt>
                <c:pt idx="228">
                  <c:v>292</c:v>
                </c:pt>
                <c:pt idx="229">
                  <c:v>292</c:v>
                </c:pt>
                <c:pt idx="230">
                  <c:v>294</c:v>
                </c:pt>
                <c:pt idx="231">
                  <c:v>294</c:v>
                </c:pt>
                <c:pt idx="232">
                  <c:v>296</c:v>
                </c:pt>
                <c:pt idx="233">
                  <c:v>296</c:v>
                </c:pt>
                <c:pt idx="234">
                  <c:v>298</c:v>
                </c:pt>
                <c:pt idx="235">
                  <c:v>298</c:v>
                </c:pt>
                <c:pt idx="236">
                  <c:v>301</c:v>
                </c:pt>
                <c:pt idx="237">
                  <c:v>301</c:v>
                </c:pt>
                <c:pt idx="238">
                  <c:v>303</c:v>
                </c:pt>
                <c:pt idx="239">
                  <c:v>303</c:v>
                </c:pt>
                <c:pt idx="240">
                  <c:v>305</c:v>
                </c:pt>
                <c:pt idx="241">
                  <c:v>305</c:v>
                </c:pt>
                <c:pt idx="242">
                  <c:v>307</c:v>
                </c:pt>
                <c:pt idx="243">
                  <c:v>307</c:v>
                </c:pt>
                <c:pt idx="244">
                  <c:v>309</c:v>
                </c:pt>
                <c:pt idx="245">
                  <c:v>309</c:v>
                </c:pt>
                <c:pt idx="246">
                  <c:v>311</c:v>
                </c:pt>
                <c:pt idx="247">
                  <c:v>311</c:v>
                </c:pt>
                <c:pt idx="248">
                  <c:v>313</c:v>
                </c:pt>
                <c:pt idx="249">
                  <c:v>313</c:v>
                </c:pt>
                <c:pt idx="250">
                  <c:v>315</c:v>
                </c:pt>
                <c:pt idx="251">
                  <c:v>315</c:v>
                </c:pt>
                <c:pt idx="252">
                  <c:v>317</c:v>
                </c:pt>
                <c:pt idx="253">
                  <c:v>317</c:v>
                </c:pt>
                <c:pt idx="254">
                  <c:v>319</c:v>
                </c:pt>
                <c:pt idx="255">
                  <c:v>319</c:v>
                </c:pt>
                <c:pt idx="256">
                  <c:v>321</c:v>
                </c:pt>
                <c:pt idx="257">
                  <c:v>321</c:v>
                </c:pt>
                <c:pt idx="258">
                  <c:v>323</c:v>
                </c:pt>
                <c:pt idx="259">
                  <c:v>323</c:v>
                </c:pt>
                <c:pt idx="260">
                  <c:v>324</c:v>
                </c:pt>
                <c:pt idx="261">
                  <c:v>324</c:v>
                </c:pt>
                <c:pt idx="262">
                  <c:v>326</c:v>
                </c:pt>
                <c:pt idx="263">
                  <c:v>326</c:v>
                </c:pt>
                <c:pt idx="264">
                  <c:v>328</c:v>
                </c:pt>
                <c:pt idx="265">
                  <c:v>328</c:v>
                </c:pt>
                <c:pt idx="266">
                  <c:v>330</c:v>
                </c:pt>
                <c:pt idx="267">
                  <c:v>330</c:v>
                </c:pt>
                <c:pt idx="268">
                  <c:v>331</c:v>
                </c:pt>
                <c:pt idx="269">
                  <c:v>331</c:v>
                </c:pt>
                <c:pt idx="270">
                  <c:v>333</c:v>
                </c:pt>
                <c:pt idx="271">
                  <c:v>333</c:v>
                </c:pt>
                <c:pt idx="272">
                  <c:v>335</c:v>
                </c:pt>
                <c:pt idx="273">
                  <c:v>335</c:v>
                </c:pt>
                <c:pt idx="274">
                  <c:v>336</c:v>
                </c:pt>
                <c:pt idx="275">
                  <c:v>336</c:v>
                </c:pt>
                <c:pt idx="276">
                  <c:v>338</c:v>
                </c:pt>
                <c:pt idx="277">
                  <c:v>338</c:v>
                </c:pt>
                <c:pt idx="278">
                  <c:v>340</c:v>
                </c:pt>
                <c:pt idx="279">
                  <c:v>340</c:v>
                </c:pt>
                <c:pt idx="280">
                  <c:v>341</c:v>
                </c:pt>
                <c:pt idx="281">
                  <c:v>341</c:v>
                </c:pt>
                <c:pt idx="282">
                  <c:v>343</c:v>
                </c:pt>
                <c:pt idx="283">
                  <c:v>343</c:v>
                </c:pt>
                <c:pt idx="284">
                  <c:v>344</c:v>
                </c:pt>
                <c:pt idx="285">
                  <c:v>344</c:v>
                </c:pt>
                <c:pt idx="286">
                  <c:v>345</c:v>
                </c:pt>
                <c:pt idx="287">
                  <c:v>345</c:v>
                </c:pt>
                <c:pt idx="288">
                  <c:v>347</c:v>
                </c:pt>
                <c:pt idx="289">
                  <c:v>347</c:v>
                </c:pt>
                <c:pt idx="290">
                  <c:v>348</c:v>
                </c:pt>
                <c:pt idx="291">
                  <c:v>348</c:v>
                </c:pt>
                <c:pt idx="292">
                  <c:v>349</c:v>
                </c:pt>
                <c:pt idx="293">
                  <c:v>349</c:v>
                </c:pt>
                <c:pt idx="294">
                  <c:v>351</c:v>
                </c:pt>
                <c:pt idx="295">
                  <c:v>351</c:v>
                </c:pt>
                <c:pt idx="296">
                  <c:v>352</c:v>
                </c:pt>
                <c:pt idx="297">
                  <c:v>352</c:v>
                </c:pt>
                <c:pt idx="298">
                  <c:v>353</c:v>
                </c:pt>
                <c:pt idx="299">
                  <c:v>353</c:v>
                </c:pt>
                <c:pt idx="300">
                  <c:v>354</c:v>
                </c:pt>
                <c:pt idx="301">
                  <c:v>354</c:v>
                </c:pt>
                <c:pt idx="302">
                  <c:v>355</c:v>
                </c:pt>
                <c:pt idx="303">
                  <c:v>355</c:v>
                </c:pt>
                <c:pt idx="304">
                  <c:v>357</c:v>
                </c:pt>
                <c:pt idx="305">
                  <c:v>357</c:v>
                </c:pt>
                <c:pt idx="306">
                  <c:v>358</c:v>
                </c:pt>
                <c:pt idx="307">
                  <c:v>358</c:v>
                </c:pt>
                <c:pt idx="308">
                  <c:v>359</c:v>
                </c:pt>
                <c:pt idx="309">
                  <c:v>359</c:v>
                </c:pt>
                <c:pt idx="310">
                  <c:v>360</c:v>
                </c:pt>
                <c:pt idx="311">
                  <c:v>360</c:v>
                </c:pt>
                <c:pt idx="312">
                  <c:v>361</c:v>
                </c:pt>
                <c:pt idx="313">
                  <c:v>361</c:v>
                </c:pt>
                <c:pt idx="314">
                  <c:v>362</c:v>
                </c:pt>
                <c:pt idx="315">
                  <c:v>362</c:v>
                </c:pt>
                <c:pt idx="316">
                  <c:v>362</c:v>
                </c:pt>
                <c:pt idx="317">
                  <c:v>362</c:v>
                </c:pt>
                <c:pt idx="318">
                  <c:v>363</c:v>
                </c:pt>
                <c:pt idx="319">
                  <c:v>363</c:v>
                </c:pt>
                <c:pt idx="320">
                  <c:v>364</c:v>
                </c:pt>
                <c:pt idx="321">
                  <c:v>364</c:v>
                </c:pt>
                <c:pt idx="322">
                  <c:v>365</c:v>
                </c:pt>
                <c:pt idx="323">
                  <c:v>365</c:v>
                </c:pt>
                <c:pt idx="324">
                  <c:v>366</c:v>
                </c:pt>
                <c:pt idx="325">
                  <c:v>366</c:v>
                </c:pt>
                <c:pt idx="326">
                  <c:v>366</c:v>
                </c:pt>
                <c:pt idx="327">
                  <c:v>366</c:v>
                </c:pt>
                <c:pt idx="328">
                  <c:v>367</c:v>
                </c:pt>
                <c:pt idx="329">
                  <c:v>367</c:v>
                </c:pt>
                <c:pt idx="330">
                  <c:v>368</c:v>
                </c:pt>
                <c:pt idx="331">
                  <c:v>368</c:v>
                </c:pt>
                <c:pt idx="332">
                  <c:v>368</c:v>
                </c:pt>
                <c:pt idx="333">
                  <c:v>368</c:v>
                </c:pt>
                <c:pt idx="334">
                  <c:v>369</c:v>
                </c:pt>
                <c:pt idx="335">
                  <c:v>369</c:v>
                </c:pt>
                <c:pt idx="336">
                  <c:v>369</c:v>
                </c:pt>
                <c:pt idx="337">
                  <c:v>369</c:v>
                </c:pt>
                <c:pt idx="338">
                  <c:v>370</c:v>
                </c:pt>
                <c:pt idx="339">
                  <c:v>370</c:v>
                </c:pt>
                <c:pt idx="340">
                  <c:v>370</c:v>
                </c:pt>
                <c:pt idx="341">
                  <c:v>370</c:v>
                </c:pt>
                <c:pt idx="342">
                  <c:v>371</c:v>
                </c:pt>
                <c:pt idx="343">
                  <c:v>371</c:v>
                </c:pt>
                <c:pt idx="344">
                  <c:v>371</c:v>
                </c:pt>
                <c:pt idx="345">
                  <c:v>371</c:v>
                </c:pt>
                <c:pt idx="346">
                  <c:v>372</c:v>
                </c:pt>
                <c:pt idx="347">
                  <c:v>372</c:v>
                </c:pt>
                <c:pt idx="348">
                  <c:v>372</c:v>
                </c:pt>
                <c:pt idx="349">
                  <c:v>372</c:v>
                </c:pt>
                <c:pt idx="350">
                  <c:v>372</c:v>
                </c:pt>
                <c:pt idx="351">
                  <c:v>372</c:v>
                </c:pt>
                <c:pt idx="352">
                  <c:v>372</c:v>
                </c:pt>
                <c:pt idx="353">
                  <c:v>372</c:v>
                </c:pt>
                <c:pt idx="354">
                  <c:v>373</c:v>
                </c:pt>
                <c:pt idx="355">
                  <c:v>373</c:v>
                </c:pt>
                <c:pt idx="356">
                  <c:v>373</c:v>
                </c:pt>
                <c:pt idx="357">
                  <c:v>373</c:v>
                </c:pt>
                <c:pt idx="358">
                  <c:v>373</c:v>
                </c:pt>
                <c:pt idx="359">
                  <c:v>373</c:v>
                </c:pt>
                <c:pt idx="360">
                  <c:v>373</c:v>
                </c:pt>
                <c:pt idx="361">
                  <c:v>373</c:v>
                </c:pt>
                <c:pt idx="362">
                  <c:v>373</c:v>
                </c:pt>
                <c:pt idx="363">
                  <c:v>373</c:v>
                </c:pt>
                <c:pt idx="364">
                  <c:v>373</c:v>
                </c:pt>
              </c:numCache>
            </c:numRef>
          </c:val>
          <c:extLst>
            <c:ext xmlns:c16="http://schemas.microsoft.com/office/drawing/2014/chart" uri="{C3380CC4-5D6E-409C-BE32-E72D297353CC}">
              <c16:uniqueId val="{00000009-16C7-4093-BE08-26F8902F8BF4}"/>
            </c:ext>
          </c:extLst>
        </c:ser>
        <c:dLbls>
          <c:showLegendKey val="0"/>
          <c:showVal val="0"/>
          <c:showCatName val="0"/>
          <c:showSerName val="0"/>
          <c:showPercent val="0"/>
          <c:showBubbleSize val="0"/>
        </c:dLbls>
        <c:gapWidth val="0"/>
        <c:overlap val="100"/>
        <c:axId val="178513792"/>
        <c:axId val="178520064"/>
      </c:barChart>
      <c:catAx>
        <c:axId val="178513792"/>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5398171039510177"/>
              <c:y val="0.6879868582145037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520064"/>
        <c:crosses val="autoZero"/>
        <c:auto val="1"/>
        <c:lblAlgn val="ctr"/>
        <c:lblOffset val="100"/>
        <c:tickLblSkip val="20"/>
        <c:tickMarkSkip val="1"/>
        <c:noMultiLvlLbl val="0"/>
      </c:catAx>
      <c:valAx>
        <c:axId val="178520064"/>
        <c:scaling>
          <c:orientation val="minMax"/>
          <c:max val="6000"/>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1.4886021628683247E-2"/>
              <c:y val="0.3520178678017604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513792"/>
        <c:crosses val="autoZero"/>
        <c:crossBetween val="between"/>
      </c:valAx>
      <c:spPr>
        <a:noFill/>
        <a:ln w="12700">
          <a:solidFill>
            <a:srgbClr val="808080"/>
          </a:solidFill>
          <a:prstDash val="solid"/>
        </a:ln>
      </c:spPr>
    </c:plotArea>
    <c:legend>
      <c:legendPos val="b"/>
      <c:layout>
        <c:manualLayout>
          <c:xMode val="edge"/>
          <c:yMode val="edge"/>
          <c:x val="0.1118207589488986"/>
          <c:y val="0.75242071743476568"/>
          <c:w val="0.85942030451944817"/>
          <c:h val="0.1770111635060484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DF18-4722-86E2-81B43833A669}"/>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DF18-4722-86E2-81B43833A669}"/>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DF18-4722-86E2-81B43833A669}"/>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DF18-4722-86E2-81B43833A669}"/>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DF18-4722-86E2-81B43833A669}"/>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DF18-4722-86E2-81B43833A669}"/>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DF18-4722-86E2-81B43833A669}"/>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DF18-4722-86E2-81B43833A669}"/>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DF18-4722-86E2-81B43833A669}"/>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DF18-4722-86E2-81B43833A669}"/>
            </c:ext>
          </c:extLst>
        </c:ser>
        <c:dLbls>
          <c:showLegendKey val="0"/>
          <c:showVal val="0"/>
          <c:showCatName val="0"/>
          <c:showSerName val="0"/>
          <c:showPercent val="0"/>
          <c:showBubbleSize val="0"/>
        </c:dLbls>
        <c:gapWidth val="0"/>
        <c:overlap val="100"/>
        <c:axId val="178860032"/>
        <c:axId val="178861952"/>
      </c:barChart>
      <c:catAx>
        <c:axId val="17886003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8861952"/>
        <c:crosses val="autoZero"/>
        <c:auto val="1"/>
        <c:lblAlgn val="ctr"/>
        <c:lblOffset val="100"/>
        <c:tickLblSkip val="20"/>
        <c:tickMarkSkip val="1"/>
        <c:noMultiLvlLbl val="0"/>
      </c:catAx>
      <c:valAx>
        <c:axId val="178861952"/>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886003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0725399414115337"/>
          <c:y val="0.13051772643104276"/>
          <c:w val="0.86610322053870747"/>
          <c:h val="0.47964284429688669"/>
        </c:manualLayout>
      </c:layout>
      <c:barChart>
        <c:barDir val="col"/>
        <c:grouping val="stacked"/>
        <c:varyColors val="0"/>
        <c:ser>
          <c:idx val="1"/>
          <c:order val="0"/>
          <c:tx>
            <c:strRef>
              <c:f>'2029-2030 Severe Load Curve'!$AH$34</c:f>
              <c:strCache>
                <c:ptCount val="1"/>
                <c:pt idx="0">
                  <c:v>NDM 0 - 73.2 MWh</c:v>
                </c:pt>
              </c:strCache>
            </c:strRef>
          </c:tx>
          <c:spPr>
            <a:solidFill>
              <a:srgbClr val="CCFFFF"/>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Curve'!$AH$35:$AH$399</c:f>
              <c:numCache>
                <c:formatCode>0</c:formatCode>
                <c:ptCount val="365"/>
                <c:pt idx="0">
                  <c:v>2599.0228686</c:v>
                </c:pt>
                <c:pt idx="1">
                  <c:v>2523.7821672</c:v>
                </c:pt>
                <c:pt idx="2">
                  <c:v>2460.4604889000002</c:v>
                </c:pt>
                <c:pt idx="3">
                  <c:v>2402.2089424999999</c:v>
                </c:pt>
                <c:pt idx="4">
                  <c:v>2348.5735485</c:v>
                </c:pt>
                <c:pt idx="5">
                  <c:v>2299.2227942</c:v>
                </c:pt>
                <c:pt idx="6">
                  <c:v>2256.5210719000002</c:v>
                </c:pt>
                <c:pt idx="7">
                  <c:v>2218.4684791999998</c:v>
                </c:pt>
                <c:pt idx="8">
                  <c:v>2184.2867713000001</c:v>
                </c:pt>
                <c:pt idx="9">
                  <c:v>2156.8679511</c:v>
                </c:pt>
                <c:pt idx="10">
                  <c:v>2127.6623909999998</c:v>
                </c:pt>
                <c:pt idx="11">
                  <c:v>2104.1431203000002</c:v>
                </c:pt>
                <c:pt idx="12">
                  <c:v>2082.5266594</c:v>
                </c:pt>
                <c:pt idx="13">
                  <c:v>2065.0707130000001</c:v>
                </c:pt>
                <c:pt idx="14">
                  <c:v>2048.5327124</c:v>
                </c:pt>
                <c:pt idx="15">
                  <c:v>2034.4184548999999</c:v>
                </c:pt>
                <c:pt idx="16">
                  <c:v>2021.3390204</c:v>
                </c:pt>
                <c:pt idx="17">
                  <c:v>2009.8505780999999</c:v>
                </c:pt>
                <c:pt idx="18">
                  <c:v>1998.8348868</c:v>
                </c:pt>
                <c:pt idx="19">
                  <c:v>1988.9054149999999</c:v>
                </c:pt>
                <c:pt idx="20">
                  <c:v>1979.0182873000001</c:v>
                </c:pt>
                <c:pt idx="21">
                  <c:v>1969.4877891000001</c:v>
                </c:pt>
                <c:pt idx="22">
                  <c:v>1959.6007505</c:v>
                </c:pt>
                <c:pt idx="23">
                  <c:v>1949.3945956</c:v>
                </c:pt>
                <c:pt idx="24">
                  <c:v>1938.7798441</c:v>
                </c:pt>
                <c:pt idx="25">
                  <c:v>1928.1313173999999</c:v>
                </c:pt>
                <c:pt idx="26">
                  <c:v>1918.6937633</c:v>
                </c:pt>
                <c:pt idx="27">
                  <c:v>1909.1300345</c:v>
                </c:pt>
                <c:pt idx="28">
                  <c:v>1899.8410148999999</c:v>
                </c:pt>
                <c:pt idx="29">
                  <c:v>1890.2637222999999</c:v>
                </c:pt>
                <c:pt idx="30">
                  <c:v>1880.9837021000001</c:v>
                </c:pt>
                <c:pt idx="31">
                  <c:v>1872.5576836</c:v>
                </c:pt>
                <c:pt idx="32">
                  <c:v>1864.2001462999999</c:v>
                </c:pt>
                <c:pt idx="33">
                  <c:v>1856.1281887</c:v>
                </c:pt>
                <c:pt idx="34">
                  <c:v>1847.8054646000001</c:v>
                </c:pt>
                <c:pt idx="35">
                  <c:v>1839.2071351</c:v>
                </c:pt>
                <c:pt idx="36">
                  <c:v>1830.0320326999999</c:v>
                </c:pt>
                <c:pt idx="37">
                  <c:v>1821.6298105000001</c:v>
                </c:pt>
                <c:pt idx="38">
                  <c:v>1814.0408612000001</c:v>
                </c:pt>
                <c:pt idx="39">
                  <c:v>1805.2320070000001</c:v>
                </c:pt>
                <c:pt idx="40">
                  <c:v>1795.8220511</c:v>
                </c:pt>
                <c:pt idx="41">
                  <c:v>1786.1457401</c:v>
                </c:pt>
                <c:pt idx="42">
                  <c:v>1777.0464721000001</c:v>
                </c:pt>
                <c:pt idx="43">
                  <c:v>1768.9525186999999</c:v>
                </c:pt>
                <c:pt idx="44">
                  <c:v>1759.8909249000001</c:v>
                </c:pt>
                <c:pt idx="45">
                  <c:v>1751.4826174</c:v>
                </c:pt>
                <c:pt idx="46">
                  <c:v>1743.3454320000001</c:v>
                </c:pt>
                <c:pt idx="47">
                  <c:v>1736.1910863999999</c:v>
                </c:pt>
                <c:pt idx="48">
                  <c:v>1728.7719402</c:v>
                </c:pt>
                <c:pt idx="49">
                  <c:v>1720.3061740999999</c:v>
                </c:pt>
                <c:pt idx="50">
                  <c:v>1712.1170775000001</c:v>
                </c:pt>
                <c:pt idx="51">
                  <c:v>1703.4296142999999</c:v>
                </c:pt>
                <c:pt idx="52">
                  <c:v>1695.0346503999999</c:v>
                </c:pt>
                <c:pt idx="53">
                  <c:v>1686.8549499000001</c:v>
                </c:pt>
                <c:pt idx="54">
                  <c:v>1678.8467218999999</c:v>
                </c:pt>
                <c:pt idx="55">
                  <c:v>1671.3683945</c:v>
                </c:pt>
                <c:pt idx="56">
                  <c:v>1663.6381859000001</c:v>
                </c:pt>
                <c:pt idx="57">
                  <c:v>1655.9617969000001</c:v>
                </c:pt>
                <c:pt idx="58">
                  <c:v>1647.7855128000001</c:v>
                </c:pt>
                <c:pt idx="59">
                  <c:v>1640.4392553</c:v>
                </c:pt>
                <c:pt idx="60">
                  <c:v>1631.9829130999999</c:v>
                </c:pt>
                <c:pt idx="61">
                  <c:v>1623.6513892</c:v>
                </c:pt>
                <c:pt idx="62">
                  <c:v>1614.9325514</c:v>
                </c:pt>
                <c:pt idx="63">
                  <c:v>1606.7572316999999</c:v>
                </c:pt>
                <c:pt idx="64">
                  <c:v>1598.4683637000001</c:v>
                </c:pt>
                <c:pt idx="65">
                  <c:v>1591.9200719999999</c:v>
                </c:pt>
                <c:pt idx="66">
                  <c:v>1585.3909490000001</c:v>
                </c:pt>
                <c:pt idx="67">
                  <c:v>1578.5965335999999</c:v>
                </c:pt>
                <c:pt idx="68">
                  <c:v>1571.714995</c:v>
                </c:pt>
                <c:pt idx="69">
                  <c:v>1565.2990741999999</c:v>
                </c:pt>
                <c:pt idx="70">
                  <c:v>1558.6773459000001</c:v>
                </c:pt>
                <c:pt idx="71">
                  <c:v>1551.659316</c:v>
                </c:pt>
                <c:pt idx="72">
                  <c:v>1544.7944864999999</c:v>
                </c:pt>
                <c:pt idx="73">
                  <c:v>1537.8534215</c:v>
                </c:pt>
                <c:pt idx="74">
                  <c:v>1530.1030106999999</c:v>
                </c:pt>
                <c:pt idx="75">
                  <c:v>1523.2660310000001</c:v>
                </c:pt>
                <c:pt idx="76">
                  <c:v>1516.5106974</c:v>
                </c:pt>
                <c:pt idx="77">
                  <c:v>1508.8770637</c:v>
                </c:pt>
                <c:pt idx="78">
                  <c:v>1501.4810270999999</c:v>
                </c:pt>
                <c:pt idx="79">
                  <c:v>1494.4980585000001</c:v>
                </c:pt>
                <c:pt idx="80">
                  <c:v>1487.614513</c:v>
                </c:pt>
                <c:pt idx="81">
                  <c:v>1481.1912061</c:v>
                </c:pt>
                <c:pt idx="82">
                  <c:v>1473.9190529</c:v>
                </c:pt>
                <c:pt idx="83">
                  <c:v>1466.9902211000001</c:v>
                </c:pt>
                <c:pt idx="84">
                  <c:v>1460.2672290999999</c:v>
                </c:pt>
                <c:pt idx="85">
                  <c:v>1453.0893741</c:v>
                </c:pt>
                <c:pt idx="86">
                  <c:v>1446.0541072999999</c:v>
                </c:pt>
                <c:pt idx="87">
                  <c:v>1439.4739986</c:v>
                </c:pt>
                <c:pt idx="88">
                  <c:v>1432.715371</c:v>
                </c:pt>
                <c:pt idx="89">
                  <c:v>1425.8239811999999</c:v>
                </c:pt>
                <c:pt idx="90">
                  <c:v>1419.1820925</c:v>
                </c:pt>
                <c:pt idx="91">
                  <c:v>1412.4062865999999</c:v>
                </c:pt>
                <c:pt idx="92">
                  <c:v>1405.389885</c:v>
                </c:pt>
                <c:pt idx="93">
                  <c:v>1398.0909097000001</c:v>
                </c:pt>
                <c:pt idx="94">
                  <c:v>1391.4529786000001</c:v>
                </c:pt>
                <c:pt idx="95">
                  <c:v>1384.8847493000001</c:v>
                </c:pt>
                <c:pt idx="96">
                  <c:v>1378.1083189000001</c:v>
                </c:pt>
                <c:pt idx="97">
                  <c:v>1371.6868399</c:v>
                </c:pt>
                <c:pt idx="98">
                  <c:v>1364.6571103000001</c:v>
                </c:pt>
                <c:pt idx="99">
                  <c:v>1357.4667113999999</c:v>
                </c:pt>
                <c:pt idx="100">
                  <c:v>1350.5475468</c:v>
                </c:pt>
                <c:pt idx="101">
                  <c:v>1343.8069138000001</c:v>
                </c:pt>
                <c:pt idx="102">
                  <c:v>1336.5776696999999</c:v>
                </c:pt>
                <c:pt idx="103">
                  <c:v>1329.8808739999999</c:v>
                </c:pt>
                <c:pt idx="104">
                  <c:v>1323.1607082999999</c:v>
                </c:pt>
                <c:pt idx="105">
                  <c:v>1316.8709366999999</c:v>
                </c:pt>
                <c:pt idx="106">
                  <c:v>1310.4957214999999</c:v>
                </c:pt>
                <c:pt idx="107">
                  <c:v>1304.1263764</c:v>
                </c:pt>
                <c:pt idx="108">
                  <c:v>1297.9736475</c:v>
                </c:pt>
                <c:pt idx="109">
                  <c:v>1291.5107677999999</c:v>
                </c:pt>
                <c:pt idx="110">
                  <c:v>1285.3829338999999</c:v>
                </c:pt>
                <c:pt idx="111">
                  <c:v>1278.6903208000001</c:v>
                </c:pt>
                <c:pt idx="112">
                  <c:v>1271.9267846</c:v>
                </c:pt>
                <c:pt idx="113">
                  <c:v>1265.0803864</c:v>
                </c:pt>
                <c:pt idx="114">
                  <c:v>1258.2171693</c:v>
                </c:pt>
                <c:pt idx="115">
                  <c:v>1251.4268665</c:v>
                </c:pt>
                <c:pt idx="116">
                  <c:v>1244.6433684000001</c:v>
                </c:pt>
                <c:pt idx="117">
                  <c:v>1237.8611268</c:v>
                </c:pt>
                <c:pt idx="118">
                  <c:v>1231.3013682999999</c:v>
                </c:pt>
                <c:pt idx="119">
                  <c:v>1224.8286467</c:v>
                </c:pt>
                <c:pt idx="120">
                  <c:v>1218.5792632</c:v>
                </c:pt>
                <c:pt idx="121">
                  <c:v>1212.1487440000001</c:v>
                </c:pt>
                <c:pt idx="122">
                  <c:v>1205.5669164999999</c:v>
                </c:pt>
                <c:pt idx="123">
                  <c:v>1198.8398425</c:v>
                </c:pt>
                <c:pt idx="124">
                  <c:v>1191.9986045000001</c:v>
                </c:pt>
                <c:pt idx="125">
                  <c:v>1185.8394634000001</c:v>
                </c:pt>
                <c:pt idx="126">
                  <c:v>1178.6853693999999</c:v>
                </c:pt>
                <c:pt idx="127">
                  <c:v>1172.1791823999999</c:v>
                </c:pt>
                <c:pt idx="128">
                  <c:v>1166.0925313</c:v>
                </c:pt>
                <c:pt idx="129">
                  <c:v>1159.5321741</c:v>
                </c:pt>
                <c:pt idx="130">
                  <c:v>1153.0386567999999</c:v>
                </c:pt>
                <c:pt idx="131">
                  <c:v>1146.8754641999999</c:v>
                </c:pt>
                <c:pt idx="132">
                  <c:v>1140.2756778999999</c:v>
                </c:pt>
                <c:pt idx="133">
                  <c:v>1133.3719507999999</c:v>
                </c:pt>
                <c:pt idx="134">
                  <c:v>1127.1382470000001</c:v>
                </c:pt>
                <c:pt idx="135">
                  <c:v>1120.6340319000001</c:v>
                </c:pt>
                <c:pt idx="136">
                  <c:v>1113.7960247000001</c:v>
                </c:pt>
                <c:pt idx="137">
                  <c:v>1106.9828808</c:v>
                </c:pt>
                <c:pt idx="138">
                  <c:v>1100.8784008</c:v>
                </c:pt>
                <c:pt idx="139">
                  <c:v>1094.1055570000001</c:v>
                </c:pt>
                <c:pt idx="140">
                  <c:v>1087.199089</c:v>
                </c:pt>
                <c:pt idx="141">
                  <c:v>1080.2744849999999</c:v>
                </c:pt>
                <c:pt idx="142">
                  <c:v>1073.0850077</c:v>
                </c:pt>
                <c:pt idx="143">
                  <c:v>1066.6469476</c:v>
                </c:pt>
                <c:pt idx="144">
                  <c:v>1059.7679313000001</c:v>
                </c:pt>
                <c:pt idx="145">
                  <c:v>1052.6257616</c:v>
                </c:pt>
                <c:pt idx="146">
                  <c:v>1045.4081484000001</c:v>
                </c:pt>
                <c:pt idx="147">
                  <c:v>1038.4554458</c:v>
                </c:pt>
                <c:pt idx="148">
                  <c:v>1032.1757823</c:v>
                </c:pt>
                <c:pt idx="149">
                  <c:v>1025.8114339000001</c:v>
                </c:pt>
                <c:pt idx="150">
                  <c:v>1019.5013977</c:v>
                </c:pt>
                <c:pt idx="151">
                  <c:v>1012.7774783999999</c:v>
                </c:pt>
                <c:pt idx="152">
                  <c:v>1005.8190592</c:v>
                </c:pt>
                <c:pt idx="153">
                  <c:v>999.07089647999999</c:v>
                </c:pt>
                <c:pt idx="154">
                  <c:v>992.17592285000001</c:v>
                </c:pt>
                <c:pt idx="155">
                  <c:v>985.40512352999997</c:v>
                </c:pt>
                <c:pt idx="156">
                  <c:v>979.15035909999995</c:v>
                </c:pt>
                <c:pt idx="157">
                  <c:v>972.64020330000005</c:v>
                </c:pt>
                <c:pt idx="158">
                  <c:v>965.48394020000001</c:v>
                </c:pt>
                <c:pt idx="159">
                  <c:v>958.26252112999998</c:v>
                </c:pt>
                <c:pt idx="160">
                  <c:v>951.76555224000003</c:v>
                </c:pt>
                <c:pt idx="161">
                  <c:v>944.38026658000001</c:v>
                </c:pt>
                <c:pt idx="162">
                  <c:v>937.68163400000003</c:v>
                </c:pt>
                <c:pt idx="163">
                  <c:v>931.12536060000002</c:v>
                </c:pt>
                <c:pt idx="164">
                  <c:v>924.51176988999998</c:v>
                </c:pt>
                <c:pt idx="165">
                  <c:v>918.17042900000001</c:v>
                </c:pt>
                <c:pt idx="166">
                  <c:v>910.75470238000003</c:v>
                </c:pt>
                <c:pt idx="167">
                  <c:v>903.55135041999995</c:v>
                </c:pt>
                <c:pt idx="168">
                  <c:v>896.65251010999998</c:v>
                </c:pt>
                <c:pt idx="169">
                  <c:v>890.45328502999996</c:v>
                </c:pt>
                <c:pt idx="170">
                  <c:v>883.68970443000001</c:v>
                </c:pt>
                <c:pt idx="171">
                  <c:v>876.79333253000004</c:v>
                </c:pt>
                <c:pt idx="172">
                  <c:v>870.15894905000005</c:v>
                </c:pt>
                <c:pt idx="173">
                  <c:v>863.47517109</c:v>
                </c:pt>
                <c:pt idx="174">
                  <c:v>856.17040480000003</c:v>
                </c:pt>
                <c:pt idx="175">
                  <c:v>849.44668573000001</c:v>
                </c:pt>
                <c:pt idx="176">
                  <c:v>842.58626036999999</c:v>
                </c:pt>
                <c:pt idx="177">
                  <c:v>835.98365263999995</c:v>
                </c:pt>
                <c:pt idx="178">
                  <c:v>829.08883673000003</c:v>
                </c:pt>
                <c:pt idx="179">
                  <c:v>822.22736278000002</c:v>
                </c:pt>
                <c:pt idx="180">
                  <c:v>815.44946630000004</c:v>
                </c:pt>
                <c:pt idx="181">
                  <c:v>808.92233452000005</c:v>
                </c:pt>
                <c:pt idx="182">
                  <c:v>802.59377943000004</c:v>
                </c:pt>
                <c:pt idx="183">
                  <c:v>795.71625999000003</c:v>
                </c:pt>
                <c:pt idx="184">
                  <c:v>788.59380427999997</c:v>
                </c:pt>
                <c:pt idx="185">
                  <c:v>781.62368488000004</c:v>
                </c:pt>
                <c:pt idx="186">
                  <c:v>774.43635222</c:v>
                </c:pt>
                <c:pt idx="187">
                  <c:v>767.44639226000004</c:v>
                </c:pt>
                <c:pt idx="188">
                  <c:v>760.38054619000002</c:v>
                </c:pt>
                <c:pt idx="189">
                  <c:v>754.15663512000003</c:v>
                </c:pt>
                <c:pt idx="190">
                  <c:v>747.81060873000001</c:v>
                </c:pt>
                <c:pt idx="191">
                  <c:v>741.75516284000003</c:v>
                </c:pt>
                <c:pt idx="192">
                  <c:v>736.07111396000005</c:v>
                </c:pt>
                <c:pt idx="193">
                  <c:v>730.36779409999997</c:v>
                </c:pt>
                <c:pt idx="194">
                  <c:v>724.80256033000001</c:v>
                </c:pt>
                <c:pt idx="195">
                  <c:v>718.85698261000005</c:v>
                </c:pt>
                <c:pt idx="196">
                  <c:v>713.24583660999997</c:v>
                </c:pt>
                <c:pt idx="197">
                  <c:v>707.98972424999999</c:v>
                </c:pt>
                <c:pt idx="198">
                  <c:v>702.00325586999998</c:v>
                </c:pt>
                <c:pt idx="199">
                  <c:v>696.08625361999998</c:v>
                </c:pt>
                <c:pt idx="200">
                  <c:v>690.65050679000001</c:v>
                </c:pt>
                <c:pt idx="201">
                  <c:v>684.57105635000005</c:v>
                </c:pt>
                <c:pt idx="202">
                  <c:v>678.76426590000005</c:v>
                </c:pt>
                <c:pt idx="203">
                  <c:v>673.11128209000003</c:v>
                </c:pt>
                <c:pt idx="204">
                  <c:v>666.93308753999997</c:v>
                </c:pt>
                <c:pt idx="205">
                  <c:v>661.17060032999996</c:v>
                </c:pt>
                <c:pt idx="206">
                  <c:v>655.30110640999999</c:v>
                </c:pt>
                <c:pt idx="207">
                  <c:v>649.34746466000001</c:v>
                </c:pt>
                <c:pt idx="208">
                  <c:v>643.39400176000004</c:v>
                </c:pt>
                <c:pt idx="209">
                  <c:v>636.76139240999998</c:v>
                </c:pt>
                <c:pt idx="210">
                  <c:v>631.06677491000005</c:v>
                </c:pt>
                <c:pt idx="211">
                  <c:v>625.29921076999995</c:v>
                </c:pt>
                <c:pt idx="212">
                  <c:v>619.29601279999997</c:v>
                </c:pt>
                <c:pt idx="213">
                  <c:v>613.66141861999995</c:v>
                </c:pt>
                <c:pt idx="214">
                  <c:v>607.59039157999996</c:v>
                </c:pt>
                <c:pt idx="215">
                  <c:v>601.54171096000005</c:v>
                </c:pt>
                <c:pt idx="216">
                  <c:v>595.53356194000003</c:v>
                </c:pt>
                <c:pt idx="217">
                  <c:v>590.02084779999996</c:v>
                </c:pt>
                <c:pt idx="218">
                  <c:v>583.63050866000003</c:v>
                </c:pt>
                <c:pt idx="219">
                  <c:v>577.29254806999995</c:v>
                </c:pt>
                <c:pt idx="220">
                  <c:v>571.20142683999995</c:v>
                </c:pt>
                <c:pt idx="221">
                  <c:v>565.92938790999995</c:v>
                </c:pt>
                <c:pt idx="222">
                  <c:v>560.28079742</c:v>
                </c:pt>
                <c:pt idx="223">
                  <c:v>554.70959402000005</c:v>
                </c:pt>
                <c:pt idx="224">
                  <c:v>548.63211927999998</c:v>
                </c:pt>
                <c:pt idx="225">
                  <c:v>542.70687367999994</c:v>
                </c:pt>
                <c:pt idx="226">
                  <c:v>537.39256245000001</c:v>
                </c:pt>
                <c:pt idx="227">
                  <c:v>531.69341975999998</c:v>
                </c:pt>
                <c:pt idx="228">
                  <c:v>526.03418298999998</c:v>
                </c:pt>
                <c:pt idx="229">
                  <c:v>520.15183047000005</c:v>
                </c:pt>
                <c:pt idx="230">
                  <c:v>513.95207275999996</c:v>
                </c:pt>
                <c:pt idx="231">
                  <c:v>507.65279557000002</c:v>
                </c:pt>
                <c:pt idx="232">
                  <c:v>501.87835103999998</c:v>
                </c:pt>
                <c:pt idx="233">
                  <c:v>495.78077244000002</c:v>
                </c:pt>
                <c:pt idx="234">
                  <c:v>489.64972117000002</c:v>
                </c:pt>
                <c:pt idx="235">
                  <c:v>483.93308693</c:v>
                </c:pt>
                <c:pt idx="236">
                  <c:v>478.41270279000003</c:v>
                </c:pt>
                <c:pt idx="237">
                  <c:v>472.71158229000002</c:v>
                </c:pt>
                <c:pt idx="238">
                  <c:v>467.33875470999999</c:v>
                </c:pt>
                <c:pt idx="239">
                  <c:v>463.68445104</c:v>
                </c:pt>
                <c:pt idx="240">
                  <c:v>459.95557380999998</c:v>
                </c:pt>
                <c:pt idx="241">
                  <c:v>455.89316779000001</c:v>
                </c:pt>
                <c:pt idx="242">
                  <c:v>451.75114737000001</c:v>
                </c:pt>
                <c:pt idx="243">
                  <c:v>448.17999316999999</c:v>
                </c:pt>
                <c:pt idx="244">
                  <c:v>444.23301900000001</c:v>
                </c:pt>
                <c:pt idx="245">
                  <c:v>440.35906763000003</c:v>
                </c:pt>
                <c:pt idx="246">
                  <c:v>436.56451358999999</c:v>
                </c:pt>
                <c:pt idx="247">
                  <c:v>433.14516155000001</c:v>
                </c:pt>
                <c:pt idx="248">
                  <c:v>429.31984965999999</c:v>
                </c:pt>
                <c:pt idx="249">
                  <c:v>425.72174881000001</c:v>
                </c:pt>
                <c:pt idx="250">
                  <c:v>421.67412411999999</c:v>
                </c:pt>
                <c:pt idx="251">
                  <c:v>417.46878767999999</c:v>
                </c:pt>
                <c:pt idx="252">
                  <c:v>413.72345385</c:v>
                </c:pt>
                <c:pt idx="253">
                  <c:v>410.26136073999999</c:v>
                </c:pt>
                <c:pt idx="254">
                  <c:v>406.67169238000002</c:v>
                </c:pt>
                <c:pt idx="255">
                  <c:v>402.88728637000003</c:v>
                </c:pt>
                <c:pt idx="256">
                  <c:v>399.15651386000002</c:v>
                </c:pt>
                <c:pt idx="257">
                  <c:v>395.49916295999998</c:v>
                </c:pt>
                <c:pt idx="258">
                  <c:v>391.75282999000001</c:v>
                </c:pt>
                <c:pt idx="259">
                  <c:v>388.01360175999997</c:v>
                </c:pt>
                <c:pt idx="260">
                  <c:v>384.51707161000002</c:v>
                </c:pt>
                <c:pt idx="261">
                  <c:v>381.07072588</c:v>
                </c:pt>
                <c:pt idx="262">
                  <c:v>377.60016710999997</c:v>
                </c:pt>
                <c:pt idx="263">
                  <c:v>373.86414388999998</c:v>
                </c:pt>
                <c:pt idx="264">
                  <c:v>370.22626000999998</c:v>
                </c:pt>
                <c:pt idx="265">
                  <c:v>366.62991948000001</c:v>
                </c:pt>
                <c:pt idx="266">
                  <c:v>362.94574091999999</c:v>
                </c:pt>
                <c:pt idx="267">
                  <c:v>359.33238548000003</c:v>
                </c:pt>
                <c:pt idx="268">
                  <c:v>355.65159398999998</c:v>
                </c:pt>
                <c:pt idx="269">
                  <c:v>351.88185473999999</c:v>
                </c:pt>
                <c:pt idx="270">
                  <c:v>348.25021244999999</c:v>
                </c:pt>
                <c:pt idx="271">
                  <c:v>344.60879964999998</c:v>
                </c:pt>
                <c:pt idx="272">
                  <c:v>340.91304031999999</c:v>
                </c:pt>
                <c:pt idx="273">
                  <c:v>337.21691024</c:v>
                </c:pt>
                <c:pt idx="274">
                  <c:v>333.57713690999998</c:v>
                </c:pt>
                <c:pt idx="275">
                  <c:v>330.01507397</c:v>
                </c:pt>
                <c:pt idx="276">
                  <c:v>326.53292786999998</c:v>
                </c:pt>
                <c:pt idx="277">
                  <c:v>322.71000383000001</c:v>
                </c:pt>
                <c:pt idx="278">
                  <c:v>319.07333874</c:v>
                </c:pt>
                <c:pt idx="279">
                  <c:v>315.68307599000002</c:v>
                </c:pt>
                <c:pt idx="280">
                  <c:v>312.26162552</c:v>
                </c:pt>
                <c:pt idx="281">
                  <c:v>308.77579630000002</c:v>
                </c:pt>
                <c:pt idx="282">
                  <c:v>305.11346744999997</c:v>
                </c:pt>
                <c:pt idx="283">
                  <c:v>301.59209290000001</c:v>
                </c:pt>
                <c:pt idx="284">
                  <c:v>297.83787088000003</c:v>
                </c:pt>
                <c:pt idx="285">
                  <c:v>294.19399306999998</c:v>
                </c:pt>
                <c:pt idx="286">
                  <c:v>290.61608984999998</c:v>
                </c:pt>
                <c:pt idx="287">
                  <c:v>286.96956871999998</c:v>
                </c:pt>
                <c:pt idx="288">
                  <c:v>283.30807994999998</c:v>
                </c:pt>
                <c:pt idx="289">
                  <c:v>279.78796932</c:v>
                </c:pt>
                <c:pt idx="290">
                  <c:v>276.40109518999998</c:v>
                </c:pt>
                <c:pt idx="291">
                  <c:v>273.10058694999998</c:v>
                </c:pt>
                <c:pt idx="292">
                  <c:v>270.49401181000002</c:v>
                </c:pt>
                <c:pt idx="293">
                  <c:v>267.92515125</c:v>
                </c:pt>
                <c:pt idx="294">
                  <c:v>265.55719922999998</c:v>
                </c:pt>
                <c:pt idx="295">
                  <c:v>262.87778401000003</c:v>
                </c:pt>
                <c:pt idx="296">
                  <c:v>260.52811455</c:v>
                </c:pt>
                <c:pt idx="297">
                  <c:v>257.97204400999999</c:v>
                </c:pt>
                <c:pt idx="298">
                  <c:v>255.31142238999999</c:v>
                </c:pt>
                <c:pt idx="299">
                  <c:v>252.81562</c:v>
                </c:pt>
                <c:pt idx="300">
                  <c:v>250.22185833</c:v>
                </c:pt>
                <c:pt idx="301">
                  <c:v>247.68486838000001</c:v>
                </c:pt>
                <c:pt idx="302">
                  <c:v>245.06451727000001</c:v>
                </c:pt>
                <c:pt idx="303">
                  <c:v>242.52544895</c:v>
                </c:pt>
                <c:pt idx="304">
                  <c:v>239.99514646</c:v>
                </c:pt>
                <c:pt idx="305">
                  <c:v>237.40794488</c:v>
                </c:pt>
                <c:pt idx="306">
                  <c:v>234.84679591</c:v>
                </c:pt>
                <c:pt idx="307">
                  <c:v>232.59815635999999</c:v>
                </c:pt>
                <c:pt idx="308">
                  <c:v>230.05926467</c:v>
                </c:pt>
                <c:pt idx="309">
                  <c:v>227.69066398000001</c:v>
                </c:pt>
                <c:pt idx="310">
                  <c:v>225.28366968</c:v>
                </c:pt>
                <c:pt idx="311">
                  <c:v>222.90338585999999</c:v>
                </c:pt>
                <c:pt idx="312">
                  <c:v>220.58684213999999</c:v>
                </c:pt>
                <c:pt idx="313">
                  <c:v>218.19788123999999</c:v>
                </c:pt>
                <c:pt idx="314">
                  <c:v>215.75087414999999</c:v>
                </c:pt>
                <c:pt idx="315">
                  <c:v>213.41406472</c:v>
                </c:pt>
                <c:pt idx="316">
                  <c:v>210.95874698</c:v>
                </c:pt>
                <c:pt idx="317">
                  <c:v>208.45794469000001</c:v>
                </c:pt>
                <c:pt idx="318">
                  <c:v>205.80038715000001</c:v>
                </c:pt>
                <c:pt idx="319">
                  <c:v>203.34182245</c:v>
                </c:pt>
                <c:pt idx="320">
                  <c:v>200.99759195999999</c:v>
                </c:pt>
                <c:pt idx="321">
                  <c:v>198.59843205000001</c:v>
                </c:pt>
                <c:pt idx="322">
                  <c:v>196.30911144000001</c:v>
                </c:pt>
                <c:pt idx="323">
                  <c:v>194.22661275999999</c:v>
                </c:pt>
                <c:pt idx="324">
                  <c:v>191.95290609</c:v>
                </c:pt>
                <c:pt idx="325">
                  <c:v>189.49901259999999</c:v>
                </c:pt>
                <c:pt idx="326">
                  <c:v>187.32048752</c:v>
                </c:pt>
                <c:pt idx="327">
                  <c:v>184.89307499</c:v>
                </c:pt>
                <c:pt idx="328">
                  <c:v>182.53802671</c:v>
                </c:pt>
                <c:pt idx="329">
                  <c:v>180.27408851000001</c:v>
                </c:pt>
                <c:pt idx="330">
                  <c:v>178.22524235</c:v>
                </c:pt>
                <c:pt idx="331">
                  <c:v>176.07877472999999</c:v>
                </c:pt>
                <c:pt idx="332">
                  <c:v>173.88567541</c:v>
                </c:pt>
                <c:pt idx="333">
                  <c:v>171.89561556000001</c:v>
                </c:pt>
                <c:pt idx="334">
                  <c:v>169.69435288</c:v>
                </c:pt>
                <c:pt idx="335">
                  <c:v>167.48191571000001</c:v>
                </c:pt>
                <c:pt idx="336">
                  <c:v>165.79916802</c:v>
                </c:pt>
                <c:pt idx="337">
                  <c:v>163.69573066999999</c:v>
                </c:pt>
                <c:pt idx="338">
                  <c:v>161.46537480000001</c:v>
                </c:pt>
                <c:pt idx="339">
                  <c:v>159.26359790999999</c:v>
                </c:pt>
                <c:pt idx="340">
                  <c:v>157.32269123</c:v>
                </c:pt>
                <c:pt idx="341">
                  <c:v>155.13251310000001</c:v>
                </c:pt>
                <c:pt idx="342">
                  <c:v>152.86591204999999</c:v>
                </c:pt>
                <c:pt idx="343">
                  <c:v>150.64221710999999</c:v>
                </c:pt>
                <c:pt idx="344">
                  <c:v>148.82519206000001</c:v>
                </c:pt>
                <c:pt idx="345">
                  <c:v>147.02189206</c:v>
                </c:pt>
                <c:pt idx="346">
                  <c:v>145.18754822</c:v>
                </c:pt>
                <c:pt idx="347">
                  <c:v>143.19208556999999</c:v>
                </c:pt>
                <c:pt idx="348">
                  <c:v>141.25046939999999</c:v>
                </c:pt>
                <c:pt idx="349">
                  <c:v>139.4092737</c:v>
                </c:pt>
                <c:pt idx="350">
                  <c:v>137.62559157999999</c:v>
                </c:pt>
                <c:pt idx="351">
                  <c:v>135.73814621</c:v>
                </c:pt>
                <c:pt idx="352">
                  <c:v>133.52485002</c:v>
                </c:pt>
                <c:pt idx="353">
                  <c:v>131.52177198000001</c:v>
                </c:pt>
                <c:pt idx="354">
                  <c:v>129.40670921</c:v>
                </c:pt>
                <c:pt idx="355">
                  <c:v>127.29475139</c:v>
                </c:pt>
                <c:pt idx="356">
                  <c:v>125.22595348999999</c:v>
                </c:pt>
                <c:pt idx="357">
                  <c:v>123.63609510000001</c:v>
                </c:pt>
                <c:pt idx="358">
                  <c:v>122.26823458</c:v>
                </c:pt>
                <c:pt idx="359">
                  <c:v>120.16283292999999</c:v>
                </c:pt>
                <c:pt idx="360">
                  <c:v>117.93073655000001</c:v>
                </c:pt>
                <c:pt idx="361">
                  <c:v>115.67638353</c:v>
                </c:pt>
                <c:pt idx="362">
                  <c:v>113.3698797</c:v>
                </c:pt>
                <c:pt idx="363">
                  <c:v>111.11589981</c:v>
                </c:pt>
                <c:pt idx="364">
                  <c:v>108.88839431</c:v>
                </c:pt>
              </c:numCache>
            </c:numRef>
          </c:val>
          <c:extLst>
            <c:ext xmlns:c16="http://schemas.microsoft.com/office/drawing/2014/chart" uri="{C3380CC4-5D6E-409C-BE32-E72D297353CC}">
              <c16:uniqueId val="{00000000-8BD6-4186-8DA7-3BF4AC2B615E}"/>
            </c:ext>
          </c:extLst>
        </c:ser>
        <c:ser>
          <c:idx val="2"/>
          <c:order val="1"/>
          <c:tx>
            <c:strRef>
              <c:f>'2029-2030 Severe Load Curve'!$AI$34</c:f>
              <c:strCache>
                <c:ptCount val="1"/>
                <c:pt idx="0">
                  <c:v>NDM 73.2-732 MWh</c:v>
                </c:pt>
              </c:strCache>
            </c:strRef>
          </c:tx>
          <c:spPr>
            <a:solidFill>
              <a:srgbClr val="99CCFF"/>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Curve'!$AI$35:$AI$399</c:f>
              <c:numCache>
                <c:formatCode>0</c:formatCode>
                <c:ptCount val="365"/>
                <c:pt idx="0">
                  <c:v>313.71542593999999</c:v>
                </c:pt>
                <c:pt idx="1">
                  <c:v>308.55778687999998</c:v>
                </c:pt>
                <c:pt idx="2">
                  <c:v>300.80576946999997</c:v>
                </c:pt>
                <c:pt idx="3">
                  <c:v>294.07518820000001</c:v>
                </c:pt>
                <c:pt idx="4">
                  <c:v>288.88752032000002</c:v>
                </c:pt>
                <c:pt idx="5">
                  <c:v>284.63916346000002</c:v>
                </c:pt>
                <c:pt idx="6">
                  <c:v>279.45383448000001</c:v>
                </c:pt>
                <c:pt idx="7">
                  <c:v>275.24157424999999</c:v>
                </c:pt>
                <c:pt idx="8">
                  <c:v>271.63655598000003</c:v>
                </c:pt>
                <c:pt idx="9">
                  <c:v>266.81130689000003</c:v>
                </c:pt>
                <c:pt idx="10">
                  <c:v>265.28199585999999</c:v>
                </c:pt>
                <c:pt idx="11">
                  <c:v>262.39668919000002</c:v>
                </c:pt>
                <c:pt idx="12">
                  <c:v>260.83455724999999</c:v>
                </c:pt>
                <c:pt idx="13">
                  <c:v>258.69859328000001</c:v>
                </c:pt>
                <c:pt idx="14">
                  <c:v>257.66517687999999</c:v>
                </c:pt>
                <c:pt idx="15">
                  <c:v>255.48328935999999</c:v>
                </c:pt>
                <c:pt idx="16">
                  <c:v>254.52094876000001</c:v>
                </c:pt>
                <c:pt idx="17">
                  <c:v>253.13949740000001</c:v>
                </c:pt>
                <c:pt idx="18">
                  <c:v>252.32679329999999</c:v>
                </c:pt>
                <c:pt idx="19">
                  <c:v>251.19142342999999</c:v>
                </c:pt>
                <c:pt idx="20">
                  <c:v>250.52439156</c:v>
                </c:pt>
                <c:pt idx="21">
                  <c:v>249.31724944999999</c:v>
                </c:pt>
                <c:pt idx="22">
                  <c:v>248.18178814999999</c:v>
                </c:pt>
                <c:pt idx="23">
                  <c:v>246.76677414</c:v>
                </c:pt>
                <c:pt idx="24">
                  <c:v>245.44888162999999</c:v>
                </c:pt>
                <c:pt idx="25">
                  <c:v>244.63581776000001</c:v>
                </c:pt>
                <c:pt idx="26">
                  <c:v>243.83165592</c:v>
                </c:pt>
                <c:pt idx="27">
                  <c:v>242.96419334999999</c:v>
                </c:pt>
                <c:pt idx="28">
                  <c:v>242.0368264</c:v>
                </c:pt>
                <c:pt idx="29">
                  <c:v>241.02167704999999</c:v>
                </c:pt>
                <c:pt idx="30">
                  <c:v>240.13452939000001</c:v>
                </c:pt>
                <c:pt idx="31">
                  <c:v>239.19956414999999</c:v>
                </c:pt>
                <c:pt idx="32">
                  <c:v>237.82089837999999</c:v>
                </c:pt>
                <c:pt idx="33">
                  <c:v>236.19472214000001</c:v>
                </c:pt>
                <c:pt idx="34">
                  <c:v>235.18602256</c:v>
                </c:pt>
                <c:pt idx="35">
                  <c:v>234.25608348</c:v>
                </c:pt>
                <c:pt idx="36">
                  <c:v>233.61079742000001</c:v>
                </c:pt>
                <c:pt idx="37">
                  <c:v>232.22743654999999</c:v>
                </c:pt>
                <c:pt idx="38">
                  <c:v>230.04006415000001</c:v>
                </c:pt>
                <c:pt idx="39">
                  <c:v>228.89870952000001</c:v>
                </c:pt>
                <c:pt idx="40">
                  <c:v>227.97919827999999</c:v>
                </c:pt>
                <c:pt idx="41">
                  <c:v>227.00805534</c:v>
                </c:pt>
                <c:pt idx="42">
                  <c:v>225.58234716999999</c:v>
                </c:pt>
                <c:pt idx="43">
                  <c:v>223.83266279</c:v>
                </c:pt>
                <c:pt idx="44">
                  <c:v>222.59137441999999</c:v>
                </c:pt>
                <c:pt idx="45">
                  <c:v>221.47734724</c:v>
                </c:pt>
                <c:pt idx="46">
                  <c:v>219.98645673999999</c:v>
                </c:pt>
                <c:pt idx="47">
                  <c:v>218.36954048999999</c:v>
                </c:pt>
                <c:pt idx="48">
                  <c:v>217.09637570000001</c:v>
                </c:pt>
                <c:pt idx="49">
                  <c:v>216.25803403</c:v>
                </c:pt>
                <c:pt idx="50">
                  <c:v>215.00963229000001</c:v>
                </c:pt>
                <c:pt idx="51">
                  <c:v>214.03702011999999</c:v>
                </c:pt>
                <c:pt idx="52">
                  <c:v>212.89704673</c:v>
                </c:pt>
                <c:pt idx="53">
                  <c:v>211.83592848999999</c:v>
                </c:pt>
                <c:pt idx="54">
                  <c:v>210.70479842</c:v>
                </c:pt>
                <c:pt idx="55">
                  <c:v>209.75439564000001</c:v>
                </c:pt>
                <c:pt idx="56">
                  <c:v>208.74447606000001</c:v>
                </c:pt>
                <c:pt idx="57">
                  <c:v>208.15861168999999</c:v>
                </c:pt>
                <c:pt idx="58">
                  <c:v>207.27588569</c:v>
                </c:pt>
                <c:pt idx="59">
                  <c:v>206.14071125000001</c:v>
                </c:pt>
                <c:pt idx="60">
                  <c:v>205.27971041000001</c:v>
                </c:pt>
                <c:pt idx="61">
                  <c:v>204.28814439000001</c:v>
                </c:pt>
                <c:pt idx="62">
                  <c:v>203.77760534000001</c:v>
                </c:pt>
                <c:pt idx="63">
                  <c:v>202.68705119000001</c:v>
                </c:pt>
                <c:pt idx="64">
                  <c:v>202.04377516</c:v>
                </c:pt>
                <c:pt idx="65">
                  <c:v>201.30408706</c:v>
                </c:pt>
                <c:pt idx="66">
                  <c:v>200.66164011000001</c:v>
                </c:pt>
                <c:pt idx="67">
                  <c:v>199.91118348000001</c:v>
                </c:pt>
                <c:pt idx="68">
                  <c:v>199.05230795</c:v>
                </c:pt>
                <c:pt idx="69">
                  <c:v>197.75959879999999</c:v>
                </c:pt>
                <c:pt idx="70">
                  <c:v>196.87353013000001</c:v>
                </c:pt>
                <c:pt idx="71">
                  <c:v>196.23526754</c:v>
                </c:pt>
                <c:pt idx="72">
                  <c:v>195.43610858</c:v>
                </c:pt>
                <c:pt idx="73">
                  <c:v>194.90619702999999</c:v>
                </c:pt>
                <c:pt idx="74">
                  <c:v>194.7815501</c:v>
                </c:pt>
                <c:pt idx="75">
                  <c:v>194.32361118</c:v>
                </c:pt>
                <c:pt idx="76">
                  <c:v>193.57723698999999</c:v>
                </c:pt>
                <c:pt idx="77">
                  <c:v>193.29150809000001</c:v>
                </c:pt>
                <c:pt idx="78">
                  <c:v>192.91057069999999</c:v>
                </c:pt>
                <c:pt idx="79">
                  <c:v>192.11042956</c:v>
                </c:pt>
                <c:pt idx="80">
                  <c:v>191.41332824</c:v>
                </c:pt>
                <c:pt idx="81">
                  <c:v>190.36042309999999</c:v>
                </c:pt>
                <c:pt idx="82">
                  <c:v>189.79098629000001</c:v>
                </c:pt>
                <c:pt idx="83">
                  <c:v>188.95651848</c:v>
                </c:pt>
                <c:pt idx="84">
                  <c:v>188.13181564999999</c:v>
                </c:pt>
                <c:pt idx="85">
                  <c:v>187.55606471999999</c:v>
                </c:pt>
                <c:pt idx="86">
                  <c:v>186.71010676</c:v>
                </c:pt>
                <c:pt idx="87">
                  <c:v>185.82407494</c:v>
                </c:pt>
                <c:pt idx="88">
                  <c:v>185.11211918999999</c:v>
                </c:pt>
                <c:pt idx="89">
                  <c:v>184.47902657</c:v>
                </c:pt>
                <c:pt idx="90">
                  <c:v>183.38644545</c:v>
                </c:pt>
                <c:pt idx="91">
                  <c:v>182.51136222</c:v>
                </c:pt>
                <c:pt idx="92">
                  <c:v>181.66830908</c:v>
                </c:pt>
                <c:pt idx="93">
                  <c:v>181.15667912000001</c:v>
                </c:pt>
                <c:pt idx="94">
                  <c:v>180.31598714</c:v>
                </c:pt>
                <c:pt idx="95">
                  <c:v>179.34752406000001</c:v>
                </c:pt>
                <c:pt idx="96">
                  <c:v>178.64794810000001</c:v>
                </c:pt>
                <c:pt idx="97">
                  <c:v>177.61123286</c:v>
                </c:pt>
                <c:pt idx="98">
                  <c:v>176.90660532999999</c:v>
                </c:pt>
                <c:pt idx="99">
                  <c:v>176.19296352000001</c:v>
                </c:pt>
                <c:pt idx="100">
                  <c:v>175.44119097000001</c:v>
                </c:pt>
                <c:pt idx="101">
                  <c:v>174.67183918000001</c:v>
                </c:pt>
                <c:pt idx="102">
                  <c:v>174.19511519</c:v>
                </c:pt>
                <c:pt idx="103">
                  <c:v>173.38635152000001</c:v>
                </c:pt>
                <c:pt idx="104">
                  <c:v>172.62017732999999</c:v>
                </c:pt>
                <c:pt idx="105">
                  <c:v>171.67001452</c:v>
                </c:pt>
                <c:pt idx="106">
                  <c:v>171.07947906000001</c:v>
                </c:pt>
                <c:pt idx="107">
                  <c:v>170.41798649</c:v>
                </c:pt>
                <c:pt idx="108">
                  <c:v>169.54419536</c:v>
                </c:pt>
                <c:pt idx="109">
                  <c:v>168.82489591000001</c:v>
                </c:pt>
                <c:pt idx="110">
                  <c:v>167.94991010000001</c:v>
                </c:pt>
                <c:pt idx="111">
                  <c:v>167.31555531000001</c:v>
                </c:pt>
                <c:pt idx="112">
                  <c:v>166.59728698000001</c:v>
                </c:pt>
                <c:pt idx="113">
                  <c:v>165.97562447000001</c:v>
                </c:pt>
                <c:pt idx="114">
                  <c:v>165.3301409</c:v>
                </c:pt>
                <c:pt idx="115">
                  <c:v>164.70030353000001</c:v>
                </c:pt>
                <c:pt idx="116">
                  <c:v>164.31365774</c:v>
                </c:pt>
                <c:pt idx="117">
                  <c:v>163.64385068999999</c:v>
                </c:pt>
                <c:pt idx="118">
                  <c:v>163.15900088999999</c:v>
                </c:pt>
                <c:pt idx="119">
                  <c:v>162.57891809</c:v>
                </c:pt>
                <c:pt idx="120">
                  <c:v>161.89384243000001</c:v>
                </c:pt>
                <c:pt idx="121">
                  <c:v>161.01670114999999</c:v>
                </c:pt>
                <c:pt idx="122">
                  <c:v>160.28064204</c:v>
                </c:pt>
                <c:pt idx="123">
                  <c:v>159.6812913</c:v>
                </c:pt>
                <c:pt idx="124">
                  <c:v>159.23133620999999</c:v>
                </c:pt>
                <c:pt idx="125">
                  <c:v>158.24605521000001</c:v>
                </c:pt>
                <c:pt idx="126">
                  <c:v>157.85660209</c:v>
                </c:pt>
                <c:pt idx="127">
                  <c:v>157.14871041000001</c:v>
                </c:pt>
                <c:pt idx="128">
                  <c:v>156.30313269000001</c:v>
                </c:pt>
                <c:pt idx="129">
                  <c:v>155.67995121999999</c:v>
                </c:pt>
                <c:pt idx="130">
                  <c:v>155.00248389000001</c:v>
                </c:pt>
                <c:pt idx="131">
                  <c:v>154.25018815999999</c:v>
                </c:pt>
                <c:pt idx="132">
                  <c:v>153.69104307000001</c:v>
                </c:pt>
                <c:pt idx="133">
                  <c:v>153.17312609000001</c:v>
                </c:pt>
                <c:pt idx="134">
                  <c:v>152.36065216</c:v>
                </c:pt>
                <c:pt idx="135">
                  <c:v>151.58964058999999</c:v>
                </c:pt>
                <c:pt idx="136">
                  <c:v>150.99302828</c:v>
                </c:pt>
                <c:pt idx="137">
                  <c:v>150.49516892</c:v>
                </c:pt>
                <c:pt idx="138">
                  <c:v>149.78905465</c:v>
                </c:pt>
                <c:pt idx="139">
                  <c:v>149.20796561</c:v>
                </c:pt>
                <c:pt idx="140">
                  <c:v>148.66197252000001</c:v>
                </c:pt>
                <c:pt idx="141">
                  <c:v>148.00423413999999</c:v>
                </c:pt>
                <c:pt idx="142">
                  <c:v>147.64093543999999</c:v>
                </c:pt>
                <c:pt idx="143">
                  <c:v>147.05431236000001</c:v>
                </c:pt>
                <c:pt idx="144">
                  <c:v>146.54471519000001</c:v>
                </c:pt>
                <c:pt idx="145">
                  <c:v>146.29854316999999</c:v>
                </c:pt>
                <c:pt idx="146">
                  <c:v>145.99939036999999</c:v>
                </c:pt>
                <c:pt idx="147">
                  <c:v>145.43339151000001</c:v>
                </c:pt>
                <c:pt idx="148">
                  <c:v>144.366771</c:v>
                </c:pt>
                <c:pt idx="149">
                  <c:v>143.31809072999999</c:v>
                </c:pt>
                <c:pt idx="150">
                  <c:v>142.43609846000001</c:v>
                </c:pt>
                <c:pt idx="151">
                  <c:v>141.90912048000001</c:v>
                </c:pt>
                <c:pt idx="152">
                  <c:v>141.18826231</c:v>
                </c:pt>
                <c:pt idx="153">
                  <c:v>140.40202121999999</c:v>
                </c:pt>
                <c:pt idx="154">
                  <c:v>139.59897881000001</c:v>
                </c:pt>
                <c:pt idx="155">
                  <c:v>138.82726127999999</c:v>
                </c:pt>
                <c:pt idx="156">
                  <c:v>137.75485133999999</c:v>
                </c:pt>
                <c:pt idx="157">
                  <c:v>137.08792303000001</c:v>
                </c:pt>
                <c:pt idx="158">
                  <c:v>136.56347880000001</c:v>
                </c:pt>
                <c:pt idx="159">
                  <c:v>136.24401989</c:v>
                </c:pt>
                <c:pt idx="160">
                  <c:v>135.26010285999999</c:v>
                </c:pt>
                <c:pt idx="161">
                  <c:v>134.97147988</c:v>
                </c:pt>
                <c:pt idx="162">
                  <c:v>134.37353605999999</c:v>
                </c:pt>
                <c:pt idx="163">
                  <c:v>133.44487677000001</c:v>
                </c:pt>
                <c:pt idx="164">
                  <c:v>132.73278661000001</c:v>
                </c:pt>
                <c:pt idx="165">
                  <c:v>131.69820479000001</c:v>
                </c:pt>
                <c:pt idx="166">
                  <c:v>131.44533028999999</c:v>
                </c:pt>
                <c:pt idx="167">
                  <c:v>131.13385665999999</c:v>
                </c:pt>
                <c:pt idx="168">
                  <c:v>130.39162539</c:v>
                </c:pt>
                <c:pt idx="169">
                  <c:v>129.38372371</c:v>
                </c:pt>
                <c:pt idx="170">
                  <c:v>128.61303479</c:v>
                </c:pt>
                <c:pt idx="171">
                  <c:v>127.90315701</c:v>
                </c:pt>
                <c:pt idx="172">
                  <c:v>127.20998853</c:v>
                </c:pt>
                <c:pt idx="173">
                  <c:v>126.53187296</c:v>
                </c:pt>
                <c:pt idx="174">
                  <c:v>126.10300036</c:v>
                </c:pt>
                <c:pt idx="175">
                  <c:v>125.46870799</c:v>
                </c:pt>
                <c:pt idx="176">
                  <c:v>124.76957117000001</c:v>
                </c:pt>
                <c:pt idx="177">
                  <c:v>124.08554401000001</c:v>
                </c:pt>
                <c:pt idx="178">
                  <c:v>123.47597637</c:v>
                </c:pt>
                <c:pt idx="179">
                  <c:v>122.84744539</c:v>
                </c:pt>
                <c:pt idx="180">
                  <c:v>122.121855</c:v>
                </c:pt>
                <c:pt idx="181">
                  <c:v>121.23054381999999</c:v>
                </c:pt>
                <c:pt idx="182">
                  <c:v>120.19285212</c:v>
                </c:pt>
                <c:pt idx="183">
                  <c:v>119.39258871</c:v>
                </c:pt>
                <c:pt idx="184">
                  <c:v>118.91299334999999</c:v>
                </c:pt>
                <c:pt idx="185">
                  <c:v>118.56376394</c:v>
                </c:pt>
                <c:pt idx="186">
                  <c:v>118.13248435</c:v>
                </c:pt>
                <c:pt idx="187">
                  <c:v>117.51752311</c:v>
                </c:pt>
                <c:pt idx="188">
                  <c:v>116.97785872</c:v>
                </c:pt>
                <c:pt idx="189">
                  <c:v>116.03654143</c:v>
                </c:pt>
                <c:pt idx="190">
                  <c:v>115.34115851999999</c:v>
                </c:pt>
                <c:pt idx="191">
                  <c:v>114.80600843000001</c:v>
                </c:pt>
                <c:pt idx="192">
                  <c:v>113.91891456</c:v>
                </c:pt>
                <c:pt idx="193">
                  <c:v>113.08643739</c:v>
                </c:pt>
                <c:pt idx="194">
                  <c:v>112.12861022</c:v>
                </c:pt>
                <c:pt idx="195">
                  <c:v>111.48243017</c:v>
                </c:pt>
                <c:pt idx="196">
                  <c:v>110.60491293</c:v>
                </c:pt>
                <c:pt idx="197">
                  <c:v>109.66373713999999</c:v>
                </c:pt>
                <c:pt idx="198">
                  <c:v>109.06129867999999</c:v>
                </c:pt>
                <c:pt idx="199">
                  <c:v>108.38160741999999</c:v>
                </c:pt>
                <c:pt idx="200">
                  <c:v>107.42286426</c:v>
                </c:pt>
                <c:pt idx="201">
                  <c:v>106.86278522000001</c:v>
                </c:pt>
                <c:pt idx="202">
                  <c:v>106.04115077</c:v>
                </c:pt>
                <c:pt idx="203">
                  <c:v>105.34678269</c:v>
                </c:pt>
                <c:pt idx="204">
                  <c:v>104.90386268</c:v>
                </c:pt>
                <c:pt idx="205">
                  <c:v>104.26143487</c:v>
                </c:pt>
                <c:pt idx="206">
                  <c:v>103.64135768</c:v>
                </c:pt>
                <c:pt idx="207">
                  <c:v>103.1651931</c:v>
                </c:pt>
                <c:pt idx="208">
                  <c:v>102.44528735</c:v>
                </c:pt>
                <c:pt idx="209">
                  <c:v>102.18749604</c:v>
                </c:pt>
                <c:pt idx="210">
                  <c:v>101.3459617</c:v>
                </c:pt>
                <c:pt idx="211">
                  <c:v>100.66137691</c:v>
                </c:pt>
                <c:pt idx="212">
                  <c:v>99.963658969999997</c:v>
                </c:pt>
                <c:pt idx="213">
                  <c:v>99.109319165000002</c:v>
                </c:pt>
                <c:pt idx="214">
                  <c:v>98.554401619000004</c:v>
                </c:pt>
                <c:pt idx="215">
                  <c:v>97.836525261999995</c:v>
                </c:pt>
                <c:pt idx="216">
                  <c:v>97.291946279000001</c:v>
                </c:pt>
                <c:pt idx="217">
                  <c:v>96.386830379000003</c:v>
                </c:pt>
                <c:pt idx="218">
                  <c:v>96.051597455000007</c:v>
                </c:pt>
                <c:pt idx="219">
                  <c:v>95.643902464999996</c:v>
                </c:pt>
                <c:pt idx="220">
                  <c:v>95.101824178000001</c:v>
                </c:pt>
                <c:pt idx="221">
                  <c:v>94.160183981000003</c:v>
                </c:pt>
                <c:pt idx="222">
                  <c:v>93.484079575999999</c:v>
                </c:pt>
                <c:pt idx="223">
                  <c:v>92.778427512999997</c:v>
                </c:pt>
                <c:pt idx="224">
                  <c:v>92.231670100000002</c:v>
                </c:pt>
                <c:pt idx="225">
                  <c:v>91.672848532000003</c:v>
                </c:pt>
                <c:pt idx="226">
                  <c:v>90.431183673000007</c:v>
                </c:pt>
                <c:pt idx="227">
                  <c:v>89.839995746</c:v>
                </c:pt>
                <c:pt idx="228">
                  <c:v>89.135624172999997</c:v>
                </c:pt>
                <c:pt idx="229">
                  <c:v>88.303844264000006</c:v>
                </c:pt>
                <c:pt idx="230">
                  <c:v>87.876769490000001</c:v>
                </c:pt>
                <c:pt idx="231">
                  <c:v>87.464113922999999</c:v>
                </c:pt>
                <c:pt idx="232">
                  <c:v>86.818407019999995</c:v>
                </c:pt>
                <c:pt idx="233">
                  <c:v>86.341391688000002</c:v>
                </c:pt>
                <c:pt idx="234">
                  <c:v>85.899653911000001</c:v>
                </c:pt>
                <c:pt idx="235">
                  <c:v>85.261021493000001</c:v>
                </c:pt>
                <c:pt idx="236">
                  <c:v>84.642561748999995</c:v>
                </c:pt>
                <c:pt idx="237">
                  <c:v>83.994018823000005</c:v>
                </c:pt>
                <c:pt idx="238">
                  <c:v>83.545794176000001</c:v>
                </c:pt>
                <c:pt idx="239">
                  <c:v>83.394186863000002</c:v>
                </c:pt>
                <c:pt idx="240">
                  <c:v>82.955788411</c:v>
                </c:pt>
                <c:pt idx="241">
                  <c:v>82.664282550999999</c:v>
                </c:pt>
                <c:pt idx="242">
                  <c:v>82.461063775</c:v>
                </c:pt>
                <c:pt idx="243">
                  <c:v>81.870319467000002</c:v>
                </c:pt>
                <c:pt idx="244">
                  <c:v>81.537976649000001</c:v>
                </c:pt>
                <c:pt idx="245">
                  <c:v>81.177480450000004</c:v>
                </c:pt>
                <c:pt idx="246">
                  <c:v>80.864131224999994</c:v>
                </c:pt>
                <c:pt idx="247">
                  <c:v>80.285650036999996</c:v>
                </c:pt>
                <c:pt idx="248">
                  <c:v>79.930068964</c:v>
                </c:pt>
                <c:pt idx="249">
                  <c:v>79.445411597000003</c:v>
                </c:pt>
                <c:pt idx="250">
                  <c:v>79.191617870000002</c:v>
                </c:pt>
                <c:pt idx="251">
                  <c:v>79.049658492999995</c:v>
                </c:pt>
                <c:pt idx="252">
                  <c:v>78.678814658999997</c:v>
                </c:pt>
                <c:pt idx="253">
                  <c:v>78.053957135000005</c:v>
                </c:pt>
                <c:pt idx="254">
                  <c:v>77.526328161999999</c:v>
                </c:pt>
                <c:pt idx="255">
                  <c:v>77.181846027000006</c:v>
                </c:pt>
                <c:pt idx="256">
                  <c:v>76.772001102999994</c:v>
                </c:pt>
                <c:pt idx="257">
                  <c:v>76.150900438999997</c:v>
                </c:pt>
                <c:pt idx="258">
                  <c:v>75.625471869999998</c:v>
                </c:pt>
                <c:pt idx="259">
                  <c:v>75.213354799000001</c:v>
                </c:pt>
                <c:pt idx="260">
                  <c:v>74.566082784000002</c:v>
                </c:pt>
                <c:pt idx="261">
                  <c:v>74.108761009999995</c:v>
                </c:pt>
                <c:pt idx="262">
                  <c:v>73.650953986999994</c:v>
                </c:pt>
                <c:pt idx="263">
                  <c:v>73.276344481999999</c:v>
                </c:pt>
                <c:pt idx="264">
                  <c:v>72.653977615000002</c:v>
                </c:pt>
                <c:pt idx="265">
                  <c:v>72.199833600000005</c:v>
                </c:pt>
                <c:pt idx="266">
                  <c:v>71.789843571999995</c:v>
                </c:pt>
                <c:pt idx="267">
                  <c:v>71.376592522999999</c:v>
                </c:pt>
                <c:pt idx="268">
                  <c:v>70.952479538999995</c:v>
                </c:pt>
                <c:pt idx="269">
                  <c:v>70.592183640000002</c:v>
                </c:pt>
                <c:pt idx="270">
                  <c:v>70.180282179000002</c:v>
                </c:pt>
                <c:pt idx="271">
                  <c:v>69.787177036000003</c:v>
                </c:pt>
                <c:pt idx="272">
                  <c:v>69.399783577999997</c:v>
                </c:pt>
                <c:pt idx="273">
                  <c:v>69.052876437999998</c:v>
                </c:pt>
                <c:pt idx="274">
                  <c:v>68.685183179999996</c:v>
                </c:pt>
                <c:pt idx="275">
                  <c:v>68.346837472000004</c:v>
                </c:pt>
                <c:pt idx="276">
                  <c:v>67.831424752000004</c:v>
                </c:pt>
                <c:pt idx="277">
                  <c:v>67.562776645</c:v>
                </c:pt>
                <c:pt idx="278">
                  <c:v>67.248761662000007</c:v>
                </c:pt>
                <c:pt idx="279">
                  <c:v>66.811109688000002</c:v>
                </c:pt>
                <c:pt idx="280">
                  <c:v>66.464365928000007</c:v>
                </c:pt>
                <c:pt idx="281">
                  <c:v>66.086795475000002</c:v>
                </c:pt>
                <c:pt idx="282">
                  <c:v>65.667012229999997</c:v>
                </c:pt>
                <c:pt idx="283">
                  <c:v>65.139397301000002</c:v>
                </c:pt>
                <c:pt idx="284">
                  <c:v>64.861047002999996</c:v>
                </c:pt>
                <c:pt idx="285">
                  <c:v>64.472400731999997</c:v>
                </c:pt>
                <c:pt idx="286">
                  <c:v>64.040663347999995</c:v>
                </c:pt>
                <c:pt idx="287">
                  <c:v>63.664053146000001</c:v>
                </c:pt>
                <c:pt idx="288">
                  <c:v>63.328232771000003</c:v>
                </c:pt>
                <c:pt idx="289">
                  <c:v>63.014707813999998</c:v>
                </c:pt>
                <c:pt idx="290">
                  <c:v>62.636768965999998</c:v>
                </c:pt>
                <c:pt idx="291">
                  <c:v>62.191626978999999</c:v>
                </c:pt>
                <c:pt idx="292">
                  <c:v>62.041710592999998</c:v>
                </c:pt>
                <c:pt idx="293">
                  <c:v>61.893777364999998</c:v>
                </c:pt>
                <c:pt idx="294">
                  <c:v>61.596645995999999</c:v>
                </c:pt>
                <c:pt idx="295">
                  <c:v>61.385166818999998</c:v>
                </c:pt>
                <c:pt idx="296">
                  <c:v>61.010581213000002</c:v>
                </c:pt>
                <c:pt idx="297">
                  <c:v>60.752019613999998</c:v>
                </c:pt>
                <c:pt idx="298">
                  <c:v>60.490716317999997</c:v>
                </c:pt>
                <c:pt idx="299">
                  <c:v>60.177683551000001</c:v>
                </c:pt>
                <c:pt idx="300">
                  <c:v>59.916281736000002</c:v>
                </c:pt>
                <c:pt idx="301">
                  <c:v>59.668646107999997</c:v>
                </c:pt>
                <c:pt idx="302">
                  <c:v>59.405502310999999</c:v>
                </c:pt>
                <c:pt idx="303">
                  <c:v>59.132664145</c:v>
                </c:pt>
                <c:pt idx="304">
                  <c:v>58.928637772999998</c:v>
                </c:pt>
                <c:pt idx="305">
                  <c:v>58.708046179</c:v>
                </c:pt>
                <c:pt idx="306">
                  <c:v>58.431375318000001</c:v>
                </c:pt>
                <c:pt idx="307">
                  <c:v>58.069111024999998</c:v>
                </c:pt>
                <c:pt idx="308">
                  <c:v>57.84080909</c:v>
                </c:pt>
                <c:pt idx="309">
                  <c:v>57.612410732000001</c:v>
                </c:pt>
                <c:pt idx="310">
                  <c:v>57.367327383999999</c:v>
                </c:pt>
                <c:pt idx="311">
                  <c:v>57.133473320999997</c:v>
                </c:pt>
                <c:pt idx="312">
                  <c:v>56.985879455000003</c:v>
                </c:pt>
                <c:pt idx="313">
                  <c:v>56.789042099</c:v>
                </c:pt>
                <c:pt idx="314">
                  <c:v>56.585443644000001</c:v>
                </c:pt>
                <c:pt idx="315">
                  <c:v>56.334107019999998</c:v>
                </c:pt>
                <c:pt idx="316">
                  <c:v>56.096469626999998</c:v>
                </c:pt>
                <c:pt idx="317">
                  <c:v>55.895256711000002</c:v>
                </c:pt>
                <c:pt idx="318">
                  <c:v>55.731945461000002</c:v>
                </c:pt>
                <c:pt idx="319">
                  <c:v>55.543336033999999</c:v>
                </c:pt>
                <c:pt idx="320">
                  <c:v>55.251327121999999</c:v>
                </c:pt>
                <c:pt idx="321">
                  <c:v>55.083038076000001</c:v>
                </c:pt>
                <c:pt idx="322">
                  <c:v>54.888312808999999</c:v>
                </c:pt>
                <c:pt idx="323">
                  <c:v>54.649150167000002</c:v>
                </c:pt>
                <c:pt idx="324">
                  <c:v>54.408911453000002</c:v>
                </c:pt>
                <c:pt idx="325">
                  <c:v>54.187033401999997</c:v>
                </c:pt>
                <c:pt idx="326">
                  <c:v>53.945954059999998</c:v>
                </c:pt>
                <c:pt idx="327">
                  <c:v>53.772149812999999</c:v>
                </c:pt>
                <c:pt idx="328">
                  <c:v>53.490886957000001</c:v>
                </c:pt>
                <c:pt idx="329">
                  <c:v>53.240641377000003</c:v>
                </c:pt>
                <c:pt idx="330">
                  <c:v>53.041913719999997</c:v>
                </c:pt>
                <c:pt idx="331">
                  <c:v>52.632547614000003</c:v>
                </c:pt>
                <c:pt idx="332">
                  <c:v>52.436634423999998</c:v>
                </c:pt>
                <c:pt idx="333">
                  <c:v>52.027031145999999</c:v>
                </c:pt>
                <c:pt idx="334">
                  <c:v>51.691398247000002</c:v>
                </c:pt>
                <c:pt idx="335">
                  <c:v>51.279167162999997</c:v>
                </c:pt>
                <c:pt idx="336">
                  <c:v>50.950931326999999</c:v>
                </c:pt>
                <c:pt idx="337">
                  <c:v>50.640285570000003</c:v>
                </c:pt>
                <c:pt idx="338">
                  <c:v>50.307340738000001</c:v>
                </c:pt>
                <c:pt idx="339">
                  <c:v>49.979422284999998</c:v>
                </c:pt>
                <c:pt idx="340">
                  <c:v>49.681483180999997</c:v>
                </c:pt>
                <c:pt idx="341">
                  <c:v>49.332089365000002</c:v>
                </c:pt>
                <c:pt idx="342">
                  <c:v>49.011805703999997</c:v>
                </c:pt>
                <c:pt idx="343">
                  <c:v>48.716137117000002</c:v>
                </c:pt>
                <c:pt idx="344">
                  <c:v>48.386501094000003</c:v>
                </c:pt>
                <c:pt idx="345">
                  <c:v>48.085000243000003</c:v>
                </c:pt>
                <c:pt idx="346">
                  <c:v>47.779244431000002</c:v>
                </c:pt>
                <c:pt idx="347">
                  <c:v>47.405500128</c:v>
                </c:pt>
                <c:pt idx="348">
                  <c:v>46.943190688000001</c:v>
                </c:pt>
                <c:pt idx="349">
                  <c:v>46.645202265999998</c:v>
                </c:pt>
                <c:pt idx="350">
                  <c:v>46.214502537999998</c:v>
                </c:pt>
                <c:pt idx="351">
                  <c:v>45.770058294000002</c:v>
                </c:pt>
                <c:pt idx="352">
                  <c:v>45.311396017</c:v>
                </c:pt>
                <c:pt idx="353">
                  <c:v>44.562736960999999</c:v>
                </c:pt>
                <c:pt idx="354">
                  <c:v>43.961713555000003</c:v>
                </c:pt>
                <c:pt idx="355">
                  <c:v>43.431594822000001</c:v>
                </c:pt>
                <c:pt idx="356">
                  <c:v>42.861051265</c:v>
                </c:pt>
                <c:pt idx="357">
                  <c:v>42.152060787000003</c:v>
                </c:pt>
                <c:pt idx="358">
                  <c:v>41.437710951</c:v>
                </c:pt>
                <c:pt idx="359">
                  <c:v>41.079492195999997</c:v>
                </c:pt>
                <c:pt idx="360">
                  <c:v>40.647853947000002</c:v>
                </c:pt>
                <c:pt idx="361">
                  <c:v>40.230353108000003</c:v>
                </c:pt>
                <c:pt idx="362">
                  <c:v>39.82799215</c:v>
                </c:pt>
                <c:pt idx="363">
                  <c:v>39.403727101000001</c:v>
                </c:pt>
                <c:pt idx="364">
                  <c:v>38.967853871000003</c:v>
                </c:pt>
              </c:numCache>
            </c:numRef>
          </c:val>
          <c:extLst>
            <c:ext xmlns:c16="http://schemas.microsoft.com/office/drawing/2014/chart" uri="{C3380CC4-5D6E-409C-BE32-E72D297353CC}">
              <c16:uniqueId val="{00000001-8BD6-4186-8DA7-3BF4AC2B615E}"/>
            </c:ext>
          </c:extLst>
        </c:ser>
        <c:ser>
          <c:idx val="3"/>
          <c:order val="2"/>
          <c:tx>
            <c:strRef>
              <c:f>'2029-2030 Severe Load Curve'!$AJ$34</c:f>
              <c:strCache>
                <c:ptCount val="1"/>
                <c:pt idx="0">
                  <c:v>NDM &gt; 732 MWh</c:v>
                </c:pt>
              </c:strCache>
            </c:strRef>
          </c:tx>
          <c:spPr>
            <a:solidFill>
              <a:srgbClr val="3366FF"/>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Curve'!$AJ$35:$AJ$399</c:f>
              <c:numCache>
                <c:formatCode>0</c:formatCode>
                <c:ptCount val="365"/>
                <c:pt idx="0">
                  <c:v>342.20135976</c:v>
                </c:pt>
                <c:pt idx="1">
                  <c:v>337.63241338</c:v>
                </c:pt>
                <c:pt idx="2">
                  <c:v>331.18405641999999</c:v>
                </c:pt>
                <c:pt idx="3">
                  <c:v>325.69109049000002</c:v>
                </c:pt>
                <c:pt idx="4">
                  <c:v>320.68774293000001</c:v>
                </c:pt>
                <c:pt idx="5">
                  <c:v>316.71085364999999</c:v>
                </c:pt>
                <c:pt idx="6">
                  <c:v>312.87403861000001</c:v>
                </c:pt>
                <c:pt idx="7">
                  <c:v>308.86888402</c:v>
                </c:pt>
                <c:pt idx="8">
                  <c:v>305.44118677</c:v>
                </c:pt>
                <c:pt idx="9">
                  <c:v>301.12814143999998</c:v>
                </c:pt>
                <c:pt idx="10">
                  <c:v>299.56493180000001</c:v>
                </c:pt>
                <c:pt idx="11">
                  <c:v>297.53218731999999</c:v>
                </c:pt>
                <c:pt idx="12">
                  <c:v>295.73594198000001</c:v>
                </c:pt>
                <c:pt idx="13">
                  <c:v>293.41722296</c:v>
                </c:pt>
                <c:pt idx="14">
                  <c:v>291.74394432999998</c:v>
                </c:pt>
                <c:pt idx="15">
                  <c:v>291.0630524</c:v>
                </c:pt>
                <c:pt idx="16">
                  <c:v>289.99717416999999</c:v>
                </c:pt>
                <c:pt idx="17">
                  <c:v>289.23052301000001</c:v>
                </c:pt>
                <c:pt idx="18">
                  <c:v>288.49520729</c:v>
                </c:pt>
                <c:pt idx="19">
                  <c:v>287.67089629999998</c:v>
                </c:pt>
                <c:pt idx="20">
                  <c:v>286.61218666000002</c:v>
                </c:pt>
                <c:pt idx="21">
                  <c:v>285.61496634999997</c:v>
                </c:pt>
                <c:pt idx="22">
                  <c:v>284.38226959000002</c:v>
                </c:pt>
                <c:pt idx="23">
                  <c:v>283.12869423000001</c:v>
                </c:pt>
                <c:pt idx="24">
                  <c:v>281.96827332999999</c:v>
                </c:pt>
                <c:pt idx="25">
                  <c:v>281.36734483999999</c:v>
                </c:pt>
                <c:pt idx="26">
                  <c:v>280.31387167000003</c:v>
                </c:pt>
                <c:pt idx="27">
                  <c:v>279.09717832000001</c:v>
                </c:pt>
                <c:pt idx="28">
                  <c:v>277.82633578000002</c:v>
                </c:pt>
                <c:pt idx="29">
                  <c:v>277.14782609999997</c:v>
                </c:pt>
                <c:pt idx="30">
                  <c:v>276.43673142</c:v>
                </c:pt>
                <c:pt idx="31">
                  <c:v>274.98353975999999</c:v>
                </c:pt>
                <c:pt idx="32">
                  <c:v>273.56452100000001</c:v>
                </c:pt>
                <c:pt idx="33">
                  <c:v>272.34787833000001</c:v>
                </c:pt>
                <c:pt idx="34">
                  <c:v>270.92667381000001</c:v>
                </c:pt>
                <c:pt idx="35">
                  <c:v>269.78828332000001</c:v>
                </c:pt>
                <c:pt idx="36">
                  <c:v>269.03757514</c:v>
                </c:pt>
                <c:pt idx="37">
                  <c:v>268.13767595000002</c:v>
                </c:pt>
                <c:pt idx="38">
                  <c:v>267.14749191999999</c:v>
                </c:pt>
                <c:pt idx="39">
                  <c:v>266.31068544999999</c:v>
                </c:pt>
                <c:pt idx="40">
                  <c:v>265.26387124000001</c:v>
                </c:pt>
                <c:pt idx="41">
                  <c:v>264.00547798000002</c:v>
                </c:pt>
                <c:pt idx="42">
                  <c:v>262.55264747000001</c:v>
                </c:pt>
                <c:pt idx="43">
                  <c:v>260.61122225000003</c:v>
                </c:pt>
                <c:pt idx="44">
                  <c:v>259.17557300999999</c:v>
                </c:pt>
                <c:pt idx="45">
                  <c:v>257.98260431</c:v>
                </c:pt>
                <c:pt idx="46">
                  <c:v>257.45279713000002</c:v>
                </c:pt>
                <c:pt idx="47">
                  <c:v>256.21116575000002</c:v>
                </c:pt>
                <c:pt idx="48">
                  <c:v>254.85247831000001</c:v>
                </c:pt>
                <c:pt idx="49">
                  <c:v>254.07872370999999</c:v>
                </c:pt>
                <c:pt idx="50">
                  <c:v>253.43835969</c:v>
                </c:pt>
                <c:pt idx="51">
                  <c:v>253.02057273</c:v>
                </c:pt>
                <c:pt idx="52">
                  <c:v>252.47764762</c:v>
                </c:pt>
                <c:pt idx="53">
                  <c:v>251.60642107000001</c:v>
                </c:pt>
                <c:pt idx="54">
                  <c:v>250.69152604999999</c:v>
                </c:pt>
                <c:pt idx="55">
                  <c:v>249.06600305000001</c:v>
                </c:pt>
                <c:pt idx="56">
                  <c:v>247.81147561</c:v>
                </c:pt>
                <c:pt idx="57">
                  <c:v>246.09197115000001</c:v>
                </c:pt>
                <c:pt idx="58">
                  <c:v>245.16922339000001</c:v>
                </c:pt>
                <c:pt idx="59">
                  <c:v>243.63579863000001</c:v>
                </c:pt>
                <c:pt idx="60">
                  <c:v>242.84496809999999</c:v>
                </c:pt>
                <c:pt idx="61">
                  <c:v>242.04374315999999</c:v>
                </c:pt>
                <c:pt idx="62">
                  <c:v>241.27400381000001</c:v>
                </c:pt>
                <c:pt idx="63">
                  <c:v>240.48438929</c:v>
                </c:pt>
                <c:pt idx="64">
                  <c:v>239.33575006000001</c:v>
                </c:pt>
                <c:pt idx="65">
                  <c:v>238.26473247999999</c:v>
                </c:pt>
                <c:pt idx="66">
                  <c:v>237.09219526999999</c:v>
                </c:pt>
                <c:pt idx="67">
                  <c:v>236.34054545000001</c:v>
                </c:pt>
                <c:pt idx="68">
                  <c:v>235.77104034999999</c:v>
                </c:pt>
                <c:pt idx="69">
                  <c:v>235.16975110000001</c:v>
                </c:pt>
                <c:pt idx="70">
                  <c:v>234.36762888000001</c:v>
                </c:pt>
                <c:pt idx="71">
                  <c:v>233.71400213000001</c:v>
                </c:pt>
                <c:pt idx="72">
                  <c:v>233.06807140000001</c:v>
                </c:pt>
                <c:pt idx="73">
                  <c:v>232.22912865000001</c:v>
                </c:pt>
                <c:pt idx="74">
                  <c:v>231.79426720000001</c:v>
                </c:pt>
                <c:pt idx="75">
                  <c:v>230.77610668</c:v>
                </c:pt>
                <c:pt idx="76">
                  <c:v>229.96628394000001</c:v>
                </c:pt>
                <c:pt idx="77">
                  <c:v>229.50192426000001</c:v>
                </c:pt>
                <c:pt idx="78">
                  <c:v>228.94539760999999</c:v>
                </c:pt>
                <c:pt idx="79">
                  <c:v>228.36798171999999</c:v>
                </c:pt>
                <c:pt idx="80">
                  <c:v>227.61651259000001</c:v>
                </c:pt>
                <c:pt idx="81">
                  <c:v>226.76060862</c:v>
                </c:pt>
                <c:pt idx="82">
                  <c:v>226.27008264</c:v>
                </c:pt>
                <c:pt idx="83">
                  <c:v>225.70126629999999</c:v>
                </c:pt>
                <c:pt idx="84">
                  <c:v>224.91684513999999</c:v>
                </c:pt>
                <c:pt idx="85">
                  <c:v>224.33833505999999</c:v>
                </c:pt>
                <c:pt idx="86">
                  <c:v>223.88744381999999</c:v>
                </c:pt>
                <c:pt idx="87">
                  <c:v>223.02146837999999</c:v>
                </c:pt>
                <c:pt idx="88">
                  <c:v>222.15993571000001</c:v>
                </c:pt>
                <c:pt idx="89">
                  <c:v>221.35230217</c:v>
                </c:pt>
                <c:pt idx="90">
                  <c:v>220.75465598</c:v>
                </c:pt>
                <c:pt idx="91">
                  <c:v>220.07342911000001</c:v>
                </c:pt>
                <c:pt idx="92">
                  <c:v>219.60076788000001</c:v>
                </c:pt>
                <c:pt idx="93">
                  <c:v>219.07925714999999</c:v>
                </c:pt>
                <c:pt idx="94">
                  <c:v>218.25342610000001</c:v>
                </c:pt>
                <c:pt idx="95">
                  <c:v>217.51226944000001</c:v>
                </c:pt>
                <c:pt idx="96">
                  <c:v>216.71042668999999</c:v>
                </c:pt>
                <c:pt idx="97">
                  <c:v>215.83931963000001</c:v>
                </c:pt>
                <c:pt idx="98">
                  <c:v>215.24127424</c:v>
                </c:pt>
                <c:pt idx="99">
                  <c:v>214.79780267000001</c:v>
                </c:pt>
                <c:pt idx="100">
                  <c:v>214.11337266999999</c:v>
                </c:pt>
                <c:pt idx="101">
                  <c:v>213.25871810999999</c:v>
                </c:pt>
                <c:pt idx="102">
                  <c:v>212.61345107</c:v>
                </c:pt>
                <c:pt idx="103">
                  <c:v>211.76777523999999</c:v>
                </c:pt>
                <c:pt idx="104">
                  <c:v>210.89526370999999</c:v>
                </c:pt>
                <c:pt idx="105">
                  <c:v>210.06667185000001</c:v>
                </c:pt>
                <c:pt idx="106">
                  <c:v>209.16645009999999</c:v>
                </c:pt>
                <c:pt idx="107">
                  <c:v>208.32981771999999</c:v>
                </c:pt>
                <c:pt idx="108">
                  <c:v>207.48886772</c:v>
                </c:pt>
                <c:pt idx="109">
                  <c:v>206.83513553</c:v>
                </c:pt>
                <c:pt idx="110">
                  <c:v>205.96623126</c:v>
                </c:pt>
                <c:pt idx="111">
                  <c:v>205.41814758999999</c:v>
                </c:pt>
                <c:pt idx="112">
                  <c:v>205.02490051000001</c:v>
                </c:pt>
                <c:pt idx="113">
                  <c:v>204.61790963000001</c:v>
                </c:pt>
                <c:pt idx="114">
                  <c:v>204.25155864999999</c:v>
                </c:pt>
                <c:pt idx="115">
                  <c:v>203.79664722000001</c:v>
                </c:pt>
                <c:pt idx="116">
                  <c:v>203.09173960000001</c:v>
                </c:pt>
                <c:pt idx="117">
                  <c:v>202.66873666000001</c:v>
                </c:pt>
                <c:pt idx="118">
                  <c:v>201.83829337</c:v>
                </c:pt>
                <c:pt idx="119">
                  <c:v>201.01632887</c:v>
                </c:pt>
                <c:pt idx="120">
                  <c:v>200.07177056</c:v>
                </c:pt>
                <c:pt idx="121">
                  <c:v>199.51673299000001</c:v>
                </c:pt>
                <c:pt idx="122">
                  <c:v>198.94716837000001</c:v>
                </c:pt>
                <c:pt idx="123">
                  <c:v>198.38999469000001</c:v>
                </c:pt>
                <c:pt idx="124">
                  <c:v>197.79758931999999</c:v>
                </c:pt>
                <c:pt idx="125">
                  <c:v>197.05841305999999</c:v>
                </c:pt>
                <c:pt idx="126">
                  <c:v>196.71836171000001</c:v>
                </c:pt>
                <c:pt idx="127">
                  <c:v>196.04884197000001</c:v>
                </c:pt>
                <c:pt idx="128">
                  <c:v>195.09747239000001</c:v>
                </c:pt>
                <c:pt idx="129">
                  <c:v>194.39741255999999</c:v>
                </c:pt>
                <c:pt idx="130">
                  <c:v>193.68479880000001</c:v>
                </c:pt>
                <c:pt idx="131">
                  <c:v>192.71668871</c:v>
                </c:pt>
                <c:pt idx="132">
                  <c:v>191.99202170999999</c:v>
                </c:pt>
                <c:pt idx="133">
                  <c:v>191.53006736</c:v>
                </c:pt>
                <c:pt idx="134">
                  <c:v>190.69264666000001</c:v>
                </c:pt>
                <c:pt idx="135">
                  <c:v>190.08427488000001</c:v>
                </c:pt>
                <c:pt idx="136">
                  <c:v>189.63529589000001</c:v>
                </c:pt>
                <c:pt idx="137">
                  <c:v>189.06270075</c:v>
                </c:pt>
                <c:pt idx="138">
                  <c:v>187.98969661000001</c:v>
                </c:pt>
                <c:pt idx="139">
                  <c:v>187.46003103000001</c:v>
                </c:pt>
                <c:pt idx="140">
                  <c:v>187.02812395000001</c:v>
                </c:pt>
                <c:pt idx="141">
                  <c:v>186.70101162</c:v>
                </c:pt>
                <c:pt idx="142">
                  <c:v>186.35121622</c:v>
                </c:pt>
                <c:pt idx="143">
                  <c:v>185.47524107000001</c:v>
                </c:pt>
                <c:pt idx="144">
                  <c:v>184.97902458999999</c:v>
                </c:pt>
                <c:pt idx="145">
                  <c:v>184.46167926000001</c:v>
                </c:pt>
                <c:pt idx="146">
                  <c:v>184.06332456999999</c:v>
                </c:pt>
                <c:pt idx="147">
                  <c:v>183.66860600000001</c:v>
                </c:pt>
                <c:pt idx="148">
                  <c:v>183.04085956</c:v>
                </c:pt>
                <c:pt idx="149">
                  <c:v>182.45360693000001</c:v>
                </c:pt>
                <c:pt idx="150">
                  <c:v>181.65881472999999</c:v>
                </c:pt>
                <c:pt idx="151">
                  <c:v>180.92289134000001</c:v>
                </c:pt>
                <c:pt idx="152">
                  <c:v>180.61534809</c:v>
                </c:pt>
                <c:pt idx="153">
                  <c:v>180.15032973000001</c:v>
                </c:pt>
                <c:pt idx="154">
                  <c:v>179.85526956999999</c:v>
                </c:pt>
                <c:pt idx="155">
                  <c:v>179.40471022</c:v>
                </c:pt>
                <c:pt idx="156">
                  <c:v>178.73880839</c:v>
                </c:pt>
                <c:pt idx="157">
                  <c:v>177.92281632000001</c:v>
                </c:pt>
                <c:pt idx="158">
                  <c:v>177.60605891</c:v>
                </c:pt>
                <c:pt idx="159">
                  <c:v>177.10482873999999</c:v>
                </c:pt>
                <c:pt idx="160">
                  <c:v>176.57209555</c:v>
                </c:pt>
                <c:pt idx="161">
                  <c:v>176.25573003</c:v>
                </c:pt>
                <c:pt idx="162">
                  <c:v>175.56118244000001</c:v>
                </c:pt>
                <c:pt idx="163">
                  <c:v>175.05226098</c:v>
                </c:pt>
                <c:pt idx="164">
                  <c:v>174.38530259000001</c:v>
                </c:pt>
                <c:pt idx="165">
                  <c:v>173.76858602999999</c:v>
                </c:pt>
                <c:pt idx="166">
                  <c:v>173.4445479</c:v>
                </c:pt>
                <c:pt idx="167">
                  <c:v>172.96673422999999</c:v>
                </c:pt>
                <c:pt idx="168">
                  <c:v>172.61516657000001</c:v>
                </c:pt>
                <c:pt idx="169">
                  <c:v>171.84106376</c:v>
                </c:pt>
                <c:pt idx="170">
                  <c:v>171.40260520000001</c:v>
                </c:pt>
                <c:pt idx="171">
                  <c:v>171.00994008999999</c:v>
                </c:pt>
                <c:pt idx="172">
                  <c:v>170.33857724999999</c:v>
                </c:pt>
                <c:pt idx="173">
                  <c:v>169.70155597999999</c:v>
                </c:pt>
                <c:pt idx="174">
                  <c:v>169.43628007999999</c:v>
                </c:pt>
                <c:pt idx="175">
                  <c:v>168.79537672000001</c:v>
                </c:pt>
                <c:pt idx="176">
                  <c:v>168.35602410999999</c:v>
                </c:pt>
                <c:pt idx="177">
                  <c:v>167.64374419000001</c:v>
                </c:pt>
                <c:pt idx="178">
                  <c:v>167.14921294999999</c:v>
                </c:pt>
                <c:pt idx="179">
                  <c:v>166.64030306999999</c:v>
                </c:pt>
                <c:pt idx="180">
                  <c:v>166.14487516</c:v>
                </c:pt>
                <c:pt idx="181">
                  <c:v>165.66308308999999</c:v>
                </c:pt>
                <c:pt idx="182">
                  <c:v>165.01461208000001</c:v>
                </c:pt>
                <c:pt idx="183">
                  <c:v>164.67464297000001</c:v>
                </c:pt>
                <c:pt idx="184">
                  <c:v>164.24215995</c:v>
                </c:pt>
                <c:pt idx="185">
                  <c:v>163.542337</c:v>
                </c:pt>
                <c:pt idx="186">
                  <c:v>163.13351309999999</c:v>
                </c:pt>
                <c:pt idx="187">
                  <c:v>162.71626393</c:v>
                </c:pt>
                <c:pt idx="188">
                  <c:v>162.2653871</c:v>
                </c:pt>
                <c:pt idx="189">
                  <c:v>161.40346584</c:v>
                </c:pt>
                <c:pt idx="190">
                  <c:v>160.7903738</c:v>
                </c:pt>
                <c:pt idx="191">
                  <c:v>160.37120361999999</c:v>
                </c:pt>
                <c:pt idx="192">
                  <c:v>159.84998322000001</c:v>
                </c:pt>
                <c:pt idx="193">
                  <c:v>159.29341711000001</c:v>
                </c:pt>
                <c:pt idx="194">
                  <c:v>158.73122511</c:v>
                </c:pt>
                <c:pt idx="195">
                  <c:v>158.29031677</c:v>
                </c:pt>
                <c:pt idx="196">
                  <c:v>157.71059911</c:v>
                </c:pt>
                <c:pt idx="197">
                  <c:v>156.80652297</c:v>
                </c:pt>
                <c:pt idx="198">
                  <c:v>156.29406552</c:v>
                </c:pt>
                <c:pt idx="199">
                  <c:v>155.78939475000001</c:v>
                </c:pt>
                <c:pt idx="200">
                  <c:v>155.08252045</c:v>
                </c:pt>
                <c:pt idx="201">
                  <c:v>154.62068564</c:v>
                </c:pt>
                <c:pt idx="202">
                  <c:v>154.14774625000001</c:v>
                </c:pt>
                <c:pt idx="203">
                  <c:v>153.39373386</c:v>
                </c:pt>
                <c:pt idx="204">
                  <c:v>152.92901089</c:v>
                </c:pt>
                <c:pt idx="205">
                  <c:v>152.38141243999999</c:v>
                </c:pt>
                <c:pt idx="206">
                  <c:v>151.89109755999999</c:v>
                </c:pt>
                <c:pt idx="207">
                  <c:v>151.21152957999999</c:v>
                </c:pt>
                <c:pt idx="208">
                  <c:v>150.7755239</c:v>
                </c:pt>
                <c:pt idx="209">
                  <c:v>150.55655023</c:v>
                </c:pt>
                <c:pt idx="210">
                  <c:v>149.98332773999999</c:v>
                </c:pt>
                <c:pt idx="211">
                  <c:v>149.32610235000001</c:v>
                </c:pt>
                <c:pt idx="212">
                  <c:v>148.91764393</c:v>
                </c:pt>
                <c:pt idx="213">
                  <c:v>148.29720358</c:v>
                </c:pt>
                <c:pt idx="214">
                  <c:v>147.81377384999999</c:v>
                </c:pt>
                <c:pt idx="215">
                  <c:v>147.4709565</c:v>
                </c:pt>
                <c:pt idx="216">
                  <c:v>146.91431016999999</c:v>
                </c:pt>
                <c:pt idx="217">
                  <c:v>146.22276588</c:v>
                </c:pt>
                <c:pt idx="218">
                  <c:v>145.83896361999999</c:v>
                </c:pt>
                <c:pt idx="219">
                  <c:v>145.47524487999999</c:v>
                </c:pt>
                <c:pt idx="220">
                  <c:v>144.99907006999999</c:v>
                </c:pt>
                <c:pt idx="221">
                  <c:v>144.08712385000001</c:v>
                </c:pt>
                <c:pt idx="222">
                  <c:v>143.39478381999999</c:v>
                </c:pt>
                <c:pt idx="223">
                  <c:v>142.70671336000001</c:v>
                </c:pt>
                <c:pt idx="224">
                  <c:v>142.20520436000001</c:v>
                </c:pt>
                <c:pt idx="225">
                  <c:v>141.56301202</c:v>
                </c:pt>
                <c:pt idx="226">
                  <c:v>141.10578812</c:v>
                </c:pt>
                <c:pt idx="227">
                  <c:v>140.59008602</c:v>
                </c:pt>
                <c:pt idx="228">
                  <c:v>140.14766166000001</c:v>
                </c:pt>
                <c:pt idx="229">
                  <c:v>139.77045609000001</c:v>
                </c:pt>
                <c:pt idx="230">
                  <c:v>139.47627421000001</c:v>
                </c:pt>
                <c:pt idx="231">
                  <c:v>139.16799915999999</c:v>
                </c:pt>
                <c:pt idx="232">
                  <c:v>138.48810924</c:v>
                </c:pt>
                <c:pt idx="233">
                  <c:v>137.87215694</c:v>
                </c:pt>
                <c:pt idx="234">
                  <c:v>137.32883213</c:v>
                </c:pt>
                <c:pt idx="235">
                  <c:v>136.58481728999999</c:v>
                </c:pt>
                <c:pt idx="236">
                  <c:v>135.89899647999999</c:v>
                </c:pt>
                <c:pt idx="237">
                  <c:v>135.47994686000001</c:v>
                </c:pt>
                <c:pt idx="238">
                  <c:v>135.04538009999999</c:v>
                </c:pt>
                <c:pt idx="239">
                  <c:v>134.61314590999999</c:v>
                </c:pt>
                <c:pt idx="240">
                  <c:v>134.53728536</c:v>
                </c:pt>
                <c:pt idx="241">
                  <c:v>134.40240277000001</c:v>
                </c:pt>
                <c:pt idx="242">
                  <c:v>134.40240277000001</c:v>
                </c:pt>
                <c:pt idx="243">
                  <c:v>134.19793286999999</c:v>
                </c:pt>
                <c:pt idx="244">
                  <c:v>134.09179406000001</c:v>
                </c:pt>
                <c:pt idx="245">
                  <c:v>133.95426069000001</c:v>
                </c:pt>
                <c:pt idx="246">
                  <c:v>133.60618231000001</c:v>
                </c:pt>
                <c:pt idx="247">
                  <c:v>133.14803388999999</c:v>
                </c:pt>
                <c:pt idx="248">
                  <c:v>132.87294521000001</c:v>
                </c:pt>
                <c:pt idx="249">
                  <c:v>132.49972177999999</c:v>
                </c:pt>
                <c:pt idx="250">
                  <c:v>132.34515855999999</c:v>
                </c:pt>
                <c:pt idx="251">
                  <c:v>132.23647273</c:v>
                </c:pt>
                <c:pt idx="252">
                  <c:v>131.89666874</c:v>
                </c:pt>
                <c:pt idx="253">
                  <c:v>131.52763773000001</c:v>
                </c:pt>
                <c:pt idx="254">
                  <c:v>131.24635258999999</c:v>
                </c:pt>
                <c:pt idx="255">
                  <c:v>131.01750448999999</c:v>
                </c:pt>
                <c:pt idx="256">
                  <c:v>130.80038567</c:v>
                </c:pt>
                <c:pt idx="257">
                  <c:v>130.66724456</c:v>
                </c:pt>
                <c:pt idx="258">
                  <c:v>130.49353475999999</c:v>
                </c:pt>
                <c:pt idx="259">
                  <c:v>130.28067598000001</c:v>
                </c:pt>
                <c:pt idx="260">
                  <c:v>130.11745888999999</c:v>
                </c:pt>
                <c:pt idx="261">
                  <c:v>129.71410714999999</c:v>
                </c:pt>
                <c:pt idx="262">
                  <c:v>129.23046668000001</c:v>
                </c:pt>
                <c:pt idx="263">
                  <c:v>128.90485615</c:v>
                </c:pt>
                <c:pt idx="264">
                  <c:v>128.72886363000001</c:v>
                </c:pt>
                <c:pt idx="265">
                  <c:v>128.34310490999999</c:v>
                </c:pt>
                <c:pt idx="266">
                  <c:v>128.00103023</c:v>
                </c:pt>
                <c:pt idx="267">
                  <c:v>127.59139346000001</c:v>
                </c:pt>
                <c:pt idx="268">
                  <c:v>127.26005467</c:v>
                </c:pt>
                <c:pt idx="269">
                  <c:v>126.95384656</c:v>
                </c:pt>
                <c:pt idx="270">
                  <c:v>126.56114703999999</c:v>
                </c:pt>
                <c:pt idx="271">
                  <c:v>126.15942172</c:v>
                </c:pt>
                <c:pt idx="272">
                  <c:v>125.80633124000001</c:v>
                </c:pt>
                <c:pt idx="273">
                  <c:v>125.4131252</c:v>
                </c:pt>
                <c:pt idx="274">
                  <c:v>125.0195411</c:v>
                </c:pt>
                <c:pt idx="275">
                  <c:v>124.60566796000001</c:v>
                </c:pt>
                <c:pt idx="276">
                  <c:v>124.1779535</c:v>
                </c:pt>
                <c:pt idx="277">
                  <c:v>123.82787514</c:v>
                </c:pt>
                <c:pt idx="278">
                  <c:v>123.41668082</c:v>
                </c:pt>
                <c:pt idx="279">
                  <c:v>123.06207505</c:v>
                </c:pt>
                <c:pt idx="280">
                  <c:v>122.5764398</c:v>
                </c:pt>
                <c:pt idx="281">
                  <c:v>122.10747922</c:v>
                </c:pt>
                <c:pt idx="282">
                  <c:v>121.74461443</c:v>
                </c:pt>
                <c:pt idx="283">
                  <c:v>121.34862702</c:v>
                </c:pt>
                <c:pt idx="284">
                  <c:v>120.93622246</c:v>
                </c:pt>
                <c:pt idx="285">
                  <c:v>120.52376966</c:v>
                </c:pt>
                <c:pt idx="286">
                  <c:v>120.10138329999999</c:v>
                </c:pt>
                <c:pt idx="287">
                  <c:v>119.7791009</c:v>
                </c:pt>
                <c:pt idx="288">
                  <c:v>119.33077382</c:v>
                </c:pt>
                <c:pt idx="289">
                  <c:v>118.99669005</c:v>
                </c:pt>
                <c:pt idx="290">
                  <c:v>118.65181532</c:v>
                </c:pt>
                <c:pt idx="291">
                  <c:v>118.25156719</c:v>
                </c:pt>
                <c:pt idx="292">
                  <c:v>118.05065309</c:v>
                </c:pt>
                <c:pt idx="293">
                  <c:v>117.86383123</c:v>
                </c:pt>
                <c:pt idx="294">
                  <c:v>117.60019096000001</c:v>
                </c:pt>
                <c:pt idx="295">
                  <c:v>117.44732327</c:v>
                </c:pt>
                <c:pt idx="296">
                  <c:v>117.12781625</c:v>
                </c:pt>
                <c:pt idx="297">
                  <c:v>116.89868629999999</c:v>
                </c:pt>
                <c:pt idx="298">
                  <c:v>116.77684913</c:v>
                </c:pt>
                <c:pt idx="299">
                  <c:v>116.5419222</c:v>
                </c:pt>
                <c:pt idx="300">
                  <c:v>116.35332361</c:v>
                </c:pt>
                <c:pt idx="301">
                  <c:v>116.13373995000001</c:v>
                </c:pt>
                <c:pt idx="302">
                  <c:v>116.01331772</c:v>
                </c:pt>
                <c:pt idx="303">
                  <c:v>115.827033</c:v>
                </c:pt>
                <c:pt idx="304">
                  <c:v>115.61287382</c:v>
                </c:pt>
                <c:pt idx="305">
                  <c:v>115.45442566</c:v>
                </c:pt>
                <c:pt idx="306">
                  <c:v>115.2908451</c:v>
                </c:pt>
                <c:pt idx="307">
                  <c:v>114.90034855</c:v>
                </c:pt>
                <c:pt idx="308">
                  <c:v>114.66614180000001</c:v>
                </c:pt>
                <c:pt idx="309">
                  <c:v>114.26174046</c:v>
                </c:pt>
                <c:pt idx="310">
                  <c:v>113.91241771999999</c:v>
                </c:pt>
                <c:pt idx="311">
                  <c:v>113.52515522</c:v>
                </c:pt>
                <c:pt idx="312">
                  <c:v>113.07329528</c:v>
                </c:pt>
                <c:pt idx="313">
                  <c:v>112.73152918</c:v>
                </c:pt>
                <c:pt idx="314">
                  <c:v>112.38871185000001</c:v>
                </c:pt>
                <c:pt idx="315">
                  <c:v>111.98343502</c:v>
                </c:pt>
                <c:pt idx="316">
                  <c:v>111.68296728</c:v>
                </c:pt>
                <c:pt idx="317">
                  <c:v>111.39155959999999</c:v>
                </c:pt>
                <c:pt idx="318">
                  <c:v>111.21900551</c:v>
                </c:pt>
                <c:pt idx="319">
                  <c:v>110.87275676</c:v>
                </c:pt>
                <c:pt idx="320">
                  <c:v>110.51557328</c:v>
                </c:pt>
                <c:pt idx="321">
                  <c:v>110.08959935</c:v>
                </c:pt>
                <c:pt idx="322">
                  <c:v>109.58022235</c:v>
                </c:pt>
                <c:pt idx="323">
                  <c:v>108.90846079000001</c:v>
                </c:pt>
                <c:pt idx="324">
                  <c:v>108.4289833</c:v>
                </c:pt>
                <c:pt idx="325">
                  <c:v>108.11133196</c:v>
                </c:pt>
                <c:pt idx="326">
                  <c:v>107.5375135</c:v>
                </c:pt>
                <c:pt idx="327">
                  <c:v>107.14530739</c:v>
                </c:pt>
                <c:pt idx="328">
                  <c:v>106.78819564</c:v>
                </c:pt>
                <c:pt idx="329">
                  <c:v>106.30895654</c:v>
                </c:pt>
                <c:pt idx="330">
                  <c:v>105.56310748</c:v>
                </c:pt>
                <c:pt idx="331">
                  <c:v>105.12551832</c:v>
                </c:pt>
                <c:pt idx="332">
                  <c:v>104.52110795</c:v>
                </c:pt>
                <c:pt idx="333">
                  <c:v>103.9273482</c:v>
                </c:pt>
                <c:pt idx="334">
                  <c:v>103.47082090000001</c:v>
                </c:pt>
                <c:pt idx="335">
                  <c:v>103.10206626999999</c:v>
                </c:pt>
                <c:pt idx="336">
                  <c:v>102.11962692</c:v>
                </c:pt>
                <c:pt idx="337">
                  <c:v>101.52192164</c:v>
                </c:pt>
                <c:pt idx="338">
                  <c:v>101.0475252</c:v>
                </c:pt>
                <c:pt idx="339">
                  <c:v>100.53952339</c:v>
                </c:pt>
                <c:pt idx="340">
                  <c:v>99.740672031000003</c:v>
                </c:pt>
                <c:pt idx="341">
                  <c:v>99.297788892</c:v>
                </c:pt>
                <c:pt idx="342">
                  <c:v>98.907190189999994</c:v>
                </c:pt>
                <c:pt idx="343">
                  <c:v>98.449070304000003</c:v>
                </c:pt>
                <c:pt idx="344">
                  <c:v>97.644970208000004</c:v>
                </c:pt>
                <c:pt idx="345">
                  <c:v>96.805916413999995</c:v>
                </c:pt>
                <c:pt idx="346">
                  <c:v>96.002161423000004</c:v>
                </c:pt>
                <c:pt idx="347">
                  <c:v>95.430362473000002</c:v>
                </c:pt>
                <c:pt idx="348">
                  <c:v>94.895465806000004</c:v>
                </c:pt>
                <c:pt idx="349">
                  <c:v>94.095827659999998</c:v>
                </c:pt>
                <c:pt idx="350">
                  <c:v>93.371387236000004</c:v>
                </c:pt>
                <c:pt idx="351">
                  <c:v>92.764454587000003</c:v>
                </c:pt>
                <c:pt idx="352">
                  <c:v>92.471072866</c:v>
                </c:pt>
                <c:pt idx="353">
                  <c:v>92.232203295000005</c:v>
                </c:pt>
                <c:pt idx="354">
                  <c:v>91.976951889000006</c:v>
                </c:pt>
                <c:pt idx="355">
                  <c:v>91.652688667999996</c:v>
                </c:pt>
                <c:pt idx="356">
                  <c:v>91.321532517999998</c:v>
                </c:pt>
                <c:pt idx="357">
                  <c:v>90.649878704000002</c:v>
                </c:pt>
                <c:pt idx="358">
                  <c:v>89.761586374000004</c:v>
                </c:pt>
                <c:pt idx="359">
                  <c:v>89.254704086000004</c:v>
                </c:pt>
                <c:pt idx="360">
                  <c:v>88.947936030999998</c:v>
                </c:pt>
                <c:pt idx="361">
                  <c:v>88.649287203</c:v>
                </c:pt>
                <c:pt idx="362">
                  <c:v>88.387649306</c:v>
                </c:pt>
                <c:pt idx="363">
                  <c:v>88.095391555999996</c:v>
                </c:pt>
                <c:pt idx="364">
                  <c:v>87.788267599999998</c:v>
                </c:pt>
              </c:numCache>
            </c:numRef>
          </c:val>
          <c:extLst>
            <c:ext xmlns:c16="http://schemas.microsoft.com/office/drawing/2014/chart" uri="{C3380CC4-5D6E-409C-BE32-E72D297353CC}">
              <c16:uniqueId val="{00000002-8BD6-4186-8DA7-3BF4AC2B615E}"/>
            </c:ext>
          </c:extLst>
        </c:ser>
        <c:ser>
          <c:idx val="5"/>
          <c:order val="3"/>
          <c:tx>
            <c:strRef>
              <c:f>'2029-2030 Severe Load Curve'!$AK$34</c:f>
              <c:strCache>
                <c:ptCount val="1"/>
                <c:pt idx="0">
                  <c:v>Total DM</c:v>
                </c:pt>
              </c:strCache>
            </c:strRef>
          </c:tx>
          <c:spPr>
            <a:solidFill>
              <a:srgbClr val="FFCC99"/>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Curve'!$AK$35:$AK$399</c:f>
              <c:numCache>
                <c:formatCode>0</c:formatCode>
                <c:ptCount val="365"/>
                <c:pt idx="0">
                  <c:v>305.01837961000001</c:v>
                </c:pt>
                <c:pt idx="1">
                  <c:v>297.80700374999998</c:v>
                </c:pt>
                <c:pt idx="2">
                  <c:v>291.39393389999998</c:v>
                </c:pt>
                <c:pt idx="3">
                  <c:v>285.72860652000003</c:v>
                </c:pt>
                <c:pt idx="4">
                  <c:v>280.76045805000001</c:v>
                </c:pt>
                <c:pt idx="5">
                  <c:v>276.43892495</c:v>
                </c:pt>
                <c:pt idx="6">
                  <c:v>272.71344367</c:v>
                </c:pt>
                <c:pt idx="7">
                  <c:v>269.53345065000002</c:v>
                </c:pt>
                <c:pt idx="8">
                  <c:v>266.84838236000002</c:v>
                </c:pt>
                <c:pt idx="9">
                  <c:v>264.60767522999998</c:v>
                </c:pt>
                <c:pt idx="10">
                  <c:v>262.76076571999999</c:v>
                </c:pt>
                <c:pt idx="11">
                  <c:v>261.25709028</c:v>
                </c:pt>
                <c:pt idx="12">
                  <c:v>260.04608537000001</c:v>
                </c:pt>
                <c:pt idx="13">
                  <c:v>259.07718742999998</c:v>
                </c:pt>
                <c:pt idx="14">
                  <c:v>258.29983291000002</c:v>
                </c:pt>
                <c:pt idx="15">
                  <c:v>257.66345826999998</c:v>
                </c:pt>
                <c:pt idx="16">
                  <c:v>257.11749995000002</c:v>
                </c:pt>
                <c:pt idx="17">
                  <c:v>256.61139441</c:v>
                </c:pt>
                <c:pt idx="18">
                  <c:v>256.09457809000003</c:v>
                </c:pt>
                <c:pt idx="19">
                  <c:v>255.51648746000001</c:v>
                </c:pt>
                <c:pt idx="20">
                  <c:v>254.82655894999999</c:v>
                </c:pt>
                <c:pt idx="21">
                  <c:v>253.97422902</c:v>
                </c:pt>
                <c:pt idx="22">
                  <c:v>252.90900349</c:v>
                </c:pt>
                <c:pt idx="23">
                  <c:v>251.61201215</c:v>
                </c:pt>
                <c:pt idx="24">
                  <c:v>250.46826168999999</c:v>
                </c:pt>
                <c:pt idx="25">
                  <c:v>249.63521116000001</c:v>
                </c:pt>
                <c:pt idx="26">
                  <c:v>248.80745013000001</c:v>
                </c:pt>
                <c:pt idx="27">
                  <c:v>248.33238456999999</c:v>
                </c:pt>
                <c:pt idx="28">
                  <c:v>247.69666351999999</c:v>
                </c:pt>
                <c:pt idx="29">
                  <c:v>246.84466498</c:v>
                </c:pt>
                <c:pt idx="30">
                  <c:v>246.18077421000001</c:v>
                </c:pt>
                <c:pt idx="31">
                  <c:v>245.57323878</c:v>
                </c:pt>
                <c:pt idx="32">
                  <c:v>245.30674986</c:v>
                </c:pt>
                <c:pt idx="33">
                  <c:v>244.79981559000001</c:v>
                </c:pt>
                <c:pt idx="34">
                  <c:v>244.13073297</c:v>
                </c:pt>
                <c:pt idx="35">
                  <c:v>243.65209966</c:v>
                </c:pt>
                <c:pt idx="36">
                  <c:v>243.18175251</c:v>
                </c:pt>
                <c:pt idx="37">
                  <c:v>242.82579089999999</c:v>
                </c:pt>
                <c:pt idx="38">
                  <c:v>242.5508529</c:v>
                </c:pt>
                <c:pt idx="39">
                  <c:v>242.29642437000001</c:v>
                </c:pt>
                <c:pt idx="40">
                  <c:v>242.15531652000001</c:v>
                </c:pt>
                <c:pt idx="41">
                  <c:v>241.96177861000001</c:v>
                </c:pt>
                <c:pt idx="42">
                  <c:v>241.84020000999999</c:v>
                </c:pt>
                <c:pt idx="43">
                  <c:v>241.52587783000001</c:v>
                </c:pt>
                <c:pt idx="44">
                  <c:v>241.16502407999999</c:v>
                </c:pt>
                <c:pt idx="45">
                  <c:v>240.87462055</c:v>
                </c:pt>
                <c:pt idx="46">
                  <c:v>240.65745003999999</c:v>
                </c:pt>
                <c:pt idx="47">
                  <c:v>240.29528970000001</c:v>
                </c:pt>
                <c:pt idx="48">
                  <c:v>239.97123463</c:v>
                </c:pt>
                <c:pt idx="49">
                  <c:v>239.67404341</c:v>
                </c:pt>
                <c:pt idx="50">
                  <c:v>239.37685218999999</c:v>
                </c:pt>
                <c:pt idx="51">
                  <c:v>239.07966096999999</c:v>
                </c:pt>
                <c:pt idx="52">
                  <c:v>238.78246974999999</c:v>
                </c:pt>
                <c:pt idx="53">
                  <c:v>238.51946147999999</c:v>
                </c:pt>
                <c:pt idx="54">
                  <c:v>238.19866103000001</c:v>
                </c:pt>
                <c:pt idx="55">
                  <c:v>237.87786058</c:v>
                </c:pt>
                <c:pt idx="56">
                  <c:v>237.49746264999999</c:v>
                </c:pt>
                <c:pt idx="57">
                  <c:v>237.10416694</c:v>
                </c:pt>
                <c:pt idx="58">
                  <c:v>236.71087122</c:v>
                </c:pt>
                <c:pt idx="59">
                  <c:v>236.35067436</c:v>
                </c:pt>
                <c:pt idx="60">
                  <c:v>236.08379432999999</c:v>
                </c:pt>
                <c:pt idx="61">
                  <c:v>235.83305561</c:v>
                </c:pt>
                <c:pt idx="62">
                  <c:v>235.45711825000001</c:v>
                </c:pt>
                <c:pt idx="63">
                  <c:v>235.13755308</c:v>
                </c:pt>
                <c:pt idx="64">
                  <c:v>234.84328274999999</c:v>
                </c:pt>
                <c:pt idx="65">
                  <c:v>234.50853859</c:v>
                </c:pt>
                <c:pt idx="66">
                  <c:v>234.19608608999999</c:v>
                </c:pt>
                <c:pt idx="67">
                  <c:v>233.83604829000001</c:v>
                </c:pt>
                <c:pt idx="68">
                  <c:v>233.48940786</c:v>
                </c:pt>
                <c:pt idx="69">
                  <c:v>233.14276742999999</c:v>
                </c:pt>
                <c:pt idx="70">
                  <c:v>232.79612700000001</c:v>
                </c:pt>
                <c:pt idx="71">
                  <c:v>232.44948657</c:v>
                </c:pt>
                <c:pt idx="72">
                  <c:v>232.10284614</c:v>
                </c:pt>
                <c:pt idx="73">
                  <c:v>231.75620570999999</c:v>
                </c:pt>
                <c:pt idx="74">
                  <c:v>231.40956527</c:v>
                </c:pt>
                <c:pt idx="75">
                  <c:v>231.06608474000001</c:v>
                </c:pt>
                <c:pt idx="76">
                  <c:v>230.72105565999999</c:v>
                </c:pt>
                <c:pt idx="77">
                  <c:v>230.44821830999999</c:v>
                </c:pt>
                <c:pt idx="78">
                  <c:v>230.12515931999999</c:v>
                </c:pt>
                <c:pt idx="79">
                  <c:v>229.82912522999999</c:v>
                </c:pt>
                <c:pt idx="80">
                  <c:v>229.50468158000001</c:v>
                </c:pt>
                <c:pt idx="81">
                  <c:v>229.18023792</c:v>
                </c:pt>
                <c:pt idx="82">
                  <c:v>228.85579426999999</c:v>
                </c:pt>
                <c:pt idx="83">
                  <c:v>228.53135062000001</c:v>
                </c:pt>
                <c:pt idx="84">
                  <c:v>228.20690697000001</c:v>
                </c:pt>
                <c:pt idx="85">
                  <c:v>227.88246330999999</c:v>
                </c:pt>
                <c:pt idx="86">
                  <c:v>227.55801966000001</c:v>
                </c:pt>
                <c:pt idx="87">
                  <c:v>227.23357601000001</c:v>
                </c:pt>
                <c:pt idx="88">
                  <c:v>226.90913236</c:v>
                </c:pt>
                <c:pt idx="89">
                  <c:v>226.58468870999999</c:v>
                </c:pt>
                <c:pt idx="90">
                  <c:v>226.26024505000001</c:v>
                </c:pt>
                <c:pt idx="91">
                  <c:v>225.9358014</c:v>
                </c:pt>
                <c:pt idx="92">
                  <c:v>225.61135775</c:v>
                </c:pt>
                <c:pt idx="93">
                  <c:v>225.28691409999999</c:v>
                </c:pt>
                <c:pt idx="94">
                  <c:v>224.93480848999999</c:v>
                </c:pt>
                <c:pt idx="95">
                  <c:v>224.55609795999999</c:v>
                </c:pt>
                <c:pt idx="96">
                  <c:v>224.17738742</c:v>
                </c:pt>
                <c:pt idx="97">
                  <c:v>223.85012904999999</c:v>
                </c:pt>
                <c:pt idx="98">
                  <c:v>223.52597195999999</c:v>
                </c:pt>
                <c:pt idx="99">
                  <c:v>223.21692451999999</c:v>
                </c:pt>
                <c:pt idx="100">
                  <c:v>222.91573206000001</c:v>
                </c:pt>
                <c:pt idx="101">
                  <c:v>222.62381173</c:v>
                </c:pt>
                <c:pt idx="102">
                  <c:v>222.31848726000001</c:v>
                </c:pt>
                <c:pt idx="103">
                  <c:v>222.0131628</c:v>
                </c:pt>
                <c:pt idx="104">
                  <c:v>221.71545452999999</c:v>
                </c:pt>
                <c:pt idx="105">
                  <c:v>221.42133093999999</c:v>
                </c:pt>
                <c:pt idx="106">
                  <c:v>221.12615281999999</c:v>
                </c:pt>
                <c:pt idx="107">
                  <c:v>220.83247227999999</c:v>
                </c:pt>
                <c:pt idx="108">
                  <c:v>220.53879175</c:v>
                </c:pt>
                <c:pt idx="109">
                  <c:v>220.21355242999999</c:v>
                </c:pt>
                <c:pt idx="110">
                  <c:v>219.92412587000001</c:v>
                </c:pt>
                <c:pt idx="111">
                  <c:v>219.63802688000001</c:v>
                </c:pt>
                <c:pt idx="112">
                  <c:v>219.35192789999999</c:v>
                </c:pt>
                <c:pt idx="113">
                  <c:v>219.06582892</c:v>
                </c:pt>
                <c:pt idx="114">
                  <c:v>218.77972994000001</c:v>
                </c:pt>
                <c:pt idx="115">
                  <c:v>218.49363095999999</c:v>
                </c:pt>
                <c:pt idx="116">
                  <c:v>218.20753198</c:v>
                </c:pt>
                <c:pt idx="117">
                  <c:v>217.92143300000001</c:v>
                </c:pt>
                <c:pt idx="118">
                  <c:v>217.63533401999999</c:v>
                </c:pt>
                <c:pt idx="119">
                  <c:v>217.34895230999999</c:v>
                </c:pt>
                <c:pt idx="120">
                  <c:v>217.06681921000001</c:v>
                </c:pt>
                <c:pt idx="121">
                  <c:v>216.76836668000001</c:v>
                </c:pt>
                <c:pt idx="122">
                  <c:v>216.49466729</c:v>
                </c:pt>
                <c:pt idx="123">
                  <c:v>216.21711515000001</c:v>
                </c:pt>
                <c:pt idx="124">
                  <c:v>215.93956299999999</c:v>
                </c:pt>
                <c:pt idx="125">
                  <c:v>215.66201086000001</c:v>
                </c:pt>
                <c:pt idx="126">
                  <c:v>215.38445870999999</c:v>
                </c:pt>
                <c:pt idx="127">
                  <c:v>215.10690657000001</c:v>
                </c:pt>
                <c:pt idx="128">
                  <c:v>214.82935441999999</c:v>
                </c:pt>
                <c:pt idx="129">
                  <c:v>214.55180227</c:v>
                </c:pt>
                <c:pt idx="130">
                  <c:v>214.27425013000001</c:v>
                </c:pt>
                <c:pt idx="131">
                  <c:v>213.99669797999999</c:v>
                </c:pt>
                <c:pt idx="132">
                  <c:v>213.71914584000001</c:v>
                </c:pt>
                <c:pt idx="133">
                  <c:v>213.44159368999999</c:v>
                </c:pt>
                <c:pt idx="134">
                  <c:v>213.16404155000001</c:v>
                </c:pt>
                <c:pt idx="135">
                  <c:v>212.88648939999999</c:v>
                </c:pt>
                <c:pt idx="136">
                  <c:v>212.60893726</c:v>
                </c:pt>
                <c:pt idx="137">
                  <c:v>212.33138511000001</c:v>
                </c:pt>
                <c:pt idx="138">
                  <c:v>212.05383297</c:v>
                </c:pt>
                <c:pt idx="139">
                  <c:v>211.77628082000001</c:v>
                </c:pt>
                <c:pt idx="140">
                  <c:v>211.49949837</c:v>
                </c:pt>
                <c:pt idx="141">
                  <c:v>211.24780253</c:v>
                </c:pt>
                <c:pt idx="142">
                  <c:v>210.98922339000001</c:v>
                </c:pt>
                <c:pt idx="143">
                  <c:v>210.72873113</c:v>
                </c:pt>
                <c:pt idx="144">
                  <c:v>210.45241050999999</c:v>
                </c:pt>
                <c:pt idx="145">
                  <c:v>210.19694691999999</c:v>
                </c:pt>
                <c:pt idx="146">
                  <c:v>209.95091704999999</c:v>
                </c:pt>
                <c:pt idx="147">
                  <c:v>209.70318657999999</c:v>
                </c:pt>
                <c:pt idx="148">
                  <c:v>209.45926729999999</c:v>
                </c:pt>
                <c:pt idx="149">
                  <c:v>209.22333232</c:v>
                </c:pt>
                <c:pt idx="150">
                  <c:v>208.97393678</c:v>
                </c:pt>
                <c:pt idx="151">
                  <c:v>208.72454124000001</c:v>
                </c:pt>
                <c:pt idx="152">
                  <c:v>208.47514570000001</c:v>
                </c:pt>
                <c:pt idx="153">
                  <c:v>208.23835159999999</c:v>
                </c:pt>
                <c:pt idx="154">
                  <c:v>207.99521159</c:v>
                </c:pt>
                <c:pt idx="155">
                  <c:v>207.75207157</c:v>
                </c:pt>
                <c:pt idx="156">
                  <c:v>207.50893155</c:v>
                </c:pt>
                <c:pt idx="157">
                  <c:v>207.26579153</c:v>
                </c:pt>
                <c:pt idx="158">
                  <c:v>207.02704002999999</c:v>
                </c:pt>
                <c:pt idx="159">
                  <c:v>206.83293197</c:v>
                </c:pt>
                <c:pt idx="160">
                  <c:v>206.61033485999999</c:v>
                </c:pt>
                <c:pt idx="161">
                  <c:v>206.36439281</c:v>
                </c:pt>
                <c:pt idx="162">
                  <c:v>206.11930057999999</c:v>
                </c:pt>
                <c:pt idx="163">
                  <c:v>205.87693852999999</c:v>
                </c:pt>
                <c:pt idx="164">
                  <c:v>205.63336157000001</c:v>
                </c:pt>
                <c:pt idx="165">
                  <c:v>205.38978460999999</c:v>
                </c:pt>
                <c:pt idx="166">
                  <c:v>205.14620765000001</c:v>
                </c:pt>
                <c:pt idx="167">
                  <c:v>204.90263069</c:v>
                </c:pt>
                <c:pt idx="168">
                  <c:v>204.65905373000001</c:v>
                </c:pt>
                <c:pt idx="169">
                  <c:v>204.40406707</c:v>
                </c:pt>
                <c:pt idx="170">
                  <c:v>204.14057893</c:v>
                </c:pt>
                <c:pt idx="171">
                  <c:v>203.90327751000001</c:v>
                </c:pt>
                <c:pt idx="172">
                  <c:v>203.66597608999999</c:v>
                </c:pt>
                <c:pt idx="173">
                  <c:v>203.42867466999999</c:v>
                </c:pt>
                <c:pt idx="174">
                  <c:v>203.19137326000001</c:v>
                </c:pt>
                <c:pt idx="175">
                  <c:v>202.95407184000001</c:v>
                </c:pt>
                <c:pt idx="176">
                  <c:v>202.71677041999999</c:v>
                </c:pt>
                <c:pt idx="177">
                  <c:v>202.47946899999999</c:v>
                </c:pt>
                <c:pt idx="178">
                  <c:v>202.24216758</c:v>
                </c:pt>
                <c:pt idx="179">
                  <c:v>202.00486616000001</c:v>
                </c:pt>
                <c:pt idx="180">
                  <c:v>201.76756474000001</c:v>
                </c:pt>
                <c:pt idx="181">
                  <c:v>201.43158353999999</c:v>
                </c:pt>
                <c:pt idx="182">
                  <c:v>201.21008513000001</c:v>
                </c:pt>
                <c:pt idx="183">
                  <c:v>200.99162086999999</c:v>
                </c:pt>
                <c:pt idx="184">
                  <c:v>200.78993875</c:v>
                </c:pt>
                <c:pt idx="185">
                  <c:v>200.57289428999999</c:v>
                </c:pt>
                <c:pt idx="186">
                  <c:v>200.36411421</c:v>
                </c:pt>
                <c:pt idx="187">
                  <c:v>200.15006837999999</c:v>
                </c:pt>
                <c:pt idx="188">
                  <c:v>199.97023945999999</c:v>
                </c:pt>
                <c:pt idx="189">
                  <c:v>199.76117285999999</c:v>
                </c:pt>
                <c:pt idx="190">
                  <c:v>199.48259222999999</c:v>
                </c:pt>
                <c:pt idx="191">
                  <c:v>199.23251562999999</c:v>
                </c:pt>
                <c:pt idx="192">
                  <c:v>199.06503602000001</c:v>
                </c:pt>
                <c:pt idx="193">
                  <c:v>198.89755640000001</c:v>
                </c:pt>
                <c:pt idx="194">
                  <c:v>198.72296657000001</c:v>
                </c:pt>
                <c:pt idx="195">
                  <c:v>198.49578993</c:v>
                </c:pt>
                <c:pt idx="196">
                  <c:v>198.30432805999999</c:v>
                </c:pt>
                <c:pt idx="197">
                  <c:v>198.14584959000001</c:v>
                </c:pt>
                <c:pt idx="198">
                  <c:v>197.98737112000001</c:v>
                </c:pt>
                <c:pt idx="199">
                  <c:v>197.82889263999999</c:v>
                </c:pt>
                <c:pt idx="200">
                  <c:v>197.67041416999999</c:v>
                </c:pt>
                <c:pt idx="201">
                  <c:v>197.51193570000001</c:v>
                </c:pt>
                <c:pt idx="202">
                  <c:v>197.35345722</c:v>
                </c:pt>
                <c:pt idx="203">
                  <c:v>197.19497874999999</c:v>
                </c:pt>
                <c:pt idx="204">
                  <c:v>197.02097351</c:v>
                </c:pt>
                <c:pt idx="205">
                  <c:v>196.71364421000001</c:v>
                </c:pt>
                <c:pt idx="206">
                  <c:v>196.43368744</c:v>
                </c:pt>
                <c:pt idx="207">
                  <c:v>196.283219</c:v>
                </c:pt>
                <c:pt idx="208">
                  <c:v>196.13275057000001</c:v>
                </c:pt>
                <c:pt idx="209">
                  <c:v>195.98228212999999</c:v>
                </c:pt>
                <c:pt idx="210">
                  <c:v>195.8318137</c:v>
                </c:pt>
                <c:pt idx="211">
                  <c:v>195.68134526</c:v>
                </c:pt>
                <c:pt idx="212">
                  <c:v>195.53087683000001</c:v>
                </c:pt>
                <c:pt idx="213">
                  <c:v>195.38040839000001</c:v>
                </c:pt>
                <c:pt idx="214">
                  <c:v>195.22993996</c:v>
                </c:pt>
                <c:pt idx="215">
                  <c:v>195.07947152</c:v>
                </c:pt>
                <c:pt idx="216">
                  <c:v>194.92900309000001</c:v>
                </c:pt>
                <c:pt idx="217">
                  <c:v>194.77853465000001</c:v>
                </c:pt>
                <c:pt idx="218">
                  <c:v>194.62806621999999</c:v>
                </c:pt>
                <c:pt idx="219">
                  <c:v>194.47759778</c:v>
                </c:pt>
                <c:pt idx="220">
                  <c:v>194.32712935000001</c:v>
                </c:pt>
                <c:pt idx="221">
                  <c:v>194.19291193000001</c:v>
                </c:pt>
                <c:pt idx="222">
                  <c:v>193.9501041</c:v>
                </c:pt>
                <c:pt idx="223">
                  <c:v>193.65518725999999</c:v>
                </c:pt>
                <c:pt idx="224">
                  <c:v>193.52108565</c:v>
                </c:pt>
                <c:pt idx="225">
                  <c:v>193.38750239999999</c:v>
                </c:pt>
                <c:pt idx="226">
                  <c:v>193.14085962999999</c:v>
                </c:pt>
                <c:pt idx="227">
                  <c:v>192.68704958000001</c:v>
                </c:pt>
                <c:pt idx="228">
                  <c:v>192.23323952999999</c:v>
                </c:pt>
                <c:pt idx="229">
                  <c:v>192.06473475999999</c:v>
                </c:pt>
                <c:pt idx="230">
                  <c:v>191.72590636000001</c:v>
                </c:pt>
                <c:pt idx="231">
                  <c:v>191.48627141</c:v>
                </c:pt>
                <c:pt idx="232">
                  <c:v>191.32646998999999</c:v>
                </c:pt>
                <c:pt idx="233">
                  <c:v>191.25717347</c:v>
                </c:pt>
                <c:pt idx="234">
                  <c:v>191.11344456</c:v>
                </c:pt>
                <c:pt idx="235">
                  <c:v>190.9528833</c:v>
                </c:pt>
                <c:pt idx="236">
                  <c:v>190.51770522999999</c:v>
                </c:pt>
                <c:pt idx="237">
                  <c:v>190.02657551999999</c:v>
                </c:pt>
                <c:pt idx="238">
                  <c:v>189.42810736999999</c:v>
                </c:pt>
                <c:pt idx="239">
                  <c:v>189.01229139</c:v>
                </c:pt>
                <c:pt idx="240">
                  <c:v>188.60146646000001</c:v>
                </c:pt>
                <c:pt idx="241">
                  <c:v>188.4362998</c:v>
                </c:pt>
                <c:pt idx="242">
                  <c:v>188.12757783999999</c:v>
                </c:pt>
                <c:pt idx="243">
                  <c:v>187.83998509</c:v>
                </c:pt>
                <c:pt idx="244">
                  <c:v>187.57147975000001</c:v>
                </c:pt>
                <c:pt idx="245">
                  <c:v>187.28949953</c:v>
                </c:pt>
                <c:pt idx="246">
                  <c:v>187.09152003</c:v>
                </c:pt>
                <c:pt idx="247">
                  <c:v>186.89354051999999</c:v>
                </c:pt>
                <c:pt idx="248">
                  <c:v>186.69556102000001</c:v>
                </c:pt>
                <c:pt idx="249">
                  <c:v>186.49758151</c:v>
                </c:pt>
                <c:pt idx="250">
                  <c:v>186.29960201</c:v>
                </c:pt>
                <c:pt idx="251">
                  <c:v>186.10162251</c:v>
                </c:pt>
                <c:pt idx="252">
                  <c:v>185.90364299999999</c:v>
                </c:pt>
                <c:pt idx="253">
                  <c:v>185.70566350000001</c:v>
                </c:pt>
                <c:pt idx="254">
                  <c:v>185.45028482000001</c:v>
                </c:pt>
                <c:pt idx="255">
                  <c:v>185.15405992000001</c:v>
                </c:pt>
                <c:pt idx="256">
                  <c:v>184.85783502000001</c:v>
                </c:pt>
                <c:pt idx="257">
                  <c:v>184.61546655000001</c:v>
                </c:pt>
                <c:pt idx="258">
                  <c:v>184.40697673</c:v>
                </c:pt>
                <c:pt idx="259">
                  <c:v>184.11721965999999</c:v>
                </c:pt>
                <c:pt idx="260">
                  <c:v>183.77027776</c:v>
                </c:pt>
                <c:pt idx="261">
                  <c:v>183.42333586999999</c:v>
                </c:pt>
                <c:pt idx="262">
                  <c:v>183.18138096999999</c:v>
                </c:pt>
                <c:pt idx="263">
                  <c:v>182.96366309000001</c:v>
                </c:pt>
                <c:pt idx="264">
                  <c:v>182.74594519999999</c:v>
                </c:pt>
                <c:pt idx="265">
                  <c:v>182.52822732000001</c:v>
                </c:pt>
                <c:pt idx="266">
                  <c:v>182.31050943</c:v>
                </c:pt>
                <c:pt idx="267">
                  <c:v>182.09279154000001</c:v>
                </c:pt>
                <c:pt idx="268">
                  <c:v>181.87507366</c:v>
                </c:pt>
                <c:pt idx="269">
                  <c:v>181.65735577000001</c:v>
                </c:pt>
                <c:pt idx="270">
                  <c:v>181.43963789</c:v>
                </c:pt>
                <c:pt idx="271">
                  <c:v>181.22192000000001</c:v>
                </c:pt>
                <c:pt idx="272">
                  <c:v>181.00420212</c:v>
                </c:pt>
                <c:pt idx="273">
                  <c:v>180.78648423000001</c:v>
                </c:pt>
                <c:pt idx="274">
                  <c:v>180.53357377</c:v>
                </c:pt>
                <c:pt idx="275">
                  <c:v>180.19389441000001</c:v>
                </c:pt>
                <c:pt idx="276">
                  <c:v>179.96520652999999</c:v>
                </c:pt>
                <c:pt idx="277">
                  <c:v>179.75289588999999</c:v>
                </c:pt>
                <c:pt idx="278">
                  <c:v>179.46080913</c:v>
                </c:pt>
                <c:pt idx="279">
                  <c:v>178.98936848</c:v>
                </c:pt>
                <c:pt idx="280">
                  <c:v>178.58923680999999</c:v>
                </c:pt>
                <c:pt idx="281">
                  <c:v>178.26763591</c:v>
                </c:pt>
                <c:pt idx="282">
                  <c:v>178.05865165</c:v>
                </c:pt>
                <c:pt idx="283">
                  <c:v>177.84966738</c:v>
                </c:pt>
                <c:pt idx="284">
                  <c:v>177.64068312000001</c:v>
                </c:pt>
                <c:pt idx="285">
                  <c:v>177.43169885</c:v>
                </c:pt>
                <c:pt idx="286">
                  <c:v>177.20976465999999</c:v>
                </c:pt>
                <c:pt idx="287">
                  <c:v>176.90121725</c:v>
                </c:pt>
                <c:pt idx="288">
                  <c:v>176.69289230999999</c:v>
                </c:pt>
                <c:pt idx="289">
                  <c:v>176.20665052999999</c:v>
                </c:pt>
                <c:pt idx="290">
                  <c:v>175.66237708</c:v>
                </c:pt>
                <c:pt idx="291">
                  <c:v>175.15431429</c:v>
                </c:pt>
                <c:pt idx="292">
                  <c:v>174.82092163999999</c:v>
                </c:pt>
                <c:pt idx="293">
                  <c:v>174.5097825</c:v>
                </c:pt>
                <c:pt idx="294">
                  <c:v>174.22375138000001</c:v>
                </c:pt>
                <c:pt idx="295">
                  <c:v>174.05275868000001</c:v>
                </c:pt>
                <c:pt idx="296">
                  <c:v>173.88176598999999</c:v>
                </c:pt>
                <c:pt idx="297">
                  <c:v>173.7107733</c:v>
                </c:pt>
                <c:pt idx="298">
                  <c:v>173.5397806</c:v>
                </c:pt>
                <c:pt idx="299">
                  <c:v>173.36878791000001</c:v>
                </c:pt>
                <c:pt idx="300">
                  <c:v>173.19779521000001</c:v>
                </c:pt>
                <c:pt idx="301">
                  <c:v>172.98724966</c:v>
                </c:pt>
                <c:pt idx="302">
                  <c:v>172.77641202000001</c:v>
                </c:pt>
                <c:pt idx="303">
                  <c:v>172.55984842999999</c:v>
                </c:pt>
                <c:pt idx="304">
                  <c:v>172.29358171000001</c:v>
                </c:pt>
                <c:pt idx="305">
                  <c:v>172.04506827</c:v>
                </c:pt>
                <c:pt idx="306">
                  <c:v>171.83171386999999</c:v>
                </c:pt>
                <c:pt idx="307">
                  <c:v>171.61835947</c:v>
                </c:pt>
                <c:pt idx="308">
                  <c:v>171.40500508</c:v>
                </c:pt>
                <c:pt idx="309">
                  <c:v>171.19165068000001</c:v>
                </c:pt>
                <c:pt idx="310">
                  <c:v>170.97829628</c:v>
                </c:pt>
                <c:pt idx="311">
                  <c:v>170.76494188999999</c:v>
                </c:pt>
                <c:pt idx="312">
                  <c:v>170.46618465</c:v>
                </c:pt>
                <c:pt idx="313">
                  <c:v>170.17899420000001</c:v>
                </c:pt>
                <c:pt idx="314">
                  <c:v>169.95766230000001</c:v>
                </c:pt>
                <c:pt idx="315">
                  <c:v>169.73633040999999</c:v>
                </c:pt>
                <c:pt idx="316">
                  <c:v>169.51499851</c:v>
                </c:pt>
                <c:pt idx="317">
                  <c:v>169.29366661</c:v>
                </c:pt>
                <c:pt idx="318">
                  <c:v>169.07233471000001</c:v>
                </c:pt>
                <c:pt idx="319">
                  <c:v>168.85100281000001</c:v>
                </c:pt>
                <c:pt idx="320">
                  <c:v>168.62967090999999</c:v>
                </c:pt>
                <c:pt idx="321">
                  <c:v>168.40833900999999</c:v>
                </c:pt>
                <c:pt idx="322">
                  <c:v>168.18700711</c:v>
                </c:pt>
                <c:pt idx="323">
                  <c:v>167.96567521</c:v>
                </c:pt>
                <c:pt idx="324">
                  <c:v>167.74434331</c:v>
                </c:pt>
                <c:pt idx="325">
                  <c:v>167.52301141000001</c:v>
                </c:pt>
                <c:pt idx="326">
                  <c:v>167.30167951000001</c:v>
                </c:pt>
                <c:pt idx="327">
                  <c:v>167.08034760999999</c:v>
                </c:pt>
                <c:pt idx="328">
                  <c:v>166.85901570999999</c:v>
                </c:pt>
                <c:pt idx="329">
                  <c:v>166.63768381</c:v>
                </c:pt>
                <c:pt idx="330">
                  <c:v>166.41635191</c:v>
                </c:pt>
                <c:pt idx="331">
                  <c:v>166.19502001000001</c:v>
                </c:pt>
                <c:pt idx="332">
                  <c:v>165.97368811000001</c:v>
                </c:pt>
                <c:pt idx="333">
                  <c:v>165.75235620999999</c:v>
                </c:pt>
                <c:pt idx="334">
                  <c:v>165.53102430999999</c:v>
                </c:pt>
                <c:pt idx="335">
                  <c:v>165.30969242</c:v>
                </c:pt>
                <c:pt idx="336">
                  <c:v>165.08836052000001</c:v>
                </c:pt>
                <c:pt idx="337">
                  <c:v>164.88539412</c:v>
                </c:pt>
                <c:pt idx="338">
                  <c:v>164.70833648999999</c:v>
                </c:pt>
                <c:pt idx="339">
                  <c:v>164.53127885000001</c:v>
                </c:pt>
                <c:pt idx="340">
                  <c:v>164.35422122</c:v>
                </c:pt>
                <c:pt idx="341">
                  <c:v>164.12192152</c:v>
                </c:pt>
                <c:pt idx="342">
                  <c:v>163.88465015</c:v>
                </c:pt>
                <c:pt idx="343">
                  <c:v>163.64737878</c:v>
                </c:pt>
                <c:pt idx="344">
                  <c:v>163.38338517</c:v>
                </c:pt>
                <c:pt idx="345">
                  <c:v>163.11248504</c:v>
                </c:pt>
                <c:pt idx="346">
                  <c:v>162.84158489999999</c:v>
                </c:pt>
                <c:pt idx="347">
                  <c:v>162.56783601999999</c:v>
                </c:pt>
                <c:pt idx="348">
                  <c:v>162.29190351</c:v>
                </c:pt>
                <c:pt idx="349">
                  <c:v>162.01597100000001</c:v>
                </c:pt>
                <c:pt idx="350">
                  <c:v>161.74003848999999</c:v>
                </c:pt>
                <c:pt idx="351">
                  <c:v>161.46410598</c:v>
                </c:pt>
                <c:pt idx="352">
                  <c:v>161.21469139000001</c:v>
                </c:pt>
                <c:pt idx="353">
                  <c:v>160.99054328</c:v>
                </c:pt>
                <c:pt idx="354">
                  <c:v>160.74712607000001</c:v>
                </c:pt>
                <c:pt idx="355">
                  <c:v>160.49871106000001</c:v>
                </c:pt>
                <c:pt idx="356">
                  <c:v>160.25445389000001</c:v>
                </c:pt>
                <c:pt idx="357">
                  <c:v>160.0102018</c:v>
                </c:pt>
                <c:pt idx="358">
                  <c:v>159.76594969999999</c:v>
                </c:pt>
                <c:pt idx="359">
                  <c:v>159.52169760999999</c:v>
                </c:pt>
                <c:pt idx="360">
                  <c:v>159.27744551999999</c:v>
                </c:pt>
                <c:pt idx="361">
                  <c:v>159.03319342</c:v>
                </c:pt>
                <c:pt idx="362">
                  <c:v>158.78894133</c:v>
                </c:pt>
                <c:pt idx="363">
                  <c:v>158.54468924</c:v>
                </c:pt>
                <c:pt idx="364">
                  <c:v>158.30043714000001</c:v>
                </c:pt>
              </c:numCache>
            </c:numRef>
          </c:val>
          <c:extLst>
            <c:ext xmlns:c16="http://schemas.microsoft.com/office/drawing/2014/chart" uri="{C3380CC4-5D6E-409C-BE32-E72D297353CC}">
              <c16:uniqueId val="{00000003-8BD6-4186-8DA7-3BF4AC2B615E}"/>
            </c:ext>
          </c:extLst>
        </c:ser>
        <c:ser>
          <c:idx val="6"/>
          <c:order val="4"/>
          <c:tx>
            <c:strRef>
              <c:f>'2029-2030 Severe Load Curve'!$AL$34</c:f>
              <c:strCache>
                <c:ptCount val="1"/>
                <c:pt idx="0">
                  <c:v>LDZ Shrinkage</c:v>
                </c:pt>
              </c:strCache>
            </c:strRef>
          </c:tx>
          <c:spPr>
            <a:solidFill>
              <a:srgbClr val="000000"/>
            </a:solidFill>
            <a:ln w="12700">
              <a:solidFill>
                <a:srgbClr val="000000"/>
              </a:solidFill>
              <a:prstDash val="solid"/>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Curve'!$AL$35:$AL$399</c:f>
              <c:numCache>
                <c:formatCode>0</c:formatCode>
                <c:ptCount val="365"/>
                <c:pt idx="0">
                  <c:v>6.2356164384000001</c:v>
                </c:pt>
                <c:pt idx="1">
                  <c:v>6.2356164384000001</c:v>
                </c:pt>
                <c:pt idx="2">
                  <c:v>6.2356164384000001</c:v>
                </c:pt>
                <c:pt idx="3">
                  <c:v>6.2356164384000001</c:v>
                </c:pt>
                <c:pt idx="4">
                  <c:v>6.2356164384000001</c:v>
                </c:pt>
                <c:pt idx="5">
                  <c:v>6.2356164384000001</c:v>
                </c:pt>
                <c:pt idx="6">
                  <c:v>6.2356164384000001</c:v>
                </c:pt>
                <c:pt idx="7">
                  <c:v>6.2356164384000001</c:v>
                </c:pt>
                <c:pt idx="8">
                  <c:v>6.2356164384000001</c:v>
                </c:pt>
                <c:pt idx="9">
                  <c:v>6.2356164384000001</c:v>
                </c:pt>
                <c:pt idx="10">
                  <c:v>6.2356164384000001</c:v>
                </c:pt>
                <c:pt idx="11">
                  <c:v>6.2356164384000001</c:v>
                </c:pt>
                <c:pt idx="12">
                  <c:v>6.2356164384000001</c:v>
                </c:pt>
                <c:pt idx="13">
                  <c:v>6.2356164384000001</c:v>
                </c:pt>
                <c:pt idx="14">
                  <c:v>6.2356164384000001</c:v>
                </c:pt>
                <c:pt idx="15">
                  <c:v>6.2356164384000001</c:v>
                </c:pt>
                <c:pt idx="16">
                  <c:v>6.2356164384000001</c:v>
                </c:pt>
                <c:pt idx="17">
                  <c:v>6.2356164384000001</c:v>
                </c:pt>
                <c:pt idx="18">
                  <c:v>6.2356164384000001</c:v>
                </c:pt>
                <c:pt idx="19">
                  <c:v>6.2356164384000001</c:v>
                </c:pt>
                <c:pt idx="20">
                  <c:v>6.2356164384000001</c:v>
                </c:pt>
                <c:pt idx="21">
                  <c:v>6.2356164384000001</c:v>
                </c:pt>
                <c:pt idx="22">
                  <c:v>6.2356164384000001</c:v>
                </c:pt>
                <c:pt idx="23">
                  <c:v>6.2356164384000001</c:v>
                </c:pt>
                <c:pt idx="24">
                  <c:v>6.2356164384000001</c:v>
                </c:pt>
                <c:pt idx="25">
                  <c:v>6.2356164384000001</c:v>
                </c:pt>
                <c:pt idx="26">
                  <c:v>6.2356164384000001</c:v>
                </c:pt>
                <c:pt idx="27">
                  <c:v>6.2356164384000001</c:v>
                </c:pt>
                <c:pt idx="28">
                  <c:v>6.2356164384000001</c:v>
                </c:pt>
                <c:pt idx="29">
                  <c:v>6.2356164384000001</c:v>
                </c:pt>
                <c:pt idx="30">
                  <c:v>6.2356164384000001</c:v>
                </c:pt>
                <c:pt idx="31">
                  <c:v>6.2356164384000001</c:v>
                </c:pt>
                <c:pt idx="32">
                  <c:v>6.2356164384000001</c:v>
                </c:pt>
                <c:pt idx="33">
                  <c:v>6.2356164384000001</c:v>
                </c:pt>
                <c:pt idx="34">
                  <c:v>6.2356164384000001</c:v>
                </c:pt>
                <c:pt idx="35">
                  <c:v>6.2356164384000001</c:v>
                </c:pt>
                <c:pt idx="36">
                  <c:v>6.2356164384000001</c:v>
                </c:pt>
                <c:pt idx="37">
                  <c:v>6.2356164384000001</c:v>
                </c:pt>
                <c:pt idx="38">
                  <c:v>6.2356164384000001</c:v>
                </c:pt>
                <c:pt idx="39">
                  <c:v>6.2356164384000001</c:v>
                </c:pt>
                <c:pt idx="40">
                  <c:v>6.2356164384000001</c:v>
                </c:pt>
                <c:pt idx="41">
                  <c:v>6.2356164384000001</c:v>
                </c:pt>
                <c:pt idx="42">
                  <c:v>6.2356164384000001</c:v>
                </c:pt>
                <c:pt idx="43">
                  <c:v>6.2356164384000001</c:v>
                </c:pt>
                <c:pt idx="44">
                  <c:v>6.2356164384000001</c:v>
                </c:pt>
                <c:pt idx="45">
                  <c:v>6.2356164384000001</c:v>
                </c:pt>
                <c:pt idx="46">
                  <c:v>6.2356164384000001</c:v>
                </c:pt>
                <c:pt idx="47">
                  <c:v>6.2356164384000001</c:v>
                </c:pt>
                <c:pt idx="48">
                  <c:v>6.2356164384000001</c:v>
                </c:pt>
                <c:pt idx="49">
                  <c:v>6.2356164384000001</c:v>
                </c:pt>
                <c:pt idx="50">
                  <c:v>6.2356164384000001</c:v>
                </c:pt>
                <c:pt idx="51">
                  <c:v>6.2356164384000001</c:v>
                </c:pt>
                <c:pt idx="52">
                  <c:v>6.2356164384000001</c:v>
                </c:pt>
                <c:pt idx="53">
                  <c:v>6.2356164384000001</c:v>
                </c:pt>
                <c:pt idx="54">
                  <c:v>6.2356164384000001</c:v>
                </c:pt>
                <c:pt idx="55">
                  <c:v>6.2356164384000001</c:v>
                </c:pt>
                <c:pt idx="56">
                  <c:v>6.2356164384000001</c:v>
                </c:pt>
                <c:pt idx="57">
                  <c:v>6.2356164384000001</c:v>
                </c:pt>
                <c:pt idx="58">
                  <c:v>6.2356164384000001</c:v>
                </c:pt>
                <c:pt idx="59">
                  <c:v>6.2356164384000001</c:v>
                </c:pt>
                <c:pt idx="60">
                  <c:v>6.2356164384000001</c:v>
                </c:pt>
                <c:pt idx="61">
                  <c:v>6.2356164384000001</c:v>
                </c:pt>
                <c:pt idx="62">
                  <c:v>6.2356164384000001</c:v>
                </c:pt>
                <c:pt idx="63">
                  <c:v>6.2356164384000001</c:v>
                </c:pt>
                <c:pt idx="64">
                  <c:v>6.2356164384000001</c:v>
                </c:pt>
                <c:pt idx="65">
                  <c:v>6.2356164384000001</c:v>
                </c:pt>
                <c:pt idx="66">
                  <c:v>6.2356164384000001</c:v>
                </c:pt>
                <c:pt idx="67">
                  <c:v>6.2356164384000001</c:v>
                </c:pt>
                <c:pt idx="68">
                  <c:v>6.2356164384000001</c:v>
                </c:pt>
                <c:pt idx="69">
                  <c:v>6.2356164384000001</c:v>
                </c:pt>
                <c:pt idx="70">
                  <c:v>6.2356164384000001</c:v>
                </c:pt>
                <c:pt idx="71">
                  <c:v>6.2356164384000001</c:v>
                </c:pt>
                <c:pt idx="72">
                  <c:v>6.2356164384000001</c:v>
                </c:pt>
                <c:pt idx="73">
                  <c:v>6.2356164384000001</c:v>
                </c:pt>
                <c:pt idx="74">
                  <c:v>6.2356164384000001</c:v>
                </c:pt>
                <c:pt idx="75">
                  <c:v>6.2356164384000001</c:v>
                </c:pt>
                <c:pt idx="76">
                  <c:v>6.2356164384000001</c:v>
                </c:pt>
                <c:pt idx="77">
                  <c:v>6.2356164384000001</c:v>
                </c:pt>
                <c:pt idx="78">
                  <c:v>6.2356164384000001</c:v>
                </c:pt>
                <c:pt idx="79">
                  <c:v>6.2356164384000001</c:v>
                </c:pt>
                <c:pt idx="80">
                  <c:v>6.2356164384000001</c:v>
                </c:pt>
                <c:pt idx="81">
                  <c:v>6.2356164384000001</c:v>
                </c:pt>
                <c:pt idx="82">
                  <c:v>6.2356164384000001</c:v>
                </c:pt>
                <c:pt idx="83">
                  <c:v>6.2356164384000001</c:v>
                </c:pt>
                <c:pt idx="84">
                  <c:v>6.2356164384000001</c:v>
                </c:pt>
                <c:pt idx="85">
                  <c:v>6.2356164384000001</c:v>
                </c:pt>
                <c:pt idx="86">
                  <c:v>6.2356164384000001</c:v>
                </c:pt>
                <c:pt idx="87">
                  <c:v>6.2356164384000001</c:v>
                </c:pt>
                <c:pt idx="88">
                  <c:v>6.2356164384000001</c:v>
                </c:pt>
                <c:pt idx="89">
                  <c:v>6.2356164384000001</c:v>
                </c:pt>
                <c:pt idx="90">
                  <c:v>6.2356164384000001</c:v>
                </c:pt>
                <c:pt idx="91">
                  <c:v>6.2356164384000001</c:v>
                </c:pt>
                <c:pt idx="92">
                  <c:v>6.2356164384000001</c:v>
                </c:pt>
                <c:pt idx="93">
                  <c:v>6.2356164384000001</c:v>
                </c:pt>
                <c:pt idx="94">
                  <c:v>6.2356164384000001</c:v>
                </c:pt>
                <c:pt idx="95">
                  <c:v>6.2356164384000001</c:v>
                </c:pt>
                <c:pt idx="96">
                  <c:v>6.2356164384000001</c:v>
                </c:pt>
                <c:pt idx="97">
                  <c:v>6.2356164384000001</c:v>
                </c:pt>
                <c:pt idx="98">
                  <c:v>6.2356164384000001</c:v>
                </c:pt>
                <c:pt idx="99">
                  <c:v>6.2356164384000001</c:v>
                </c:pt>
                <c:pt idx="100">
                  <c:v>6.2356164384000001</c:v>
                </c:pt>
                <c:pt idx="101">
                  <c:v>6.2356164384000001</c:v>
                </c:pt>
                <c:pt idx="102">
                  <c:v>6.2356164384000001</c:v>
                </c:pt>
                <c:pt idx="103">
                  <c:v>6.2356164384000001</c:v>
                </c:pt>
                <c:pt idx="104">
                  <c:v>6.2356164384000001</c:v>
                </c:pt>
                <c:pt idx="105">
                  <c:v>6.2356164384000001</c:v>
                </c:pt>
                <c:pt idx="106">
                  <c:v>6.2356164384000001</c:v>
                </c:pt>
                <c:pt idx="107">
                  <c:v>6.2356164384000001</c:v>
                </c:pt>
                <c:pt idx="108">
                  <c:v>6.2356164384000001</c:v>
                </c:pt>
                <c:pt idx="109">
                  <c:v>6.2356164384000001</c:v>
                </c:pt>
                <c:pt idx="110">
                  <c:v>6.2356164384000001</c:v>
                </c:pt>
                <c:pt idx="111">
                  <c:v>6.2356164384000001</c:v>
                </c:pt>
                <c:pt idx="112">
                  <c:v>6.2356164384000001</c:v>
                </c:pt>
                <c:pt idx="113">
                  <c:v>6.2356164384000001</c:v>
                </c:pt>
                <c:pt idx="114">
                  <c:v>6.2356164384000001</c:v>
                </c:pt>
                <c:pt idx="115">
                  <c:v>6.2356164384000001</c:v>
                </c:pt>
                <c:pt idx="116">
                  <c:v>6.2356164384000001</c:v>
                </c:pt>
                <c:pt idx="117">
                  <c:v>6.2356164384000001</c:v>
                </c:pt>
                <c:pt idx="118">
                  <c:v>6.2356164384000001</c:v>
                </c:pt>
                <c:pt idx="119">
                  <c:v>6.2356164384000001</c:v>
                </c:pt>
                <c:pt idx="120">
                  <c:v>6.2356164384000001</c:v>
                </c:pt>
                <c:pt idx="121">
                  <c:v>6.2356164384000001</c:v>
                </c:pt>
                <c:pt idx="122">
                  <c:v>6.2356164384000001</c:v>
                </c:pt>
                <c:pt idx="123">
                  <c:v>6.2356164384000001</c:v>
                </c:pt>
                <c:pt idx="124">
                  <c:v>6.2356164384000001</c:v>
                </c:pt>
                <c:pt idx="125">
                  <c:v>6.2356164384000001</c:v>
                </c:pt>
                <c:pt idx="126">
                  <c:v>6.2356164384000001</c:v>
                </c:pt>
                <c:pt idx="127">
                  <c:v>6.2356164384000001</c:v>
                </c:pt>
                <c:pt idx="128">
                  <c:v>6.2356164384000001</c:v>
                </c:pt>
                <c:pt idx="129">
                  <c:v>6.2356164384000001</c:v>
                </c:pt>
                <c:pt idx="130">
                  <c:v>6.2356164384000001</c:v>
                </c:pt>
                <c:pt idx="131">
                  <c:v>6.2356164384000001</c:v>
                </c:pt>
                <c:pt idx="132">
                  <c:v>6.2356164384000001</c:v>
                </c:pt>
                <c:pt idx="133">
                  <c:v>6.2356164384000001</c:v>
                </c:pt>
                <c:pt idx="134">
                  <c:v>6.2356164384000001</c:v>
                </c:pt>
                <c:pt idx="135">
                  <c:v>6.2356164384000001</c:v>
                </c:pt>
                <c:pt idx="136">
                  <c:v>6.2356164384000001</c:v>
                </c:pt>
                <c:pt idx="137">
                  <c:v>6.2356164384000001</c:v>
                </c:pt>
                <c:pt idx="138">
                  <c:v>6.2356164384000001</c:v>
                </c:pt>
                <c:pt idx="139">
                  <c:v>6.2356164384000001</c:v>
                </c:pt>
                <c:pt idx="140">
                  <c:v>6.2356164384000001</c:v>
                </c:pt>
                <c:pt idx="141">
                  <c:v>6.2356164384000001</c:v>
                </c:pt>
                <c:pt idx="142">
                  <c:v>6.2356164384000001</c:v>
                </c:pt>
                <c:pt idx="143">
                  <c:v>6.2356164384000001</c:v>
                </c:pt>
                <c:pt idx="144">
                  <c:v>6.2356164384000001</c:v>
                </c:pt>
                <c:pt idx="145">
                  <c:v>6.2356164384000001</c:v>
                </c:pt>
                <c:pt idx="146">
                  <c:v>6.2356164384000001</c:v>
                </c:pt>
                <c:pt idx="147">
                  <c:v>6.2356164384000001</c:v>
                </c:pt>
                <c:pt idx="148">
                  <c:v>6.2356164384000001</c:v>
                </c:pt>
                <c:pt idx="149">
                  <c:v>6.2356164384000001</c:v>
                </c:pt>
                <c:pt idx="150">
                  <c:v>6.2356164384000001</c:v>
                </c:pt>
                <c:pt idx="151">
                  <c:v>6.2356164384000001</c:v>
                </c:pt>
                <c:pt idx="152">
                  <c:v>6.2356164384000001</c:v>
                </c:pt>
                <c:pt idx="153">
                  <c:v>6.2356164384000001</c:v>
                </c:pt>
                <c:pt idx="154">
                  <c:v>6.2356164384000001</c:v>
                </c:pt>
                <c:pt idx="155">
                  <c:v>6.2356164384000001</c:v>
                </c:pt>
                <c:pt idx="156">
                  <c:v>6.2356164384000001</c:v>
                </c:pt>
                <c:pt idx="157">
                  <c:v>6.2356164384000001</c:v>
                </c:pt>
                <c:pt idx="158">
                  <c:v>6.2356164384000001</c:v>
                </c:pt>
                <c:pt idx="159">
                  <c:v>6.2356164384000001</c:v>
                </c:pt>
                <c:pt idx="160">
                  <c:v>6.2356164384000001</c:v>
                </c:pt>
                <c:pt idx="161">
                  <c:v>6.2356164384000001</c:v>
                </c:pt>
                <c:pt idx="162">
                  <c:v>6.2356164384000001</c:v>
                </c:pt>
                <c:pt idx="163">
                  <c:v>6.2356164384000001</c:v>
                </c:pt>
                <c:pt idx="164">
                  <c:v>6.2356164384000001</c:v>
                </c:pt>
                <c:pt idx="165">
                  <c:v>6.2356164384000001</c:v>
                </c:pt>
                <c:pt idx="166">
                  <c:v>6.2356164384000001</c:v>
                </c:pt>
                <c:pt idx="167">
                  <c:v>6.2356164384000001</c:v>
                </c:pt>
                <c:pt idx="168">
                  <c:v>6.2356164384000001</c:v>
                </c:pt>
                <c:pt idx="169">
                  <c:v>6.2356164384000001</c:v>
                </c:pt>
                <c:pt idx="170">
                  <c:v>6.2356164384000001</c:v>
                </c:pt>
                <c:pt idx="171">
                  <c:v>6.2356164384000001</c:v>
                </c:pt>
                <c:pt idx="172">
                  <c:v>6.2356164384000001</c:v>
                </c:pt>
                <c:pt idx="173">
                  <c:v>6.2356164384000001</c:v>
                </c:pt>
                <c:pt idx="174">
                  <c:v>6.2356164384000001</c:v>
                </c:pt>
                <c:pt idx="175">
                  <c:v>6.2356164384000001</c:v>
                </c:pt>
                <c:pt idx="176">
                  <c:v>6.2356164384000001</c:v>
                </c:pt>
                <c:pt idx="177">
                  <c:v>6.2356164384000001</c:v>
                </c:pt>
                <c:pt idx="178">
                  <c:v>6.2356164384000001</c:v>
                </c:pt>
                <c:pt idx="179">
                  <c:v>6.2356164384000001</c:v>
                </c:pt>
                <c:pt idx="180">
                  <c:v>6.2356164384000001</c:v>
                </c:pt>
                <c:pt idx="181">
                  <c:v>6.2356164384000001</c:v>
                </c:pt>
                <c:pt idx="182">
                  <c:v>6.2356164384000001</c:v>
                </c:pt>
                <c:pt idx="183">
                  <c:v>6.2356164384000001</c:v>
                </c:pt>
                <c:pt idx="184">
                  <c:v>6.2356164384000001</c:v>
                </c:pt>
                <c:pt idx="185">
                  <c:v>6.2356164384000001</c:v>
                </c:pt>
                <c:pt idx="186">
                  <c:v>6.2356164384000001</c:v>
                </c:pt>
                <c:pt idx="187">
                  <c:v>6.2356164384000001</c:v>
                </c:pt>
                <c:pt idx="188">
                  <c:v>6.2356164384000001</c:v>
                </c:pt>
                <c:pt idx="189">
                  <c:v>6.2356164384000001</c:v>
                </c:pt>
                <c:pt idx="190">
                  <c:v>6.2356164384000001</c:v>
                </c:pt>
                <c:pt idx="191">
                  <c:v>6.2356164384000001</c:v>
                </c:pt>
                <c:pt idx="192">
                  <c:v>6.2356164384000001</c:v>
                </c:pt>
                <c:pt idx="193">
                  <c:v>6.2356164384000001</c:v>
                </c:pt>
                <c:pt idx="194">
                  <c:v>6.2356164384000001</c:v>
                </c:pt>
                <c:pt idx="195">
                  <c:v>6.2356164384000001</c:v>
                </c:pt>
                <c:pt idx="196">
                  <c:v>6.2356164384000001</c:v>
                </c:pt>
                <c:pt idx="197">
                  <c:v>6.2356164384000001</c:v>
                </c:pt>
                <c:pt idx="198">
                  <c:v>6.2356164384000001</c:v>
                </c:pt>
                <c:pt idx="199">
                  <c:v>6.2356164384000001</c:v>
                </c:pt>
                <c:pt idx="200">
                  <c:v>6.2356164384000001</c:v>
                </c:pt>
                <c:pt idx="201">
                  <c:v>6.2356164384000001</c:v>
                </c:pt>
                <c:pt idx="202">
                  <c:v>6.2356164384000001</c:v>
                </c:pt>
                <c:pt idx="203">
                  <c:v>6.2356164384000001</c:v>
                </c:pt>
                <c:pt idx="204">
                  <c:v>6.2356164384000001</c:v>
                </c:pt>
                <c:pt idx="205">
                  <c:v>6.2356164384000001</c:v>
                </c:pt>
                <c:pt idx="206">
                  <c:v>6.2356164384000001</c:v>
                </c:pt>
                <c:pt idx="207">
                  <c:v>6.2356164384000001</c:v>
                </c:pt>
                <c:pt idx="208">
                  <c:v>6.2356164384000001</c:v>
                </c:pt>
                <c:pt idx="209">
                  <c:v>6.2356164384000001</c:v>
                </c:pt>
                <c:pt idx="210">
                  <c:v>6.2356164384000001</c:v>
                </c:pt>
                <c:pt idx="211">
                  <c:v>6.2356164384000001</c:v>
                </c:pt>
                <c:pt idx="212">
                  <c:v>6.2356164384000001</c:v>
                </c:pt>
                <c:pt idx="213">
                  <c:v>6.2356164384000001</c:v>
                </c:pt>
                <c:pt idx="214">
                  <c:v>6.2356164384000001</c:v>
                </c:pt>
                <c:pt idx="215">
                  <c:v>6.2356164384000001</c:v>
                </c:pt>
                <c:pt idx="216">
                  <c:v>6.2356164384000001</c:v>
                </c:pt>
                <c:pt idx="217">
                  <c:v>6.2356164384000001</c:v>
                </c:pt>
                <c:pt idx="218">
                  <c:v>6.2356164384000001</c:v>
                </c:pt>
                <c:pt idx="219">
                  <c:v>6.2356164384000001</c:v>
                </c:pt>
                <c:pt idx="220">
                  <c:v>6.2356164384000001</c:v>
                </c:pt>
                <c:pt idx="221">
                  <c:v>6.2356164384000001</c:v>
                </c:pt>
                <c:pt idx="222">
                  <c:v>6.2356164384000001</c:v>
                </c:pt>
                <c:pt idx="223">
                  <c:v>6.2356164384000001</c:v>
                </c:pt>
                <c:pt idx="224">
                  <c:v>6.2356164384000001</c:v>
                </c:pt>
                <c:pt idx="225">
                  <c:v>6.2356164384000001</c:v>
                </c:pt>
                <c:pt idx="226">
                  <c:v>6.2356164384000001</c:v>
                </c:pt>
                <c:pt idx="227">
                  <c:v>6.2356164384000001</c:v>
                </c:pt>
                <c:pt idx="228">
                  <c:v>6.2356164384000001</c:v>
                </c:pt>
                <c:pt idx="229">
                  <c:v>6.2356164384000001</c:v>
                </c:pt>
                <c:pt idx="230">
                  <c:v>6.2356164384000001</c:v>
                </c:pt>
                <c:pt idx="231">
                  <c:v>6.2356164384000001</c:v>
                </c:pt>
                <c:pt idx="232">
                  <c:v>6.2356164384000001</c:v>
                </c:pt>
                <c:pt idx="233">
                  <c:v>6.2356164384000001</c:v>
                </c:pt>
                <c:pt idx="234">
                  <c:v>6.2356164384000001</c:v>
                </c:pt>
                <c:pt idx="235">
                  <c:v>6.2356164384000001</c:v>
                </c:pt>
                <c:pt idx="236">
                  <c:v>6.2356164384000001</c:v>
                </c:pt>
                <c:pt idx="237">
                  <c:v>6.2356164384000001</c:v>
                </c:pt>
                <c:pt idx="238">
                  <c:v>6.2356164384000001</c:v>
                </c:pt>
                <c:pt idx="239">
                  <c:v>6.2356164384000001</c:v>
                </c:pt>
                <c:pt idx="240">
                  <c:v>6.2356164384000001</c:v>
                </c:pt>
                <c:pt idx="241">
                  <c:v>6.2356164384000001</c:v>
                </c:pt>
                <c:pt idx="242">
                  <c:v>6.2356164384000001</c:v>
                </c:pt>
                <c:pt idx="243">
                  <c:v>6.2356164384000001</c:v>
                </c:pt>
                <c:pt idx="244">
                  <c:v>6.2356164384000001</c:v>
                </c:pt>
                <c:pt idx="245">
                  <c:v>6.2356164384000001</c:v>
                </c:pt>
                <c:pt idx="246">
                  <c:v>6.2356164384000001</c:v>
                </c:pt>
                <c:pt idx="247">
                  <c:v>6.2356164384000001</c:v>
                </c:pt>
                <c:pt idx="248">
                  <c:v>6.2356164384000001</c:v>
                </c:pt>
                <c:pt idx="249">
                  <c:v>6.2356164384000001</c:v>
                </c:pt>
                <c:pt idx="250">
                  <c:v>6.2356164384000001</c:v>
                </c:pt>
                <c:pt idx="251">
                  <c:v>6.2356164384000001</c:v>
                </c:pt>
                <c:pt idx="252">
                  <c:v>6.2356164384000001</c:v>
                </c:pt>
                <c:pt idx="253">
                  <c:v>6.2356164384000001</c:v>
                </c:pt>
                <c:pt idx="254">
                  <c:v>6.2356164384000001</c:v>
                </c:pt>
                <c:pt idx="255">
                  <c:v>6.2356164384000001</c:v>
                </c:pt>
                <c:pt idx="256">
                  <c:v>6.2356164384000001</c:v>
                </c:pt>
                <c:pt idx="257">
                  <c:v>6.2356164384000001</c:v>
                </c:pt>
                <c:pt idx="258">
                  <c:v>6.2356164384000001</c:v>
                </c:pt>
                <c:pt idx="259">
                  <c:v>6.2356164384000001</c:v>
                </c:pt>
                <c:pt idx="260">
                  <c:v>6.2356164384000001</c:v>
                </c:pt>
                <c:pt idx="261">
                  <c:v>6.2356164384000001</c:v>
                </c:pt>
                <c:pt idx="262">
                  <c:v>6.2356164384000001</c:v>
                </c:pt>
                <c:pt idx="263">
                  <c:v>6.2356164384000001</c:v>
                </c:pt>
                <c:pt idx="264">
                  <c:v>6.2356164384000001</c:v>
                </c:pt>
                <c:pt idx="265">
                  <c:v>6.2356164384000001</c:v>
                </c:pt>
                <c:pt idx="266">
                  <c:v>6.2356164384000001</c:v>
                </c:pt>
                <c:pt idx="267">
                  <c:v>6.2356164384000001</c:v>
                </c:pt>
                <c:pt idx="268">
                  <c:v>6.2356164384000001</c:v>
                </c:pt>
                <c:pt idx="269">
                  <c:v>6.2356164384000001</c:v>
                </c:pt>
                <c:pt idx="270">
                  <c:v>6.2356164384000001</c:v>
                </c:pt>
                <c:pt idx="271">
                  <c:v>6.2356164384000001</c:v>
                </c:pt>
                <c:pt idx="272">
                  <c:v>6.2356164384000001</c:v>
                </c:pt>
                <c:pt idx="273">
                  <c:v>6.2356164384000001</c:v>
                </c:pt>
                <c:pt idx="274">
                  <c:v>6.2356164384000001</c:v>
                </c:pt>
                <c:pt idx="275">
                  <c:v>6.2356164384000001</c:v>
                </c:pt>
                <c:pt idx="276">
                  <c:v>6.2356164384000001</c:v>
                </c:pt>
                <c:pt idx="277">
                  <c:v>6.2356164384000001</c:v>
                </c:pt>
                <c:pt idx="278">
                  <c:v>6.2356164384000001</c:v>
                </c:pt>
                <c:pt idx="279">
                  <c:v>6.2356164384000001</c:v>
                </c:pt>
                <c:pt idx="280">
                  <c:v>6.2356164384000001</c:v>
                </c:pt>
                <c:pt idx="281">
                  <c:v>6.2356164384000001</c:v>
                </c:pt>
                <c:pt idx="282">
                  <c:v>6.2356164384000001</c:v>
                </c:pt>
                <c:pt idx="283">
                  <c:v>6.2356164384000001</c:v>
                </c:pt>
                <c:pt idx="284">
                  <c:v>6.2356164384000001</c:v>
                </c:pt>
                <c:pt idx="285">
                  <c:v>6.2356164384000001</c:v>
                </c:pt>
                <c:pt idx="286">
                  <c:v>6.2356164384000001</c:v>
                </c:pt>
                <c:pt idx="287">
                  <c:v>6.2356164384000001</c:v>
                </c:pt>
                <c:pt idx="288">
                  <c:v>6.2356164384000001</c:v>
                </c:pt>
                <c:pt idx="289">
                  <c:v>6.2356164384000001</c:v>
                </c:pt>
                <c:pt idx="290">
                  <c:v>6.2356164384000001</c:v>
                </c:pt>
                <c:pt idx="291">
                  <c:v>6.2356164384000001</c:v>
                </c:pt>
                <c:pt idx="292">
                  <c:v>6.2356164384000001</c:v>
                </c:pt>
                <c:pt idx="293">
                  <c:v>6.2356164384000001</c:v>
                </c:pt>
                <c:pt idx="294">
                  <c:v>6.2356164384000001</c:v>
                </c:pt>
                <c:pt idx="295">
                  <c:v>6.2356164384000001</c:v>
                </c:pt>
                <c:pt idx="296">
                  <c:v>6.2356164384000001</c:v>
                </c:pt>
                <c:pt idx="297">
                  <c:v>6.2356164384000001</c:v>
                </c:pt>
                <c:pt idx="298">
                  <c:v>6.2356164384000001</c:v>
                </c:pt>
                <c:pt idx="299">
                  <c:v>6.2356164384000001</c:v>
                </c:pt>
                <c:pt idx="300">
                  <c:v>6.2356164384000001</c:v>
                </c:pt>
                <c:pt idx="301">
                  <c:v>6.2356164384000001</c:v>
                </c:pt>
                <c:pt idx="302">
                  <c:v>6.2356164384000001</c:v>
                </c:pt>
                <c:pt idx="303">
                  <c:v>6.2356164384000001</c:v>
                </c:pt>
                <c:pt idx="304">
                  <c:v>6.2356164384000001</c:v>
                </c:pt>
                <c:pt idx="305">
                  <c:v>6.2356164384000001</c:v>
                </c:pt>
                <c:pt idx="306">
                  <c:v>6.2356164384000001</c:v>
                </c:pt>
                <c:pt idx="307">
                  <c:v>6.2356164384000001</c:v>
                </c:pt>
                <c:pt idx="308">
                  <c:v>6.2356164384000001</c:v>
                </c:pt>
                <c:pt idx="309">
                  <c:v>6.2356164384000001</c:v>
                </c:pt>
                <c:pt idx="310">
                  <c:v>6.2356164384000001</c:v>
                </c:pt>
                <c:pt idx="311">
                  <c:v>6.2356164384000001</c:v>
                </c:pt>
                <c:pt idx="312">
                  <c:v>6.2356164384000001</c:v>
                </c:pt>
                <c:pt idx="313">
                  <c:v>6.2356164384000001</c:v>
                </c:pt>
                <c:pt idx="314">
                  <c:v>6.2356164384000001</c:v>
                </c:pt>
                <c:pt idx="315">
                  <c:v>6.2356164384000001</c:v>
                </c:pt>
                <c:pt idx="316">
                  <c:v>6.2356164384000001</c:v>
                </c:pt>
                <c:pt idx="317">
                  <c:v>6.2356164384000001</c:v>
                </c:pt>
                <c:pt idx="318">
                  <c:v>6.2356164384000001</c:v>
                </c:pt>
                <c:pt idx="319">
                  <c:v>6.2356164384000001</c:v>
                </c:pt>
                <c:pt idx="320">
                  <c:v>6.2356164384000001</c:v>
                </c:pt>
                <c:pt idx="321">
                  <c:v>6.2356164384000001</c:v>
                </c:pt>
                <c:pt idx="322">
                  <c:v>6.2356164384000001</c:v>
                </c:pt>
                <c:pt idx="323">
                  <c:v>6.2356164384000001</c:v>
                </c:pt>
                <c:pt idx="324">
                  <c:v>6.2356164384000001</c:v>
                </c:pt>
                <c:pt idx="325">
                  <c:v>6.2356164384000001</c:v>
                </c:pt>
                <c:pt idx="326">
                  <c:v>6.2356164384000001</c:v>
                </c:pt>
                <c:pt idx="327">
                  <c:v>6.2356164384000001</c:v>
                </c:pt>
                <c:pt idx="328">
                  <c:v>6.2356164384000001</c:v>
                </c:pt>
                <c:pt idx="329">
                  <c:v>6.2356164384000001</c:v>
                </c:pt>
                <c:pt idx="330">
                  <c:v>6.2356164384000001</c:v>
                </c:pt>
                <c:pt idx="331">
                  <c:v>6.2356164384000001</c:v>
                </c:pt>
                <c:pt idx="332">
                  <c:v>6.2356164384000001</c:v>
                </c:pt>
                <c:pt idx="333">
                  <c:v>6.2356164384000001</c:v>
                </c:pt>
                <c:pt idx="334">
                  <c:v>6.2356164384000001</c:v>
                </c:pt>
                <c:pt idx="335">
                  <c:v>6.2356164384000001</c:v>
                </c:pt>
                <c:pt idx="336">
                  <c:v>6.2356164384000001</c:v>
                </c:pt>
                <c:pt idx="337">
                  <c:v>6.2356164384000001</c:v>
                </c:pt>
                <c:pt idx="338">
                  <c:v>6.2356164384000001</c:v>
                </c:pt>
                <c:pt idx="339">
                  <c:v>6.2356164384000001</c:v>
                </c:pt>
                <c:pt idx="340">
                  <c:v>6.2356164384000001</c:v>
                </c:pt>
                <c:pt idx="341">
                  <c:v>6.2356164384000001</c:v>
                </c:pt>
                <c:pt idx="342">
                  <c:v>6.2356164384000001</c:v>
                </c:pt>
                <c:pt idx="343">
                  <c:v>6.2356164384000001</c:v>
                </c:pt>
                <c:pt idx="344">
                  <c:v>6.2356164384000001</c:v>
                </c:pt>
                <c:pt idx="345">
                  <c:v>6.2356164384000001</c:v>
                </c:pt>
                <c:pt idx="346">
                  <c:v>6.2356164384000001</c:v>
                </c:pt>
                <c:pt idx="347">
                  <c:v>6.2356164384000001</c:v>
                </c:pt>
                <c:pt idx="348">
                  <c:v>6.2356164384000001</c:v>
                </c:pt>
                <c:pt idx="349">
                  <c:v>6.2356164384000001</c:v>
                </c:pt>
                <c:pt idx="350">
                  <c:v>6.2356164384000001</c:v>
                </c:pt>
                <c:pt idx="351">
                  <c:v>6.2356164384000001</c:v>
                </c:pt>
                <c:pt idx="352">
                  <c:v>6.2356164384000001</c:v>
                </c:pt>
                <c:pt idx="353">
                  <c:v>6.2356164384000001</c:v>
                </c:pt>
                <c:pt idx="354">
                  <c:v>6.2356164384000001</c:v>
                </c:pt>
                <c:pt idx="355">
                  <c:v>6.2356164384000001</c:v>
                </c:pt>
                <c:pt idx="356">
                  <c:v>6.2356164384000001</c:v>
                </c:pt>
                <c:pt idx="357">
                  <c:v>6.2356164384000001</c:v>
                </c:pt>
                <c:pt idx="358">
                  <c:v>6.2356164384000001</c:v>
                </c:pt>
                <c:pt idx="359">
                  <c:v>6.2356164384000001</c:v>
                </c:pt>
                <c:pt idx="360">
                  <c:v>6.2356164384000001</c:v>
                </c:pt>
                <c:pt idx="361">
                  <c:v>6.2356164384000001</c:v>
                </c:pt>
                <c:pt idx="362">
                  <c:v>6.2356164384000001</c:v>
                </c:pt>
                <c:pt idx="363">
                  <c:v>6.2356164384000001</c:v>
                </c:pt>
                <c:pt idx="364">
                  <c:v>6.2356164384000001</c:v>
                </c:pt>
              </c:numCache>
            </c:numRef>
          </c:val>
          <c:extLst>
            <c:ext xmlns:c16="http://schemas.microsoft.com/office/drawing/2014/chart" uri="{C3380CC4-5D6E-409C-BE32-E72D297353CC}">
              <c16:uniqueId val="{00000004-8BD6-4186-8DA7-3BF4AC2B615E}"/>
            </c:ext>
          </c:extLst>
        </c:ser>
        <c:ser>
          <c:idx val="0"/>
          <c:order val="5"/>
          <c:tx>
            <c:strRef>
              <c:f>'2029-2030 Severe Load Curve'!$AM$34</c:f>
              <c:strCache>
                <c:ptCount val="1"/>
                <c:pt idx="0">
                  <c:v>NTS Industrial</c:v>
                </c:pt>
              </c:strCache>
            </c:strRef>
          </c:tx>
          <c:spPr>
            <a:solidFill>
              <a:srgbClr val="800000"/>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Curve'!$AM$35:$AM$399</c:f>
              <c:numCache>
                <c:formatCode>0</c:formatCode>
                <c:ptCount val="365"/>
                <c:pt idx="0">
                  <c:v>43.576584517000001</c:v>
                </c:pt>
                <c:pt idx="1">
                  <c:v>43.489209127999999</c:v>
                </c:pt>
                <c:pt idx="2">
                  <c:v>43.404161701</c:v>
                </c:pt>
                <c:pt idx="3">
                  <c:v>43.321408329</c:v>
                </c:pt>
                <c:pt idx="4">
                  <c:v>43.240915106000003</c:v>
                </c:pt>
                <c:pt idx="5">
                  <c:v>43.162648124999997</c:v>
                </c:pt>
                <c:pt idx="6">
                  <c:v>43.086573477999998</c:v>
                </c:pt>
                <c:pt idx="7">
                  <c:v>43.012657259999997</c:v>
                </c:pt>
                <c:pt idx="8">
                  <c:v>42.940865561999999</c:v>
                </c:pt>
                <c:pt idx="9">
                  <c:v>42.871164479000001</c:v>
                </c:pt>
                <c:pt idx="10">
                  <c:v>42.803520102999997</c:v>
                </c:pt>
                <c:pt idx="11">
                  <c:v>42.737898528000002</c:v>
                </c:pt>
                <c:pt idx="12">
                  <c:v>42.674265847000001</c:v>
                </c:pt>
                <c:pt idx="13">
                  <c:v>42.612588154000001</c:v>
                </c:pt>
                <c:pt idx="14">
                  <c:v>42.55283154</c:v>
                </c:pt>
                <c:pt idx="15">
                  <c:v>42.494962098999999</c:v>
                </c:pt>
                <c:pt idx="16">
                  <c:v>42.438945926000002</c:v>
                </c:pt>
                <c:pt idx="17">
                  <c:v>42.384749112000002</c:v>
                </c:pt>
                <c:pt idx="18">
                  <c:v>42.332337750999997</c:v>
                </c:pt>
                <c:pt idx="19">
                  <c:v>42.281677936000001</c:v>
                </c:pt>
                <c:pt idx="20">
                  <c:v>42.232735759999997</c:v>
                </c:pt>
                <c:pt idx="21">
                  <c:v>42.185477317</c:v>
                </c:pt>
                <c:pt idx="22">
                  <c:v>42.139868700000001</c:v>
                </c:pt>
                <c:pt idx="23">
                  <c:v>42.095876001999997</c:v>
                </c:pt>
                <c:pt idx="24">
                  <c:v>42.053465314999997</c:v>
                </c:pt>
                <c:pt idx="25">
                  <c:v>42.012602733999998</c:v>
                </c:pt>
                <c:pt idx="26">
                  <c:v>41.973254351000001</c:v>
                </c:pt>
                <c:pt idx="27">
                  <c:v>41.935386260000001</c:v>
                </c:pt>
                <c:pt idx="28">
                  <c:v>41.898964552999999</c:v>
                </c:pt>
                <c:pt idx="29">
                  <c:v>41.863955324000003</c:v>
                </c:pt>
                <c:pt idx="30">
                  <c:v>41.830324666999999</c:v>
                </c:pt>
                <c:pt idx="31">
                  <c:v>41.798038673999997</c:v>
                </c:pt>
                <c:pt idx="32">
                  <c:v>41.767063438000001</c:v>
                </c:pt>
                <c:pt idx="33">
                  <c:v>41.737365052999998</c:v>
                </c:pt>
                <c:pt idx="34">
                  <c:v>41.708909611000003</c:v>
                </c:pt>
                <c:pt idx="35">
                  <c:v>41.681663207</c:v>
                </c:pt>
                <c:pt idx="36">
                  <c:v>41.655591932999997</c:v>
                </c:pt>
                <c:pt idx="37">
                  <c:v>41.630661881999998</c:v>
                </c:pt>
                <c:pt idx="38">
                  <c:v>41.606839147999999</c:v>
                </c:pt>
                <c:pt idx="39">
                  <c:v>41.584089822999999</c:v>
                </c:pt>
                <c:pt idx="40">
                  <c:v>41.562380001999998</c:v>
                </c:pt>
                <c:pt idx="41">
                  <c:v>41.541675775999998</c:v>
                </c:pt>
                <c:pt idx="42">
                  <c:v>41.521943239999999</c:v>
                </c:pt>
                <c:pt idx="43">
                  <c:v>41.503148486000001</c:v>
                </c:pt>
                <c:pt idx="44">
                  <c:v>41.485257607999998</c:v>
                </c:pt>
                <c:pt idx="45">
                  <c:v>41.468236697999998</c:v>
                </c:pt>
                <c:pt idx="46">
                  <c:v>41.452051851</c:v>
                </c:pt>
                <c:pt idx="47">
                  <c:v>41.436669158000001</c:v>
                </c:pt>
                <c:pt idx="48">
                  <c:v>41.422054713999998</c:v>
                </c:pt>
                <c:pt idx="49">
                  <c:v>41.408174612000003</c:v>
                </c:pt>
                <c:pt idx="50">
                  <c:v>41.394994943999997</c:v>
                </c:pt>
                <c:pt idx="51">
                  <c:v>41.382481804000001</c:v>
                </c:pt>
                <c:pt idx="52">
                  <c:v>41.370601284999999</c:v>
                </c:pt>
                <c:pt idx="53">
                  <c:v>41.359319480000003</c:v>
                </c:pt>
                <c:pt idx="54">
                  <c:v>41.348602483000001</c:v>
                </c:pt>
                <c:pt idx="55">
                  <c:v>41.338416385999999</c:v>
                </c:pt>
                <c:pt idx="56">
                  <c:v>41.328727282999999</c:v>
                </c:pt>
                <c:pt idx="57">
                  <c:v>41.319501267</c:v>
                </c:pt>
                <c:pt idx="58">
                  <c:v>41.310704432000001</c:v>
                </c:pt>
                <c:pt idx="59">
                  <c:v>41.302302869000002</c:v>
                </c:pt>
                <c:pt idx="60">
                  <c:v>41.294262672999999</c:v>
                </c:pt>
                <c:pt idx="61">
                  <c:v>41.286549936</c:v>
                </c:pt>
                <c:pt idx="62">
                  <c:v>41.279130752999997</c:v>
                </c:pt>
                <c:pt idx="63">
                  <c:v>41.271971215000001</c:v>
                </c:pt>
                <c:pt idx="64">
                  <c:v>41.265037417000002</c:v>
                </c:pt>
                <c:pt idx="65">
                  <c:v>41.258295451000002</c:v>
                </c:pt>
                <c:pt idx="66">
                  <c:v>41.251711409999999</c:v>
                </c:pt>
                <c:pt idx="67">
                  <c:v>41.245251388</c:v>
                </c:pt>
                <c:pt idx="68">
                  <c:v>41.238881479</c:v>
                </c:pt>
                <c:pt idx="69">
                  <c:v>41.232567774000003</c:v>
                </c:pt>
                <c:pt idx="70">
                  <c:v>41.226276366999997</c:v>
                </c:pt>
                <c:pt idx="71">
                  <c:v>41.219973351999997</c:v>
                </c:pt>
                <c:pt idx="72">
                  <c:v>41.213624822</c:v>
                </c:pt>
                <c:pt idx="73">
                  <c:v>41.207196869000001</c:v>
                </c:pt>
                <c:pt idx="74">
                  <c:v>41.200655587999996</c:v>
                </c:pt>
                <c:pt idx="75">
                  <c:v>41.193967069999999</c:v>
                </c:pt>
                <c:pt idx="76">
                  <c:v>41.18709741</c:v>
                </c:pt>
                <c:pt idx="77">
                  <c:v>41.180012701000003</c:v>
                </c:pt>
                <c:pt idx="78">
                  <c:v>41.172679035000002</c:v>
                </c:pt>
                <c:pt idx="79">
                  <c:v>41.165062505999998</c:v>
                </c:pt>
                <c:pt idx="80">
                  <c:v>41.157129206999997</c:v>
                </c:pt>
                <c:pt idx="81">
                  <c:v>41.148845231000003</c:v>
                </c:pt>
                <c:pt idx="82">
                  <c:v>41.140176672000003</c:v>
                </c:pt>
                <c:pt idx="83">
                  <c:v>41.131089621999998</c:v>
                </c:pt>
                <c:pt idx="84">
                  <c:v>41.121550175000003</c:v>
                </c:pt>
                <c:pt idx="85">
                  <c:v>41.111524424000002</c:v>
                </c:pt>
                <c:pt idx="86">
                  <c:v>41.100978462</c:v>
                </c:pt>
                <c:pt idx="87">
                  <c:v>41.089878382999999</c:v>
                </c:pt>
                <c:pt idx="88">
                  <c:v>41.078190278999998</c:v>
                </c:pt>
                <c:pt idx="89">
                  <c:v>41.065880243999999</c:v>
                </c:pt>
                <c:pt idx="90">
                  <c:v>41.052914370000003</c:v>
                </c:pt>
                <c:pt idx="91">
                  <c:v>41.039258752000002</c:v>
                </c:pt>
                <c:pt idx="92">
                  <c:v>41.024887671000002</c:v>
                </c:pt>
                <c:pt idx="93">
                  <c:v>41.009808174</c:v>
                </c:pt>
                <c:pt idx="94">
                  <c:v>40.994035492000002</c:v>
                </c:pt>
                <c:pt idx="95">
                  <c:v>40.97758486</c:v>
                </c:pt>
                <c:pt idx="96">
                  <c:v>40.960471513000002</c:v>
                </c:pt>
                <c:pt idx="97">
                  <c:v>40.942710683999998</c:v>
                </c:pt>
                <c:pt idx="98">
                  <c:v>40.924317608000003</c:v>
                </c:pt>
                <c:pt idx="99">
                  <c:v>40.905307516999997</c:v>
                </c:pt>
                <c:pt idx="100">
                  <c:v>40.885695646999999</c:v>
                </c:pt>
                <c:pt idx="101">
                  <c:v>40.865497230999999</c:v>
                </c:pt>
                <c:pt idx="102">
                  <c:v>40.844727503000001</c:v>
                </c:pt>
                <c:pt idx="103">
                  <c:v>40.823401697999998</c:v>
                </c:pt>
                <c:pt idx="104">
                  <c:v>40.801535049000002</c:v>
                </c:pt>
                <c:pt idx="105">
                  <c:v>40.779142790000002</c:v>
                </c:pt>
                <c:pt idx="106">
                  <c:v>40.756240155999997</c:v>
                </c:pt>
                <c:pt idx="107">
                  <c:v>40.732842380000001</c:v>
                </c:pt>
                <c:pt idx="108">
                  <c:v>40.708964696000002</c:v>
                </c:pt>
                <c:pt idx="109">
                  <c:v>40.684622339000001</c:v>
                </c:pt>
                <c:pt idx="110">
                  <c:v>40.659830540999998</c:v>
                </c:pt>
                <c:pt idx="111">
                  <c:v>40.634604539000001</c:v>
                </c:pt>
                <c:pt idx="112">
                  <c:v>40.608959564000003</c:v>
                </c:pt>
                <c:pt idx="113">
                  <c:v>40.582910851999998</c:v>
                </c:pt>
                <c:pt idx="114">
                  <c:v>40.556473637000003</c:v>
                </c:pt>
                <c:pt idx="115">
                  <c:v>40.529663151000001</c:v>
                </c:pt>
                <c:pt idx="116">
                  <c:v>40.502494630999998</c:v>
                </c:pt>
                <c:pt idx="117">
                  <c:v>40.474983307999999</c:v>
                </c:pt>
                <c:pt idx="118">
                  <c:v>40.447144418000001</c:v>
                </c:pt>
                <c:pt idx="119">
                  <c:v>40.418993194000002</c:v>
                </c:pt>
                <c:pt idx="120">
                  <c:v>40.390544871000003</c:v>
                </c:pt>
                <c:pt idx="121">
                  <c:v>40.361814682000002</c:v>
                </c:pt>
                <c:pt idx="122">
                  <c:v>40.332817861999999</c:v>
                </c:pt>
                <c:pt idx="123">
                  <c:v>40.303569644</c:v>
                </c:pt>
                <c:pt idx="124">
                  <c:v>40.274085262</c:v>
                </c:pt>
                <c:pt idx="125">
                  <c:v>40.244379950999999</c:v>
                </c:pt>
                <c:pt idx="126">
                  <c:v>40.214468945</c:v>
                </c:pt>
                <c:pt idx="127">
                  <c:v>40.184367475999998</c:v>
                </c:pt>
                <c:pt idx="128">
                  <c:v>40.154090781000001</c:v>
                </c:pt>
                <c:pt idx="129">
                  <c:v>40.123654092000002</c:v>
                </c:pt>
                <c:pt idx="130">
                  <c:v>40.093072642999999</c:v>
                </c:pt>
                <c:pt idx="131">
                  <c:v>40.062361668999998</c:v>
                </c:pt>
                <c:pt idx="132">
                  <c:v>40.031536402999997</c:v>
                </c:pt>
                <c:pt idx="133">
                  <c:v>40.000612080000003</c:v>
                </c:pt>
                <c:pt idx="134">
                  <c:v>39.969603933000002</c:v>
                </c:pt>
                <c:pt idx="135">
                  <c:v>39.938527196999999</c:v>
                </c:pt>
                <c:pt idx="136">
                  <c:v>39.907397105000001</c:v>
                </c:pt>
                <c:pt idx="137">
                  <c:v>39.876228892</c:v>
                </c:pt>
                <c:pt idx="138">
                  <c:v>39.845037791999999</c:v>
                </c:pt>
                <c:pt idx="139">
                  <c:v>39.813839037999998</c:v>
                </c:pt>
                <c:pt idx="140">
                  <c:v>39.782647863999998</c:v>
                </c:pt>
                <c:pt idx="141">
                  <c:v>39.751479506000003</c:v>
                </c:pt>
                <c:pt idx="142">
                  <c:v>39.720349194999997</c:v>
                </c:pt>
                <c:pt idx="143">
                  <c:v>39.689272168000002</c:v>
                </c:pt>
                <c:pt idx="144">
                  <c:v>39.658263656999999</c:v>
                </c:pt>
                <c:pt idx="145">
                  <c:v>39.627338895999998</c:v>
                </c:pt>
                <c:pt idx="146">
                  <c:v>39.596513119999997</c:v>
                </c:pt>
                <c:pt idx="147">
                  <c:v>39.565801563000001</c:v>
                </c:pt>
                <c:pt idx="148">
                  <c:v>39.535219458999997</c:v>
                </c:pt>
                <c:pt idx="149">
                  <c:v>39.504782040999999</c:v>
                </c:pt>
                <c:pt idx="150">
                  <c:v>39.474504543000002</c:v>
                </c:pt>
                <c:pt idx="151">
                  <c:v>39.444402201000003</c:v>
                </c:pt>
                <c:pt idx="152">
                  <c:v>39.414490247000003</c:v>
                </c:pt>
                <c:pt idx="153">
                  <c:v>39.384783915</c:v>
                </c:pt>
                <c:pt idx="154">
                  <c:v>39.355298439999999</c:v>
                </c:pt>
                <c:pt idx="155">
                  <c:v>39.326049056000002</c:v>
                </c:pt>
                <c:pt idx="156">
                  <c:v>39.297050996999999</c:v>
                </c:pt>
                <c:pt idx="157">
                  <c:v>39.268319495999997</c:v>
                </c:pt>
                <c:pt idx="158">
                  <c:v>39.239869788</c:v>
                </c:pt>
                <c:pt idx="159">
                  <c:v>39.211717106999998</c:v>
                </c:pt>
                <c:pt idx="160">
                  <c:v>39.183876687000001</c:v>
                </c:pt>
                <c:pt idx="161">
                  <c:v>39.156363761000001</c:v>
                </c:pt>
                <c:pt idx="162">
                  <c:v>39.129193563999998</c:v>
                </c:pt>
                <c:pt idx="163">
                  <c:v>39.102381329000004</c:v>
                </c:pt>
                <c:pt idx="164">
                  <c:v>39.075942292000001</c:v>
                </c:pt>
                <c:pt idx="165">
                  <c:v>39.049891684999999</c:v>
                </c:pt>
                <c:pt idx="166">
                  <c:v>39.024244742999997</c:v>
                </c:pt>
                <c:pt idx="167">
                  <c:v>38.999016699000002</c:v>
                </c:pt>
                <c:pt idx="168">
                  <c:v>38.974222789000002</c:v>
                </c:pt>
                <c:pt idx="169">
                  <c:v>38.949878245000001</c:v>
                </c:pt>
                <c:pt idx="170">
                  <c:v>38.925998302000004</c:v>
                </c:pt>
                <c:pt idx="171">
                  <c:v>38.902598193999999</c:v>
                </c:pt>
                <c:pt idx="172">
                  <c:v>38.879693154000002</c:v>
                </c:pt>
                <c:pt idx="173">
                  <c:v>38.857298417999999</c:v>
                </c:pt>
                <c:pt idx="174">
                  <c:v>38.835429218000002</c:v>
                </c:pt>
                <c:pt idx="175">
                  <c:v>38.814100789000001</c:v>
                </c:pt>
                <c:pt idx="176">
                  <c:v>38.793328365000001</c:v>
                </c:pt>
                <c:pt idx="177">
                  <c:v>38.773127178999999</c:v>
                </c:pt>
                <c:pt idx="178">
                  <c:v>38.753512467</c:v>
                </c:pt>
                <c:pt idx="179">
                  <c:v>38.734499460999999</c:v>
                </c:pt>
                <c:pt idx="180">
                  <c:v>38.716103396999998</c:v>
                </c:pt>
                <c:pt idx="181">
                  <c:v>38.698339507</c:v>
                </c:pt>
                <c:pt idx="182">
                  <c:v>38.681223025999998</c:v>
                </c:pt>
                <c:pt idx="183">
                  <c:v>38.664765674000002</c:v>
                </c:pt>
                <c:pt idx="184">
                  <c:v>38.64896512</c:v>
                </c:pt>
                <c:pt idx="185">
                  <c:v>38.633815517999999</c:v>
                </c:pt>
                <c:pt idx="186">
                  <c:v>38.619311023000002</c:v>
                </c:pt>
                <c:pt idx="187">
                  <c:v>38.605445787999997</c:v>
                </c:pt>
                <c:pt idx="188">
                  <c:v>38.592213968999999</c:v>
                </c:pt>
                <c:pt idx="189">
                  <c:v>38.579609718999997</c:v>
                </c:pt>
                <c:pt idx="190">
                  <c:v>38.567627195</c:v>
                </c:pt>
                <c:pt idx="191">
                  <c:v>38.556260549000001</c:v>
                </c:pt>
                <c:pt idx="192">
                  <c:v>38.545503936999999</c:v>
                </c:pt>
                <c:pt idx="193">
                  <c:v>38.535351513000002</c:v>
                </c:pt>
                <c:pt idx="194">
                  <c:v>38.525797431000001</c:v>
                </c:pt>
                <c:pt idx="195">
                  <c:v>38.516835845999999</c:v>
                </c:pt>
                <c:pt idx="196">
                  <c:v>38.508460913</c:v>
                </c:pt>
                <c:pt idx="197">
                  <c:v>38.500666787</c:v>
                </c:pt>
                <c:pt idx="198">
                  <c:v>38.493447619999998</c:v>
                </c:pt>
                <c:pt idx="199">
                  <c:v>38.486797568999997</c:v>
                </c:pt>
                <c:pt idx="200">
                  <c:v>38.480710788000003</c:v>
                </c:pt>
                <c:pt idx="201">
                  <c:v>38.475181431000003</c:v>
                </c:pt>
                <c:pt idx="202">
                  <c:v>38.470203652000002</c:v>
                </c:pt>
                <c:pt idx="203">
                  <c:v>38.465771607000001</c:v>
                </c:pt>
                <c:pt idx="204">
                  <c:v>38.461879449000001</c:v>
                </c:pt>
                <c:pt idx="205">
                  <c:v>38.458521333999997</c:v>
                </c:pt>
                <c:pt idx="206">
                  <c:v>38.455691414999997</c:v>
                </c:pt>
                <c:pt idx="207">
                  <c:v>38.453383846999998</c:v>
                </c:pt>
                <c:pt idx="208">
                  <c:v>38.451592785999999</c:v>
                </c:pt>
                <c:pt idx="209">
                  <c:v>38.450312384999997</c:v>
                </c:pt>
                <c:pt idx="210">
                  <c:v>38.449536797999997</c:v>
                </c:pt>
                <c:pt idx="211">
                  <c:v>38.449260181</c:v>
                </c:pt>
                <c:pt idx="212">
                  <c:v>38.449476687000001</c:v>
                </c:pt>
                <c:pt idx="213">
                  <c:v>38.450180472</c:v>
                </c:pt>
                <c:pt idx="214">
                  <c:v>38.451365690000003</c:v>
                </c:pt>
                <c:pt idx="215">
                  <c:v>38.453026496</c:v>
                </c:pt>
                <c:pt idx="216">
                  <c:v>38.455157043</c:v>
                </c:pt>
                <c:pt idx="217">
                  <c:v>38.457751487000003</c:v>
                </c:pt>
                <c:pt idx="218">
                  <c:v>38.460803980999998</c:v>
                </c:pt>
                <c:pt idx="219">
                  <c:v>38.464308680999999</c:v>
                </c:pt>
                <c:pt idx="220">
                  <c:v>38.468259740999997</c:v>
                </c:pt>
                <c:pt idx="221">
                  <c:v>38.472651315999997</c:v>
                </c:pt>
                <c:pt idx="222">
                  <c:v>38.477477559</c:v>
                </c:pt>
                <c:pt idx="223">
                  <c:v>38.482732626000001</c:v>
                </c:pt>
                <c:pt idx="224">
                  <c:v>38.488410670999997</c:v>
                </c:pt>
                <c:pt idx="225">
                  <c:v>38.494505848999999</c:v>
                </c:pt>
                <c:pt idx="226">
                  <c:v>38.501012312999997</c:v>
                </c:pt>
                <c:pt idx="227">
                  <c:v>38.50792422</c:v>
                </c:pt>
                <c:pt idx="228">
                  <c:v>38.515235722</c:v>
                </c:pt>
                <c:pt idx="229">
                  <c:v>38.522940974999997</c:v>
                </c:pt>
                <c:pt idx="230">
                  <c:v>38.531034132999999</c:v>
                </c:pt>
                <c:pt idx="231">
                  <c:v>38.539509351</c:v>
                </c:pt>
                <c:pt idx="232">
                  <c:v>38.548360783</c:v>
                </c:pt>
                <c:pt idx="233">
                  <c:v>38.557582584000002</c:v>
                </c:pt>
                <c:pt idx="234">
                  <c:v>38.567168907000003</c:v>
                </c:pt>
                <c:pt idx="235">
                  <c:v>38.577113908999998</c:v>
                </c:pt>
                <c:pt idx="236">
                  <c:v>38.587411742999997</c:v>
                </c:pt>
                <c:pt idx="237">
                  <c:v>38.598056563</c:v>
                </c:pt>
                <c:pt idx="238">
                  <c:v>38.609042525</c:v>
                </c:pt>
                <c:pt idx="239">
                  <c:v>38.620363781999998</c:v>
                </c:pt>
                <c:pt idx="240">
                  <c:v>38.632014490000003</c:v>
                </c:pt>
                <c:pt idx="241">
                  <c:v>38.643988802999999</c:v>
                </c:pt>
                <c:pt idx="242">
                  <c:v>38.656280875</c:v>
                </c:pt>
                <c:pt idx="243">
                  <c:v>38.668884861000002</c:v>
                </c:pt>
                <c:pt idx="244">
                  <c:v>38.681794914999998</c:v>
                </c:pt>
                <c:pt idx="245">
                  <c:v>38.695005192000004</c:v>
                </c:pt>
                <c:pt idx="246">
                  <c:v>38.708509845999998</c:v>
                </c:pt>
                <c:pt idx="247">
                  <c:v>38.722303033000003</c:v>
                </c:pt>
                <c:pt idx="248">
                  <c:v>38.736378905000002</c:v>
                </c:pt>
                <c:pt idx="249">
                  <c:v>38.750731619</c:v>
                </c:pt>
                <c:pt idx="250">
                  <c:v>38.765355327999998</c:v>
                </c:pt>
                <c:pt idx="251">
                  <c:v>38.780244187000001</c:v>
                </c:pt>
                <c:pt idx="252">
                  <c:v>38.795392350999997</c:v>
                </c:pt>
                <c:pt idx="253">
                  <c:v>38.810793973999999</c:v>
                </c:pt>
                <c:pt idx="254">
                  <c:v>38.826443210000001</c:v>
                </c:pt>
                <c:pt idx="255">
                  <c:v>38.842334213999997</c:v>
                </c:pt>
                <c:pt idx="256">
                  <c:v>38.858461140999999</c:v>
                </c:pt>
                <c:pt idx="257">
                  <c:v>38.874818144000002</c:v>
                </c:pt>
                <c:pt idx="258">
                  <c:v>38.891399380000003</c:v>
                </c:pt>
                <c:pt idx="259">
                  <c:v>38.908199001</c:v>
                </c:pt>
                <c:pt idx="260">
                  <c:v>38.925211163</c:v>
                </c:pt>
                <c:pt idx="261">
                  <c:v>38.942430020000003</c:v>
                </c:pt>
                <c:pt idx="262">
                  <c:v>38.959849726999998</c:v>
                </c:pt>
                <c:pt idx="263">
                  <c:v>38.977464437999998</c:v>
                </c:pt>
                <c:pt idx="264">
                  <c:v>38.995268308</c:v>
                </c:pt>
                <c:pt idx="265">
                  <c:v>39.013255491000002</c:v>
                </c:pt>
                <c:pt idx="266">
                  <c:v>39.031436696</c:v>
                </c:pt>
                <c:pt idx="267">
                  <c:v>39.050221278000002</c:v>
                </c:pt>
                <c:pt idx="268">
                  <c:v>39.069148771000002</c:v>
                </c:pt>
                <c:pt idx="269">
                  <c:v>39.088212831</c:v>
                </c:pt>
                <c:pt idx="270">
                  <c:v>39.107407115999997</c:v>
                </c:pt>
                <c:pt idx="271">
                  <c:v>39.126725284999999</c:v>
                </c:pt>
                <c:pt idx="272">
                  <c:v>39.146160993999999</c:v>
                </c:pt>
                <c:pt idx="273">
                  <c:v>39.165707902000001</c:v>
                </c:pt>
                <c:pt idx="274">
                  <c:v>39.185357341</c:v>
                </c:pt>
                <c:pt idx="275">
                  <c:v>39.205091338999999</c:v>
                </c:pt>
                <c:pt idx="276">
                  <c:v>39.224889599999997</c:v>
                </c:pt>
                <c:pt idx="277">
                  <c:v>39.244731827999999</c:v>
                </c:pt>
                <c:pt idx="278">
                  <c:v>39.264597727000002</c:v>
                </c:pt>
                <c:pt idx="279">
                  <c:v>39.284466999000003</c:v>
                </c:pt>
                <c:pt idx="280">
                  <c:v>39.304319348999996</c:v>
                </c:pt>
                <c:pt idx="281">
                  <c:v>39.324134479999998</c:v>
                </c:pt>
                <c:pt idx="282">
                  <c:v>39.343892095000001</c:v>
                </c:pt>
                <c:pt idx="283">
                  <c:v>39.363571899</c:v>
                </c:pt>
                <c:pt idx="284">
                  <c:v>39.383153595000003</c:v>
                </c:pt>
                <c:pt idx="285">
                  <c:v>39.402616885</c:v>
                </c:pt>
                <c:pt idx="286">
                  <c:v>39.421941474999997</c:v>
                </c:pt>
                <c:pt idx="287">
                  <c:v>39.441107066999997</c:v>
                </c:pt>
                <c:pt idx="288">
                  <c:v>39.460093364999999</c:v>
                </c:pt>
                <c:pt idx="289">
                  <c:v>39.478880072999999</c:v>
                </c:pt>
                <c:pt idx="290">
                  <c:v>39.497446893000003</c:v>
                </c:pt>
                <c:pt idx="291">
                  <c:v>39.515773531000001</c:v>
                </c:pt>
                <c:pt idx="292">
                  <c:v>39.533839688</c:v>
                </c:pt>
                <c:pt idx="293">
                  <c:v>39.55162507</c:v>
                </c:pt>
                <c:pt idx="294">
                  <c:v>39.569109378999997</c:v>
                </c:pt>
                <c:pt idx="295">
                  <c:v>39.586272317999999</c:v>
                </c:pt>
                <c:pt idx="296">
                  <c:v>39.603093592</c:v>
                </c:pt>
                <c:pt idx="297">
                  <c:v>39.619552904999999</c:v>
                </c:pt>
                <c:pt idx="298">
                  <c:v>39.635629958999999</c:v>
                </c:pt>
                <c:pt idx="299">
                  <c:v>39.651304457999998</c:v>
                </c:pt>
                <c:pt idx="300">
                  <c:v>39.666556104999998</c:v>
                </c:pt>
                <c:pt idx="301">
                  <c:v>39.681364606000002</c:v>
                </c:pt>
                <c:pt idx="302">
                  <c:v>39.695709661000002</c:v>
                </c:pt>
                <c:pt idx="303">
                  <c:v>39.709570976999998</c:v>
                </c:pt>
                <c:pt idx="304">
                  <c:v>39.722928254999999</c:v>
                </c:pt>
                <c:pt idx="305">
                  <c:v>39.735761199999999</c:v>
                </c:pt>
                <c:pt idx="306">
                  <c:v>39.748049514999998</c:v>
                </c:pt>
                <c:pt idx="307">
                  <c:v>39.759772904000002</c:v>
                </c:pt>
                <c:pt idx="308">
                  <c:v>39.770911069999997</c:v>
                </c:pt>
                <c:pt idx="309">
                  <c:v>39.781443717000002</c:v>
                </c:pt>
                <c:pt idx="310">
                  <c:v>39.791350547999997</c:v>
                </c:pt>
                <c:pt idx="311">
                  <c:v>39.800611267000001</c:v>
                </c:pt>
                <c:pt idx="312">
                  <c:v>39.809205577</c:v>
                </c:pt>
                <c:pt idx="313">
                  <c:v>39.817113182999996</c:v>
                </c:pt>
                <c:pt idx="314">
                  <c:v>39.824313787000001</c:v>
                </c:pt>
                <c:pt idx="315">
                  <c:v>39.830787094000002</c:v>
                </c:pt>
                <c:pt idx="316">
                  <c:v>39.836512806000002</c:v>
                </c:pt>
                <c:pt idx="317">
                  <c:v>39.841660390000001</c:v>
                </c:pt>
                <c:pt idx="318">
                  <c:v>39.846035393999998</c:v>
                </c:pt>
                <c:pt idx="319">
                  <c:v>39.849598039</c:v>
                </c:pt>
                <c:pt idx="320">
                  <c:v>39.852327367000001</c:v>
                </c:pt>
                <c:pt idx="321">
                  <c:v>39.854202422</c:v>
                </c:pt>
                <c:pt idx="322">
                  <c:v>39.855202245000001</c:v>
                </c:pt>
                <c:pt idx="323">
                  <c:v>39.855305881</c:v>
                </c:pt>
                <c:pt idx="324">
                  <c:v>39.854492372000003</c:v>
                </c:pt>
                <c:pt idx="325">
                  <c:v>39.852740762000003</c:v>
                </c:pt>
                <c:pt idx="326">
                  <c:v>39.850030093000001</c:v>
                </c:pt>
                <c:pt idx="327">
                  <c:v>39.846339409000002</c:v>
                </c:pt>
                <c:pt idx="328">
                  <c:v>39.841647750999996</c:v>
                </c:pt>
                <c:pt idx="329">
                  <c:v>39.835934164999998</c:v>
                </c:pt>
                <c:pt idx="330">
                  <c:v>39.829177692000002</c:v>
                </c:pt>
                <c:pt idx="331">
                  <c:v>39.821357374999998</c:v>
                </c:pt>
                <c:pt idx="332">
                  <c:v>39.812452258</c:v>
                </c:pt>
                <c:pt idx="333">
                  <c:v>39.802441383999998</c:v>
                </c:pt>
                <c:pt idx="334">
                  <c:v>39.791303794999997</c:v>
                </c:pt>
                <c:pt idx="335">
                  <c:v>39.779018534999999</c:v>
                </c:pt>
                <c:pt idx="336">
                  <c:v>39.765564646000001</c:v>
                </c:pt>
                <c:pt idx="337">
                  <c:v>39.750921173000002</c:v>
                </c:pt>
                <c:pt idx="338">
                  <c:v>39.735067157000003</c:v>
                </c:pt>
                <c:pt idx="339">
                  <c:v>39.717981641999998</c:v>
                </c:pt>
                <c:pt idx="340">
                  <c:v>39.69964367</c:v>
                </c:pt>
                <c:pt idx="341">
                  <c:v>39.680032285999999</c:v>
                </c:pt>
                <c:pt idx="342">
                  <c:v>39.659126530999998</c:v>
                </c:pt>
                <c:pt idx="343">
                  <c:v>39.63690545</c:v>
                </c:pt>
                <c:pt idx="344">
                  <c:v>39.613348084000002</c:v>
                </c:pt>
                <c:pt idx="345">
                  <c:v>39.588433477000002</c:v>
                </c:pt>
                <c:pt idx="346">
                  <c:v>39.562140671999998</c:v>
                </c:pt>
                <c:pt idx="347">
                  <c:v>39.534448712</c:v>
                </c:pt>
                <c:pt idx="348">
                  <c:v>39.505336641</c:v>
                </c:pt>
                <c:pt idx="349">
                  <c:v>39.474783500000001</c:v>
                </c:pt>
                <c:pt idx="350">
                  <c:v>39.442768332999997</c:v>
                </c:pt>
                <c:pt idx="351">
                  <c:v>39.409270184</c:v>
                </c:pt>
                <c:pt idx="352">
                  <c:v>39.374268094999998</c:v>
                </c:pt>
                <c:pt idx="353">
                  <c:v>39.337741109</c:v>
                </c:pt>
                <c:pt idx="354">
                  <c:v>39.299668269000001</c:v>
                </c:pt>
                <c:pt idx="355">
                  <c:v>39.260332034999998</c:v>
                </c:pt>
                <c:pt idx="356">
                  <c:v>39.219510898999999</c:v>
                </c:pt>
                <c:pt idx="357">
                  <c:v>39.177110014</c:v>
                </c:pt>
                <c:pt idx="358">
                  <c:v>39.133109083999997</c:v>
                </c:pt>
                <c:pt idx="359">
                  <c:v>39.087487813000003</c:v>
                </c:pt>
                <c:pt idx="360">
                  <c:v>39.040225905</c:v>
                </c:pt>
                <c:pt idx="361">
                  <c:v>38.991303062999997</c:v>
                </c:pt>
                <c:pt idx="362">
                  <c:v>38.940698990000001</c:v>
                </c:pt>
                <c:pt idx="363">
                  <c:v>38.888393391000001</c:v>
                </c:pt>
                <c:pt idx="364">
                  <c:v>38.834365968</c:v>
                </c:pt>
              </c:numCache>
            </c:numRef>
          </c:val>
          <c:extLst>
            <c:ext xmlns:c16="http://schemas.microsoft.com/office/drawing/2014/chart" uri="{C3380CC4-5D6E-409C-BE32-E72D297353CC}">
              <c16:uniqueId val="{00000005-8BD6-4186-8DA7-3BF4AC2B615E}"/>
            </c:ext>
          </c:extLst>
        </c:ser>
        <c:ser>
          <c:idx val="4"/>
          <c:order val="6"/>
          <c:tx>
            <c:strRef>
              <c:f>'2029-2030 Severe Load Curve'!$AN$34</c:f>
              <c:strCache>
                <c:ptCount val="1"/>
                <c:pt idx="0">
                  <c:v>Exports to Ireland</c:v>
                </c:pt>
              </c:strCache>
            </c:strRef>
          </c:tx>
          <c:spPr>
            <a:solidFill>
              <a:srgbClr val="339966"/>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Curve'!$AN$35:$AN$399</c:f>
              <c:numCache>
                <c:formatCode>0</c:formatCode>
                <c:ptCount val="365"/>
                <c:pt idx="0">
                  <c:v>245.96954436999999</c:v>
                </c:pt>
                <c:pt idx="1">
                  <c:v>245.17854145999999</c:v>
                </c:pt>
                <c:pt idx="2">
                  <c:v>244.38227276000001</c:v>
                </c:pt>
                <c:pt idx="3">
                  <c:v>243.5809452</c:v>
                </c:pt>
                <c:pt idx="4">
                  <c:v>242.77476568</c:v>
                </c:pt>
                <c:pt idx="5">
                  <c:v>241.9639411</c:v>
                </c:pt>
                <c:pt idx="6">
                  <c:v>241.14867837</c:v>
                </c:pt>
                <c:pt idx="7">
                  <c:v>240.3291844</c:v>
                </c:pt>
                <c:pt idx="8">
                  <c:v>239.50566610000001</c:v>
                </c:pt>
                <c:pt idx="9">
                  <c:v>238.67833038000001</c:v>
                </c:pt>
                <c:pt idx="10">
                  <c:v>237.84738414</c:v>
                </c:pt>
                <c:pt idx="11">
                  <c:v>237.01303429000001</c:v>
                </c:pt>
                <c:pt idx="12">
                  <c:v>236.17548772999999</c:v>
                </c:pt>
                <c:pt idx="13">
                  <c:v>235.33495138999999</c:v>
                </c:pt>
                <c:pt idx="14">
                  <c:v>234.49163214999999</c:v>
                </c:pt>
                <c:pt idx="15">
                  <c:v>233.64573694000001</c:v>
                </c:pt>
                <c:pt idx="16">
                  <c:v>232.79747266000001</c:v>
                </c:pt>
                <c:pt idx="17">
                  <c:v>231.94704621</c:v>
                </c:pt>
                <c:pt idx="18">
                  <c:v>231.09466451</c:v>
                </c:pt>
                <c:pt idx="19">
                  <c:v>230.24053445999999</c:v>
                </c:pt>
                <c:pt idx="20">
                  <c:v>229.38486297</c:v>
                </c:pt>
                <c:pt idx="21">
                  <c:v>228.52785693999999</c:v>
                </c:pt>
                <c:pt idx="22">
                  <c:v>227.66972329000001</c:v>
                </c:pt>
                <c:pt idx="23">
                  <c:v>226.81066892000001</c:v>
                </c:pt>
                <c:pt idx="24">
                  <c:v>225.95090074000001</c:v>
                </c:pt>
                <c:pt idx="25">
                  <c:v>225.09062566</c:v>
                </c:pt>
                <c:pt idx="26">
                  <c:v>224.23005058000001</c:v>
                </c:pt>
                <c:pt idx="27">
                  <c:v>223.36938240999999</c:v>
                </c:pt>
                <c:pt idx="28">
                  <c:v>222.50882806999999</c:v>
                </c:pt>
                <c:pt idx="29">
                  <c:v>221.64859444999999</c:v>
                </c:pt>
                <c:pt idx="30">
                  <c:v>220.78888846999999</c:v>
                </c:pt>
                <c:pt idx="31">
                  <c:v>219.92991703000001</c:v>
                </c:pt>
                <c:pt idx="32">
                  <c:v>219.07188704000001</c:v>
                </c:pt>
                <c:pt idx="33">
                  <c:v>218.21500541</c:v>
                </c:pt>
                <c:pt idx="34">
                  <c:v>217.35947905</c:v>
                </c:pt>
                <c:pt idx="35">
                  <c:v>216.50551485</c:v>
                </c:pt>
                <c:pt idx="36">
                  <c:v>215.65331974</c:v>
                </c:pt>
                <c:pt idx="37">
                  <c:v>214.80310062000001</c:v>
                </c:pt>
                <c:pt idx="38">
                  <c:v>213.9550644</c:v>
                </c:pt>
                <c:pt idx="39">
                  <c:v>213.10941797000001</c:v>
                </c:pt>
                <c:pt idx="40">
                  <c:v>212.26636826000001</c:v>
                </c:pt>
                <c:pt idx="41">
                  <c:v>211.42612217000001</c:v>
                </c:pt>
                <c:pt idx="42">
                  <c:v>210.58888661</c:v>
                </c:pt>
                <c:pt idx="43">
                  <c:v>209.75486846999999</c:v>
                </c:pt>
                <c:pt idx="44">
                  <c:v>208.92427469</c:v>
                </c:pt>
                <c:pt idx="45">
                  <c:v>208.09731214999999</c:v>
                </c:pt>
                <c:pt idx="46">
                  <c:v>207.27418775999999</c:v>
                </c:pt>
                <c:pt idx="47">
                  <c:v>206.45510845000001</c:v>
                </c:pt>
                <c:pt idx="48">
                  <c:v>205.64028110000001</c:v>
                </c:pt>
                <c:pt idx="49">
                  <c:v>204.82991263</c:v>
                </c:pt>
                <c:pt idx="50">
                  <c:v>204.02420996000001</c:v>
                </c:pt>
                <c:pt idx="51">
                  <c:v>203.22337997</c:v>
                </c:pt>
                <c:pt idx="52">
                  <c:v>202.42762959000001</c:v>
                </c:pt>
                <c:pt idx="53">
                  <c:v>201.63716572000001</c:v>
                </c:pt>
                <c:pt idx="54">
                  <c:v>200.85219527000001</c:v>
                </c:pt>
                <c:pt idx="55">
                  <c:v>200.07292514</c:v>
                </c:pt>
                <c:pt idx="56">
                  <c:v>199.29956225000001</c:v>
                </c:pt>
                <c:pt idx="57">
                  <c:v>198.53231349999999</c:v>
                </c:pt>
                <c:pt idx="58">
                  <c:v>197.77138579000001</c:v>
                </c:pt>
                <c:pt idx="59">
                  <c:v>197.01698604000001</c:v>
                </c:pt>
                <c:pt idx="60">
                  <c:v>196.26932116</c:v>
                </c:pt>
                <c:pt idx="61">
                  <c:v>195.52859805</c:v>
                </c:pt>
                <c:pt idx="62">
                  <c:v>194.79502360999999</c:v>
                </c:pt>
                <c:pt idx="63">
                  <c:v>194.06880476000001</c:v>
                </c:pt>
                <c:pt idx="64">
                  <c:v>193.35014841</c:v>
                </c:pt>
                <c:pt idx="65">
                  <c:v>192.63926146</c:v>
                </c:pt>
                <c:pt idx="66">
                  <c:v>191.93635080999999</c:v>
                </c:pt>
                <c:pt idx="67">
                  <c:v>191.24162339</c:v>
                </c:pt>
                <c:pt idx="68">
                  <c:v>190.55528609000001</c:v>
                </c:pt>
                <c:pt idx="69">
                  <c:v>189.87754581999999</c:v>
                </c:pt>
                <c:pt idx="70">
                  <c:v>189.20860948999999</c:v>
                </c:pt>
                <c:pt idx="71">
                  <c:v>188.54868400999999</c:v>
                </c:pt>
                <c:pt idx="72">
                  <c:v>187.89797627999999</c:v>
                </c:pt>
                <c:pt idx="73">
                  <c:v>187.25669321000001</c:v>
                </c:pt>
                <c:pt idx="74">
                  <c:v>186.62504172000001</c:v>
                </c:pt>
                <c:pt idx="75">
                  <c:v>186.00322869999999</c:v>
                </c:pt>
                <c:pt idx="76">
                  <c:v>185.39146106999999</c:v>
                </c:pt>
                <c:pt idx="77">
                  <c:v>184.78994573</c:v>
                </c:pt>
                <c:pt idx="78">
                  <c:v>184.19888958999999</c:v>
                </c:pt>
                <c:pt idx="79">
                  <c:v>183.61849957000001</c:v>
                </c:pt>
                <c:pt idx="80">
                  <c:v>183.04898255000001</c:v>
                </c:pt>
                <c:pt idx="81">
                  <c:v>182.49054545999999</c:v>
                </c:pt>
                <c:pt idx="82">
                  <c:v>181.9433952</c:v>
                </c:pt>
                <c:pt idx="83">
                  <c:v>181.40773867999999</c:v>
                </c:pt>
                <c:pt idx="84">
                  <c:v>180.88378281000001</c:v>
                </c:pt>
                <c:pt idx="85">
                  <c:v>180.37173448999999</c:v>
                </c:pt>
                <c:pt idx="86">
                  <c:v>179.87180063</c:v>
                </c:pt>
                <c:pt idx="87">
                  <c:v>179.38418813999999</c:v>
                </c:pt>
                <c:pt idx="88">
                  <c:v>178.90910392999999</c:v>
                </c:pt>
                <c:pt idx="89">
                  <c:v>178.4467549</c:v>
                </c:pt>
                <c:pt idx="90">
                  <c:v>177.99734796000001</c:v>
                </c:pt>
                <c:pt idx="91">
                  <c:v>177.56109003</c:v>
                </c:pt>
                <c:pt idx="92">
                  <c:v>177.13811185</c:v>
                </c:pt>
                <c:pt idx="93">
                  <c:v>176.72823962999999</c:v>
                </c:pt>
                <c:pt idx="94">
                  <c:v>176.33122341000001</c:v>
                </c:pt>
                <c:pt idx="95">
                  <c:v>175.94681324000001</c:v>
                </c:pt>
                <c:pt idx="96">
                  <c:v>175.57475916000001</c:v>
                </c:pt>
                <c:pt idx="97">
                  <c:v>175.21481123000001</c:v>
                </c:pt>
                <c:pt idx="98">
                  <c:v>174.86671946999999</c:v>
                </c:pt>
                <c:pt idx="99">
                  <c:v>174.53023395</c:v>
                </c:pt>
                <c:pt idx="100">
                  <c:v>174.20510471</c:v>
                </c:pt>
                <c:pt idx="101">
                  <c:v>173.89108179999999</c:v>
                </c:pt>
                <c:pt idx="102">
                  <c:v>173.58791525999999</c:v>
                </c:pt>
                <c:pt idx="103">
                  <c:v>173.29535514</c:v>
                </c:pt>
                <c:pt idx="104">
                  <c:v>173.01315148</c:v>
                </c:pt>
                <c:pt idx="105">
                  <c:v>172.74105434000001</c:v>
                </c:pt>
                <c:pt idx="106">
                  <c:v>172.47881375</c:v>
                </c:pt>
                <c:pt idx="107">
                  <c:v>172.22617976999999</c:v>
                </c:pt>
                <c:pt idx="108">
                  <c:v>171.98290245000001</c:v>
                </c:pt>
                <c:pt idx="109">
                  <c:v>171.74873181999999</c:v>
                </c:pt>
                <c:pt idx="110">
                  <c:v>171.52341792999999</c:v>
                </c:pt>
                <c:pt idx="111">
                  <c:v>171.30671083999999</c:v>
                </c:pt>
                <c:pt idx="112">
                  <c:v>171.09836059</c:v>
                </c:pt>
                <c:pt idx="113">
                  <c:v>170.89811721999999</c:v>
                </c:pt>
                <c:pt idx="114">
                  <c:v>170.70573078000001</c:v>
                </c:pt>
                <c:pt idx="115">
                  <c:v>170.52095131999999</c:v>
                </c:pt>
                <c:pt idx="116">
                  <c:v>170.34352888000001</c:v>
                </c:pt>
                <c:pt idx="117">
                  <c:v>170.17321351999999</c:v>
                </c:pt>
                <c:pt idx="118">
                  <c:v>170.00975527</c:v>
                </c:pt>
                <c:pt idx="119">
                  <c:v>169.85290419</c:v>
                </c:pt>
                <c:pt idx="120">
                  <c:v>169.70241032000001</c:v>
                </c:pt>
                <c:pt idx="121">
                  <c:v>169.55802370000001</c:v>
                </c:pt>
                <c:pt idx="122">
                  <c:v>169.41949439000001</c:v>
                </c:pt>
                <c:pt idx="123">
                  <c:v>169.28657242</c:v>
                </c:pt>
                <c:pt idx="124">
                  <c:v>169.15900786</c:v>
                </c:pt>
                <c:pt idx="125">
                  <c:v>169.03655074</c:v>
                </c:pt>
                <c:pt idx="126">
                  <c:v>168.91895109999999</c:v>
                </c:pt>
                <c:pt idx="127">
                  <c:v>168.80595901000001</c:v>
                </c:pt>
                <c:pt idx="128">
                  <c:v>168.69732449</c:v>
                </c:pt>
                <c:pt idx="129">
                  <c:v>168.59279760999999</c:v>
                </c:pt>
                <c:pt idx="130">
                  <c:v>168.49212840000001</c:v>
                </c:pt>
                <c:pt idx="131">
                  <c:v>168.39506692</c:v>
                </c:pt>
                <c:pt idx="132">
                  <c:v>168.3013632</c:v>
                </c:pt>
                <c:pt idx="133">
                  <c:v>168.21076729999999</c:v>
                </c:pt>
                <c:pt idx="134">
                  <c:v>168.12302926000001</c:v>
                </c:pt>
                <c:pt idx="135">
                  <c:v>168.03789913</c:v>
                </c:pt>
                <c:pt idx="136">
                  <c:v>167.95512696</c:v>
                </c:pt>
                <c:pt idx="137">
                  <c:v>167.87446279</c:v>
                </c:pt>
                <c:pt idx="138">
                  <c:v>167.79565665999999</c:v>
                </c:pt>
                <c:pt idx="139">
                  <c:v>167.71845862999999</c:v>
                </c:pt>
                <c:pt idx="140">
                  <c:v>167.64261873999999</c:v>
                </c:pt>
                <c:pt idx="141">
                  <c:v>167.56788703999999</c:v>
                </c:pt>
                <c:pt idx="142">
                  <c:v>167.49401358</c:v>
                </c:pt>
                <c:pt idx="143">
                  <c:v>167.42074840000001</c:v>
                </c:pt>
                <c:pt idx="144">
                  <c:v>167.34784153999999</c:v>
                </c:pt>
                <c:pt idx="145">
                  <c:v>167.27504306</c:v>
                </c:pt>
                <c:pt idx="146">
                  <c:v>167.20210298999999</c:v>
                </c:pt>
                <c:pt idx="147">
                  <c:v>167.12877140000001</c:v>
                </c:pt>
                <c:pt idx="148">
                  <c:v>167.05479832</c:v>
                </c:pt>
                <c:pt idx="149">
                  <c:v>166.9799338</c:v>
                </c:pt>
                <c:pt idx="150">
                  <c:v>166.90392789000001</c:v>
                </c:pt>
                <c:pt idx="151">
                  <c:v>166.82653063000001</c:v>
                </c:pt>
                <c:pt idx="152">
                  <c:v>166.74749206999999</c:v>
                </c:pt>
                <c:pt idx="153">
                  <c:v>166.66656225</c:v>
                </c:pt>
                <c:pt idx="154">
                  <c:v>166.58349122999999</c:v>
                </c:pt>
                <c:pt idx="155">
                  <c:v>166.49802905000001</c:v>
                </c:pt>
                <c:pt idx="156">
                  <c:v>166.40992575999999</c:v>
                </c:pt>
                <c:pt idx="157">
                  <c:v>166.3189314</c:v>
                </c:pt>
                <c:pt idx="158">
                  <c:v>166.22479602000001</c:v>
                </c:pt>
                <c:pt idx="159">
                  <c:v>166.12726966</c:v>
                </c:pt>
                <c:pt idx="160">
                  <c:v>166.02610238</c:v>
                </c:pt>
                <c:pt idx="161">
                  <c:v>165.92104420999999</c:v>
                </c:pt>
                <c:pt idx="162">
                  <c:v>165.81184521</c:v>
                </c:pt>
                <c:pt idx="163">
                  <c:v>165.69825542999999</c:v>
                </c:pt>
                <c:pt idx="164">
                  <c:v>165.58002490000001</c:v>
                </c:pt>
                <c:pt idx="165">
                  <c:v>165.45690367</c:v>
                </c:pt>
                <c:pt idx="166">
                  <c:v>165.32864180000001</c:v>
                </c:pt>
                <c:pt idx="167">
                  <c:v>165.19498933</c:v>
                </c:pt>
                <c:pt idx="168">
                  <c:v>165.05569629999999</c:v>
                </c:pt>
                <c:pt idx="169">
                  <c:v>164.91051275999999</c:v>
                </c:pt>
                <c:pt idx="170">
                  <c:v>164.75918876</c:v>
                </c:pt>
                <c:pt idx="171">
                  <c:v>164.60147434999999</c:v>
                </c:pt>
                <c:pt idx="172">
                  <c:v>164.43711956000001</c:v>
                </c:pt>
                <c:pt idx="173">
                  <c:v>164.26587445999999</c:v>
                </c:pt>
                <c:pt idx="174">
                  <c:v>164.08748907</c:v>
                </c:pt>
                <c:pt idx="175">
                  <c:v>163.90171346</c:v>
                </c:pt>
                <c:pt idx="176">
                  <c:v>163.70829767000001</c:v>
                </c:pt>
                <c:pt idx="177">
                  <c:v>163.50699173999999</c:v>
                </c:pt>
                <c:pt idx="178">
                  <c:v>163.29754571999999</c:v>
                </c:pt>
                <c:pt idx="179">
                  <c:v>163.07970965000001</c:v>
                </c:pt>
                <c:pt idx="180">
                  <c:v>162.85323359</c:v>
                </c:pt>
                <c:pt idx="181">
                  <c:v>162.61786758</c:v>
                </c:pt>
                <c:pt idx="182">
                  <c:v>162.37336167000001</c:v>
                </c:pt>
                <c:pt idx="183">
                  <c:v>162.11954847999999</c:v>
                </c:pt>
                <c:pt idx="184">
                  <c:v>161.85659097000001</c:v>
                </c:pt>
                <c:pt idx="185">
                  <c:v>161.58473466999999</c:v>
                </c:pt>
                <c:pt idx="186">
                  <c:v>161.30422512999999</c:v>
                </c:pt>
                <c:pt idx="187">
                  <c:v>161.01530786999999</c:v>
                </c:pt>
                <c:pt idx="188">
                  <c:v>160.71822843999999</c:v>
                </c:pt>
                <c:pt idx="189">
                  <c:v>160.41323237</c:v>
                </c:pt>
                <c:pt idx="190">
                  <c:v>160.10056519</c:v>
                </c:pt>
                <c:pt idx="191">
                  <c:v>159.78047244999999</c:v>
                </c:pt>
                <c:pt idx="192">
                  <c:v>159.45319967</c:v>
                </c:pt>
                <c:pt idx="193">
                  <c:v>159.1189924</c:v>
                </c:pt>
                <c:pt idx="194">
                  <c:v>158.77809618000001</c:v>
                </c:pt>
                <c:pt idx="195">
                  <c:v>158.43075651999999</c:v>
                </c:pt>
                <c:pt idx="196">
                  <c:v>158.07721899000001</c:v>
                </c:pt>
                <c:pt idx="197">
                  <c:v>157.71772910000001</c:v>
                </c:pt>
                <c:pt idx="198">
                  <c:v>157.3525324</c:v>
                </c:pt>
                <c:pt idx="199">
                  <c:v>156.98187442</c:v>
                </c:pt>
                <c:pt idx="200">
                  <c:v>156.60600069</c:v>
                </c:pt>
                <c:pt idx="201">
                  <c:v>156.22515677000001</c:v>
                </c:pt>
                <c:pt idx="202">
                  <c:v>155.83958817000001</c:v>
                </c:pt>
                <c:pt idx="203">
                  <c:v>155.44954043999999</c:v>
                </c:pt>
                <c:pt idx="204">
                  <c:v>155.05525911000001</c:v>
                </c:pt>
                <c:pt idx="205">
                  <c:v>154.65698972000001</c:v>
                </c:pt>
                <c:pt idx="206">
                  <c:v>154.25497781000001</c:v>
                </c:pt>
                <c:pt idx="207">
                  <c:v>153.84946891000001</c:v>
                </c:pt>
                <c:pt idx="208">
                  <c:v>153.44070855999999</c:v>
                </c:pt>
                <c:pt idx="209">
                  <c:v>153.02894229</c:v>
                </c:pt>
                <c:pt idx="210">
                  <c:v>152.61441564</c:v>
                </c:pt>
                <c:pt idx="211">
                  <c:v>152.19737415</c:v>
                </c:pt>
                <c:pt idx="212">
                  <c:v>151.77806335</c:v>
                </c:pt>
                <c:pt idx="213">
                  <c:v>151.35672876999999</c:v>
                </c:pt>
                <c:pt idx="214">
                  <c:v>150.93361597000001</c:v>
                </c:pt>
                <c:pt idx="215">
                  <c:v>150.50897046</c:v>
                </c:pt>
                <c:pt idx="216">
                  <c:v>150.08303778999999</c:v>
                </c:pt>
                <c:pt idx="217">
                  <c:v>149.65606349999999</c:v>
                </c:pt>
                <c:pt idx="218">
                  <c:v>149.22829311000001</c:v>
                </c:pt>
                <c:pt idx="219">
                  <c:v>148.79997216999999</c:v>
                </c:pt>
                <c:pt idx="220">
                  <c:v>148.37134621000001</c:v>
                </c:pt>
                <c:pt idx="221">
                  <c:v>147.94266078000001</c:v>
                </c:pt>
                <c:pt idx="222">
                  <c:v>147.51416139</c:v>
                </c:pt>
                <c:pt idx="223">
                  <c:v>147.0860936</c:v>
                </c:pt>
                <c:pt idx="224">
                  <c:v>146.65870293</c:v>
                </c:pt>
                <c:pt idx="225">
                  <c:v>146.23223492</c:v>
                </c:pt>
                <c:pt idx="226">
                  <c:v>145.80693511999999</c:v>
                </c:pt>
                <c:pt idx="227">
                  <c:v>145.38304905000001</c:v>
                </c:pt>
                <c:pt idx="228">
                  <c:v>144.96082225000001</c:v>
                </c:pt>
                <c:pt idx="229">
                  <c:v>144.54050025999999</c:v>
                </c:pt>
                <c:pt idx="230">
                  <c:v>144.12232861000001</c:v>
                </c:pt>
                <c:pt idx="231">
                  <c:v>143.70655285000001</c:v>
                </c:pt>
                <c:pt idx="232">
                  <c:v>143.29341848999999</c:v>
                </c:pt>
                <c:pt idx="233">
                  <c:v>142.8831711</c:v>
                </c:pt>
                <c:pt idx="234">
                  <c:v>142.47605619000001</c:v>
                </c:pt>
                <c:pt idx="235">
                  <c:v>142.0723193</c:v>
                </c:pt>
                <c:pt idx="236">
                  <c:v>141.67220598</c:v>
                </c:pt>
                <c:pt idx="237">
                  <c:v>141.27596174999999</c:v>
                </c:pt>
                <c:pt idx="238">
                  <c:v>140.88383216</c:v>
                </c:pt>
                <c:pt idx="239">
                  <c:v>140.49606274000001</c:v>
                </c:pt>
                <c:pt idx="240">
                  <c:v>140.11289901999999</c:v>
                </c:pt>
                <c:pt idx="241">
                  <c:v>139.73458654999999</c:v>
                </c:pt>
                <c:pt idx="242">
                  <c:v>139.36137084999999</c:v>
                </c:pt>
                <c:pt idx="243">
                  <c:v>138.99349746999999</c:v>
                </c:pt>
                <c:pt idx="244">
                  <c:v>138.63121193999999</c:v>
                </c:pt>
                <c:pt idx="245">
                  <c:v>138.27475978999999</c:v>
                </c:pt>
                <c:pt idx="246">
                  <c:v>137.92438657</c:v>
                </c:pt>
                <c:pt idx="247">
                  <c:v>137.58033781</c:v>
                </c:pt>
                <c:pt idx="248">
                  <c:v>137.24285904000001</c:v>
                </c:pt>
                <c:pt idx="249">
                  <c:v>136.91219580000001</c:v>
                </c:pt>
                <c:pt idx="250">
                  <c:v>136.58859362999999</c:v>
                </c:pt>
                <c:pt idx="251">
                  <c:v>136.27229807000001</c:v>
                </c:pt>
                <c:pt idx="252">
                  <c:v>135.96355464999999</c:v>
                </c:pt>
                <c:pt idx="253">
                  <c:v>135.66260890000001</c:v>
                </c:pt>
                <c:pt idx="254">
                  <c:v>135.36970636000001</c:v>
                </c:pt>
                <c:pt idx="255">
                  <c:v>135.08509258000001</c:v>
                </c:pt>
                <c:pt idx="256">
                  <c:v>134.80901306999999</c:v>
                </c:pt>
                <c:pt idx="257">
                  <c:v>134.54171339000001</c:v>
                </c:pt>
                <c:pt idx="258">
                  <c:v>134.28343906999999</c:v>
                </c:pt>
                <c:pt idx="259">
                  <c:v>134.03443564</c:v>
                </c:pt>
                <c:pt idx="260">
                  <c:v>133.79494864</c:v>
                </c:pt>
                <c:pt idx="261">
                  <c:v>133.5652236</c:v>
                </c:pt>
                <c:pt idx="262">
                  <c:v>133.34550607</c:v>
                </c:pt>
                <c:pt idx="263">
                  <c:v>133.13604158000001</c:v>
                </c:pt>
                <c:pt idx="264">
                  <c:v>132.93707566</c:v>
                </c:pt>
                <c:pt idx="265">
                  <c:v>132.74885384999999</c:v>
                </c:pt>
                <c:pt idx="266">
                  <c:v>132.57162169</c:v>
                </c:pt>
                <c:pt idx="267">
                  <c:v>132.40562471000001</c:v>
                </c:pt>
                <c:pt idx="268">
                  <c:v>132.25110845</c:v>
                </c:pt>
                <c:pt idx="269">
                  <c:v>132.10831844000001</c:v>
                </c:pt>
                <c:pt idx="270">
                  <c:v>131.97750023</c:v>
                </c:pt>
                <c:pt idx="271">
                  <c:v>131.85889933999999</c:v>
                </c:pt>
                <c:pt idx="272">
                  <c:v>131.75276131999999</c:v>
                </c:pt>
                <c:pt idx="273">
                  <c:v>131.6593317</c:v>
                </c:pt>
                <c:pt idx="274">
                  <c:v>131.57871431999999</c:v>
                </c:pt>
                <c:pt idx="275">
                  <c:v>131.51044625</c:v>
                </c:pt>
                <c:pt idx="276">
                  <c:v>131.45392287999999</c:v>
                </c:pt>
                <c:pt idx="277">
                  <c:v>131.40853956999999</c:v>
                </c:pt>
                <c:pt idx="278">
                  <c:v>131.37369171</c:v>
                </c:pt>
                <c:pt idx="279">
                  <c:v>131.34877467999999</c:v>
                </c:pt>
                <c:pt idx="280">
                  <c:v>131.33318384</c:v>
                </c:pt>
                <c:pt idx="281">
                  <c:v>131.32631458</c:v>
                </c:pt>
                <c:pt idx="282">
                  <c:v>131.32756226999999</c:v>
                </c:pt>
                <c:pt idx="283">
                  <c:v>131.33632230000001</c:v>
                </c:pt>
                <c:pt idx="284">
                  <c:v>131.35199003</c:v>
                </c:pt>
                <c:pt idx="285">
                  <c:v>131.37396085</c:v>
                </c:pt>
                <c:pt idx="286">
                  <c:v>131.40163014000001</c:v>
                </c:pt>
                <c:pt idx="287">
                  <c:v>131.43439326999999</c:v>
                </c:pt>
                <c:pt idx="288">
                  <c:v>131.47164561</c:v>
                </c:pt>
                <c:pt idx="289">
                  <c:v>131.51278255</c:v>
                </c:pt>
                <c:pt idx="290">
                  <c:v>131.55719947</c:v>
                </c:pt>
                <c:pt idx="291">
                  <c:v>131.60429173</c:v>
                </c:pt>
                <c:pt idx="292">
                  <c:v>131.65345472000001</c:v>
                </c:pt>
                <c:pt idx="293">
                  <c:v>131.70408381999999</c:v>
                </c:pt>
                <c:pt idx="294">
                  <c:v>131.75557438999999</c:v>
                </c:pt>
                <c:pt idx="295">
                  <c:v>131.80732183000001</c:v>
                </c:pt>
                <c:pt idx="296">
                  <c:v>131.85872151000001</c:v>
                </c:pt>
                <c:pt idx="297">
                  <c:v>131.90916879</c:v>
                </c:pt>
                <c:pt idx="298">
                  <c:v>131.95805906999999</c:v>
                </c:pt>
                <c:pt idx="299">
                  <c:v>132.00478772</c:v>
                </c:pt>
                <c:pt idx="300">
                  <c:v>132.04875010999999</c:v>
                </c:pt>
                <c:pt idx="301">
                  <c:v>132.08934163000001</c:v>
                </c:pt>
                <c:pt idx="302">
                  <c:v>132.12595765</c:v>
                </c:pt>
                <c:pt idx="303">
                  <c:v>132.15799354000001</c:v>
                </c:pt>
                <c:pt idx="304">
                  <c:v>132.18484469000001</c:v>
                </c:pt>
                <c:pt idx="305">
                  <c:v>132.20590647</c:v>
                </c:pt>
                <c:pt idx="306">
                  <c:v>132.22057426000001</c:v>
                </c:pt>
                <c:pt idx="307">
                  <c:v>132.22824344</c:v>
                </c:pt>
                <c:pt idx="308">
                  <c:v>132.22830938000001</c:v>
                </c:pt>
                <c:pt idx="309">
                  <c:v>132.22016747000001</c:v>
                </c:pt>
                <c:pt idx="310">
                  <c:v>132.20321307</c:v>
                </c:pt>
                <c:pt idx="311">
                  <c:v>132.17684156999999</c:v>
                </c:pt>
                <c:pt idx="312">
                  <c:v>132.14044834000001</c:v>
                </c:pt>
                <c:pt idx="313">
                  <c:v>132.09342875999999</c:v>
                </c:pt>
                <c:pt idx="314">
                  <c:v>132.03517821</c:v>
                </c:pt>
                <c:pt idx="315">
                  <c:v>131.96509207</c:v>
                </c:pt>
                <c:pt idx="316">
                  <c:v>131.88256570999999</c:v>
                </c:pt>
                <c:pt idx="317">
                  <c:v>131.78699449999999</c:v>
                </c:pt>
                <c:pt idx="318">
                  <c:v>131.67777383999999</c:v>
                </c:pt>
                <c:pt idx="319">
                  <c:v>131.55429907999999</c:v>
                </c:pt>
                <c:pt idx="320">
                  <c:v>131.41596562000001</c:v>
                </c:pt>
                <c:pt idx="321">
                  <c:v>131.26216883000001</c:v>
                </c:pt>
                <c:pt idx="322">
                  <c:v>131.09230409</c:v>
                </c:pt>
                <c:pt idx="323">
                  <c:v>130.90576677000001</c:v>
                </c:pt>
                <c:pt idx="324">
                  <c:v>130.70195225000001</c:v>
                </c:pt>
                <c:pt idx="325">
                  <c:v>130.4802559</c:v>
                </c:pt>
                <c:pt idx="326">
                  <c:v>130.24007312000001</c:v>
                </c:pt>
                <c:pt idx="327">
                  <c:v>129.98079926</c:v>
                </c:pt>
                <c:pt idx="328">
                  <c:v>129.70182972000001</c:v>
                </c:pt>
                <c:pt idx="329">
                  <c:v>129.40255986</c:v>
                </c:pt>
                <c:pt idx="330">
                  <c:v>129.08238506000001</c:v>
                </c:pt>
                <c:pt idx="331">
                  <c:v>128.74070071</c:v>
                </c:pt>
                <c:pt idx="332">
                  <c:v>128.37690218</c:v>
                </c:pt>
                <c:pt idx="333">
                  <c:v>127.99038484</c:v>
                </c:pt>
                <c:pt idx="334">
                  <c:v>127.58054408</c:v>
                </c:pt>
                <c:pt idx="335">
                  <c:v>127.14677527000001</c:v>
                </c:pt>
                <c:pt idx="336">
                  <c:v>126.68847378</c:v>
                </c:pt>
                <c:pt idx="337">
                  <c:v>126.20503501</c:v>
                </c:pt>
                <c:pt idx="338">
                  <c:v>125.69585431</c:v>
                </c:pt>
                <c:pt idx="339">
                  <c:v>125.16032706999999</c:v>
                </c:pt>
                <c:pt idx="340">
                  <c:v>124.59784868</c:v>
                </c:pt>
                <c:pt idx="341">
                  <c:v>124.00781449</c:v>
                </c:pt>
                <c:pt idx="342">
                  <c:v>123.3896199</c:v>
                </c:pt>
                <c:pt idx="343">
                  <c:v>122.74266028</c:v>
                </c:pt>
                <c:pt idx="344">
                  <c:v>122.06633100000001</c:v>
                </c:pt>
                <c:pt idx="345">
                  <c:v>121.36002745</c:v>
                </c:pt>
                <c:pt idx="346">
                  <c:v>120.62314499999999</c:v>
                </c:pt>
                <c:pt idx="347">
                  <c:v>119.85507902000001</c:v>
                </c:pt>
                <c:pt idx="348">
                  <c:v>119.05522491000001</c:v>
                </c:pt>
                <c:pt idx="349">
                  <c:v>118.22297802</c:v>
                </c:pt>
                <c:pt idx="350">
                  <c:v>117.35773374999999</c:v>
                </c:pt>
                <c:pt idx="351">
                  <c:v>116.45888746</c:v>
                </c:pt>
                <c:pt idx="352">
                  <c:v>115.52583454000001</c:v>
                </c:pt>
                <c:pt idx="353">
                  <c:v>114.55797036</c:v>
                </c:pt>
                <c:pt idx="354">
                  <c:v>113.5546903</c:v>
                </c:pt>
                <c:pt idx="355">
                  <c:v>112.51538974</c:v>
                </c:pt>
                <c:pt idx="356">
                  <c:v>111.43946405</c:v>
                </c:pt>
                <c:pt idx="357">
                  <c:v>110.32630861</c:v>
                </c:pt>
                <c:pt idx="358">
                  <c:v>109.1753188</c:v>
                </c:pt>
                <c:pt idx="359">
                  <c:v>107.98588999</c:v>
                </c:pt>
                <c:pt idx="360">
                  <c:v>106.75741757</c:v>
                </c:pt>
                <c:pt idx="361">
                  <c:v>105.48929690999999</c:v>
                </c:pt>
                <c:pt idx="362">
                  <c:v>104.18092339</c:v>
                </c:pt>
                <c:pt idx="363">
                  <c:v>102.83169238000001</c:v>
                </c:pt>
                <c:pt idx="364">
                  <c:v>101.44099926</c:v>
                </c:pt>
              </c:numCache>
            </c:numRef>
          </c:val>
          <c:extLst>
            <c:ext xmlns:c16="http://schemas.microsoft.com/office/drawing/2014/chart" uri="{C3380CC4-5D6E-409C-BE32-E72D297353CC}">
              <c16:uniqueId val="{00000006-8BD6-4186-8DA7-3BF4AC2B615E}"/>
            </c:ext>
          </c:extLst>
        </c:ser>
        <c:ser>
          <c:idx val="7"/>
          <c:order val="7"/>
          <c:tx>
            <c:strRef>
              <c:f>'2029-2030 Severe Load Curve'!$AO$34</c:f>
              <c:strCache>
                <c:ptCount val="1"/>
                <c:pt idx="0">
                  <c:v>NTS Power</c:v>
                </c:pt>
              </c:strCache>
            </c:strRef>
          </c:tx>
          <c:spPr>
            <a:solidFill>
              <a:srgbClr val="FFFF99"/>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Curve'!$AO$35:$AO$399</c:f>
              <c:numCache>
                <c:formatCode>0</c:formatCode>
                <c:ptCount val="365"/>
                <c:pt idx="0">
                  <c:v>422.12910951999999</c:v>
                </c:pt>
                <c:pt idx="1">
                  <c:v>420.06498081000001</c:v>
                </c:pt>
                <c:pt idx="2">
                  <c:v>418.00384736000001</c:v>
                </c:pt>
                <c:pt idx="3">
                  <c:v>415.94585092</c:v>
                </c:pt>
                <c:pt idx="4">
                  <c:v>413.89113323999999</c:v>
                </c:pt>
                <c:pt idx="5">
                  <c:v>411.83983605999998</c:v>
                </c:pt>
                <c:pt idx="6">
                  <c:v>409.79210112999999</c:v>
                </c:pt>
                <c:pt idx="7">
                  <c:v>407.74807019000002</c:v>
                </c:pt>
                <c:pt idx="8">
                  <c:v>405.70788499000003</c:v>
                </c:pt>
                <c:pt idx="9">
                  <c:v>403.67168728000001</c:v>
                </c:pt>
                <c:pt idx="10">
                  <c:v>401.63961879999999</c:v>
                </c:pt>
                <c:pt idx="11">
                  <c:v>399.61182129999997</c:v>
                </c:pt>
                <c:pt idx="12">
                  <c:v>397.58843651000001</c:v>
                </c:pt>
                <c:pt idx="13">
                  <c:v>395.56960620000001</c:v>
                </c:pt>
                <c:pt idx="14">
                  <c:v>393.55547210999998</c:v>
                </c:pt>
                <c:pt idx="15">
                  <c:v>391.54617596999998</c:v>
                </c:pt>
                <c:pt idx="16">
                  <c:v>389.54185955000003</c:v>
                </c:pt>
                <c:pt idx="17">
                  <c:v>387.54266457</c:v>
                </c:pt>
                <c:pt idx="18">
                  <c:v>385.54873279999998</c:v>
                </c:pt>
                <c:pt idx="19">
                  <c:v>383.56020597000003</c:v>
                </c:pt>
                <c:pt idx="20">
                  <c:v>381.57722582999997</c:v>
                </c:pt>
                <c:pt idx="21">
                  <c:v>379.59993413000001</c:v>
                </c:pt>
                <c:pt idx="22">
                  <c:v>377.62847262000003</c:v>
                </c:pt>
                <c:pt idx="23">
                  <c:v>375.66298303000002</c:v>
                </c:pt>
                <c:pt idx="24">
                  <c:v>373.70360712000002</c:v>
                </c:pt>
                <c:pt idx="25">
                  <c:v>371.75048663000001</c:v>
                </c:pt>
                <c:pt idx="26">
                  <c:v>369.80376330000001</c:v>
                </c:pt>
                <c:pt idx="27">
                  <c:v>367.86357888999999</c:v>
                </c:pt>
                <c:pt idx="28">
                  <c:v>365.93007513999999</c:v>
                </c:pt>
                <c:pt idx="29">
                  <c:v>364.00339380000003</c:v>
                </c:pt>
                <c:pt idx="30">
                  <c:v>362.08367659999999</c:v>
                </c:pt>
                <c:pt idx="31">
                  <c:v>360.17106531000002</c:v>
                </c:pt>
                <c:pt idx="32">
                  <c:v>358.26570164999998</c:v>
                </c:pt>
                <c:pt idx="33">
                  <c:v>356.36772739000003</c:v>
                </c:pt>
                <c:pt idx="34">
                  <c:v>354.47728425999998</c:v>
                </c:pt>
                <c:pt idx="35">
                  <c:v>352.59451401000001</c:v>
                </c:pt>
                <c:pt idx="36">
                  <c:v>350.71955838999997</c:v>
                </c:pt>
                <c:pt idx="37">
                  <c:v>348.85255913999998</c:v>
                </c:pt>
                <c:pt idx="38">
                  <c:v>346.99365800999999</c:v>
                </c:pt>
                <c:pt idx="39">
                  <c:v>345.14299675000001</c:v>
                </c:pt>
                <c:pt idx="40">
                  <c:v>343.30071709999999</c:v>
                </c:pt>
                <c:pt idx="41">
                  <c:v>341.46696079999998</c:v>
                </c:pt>
                <c:pt idx="42">
                  <c:v>339.64186961000001</c:v>
                </c:pt>
                <c:pt idx="43">
                  <c:v>337.82558526999998</c:v>
                </c:pt>
                <c:pt idx="44">
                  <c:v>336.01824951999998</c:v>
                </c:pt>
                <c:pt idx="45">
                  <c:v>334.22000410999999</c:v>
                </c:pt>
                <c:pt idx="46">
                  <c:v>332.43099079000001</c:v>
                </c:pt>
                <c:pt idx="47">
                  <c:v>330.65135129999999</c:v>
                </c:pt>
                <c:pt idx="48">
                  <c:v>328.8812274</c:v>
                </c:pt>
                <c:pt idx="49">
                  <c:v>327.12076080999998</c:v>
                </c:pt>
                <c:pt idx="50">
                  <c:v>325.37009330000001</c:v>
                </c:pt>
                <c:pt idx="51">
                  <c:v>323.62936660999998</c:v>
                </c:pt>
                <c:pt idx="52">
                  <c:v>321.89872247</c:v>
                </c:pt>
                <c:pt idx="53">
                  <c:v>320.17830264999998</c:v>
                </c:pt>
                <c:pt idx="54">
                  <c:v>318.46824887999998</c:v>
                </c:pt>
                <c:pt idx="55">
                  <c:v>316.76870291</c:v>
                </c:pt>
                <c:pt idx="56">
                  <c:v>315.07980649000001</c:v>
                </c:pt>
                <c:pt idx="57">
                  <c:v>313.40170137000001</c:v>
                </c:pt>
                <c:pt idx="58">
                  <c:v>311.73452928</c:v>
                </c:pt>
                <c:pt idx="59">
                  <c:v>310.07843197</c:v>
                </c:pt>
                <c:pt idx="60">
                  <c:v>308.43355120000001</c:v>
                </c:pt>
                <c:pt idx="61">
                  <c:v>306.80002870999999</c:v>
                </c:pt>
                <c:pt idx="62">
                  <c:v>305.17800622999999</c:v>
                </c:pt>
                <c:pt idx="63">
                  <c:v>303.56762552999999</c:v>
                </c:pt>
                <c:pt idx="64">
                  <c:v>301.96902834000002</c:v>
                </c:pt>
                <c:pt idx="65">
                  <c:v>300.38235641</c:v>
                </c:pt>
                <c:pt idx="66">
                  <c:v>298.80775148999999</c:v>
                </c:pt>
                <c:pt idx="67">
                  <c:v>297.24535531999999</c:v>
                </c:pt>
                <c:pt idx="68">
                  <c:v>295.69530965000001</c:v>
                </c:pt>
                <c:pt idx="69">
                  <c:v>294.15775622000001</c:v>
                </c:pt>
                <c:pt idx="70">
                  <c:v>292.63283677999999</c:v>
                </c:pt>
                <c:pt idx="71">
                  <c:v>291.12069308999997</c:v>
                </c:pt>
                <c:pt idx="72">
                  <c:v>289.62146687000001</c:v>
                </c:pt>
                <c:pt idx="73">
                  <c:v>288.13529987999999</c:v>
                </c:pt>
                <c:pt idx="74">
                  <c:v>286.66233387</c:v>
                </c:pt>
                <c:pt idx="75">
                  <c:v>285.20271057999997</c:v>
                </c:pt>
                <c:pt idx="76">
                  <c:v>283.75657174999998</c:v>
                </c:pt>
                <c:pt idx="77">
                  <c:v>282.32405913999997</c:v>
                </c:pt>
                <c:pt idx="78">
                  <c:v>280.90531449000002</c:v>
                </c:pt>
                <c:pt idx="79">
                  <c:v>279.50047954000001</c:v>
                </c:pt>
                <c:pt idx="80">
                  <c:v>278.10969604000002</c:v>
                </c:pt>
                <c:pt idx="81">
                  <c:v>276.73310573999998</c:v>
                </c:pt>
                <c:pt idx="82">
                  <c:v>275.37085037999998</c:v>
                </c:pt>
                <c:pt idx="83">
                  <c:v>274.02307171000001</c:v>
                </c:pt>
                <c:pt idx="84">
                  <c:v>272.68991147000003</c:v>
                </c:pt>
                <c:pt idx="85">
                  <c:v>271.37151140999998</c:v>
                </c:pt>
                <c:pt idx="86">
                  <c:v>270.06801328</c:v>
                </c:pt>
                <c:pt idx="87">
                  <c:v>268.77955882999998</c:v>
                </c:pt>
                <c:pt idx="88">
                  <c:v>267.50628978999998</c:v>
                </c:pt>
                <c:pt idx="89">
                  <c:v>266.24834791000001</c:v>
                </c:pt>
                <c:pt idx="90">
                  <c:v>265.00587495000002</c:v>
                </c:pt>
                <c:pt idx="91">
                  <c:v>263.77901264000002</c:v>
                </c:pt>
                <c:pt idx="92">
                  <c:v>262.56784162999998</c:v>
                </c:pt>
                <c:pt idx="93">
                  <c:v>261.37219808999998</c:v>
                </c:pt>
                <c:pt idx="94">
                  <c:v>260.19185713000002</c:v>
                </c:pt>
                <c:pt idx="95">
                  <c:v>259.02659381000001</c:v>
                </c:pt>
                <c:pt idx="96">
                  <c:v>257.87618321999997</c:v>
                </c:pt>
                <c:pt idx="97">
                  <c:v>256.74040043999997</c:v>
                </c:pt>
                <c:pt idx="98">
                  <c:v>255.61902054999999</c:v>
                </c:pt>
                <c:pt idx="99">
                  <c:v>254.51181862999999</c:v>
                </c:pt>
                <c:pt idx="100">
                  <c:v>253.41856977</c:v>
                </c:pt>
                <c:pt idx="101">
                  <c:v>252.33904905</c:v>
                </c:pt>
                <c:pt idx="102">
                  <c:v>251.27303155000001</c:v>
                </c:pt>
                <c:pt idx="103">
                  <c:v>250.22029233999999</c:v>
                </c:pt>
                <c:pt idx="104">
                  <c:v>249.18060652</c:v>
                </c:pt>
                <c:pt idx="105">
                  <c:v>248.15374915999999</c:v>
                </c:pt>
                <c:pt idx="106">
                  <c:v>247.13949534</c:v>
                </c:pt>
                <c:pt idx="107">
                  <c:v>246.13762015</c:v>
                </c:pt>
                <c:pt idx="108">
                  <c:v>245.14789866000001</c:v>
                </c:pt>
                <c:pt idx="109">
                  <c:v>244.17010597000001</c:v>
                </c:pt>
                <c:pt idx="110">
                  <c:v>243.20401715</c:v>
                </c:pt>
                <c:pt idx="111">
                  <c:v>242.24940728000001</c:v>
                </c:pt>
                <c:pt idx="112">
                  <c:v>241.30605144</c:v>
                </c:pt>
                <c:pt idx="113">
                  <c:v>240.37372472000001</c:v>
                </c:pt>
                <c:pt idx="114">
                  <c:v>239.45220219000001</c:v>
                </c:pt>
                <c:pt idx="115">
                  <c:v>238.54125895000001</c:v>
                </c:pt>
                <c:pt idx="116">
                  <c:v>237.64067005999999</c:v>
                </c:pt>
                <c:pt idx="117">
                  <c:v>236.75021061999999</c:v>
                </c:pt>
                <c:pt idx="118">
                  <c:v>235.86965569</c:v>
                </c:pt>
                <c:pt idx="119">
                  <c:v>234.99878038</c:v>
                </c:pt>
                <c:pt idx="120">
                  <c:v>234.13735975</c:v>
                </c:pt>
                <c:pt idx="121">
                  <c:v>233.28516888999999</c:v>
                </c:pt>
                <c:pt idx="122">
                  <c:v>232.44198287</c:v>
                </c:pt>
                <c:pt idx="123">
                  <c:v>231.60757679</c:v>
                </c:pt>
                <c:pt idx="124">
                  <c:v>230.78172572</c:v>
                </c:pt>
                <c:pt idx="125">
                  <c:v>229.96420474999999</c:v>
                </c:pt>
                <c:pt idx="126">
                  <c:v>229.15478895000001</c:v>
                </c:pt>
                <c:pt idx="127">
                  <c:v>228.35325341000001</c:v>
                </c:pt>
                <c:pt idx="128">
                  <c:v>227.55937320999999</c:v>
                </c:pt>
                <c:pt idx="129">
                  <c:v>226.77292342999999</c:v>
                </c:pt>
                <c:pt idx="130">
                  <c:v>225.99367914999999</c:v>
                </c:pt>
                <c:pt idx="131">
                  <c:v>225.22141544999999</c:v>
                </c:pt>
                <c:pt idx="132">
                  <c:v>224.45590741999999</c:v>
                </c:pt>
                <c:pt idx="133">
                  <c:v>223.69693014000001</c:v>
                </c:pt>
                <c:pt idx="134">
                  <c:v>222.94425869</c:v>
                </c:pt>
                <c:pt idx="135">
                  <c:v>222.19766813999999</c:v>
                </c:pt>
                <c:pt idx="136">
                  <c:v>221.45693359000001</c:v>
                </c:pt>
                <c:pt idx="137">
                  <c:v>220.72183011000001</c:v>
                </c:pt>
                <c:pt idx="138">
                  <c:v>219.99213277999999</c:v>
                </c:pt>
                <c:pt idx="139">
                  <c:v>219.26761669000001</c:v>
                </c:pt>
                <c:pt idx="140">
                  <c:v>218.54805691999999</c:v>
                </c:pt>
                <c:pt idx="141">
                  <c:v>217.83322855</c:v>
                </c:pt>
                <c:pt idx="142">
                  <c:v>217.12290666000001</c:v>
                </c:pt>
                <c:pt idx="143">
                  <c:v>216.41686633</c:v>
                </c:pt>
                <c:pt idx="144">
                  <c:v>215.71488264999999</c:v>
                </c:pt>
                <c:pt idx="145">
                  <c:v>215.01673069</c:v>
                </c:pt>
                <c:pt idx="146">
                  <c:v>214.32218553999999</c:v>
                </c:pt>
                <c:pt idx="147">
                  <c:v>213.63102228</c:v>
                </c:pt>
                <c:pt idx="148">
                  <c:v>212.94301598999999</c:v>
                </c:pt>
                <c:pt idx="149">
                  <c:v>212.25794174999999</c:v>
                </c:pt>
                <c:pt idx="150">
                  <c:v>211.57557464000001</c:v>
                </c:pt>
                <c:pt idx="151">
                  <c:v>210.89568975</c:v>
                </c:pt>
                <c:pt idx="152">
                  <c:v>210.21806215999999</c:v>
                </c:pt>
                <c:pt idx="153">
                  <c:v>209.54246694</c:v>
                </c:pt>
                <c:pt idx="154">
                  <c:v>208.86867918999999</c:v>
                </c:pt>
                <c:pt idx="155">
                  <c:v>208.19647397</c:v>
                </c:pt>
                <c:pt idx="156">
                  <c:v>207.52562638000001</c:v>
                </c:pt>
                <c:pt idx="157">
                  <c:v>206.85591149000001</c:v>
                </c:pt>
                <c:pt idx="158">
                  <c:v>206.18710439</c:v>
                </c:pt>
                <c:pt idx="159">
                  <c:v>205.51898016000001</c:v>
                </c:pt>
                <c:pt idx="160">
                  <c:v>204.85131387999999</c:v>
                </c:pt>
                <c:pt idx="161">
                  <c:v>204.18388062</c:v>
                </c:pt>
                <c:pt idx="162">
                  <c:v>203.51645547999999</c:v>
                </c:pt>
                <c:pt idx="163">
                  <c:v>202.84881354000001</c:v>
                </c:pt>
                <c:pt idx="164">
                  <c:v>202.18072986999999</c:v>
                </c:pt>
                <c:pt idx="165">
                  <c:v>201.51197955000001</c:v>
                </c:pt>
                <c:pt idx="166">
                  <c:v>200.84233768000001</c:v>
                </c:pt>
                <c:pt idx="167">
                  <c:v>200.17157932000001</c:v>
                </c:pt>
                <c:pt idx="168">
                  <c:v>199.49947957000001</c:v>
                </c:pt>
                <c:pt idx="169">
                  <c:v>198.82581350000001</c:v>
                </c:pt>
                <c:pt idx="170">
                  <c:v>198.1503562</c:v>
                </c:pt>
                <c:pt idx="171">
                  <c:v>197.47288273999999</c:v>
                </c:pt>
                <c:pt idx="172">
                  <c:v>196.79316821</c:v>
                </c:pt>
                <c:pt idx="173">
                  <c:v>196.11098769</c:v>
                </c:pt>
                <c:pt idx="174">
                  <c:v>195.42611625999999</c:v>
                </c:pt>
                <c:pt idx="175">
                  <c:v>194.73832901</c:v>
                </c:pt>
                <c:pt idx="176">
                  <c:v>194.04740100999999</c:v>
                </c:pt>
                <c:pt idx="177">
                  <c:v>193.35310734000001</c:v>
                </c:pt>
                <c:pt idx="178">
                  <c:v>192.6552231</c:v>
                </c:pt>
                <c:pt idx="179">
                  <c:v>191.95352335000001</c:v>
                </c:pt>
                <c:pt idx="180">
                  <c:v>191.24778318</c:v>
                </c:pt>
                <c:pt idx="181">
                  <c:v>190.53777768</c:v>
                </c:pt>
                <c:pt idx="182">
                  <c:v>189.82328192</c:v>
                </c:pt>
                <c:pt idx="183">
                  <c:v>189.10416892000001</c:v>
                </c:pt>
                <c:pt idx="184">
                  <c:v>188.38070343999999</c:v>
                </c:pt>
                <c:pt idx="185">
                  <c:v>187.65324817000001</c:v>
                </c:pt>
                <c:pt idx="186">
                  <c:v>186.92216582</c:v>
                </c:pt>
                <c:pt idx="187">
                  <c:v>186.18781908</c:v>
                </c:pt>
                <c:pt idx="188">
                  <c:v>185.45057064</c:v>
                </c:pt>
                <c:pt idx="189">
                  <c:v>184.71078319</c:v>
                </c:pt>
                <c:pt idx="190">
                  <c:v>183.96881944</c:v>
                </c:pt>
                <c:pt idx="191">
                  <c:v>183.22504207</c:v>
                </c:pt>
                <c:pt idx="192">
                  <c:v>182.47981379000001</c:v>
                </c:pt>
                <c:pt idx="193">
                  <c:v>181.73349729</c:v>
                </c:pt>
                <c:pt idx="194">
                  <c:v>180.98645526000001</c:v>
                </c:pt>
                <c:pt idx="195">
                  <c:v>180.23905041</c:v>
                </c:pt>
                <c:pt idx="196">
                  <c:v>179.49164540999999</c:v>
                </c:pt>
                <c:pt idx="197">
                  <c:v>178.74460298</c:v>
                </c:pt>
                <c:pt idx="198">
                  <c:v>177.99828579999999</c:v>
                </c:pt>
                <c:pt idx="199">
                  <c:v>177.25305657000001</c:v>
                </c:pt>
                <c:pt idx="200">
                  <c:v>176.50927798999999</c:v>
                </c:pt>
                <c:pt idx="201">
                  <c:v>175.76731275</c:v>
                </c:pt>
                <c:pt idx="202">
                  <c:v>175.02752355000001</c:v>
                </c:pt>
                <c:pt idx="203">
                  <c:v>174.29027307999999</c:v>
                </c:pt>
                <c:pt idx="204">
                  <c:v>173.55592404000001</c:v>
                </c:pt>
                <c:pt idx="205">
                  <c:v>172.82483912000001</c:v>
                </c:pt>
                <c:pt idx="206">
                  <c:v>172.09738100999999</c:v>
                </c:pt>
                <c:pt idx="207">
                  <c:v>171.37391242999999</c:v>
                </c:pt>
                <c:pt idx="208">
                  <c:v>170.65479604999999</c:v>
                </c:pt>
                <c:pt idx="209">
                  <c:v>169.94039457</c:v>
                </c:pt>
                <c:pt idx="210">
                  <c:v>169.23107069</c:v>
                </c:pt>
                <c:pt idx="211">
                  <c:v>168.52718711</c:v>
                </c:pt>
                <c:pt idx="212">
                  <c:v>167.82910652000001</c:v>
                </c:pt>
                <c:pt idx="213">
                  <c:v>167.13719161</c:v>
                </c:pt>
                <c:pt idx="214">
                  <c:v>166.45180508999999</c:v>
                </c:pt>
                <c:pt idx="215">
                  <c:v>165.77330964000001</c:v>
                </c:pt>
                <c:pt idx="216">
                  <c:v>165.10206796</c:v>
                </c:pt>
                <c:pt idx="217">
                  <c:v>164.43844275000001</c:v>
                </c:pt>
                <c:pt idx="218">
                  <c:v>163.78279670000001</c:v>
                </c:pt>
                <c:pt idx="219">
                  <c:v>163.13549251000001</c:v>
                </c:pt>
                <c:pt idx="220">
                  <c:v>162.49689287000001</c:v>
                </c:pt>
                <c:pt idx="221">
                  <c:v>161.86736048</c:v>
                </c:pt>
                <c:pt idx="222">
                  <c:v>161.24725803000001</c:v>
                </c:pt>
                <c:pt idx="223">
                  <c:v>160.63694823</c:v>
                </c:pt>
                <c:pt idx="224">
                  <c:v>160.03679374999999</c:v>
                </c:pt>
                <c:pt idx="225">
                  <c:v>159.44715730999999</c:v>
                </c:pt>
                <c:pt idx="226">
                  <c:v>158.86840158999999</c:v>
                </c:pt>
                <c:pt idx="227">
                  <c:v>158.30088928999999</c:v>
                </c:pt>
                <c:pt idx="228">
                  <c:v>157.74498310000001</c:v>
                </c:pt>
                <c:pt idx="229">
                  <c:v>157.20104573</c:v>
                </c:pt>
                <c:pt idx="230">
                  <c:v>156.66943986000001</c:v>
                </c:pt>
                <c:pt idx="231">
                  <c:v>156.1505282</c:v>
                </c:pt>
                <c:pt idx="232">
                  <c:v>155.64467343000001</c:v>
                </c:pt>
                <c:pt idx="233">
                  <c:v>155.15223825000001</c:v>
                </c:pt>
                <c:pt idx="234">
                  <c:v>154.67358536</c:v>
                </c:pt>
                <c:pt idx="235">
                  <c:v>154.20907745</c:v>
                </c:pt>
                <c:pt idx="236">
                  <c:v>153.75907723</c:v>
                </c:pt>
                <c:pt idx="237">
                  <c:v>153.32394737000001</c:v>
                </c:pt>
                <c:pt idx="238">
                  <c:v>152.90405057999999</c:v>
                </c:pt>
                <c:pt idx="239">
                  <c:v>152.49974956</c:v>
                </c:pt>
                <c:pt idx="240">
                  <c:v>152.11140700000001</c:v>
                </c:pt>
                <c:pt idx="241">
                  <c:v>151.73938559000001</c:v>
                </c:pt>
                <c:pt idx="242">
                  <c:v>151.38404803</c:v>
                </c:pt>
                <c:pt idx="243">
                  <c:v>151.04575702</c:v>
                </c:pt>
                <c:pt idx="244">
                  <c:v>150.72487525</c:v>
                </c:pt>
                <c:pt idx="245">
                  <c:v>150.42176541000001</c:v>
                </c:pt>
                <c:pt idx="246">
                  <c:v>150.13679020999999</c:v>
                </c:pt>
                <c:pt idx="247">
                  <c:v>149.87031232999999</c:v>
                </c:pt>
                <c:pt idx="248">
                  <c:v>149.62286527000001</c:v>
                </c:pt>
                <c:pt idx="249">
                  <c:v>149.39465817999999</c:v>
                </c:pt>
                <c:pt idx="250">
                  <c:v>149.18603007999999</c:v>
                </c:pt>
                <c:pt idx="251">
                  <c:v>148.99767779999999</c:v>
                </c:pt>
                <c:pt idx="252">
                  <c:v>148.82966171999999</c:v>
                </c:pt>
                <c:pt idx="253">
                  <c:v>148.68284467999999</c:v>
                </c:pt>
                <c:pt idx="254">
                  <c:v>148.55724433</c:v>
                </c:pt>
                <c:pt idx="255">
                  <c:v>148.45299102000001</c:v>
                </c:pt>
                <c:pt idx="256">
                  <c:v>148.37044710999999</c:v>
                </c:pt>
                <c:pt idx="257">
                  <c:v>148.30997500000001</c:v>
                </c:pt>
                <c:pt idx="258">
                  <c:v>148.27193706</c:v>
                </c:pt>
                <c:pt idx="259">
                  <c:v>148.25669568000001</c:v>
                </c:pt>
                <c:pt idx="260">
                  <c:v>148.26461323000001</c:v>
                </c:pt>
                <c:pt idx="261">
                  <c:v>148.29605211000001</c:v>
                </c:pt>
                <c:pt idx="262">
                  <c:v>148.35137467999999</c:v>
                </c:pt>
                <c:pt idx="263">
                  <c:v>148.43094334</c:v>
                </c:pt>
                <c:pt idx="264">
                  <c:v>148.53512047000001</c:v>
                </c:pt>
                <c:pt idx="265">
                  <c:v>148.66426844</c:v>
                </c:pt>
                <c:pt idx="266">
                  <c:v>148.81874963000001</c:v>
                </c:pt>
                <c:pt idx="267">
                  <c:v>148.99892643999999</c:v>
                </c:pt>
                <c:pt idx="268">
                  <c:v>149.20574633999999</c:v>
                </c:pt>
                <c:pt idx="269">
                  <c:v>149.43931375</c:v>
                </c:pt>
                <c:pt idx="270">
                  <c:v>149.69957618999999</c:v>
                </c:pt>
                <c:pt idx="271">
                  <c:v>149.98689572000001</c:v>
                </c:pt>
                <c:pt idx="272">
                  <c:v>150.30163438</c:v>
                </c:pt>
                <c:pt idx="273">
                  <c:v>150.64415423</c:v>
                </c:pt>
                <c:pt idx="274">
                  <c:v>151.01451900999999</c:v>
                </c:pt>
                <c:pt idx="275">
                  <c:v>151.41159924999999</c:v>
                </c:pt>
                <c:pt idx="276">
                  <c:v>151.83396714</c:v>
                </c:pt>
                <c:pt idx="277">
                  <c:v>152.2801949</c:v>
                </c:pt>
                <c:pt idx="278">
                  <c:v>152.74885474000001</c:v>
                </c:pt>
                <c:pt idx="279">
                  <c:v>153.23851887000001</c:v>
                </c:pt>
                <c:pt idx="280">
                  <c:v>153.74775948999999</c:v>
                </c:pt>
                <c:pt idx="281">
                  <c:v>154.27514880999999</c:v>
                </c:pt>
                <c:pt idx="282">
                  <c:v>154.81925903999999</c:v>
                </c:pt>
                <c:pt idx="283">
                  <c:v>155.3786624</c:v>
                </c:pt>
                <c:pt idx="284">
                  <c:v>155.95193108999999</c:v>
                </c:pt>
                <c:pt idx="285">
                  <c:v>156.53763731999999</c:v>
                </c:pt>
                <c:pt idx="286">
                  <c:v>157.13435329999999</c:v>
                </c:pt>
                <c:pt idx="287">
                  <c:v>157.74065123</c:v>
                </c:pt>
                <c:pt idx="288">
                  <c:v>158.35510332999999</c:v>
                </c:pt>
                <c:pt idx="289">
                  <c:v>158.97628180999999</c:v>
                </c:pt>
                <c:pt idx="290">
                  <c:v>159.60275887</c:v>
                </c:pt>
                <c:pt idx="291">
                  <c:v>160.23310671999999</c:v>
                </c:pt>
                <c:pt idx="292">
                  <c:v>160.86589756999999</c:v>
                </c:pt>
                <c:pt idx="293">
                  <c:v>161.49970364000001</c:v>
                </c:pt>
                <c:pt idx="294">
                  <c:v>162.13349599</c:v>
                </c:pt>
                <c:pt idx="295">
                  <c:v>162.76582617</c:v>
                </c:pt>
                <c:pt idx="296">
                  <c:v>163.39491799999999</c:v>
                </c:pt>
                <c:pt idx="297">
                  <c:v>164.01934098999999</c:v>
                </c:pt>
                <c:pt idx="298">
                  <c:v>164.63766466000001</c:v>
                </c:pt>
                <c:pt idx="299">
                  <c:v>165.24845852000001</c:v>
                </c:pt>
                <c:pt idx="300">
                  <c:v>165.85029209999999</c:v>
                </c:pt>
                <c:pt idx="301">
                  <c:v>166.44173491000001</c:v>
                </c:pt>
                <c:pt idx="302">
                  <c:v>167.02135645999999</c:v>
                </c:pt>
                <c:pt idx="303">
                  <c:v>167.58772626999999</c:v>
                </c:pt>
                <c:pt idx="304">
                  <c:v>168.13941385999999</c:v>
                </c:pt>
                <c:pt idx="305">
                  <c:v>168.67498874</c:v>
                </c:pt>
                <c:pt idx="306">
                  <c:v>169.19302044</c:v>
                </c:pt>
                <c:pt idx="307">
                  <c:v>169.69207846</c:v>
                </c:pt>
                <c:pt idx="308">
                  <c:v>170.17074780999999</c:v>
                </c:pt>
                <c:pt idx="309">
                  <c:v>170.62773644999999</c:v>
                </c:pt>
                <c:pt idx="310">
                  <c:v>171.06182372000001</c:v>
                </c:pt>
                <c:pt idx="311">
                  <c:v>171.47141053999999</c:v>
                </c:pt>
                <c:pt idx="312">
                  <c:v>171.85486061</c:v>
                </c:pt>
                <c:pt idx="313">
                  <c:v>172.21074167</c:v>
                </c:pt>
                <c:pt idx="314">
                  <c:v>172.53762141000001</c:v>
                </c:pt>
                <c:pt idx="315">
                  <c:v>172.83406755999999</c:v>
                </c:pt>
                <c:pt idx="316">
                  <c:v>173.09864783</c:v>
                </c:pt>
                <c:pt idx="317">
                  <c:v>173.32992994</c:v>
                </c:pt>
                <c:pt idx="318">
                  <c:v>173.52648159</c:v>
                </c:pt>
                <c:pt idx="319">
                  <c:v>173.68687051000001</c:v>
                </c:pt>
                <c:pt idx="320">
                  <c:v>173.80966441000001</c:v>
                </c:pt>
                <c:pt idx="321">
                  <c:v>173.89343099999999</c:v>
                </c:pt>
                <c:pt idx="322">
                  <c:v>173.93673799999999</c:v>
                </c:pt>
                <c:pt idx="323">
                  <c:v>173.93815312999999</c:v>
                </c:pt>
                <c:pt idx="324">
                  <c:v>173.89624409000001</c:v>
                </c:pt>
                <c:pt idx="325">
                  <c:v>173.80957860999999</c:v>
                </c:pt>
                <c:pt idx="326">
                  <c:v>173.67672439</c:v>
                </c:pt>
                <c:pt idx="327">
                  <c:v>173.49624915999999</c:v>
                </c:pt>
                <c:pt idx="328">
                  <c:v>173.26672062</c:v>
                </c:pt>
                <c:pt idx="329">
                  <c:v>172.9867065</c:v>
                </c:pt>
                <c:pt idx="330">
                  <c:v>172.6547745</c:v>
                </c:pt>
                <c:pt idx="331">
                  <c:v>172.26949234</c:v>
                </c:pt>
                <c:pt idx="332">
                  <c:v>171.82942774</c:v>
                </c:pt>
                <c:pt idx="333">
                  <c:v>171.33314841999999</c:v>
                </c:pt>
                <c:pt idx="334">
                  <c:v>170.77922207</c:v>
                </c:pt>
                <c:pt idx="335">
                  <c:v>170.16621642999999</c:v>
                </c:pt>
                <c:pt idx="336">
                  <c:v>169.49269921000001</c:v>
                </c:pt>
                <c:pt idx="337">
                  <c:v>168.75723811</c:v>
                </c:pt>
                <c:pt idx="338">
                  <c:v>167.95840086000001</c:v>
                </c:pt>
                <c:pt idx="339">
                  <c:v>167.09475517000001</c:v>
                </c:pt>
                <c:pt idx="340">
                  <c:v>166.16486875000001</c:v>
                </c:pt>
                <c:pt idx="341">
                  <c:v>165.16730931999999</c:v>
                </c:pt>
                <c:pt idx="342">
                  <c:v>164.10064459</c:v>
                </c:pt>
                <c:pt idx="343">
                  <c:v>162.96344228999999</c:v>
                </c:pt>
                <c:pt idx="344">
                  <c:v>161.75427012</c:v>
                </c:pt>
                <c:pt idx="345">
                  <c:v>160.47169579000001</c:v>
                </c:pt>
                <c:pt idx="346">
                  <c:v>159.11428703000001</c:v>
                </c:pt>
                <c:pt idx="347">
                  <c:v>157.68061154</c:v>
                </c:pt>
                <c:pt idx="348">
                  <c:v>156.16923704999999</c:v>
                </c:pt>
                <c:pt idx="349">
                  <c:v>154.57873126999999</c:v>
                </c:pt>
                <c:pt idx="350">
                  <c:v>152.90766189999999</c:v>
                </c:pt>
                <c:pt idx="351">
                  <c:v>151.15459668</c:v>
                </c:pt>
                <c:pt idx="352">
                  <c:v>149.31810329999999</c:v>
                </c:pt>
                <c:pt idx="353">
                  <c:v>147.39675266</c:v>
                </c:pt>
                <c:pt idx="354">
                  <c:v>145.39027632</c:v>
                </c:pt>
                <c:pt idx="355">
                  <c:v>143.29634955</c:v>
                </c:pt>
                <c:pt idx="356">
                  <c:v>141.11335542</c:v>
                </c:pt>
                <c:pt idx="357">
                  <c:v>138.84293049999999</c:v>
                </c:pt>
                <c:pt idx="358">
                  <c:v>136.48336839000001</c:v>
                </c:pt>
                <c:pt idx="359">
                  <c:v>134.03142833000001</c:v>
                </c:pt>
                <c:pt idx="360">
                  <c:v>131.48503359</c:v>
                </c:pt>
                <c:pt idx="361">
                  <c:v>128.84372923999999</c:v>
                </c:pt>
                <c:pt idx="362">
                  <c:v>126.10899550000001</c:v>
                </c:pt>
                <c:pt idx="363">
                  <c:v>123.27574625</c:v>
                </c:pt>
                <c:pt idx="364">
                  <c:v>120.34256091</c:v>
                </c:pt>
              </c:numCache>
            </c:numRef>
          </c:val>
          <c:extLst>
            <c:ext xmlns:c16="http://schemas.microsoft.com/office/drawing/2014/chart" uri="{C3380CC4-5D6E-409C-BE32-E72D297353CC}">
              <c16:uniqueId val="{00000007-8BD6-4186-8DA7-3BF4AC2B615E}"/>
            </c:ext>
          </c:extLst>
        </c:ser>
        <c:ser>
          <c:idx val="8"/>
          <c:order val="8"/>
          <c:tx>
            <c:strRef>
              <c:f>'2029-2030 Severe Load Curve'!$AP$34</c:f>
              <c:strCache>
                <c:ptCount val="1"/>
                <c:pt idx="0">
                  <c:v>NTS Shrinkage</c:v>
                </c:pt>
              </c:strCache>
            </c:strRef>
          </c:tx>
          <c:spPr>
            <a:solidFill>
              <a:srgbClr val="000080"/>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Curve'!$AP$35:$AP$399</c:f>
              <c:numCache>
                <c:formatCode>0</c:formatCode>
                <c:ptCount val="365"/>
                <c:pt idx="0">
                  <c:v>7.0717534246999998</c:v>
                </c:pt>
                <c:pt idx="1">
                  <c:v>7.0717534246999998</c:v>
                </c:pt>
                <c:pt idx="2">
                  <c:v>7.0717534246999998</c:v>
                </c:pt>
                <c:pt idx="3">
                  <c:v>7.0717534246999998</c:v>
                </c:pt>
                <c:pt idx="4">
                  <c:v>7.0717534246999998</c:v>
                </c:pt>
                <c:pt idx="5">
                  <c:v>7.0717534246999998</c:v>
                </c:pt>
                <c:pt idx="6">
                  <c:v>7.0717534246999998</c:v>
                </c:pt>
                <c:pt idx="7">
                  <c:v>7.0717534246999998</c:v>
                </c:pt>
                <c:pt idx="8">
                  <c:v>7.0717534246999998</c:v>
                </c:pt>
                <c:pt idx="9">
                  <c:v>7.0717534246999998</c:v>
                </c:pt>
                <c:pt idx="10">
                  <c:v>7.0717534246999998</c:v>
                </c:pt>
                <c:pt idx="11">
                  <c:v>7.0717534246999998</c:v>
                </c:pt>
                <c:pt idx="12">
                  <c:v>7.0717534246999998</c:v>
                </c:pt>
                <c:pt idx="13">
                  <c:v>7.0717534246999998</c:v>
                </c:pt>
                <c:pt idx="14">
                  <c:v>7.0717534246999998</c:v>
                </c:pt>
                <c:pt idx="15">
                  <c:v>7.0717534246999998</c:v>
                </c:pt>
                <c:pt idx="16">
                  <c:v>7.0717534246999998</c:v>
                </c:pt>
                <c:pt idx="17">
                  <c:v>7.0717534246999998</c:v>
                </c:pt>
                <c:pt idx="18">
                  <c:v>7.0717534246999998</c:v>
                </c:pt>
                <c:pt idx="19">
                  <c:v>7.0717534246999998</c:v>
                </c:pt>
                <c:pt idx="20">
                  <c:v>7.0717534246999998</c:v>
                </c:pt>
                <c:pt idx="21">
                  <c:v>7.0717534246999998</c:v>
                </c:pt>
                <c:pt idx="22">
                  <c:v>7.0717534246999998</c:v>
                </c:pt>
                <c:pt idx="23">
                  <c:v>7.0717534246999998</c:v>
                </c:pt>
                <c:pt idx="24">
                  <c:v>7.0717534246999998</c:v>
                </c:pt>
                <c:pt idx="25">
                  <c:v>7.0717534246999998</c:v>
                </c:pt>
                <c:pt idx="26">
                  <c:v>7.0717534246999998</c:v>
                </c:pt>
                <c:pt idx="27">
                  <c:v>7.0717534246999998</c:v>
                </c:pt>
                <c:pt idx="28">
                  <c:v>7.0717534246999998</c:v>
                </c:pt>
                <c:pt idx="29">
                  <c:v>7.0717534246999998</c:v>
                </c:pt>
                <c:pt idx="30">
                  <c:v>7.0717534246999998</c:v>
                </c:pt>
                <c:pt idx="31">
                  <c:v>7.0717534246999998</c:v>
                </c:pt>
                <c:pt idx="32">
                  <c:v>7.0717534246999998</c:v>
                </c:pt>
                <c:pt idx="33">
                  <c:v>7.0717534246999998</c:v>
                </c:pt>
                <c:pt idx="34">
                  <c:v>7.0717534246999998</c:v>
                </c:pt>
                <c:pt idx="35">
                  <c:v>7.0717534246999998</c:v>
                </c:pt>
                <c:pt idx="36">
                  <c:v>7.0717534246999998</c:v>
                </c:pt>
                <c:pt idx="37">
                  <c:v>7.0717534246999998</c:v>
                </c:pt>
                <c:pt idx="38">
                  <c:v>7.0717534246999998</c:v>
                </c:pt>
                <c:pt idx="39">
                  <c:v>7.0717534246999998</c:v>
                </c:pt>
                <c:pt idx="40">
                  <c:v>7.0717534246999998</c:v>
                </c:pt>
                <c:pt idx="41">
                  <c:v>7.0717534246999998</c:v>
                </c:pt>
                <c:pt idx="42">
                  <c:v>7.0717534246999998</c:v>
                </c:pt>
                <c:pt idx="43">
                  <c:v>7.0717534246999998</c:v>
                </c:pt>
                <c:pt idx="44">
                  <c:v>7.0717534246999998</c:v>
                </c:pt>
                <c:pt idx="45">
                  <c:v>7.0717534246999998</c:v>
                </c:pt>
                <c:pt idx="46">
                  <c:v>7.0717534246999998</c:v>
                </c:pt>
                <c:pt idx="47">
                  <c:v>7.0717534246999998</c:v>
                </c:pt>
                <c:pt idx="48">
                  <c:v>7.0717534246999998</c:v>
                </c:pt>
                <c:pt idx="49">
                  <c:v>7.0717534246999998</c:v>
                </c:pt>
                <c:pt idx="50">
                  <c:v>7.0717534246999998</c:v>
                </c:pt>
                <c:pt idx="51">
                  <c:v>7.0717534246999998</c:v>
                </c:pt>
                <c:pt idx="52">
                  <c:v>7.0717534246999998</c:v>
                </c:pt>
                <c:pt idx="53">
                  <c:v>7.0717534246999998</c:v>
                </c:pt>
                <c:pt idx="54">
                  <c:v>7.0717534246999998</c:v>
                </c:pt>
                <c:pt idx="55">
                  <c:v>7.0717534246999998</c:v>
                </c:pt>
                <c:pt idx="56">
                  <c:v>7.0717534246999998</c:v>
                </c:pt>
                <c:pt idx="57">
                  <c:v>7.0717534246999998</c:v>
                </c:pt>
                <c:pt idx="58">
                  <c:v>7.0717534246999998</c:v>
                </c:pt>
                <c:pt idx="59">
                  <c:v>7.0717534246999998</c:v>
                </c:pt>
                <c:pt idx="60">
                  <c:v>7.0717534246999998</c:v>
                </c:pt>
                <c:pt idx="61">
                  <c:v>7.0717534246999998</c:v>
                </c:pt>
                <c:pt idx="62">
                  <c:v>7.0717534246999998</c:v>
                </c:pt>
                <c:pt idx="63">
                  <c:v>7.0717534246999998</c:v>
                </c:pt>
                <c:pt idx="64">
                  <c:v>7.0717534246999998</c:v>
                </c:pt>
                <c:pt idx="65">
                  <c:v>7.0717534246999998</c:v>
                </c:pt>
                <c:pt idx="66">
                  <c:v>7.0717534246999998</c:v>
                </c:pt>
                <c:pt idx="67">
                  <c:v>7.0717534246999998</c:v>
                </c:pt>
                <c:pt idx="68">
                  <c:v>7.0717534246999998</c:v>
                </c:pt>
                <c:pt idx="69">
                  <c:v>7.0717534246999998</c:v>
                </c:pt>
                <c:pt idx="70">
                  <c:v>7.0717534246999998</c:v>
                </c:pt>
                <c:pt idx="71">
                  <c:v>7.0717534246999998</c:v>
                </c:pt>
                <c:pt idx="72">
                  <c:v>7.0717534246999998</c:v>
                </c:pt>
                <c:pt idx="73">
                  <c:v>7.0717534246999998</c:v>
                </c:pt>
                <c:pt idx="74">
                  <c:v>7.0717534246999998</c:v>
                </c:pt>
                <c:pt idx="75">
                  <c:v>7.0717534246999998</c:v>
                </c:pt>
                <c:pt idx="76">
                  <c:v>7.0717534246999998</c:v>
                </c:pt>
                <c:pt idx="77">
                  <c:v>7.0717534246999998</c:v>
                </c:pt>
                <c:pt idx="78">
                  <c:v>7.0717534246999998</c:v>
                </c:pt>
                <c:pt idx="79">
                  <c:v>7.0717534246999998</c:v>
                </c:pt>
                <c:pt idx="80">
                  <c:v>7.0717534246999998</c:v>
                </c:pt>
                <c:pt idx="81">
                  <c:v>7.0717534246999998</c:v>
                </c:pt>
                <c:pt idx="82">
                  <c:v>7.0717534246999998</c:v>
                </c:pt>
                <c:pt idx="83">
                  <c:v>7.0717534246999998</c:v>
                </c:pt>
                <c:pt idx="84">
                  <c:v>7.0717534246999998</c:v>
                </c:pt>
                <c:pt idx="85">
                  <c:v>7.0717534246999998</c:v>
                </c:pt>
                <c:pt idx="86">
                  <c:v>7.0717534246999998</c:v>
                </c:pt>
                <c:pt idx="87">
                  <c:v>7.0717534246999998</c:v>
                </c:pt>
                <c:pt idx="88">
                  <c:v>7.0717534246999998</c:v>
                </c:pt>
                <c:pt idx="89">
                  <c:v>7.0717534246999998</c:v>
                </c:pt>
                <c:pt idx="90">
                  <c:v>7.0717534246999998</c:v>
                </c:pt>
                <c:pt idx="91">
                  <c:v>7.0717534246999998</c:v>
                </c:pt>
                <c:pt idx="92">
                  <c:v>7.0717534246999998</c:v>
                </c:pt>
                <c:pt idx="93">
                  <c:v>7.0717534246999998</c:v>
                </c:pt>
                <c:pt idx="94">
                  <c:v>7.0717534246999998</c:v>
                </c:pt>
                <c:pt idx="95">
                  <c:v>7.0717534246999998</c:v>
                </c:pt>
                <c:pt idx="96">
                  <c:v>7.0717534246999998</c:v>
                </c:pt>
                <c:pt idx="97">
                  <c:v>7.0717534246999998</c:v>
                </c:pt>
                <c:pt idx="98">
                  <c:v>7.0717534246999998</c:v>
                </c:pt>
                <c:pt idx="99">
                  <c:v>7.0717534246999998</c:v>
                </c:pt>
                <c:pt idx="100">
                  <c:v>7.0717534246999998</c:v>
                </c:pt>
                <c:pt idx="101">
                  <c:v>7.0717534246999998</c:v>
                </c:pt>
                <c:pt idx="102">
                  <c:v>7.0717534246999998</c:v>
                </c:pt>
                <c:pt idx="103">
                  <c:v>7.0717534246999998</c:v>
                </c:pt>
                <c:pt idx="104">
                  <c:v>7.0717534246999998</c:v>
                </c:pt>
                <c:pt idx="105">
                  <c:v>7.0717534246999998</c:v>
                </c:pt>
                <c:pt idx="106">
                  <c:v>7.0717534246999998</c:v>
                </c:pt>
                <c:pt idx="107">
                  <c:v>7.0717534246999998</c:v>
                </c:pt>
                <c:pt idx="108">
                  <c:v>7.0717534246999998</c:v>
                </c:pt>
                <c:pt idx="109">
                  <c:v>7.0717534246999998</c:v>
                </c:pt>
                <c:pt idx="110">
                  <c:v>7.0717534246999998</c:v>
                </c:pt>
                <c:pt idx="111">
                  <c:v>7.0717534246999998</c:v>
                </c:pt>
                <c:pt idx="112">
                  <c:v>7.0717534246999998</c:v>
                </c:pt>
                <c:pt idx="113">
                  <c:v>7.0717534246999998</c:v>
                </c:pt>
                <c:pt idx="114">
                  <c:v>7.0717534246999998</c:v>
                </c:pt>
                <c:pt idx="115">
                  <c:v>7.0717534246999998</c:v>
                </c:pt>
                <c:pt idx="116">
                  <c:v>7.0717534246999998</c:v>
                </c:pt>
                <c:pt idx="117">
                  <c:v>7.0717534246999998</c:v>
                </c:pt>
                <c:pt idx="118">
                  <c:v>7.0717534246999998</c:v>
                </c:pt>
                <c:pt idx="119">
                  <c:v>7.0717534246999998</c:v>
                </c:pt>
                <c:pt idx="120">
                  <c:v>7.0717534246999998</c:v>
                </c:pt>
                <c:pt idx="121">
                  <c:v>7.0717534246999998</c:v>
                </c:pt>
                <c:pt idx="122">
                  <c:v>7.0717534246999998</c:v>
                </c:pt>
                <c:pt idx="123">
                  <c:v>7.0717534246999998</c:v>
                </c:pt>
                <c:pt idx="124">
                  <c:v>7.0717534246999998</c:v>
                </c:pt>
                <c:pt idx="125">
                  <c:v>7.0717534246999998</c:v>
                </c:pt>
                <c:pt idx="126">
                  <c:v>7.0717534246999998</c:v>
                </c:pt>
                <c:pt idx="127">
                  <c:v>7.0717534246999998</c:v>
                </c:pt>
                <c:pt idx="128">
                  <c:v>7.0717534246999998</c:v>
                </c:pt>
                <c:pt idx="129">
                  <c:v>7.0717534246999998</c:v>
                </c:pt>
                <c:pt idx="130">
                  <c:v>7.0717534246999998</c:v>
                </c:pt>
                <c:pt idx="131">
                  <c:v>7.0717534246999998</c:v>
                </c:pt>
                <c:pt idx="132">
                  <c:v>7.0717534246999998</c:v>
                </c:pt>
                <c:pt idx="133">
                  <c:v>7.0717534246999998</c:v>
                </c:pt>
                <c:pt idx="134">
                  <c:v>7.0717534246999998</c:v>
                </c:pt>
                <c:pt idx="135">
                  <c:v>7.0717534246999998</c:v>
                </c:pt>
                <c:pt idx="136">
                  <c:v>7.0717534246999998</c:v>
                </c:pt>
                <c:pt idx="137">
                  <c:v>7.0717534246999998</c:v>
                </c:pt>
                <c:pt idx="138">
                  <c:v>7.0717534246999998</c:v>
                </c:pt>
                <c:pt idx="139">
                  <c:v>7.0717534246999998</c:v>
                </c:pt>
                <c:pt idx="140">
                  <c:v>7.0717534246999998</c:v>
                </c:pt>
                <c:pt idx="141">
                  <c:v>7.0717534246999998</c:v>
                </c:pt>
                <c:pt idx="142">
                  <c:v>7.0717534246999998</c:v>
                </c:pt>
                <c:pt idx="143">
                  <c:v>7.0717534246999998</c:v>
                </c:pt>
                <c:pt idx="144">
                  <c:v>7.0717534246999998</c:v>
                </c:pt>
                <c:pt idx="145">
                  <c:v>7.0717534246999998</c:v>
                </c:pt>
                <c:pt idx="146">
                  <c:v>7.0717534246999998</c:v>
                </c:pt>
                <c:pt idx="147">
                  <c:v>7.0717534246999998</c:v>
                </c:pt>
                <c:pt idx="148">
                  <c:v>7.0717534246999998</c:v>
                </c:pt>
                <c:pt idx="149">
                  <c:v>7.0717534246999998</c:v>
                </c:pt>
                <c:pt idx="150">
                  <c:v>7.0717534246999998</c:v>
                </c:pt>
                <c:pt idx="151">
                  <c:v>7.0717534246999998</c:v>
                </c:pt>
                <c:pt idx="152">
                  <c:v>7.0717534246999998</c:v>
                </c:pt>
                <c:pt idx="153">
                  <c:v>7.0717534246999998</c:v>
                </c:pt>
                <c:pt idx="154">
                  <c:v>7.0717534246999998</c:v>
                </c:pt>
                <c:pt idx="155">
                  <c:v>7.0717534246999998</c:v>
                </c:pt>
                <c:pt idx="156">
                  <c:v>7.0717534246999998</c:v>
                </c:pt>
                <c:pt idx="157">
                  <c:v>7.0717534246999998</c:v>
                </c:pt>
                <c:pt idx="158">
                  <c:v>7.0717534246999998</c:v>
                </c:pt>
                <c:pt idx="159">
                  <c:v>7.0717534246999998</c:v>
                </c:pt>
                <c:pt idx="160">
                  <c:v>7.0717534246999998</c:v>
                </c:pt>
                <c:pt idx="161">
                  <c:v>7.0717534246999998</c:v>
                </c:pt>
                <c:pt idx="162">
                  <c:v>7.0717534246999998</c:v>
                </c:pt>
                <c:pt idx="163">
                  <c:v>7.0717534246999998</c:v>
                </c:pt>
                <c:pt idx="164">
                  <c:v>7.0717534246999998</c:v>
                </c:pt>
                <c:pt idx="165">
                  <c:v>7.0717534246999998</c:v>
                </c:pt>
                <c:pt idx="166">
                  <c:v>7.0717534246999998</c:v>
                </c:pt>
                <c:pt idx="167">
                  <c:v>7.0717534246999998</c:v>
                </c:pt>
                <c:pt idx="168">
                  <c:v>7.0717534246999998</c:v>
                </c:pt>
                <c:pt idx="169">
                  <c:v>7.0717534246999998</c:v>
                </c:pt>
                <c:pt idx="170">
                  <c:v>7.0717534246999998</c:v>
                </c:pt>
                <c:pt idx="171">
                  <c:v>7.0717534246999998</c:v>
                </c:pt>
                <c:pt idx="172">
                  <c:v>7.0717534246999998</c:v>
                </c:pt>
                <c:pt idx="173">
                  <c:v>7.0717534246999998</c:v>
                </c:pt>
                <c:pt idx="174">
                  <c:v>7.0717534246999998</c:v>
                </c:pt>
                <c:pt idx="175">
                  <c:v>7.0717534246999998</c:v>
                </c:pt>
                <c:pt idx="176">
                  <c:v>7.0717534246999998</c:v>
                </c:pt>
                <c:pt idx="177">
                  <c:v>7.0717534246999998</c:v>
                </c:pt>
                <c:pt idx="178">
                  <c:v>7.0717534246999998</c:v>
                </c:pt>
                <c:pt idx="179">
                  <c:v>7.0717534246999998</c:v>
                </c:pt>
                <c:pt idx="180">
                  <c:v>7.0717534246999998</c:v>
                </c:pt>
                <c:pt idx="181">
                  <c:v>7.0717534246999998</c:v>
                </c:pt>
                <c:pt idx="182">
                  <c:v>7.0717534246999998</c:v>
                </c:pt>
                <c:pt idx="183">
                  <c:v>7.0717534246999998</c:v>
                </c:pt>
                <c:pt idx="184">
                  <c:v>7.0717534246999998</c:v>
                </c:pt>
                <c:pt idx="185">
                  <c:v>7.0717534246999998</c:v>
                </c:pt>
                <c:pt idx="186">
                  <c:v>7.0717534246999998</c:v>
                </c:pt>
                <c:pt idx="187">
                  <c:v>7.0717534246999998</c:v>
                </c:pt>
                <c:pt idx="188">
                  <c:v>7.0717534246999998</c:v>
                </c:pt>
                <c:pt idx="189">
                  <c:v>7.0717534246999998</c:v>
                </c:pt>
                <c:pt idx="190">
                  <c:v>7.0717534246999998</c:v>
                </c:pt>
                <c:pt idx="191">
                  <c:v>7.0717534246999998</c:v>
                </c:pt>
                <c:pt idx="192">
                  <c:v>7.0717534246999998</c:v>
                </c:pt>
                <c:pt idx="193">
                  <c:v>7.0717534246999998</c:v>
                </c:pt>
                <c:pt idx="194">
                  <c:v>7.0717534246999998</c:v>
                </c:pt>
                <c:pt idx="195">
                  <c:v>7.0717534246999998</c:v>
                </c:pt>
                <c:pt idx="196">
                  <c:v>7.0717534246999998</c:v>
                </c:pt>
                <c:pt idx="197">
                  <c:v>7.0717534246999998</c:v>
                </c:pt>
                <c:pt idx="198">
                  <c:v>7.0717534246999998</c:v>
                </c:pt>
                <c:pt idx="199">
                  <c:v>7.0717534246999998</c:v>
                </c:pt>
                <c:pt idx="200">
                  <c:v>7.0717534246999998</c:v>
                </c:pt>
                <c:pt idx="201">
                  <c:v>7.0717534246999998</c:v>
                </c:pt>
                <c:pt idx="202">
                  <c:v>7.0717534246999998</c:v>
                </c:pt>
                <c:pt idx="203">
                  <c:v>7.0717534246999998</c:v>
                </c:pt>
                <c:pt idx="204">
                  <c:v>7.0717534246999998</c:v>
                </c:pt>
                <c:pt idx="205">
                  <c:v>7.0717534246999998</c:v>
                </c:pt>
                <c:pt idx="206">
                  <c:v>7.0717534246999998</c:v>
                </c:pt>
                <c:pt idx="207">
                  <c:v>7.0717534246999998</c:v>
                </c:pt>
                <c:pt idx="208">
                  <c:v>7.0717534246999998</c:v>
                </c:pt>
                <c:pt idx="209">
                  <c:v>7.0717534246999998</c:v>
                </c:pt>
                <c:pt idx="210">
                  <c:v>7.0717534246999998</c:v>
                </c:pt>
                <c:pt idx="211">
                  <c:v>7.0717534246999998</c:v>
                </c:pt>
                <c:pt idx="212">
                  <c:v>7.0717534246999998</c:v>
                </c:pt>
                <c:pt idx="213">
                  <c:v>7.0717534246999998</c:v>
                </c:pt>
                <c:pt idx="214">
                  <c:v>7.0717534246999998</c:v>
                </c:pt>
                <c:pt idx="215">
                  <c:v>7.0717534246999998</c:v>
                </c:pt>
                <c:pt idx="216">
                  <c:v>7.0717534246999998</c:v>
                </c:pt>
                <c:pt idx="217">
                  <c:v>7.0717534246999998</c:v>
                </c:pt>
                <c:pt idx="218">
                  <c:v>7.0717534246999998</c:v>
                </c:pt>
                <c:pt idx="219">
                  <c:v>7.0717534246999998</c:v>
                </c:pt>
                <c:pt idx="220">
                  <c:v>7.0717534246999998</c:v>
                </c:pt>
                <c:pt idx="221">
                  <c:v>7.0717534246999998</c:v>
                </c:pt>
                <c:pt idx="222">
                  <c:v>7.0717534246999998</c:v>
                </c:pt>
                <c:pt idx="223">
                  <c:v>7.0717534246999998</c:v>
                </c:pt>
                <c:pt idx="224">
                  <c:v>7.0717534246999998</c:v>
                </c:pt>
                <c:pt idx="225">
                  <c:v>7.0717534246999998</c:v>
                </c:pt>
                <c:pt idx="226">
                  <c:v>7.0717534246999998</c:v>
                </c:pt>
                <c:pt idx="227">
                  <c:v>7.0717534246999998</c:v>
                </c:pt>
                <c:pt idx="228">
                  <c:v>7.0717534246999998</c:v>
                </c:pt>
                <c:pt idx="229">
                  <c:v>7.0717534246999998</c:v>
                </c:pt>
                <c:pt idx="230">
                  <c:v>7.0717534246999998</c:v>
                </c:pt>
                <c:pt idx="231">
                  <c:v>7.0717534246999998</c:v>
                </c:pt>
                <c:pt idx="232">
                  <c:v>7.0717534246999998</c:v>
                </c:pt>
                <c:pt idx="233">
                  <c:v>7.0717534246999998</c:v>
                </c:pt>
                <c:pt idx="234">
                  <c:v>7.0717534246999998</c:v>
                </c:pt>
                <c:pt idx="235">
                  <c:v>7.0717534246999998</c:v>
                </c:pt>
                <c:pt idx="236">
                  <c:v>7.0717534246999998</c:v>
                </c:pt>
                <c:pt idx="237">
                  <c:v>7.0717534246999998</c:v>
                </c:pt>
                <c:pt idx="238">
                  <c:v>7.0717534246999998</c:v>
                </c:pt>
                <c:pt idx="239">
                  <c:v>7.0717534246999998</c:v>
                </c:pt>
                <c:pt idx="240">
                  <c:v>7.0717534246999998</c:v>
                </c:pt>
                <c:pt idx="241">
                  <c:v>7.0717534246999998</c:v>
                </c:pt>
                <c:pt idx="242">
                  <c:v>7.0717534246999998</c:v>
                </c:pt>
                <c:pt idx="243">
                  <c:v>7.0717534246999998</c:v>
                </c:pt>
                <c:pt idx="244">
                  <c:v>7.0717534246999998</c:v>
                </c:pt>
                <c:pt idx="245">
                  <c:v>7.0717534246999998</c:v>
                </c:pt>
                <c:pt idx="246">
                  <c:v>7.0717534246999998</c:v>
                </c:pt>
                <c:pt idx="247">
                  <c:v>7.0717534246999998</c:v>
                </c:pt>
                <c:pt idx="248">
                  <c:v>7.0717534246999998</c:v>
                </c:pt>
                <c:pt idx="249">
                  <c:v>7.0717534246999998</c:v>
                </c:pt>
                <c:pt idx="250">
                  <c:v>7.0717534246999998</c:v>
                </c:pt>
                <c:pt idx="251">
                  <c:v>7.0717534246999998</c:v>
                </c:pt>
                <c:pt idx="252">
                  <c:v>7.0717534246999998</c:v>
                </c:pt>
                <c:pt idx="253">
                  <c:v>7.0717534246999998</c:v>
                </c:pt>
                <c:pt idx="254">
                  <c:v>7.0717534246999998</c:v>
                </c:pt>
                <c:pt idx="255">
                  <c:v>7.0717534246999998</c:v>
                </c:pt>
                <c:pt idx="256">
                  <c:v>7.0717534246999998</c:v>
                </c:pt>
                <c:pt idx="257">
                  <c:v>7.0717534246999998</c:v>
                </c:pt>
                <c:pt idx="258">
                  <c:v>7.0717534246999998</c:v>
                </c:pt>
                <c:pt idx="259">
                  <c:v>7.0717534246999998</c:v>
                </c:pt>
                <c:pt idx="260">
                  <c:v>7.0717534246999998</c:v>
                </c:pt>
                <c:pt idx="261">
                  <c:v>7.0717534246999998</c:v>
                </c:pt>
                <c:pt idx="262">
                  <c:v>7.0717534246999998</c:v>
                </c:pt>
                <c:pt idx="263">
                  <c:v>7.0717534246999998</c:v>
                </c:pt>
                <c:pt idx="264">
                  <c:v>7.0717534246999998</c:v>
                </c:pt>
                <c:pt idx="265">
                  <c:v>7.0717534246999998</c:v>
                </c:pt>
                <c:pt idx="266">
                  <c:v>7.0717534246999998</c:v>
                </c:pt>
                <c:pt idx="267">
                  <c:v>7.0717534246999998</c:v>
                </c:pt>
                <c:pt idx="268">
                  <c:v>7.0717534246999998</c:v>
                </c:pt>
                <c:pt idx="269">
                  <c:v>7.0717534246999998</c:v>
                </c:pt>
                <c:pt idx="270">
                  <c:v>7.0717534246999998</c:v>
                </c:pt>
                <c:pt idx="271">
                  <c:v>7.0717534246999998</c:v>
                </c:pt>
                <c:pt idx="272">
                  <c:v>7.0717534246999998</c:v>
                </c:pt>
                <c:pt idx="273">
                  <c:v>7.0717534246999998</c:v>
                </c:pt>
                <c:pt idx="274">
                  <c:v>7.0717534246999998</c:v>
                </c:pt>
                <c:pt idx="275">
                  <c:v>7.0717534246999998</c:v>
                </c:pt>
                <c:pt idx="276">
                  <c:v>7.0717534246999998</c:v>
                </c:pt>
                <c:pt idx="277">
                  <c:v>7.0717534246999998</c:v>
                </c:pt>
                <c:pt idx="278">
                  <c:v>7.0717534246999998</c:v>
                </c:pt>
                <c:pt idx="279">
                  <c:v>7.0717534246999998</c:v>
                </c:pt>
                <c:pt idx="280">
                  <c:v>7.0717534246999998</c:v>
                </c:pt>
                <c:pt idx="281">
                  <c:v>7.0717534246999998</c:v>
                </c:pt>
                <c:pt idx="282">
                  <c:v>7.0717534246999998</c:v>
                </c:pt>
                <c:pt idx="283">
                  <c:v>7.0717534246999998</c:v>
                </c:pt>
                <c:pt idx="284">
                  <c:v>7.0717534246999998</c:v>
                </c:pt>
                <c:pt idx="285">
                  <c:v>7.0717534246999998</c:v>
                </c:pt>
                <c:pt idx="286">
                  <c:v>7.0717534246999998</c:v>
                </c:pt>
                <c:pt idx="287">
                  <c:v>7.0717534246999998</c:v>
                </c:pt>
                <c:pt idx="288">
                  <c:v>7.0717534246999998</c:v>
                </c:pt>
                <c:pt idx="289">
                  <c:v>7.0717534246999998</c:v>
                </c:pt>
                <c:pt idx="290">
                  <c:v>7.0717534246999998</c:v>
                </c:pt>
                <c:pt idx="291">
                  <c:v>7.0717534246999998</c:v>
                </c:pt>
                <c:pt idx="292">
                  <c:v>7.0717534246999998</c:v>
                </c:pt>
                <c:pt idx="293">
                  <c:v>7.0717534246999998</c:v>
                </c:pt>
                <c:pt idx="294">
                  <c:v>7.0717534246999998</c:v>
                </c:pt>
                <c:pt idx="295">
                  <c:v>7.0717534246999998</c:v>
                </c:pt>
                <c:pt idx="296">
                  <c:v>7.0717534246999998</c:v>
                </c:pt>
                <c:pt idx="297">
                  <c:v>7.0717534246999998</c:v>
                </c:pt>
                <c:pt idx="298">
                  <c:v>7.0717534246999998</c:v>
                </c:pt>
                <c:pt idx="299">
                  <c:v>7.0717534246999998</c:v>
                </c:pt>
                <c:pt idx="300">
                  <c:v>7.0717534246999998</c:v>
                </c:pt>
                <c:pt idx="301">
                  <c:v>7.0717534246999998</c:v>
                </c:pt>
                <c:pt idx="302">
                  <c:v>7.0717534246999998</c:v>
                </c:pt>
                <c:pt idx="303">
                  <c:v>7.0717534246999998</c:v>
                </c:pt>
                <c:pt idx="304">
                  <c:v>7.0717534246999998</c:v>
                </c:pt>
                <c:pt idx="305">
                  <c:v>7.0717534246999998</c:v>
                </c:pt>
                <c:pt idx="306">
                  <c:v>7.0717534246999998</c:v>
                </c:pt>
                <c:pt idx="307">
                  <c:v>7.0717534246999998</c:v>
                </c:pt>
                <c:pt idx="308">
                  <c:v>7.0717534246999998</c:v>
                </c:pt>
                <c:pt idx="309">
                  <c:v>7.0717534246999998</c:v>
                </c:pt>
                <c:pt idx="310">
                  <c:v>7.0717534246999998</c:v>
                </c:pt>
                <c:pt idx="311">
                  <c:v>7.0717534246999998</c:v>
                </c:pt>
                <c:pt idx="312">
                  <c:v>7.0717534246999998</c:v>
                </c:pt>
                <c:pt idx="313">
                  <c:v>7.0717534246999998</c:v>
                </c:pt>
                <c:pt idx="314">
                  <c:v>7.0717534246999998</c:v>
                </c:pt>
                <c:pt idx="315">
                  <c:v>7.0717534246999998</c:v>
                </c:pt>
                <c:pt idx="316">
                  <c:v>7.0717534246999998</c:v>
                </c:pt>
                <c:pt idx="317">
                  <c:v>7.0717534246999998</c:v>
                </c:pt>
                <c:pt idx="318">
                  <c:v>7.0717534246999998</c:v>
                </c:pt>
                <c:pt idx="319">
                  <c:v>7.0717534246999998</c:v>
                </c:pt>
                <c:pt idx="320">
                  <c:v>7.0717534246999998</c:v>
                </c:pt>
                <c:pt idx="321">
                  <c:v>7.0717534246999998</c:v>
                </c:pt>
                <c:pt idx="322">
                  <c:v>7.0717534246999998</c:v>
                </c:pt>
                <c:pt idx="323">
                  <c:v>7.0717534246999998</c:v>
                </c:pt>
                <c:pt idx="324">
                  <c:v>7.0717534246999998</c:v>
                </c:pt>
                <c:pt idx="325">
                  <c:v>7.0717534246999998</c:v>
                </c:pt>
                <c:pt idx="326">
                  <c:v>7.0717534246999998</c:v>
                </c:pt>
                <c:pt idx="327">
                  <c:v>7.0717534246999998</c:v>
                </c:pt>
                <c:pt idx="328">
                  <c:v>7.0717534246999998</c:v>
                </c:pt>
                <c:pt idx="329">
                  <c:v>7.0717534246999998</c:v>
                </c:pt>
                <c:pt idx="330">
                  <c:v>7.0717534246999998</c:v>
                </c:pt>
                <c:pt idx="331">
                  <c:v>7.0717534246999998</c:v>
                </c:pt>
                <c:pt idx="332">
                  <c:v>7.0717534246999998</c:v>
                </c:pt>
                <c:pt idx="333">
                  <c:v>7.0717534246999998</c:v>
                </c:pt>
                <c:pt idx="334">
                  <c:v>7.0717534246999998</c:v>
                </c:pt>
                <c:pt idx="335">
                  <c:v>7.0717534246999998</c:v>
                </c:pt>
                <c:pt idx="336">
                  <c:v>7.0717534246999998</c:v>
                </c:pt>
                <c:pt idx="337">
                  <c:v>7.0717534246999998</c:v>
                </c:pt>
                <c:pt idx="338">
                  <c:v>7.0717534246999998</c:v>
                </c:pt>
                <c:pt idx="339">
                  <c:v>7.0717534246999998</c:v>
                </c:pt>
                <c:pt idx="340">
                  <c:v>7.0717534246999998</c:v>
                </c:pt>
                <c:pt idx="341">
                  <c:v>7.0717534246999998</c:v>
                </c:pt>
                <c:pt idx="342">
                  <c:v>7.0717534246999998</c:v>
                </c:pt>
                <c:pt idx="343">
                  <c:v>7.0717534246999998</c:v>
                </c:pt>
                <c:pt idx="344">
                  <c:v>7.0717534246999998</c:v>
                </c:pt>
                <c:pt idx="345">
                  <c:v>7.0717534246999998</c:v>
                </c:pt>
                <c:pt idx="346">
                  <c:v>7.0717534246999998</c:v>
                </c:pt>
                <c:pt idx="347">
                  <c:v>7.0717534246999998</c:v>
                </c:pt>
                <c:pt idx="348">
                  <c:v>7.0717534246999998</c:v>
                </c:pt>
                <c:pt idx="349">
                  <c:v>7.0717534246999998</c:v>
                </c:pt>
                <c:pt idx="350">
                  <c:v>7.0717534246999998</c:v>
                </c:pt>
                <c:pt idx="351">
                  <c:v>7.0717534246999998</c:v>
                </c:pt>
                <c:pt idx="352">
                  <c:v>7.0717534246999998</c:v>
                </c:pt>
                <c:pt idx="353">
                  <c:v>7.0717534246999998</c:v>
                </c:pt>
                <c:pt idx="354">
                  <c:v>7.0717534246999998</c:v>
                </c:pt>
                <c:pt idx="355">
                  <c:v>7.0717534246999998</c:v>
                </c:pt>
                <c:pt idx="356">
                  <c:v>7.0717534246999998</c:v>
                </c:pt>
                <c:pt idx="357">
                  <c:v>7.0717534246999998</c:v>
                </c:pt>
                <c:pt idx="358">
                  <c:v>7.0717534246999998</c:v>
                </c:pt>
                <c:pt idx="359">
                  <c:v>7.0717534246999998</c:v>
                </c:pt>
                <c:pt idx="360">
                  <c:v>7.0717534246999998</c:v>
                </c:pt>
                <c:pt idx="361">
                  <c:v>7.0717534246999998</c:v>
                </c:pt>
                <c:pt idx="362">
                  <c:v>7.0717534246999998</c:v>
                </c:pt>
                <c:pt idx="363">
                  <c:v>7.0717534246999998</c:v>
                </c:pt>
                <c:pt idx="364">
                  <c:v>7.0717534246999998</c:v>
                </c:pt>
              </c:numCache>
            </c:numRef>
          </c:val>
          <c:extLst>
            <c:ext xmlns:c16="http://schemas.microsoft.com/office/drawing/2014/chart" uri="{C3380CC4-5D6E-409C-BE32-E72D297353CC}">
              <c16:uniqueId val="{00000008-8BD6-4186-8DA7-3BF4AC2B615E}"/>
            </c:ext>
          </c:extLst>
        </c:ser>
        <c:ser>
          <c:idx val="9"/>
          <c:order val="9"/>
          <c:tx>
            <c:strRef>
              <c:f>'2029-2030 Severe Load Curve'!$AQ$34</c:f>
              <c:strCache>
                <c:ptCount val="1"/>
                <c:pt idx="0">
                  <c:v>IUK &amp; BBL</c:v>
                </c:pt>
              </c:strCache>
            </c:strRef>
          </c:tx>
          <c:spPr>
            <a:solidFill>
              <a:srgbClr val="FF0000"/>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Curve'!$AQ$35:$AQ$399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3</c:v>
                </c:pt>
                <c:pt idx="126">
                  <c:v>6</c:v>
                </c:pt>
                <c:pt idx="127">
                  <c:v>9</c:v>
                </c:pt>
                <c:pt idx="128">
                  <c:v>13</c:v>
                </c:pt>
                <c:pt idx="129">
                  <c:v>16</c:v>
                </c:pt>
                <c:pt idx="130">
                  <c:v>19</c:v>
                </c:pt>
                <c:pt idx="131">
                  <c:v>23</c:v>
                </c:pt>
                <c:pt idx="132">
                  <c:v>26</c:v>
                </c:pt>
                <c:pt idx="133">
                  <c:v>29</c:v>
                </c:pt>
                <c:pt idx="134">
                  <c:v>33</c:v>
                </c:pt>
                <c:pt idx="135">
                  <c:v>36</c:v>
                </c:pt>
                <c:pt idx="136">
                  <c:v>40</c:v>
                </c:pt>
                <c:pt idx="137">
                  <c:v>43</c:v>
                </c:pt>
                <c:pt idx="138">
                  <c:v>46</c:v>
                </c:pt>
                <c:pt idx="139">
                  <c:v>50</c:v>
                </c:pt>
                <c:pt idx="140">
                  <c:v>53</c:v>
                </c:pt>
                <c:pt idx="141">
                  <c:v>56</c:v>
                </c:pt>
                <c:pt idx="142">
                  <c:v>60</c:v>
                </c:pt>
                <c:pt idx="143">
                  <c:v>63</c:v>
                </c:pt>
                <c:pt idx="144">
                  <c:v>67</c:v>
                </c:pt>
                <c:pt idx="145">
                  <c:v>70</c:v>
                </c:pt>
                <c:pt idx="146">
                  <c:v>73</c:v>
                </c:pt>
                <c:pt idx="147">
                  <c:v>77</c:v>
                </c:pt>
                <c:pt idx="148">
                  <c:v>80</c:v>
                </c:pt>
                <c:pt idx="149">
                  <c:v>83</c:v>
                </c:pt>
                <c:pt idx="150">
                  <c:v>87</c:v>
                </c:pt>
                <c:pt idx="151">
                  <c:v>90</c:v>
                </c:pt>
                <c:pt idx="152">
                  <c:v>94</c:v>
                </c:pt>
                <c:pt idx="153">
                  <c:v>97</c:v>
                </c:pt>
                <c:pt idx="154">
                  <c:v>100</c:v>
                </c:pt>
                <c:pt idx="155">
                  <c:v>104</c:v>
                </c:pt>
                <c:pt idx="156">
                  <c:v>107</c:v>
                </c:pt>
                <c:pt idx="157">
                  <c:v>110</c:v>
                </c:pt>
                <c:pt idx="158">
                  <c:v>114</c:v>
                </c:pt>
                <c:pt idx="159">
                  <c:v>117</c:v>
                </c:pt>
                <c:pt idx="160">
                  <c:v>120</c:v>
                </c:pt>
                <c:pt idx="161">
                  <c:v>124</c:v>
                </c:pt>
                <c:pt idx="162">
                  <c:v>127</c:v>
                </c:pt>
                <c:pt idx="163">
                  <c:v>130</c:v>
                </c:pt>
                <c:pt idx="164">
                  <c:v>134</c:v>
                </c:pt>
                <c:pt idx="165">
                  <c:v>137</c:v>
                </c:pt>
                <c:pt idx="166">
                  <c:v>140</c:v>
                </c:pt>
                <c:pt idx="167">
                  <c:v>143</c:v>
                </c:pt>
                <c:pt idx="168">
                  <c:v>147</c:v>
                </c:pt>
                <c:pt idx="169">
                  <c:v>150</c:v>
                </c:pt>
                <c:pt idx="170">
                  <c:v>153</c:v>
                </c:pt>
                <c:pt idx="171">
                  <c:v>156</c:v>
                </c:pt>
                <c:pt idx="172">
                  <c:v>160</c:v>
                </c:pt>
                <c:pt idx="173">
                  <c:v>163</c:v>
                </c:pt>
                <c:pt idx="174">
                  <c:v>166</c:v>
                </c:pt>
                <c:pt idx="175">
                  <c:v>169</c:v>
                </c:pt>
                <c:pt idx="176">
                  <c:v>172</c:v>
                </c:pt>
                <c:pt idx="177">
                  <c:v>175</c:v>
                </c:pt>
                <c:pt idx="178">
                  <c:v>179</c:v>
                </c:pt>
                <c:pt idx="179">
                  <c:v>182</c:v>
                </c:pt>
                <c:pt idx="180">
                  <c:v>185</c:v>
                </c:pt>
                <c:pt idx="181">
                  <c:v>188</c:v>
                </c:pt>
                <c:pt idx="182">
                  <c:v>191</c:v>
                </c:pt>
                <c:pt idx="183">
                  <c:v>194</c:v>
                </c:pt>
                <c:pt idx="184">
                  <c:v>197</c:v>
                </c:pt>
                <c:pt idx="185">
                  <c:v>200</c:v>
                </c:pt>
                <c:pt idx="186">
                  <c:v>203</c:v>
                </c:pt>
                <c:pt idx="187">
                  <c:v>206</c:v>
                </c:pt>
                <c:pt idx="188">
                  <c:v>209</c:v>
                </c:pt>
                <c:pt idx="189">
                  <c:v>212</c:v>
                </c:pt>
                <c:pt idx="190">
                  <c:v>215</c:v>
                </c:pt>
                <c:pt idx="191">
                  <c:v>218</c:v>
                </c:pt>
                <c:pt idx="192">
                  <c:v>221</c:v>
                </c:pt>
                <c:pt idx="193">
                  <c:v>224</c:v>
                </c:pt>
                <c:pt idx="194">
                  <c:v>227</c:v>
                </c:pt>
                <c:pt idx="195">
                  <c:v>230</c:v>
                </c:pt>
                <c:pt idx="196">
                  <c:v>232</c:v>
                </c:pt>
                <c:pt idx="197">
                  <c:v>235</c:v>
                </c:pt>
                <c:pt idx="198">
                  <c:v>238</c:v>
                </c:pt>
                <c:pt idx="199">
                  <c:v>241</c:v>
                </c:pt>
                <c:pt idx="200">
                  <c:v>244</c:v>
                </c:pt>
                <c:pt idx="201">
                  <c:v>246</c:v>
                </c:pt>
                <c:pt idx="202">
                  <c:v>249</c:v>
                </c:pt>
                <c:pt idx="203">
                  <c:v>252</c:v>
                </c:pt>
                <c:pt idx="204">
                  <c:v>254</c:v>
                </c:pt>
                <c:pt idx="205">
                  <c:v>257</c:v>
                </c:pt>
                <c:pt idx="206">
                  <c:v>260</c:v>
                </c:pt>
                <c:pt idx="207">
                  <c:v>262</c:v>
                </c:pt>
                <c:pt idx="208">
                  <c:v>265</c:v>
                </c:pt>
                <c:pt idx="209">
                  <c:v>267</c:v>
                </c:pt>
                <c:pt idx="210">
                  <c:v>270</c:v>
                </c:pt>
                <c:pt idx="211">
                  <c:v>270</c:v>
                </c:pt>
                <c:pt idx="212">
                  <c:v>272</c:v>
                </c:pt>
                <c:pt idx="213">
                  <c:v>272</c:v>
                </c:pt>
                <c:pt idx="214">
                  <c:v>275</c:v>
                </c:pt>
                <c:pt idx="215">
                  <c:v>275</c:v>
                </c:pt>
                <c:pt idx="216">
                  <c:v>277</c:v>
                </c:pt>
                <c:pt idx="217">
                  <c:v>277</c:v>
                </c:pt>
                <c:pt idx="218">
                  <c:v>280</c:v>
                </c:pt>
                <c:pt idx="219">
                  <c:v>280</c:v>
                </c:pt>
                <c:pt idx="220">
                  <c:v>282</c:v>
                </c:pt>
                <c:pt idx="221">
                  <c:v>282</c:v>
                </c:pt>
                <c:pt idx="222">
                  <c:v>285</c:v>
                </c:pt>
                <c:pt idx="223">
                  <c:v>285</c:v>
                </c:pt>
                <c:pt idx="224">
                  <c:v>287</c:v>
                </c:pt>
                <c:pt idx="225">
                  <c:v>287</c:v>
                </c:pt>
                <c:pt idx="226">
                  <c:v>289</c:v>
                </c:pt>
                <c:pt idx="227">
                  <c:v>289</c:v>
                </c:pt>
                <c:pt idx="228">
                  <c:v>292</c:v>
                </c:pt>
                <c:pt idx="229">
                  <c:v>292</c:v>
                </c:pt>
                <c:pt idx="230">
                  <c:v>294</c:v>
                </c:pt>
                <c:pt idx="231">
                  <c:v>294</c:v>
                </c:pt>
                <c:pt idx="232">
                  <c:v>296</c:v>
                </c:pt>
                <c:pt idx="233">
                  <c:v>296</c:v>
                </c:pt>
                <c:pt idx="234">
                  <c:v>298</c:v>
                </c:pt>
                <c:pt idx="235">
                  <c:v>298</c:v>
                </c:pt>
                <c:pt idx="236">
                  <c:v>301</c:v>
                </c:pt>
                <c:pt idx="237">
                  <c:v>301</c:v>
                </c:pt>
                <c:pt idx="238">
                  <c:v>303</c:v>
                </c:pt>
                <c:pt idx="239">
                  <c:v>303</c:v>
                </c:pt>
                <c:pt idx="240">
                  <c:v>305</c:v>
                </c:pt>
                <c:pt idx="241">
                  <c:v>305</c:v>
                </c:pt>
                <c:pt idx="242">
                  <c:v>307</c:v>
                </c:pt>
                <c:pt idx="243">
                  <c:v>307</c:v>
                </c:pt>
                <c:pt idx="244">
                  <c:v>309</c:v>
                </c:pt>
                <c:pt idx="245">
                  <c:v>309</c:v>
                </c:pt>
                <c:pt idx="246">
                  <c:v>311</c:v>
                </c:pt>
                <c:pt idx="247">
                  <c:v>311</c:v>
                </c:pt>
                <c:pt idx="248">
                  <c:v>313</c:v>
                </c:pt>
                <c:pt idx="249">
                  <c:v>313</c:v>
                </c:pt>
                <c:pt idx="250">
                  <c:v>315</c:v>
                </c:pt>
                <c:pt idx="251">
                  <c:v>315</c:v>
                </c:pt>
                <c:pt idx="252">
                  <c:v>317</c:v>
                </c:pt>
                <c:pt idx="253">
                  <c:v>317</c:v>
                </c:pt>
                <c:pt idx="254">
                  <c:v>319</c:v>
                </c:pt>
                <c:pt idx="255">
                  <c:v>319</c:v>
                </c:pt>
                <c:pt idx="256">
                  <c:v>321</c:v>
                </c:pt>
                <c:pt idx="257">
                  <c:v>321</c:v>
                </c:pt>
                <c:pt idx="258">
                  <c:v>323</c:v>
                </c:pt>
                <c:pt idx="259">
                  <c:v>323</c:v>
                </c:pt>
                <c:pt idx="260">
                  <c:v>324</c:v>
                </c:pt>
                <c:pt idx="261">
                  <c:v>324</c:v>
                </c:pt>
                <c:pt idx="262">
                  <c:v>326</c:v>
                </c:pt>
                <c:pt idx="263">
                  <c:v>326</c:v>
                </c:pt>
                <c:pt idx="264">
                  <c:v>328</c:v>
                </c:pt>
                <c:pt idx="265">
                  <c:v>328</c:v>
                </c:pt>
                <c:pt idx="266">
                  <c:v>330</c:v>
                </c:pt>
                <c:pt idx="267">
                  <c:v>330</c:v>
                </c:pt>
                <c:pt idx="268">
                  <c:v>331</c:v>
                </c:pt>
                <c:pt idx="269">
                  <c:v>331</c:v>
                </c:pt>
                <c:pt idx="270">
                  <c:v>333</c:v>
                </c:pt>
                <c:pt idx="271">
                  <c:v>333</c:v>
                </c:pt>
                <c:pt idx="272">
                  <c:v>335</c:v>
                </c:pt>
                <c:pt idx="273">
                  <c:v>335</c:v>
                </c:pt>
                <c:pt idx="274">
                  <c:v>336</c:v>
                </c:pt>
                <c:pt idx="275">
                  <c:v>336</c:v>
                </c:pt>
                <c:pt idx="276">
                  <c:v>338</c:v>
                </c:pt>
                <c:pt idx="277">
                  <c:v>338</c:v>
                </c:pt>
                <c:pt idx="278">
                  <c:v>340</c:v>
                </c:pt>
                <c:pt idx="279">
                  <c:v>340</c:v>
                </c:pt>
                <c:pt idx="280">
                  <c:v>341</c:v>
                </c:pt>
                <c:pt idx="281">
                  <c:v>341</c:v>
                </c:pt>
                <c:pt idx="282">
                  <c:v>343</c:v>
                </c:pt>
                <c:pt idx="283">
                  <c:v>343</c:v>
                </c:pt>
                <c:pt idx="284">
                  <c:v>344</c:v>
                </c:pt>
                <c:pt idx="285">
                  <c:v>344</c:v>
                </c:pt>
                <c:pt idx="286">
                  <c:v>345</c:v>
                </c:pt>
                <c:pt idx="287">
                  <c:v>345</c:v>
                </c:pt>
                <c:pt idx="288">
                  <c:v>347</c:v>
                </c:pt>
                <c:pt idx="289">
                  <c:v>347</c:v>
                </c:pt>
                <c:pt idx="290">
                  <c:v>348</c:v>
                </c:pt>
                <c:pt idx="291">
                  <c:v>348</c:v>
                </c:pt>
                <c:pt idx="292">
                  <c:v>349</c:v>
                </c:pt>
                <c:pt idx="293">
                  <c:v>349</c:v>
                </c:pt>
                <c:pt idx="294">
                  <c:v>351</c:v>
                </c:pt>
                <c:pt idx="295">
                  <c:v>351</c:v>
                </c:pt>
                <c:pt idx="296">
                  <c:v>352</c:v>
                </c:pt>
                <c:pt idx="297">
                  <c:v>352</c:v>
                </c:pt>
                <c:pt idx="298">
                  <c:v>353</c:v>
                </c:pt>
                <c:pt idx="299">
                  <c:v>353</c:v>
                </c:pt>
                <c:pt idx="300">
                  <c:v>354</c:v>
                </c:pt>
                <c:pt idx="301">
                  <c:v>354</c:v>
                </c:pt>
                <c:pt idx="302">
                  <c:v>355</c:v>
                </c:pt>
                <c:pt idx="303">
                  <c:v>355</c:v>
                </c:pt>
                <c:pt idx="304">
                  <c:v>357</c:v>
                </c:pt>
                <c:pt idx="305">
                  <c:v>357</c:v>
                </c:pt>
                <c:pt idx="306">
                  <c:v>358</c:v>
                </c:pt>
                <c:pt idx="307">
                  <c:v>358</c:v>
                </c:pt>
                <c:pt idx="308">
                  <c:v>359</c:v>
                </c:pt>
                <c:pt idx="309">
                  <c:v>359</c:v>
                </c:pt>
                <c:pt idx="310">
                  <c:v>360</c:v>
                </c:pt>
                <c:pt idx="311">
                  <c:v>360</c:v>
                </c:pt>
                <c:pt idx="312">
                  <c:v>361</c:v>
                </c:pt>
                <c:pt idx="313">
                  <c:v>361</c:v>
                </c:pt>
                <c:pt idx="314">
                  <c:v>362</c:v>
                </c:pt>
                <c:pt idx="315">
                  <c:v>362</c:v>
                </c:pt>
                <c:pt idx="316">
                  <c:v>362</c:v>
                </c:pt>
                <c:pt idx="317">
                  <c:v>362</c:v>
                </c:pt>
                <c:pt idx="318">
                  <c:v>363</c:v>
                </c:pt>
                <c:pt idx="319">
                  <c:v>363</c:v>
                </c:pt>
                <c:pt idx="320">
                  <c:v>364</c:v>
                </c:pt>
                <c:pt idx="321">
                  <c:v>364</c:v>
                </c:pt>
                <c:pt idx="322">
                  <c:v>365</c:v>
                </c:pt>
                <c:pt idx="323">
                  <c:v>365</c:v>
                </c:pt>
                <c:pt idx="324">
                  <c:v>366</c:v>
                </c:pt>
                <c:pt idx="325">
                  <c:v>366</c:v>
                </c:pt>
                <c:pt idx="326">
                  <c:v>366</c:v>
                </c:pt>
                <c:pt idx="327">
                  <c:v>366</c:v>
                </c:pt>
                <c:pt idx="328">
                  <c:v>367</c:v>
                </c:pt>
                <c:pt idx="329">
                  <c:v>367</c:v>
                </c:pt>
                <c:pt idx="330">
                  <c:v>368</c:v>
                </c:pt>
                <c:pt idx="331">
                  <c:v>368</c:v>
                </c:pt>
                <c:pt idx="332">
                  <c:v>368</c:v>
                </c:pt>
                <c:pt idx="333">
                  <c:v>368</c:v>
                </c:pt>
                <c:pt idx="334">
                  <c:v>369</c:v>
                </c:pt>
                <c:pt idx="335">
                  <c:v>369</c:v>
                </c:pt>
                <c:pt idx="336">
                  <c:v>369</c:v>
                </c:pt>
                <c:pt idx="337">
                  <c:v>369</c:v>
                </c:pt>
                <c:pt idx="338">
                  <c:v>370</c:v>
                </c:pt>
                <c:pt idx="339">
                  <c:v>370</c:v>
                </c:pt>
                <c:pt idx="340">
                  <c:v>370</c:v>
                </c:pt>
                <c:pt idx="341">
                  <c:v>370</c:v>
                </c:pt>
                <c:pt idx="342">
                  <c:v>371</c:v>
                </c:pt>
                <c:pt idx="343">
                  <c:v>371</c:v>
                </c:pt>
                <c:pt idx="344">
                  <c:v>371</c:v>
                </c:pt>
                <c:pt idx="345">
                  <c:v>371</c:v>
                </c:pt>
                <c:pt idx="346">
                  <c:v>372</c:v>
                </c:pt>
                <c:pt idx="347">
                  <c:v>372</c:v>
                </c:pt>
                <c:pt idx="348">
                  <c:v>372</c:v>
                </c:pt>
                <c:pt idx="349">
                  <c:v>372</c:v>
                </c:pt>
                <c:pt idx="350">
                  <c:v>372</c:v>
                </c:pt>
                <c:pt idx="351">
                  <c:v>372</c:v>
                </c:pt>
                <c:pt idx="352">
                  <c:v>372</c:v>
                </c:pt>
                <c:pt idx="353">
                  <c:v>372</c:v>
                </c:pt>
                <c:pt idx="354">
                  <c:v>373</c:v>
                </c:pt>
                <c:pt idx="355">
                  <c:v>373</c:v>
                </c:pt>
                <c:pt idx="356">
                  <c:v>373</c:v>
                </c:pt>
                <c:pt idx="357">
                  <c:v>373</c:v>
                </c:pt>
                <c:pt idx="358">
                  <c:v>373</c:v>
                </c:pt>
                <c:pt idx="359">
                  <c:v>373</c:v>
                </c:pt>
                <c:pt idx="360">
                  <c:v>373</c:v>
                </c:pt>
                <c:pt idx="361">
                  <c:v>373</c:v>
                </c:pt>
                <c:pt idx="362">
                  <c:v>373</c:v>
                </c:pt>
                <c:pt idx="363">
                  <c:v>373</c:v>
                </c:pt>
                <c:pt idx="364">
                  <c:v>373</c:v>
                </c:pt>
              </c:numCache>
            </c:numRef>
          </c:val>
          <c:extLst>
            <c:ext xmlns:c16="http://schemas.microsoft.com/office/drawing/2014/chart" uri="{C3380CC4-5D6E-409C-BE32-E72D297353CC}">
              <c16:uniqueId val="{00000009-8BD6-4186-8DA7-3BF4AC2B615E}"/>
            </c:ext>
          </c:extLst>
        </c:ser>
        <c:dLbls>
          <c:showLegendKey val="0"/>
          <c:showVal val="0"/>
          <c:showCatName val="0"/>
          <c:showSerName val="0"/>
          <c:showPercent val="0"/>
          <c:showBubbleSize val="0"/>
        </c:dLbls>
        <c:gapWidth val="0"/>
        <c:overlap val="100"/>
        <c:axId val="178910720"/>
        <c:axId val="178912640"/>
      </c:barChart>
      <c:catAx>
        <c:axId val="17891072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5115915643289134"/>
              <c:y val="0.68704279321220219"/>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912640"/>
        <c:crosses val="autoZero"/>
        <c:auto val="1"/>
        <c:lblAlgn val="ctr"/>
        <c:lblOffset val="100"/>
        <c:tickLblSkip val="20"/>
        <c:tickMarkSkip val="1"/>
        <c:noMultiLvlLbl val="0"/>
      </c:catAx>
      <c:valAx>
        <c:axId val="178912640"/>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7.0632197517192545E-3"/>
              <c:y val="0.35555805464786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910720"/>
        <c:crosses val="autoZero"/>
        <c:crossBetween val="between"/>
      </c:valAx>
      <c:spPr>
        <a:noFill/>
        <a:ln w="12700">
          <a:solidFill>
            <a:srgbClr val="808080"/>
          </a:solidFill>
          <a:prstDash val="solid"/>
        </a:ln>
      </c:spPr>
    </c:plotArea>
    <c:legend>
      <c:legendPos val="b"/>
      <c:layout>
        <c:manualLayout>
          <c:xMode val="edge"/>
          <c:yMode val="edge"/>
          <c:x val="0.10646644373350048"/>
          <c:y val="0.75242071743476568"/>
          <c:w val="0.86298983871659085"/>
          <c:h val="0.1770111635060484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F123-4D6E-A69A-DD76A6037EC7}"/>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F123-4D6E-A69A-DD76A6037EC7}"/>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F123-4D6E-A69A-DD76A6037EC7}"/>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F123-4D6E-A69A-DD76A6037EC7}"/>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F123-4D6E-A69A-DD76A6037EC7}"/>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F123-4D6E-A69A-DD76A6037EC7}"/>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F123-4D6E-A69A-DD76A6037EC7}"/>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F123-4D6E-A69A-DD76A6037EC7}"/>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F123-4D6E-A69A-DD76A6037EC7}"/>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F123-4D6E-A69A-DD76A6037EC7}"/>
            </c:ext>
          </c:extLst>
        </c:ser>
        <c:dLbls>
          <c:showLegendKey val="0"/>
          <c:showVal val="0"/>
          <c:showCatName val="0"/>
          <c:showSerName val="0"/>
          <c:showPercent val="0"/>
          <c:showBubbleSize val="0"/>
        </c:dLbls>
        <c:gapWidth val="0"/>
        <c:overlap val="100"/>
        <c:axId val="179370624"/>
        <c:axId val="179450624"/>
      </c:barChart>
      <c:catAx>
        <c:axId val="1793706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450624"/>
        <c:crosses val="autoZero"/>
        <c:auto val="1"/>
        <c:lblAlgn val="ctr"/>
        <c:lblOffset val="100"/>
        <c:tickLblSkip val="20"/>
        <c:tickMarkSkip val="1"/>
        <c:noMultiLvlLbl val="0"/>
      </c:catAx>
      <c:valAx>
        <c:axId val="179450624"/>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37062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1054037284974778"/>
          <c:y val="0.12762657004588973"/>
          <c:w val="0.86281234475426638"/>
          <c:h val="0.47964284429688669"/>
        </c:manualLayout>
      </c:layout>
      <c:barChart>
        <c:barDir val="col"/>
        <c:grouping val="stacked"/>
        <c:varyColors val="0"/>
        <c:ser>
          <c:idx val="1"/>
          <c:order val="0"/>
          <c:tx>
            <c:strRef>
              <c:f>'2029-2030 Severe Load Curve'!$AV$34</c:f>
              <c:strCache>
                <c:ptCount val="1"/>
                <c:pt idx="0">
                  <c:v>NDM 0 - 73.2 MWh</c:v>
                </c:pt>
              </c:strCache>
            </c:strRef>
          </c:tx>
          <c:spPr>
            <a:solidFill>
              <a:srgbClr val="CCFFFF"/>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Curve'!$AV$35:$AV$399</c:f>
              <c:numCache>
                <c:formatCode>0</c:formatCode>
                <c:ptCount val="365"/>
                <c:pt idx="0">
                  <c:v>2600.9402571000001</c:v>
                </c:pt>
                <c:pt idx="1">
                  <c:v>2526.5454312000002</c:v>
                </c:pt>
                <c:pt idx="2">
                  <c:v>2462.8928590999999</c:v>
                </c:pt>
                <c:pt idx="3">
                  <c:v>2405.3467799999999</c:v>
                </c:pt>
                <c:pt idx="4">
                  <c:v>2352.5486012000001</c:v>
                </c:pt>
                <c:pt idx="5">
                  <c:v>2302.8373507000001</c:v>
                </c:pt>
                <c:pt idx="6">
                  <c:v>2260.0392144000002</c:v>
                </c:pt>
                <c:pt idx="7">
                  <c:v>2222.7037406999998</c:v>
                </c:pt>
                <c:pt idx="8">
                  <c:v>2189.8320921999998</c:v>
                </c:pt>
                <c:pt idx="9">
                  <c:v>2159.7822586000002</c:v>
                </c:pt>
                <c:pt idx="10">
                  <c:v>2130.6522866</c:v>
                </c:pt>
                <c:pt idx="11">
                  <c:v>2107.8022436000001</c:v>
                </c:pt>
                <c:pt idx="12">
                  <c:v>2086.5134306999998</c:v>
                </c:pt>
                <c:pt idx="13">
                  <c:v>2068.1556532</c:v>
                </c:pt>
                <c:pt idx="14">
                  <c:v>2052.1648740999999</c:v>
                </c:pt>
                <c:pt idx="15">
                  <c:v>2037.4729887999999</c:v>
                </c:pt>
                <c:pt idx="16">
                  <c:v>2025.0967247999999</c:v>
                </c:pt>
                <c:pt idx="17">
                  <c:v>2013.1974113000001</c:v>
                </c:pt>
                <c:pt idx="18">
                  <c:v>2002.6843060000001</c:v>
                </c:pt>
                <c:pt idx="19">
                  <c:v>1992.8677714</c:v>
                </c:pt>
                <c:pt idx="20">
                  <c:v>1982.7108002</c:v>
                </c:pt>
                <c:pt idx="21">
                  <c:v>1973.4158293999999</c:v>
                </c:pt>
                <c:pt idx="22">
                  <c:v>1963.3313849000001</c:v>
                </c:pt>
                <c:pt idx="23">
                  <c:v>1952.8407783</c:v>
                </c:pt>
                <c:pt idx="24">
                  <c:v>1941.8599839999999</c:v>
                </c:pt>
                <c:pt idx="25">
                  <c:v>1931.2992087</c:v>
                </c:pt>
                <c:pt idx="26">
                  <c:v>1922.0401710000001</c:v>
                </c:pt>
                <c:pt idx="27">
                  <c:v>1912.6070106</c:v>
                </c:pt>
                <c:pt idx="28">
                  <c:v>1902.5819809</c:v>
                </c:pt>
                <c:pt idx="29">
                  <c:v>1893.2933791999999</c:v>
                </c:pt>
                <c:pt idx="30">
                  <c:v>1884.3678758000001</c:v>
                </c:pt>
                <c:pt idx="31">
                  <c:v>1876.2816812999999</c:v>
                </c:pt>
                <c:pt idx="32">
                  <c:v>1867.6052761999999</c:v>
                </c:pt>
                <c:pt idx="33">
                  <c:v>1859.777284</c:v>
                </c:pt>
                <c:pt idx="34">
                  <c:v>1850.6567508999999</c:v>
                </c:pt>
                <c:pt idx="35">
                  <c:v>1842.214903</c:v>
                </c:pt>
                <c:pt idx="36">
                  <c:v>1833.748251</c:v>
                </c:pt>
                <c:pt idx="37">
                  <c:v>1825.6112151</c:v>
                </c:pt>
                <c:pt idx="38">
                  <c:v>1817.3069949999999</c:v>
                </c:pt>
                <c:pt idx="39">
                  <c:v>1809.0662732999999</c:v>
                </c:pt>
                <c:pt idx="40">
                  <c:v>1800.053553</c:v>
                </c:pt>
                <c:pt idx="41">
                  <c:v>1790.5251270000001</c:v>
                </c:pt>
                <c:pt idx="42">
                  <c:v>1780.9476153000001</c:v>
                </c:pt>
                <c:pt idx="43">
                  <c:v>1771.7594266000001</c:v>
                </c:pt>
                <c:pt idx="44">
                  <c:v>1762.1525033999999</c:v>
                </c:pt>
                <c:pt idx="45">
                  <c:v>1754.0728071000001</c:v>
                </c:pt>
                <c:pt idx="46">
                  <c:v>1746.4869874000001</c:v>
                </c:pt>
                <c:pt idx="47">
                  <c:v>1738.5773569999999</c:v>
                </c:pt>
                <c:pt idx="48">
                  <c:v>1730.7257543999999</c:v>
                </c:pt>
                <c:pt idx="49">
                  <c:v>1722.6640322999999</c:v>
                </c:pt>
                <c:pt idx="50">
                  <c:v>1714.7572304</c:v>
                </c:pt>
                <c:pt idx="51">
                  <c:v>1705.9849987</c:v>
                </c:pt>
                <c:pt idx="52">
                  <c:v>1697.1993832999999</c:v>
                </c:pt>
                <c:pt idx="53">
                  <c:v>1689.1647969999999</c:v>
                </c:pt>
                <c:pt idx="54">
                  <c:v>1681.5057767999999</c:v>
                </c:pt>
                <c:pt idx="55">
                  <c:v>1673.3269891</c:v>
                </c:pt>
                <c:pt idx="56">
                  <c:v>1665.6421029000001</c:v>
                </c:pt>
                <c:pt idx="57">
                  <c:v>1657.9214778</c:v>
                </c:pt>
                <c:pt idx="58">
                  <c:v>1649.8091824000001</c:v>
                </c:pt>
                <c:pt idx="59">
                  <c:v>1642.1590751000001</c:v>
                </c:pt>
                <c:pt idx="60">
                  <c:v>1633.5913062</c:v>
                </c:pt>
                <c:pt idx="61">
                  <c:v>1625.0734556</c:v>
                </c:pt>
                <c:pt idx="62">
                  <c:v>1616.5196069000001</c:v>
                </c:pt>
                <c:pt idx="63">
                  <c:v>1608.2545441</c:v>
                </c:pt>
                <c:pt idx="64">
                  <c:v>1599.61475</c:v>
                </c:pt>
                <c:pt idx="65">
                  <c:v>1592.8509311</c:v>
                </c:pt>
                <c:pt idx="66">
                  <c:v>1586.8963812</c:v>
                </c:pt>
                <c:pt idx="67">
                  <c:v>1579.6544758</c:v>
                </c:pt>
                <c:pt idx="68">
                  <c:v>1572.6894341</c:v>
                </c:pt>
                <c:pt idx="69">
                  <c:v>1566.7570138999999</c:v>
                </c:pt>
                <c:pt idx="70">
                  <c:v>1559.8260143</c:v>
                </c:pt>
                <c:pt idx="71">
                  <c:v>1552.975741</c:v>
                </c:pt>
                <c:pt idx="72">
                  <c:v>1546.0982806</c:v>
                </c:pt>
                <c:pt idx="73">
                  <c:v>1539.1019546</c:v>
                </c:pt>
                <c:pt idx="74">
                  <c:v>1531.7127892999999</c:v>
                </c:pt>
                <c:pt idx="75">
                  <c:v>1524.5393822999999</c:v>
                </c:pt>
                <c:pt idx="76">
                  <c:v>1517.7249687999999</c:v>
                </c:pt>
                <c:pt idx="77">
                  <c:v>1510.2555979000001</c:v>
                </c:pt>
                <c:pt idx="78">
                  <c:v>1502.8090446000001</c:v>
                </c:pt>
                <c:pt idx="79">
                  <c:v>1495.8306719</c:v>
                </c:pt>
                <c:pt idx="80">
                  <c:v>1488.3213661</c:v>
                </c:pt>
                <c:pt idx="81">
                  <c:v>1482.0835513</c:v>
                </c:pt>
                <c:pt idx="82">
                  <c:v>1474.9688234</c:v>
                </c:pt>
                <c:pt idx="83">
                  <c:v>1468.0405546</c:v>
                </c:pt>
                <c:pt idx="84">
                  <c:v>1461.0557679000001</c:v>
                </c:pt>
                <c:pt idx="85">
                  <c:v>1453.9926751</c:v>
                </c:pt>
                <c:pt idx="86">
                  <c:v>1447.4475803</c:v>
                </c:pt>
                <c:pt idx="87">
                  <c:v>1440.3430914999999</c:v>
                </c:pt>
                <c:pt idx="88">
                  <c:v>1433.5313592</c:v>
                </c:pt>
                <c:pt idx="89">
                  <c:v>1426.7537619</c:v>
                </c:pt>
                <c:pt idx="90">
                  <c:v>1420.0914323</c:v>
                </c:pt>
                <c:pt idx="91">
                  <c:v>1413.0343088</c:v>
                </c:pt>
                <c:pt idx="92">
                  <c:v>1406.2240555000001</c:v>
                </c:pt>
                <c:pt idx="93">
                  <c:v>1399.3132324000001</c:v>
                </c:pt>
                <c:pt idx="94">
                  <c:v>1392.3117566999999</c:v>
                </c:pt>
                <c:pt idx="95">
                  <c:v>1385.8095450000001</c:v>
                </c:pt>
                <c:pt idx="96">
                  <c:v>1379.0534319999999</c:v>
                </c:pt>
                <c:pt idx="97">
                  <c:v>1372.4617635</c:v>
                </c:pt>
                <c:pt idx="98">
                  <c:v>1365.5054645</c:v>
                </c:pt>
                <c:pt idx="99">
                  <c:v>1358.0604539999999</c:v>
                </c:pt>
                <c:pt idx="100">
                  <c:v>1351.1375011</c:v>
                </c:pt>
                <c:pt idx="101">
                  <c:v>1344.0493366999999</c:v>
                </c:pt>
                <c:pt idx="102">
                  <c:v>1337.2428706000001</c:v>
                </c:pt>
                <c:pt idx="103">
                  <c:v>1330.8327051000001</c:v>
                </c:pt>
                <c:pt idx="104">
                  <c:v>1324.1240352</c:v>
                </c:pt>
                <c:pt idx="105">
                  <c:v>1317.7537890999999</c:v>
                </c:pt>
                <c:pt idx="106">
                  <c:v>1311.3734578000001</c:v>
                </c:pt>
                <c:pt idx="107">
                  <c:v>1304.9393169</c:v>
                </c:pt>
                <c:pt idx="108">
                  <c:v>1298.4942796</c:v>
                </c:pt>
                <c:pt idx="109">
                  <c:v>1292.0756081</c:v>
                </c:pt>
                <c:pt idx="110">
                  <c:v>1285.8405161000001</c:v>
                </c:pt>
                <c:pt idx="111">
                  <c:v>1279.4900084999999</c:v>
                </c:pt>
                <c:pt idx="112">
                  <c:v>1272.5331355999999</c:v>
                </c:pt>
                <c:pt idx="113">
                  <c:v>1265.5481296</c:v>
                </c:pt>
                <c:pt idx="114">
                  <c:v>1258.3220432000001</c:v>
                </c:pt>
                <c:pt idx="115">
                  <c:v>1251.3006167000001</c:v>
                </c:pt>
                <c:pt idx="116">
                  <c:v>1244.5050785999999</c:v>
                </c:pt>
                <c:pt idx="117">
                  <c:v>1238.2343946999999</c:v>
                </c:pt>
                <c:pt idx="118">
                  <c:v>1231.4541941</c:v>
                </c:pt>
                <c:pt idx="119">
                  <c:v>1224.7688734000001</c:v>
                </c:pt>
                <c:pt idx="120">
                  <c:v>1218.2653773</c:v>
                </c:pt>
                <c:pt idx="121">
                  <c:v>1211.9581880000001</c:v>
                </c:pt>
                <c:pt idx="122">
                  <c:v>1205.406015</c:v>
                </c:pt>
                <c:pt idx="123">
                  <c:v>1198.7911165999999</c:v>
                </c:pt>
                <c:pt idx="124">
                  <c:v>1192.7139721000001</c:v>
                </c:pt>
                <c:pt idx="125">
                  <c:v>1186.1074894999999</c:v>
                </c:pt>
                <c:pt idx="126">
                  <c:v>1179.0041243999999</c:v>
                </c:pt>
                <c:pt idx="127">
                  <c:v>1172.5531782999999</c:v>
                </c:pt>
                <c:pt idx="128">
                  <c:v>1166.3189632000001</c:v>
                </c:pt>
                <c:pt idx="129">
                  <c:v>1159.87283</c:v>
                </c:pt>
                <c:pt idx="130">
                  <c:v>1152.9562856</c:v>
                </c:pt>
                <c:pt idx="131">
                  <c:v>1146.4518518</c:v>
                </c:pt>
                <c:pt idx="132">
                  <c:v>1140.1116787999999</c:v>
                </c:pt>
                <c:pt idx="133">
                  <c:v>1133.6396520000001</c:v>
                </c:pt>
                <c:pt idx="134">
                  <c:v>1127.1466573</c:v>
                </c:pt>
                <c:pt idx="135">
                  <c:v>1120.6109137000001</c:v>
                </c:pt>
                <c:pt idx="136">
                  <c:v>1113.4323738999999</c:v>
                </c:pt>
                <c:pt idx="137">
                  <c:v>1106.9025052</c:v>
                </c:pt>
                <c:pt idx="138">
                  <c:v>1100.837501</c:v>
                </c:pt>
                <c:pt idx="139">
                  <c:v>1094.0538564999999</c:v>
                </c:pt>
                <c:pt idx="140">
                  <c:v>1087.0433109000001</c:v>
                </c:pt>
                <c:pt idx="141">
                  <c:v>1080.3566166000001</c:v>
                </c:pt>
                <c:pt idx="142">
                  <c:v>1073.446563</c:v>
                </c:pt>
                <c:pt idx="143">
                  <c:v>1066.6996191000001</c:v>
                </c:pt>
                <c:pt idx="144">
                  <c:v>1060.0464936999999</c:v>
                </c:pt>
                <c:pt idx="145">
                  <c:v>1052.7399765</c:v>
                </c:pt>
                <c:pt idx="146">
                  <c:v>1045.6286992</c:v>
                </c:pt>
                <c:pt idx="147">
                  <c:v>1038.8283819999999</c:v>
                </c:pt>
                <c:pt idx="148">
                  <c:v>1032.5605117</c:v>
                </c:pt>
                <c:pt idx="149">
                  <c:v>1025.9950214999999</c:v>
                </c:pt>
                <c:pt idx="150">
                  <c:v>1019.2521221</c:v>
                </c:pt>
                <c:pt idx="151">
                  <c:v>1012.7546699</c:v>
                </c:pt>
                <c:pt idx="152">
                  <c:v>1005.7158459</c:v>
                </c:pt>
                <c:pt idx="153">
                  <c:v>999.04204327000002</c:v>
                </c:pt>
                <c:pt idx="154">
                  <c:v>992.13124015000005</c:v>
                </c:pt>
                <c:pt idx="155">
                  <c:v>985.25257543999999</c:v>
                </c:pt>
                <c:pt idx="156">
                  <c:v>979.40329097999995</c:v>
                </c:pt>
                <c:pt idx="157">
                  <c:v>972.23777486999995</c:v>
                </c:pt>
                <c:pt idx="158">
                  <c:v>965.04476346000001</c:v>
                </c:pt>
                <c:pt idx="159">
                  <c:v>958.06018044999996</c:v>
                </c:pt>
                <c:pt idx="160">
                  <c:v>951.46389546</c:v>
                </c:pt>
                <c:pt idx="161">
                  <c:v>944.3402069</c:v>
                </c:pt>
                <c:pt idx="162">
                  <c:v>938.03194606</c:v>
                </c:pt>
                <c:pt idx="163">
                  <c:v>931.28118581000001</c:v>
                </c:pt>
                <c:pt idx="164">
                  <c:v>924.60990873000003</c:v>
                </c:pt>
                <c:pt idx="165">
                  <c:v>918.01811554000005</c:v>
                </c:pt>
                <c:pt idx="166">
                  <c:v>910.70513412000003</c:v>
                </c:pt>
                <c:pt idx="167">
                  <c:v>903.56126296000002</c:v>
                </c:pt>
                <c:pt idx="168">
                  <c:v>896.56940159999999</c:v>
                </c:pt>
                <c:pt idx="169">
                  <c:v>889.69174769000006</c:v>
                </c:pt>
                <c:pt idx="170">
                  <c:v>883.34995283000001</c:v>
                </c:pt>
                <c:pt idx="171">
                  <c:v>876.70000691999996</c:v>
                </c:pt>
                <c:pt idx="172">
                  <c:v>869.66709084000001</c:v>
                </c:pt>
                <c:pt idx="173">
                  <c:v>862.62558030000002</c:v>
                </c:pt>
                <c:pt idx="174">
                  <c:v>855.50814592999996</c:v>
                </c:pt>
                <c:pt idx="175">
                  <c:v>849.24317294000002</c:v>
                </c:pt>
                <c:pt idx="176">
                  <c:v>842.62888022000004</c:v>
                </c:pt>
                <c:pt idx="177">
                  <c:v>835.92775133999999</c:v>
                </c:pt>
                <c:pt idx="178">
                  <c:v>829.18114603000004</c:v>
                </c:pt>
                <c:pt idx="179">
                  <c:v>822.24246798000001</c:v>
                </c:pt>
                <c:pt idx="180">
                  <c:v>815.19253271000002</c:v>
                </c:pt>
                <c:pt idx="181">
                  <c:v>808.35057955000002</c:v>
                </c:pt>
                <c:pt idx="182">
                  <c:v>801.89448646000005</c:v>
                </c:pt>
                <c:pt idx="183">
                  <c:v>794.95870547000004</c:v>
                </c:pt>
                <c:pt idx="184">
                  <c:v>788.09568574000002</c:v>
                </c:pt>
                <c:pt idx="185">
                  <c:v>781.19020284999999</c:v>
                </c:pt>
                <c:pt idx="186">
                  <c:v>774.30766884000002</c:v>
                </c:pt>
                <c:pt idx="187">
                  <c:v>767.50225592000004</c:v>
                </c:pt>
                <c:pt idx="188">
                  <c:v>760.46427054000003</c:v>
                </c:pt>
                <c:pt idx="189">
                  <c:v>753.85978765000004</c:v>
                </c:pt>
                <c:pt idx="190">
                  <c:v>747.83177277000004</c:v>
                </c:pt>
                <c:pt idx="191">
                  <c:v>741.70021690999999</c:v>
                </c:pt>
                <c:pt idx="192">
                  <c:v>735.42150962000005</c:v>
                </c:pt>
                <c:pt idx="193">
                  <c:v>729.85925399999996</c:v>
                </c:pt>
                <c:pt idx="194">
                  <c:v>724.18520595999996</c:v>
                </c:pt>
                <c:pt idx="195">
                  <c:v>718.33324728000002</c:v>
                </c:pt>
                <c:pt idx="196">
                  <c:v>712.85538821</c:v>
                </c:pt>
                <c:pt idx="197">
                  <c:v>706.86883103000002</c:v>
                </c:pt>
                <c:pt idx="198">
                  <c:v>701.08271171000001</c:v>
                </c:pt>
                <c:pt idx="199">
                  <c:v>695.39738523999995</c:v>
                </c:pt>
                <c:pt idx="200">
                  <c:v>690.13864603000002</c:v>
                </c:pt>
                <c:pt idx="201">
                  <c:v>684.21139240000002</c:v>
                </c:pt>
                <c:pt idx="202">
                  <c:v>678.56579202</c:v>
                </c:pt>
                <c:pt idx="203">
                  <c:v>673.06435126999997</c:v>
                </c:pt>
                <c:pt idx="204">
                  <c:v>667.05460767</c:v>
                </c:pt>
                <c:pt idx="205">
                  <c:v>661.28681519999998</c:v>
                </c:pt>
                <c:pt idx="206">
                  <c:v>655.22188959000005</c:v>
                </c:pt>
                <c:pt idx="207">
                  <c:v>649.00480044000005</c:v>
                </c:pt>
                <c:pt idx="208">
                  <c:v>642.86777944999994</c:v>
                </c:pt>
                <c:pt idx="209">
                  <c:v>636.80285814000001</c:v>
                </c:pt>
                <c:pt idx="210">
                  <c:v>630.64055113999996</c:v>
                </c:pt>
                <c:pt idx="211">
                  <c:v>624.96387501000004</c:v>
                </c:pt>
                <c:pt idx="212">
                  <c:v>618.93241906000003</c:v>
                </c:pt>
                <c:pt idx="213">
                  <c:v>612.88222040999995</c:v>
                </c:pt>
                <c:pt idx="214">
                  <c:v>606.81205920000002</c:v>
                </c:pt>
                <c:pt idx="215">
                  <c:v>600.72551463000002</c:v>
                </c:pt>
                <c:pt idx="216">
                  <c:v>594.82218523999995</c:v>
                </c:pt>
                <c:pt idx="217">
                  <c:v>588.83924817000002</c:v>
                </c:pt>
                <c:pt idx="218">
                  <c:v>582.36277600000005</c:v>
                </c:pt>
                <c:pt idx="219">
                  <c:v>576.45167145000005</c:v>
                </c:pt>
                <c:pt idx="220">
                  <c:v>570.54140222000001</c:v>
                </c:pt>
                <c:pt idx="221">
                  <c:v>564.83782895000002</c:v>
                </c:pt>
                <c:pt idx="222">
                  <c:v>558.90539676000003</c:v>
                </c:pt>
                <c:pt idx="223">
                  <c:v>553.29770723000001</c:v>
                </c:pt>
                <c:pt idx="224">
                  <c:v>547.61679326000001</c:v>
                </c:pt>
                <c:pt idx="225">
                  <c:v>541.77107819000003</c:v>
                </c:pt>
                <c:pt idx="226">
                  <c:v>536.03221274999999</c:v>
                </c:pt>
                <c:pt idx="227">
                  <c:v>530.93005011000002</c:v>
                </c:pt>
                <c:pt idx="228">
                  <c:v>525.58592173</c:v>
                </c:pt>
                <c:pt idx="229">
                  <c:v>519.85828041000002</c:v>
                </c:pt>
                <c:pt idx="230">
                  <c:v>513.91560299000002</c:v>
                </c:pt>
                <c:pt idx="231">
                  <c:v>507.59194421000001</c:v>
                </c:pt>
                <c:pt idx="232">
                  <c:v>501.86356704000002</c:v>
                </c:pt>
                <c:pt idx="233">
                  <c:v>495.38189381000001</c:v>
                </c:pt>
                <c:pt idx="234">
                  <c:v>490.31656803999999</c:v>
                </c:pt>
                <c:pt idx="235">
                  <c:v>484.56636330999999</c:v>
                </c:pt>
                <c:pt idx="236">
                  <c:v>479.24204760999999</c:v>
                </c:pt>
                <c:pt idx="237">
                  <c:v>473.72102776999998</c:v>
                </c:pt>
                <c:pt idx="238">
                  <c:v>468.76828724000001</c:v>
                </c:pt>
                <c:pt idx="239">
                  <c:v>464.99036582000002</c:v>
                </c:pt>
                <c:pt idx="240">
                  <c:v>461.12963322000002</c:v>
                </c:pt>
                <c:pt idx="241">
                  <c:v>456.85914843</c:v>
                </c:pt>
                <c:pt idx="242">
                  <c:v>452.78059080000003</c:v>
                </c:pt>
                <c:pt idx="243">
                  <c:v>448.78588903999997</c:v>
                </c:pt>
                <c:pt idx="244">
                  <c:v>445.20282500000002</c:v>
                </c:pt>
                <c:pt idx="245">
                  <c:v>441.26402528</c:v>
                </c:pt>
                <c:pt idx="246">
                  <c:v>437.70220775000001</c:v>
                </c:pt>
                <c:pt idx="247">
                  <c:v>434.24331826000002</c:v>
                </c:pt>
                <c:pt idx="248">
                  <c:v>430.65276423</c:v>
                </c:pt>
                <c:pt idx="249">
                  <c:v>426.91434592000002</c:v>
                </c:pt>
                <c:pt idx="250">
                  <c:v>422.87634294999998</c:v>
                </c:pt>
                <c:pt idx="251">
                  <c:v>418.70563399000002</c:v>
                </c:pt>
                <c:pt idx="252">
                  <c:v>414.77424588999997</c:v>
                </c:pt>
                <c:pt idx="253">
                  <c:v>411.07614546000002</c:v>
                </c:pt>
                <c:pt idx="254">
                  <c:v>407.45313562000001</c:v>
                </c:pt>
                <c:pt idx="255">
                  <c:v>403.79761477</c:v>
                </c:pt>
                <c:pt idx="256">
                  <c:v>399.99456409999999</c:v>
                </c:pt>
                <c:pt idx="257">
                  <c:v>396.24726054000001</c:v>
                </c:pt>
                <c:pt idx="258">
                  <c:v>392.77949453999997</c:v>
                </c:pt>
                <c:pt idx="259">
                  <c:v>388.97970613000001</c:v>
                </c:pt>
                <c:pt idx="260">
                  <c:v>385.73871563</c:v>
                </c:pt>
                <c:pt idx="261">
                  <c:v>382.09289990000002</c:v>
                </c:pt>
                <c:pt idx="262">
                  <c:v>378.50498906000001</c:v>
                </c:pt>
                <c:pt idx="263">
                  <c:v>374.84837685999997</c:v>
                </c:pt>
                <c:pt idx="264">
                  <c:v>371.12775912000001</c:v>
                </c:pt>
                <c:pt idx="265">
                  <c:v>367.41521437</c:v>
                </c:pt>
                <c:pt idx="266">
                  <c:v>363.86645652999999</c:v>
                </c:pt>
                <c:pt idx="267">
                  <c:v>360.01068323999999</c:v>
                </c:pt>
                <c:pt idx="268">
                  <c:v>356.48146727</c:v>
                </c:pt>
                <c:pt idx="269">
                  <c:v>352.86933863000002</c:v>
                </c:pt>
                <c:pt idx="270">
                  <c:v>349.21505438000003</c:v>
                </c:pt>
                <c:pt idx="271">
                  <c:v>345.52250588999999</c:v>
                </c:pt>
                <c:pt idx="272">
                  <c:v>341.93033226</c:v>
                </c:pt>
                <c:pt idx="273">
                  <c:v>338.08507035000002</c:v>
                </c:pt>
                <c:pt idx="274">
                  <c:v>334.35916850000001</c:v>
                </c:pt>
                <c:pt idx="275">
                  <c:v>330.68438983999999</c:v>
                </c:pt>
                <c:pt idx="276">
                  <c:v>327.11501512000001</c:v>
                </c:pt>
                <c:pt idx="277">
                  <c:v>323.59492659</c:v>
                </c:pt>
                <c:pt idx="278">
                  <c:v>320.02732995000002</c:v>
                </c:pt>
                <c:pt idx="279">
                  <c:v>316.5442802</c:v>
                </c:pt>
                <c:pt idx="280">
                  <c:v>313.11241128</c:v>
                </c:pt>
                <c:pt idx="281">
                  <c:v>309.42748965999999</c:v>
                </c:pt>
                <c:pt idx="282">
                  <c:v>305.88893901</c:v>
                </c:pt>
                <c:pt idx="283">
                  <c:v>302.24136114999999</c:v>
                </c:pt>
                <c:pt idx="284">
                  <c:v>298.46638729</c:v>
                </c:pt>
                <c:pt idx="285">
                  <c:v>294.72115768999998</c:v>
                </c:pt>
                <c:pt idx="286">
                  <c:v>291.16528942999997</c:v>
                </c:pt>
                <c:pt idx="287">
                  <c:v>287.61649015</c:v>
                </c:pt>
                <c:pt idx="288">
                  <c:v>284.0106265</c:v>
                </c:pt>
                <c:pt idx="289">
                  <c:v>280.64955915000002</c:v>
                </c:pt>
                <c:pt idx="290">
                  <c:v>277.23418601999998</c:v>
                </c:pt>
                <c:pt idx="291">
                  <c:v>274.26628074000001</c:v>
                </c:pt>
                <c:pt idx="292">
                  <c:v>271.77974946000001</c:v>
                </c:pt>
                <c:pt idx="293">
                  <c:v>269.29315314000002</c:v>
                </c:pt>
                <c:pt idx="294">
                  <c:v>266.71817028999999</c:v>
                </c:pt>
                <c:pt idx="295">
                  <c:v>264.11030084999999</c:v>
                </c:pt>
                <c:pt idx="296">
                  <c:v>261.63778778</c:v>
                </c:pt>
                <c:pt idx="297">
                  <c:v>259.10774113999997</c:v>
                </c:pt>
                <c:pt idx="298">
                  <c:v>256.53353733</c:v>
                </c:pt>
                <c:pt idx="299">
                  <c:v>254.15429029000001</c:v>
                </c:pt>
                <c:pt idx="300">
                  <c:v>251.68046409999999</c:v>
                </c:pt>
                <c:pt idx="301">
                  <c:v>249.16236576</c:v>
                </c:pt>
                <c:pt idx="302">
                  <c:v>246.56817462000001</c:v>
                </c:pt>
                <c:pt idx="303">
                  <c:v>243.94287413000001</c:v>
                </c:pt>
                <c:pt idx="304">
                  <c:v>241.48434417999999</c:v>
                </c:pt>
                <c:pt idx="305">
                  <c:v>238.87706170999999</c:v>
                </c:pt>
                <c:pt idx="306">
                  <c:v>236.39604876000001</c:v>
                </c:pt>
                <c:pt idx="307">
                  <c:v>234.03517886</c:v>
                </c:pt>
                <c:pt idx="308">
                  <c:v>231.51897360999999</c:v>
                </c:pt>
                <c:pt idx="309">
                  <c:v>229.18198666999999</c:v>
                </c:pt>
                <c:pt idx="310">
                  <c:v>226.66467749</c:v>
                </c:pt>
                <c:pt idx="311">
                  <c:v>224.15559977999999</c:v>
                </c:pt>
                <c:pt idx="312">
                  <c:v>221.75861953</c:v>
                </c:pt>
                <c:pt idx="313">
                  <c:v>219.42947544</c:v>
                </c:pt>
                <c:pt idx="314">
                  <c:v>216.99526843000001</c:v>
                </c:pt>
                <c:pt idx="315">
                  <c:v>214.5609614</c:v>
                </c:pt>
                <c:pt idx="316">
                  <c:v>212.12851248999999</c:v>
                </c:pt>
                <c:pt idx="317">
                  <c:v>209.65321982</c:v>
                </c:pt>
                <c:pt idx="318">
                  <c:v>207.17672726000001</c:v>
                </c:pt>
                <c:pt idx="319">
                  <c:v>204.77725000000001</c:v>
                </c:pt>
                <c:pt idx="320">
                  <c:v>202.32069387000001</c:v>
                </c:pt>
                <c:pt idx="321">
                  <c:v>199.92626099</c:v>
                </c:pt>
                <c:pt idx="322">
                  <c:v>197.49712228000001</c:v>
                </c:pt>
                <c:pt idx="323">
                  <c:v>195.23460259000001</c:v>
                </c:pt>
                <c:pt idx="324">
                  <c:v>192.95696637</c:v>
                </c:pt>
                <c:pt idx="325">
                  <c:v>190.46276682999999</c:v>
                </c:pt>
                <c:pt idx="326">
                  <c:v>188.21953346000001</c:v>
                </c:pt>
                <c:pt idx="327">
                  <c:v>185.87271601</c:v>
                </c:pt>
                <c:pt idx="328">
                  <c:v>183.53147432</c:v>
                </c:pt>
                <c:pt idx="329">
                  <c:v>181.40978478</c:v>
                </c:pt>
                <c:pt idx="330">
                  <c:v>179.36452367999999</c:v>
                </c:pt>
                <c:pt idx="331">
                  <c:v>176.86161078999999</c:v>
                </c:pt>
                <c:pt idx="332">
                  <c:v>174.74726817999999</c:v>
                </c:pt>
                <c:pt idx="333">
                  <c:v>172.49532063999999</c:v>
                </c:pt>
                <c:pt idx="334">
                  <c:v>170.22431700999999</c:v>
                </c:pt>
                <c:pt idx="335">
                  <c:v>167.96488961</c:v>
                </c:pt>
                <c:pt idx="336">
                  <c:v>166.11136753</c:v>
                </c:pt>
                <c:pt idx="337">
                  <c:v>163.75980232000001</c:v>
                </c:pt>
                <c:pt idx="338">
                  <c:v>161.70813923</c:v>
                </c:pt>
                <c:pt idx="339">
                  <c:v>159.45941015</c:v>
                </c:pt>
                <c:pt idx="340">
                  <c:v>157.44774527000001</c:v>
                </c:pt>
                <c:pt idx="341">
                  <c:v>155.34391747000001</c:v>
                </c:pt>
                <c:pt idx="342">
                  <c:v>153.15660281000001</c:v>
                </c:pt>
                <c:pt idx="343">
                  <c:v>150.96453179</c:v>
                </c:pt>
                <c:pt idx="344">
                  <c:v>148.95812792999999</c:v>
                </c:pt>
                <c:pt idx="345">
                  <c:v>147.26421343999999</c:v>
                </c:pt>
                <c:pt idx="346">
                  <c:v>145.39126808</c:v>
                </c:pt>
                <c:pt idx="347">
                  <c:v>143.24478582</c:v>
                </c:pt>
                <c:pt idx="348">
                  <c:v>141.15031879</c:v>
                </c:pt>
                <c:pt idx="349">
                  <c:v>139.3146692</c:v>
                </c:pt>
                <c:pt idx="350">
                  <c:v>137.7852848</c:v>
                </c:pt>
                <c:pt idx="351">
                  <c:v>135.93703275999999</c:v>
                </c:pt>
                <c:pt idx="352">
                  <c:v>133.77303728000001</c:v>
                </c:pt>
                <c:pt idx="353">
                  <c:v>131.80343241</c:v>
                </c:pt>
                <c:pt idx="354">
                  <c:v>129.56450758</c:v>
                </c:pt>
                <c:pt idx="355">
                  <c:v>127.40349956</c:v>
                </c:pt>
                <c:pt idx="356">
                  <c:v>125.26195287</c:v>
                </c:pt>
                <c:pt idx="357">
                  <c:v>123.62610298</c:v>
                </c:pt>
                <c:pt idx="358">
                  <c:v>121.85030784</c:v>
                </c:pt>
                <c:pt idx="359">
                  <c:v>119.80170375</c:v>
                </c:pt>
                <c:pt idx="360">
                  <c:v>117.47499670000001</c:v>
                </c:pt>
                <c:pt idx="361">
                  <c:v>115.22569031</c:v>
                </c:pt>
                <c:pt idx="362">
                  <c:v>112.94180702</c:v>
                </c:pt>
                <c:pt idx="363">
                  <c:v>110.6505392</c:v>
                </c:pt>
                <c:pt idx="364">
                  <c:v>108.43022765000001</c:v>
                </c:pt>
              </c:numCache>
            </c:numRef>
          </c:val>
          <c:extLst>
            <c:ext xmlns:c16="http://schemas.microsoft.com/office/drawing/2014/chart" uri="{C3380CC4-5D6E-409C-BE32-E72D297353CC}">
              <c16:uniqueId val="{00000000-100C-4015-AEAD-9A7A38C180D3}"/>
            </c:ext>
          </c:extLst>
        </c:ser>
        <c:ser>
          <c:idx val="2"/>
          <c:order val="1"/>
          <c:tx>
            <c:strRef>
              <c:f>'2029-2030 Severe Load Curve'!$AW$34</c:f>
              <c:strCache>
                <c:ptCount val="1"/>
                <c:pt idx="0">
                  <c:v>NDM 73.2-732 MWh</c:v>
                </c:pt>
              </c:strCache>
            </c:strRef>
          </c:tx>
          <c:spPr>
            <a:solidFill>
              <a:srgbClr val="99CCFF"/>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Curve'!$AW$35:$AW$399</c:f>
              <c:numCache>
                <c:formatCode>0</c:formatCode>
                <c:ptCount val="365"/>
                <c:pt idx="0">
                  <c:v>310.09393122</c:v>
                </c:pt>
                <c:pt idx="1">
                  <c:v>304.69195223000003</c:v>
                </c:pt>
                <c:pt idx="2">
                  <c:v>297.19563132000002</c:v>
                </c:pt>
                <c:pt idx="3">
                  <c:v>290.46900864000003</c:v>
                </c:pt>
                <c:pt idx="4">
                  <c:v>284.97910996000002</c:v>
                </c:pt>
                <c:pt idx="5">
                  <c:v>280.90020507999998</c:v>
                </c:pt>
                <c:pt idx="6">
                  <c:v>275.98424528999999</c:v>
                </c:pt>
                <c:pt idx="7">
                  <c:v>271.48629765999999</c:v>
                </c:pt>
                <c:pt idx="8">
                  <c:v>266.69494809000003</c:v>
                </c:pt>
                <c:pt idx="9">
                  <c:v>263.48465950000002</c:v>
                </c:pt>
                <c:pt idx="10">
                  <c:v>261.99609830000003</c:v>
                </c:pt>
                <c:pt idx="11">
                  <c:v>258.64247005999999</c:v>
                </c:pt>
                <c:pt idx="12">
                  <c:v>256.75739943999997</c:v>
                </c:pt>
                <c:pt idx="13">
                  <c:v>254.66325487</c:v>
                </c:pt>
                <c:pt idx="14">
                  <c:v>253.08152461</c:v>
                </c:pt>
                <c:pt idx="15">
                  <c:v>251.68253239000001</c:v>
                </c:pt>
                <c:pt idx="16">
                  <c:v>250.12921875000001</c:v>
                </c:pt>
                <c:pt idx="17">
                  <c:v>249.11789433000001</c:v>
                </c:pt>
                <c:pt idx="18">
                  <c:v>248.07547328000001</c:v>
                </c:pt>
                <c:pt idx="19">
                  <c:v>246.89413637000001</c:v>
                </c:pt>
                <c:pt idx="20">
                  <c:v>246.15864397000001</c:v>
                </c:pt>
                <c:pt idx="21">
                  <c:v>244.95637522000001</c:v>
                </c:pt>
                <c:pt idx="22">
                  <c:v>243.89867337000001</c:v>
                </c:pt>
                <c:pt idx="23">
                  <c:v>242.66028209000001</c:v>
                </c:pt>
                <c:pt idx="24">
                  <c:v>241.52474312999999</c:v>
                </c:pt>
                <c:pt idx="25">
                  <c:v>240.71106617000001</c:v>
                </c:pt>
                <c:pt idx="26">
                  <c:v>239.67363895</c:v>
                </c:pt>
                <c:pt idx="27">
                  <c:v>238.67181915</c:v>
                </c:pt>
                <c:pt idx="28">
                  <c:v>237.98715240999999</c:v>
                </c:pt>
                <c:pt idx="29">
                  <c:v>237.02827733999999</c:v>
                </c:pt>
                <c:pt idx="30">
                  <c:v>236.03194219</c:v>
                </c:pt>
                <c:pt idx="31">
                  <c:v>234.80440454000001</c:v>
                </c:pt>
                <c:pt idx="32">
                  <c:v>233.63024485</c:v>
                </c:pt>
                <c:pt idx="33">
                  <c:v>232.40413219000001</c:v>
                </c:pt>
                <c:pt idx="34">
                  <c:v>231.64272199000001</c:v>
                </c:pt>
                <c:pt idx="35">
                  <c:v>230.67577147</c:v>
                </c:pt>
                <c:pt idx="36">
                  <c:v>229.62850594</c:v>
                </c:pt>
                <c:pt idx="37">
                  <c:v>228.42111392999999</c:v>
                </c:pt>
                <c:pt idx="38">
                  <c:v>226.93396680000001</c:v>
                </c:pt>
                <c:pt idx="39">
                  <c:v>225.26312673999999</c:v>
                </c:pt>
                <c:pt idx="40">
                  <c:v>224.23738284999999</c:v>
                </c:pt>
                <c:pt idx="41">
                  <c:v>223.09676507</c:v>
                </c:pt>
                <c:pt idx="42">
                  <c:v>221.54903168999999</c:v>
                </c:pt>
                <c:pt idx="43">
                  <c:v>220.51066243</c:v>
                </c:pt>
                <c:pt idx="44">
                  <c:v>219.50645485999999</c:v>
                </c:pt>
                <c:pt idx="45">
                  <c:v>217.79098356</c:v>
                </c:pt>
                <c:pt idx="46">
                  <c:v>216.05877031</c:v>
                </c:pt>
                <c:pt idx="47">
                  <c:v>214.95361965999999</c:v>
                </c:pt>
                <c:pt idx="48">
                  <c:v>213.56339315</c:v>
                </c:pt>
                <c:pt idx="49">
                  <c:v>212.5528817</c:v>
                </c:pt>
                <c:pt idx="50">
                  <c:v>210.96825679</c:v>
                </c:pt>
                <c:pt idx="51">
                  <c:v>210.10571511000001</c:v>
                </c:pt>
                <c:pt idx="52">
                  <c:v>209.37085082999999</c:v>
                </c:pt>
                <c:pt idx="53">
                  <c:v>208.21018094999999</c:v>
                </c:pt>
                <c:pt idx="54">
                  <c:v>206.92480065999999</c:v>
                </c:pt>
                <c:pt idx="55">
                  <c:v>206.28403599999999</c:v>
                </c:pt>
                <c:pt idx="56">
                  <c:v>205.49741164</c:v>
                </c:pt>
                <c:pt idx="57">
                  <c:v>204.70032456000001</c:v>
                </c:pt>
                <c:pt idx="58">
                  <c:v>203.63339298</c:v>
                </c:pt>
                <c:pt idx="59">
                  <c:v>202.23662859000001</c:v>
                </c:pt>
                <c:pt idx="60">
                  <c:v>201.65412939000001</c:v>
                </c:pt>
                <c:pt idx="61">
                  <c:v>200.80083547999999</c:v>
                </c:pt>
                <c:pt idx="62">
                  <c:v>200.22912998999999</c:v>
                </c:pt>
                <c:pt idx="63">
                  <c:v>198.98662265999999</c:v>
                </c:pt>
                <c:pt idx="64">
                  <c:v>198.45632275</c:v>
                </c:pt>
                <c:pt idx="65">
                  <c:v>197.57149466999999</c:v>
                </c:pt>
                <c:pt idx="66">
                  <c:v>196.68323705</c:v>
                </c:pt>
                <c:pt idx="67">
                  <c:v>196.14614896</c:v>
                </c:pt>
                <c:pt idx="68">
                  <c:v>195.45985042000001</c:v>
                </c:pt>
                <c:pt idx="69">
                  <c:v>193.97507368000001</c:v>
                </c:pt>
                <c:pt idx="70">
                  <c:v>193.12294969999999</c:v>
                </c:pt>
                <c:pt idx="71">
                  <c:v>192.23390732999999</c:v>
                </c:pt>
                <c:pt idx="72">
                  <c:v>191.52290027000001</c:v>
                </c:pt>
                <c:pt idx="73">
                  <c:v>191.04665126</c:v>
                </c:pt>
                <c:pt idx="74">
                  <c:v>190.63991390999999</c:v>
                </c:pt>
                <c:pt idx="75">
                  <c:v>190.22879097000001</c:v>
                </c:pt>
                <c:pt idx="76">
                  <c:v>189.86579992</c:v>
                </c:pt>
                <c:pt idx="77">
                  <c:v>189.54601671</c:v>
                </c:pt>
                <c:pt idx="78">
                  <c:v>189.12606647999999</c:v>
                </c:pt>
                <c:pt idx="79">
                  <c:v>188.19766188</c:v>
                </c:pt>
                <c:pt idx="80">
                  <c:v>187.79439259</c:v>
                </c:pt>
                <c:pt idx="81">
                  <c:v>186.53352268</c:v>
                </c:pt>
                <c:pt idx="82">
                  <c:v>185.83998181999999</c:v>
                </c:pt>
                <c:pt idx="83">
                  <c:v>185.11756165</c:v>
                </c:pt>
                <c:pt idx="84">
                  <c:v>184.38232117000001</c:v>
                </c:pt>
                <c:pt idx="85">
                  <c:v>183.76097300000001</c:v>
                </c:pt>
                <c:pt idx="86">
                  <c:v>182.74796437000001</c:v>
                </c:pt>
                <c:pt idx="87">
                  <c:v>182.14942475000001</c:v>
                </c:pt>
                <c:pt idx="88">
                  <c:v>181.46781777000001</c:v>
                </c:pt>
                <c:pt idx="89">
                  <c:v>180.49373062999999</c:v>
                </c:pt>
                <c:pt idx="90">
                  <c:v>179.37624475999999</c:v>
                </c:pt>
                <c:pt idx="91">
                  <c:v>178.75785798999999</c:v>
                </c:pt>
                <c:pt idx="92">
                  <c:v>178.07551895</c:v>
                </c:pt>
                <c:pt idx="93">
                  <c:v>177.32783623</c:v>
                </c:pt>
                <c:pt idx="94">
                  <c:v>176.68483190000001</c:v>
                </c:pt>
                <c:pt idx="95">
                  <c:v>175.53636072</c:v>
                </c:pt>
                <c:pt idx="96">
                  <c:v>174.79013832999999</c:v>
                </c:pt>
                <c:pt idx="97">
                  <c:v>173.85549057</c:v>
                </c:pt>
                <c:pt idx="98">
                  <c:v>173.06399273</c:v>
                </c:pt>
                <c:pt idx="99">
                  <c:v>172.72926423000001</c:v>
                </c:pt>
                <c:pt idx="100">
                  <c:v>171.93883758000001</c:v>
                </c:pt>
                <c:pt idx="101">
                  <c:v>171.32043970000001</c:v>
                </c:pt>
                <c:pt idx="102">
                  <c:v>170.52651852</c:v>
                </c:pt>
                <c:pt idx="103">
                  <c:v>169.70097247000001</c:v>
                </c:pt>
                <c:pt idx="104">
                  <c:v>168.68803478999999</c:v>
                </c:pt>
                <c:pt idx="105">
                  <c:v>167.84415895999999</c:v>
                </c:pt>
                <c:pt idx="106">
                  <c:v>167.10910605000001</c:v>
                </c:pt>
                <c:pt idx="107">
                  <c:v>166.28354458000001</c:v>
                </c:pt>
                <c:pt idx="108">
                  <c:v>165.57337522</c:v>
                </c:pt>
                <c:pt idx="109">
                  <c:v>164.78420445</c:v>
                </c:pt>
                <c:pt idx="110">
                  <c:v>163.88047653000001</c:v>
                </c:pt>
                <c:pt idx="111">
                  <c:v>163.14857468</c:v>
                </c:pt>
                <c:pt idx="112">
                  <c:v>162.55639367000001</c:v>
                </c:pt>
                <c:pt idx="113">
                  <c:v>161.99471184000001</c:v>
                </c:pt>
                <c:pt idx="114">
                  <c:v>161.64041828000001</c:v>
                </c:pt>
                <c:pt idx="115">
                  <c:v>161.32559098999999</c:v>
                </c:pt>
                <c:pt idx="116">
                  <c:v>160.99624703000001</c:v>
                </c:pt>
                <c:pt idx="117">
                  <c:v>160.05862275000001</c:v>
                </c:pt>
                <c:pt idx="118">
                  <c:v>159.45381975999999</c:v>
                </c:pt>
                <c:pt idx="119">
                  <c:v>158.86592851</c:v>
                </c:pt>
                <c:pt idx="120">
                  <c:v>158.23648206999999</c:v>
                </c:pt>
                <c:pt idx="121">
                  <c:v>157.37786202999999</c:v>
                </c:pt>
                <c:pt idx="122">
                  <c:v>156.53872027</c:v>
                </c:pt>
                <c:pt idx="123">
                  <c:v>155.87194341</c:v>
                </c:pt>
                <c:pt idx="124">
                  <c:v>155.08895311000001</c:v>
                </c:pt>
                <c:pt idx="125">
                  <c:v>154.36426255000001</c:v>
                </c:pt>
                <c:pt idx="126">
                  <c:v>154.02453757000001</c:v>
                </c:pt>
                <c:pt idx="127">
                  <c:v>153.19640029999999</c:v>
                </c:pt>
                <c:pt idx="128">
                  <c:v>152.43950853000001</c:v>
                </c:pt>
                <c:pt idx="129">
                  <c:v>151.54954594</c:v>
                </c:pt>
                <c:pt idx="130">
                  <c:v>151.08334120999999</c:v>
                </c:pt>
                <c:pt idx="131">
                  <c:v>150.53948756</c:v>
                </c:pt>
                <c:pt idx="132">
                  <c:v>149.7103668</c:v>
                </c:pt>
                <c:pt idx="133">
                  <c:v>149.08952363</c:v>
                </c:pt>
                <c:pt idx="134">
                  <c:v>148.45944083000001</c:v>
                </c:pt>
                <c:pt idx="135">
                  <c:v>147.67935607999999</c:v>
                </c:pt>
                <c:pt idx="136">
                  <c:v>147.22475342000001</c:v>
                </c:pt>
                <c:pt idx="137">
                  <c:v>146.45031269</c:v>
                </c:pt>
                <c:pt idx="138">
                  <c:v>145.68235798000001</c:v>
                </c:pt>
                <c:pt idx="139">
                  <c:v>144.96012324</c:v>
                </c:pt>
                <c:pt idx="140">
                  <c:v>144.63791896000001</c:v>
                </c:pt>
                <c:pt idx="141">
                  <c:v>143.91698284</c:v>
                </c:pt>
                <c:pt idx="142">
                  <c:v>143.55020225000001</c:v>
                </c:pt>
                <c:pt idx="143">
                  <c:v>142.98639165</c:v>
                </c:pt>
                <c:pt idx="144">
                  <c:v>142.30284520000001</c:v>
                </c:pt>
                <c:pt idx="145">
                  <c:v>142.00365979</c:v>
                </c:pt>
                <c:pt idx="146">
                  <c:v>141.69053941999999</c:v>
                </c:pt>
                <c:pt idx="147">
                  <c:v>140.95935861999999</c:v>
                </c:pt>
                <c:pt idx="148">
                  <c:v>139.97861209999999</c:v>
                </c:pt>
                <c:pt idx="149">
                  <c:v>139.26442621999999</c:v>
                </c:pt>
                <c:pt idx="150">
                  <c:v>138.67224372000001</c:v>
                </c:pt>
                <c:pt idx="151">
                  <c:v>137.76347673999999</c:v>
                </c:pt>
                <c:pt idx="152">
                  <c:v>137.17862549</c:v>
                </c:pt>
                <c:pt idx="153">
                  <c:v>136.27139883000001</c:v>
                </c:pt>
                <c:pt idx="154">
                  <c:v>135.60379083999999</c:v>
                </c:pt>
                <c:pt idx="155">
                  <c:v>134.79760926</c:v>
                </c:pt>
                <c:pt idx="156">
                  <c:v>133.4916795</c:v>
                </c:pt>
                <c:pt idx="157">
                  <c:v>133.05472469</c:v>
                </c:pt>
                <c:pt idx="158">
                  <c:v>132.65911725999999</c:v>
                </c:pt>
                <c:pt idx="159">
                  <c:v>132.03653685</c:v>
                </c:pt>
                <c:pt idx="160">
                  <c:v>131.42591418999999</c:v>
                </c:pt>
                <c:pt idx="161">
                  <c:v>130.99985376999999</c:v>
                </c:pt>
                <c:pt idx="162">
                  <c:v>129.81145806000001</c:v>
                </c:pt>
                <c:pt idx="163">
                  <c:v>129.0215221</c:v>
                </c:pt>
                <c:pt idx="164">
                  <c:v>128.29597679</c:v>
                </c:pt>
                <c:pt idx="165">
                  <c:v>127.61387943</c:v>
                </c:pt>
                <c:pt idx="166">
                  <c:v>127.21811631999999</c:v>
                </c:pt>
                <c:pt idx="167">
                  <c:v>126.69285738000001</c:v>
                </c:pt>
                <c:pt idx="168">
                  <c:v>126.14564186</c:v>
                </c:pt>
                <c:pt idx="169">
                  <c:v>125.53258750000001</c:v>
                </c:pt>
                <c:pt idx="170">
                  <c:v>124.55778770000001</c:v>
                </c:pt>
                <c:pt idx="171">
                  <c:v>123.82565845000001</c:v>
                </c:pt>
                <c:pt idx="172">
                  <c:v>123.26856072</c:v>
                </c:pt>
                <c:pt idx="173">
                  <c:v>122.71334025</c:v>
                </c:pt>
                <c:pt idx="174">
                  <c:v>122.03741241</c:v>
                </c:pt>
                <c:pt idx="175">
                  <c:v>121.22331106999999</c:v>
                </c:pt>
                <c:pt idx="176">
                  <c:v>120.29348286</c:v>
                </c:pt>
                <c:pt idx="177">
                  <c:v>119.71348073999999</c:v>
                </c:pt>
                <c:pt idx="178">
                  <c:v>119.10067241</c:v>
                </c:pt>
                <c:pt idx="179">
                  <c:v>118.54538039000001</c:v>
                </c:pt>
                <c:pt idx="180">
                  <c:v>118.1339366</c:v>
                </c:pt>
                <c:pt idx="181">
                  <c:v>117.54918841</c:v>
                </c:pt>
                <c:pt idx="182">
                  <c:v>116.48036499</c:v>
                </c:pt>
                <c:pt idx="183">
                  <c:v>115.8234271</c:v>
                </c:pt>
                <c:pt idx="184">
                  <c:v>115.12622102</c:v>
                </c:pt>
                <c:pt idx="185">
                  <c:v>114.48525782</c:v>
                </c:pt>
                <c:pt idx="186">
                  <c:v>113.76574638</c:v>
                </c:pt>
                <c:pt idx="187">
                  <c:v>113.10840917</c:v>
                </c:pt>
                <c:pt idx="188">
                  <c:v>112.69260432999999</c:v>
                </c:pt>
                <c:pt idx="189">
                  <c:v>111.65412449</c:v>
                </c:pt>
                <c:pt idx="190">
                  <c:v>111.02316401</c:v>
                </c:pt>
                <c:pt idx="191">
                  <c:v>110.47642497</c:v>
                </c:pt>
                <c:pt idx="192">
                  <c:v>110.0965455</c:v>
                </c:pt>
                <c:pt idx="193">
                  <c:v>109.23343293000001</c:v>
                </c:pt>
                <c:pt idx="194">
                  <c:v>108.24117437</c:v>
                </c:pt>
                <c:pt idx="195">
                  <c:v>107.65423137000001</c:v>
                </c:pt>
                <c:pt idx="196">
                  <c:v>106.67386925</c:v>
                </c:pt>
                <c:pt idx="197">
                  <c:v>105.93998594</c:v>
                </c:pt>
                <c:pt idx="198">
                  <c:v>105.13607374999999</c:v>
                </c:pt>
                <c:pt idx="199">
                  <c:v>104.32503814</c:v>
                </c:pt>
                <c:pt idx="200">
                  <c:v>103.19028115</c:v>
                </c:pt>
                <c:pt idx="201">
                  <c:v>102.63742437000001</c:v>
                </c:pt>
                <c:pt idx="202">
                  <c:v>101.84992575</c:v>
                </c:pt>
                <c:pt idx="203">
                  <c:v>100.96420937000001</c:v>
                </c:pt>
                <c:pt idx="204">
                  <c:v>100.40015121</c:v>
                </c:pt>
                <c:pt idx="205">
                  <c:v>99.785550878999999</c:v>
                </c:pt>
                <c:pt idx="206">
                  <c:v>99.318646455000007</c:v>
                </c:pt>
                <c:pt idx="207">
                  <c:v>98.883662201999996</c:v>
                </c:pt>
                <c:pt idx="208">
                  <c:v>98.251893018999994</c:v>
                </c:pt>
                <c:pt idx="209">
                  <c:v>97.650114700000003</c:v>
                </c:pt>
                <c:pt idx="210">
                  <c:v>97.079196101999997</c:v>
                </c:pt>
                <c:pt idx="211">
                  <c:v>96.278980654999998</c:v>
                </c:pt>
                <c:pt idx="212">
                  <c:v>95.671232536000005</c:v>
                </c:pt>
                <c:pt idx="213">
                  <c:v>95.049719374999995</c:v>
                </c:pt>
                <c:pt idx="214">
                  <c:v>94.566642936999997</c:v>
                </c:pt>
                <c:pt idx="215">
                  <c:v>94.118479156000006</c:v>
                </c:pt>
                <c:pt idx="216">
                  <c:v>93.363796269999995</c:v>
                </c:pt>
                <c:pt idx="217">
                  <c:v>92.661183038000004</c:v>
                </c:pt>
                <c:pt idx="218">
                  <c:v>92.378638624999994</c:v>
                </c:pt>
                <c:pt idx="219">
                  <c:v>91.676424220000001</c:v>
                </c:pt>
                <c:pt idx="220">
                  <c:v>91.201958937000001</c:v>
                </c:pt>
                <c:pt idx="221">
                  <c:v>90.722561118000002</c:v>
                </c:pt>
                <c:pt idx="222">
                  <c:v>90.116666003000006</c:v>
                </c:pt>
                <c:pt idx="223">
                  <c:v>89.314731391999999</c:v>
                </c:pt>
                <c:pt idx="224">
                  <c:v>88.816693361999995</c:v>
                </c:pt>
                <c:pt idx="225">
                  <c:v>88.078137613999999</c:v>
                </c:pt>
                <c:pt idx="226">
                  <c:v>87.222081352999993</c:v>
                </c:pt>
                <c:pt idx="227">
                  <c:v>86.037244310000005</c:v>
                </c:pt>
                <c:pt idx="228">
                  <c:v>84.985911019</c:v>
                </c:pt>
                <c:pt idx="229">
                  <c:v>84.132494637999997</c:v>
                </c:pt>
                <c:pt idx="230">
                  <c:v>83.454979852999998</c:v>
                </c:pt>
                <c:pt idx="231">
                  <c:v>82.849805774999993</c:v>
                </c:pt>
                <c:pt idx="232">
                  <c:v>82.055216854999998</c:v>
                </c:pt>
                <c:pt idx="233">
                  <c:v>81.818427263999993</c:v>
                </c:pt>
                <c:pt idx="234">
                  <c:v>80.580901764999993</c:v>
                </c:pt>
                <c:pt idx="235">
                  <c:v>80.002254378999993</c:v>
                </c:pt>
                <c:pt idx="236">
                  <c:v>79.224834172000001</c:v>
                </c:pt>
                <c:pt idx="237">
                  <c:v>78.444674827</c:v>
                </c:pt>
                <c:pt idx="238">
                  <c:v>77.789504407999999</c:v>
                </c:pt>
                <c:pt idx="239">
                  <c:v>77.569818268999995</c:v>
                </c:pt>
                <c:pt idx="240">
                  <c:v>77.177943705999994</c:v>
                </c:pt>
                <c:pt idx="241">
                  <c:v>77.073879605000002</c:v>
                </c:pt>
                <c:pt idx="242">
                  <c:v>76.836474975000002</c:v>
                </c:pt>
                <c:pt idx="243">
                  <c:v>76.611152877999999</c:v>
                </c:pt>
                <c:pt idx="244">
                  <c:v>76.205837947999996</c:v>
                </c:pt>
                <c:pt idx="245">
                  <c:v>75.930735304999999</c:v>
                </c:pt>
                <c:pt idx="246">
                  <c:v>75.440573365000006</c:v>
                </c:pt>
                <c:pt idx="247">
                  <c:v>74.826887874999997</c:v>
                </c:pt>
                <c:pt idx="248">
                  <c:v>74.372450096999998</c:v>
                </c:pt>
                <c:pt idx="249">
                  <c:v>73.992165325000002</c:v>
                </c:pt>
                <c:pt idx="250">
                  <c:v>73.774099179999993</c:v>
                </c:pt>
                <c:pt idx="251">
                  <c:v>73.595485484999998</c:v>
                </c:pt>
                <c:pt idx="252">
                  <c:v>73.289787290999996</c:v>
                </c:pt>
                <c:pt idx="253">
                  <c:v>72.897952634000006</c:v>
                </c:pt>
                <c:pt idx="254">
                  <c:v>72.498091321000004</c:v>
                </c:pt>
                <c:pt idx="255">
                  <c:v>71.990494557000005</c:v>
                </c:pt>
                <c:pt idx="256">
                  <c:v>71.487604083999997</c:v>
                </c:pt>
                <c:pt idx="257">
                  <c:v>71.024544907999996</c:v>
                </c:pt>
                <c:pt idx="258">
                  <c:v>70.323641549000001</c:v>
                </c:pt>
                <c:pt idx="259">
                  <c:v>69.982124635000005</c:v>
                </c:pt>
                <c:pt idx="260">
                  <c:v>69.336083751999993</c:v>
                </c:pt>
                <c:pt idx="261">
                  <c:v>68.928966318999997</c:v>
                </c:pt>
                <c:pt idx="262">
                  <c:v>68.430424017000007</c:v>
                </c:pt>
                <c:pt idx="263">
                  <c:v>68.005610579999995</c:v>
                </c:pt>
                <c:pt idx="264">
                  <c:v>67.565397410000003</c:v>
                </c:pt>
                <c:pt idx="265">
                  <c:v>67.195816919999999</c:v>
                </c:pt>
                <c:pt idx="266">
                  <c:v>66.673250909000004</c:v>
                </c:pt>
                <c:pt idx="267">
                  <c:v>66.315470028999997</c:v>
                </c:pt>
                <c:pt idx="268">
                  <c:v>65.866050342999998</c:v>
                </c:pt>
                <c:pt idx="269">
                  <c:v>65.427988244000005</c:v>
                </c:pt>
                <c:pt idx="270">
                  <c:v>64.963794081000003</c:v>
                </c:pt>
                <c:pt idx="271">
                  <c:v>64.605027500000006</c:v>
                </c:pt>
                <c:pt idx="272">
                  <c:v>64.159426796000005</c:v>
                </c:pt>
                <c:pt idx="273">
                  <c:v>63.879021807999997</c:v>
                </c:pt>
                <c:pt idx="274">
                  <c:v>63.595560943999999</c:v>
                </c:pt>
                <c:pt idx="275">
                  <c:v>63.240355538000003</c:v>
                </c:pt>
                <c:pt idx="276">
                  <c:v>62.838396246000002</c:v>
                </c:pt>
                <c:pt idx="277">
                  <c:v>62.387336431999998</c:v>
                </c:pt>
                <c:pt idx="278">
                  <c:v>62.024899984000001</c:v>
                </c:pt>
                <c:pt idx="279">
                  <c:v>61.737732258999998</c:v>
                </c:pt>
                <c:pt idx="280">
                  <c:v>61.331338873</c:v>
                </c:pt>
                <c:pt idx="281">
                  <c:v>61.039464133000003</c:v>
                </c:pt>
                <c:pt idx="282">
                  <c:v>60.526694855000002</c:v>
                </c:pt>
                <c:pt idx="283">
                  <c:v>60.163301134999998</c:v>
                </c:pt>
                <c:pt idx="284">
                  <c:v>59.813073181</c:v>
                </c:pt>
                <c:pt idx="285">
                  <c:v>59.473541320999999</c:v>
                </c:pt>
                <c:pt idx="286">
                  <c:v>59.055208589000003</c:v>
                </c:pt>
                <c:pt idx="287">
                  <c:v>58.628197575999998</c:v>
                </c:pt>
                <c:pt idx="288">
                  <c:v>58.270038970000002</c:v>
                </c:pt>
                <c:pt idx="289">
                  <c:v>57.849394209000003</c:v>
                </c:pt>
                <c:pt idx="290">
                  <c:v>57.437554216999999</c:v>
                </c:pt>
                <c:pt idx="291">
                  <c:v>57.021495543999997</c:v>
                </c:pt>
                <c:pt idx="292">
                  <c:v>56.824180638000001</c:v>
                </c:pt>
                <c:pt idx="293">
                  <c:v>56.573006157000002</c:v>
                </c:pt>
                <c:pt idx="294">
                  <c:v>56.387041289000003</c:v>
                </c:pt>
                <c:pt idx="295">
                  <c:v>56.152403452000001</c:v>
                </c:pt>
                <c:pt idx="296">
                  <c:v>55.792261015999998</c:v>
                </c:pt>
                <c:pt idx="297">
                  <c:v>55.581776959000003</c:v>
                </c:pt>
                <c:pt idx="298">
                  <c:v>55.288084816000001</c:v>
                </c:pt>
                <c:pt idx="299">
                  <c:v>54.925443207999997</c:v>
                </c:pt>
                <c:pt idx="300">
                  <c:v>54.579684466000003</c:v>
                </c:pt>
                <c:pt idx="301">
                  <c:v>54.376585497999997</c:v>
                </c:pt>
                <c:pt idx="302">
                  <c:v>54.153258295999997</c:v>
                </c:pt>
                <c:pt idx="303">
                  <c:v>53.991797317</c:v>
                </c:pt>
                <c:pt idx="304">
                  <c:v>53.738646353999997</c:v>
                </c:pt>
                <c:pt idx="305">
                  <c:v>53.547963803000002</c:v>
                </c:pt>
                <c:pt idx="306">
                  <c:v>53.247328742999997</c:v>
                </c:pt>
                <c:pt idx="307">
                  <c:v>52.918356547000002</c:v>
                </c:pt>
                <c:pt idx="308">
                  <c:v>52.660509249999997</c:v>
                </c:pt>
                <c:pt idx="309">
                  <c:v>52.342115651</c:v>
                </c:pt>
                <c:pt idx="310">
                  <c:v>52.136096680000001</c:v>
                </c:pt>
                <c:pt idx="311">
                  <c:v>51.956959411</c:v>
                </c:pt>
                <c:pt idx="312">
                  <c:v>51.834325964000001</c:v>
                </c:pt>
                <c:pt idx="313">
                  <c:v>51.626278874</c:v>
                </c:pt>
                <c:pt idx="314">
                  <c:v>51.336531186999999</c:v>
                </c:pt>
                <c:pt idx="315">
                  <c:v>51.123821522</c:v>
                </c:pt>
                <c:pt idx="316">
                  <c:v>50.945623202999997</c:v>
                </c:pt>
                <c:pt idx="317">
                  <c:v>50.700561737000001</c:v>
                </c:pt>
                <c:pt idx="318">
                  <c:v>50.503233133999998</c:v>
                </c:pt>
                <c:pt idx="319">
                  <c:v>50.229115796000002</c:v>
                </c:pt>
                <c:pt idx="320">
                  <c:v>50.028082605999998</c:v>
                </c:pt>
                <c:pt idx="321">
                  <c:v>49.804284443999997</c:v>
                </c:pt>
                <c:pt idx="322">
                  <c:v>49.597743002000001</c:v>
                </c:pt>
                <c:pt idx="323">
                  <c:v>49.454247275999997</c:v>
                </c:pt>
                <c:pt idx="324">
                  <c:v>49.216940899000001</c:v>
                </c:pt>
                <c:pt idx="325">
                  <c:v>49.092735298000001</c:v>
                </c:pt>
                <c:pt idx="326">
                  <c:v>48.869517397999999</c:v>
                </c:pt>
                <c:pt idx="327">
                  <c:v>48.660867406000001</c:v>
                </c:pt>
                <c:pt idx="328">
                  <c:v>48.340218878999998</c:v>
                </c:pt>
                <c:pt idx="329">
                  <c:v>47.949051783999998</c:v>
                </c:pt>
                <c:pt idx="330">
                  <c:v>47.704527224000003</c:v>
                </c:pt>
                <c:pt idx="331">
                  <c:v>47.543921593</c:v>
                </c:pt>
                <c:pt idx="332">
                  <c:v>47.236879197999997</c:v>
                </c:pt>
                <c:pt idx="333">
                  <c:v>47.024656153999999</c:v>
                </c:pt>
                <c:pt idx="334">
                  <c:v>46.701302882999997</c:v>
                </c:pt>
                <c:pt idx="335">
                  <c:v>46.470718640999998</c:v>
                </c:pt>
                <c:pt idx="336">
                  <c:v>46.158858510000002</c:v>
                </c:pt>
                <c:pt idx="337">
                  <c:v>45.887626122</c:v>
                </c:pt>
                <c:pt idx="338">
                  <c:v>45.535387782999997</c:v>
                </c:pt>
                <c:pt idx="339">
                  <c:v>45.290960116000001</c:v>
                </c:pt>
                <c:pt idx="340">
                  <c:v>45.004354159000002</c:v>
                </c:pt>
                <c:pt idx="341">
                  <c:v>44.676353571</c:v>
                </c:pt>
                <c:pt idx="342">
                  <c:v>44.250239690000001</c:v>
                </c:pt>
                <c:pt idx="343">
                  <c:v>43.910919409999998</c:v>
                </c:pt>
                <c:pt idx="344">
                  <c:v>43.698648331999998</c:v>
                </c:pt>
                <c:pt idx="345">
                  <c:v>43.343650967000002</c:v>
                </c:pt>
                <c:pt idx="346">
                  <c:v>43.036964795000003</c:v>
                </c:pt>
                <c:pt idx="347">
                  <c:v>42.697674241999998</c:v>
                </c:pt>
                <c:pt idx="348">
                  <c:v>42.332461412000001</c:v>
                </c:pt>
                <c:pt idx="349">
                  <c:v>41.781362881</c:v>
                </c:pt>
                <c:pt idx="350">
                  <c:v>41.137819901999997</c:v>
                </c:pt>
                <c:pt idx="351">
                  <c:v>40.605036990000002</c:v>
                </c:pt>
                <c:pt idx="352">
                  <c:v>40.036818146000002</c:v>
                </c:pt>
                <c:pt idx="353">
                  <c:v>39.442965692000001</c:v>
                </c:pt>
                <c:pt idx="354">
                  <c:v>38.992409918</c:v>
                </c:pt>
                <c:pt idx="355">
                  <c:v>38.508593730000001</c:v>
                </c:pt>
                <c:pt idx="356">
                  <c:v>38.108494368999999</c:v>
                </c:pt>
                <c:pt idx="357">
                  <c:v>37.432844156999998</c:v>
                </c:pt>
                <c:pt idx="358">
                  <c:v>36.942563045</c:v>
                </c:pt>
                <c:pt idx="359">
                  <c:v>36.531146294000003</c:v>
                </c:pt>
                <c:pt idx="360">
                  <c:v>36.207323189999997</c:v>
                </c:pt>
                <c:pt idx="361">
                  <c:v>35.794248171</c:v>
                </c:pt>
                <c:pt idx="362">
                  <c:v>35.382636865000002</c:v>
                </c:pt>
                <c:pt idx="363">
                  <c:v>35.057715846000001</c:v>
                </c:pt>
                <c:pt idx="364">
                  <c:v>34.663342157999999</c:v>
                </c:pt>
              </c:numCache>
            </c:numRef>
          </c:val>
          <c:extLst>
            <c:ext xmlns:c16="http://schemas.microsoft.com/office/drawing/2014/chart" uri="{C3380CC4-5D6E-409C-BE32-E72D297353CC}">
              <c16:uniqueId val="{00000001-100C-4015-AEAD-9A7A38C180D3}"/>
            </c:ext>
          </c:extLst>
        </c:ser>
        <c:ser>
          <c:idx val="3"/>
          <c:order val="2"/>
          <c:tx>
            <c:strRef>
              <c:f>'2029-2030 Severe Load Curve'!$AX$34</c:f>
              <c:strCache>
                <c:ptCount val="1"/>
                <c:pt idx="0">
                  <c:v>NDM &gt; 732 MWh</c:v>
                </c:pt>
              </c:strCache>
            </c:strRef>
          </c:tx>
          <c:spPr>
            <a:solidFill>
              <a:srgbClr val="3366FF"/>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Curve'!$AX$35:$AX$399</c:f>
              <c:numCache>
                <c:formatCode>0</c:formatCode>
                <c:ptCount val="365"/>
                <c:pt idx="0">
                  <c:v>305.33893963999998</c:v>
                </c:pt>
                <c:pt idx="1">
                  <c:v>301.41845065000001</c:v>
                </c:pt>
                <c:pt idx="2">
                  <c:v>296.13400524999997</c:v>
                </c:pt>
                <c:pt idx="3">
                  <c:v>290.87016947000001</c:v>
                </c:pt>
                <c:pt idx="4">
                  <c:v>286.13135562000002</c:v>
                </c:pt>
                <c:pt idx="5">
                  <c:v>283.01711117000002</c:v>
                </c:pt>
                <c:pt idx="6">
                  <c:v>279.56214431000001</c:v>
                </c:pt>
                <c:pt idx="7">
                  <c:v>275.57468494</c:v>
                </c:pt>
                <c:pt idx="8">
                  <c:v>272.37782985000001</c:v>
                </c:pt>
                <c:pt idx="9">
                  <c:v>269.35197192999999</c:v>
                </c:pt>
                <c:pt idx="10">
                  <c:v>267.87124332000002</c:v>
                </c:pt>
                <c:pt idx="11">
                  <c:v>265.77521632000003</c:v>
                </c:pt>
                <c:pt idx="12">
                  <c:v>264.06181067</c:v>
                </c:pt>
                <c:pt idx="13">
                  <c:v>262.65169795999998</c:v>
                </c:pt>
                <c:pt idx="14">
                  <c:v>261.00027225000002</c:v>
                </c:pt>
                <c:pt idx="15">
                  <c:v>260.11815981000001</c:v>
                </c:pt>
                <c:pt idx="16">
                  <c:v>258.93853788000001</c:v>
                </c:pt>
                <c:pt idx="17">
                  <c:v>258.21661191999999</c:v>
                </c:pt>
                <c:pt idx="18">
                  <c:v>257.22905565000002</c:v>
                </c:pt>
                <c:pt idx="19">
                  <c:v>256.38617096000002</c:v>
                </c:pt>
                <c:pt idx="20">
                  <c:v>255.75305026999999</c:v>
                </c:pt>
                <c:pt idx="21">
                  <c:v>254.65272268999999</c:v>
                </c:pt>
                <c:pt idx="22">
                  <c:v>253.73782954000001</c:v>
                </c:pt>
                <c:pt idx="23">
                  <c:v>252.76577080000001</c:v>
                </c:pt>
                <c:pt idx="24">
                  <c:v>251.76464837</c:v>
                </c:pt>
                <c:pt idx="25">
                  <c:v>251.08189117000001</c:v>
                </c:pt>
                <c:pt idx="26">
                  <c:v>250.15345626000001</c:v>
                </c:pt>
                <c:pt idx="27">
                  <c:v>249.09696251</c:v>
                </c:pt>
                <c:pt idx="28">
                  <c:v>248.42039266</c:v>
                </c:pt>
                <c:pt idx="29">
                  <c:v>247.66495831</c:v>
                </c:pt>
                <c:pt idx="30">
                  <c:v>246.92645779</c:v>
                </c:pt>
                <c:pt idx="31">
                  <c:v>245.68510302000001</c:v>
                </c:pt>
                <c:pt idx="32">
                  <c:v>244.64930984</c:v>
                </c:pt>
                <c:pt idx="33">
                  <c:v>243.05802774</c:v>
                </c:pt>
                <c:pt idx="34">
                  <c:v>242.49310423</c:v>
                </c:pt>
                <c:pt idx="35">
                  <c:v>241.41669060999999</c:v>
                </c:pt>
                <c:pt idx="36">
                  <c:v>240.51583984000001</c:v>
                </c:pt>
                <c:pt idx="37">
                  <c:v>239.38549291999999</c:v>
                </c:pt>
                <c:pt idx="38">
                  <c:v>238.67477846</c:v>
                </c:pt>
                <c:pt idx="39">
                  <c:v>237.99702146999999</c:v>
                </c:pt>
                <c:pt idx="40">
                  <c:v>237.10968118</c:v>
                </c:pt>
                <c:pt idx="41">
                  <c:v>235.80053669</c:v>
                </c:pt>
                <c:pt idx="42">
                  <c:v>234.83841147000001</c:v>
                </c:pt>
                <c:pt idx="43">
                  <c:v>233.14366201000001</c:v>
                </c:pt>
                <c:pt idx="44">
                  <c:v>231.93530308999999</c:v>
                </c:pt>
                <c:pt idx="45">
                  <c:v>230.64284620999999</c:v>
                </c:pt>
                <c:pt idx="46">
                  <c:v>229.87174390999999</c:v>
                </c:pt>
                <c:pt idx="47">
                  <c:v>228.89117777000001</c:v>
                </c:pt>
                <c:pt idx="48">
                  <c:v>228.18226705999999</c:v>
                </c:pt>
                <c:pt idx="49">
                  <c:v>227.23263334000001</c:v>
                </c:pt>
                <c:pt idx="50">
                  <c:v>226.70042989999999</c:v>
                </c:pt>
                <c:pt idx="51">
                  <c:v>226.31157307999999</c:v>
                </c:pt>
                <c:pt idx="52">
                  <c:v>225.80842258999999</c:v>
                </c:pt>
                <c:pt idx="53">
                  <c:v>224.9628032</c:v>
                </c:pt>
                <c:pt idx="54">
                  <c:v>223.87036659</c:v>
                </c:pt>
                <c:pt idx="55">
                  <c:v>222.68423602999999</c:v>
                </c:pt>
                <c:pt idx="56">
                  <c:v>221.21046296</c:v>
                </c:pt>
                <c:pt idx="57">
                  <c:v>219.79570923</c:v>
                </c:pt>
                <c:pt idx="58">
                  <c:v>219.04247018000001</c:v>
                </c:pt>
                <c:pt idx="59">
                  <c:v>218.13912667</c:v>
                </c:pt>
                <c:pt idx="60">
                  <c:v>217.23222742999999</c:v>
                </c:pt>
                <c:pt idx="61">
                  <c:v>216.55585459</c:v>
                </c:pt>
                <c:pt idx="62">
                  <c:v>215.73383262999999</c:v>
                </c:pt>
                <c:pt idx="63">
                  <c:v>215.26400412999999</c:v>
                </c:pt>
                <c:pt idx="64">
                  <c:v>214.39620887999999</c:v>
                </c:pt>
                <c:pt idx="65">
                  <c:v>213.44272122999999</c:v>
                </c:pt>
                <c:pt idx="66">
                  <c:v>212.00410484</c:v>
                </c:pt>
                <c:pt idx="67">
                  <c:v>211.54555743</c:v>
                </c:pt>
                <c:pt idx="68">
                  <c:v>210.94963018999999</c:v>
                </c:pt>
                <c:pt idx="69">
                  <c:v>210.11211652</c:v>
                </c:pt>
                <c:pt idx="70">
                  <c:v>209.64052960999999</c:v>
                </c:pt>
                <c:pt idx="71">
                  <c:v>209.12513480999999</c:v>
                </c:pt>
                <c:pt idx="72">
                  <c:v>208.45889172</c:v>
                </c:pt>
                <c:pt idx="73">
                  <c:v>207.67675621999999</c:v>
                </c:pt>
                <c:pt idx="74">
                  <c:v>207.21794828</c:v>
                </c:pt>
                <c:pt idx="75">
                  <c:v>206.54776774999999</c:v>
                </c:pt>
                <c:pt idx="76">
                  <c:v>205.46722370000001</c:v>
                </c:pt>
                <c:pt idx="77">
                  <c:v>204.96447655</c:v>
                </c:pt>
                <c:pt idx="78">
                  <c:v>204.55478363</c:v>
                </c:pt>
                <c:pt idx="79">
                  <c:v>204.17580074</c:v>
                </c:pt>
                <c:pt idx="80">
                  <c:v>203.81346854</c:v>
                </c:pt>
                <c:pt idx="81">
                  <c:v>203.03724607000001</c:v>
                </c:pt>
                <c:pt idx="82">
                  <c:v>202.57060770000001</c:v>
                </c:pt>
                <c:pt idx="83">
                  <c:v>201.94638945</c:v>
                </c:pt>
                <c:pt idx="84">
                  <c:v>201.39150948</c:v>
                </c:pt>
                <c:pt idx="85">
                  <c:v>200.80104317999999</c:v>
                </c:pt>
                <c:pt idx="86">
                  <c:v>200.0842394</c:v>
                </c:pt>
                <c:pt idx="87">
                  <c:v>199.51236062000001</c:v>
                </c:pt>
                <c:pt idx="88">
                  <c:v>198.73079269999999</c:v>
                </c:pt>
                <c:pt idx="89">
                  <c:v>198.20756996</c:v>
                </c:pt>
                <c:pt idx="90">
                  <c:v>197.71247824</c:v>
                </c:pt>
                <c:pt idx="91">
                  <c:v>197.11308129</c:v>
                </c:pt>
                <c:pt idx="92">
                  <c:v>196.33076650999999</c:v>
                </c:pt>
                <c:pt idx="93">
                  <c:v>195.71436513</c:v>
                </c:pt>
                <c:pt idx="94">
                  <c:v>195.11540105</c:v>
                </c:pt>
                <c:pt idx="95">
                  <c:v>194.54421553</c:v>
                </c:pt>
                <c:pt idx="96">
                  <c:v>193.81932957999999</c:v>
                </c:pt>
                <c:pt idx="97">
                  <c:v>193.06198649000001</c:v>
                </c:pt>
                <c:pt idx="98">
                  <c:v>192.52612389999999</c:v>
                </c:pt>
                <c:pt idx="99">
                  <c:v>192.00294091999999</c:v>
                </c:pt>
                <c:pt idx="100">
                  <c:v>191.4236133</c:v>
                </c:pt>
                <c:pt idx="101">
                  <c:v>190.84138917000001</c:v>
                </c:pt>
                <c:pt idx="102">
                  <c:v>190.14197485</c:v>
                </c:pt>
                <c:pt idx="103">
                  <c:v>189.07788486999999</c:v>
                </c:pt>
                <c:pt idx="104">
                  <c:v>188.49890354999999</c:v>
                </c:pt>
                <c:pt idx="105">
                  <c:v>187.59666014999999</c:v>
                </c:pt>
                <c:pt idx="106">
                  <c:v>186.8857764</c:v>
                </c:pt>
                <c:pt idx="107">
                  <c:v>186.32002258</c:v>
                </c:pt>
                <c:pt idx="108">
                  <c:v>185.64977311999999</c:v>
                </c:pt>
                <c:pt idx="109">
                  <c:v>185.06144882000001</c:v>
                </c:pt>
                <c:pt idx="110">
                  <c:v>184.37356358</c:v>
                </c:pt>
                <c:pt idx="111">
                  <c:v>183.62385551</c:v>
                </c:pt>
                <c:pt idx="112">
                  <c:v>183.34079191000001</c:v>
                </c:pt>
                <c:pt idx="113">
                  <c:v>183.05536219000001</c:v>
                </c:pt>
                <c:pt idx="114">
                  <c:v>182.80362466</c:v>
                </c:pt>
                <c:pt idx="115">
                  <c:v>182.30776097</c:v>
                </c:pt>
                <c:pt idx="116">
                  <c:v>181.60052555999999</c:v>
                </c:pt>
                <c:pt idx="117">
                  <c:v>180.97671622999999</c:v>
                </c:pt>
                <c:pt idx="118">
                  <c:v>180.52960227</c:v>
                </c:pt>
                <c:pt idx="119">
                  <c:v>179.97069672000001</c:v>
                </c:pt>
                <c:pt idx="120">
                  <c:v>179.26942155</c:v>
                </c:pt>
                <c:pt idx="121">
                  <c:v>178.62680252000001</c:v>
                </c:pt>
                <c:pt idx="122">
                  <c:v>178.18861035</c:v>
                </c:pt>
                <c:pt idx="123">
                  <c:v>177.63414993000001</c:v>
                </c:pt>
                <c:pt idx="124">
                  <c:v>176.65814917</c:v>
                </c:pt>
                <c:pt idx="125">
                  <c:v>176.15318665999999</c:v>
                </c:pt>
                <c:pt idx="126">
                  <c:v>175.76014114</c:v>
                </c:pt>
                <c:pt idx="127">
                  <c:v>175.20308889</c:v>
                </c:pt>
                <c:pt idx="128">
                  <c:v>174.35806023000001</c:v>
                </c:pt>
                <c:pt idx="129">
                  <c:v>173.85802039000001</c:v>
                </c:pt>
                <c:pt idx="130">
                  <c:v>173.40463389999999</c:v>
                </c:pt>
                <c:pt idx="131">
                  <c:v>172.61678565</c:v>
                </c:pt>
                <c:pt idx="132">
                  <c:v>171.94994387</c:v>
                </c:pt>
                <c:pt idx="133">
                  <c:v>171.20667817</c:v>
                </c:pt>
                <c:pt idx="134">
                  <c:v>170.49362006000001</c:v>
                </c:pt>
                <c:pt idx="135">
                  <c:v>169.9733128</c:v>
                </c:pt>
                <c:pt idx="136">
                  <c:v>169.77031969999999</c:v>
                </c:pt>
                <c:pt idx="137">
                  <c:v>169.23849342</c:v>
                </c:pt>
                <c:pt idx="138">
                  <c:v>168.23531679000001</c:v>
                </c:pt>
                <c:pt idx="139">
                  <c:v>167.9050604</c:v>
                </c:pt>
                <c:pt idx="140">
                  <c:v>167.41164132</c:v>
                </c:pt>
                <c:pt idx="141">
                  <c:v>166.97319274</c:v>
                </c:pt>
                <c:pt idx="142">
                  <c:v>166.38576276000001</c:v>
                </c:pt>
                <c:pt idx="143">
                  <c:v>165.83144297999999</c:v>
                </c:pt>
                <c:pt idx="144">
                  <c:v>165.32207</c:v>
                </c:pt>
                <c:pt idx="145">
                  <c:v>165.07893583000001</c:v>
                </c:pt>
                <c:pt idx="146">
                  <c:v>164.63198406999999</c:v>
                </c:pt>
                <c:pt idx="147">
                  <c:v>164.29377124999999</c:v>
                </c:pt>
                <c:pt idx="148">
                  <c:v>163.62002319999999</c:v>
                </c:pt>
                <c:pt idx="149">
                  <c:v>162.93197339</c:v>
                </c:pt>
                <c:pt idx="150">
                  <c:v>162.31608968</c:v>
                </c:pt>
                <c:pt idx="151">
                  <c:v>161.77134312000001</c:v>
                </c:pt>
                <c:pt idx="152">
                  <c:v>161.44405279</c:v>
                </c:pt>
                <c:pt idx="153">
                  <c:v>161.06142625000001</c:v>
                </c:pt>
                <c:pt idx="154">
                  <c:v>160.67990316000001</c:v>
                </c:pt>
                <c:pt idx="155">
                  <c:v>160.40839987999999</c:v>
                </c:pt>
                <c:pt idx="156">
                  <c:v>159.60726450999999</c:v>
                </c:pt>
                <c:pt idx="157">
                  <c:v>159.25338583999999</c:v>
                </c:pt>
                <c:pt idx="158">
                  <c:v>158.88433767000001</c:v>
                </c:pt>
                <c:pt idx="159">
                  <c:v>158.48641345999999</c:v>
                </c:pt>
                <c:pt idx="160">
                  <c:v>157.71809535</c:v>
                </c:pt>
                <c:pt idx="161">
                  <c:v>157.31441423999999</c:v>
                </c:pt>
                <c:pt idx="162">
                  <c:v>156.85757373999999</c:v>
                </c:pt>
                <c:pt idx="163">
                  <c:v>156.44109259000001</c:v>
                </c:pt>
                <c:pt idx="164">
                  <c:v>155.882901</c:v>
                </c:pt>
                <c:pt idx="165">
                  <c:v>155.20177758</c:v>
                </c:pt>
                <c:pt idx="166">
                  <c:v>154.95550814000001</c:v>
                </c:pt>
                <c:pt idx="167">
                  <c:v>154.66962427000001</c:v>
                </c:pt>
                <c:pt idx="168">
                  <c:v>154.25368717000001</c:v>
                </c:pt>
                <c:pt idx="169">
                  <c:v>153.80838405</c:v>
                </c:pt>
                <c:pt idx="170">
                  <c:v>153.18636126000001</c:v>
                </c:pt>
                <c:pt idx="171">
                  <c:v>152.60762797999999</c:v>
                </c:pt>
                <c:pt idx="172">
                  <c:v>152.23683335999999</c:v>
                </c:pt>
                <c:pt idx="173">
                  <c:v>151.87275593000001</c:v>
                </c:pt>
                <c:pt idx="174">
                  <c:v>151.70530970999999</c:v>
                </c:pt>
                <c:pt idx="175">
                  <c:v>150.82357561000001</c:v>
                </c:pt>
                <c:pt idx="176">
                  <c:v>150.40688811000001</c:v>
                </c:pt>
                <c:pt idx="177">
                  <c:v>149.72721067000001</c:v>
                </c:pt>
                <c:pt idx="178">
                  <c:v>149.12581587</c:v>
                </c:pt>
                <c:pt idx="179">
                  <c:v>148.65897752000001</c:v>
                </c:pt>
                <c:pt idx="180">
                  <c:v>148.15954815000001</c:v>
                </c:pt>
                <c:pt idx="181">
                  <c:v>147.71910328999999</c:v>
                </c:pt>
                <c:pt idx="182">
                  <c:v>147.2762041</c:v>
                </c:pt>
                <c:pt idx="183">
                  <c:v>146.88678042000001</c:v>
                </c:pt>
                <c:pt idx="184">
                  <c:v>146.47185694999999</c:v>
                </c:pt>
                <c:pt idx="185">
                  <c:v>146.04241038000001</c:v>
                </c:pt>
                <c:pt idx="186">
                  <c:v>145.67239473000001</c:v>
                </c:pt>
                <c:pt idx="187">
                  <c:v>145.15409837000001</c:v>
                </c:pt>
                <c:pt idx="188">
                  <c:v>144.65069983000001</c:v>
                </c:pt>
                <c:pt idx="189">
                  <c:v>144.34932083000001</c:v>
                </c:pt>
                <c:pt idx="190">
                  <c:v>143.34971904</c:v>
                </c:pt>
                <c:pt idx="191">
                  <c:v>143.05829904999999</c:v>
                </c:pt>
                <c:pt idx="192">
                  <c:v>142.66574359000001</c:v>
                </c:pt>
                <c:pt idx="193">
                  <c:v>142.01797671</c:v>
                </c:pt>
                <c:pt idx="194">
                  <c:v>141.62564963</c:v>
                </c:pt>
                <c:pt idx="195">
                  <c:v>141.04866351000001</c:v>
                </c:pt>
                <c:pt idx="196">
                  <c:v>140.45800574</c:v>
                </c:pt>
                <c:pt idx="197">
                  <c:v>140.09617363000001</c:v>
                </c:pt>
                <c:pt idx="198">
                  <c:v>139.60393253999999</c:v>
                </c:pt>
                <c:pt idx="199">
                  <c:v>139.01802201000001</c:v>
                </c:pt>
                <c:pt idx="200">
                  <c:v>138.32924560999999</c:v>
                </c:pt>
                <c:pt idx="201">
                  <c:v>137.72708341000001</c:v>
                </c:pt>
                <c:pt idx="202">
                  <c:v>137.07790979999999</c:v>
                </c:pt>
                <c:pt idx="203">
                  <c:v>136.38279433</c:v>
                </c:pt>
                <c:pt idx="204">
                  <c:v>135.89196956999999</c:v>
                </c:pt>
                <c:pt idx="205">
                  <c:v>135.34178499999999</c:v>
                </c:pt>
                <c:pt idx="206">
                  <c:v>134.87508646000001</c:v>
                </c:pt>
                <c:pt idx="207">
                  <c:v>134.43821401</c:v>
                </c:pt>
                <c:pt idx="208">
                  <c:v>134.11805833</c:v>
                </c:pt>
                <c:pt idx="209">
                  <c:v>133.69581210999999</c:v>
                </c:pt>
                <c:pt idx="210">
                  <c:v>133.34009184999999</c:v>
                </c:pt>
                <c:pt idx="211">
                  <c:v>132.72803757</c:v>
                </c:pt>
                <c:pt idx="212">
                  <c:v>132.27829578999999</c:v>
                </c:pt>
                <c:pt idx="213">
                  <c:v>131.86106175</c:v>
                </c:pt>
                <c:pt idx="214">
                  <c:v>131.32535354000001</c:v>
                </c:pt>
                <c:pt idx="215">
                  <c:v>130.77111604000001</c:v>
                </c:pt>
                <c:pt idx="216">
                  <c:v>130.34018245999999</c:v>
                </c:pt>
                <c:pt idx="217">
                  <c:v>129.93678691</c:v>
                </c:pt>
                <c:pt idx="218">
                  <c:v>129.60685763000001</c:v>
                </c:pt>
                <c:pt idx="219">
                  <c:v>129.13123074000001</c:v>
                </c:pt>
                <c:pt idx="220">
                  <c:v>128.42701940000001</c:v>
                </c:pt>
                <c:pt idx="221">
                  <c:v>127.56905279</c:v>
                </c:pt>
                <c:pt idx="222">
                  <c:v>127.16272972</c:v>
                </c:pt>
                <c:pt idx="223">
                  <c:v>126.53270171</c:v>
                </c:pt>
                <c:pt idx="224">
                  <c:v>125.60477376</c:v>
                </c:pt>
                <c:pt idx="225">
                  <c:v>125.08216462</c:v>
                </c:pt>
                <c:pt idx="226">
                  <c:v>124.68517125</c:v>
                </c:pt>
                <c:pt idx="227">
                  <c:v>124.18974569</c:v>
                </c:pt>
                <c:pt idx="228">
                  <c:v>123.80278214000001</c:v>
                </c:pt>
                <c:pt idx="229">
                  <c:v>123.38682190999999</c:v>
                </c:pt>
                <c:pt idx="230">
                  <c:v>123.1397326</c:v>
                </c:pt>
                <c:pt idx="231">
                  <c:v>122.9828322</c:v>
                </c:pt>
                <c:pt idx="232">
                  <c:v>122.42006504</c:v>
                </c:pt>
                <c:pt idx="233">
                  <c:v>121.96559795</c:v>
                </c:pt>
                <c:pt idx="234">
                  <c:v>121.19106476</c:v>
                </c:pt>
                <c:pt idx="235">
                  <c:v>120.54944955000001</c:v>
                </c:pt>
                <c:pt idx="236">
                  <c:v>119.94828373999999</c:v>
                </c:pt>
                <c:pt idx="237">
                  <c:v>119.54641617</c:v>
                </c:pt>
                <c:pt idx="238">
                  <c:v>119.17272272</c:v>
                </c:pt>
                <c:pt idx="239">
                  <c:v>118.93169653</c:v>
                </c:pt>
                <c:pt idx="240">
                  <c:v>118.78876056999999</c:v>
                </c:pt>
                <c:pt idx="241">
                  <c:v>118.74872315</c:v>
                </c:pt>
                <c:pt idx="242">
                  <c:v>118.72569761</c:v>
                </c:pt>
                <c:pt idx="243">
                  <c:v>118.63265207000001</c:v>
                </c:pt>
                <c:pt idx="244">
                  <c:v>118.34774111</c:v>
                </c:pt>
                <c:pt idx="245">
                  <c:v>118.17477469000001</c:v>
                </c:pt>
                <c:pt idx="246">
                  <c:v>117.82296619</c:v>
                </c:pt>
                <c:pt idx="247">
                  <c:v>117.49175323</c:v>
                </c:pt>
                <c:pt idx="248">
                  <c:v>117.13295707</c:v>
                </c:pt>
                <c:pt idx="249">
                  <c:v>116.8478722</c:v>
                </c:pt>
                <c:pt idx="250">
                  <c:v>116.70015336</c:v>
                </c:pt>
                <c:pt idx="251">
                  <c:v>116.62362813</c:v>
                </c:pt>
                <c:pt idx="252">
                  <c:v>116.4319936</c:v>
                </c:pt>
                <c:pt idx="253">
                  <c:v>116.09875175000001</c:v>
                </c:pt>
                <c:pt idx="254">
                  <c:v>115.79117424</c:v>
                </c:pt>
                <c:pt idx="255">
                  <c:v>115.62384317999999</c:v>
                </c:pt>
                <c:pt idx="256">
                  <c:v>115.53932362</c:v>
                </c:pt>
                <c:pt idx="257">
                  <c:v>115.32958438999999</c:v>
                </c:pt>
                <c:pt idx="258">
                  <c:v>115.07815177000001</c:v>
                </c:pt>
                <c:pt idx="259">
                  <c:v>114.90634579</c:v>
                </c:pt>
                <c:pt idx="260">
                  <c:v>114.51194288000001</c:v>
                </c:pt>
                <c:pt idx="261">
                  <c:v>114.24670789</c:v>
                </c:pt>
                <c:pt idx="262">
                  <c:v>113.92188634999999</c:v>
                </c:pt>
                <c:pt idx="263">
                  <c:v>113.59203730999999</c:v>
                </c:pt>
                <c:pt idx="264">
                  <c:v>113.34159353</c:v>
                </c:pt>
                <c:pt idx="265">
                  <c:v>113.01244409</c:v>
                </c:pt>
                <c:pt idx="266">
                  <c:v>112.67249327</c:v>
                </c:pt>
                <c:pt idx="267">
                  <c:v>112.47477275</c:v>
                </c:pt>
                <c:pt idx="268">
                  <c:v>112.04213373</c:v>
                </c:pt>
                <c:pt idx="269">
                  <c:v>111.68104978</c:v>
                </c:pt>
                <c:pt idx="270">
                  <c:v>111.38825351</c:v>
                </c:pt>
                <c:pt idx="271">
                  <c:v>111.02829389999999</c:v>
                </c:pt>
                <c:pt idx="272">
                  <c:v>110.65479354999999</c:v>
                </c:pt>
                <c:pt idx="273">
                  <c:v>110.36918577</c:v>
                </c:pt>
                <c:pt idx="274">
                  <c:v>110.08286625</c:v>
                </c:pt>
                <c:pt idx="275">
                  <c:v>109.75415665</c:v>
                </c:pt>
                <c:pt idx="276">
                  <c:v>109.30798726</c:v>
                </c:pt>
                <c:pt idx="277">
                  <c:v>108.86163222</c:v>
                </c:pt>
                <c:pt idx="278">
                  <c:v>108.47333739</c:v>
                </c:pt>
                <c:pt idx="279">
                  <c:v>108.08691619</c:v>
                </c:pt>
                <c:pt idx="280">
                  <c:v>107.79702813999999</c:v>
                </c:pt>
                <c:pt idx="281">
                  <c:v>107.42139195</c:v>
                </c:pt>
                <c:pt idx="282">
                  <c:v>107.05169893999999</c:v>
                </c:pt>
                <c:pt idx="283">
                  <c:v>106.64165758999999</c:v>
                </c:pt>
                <c:pt idx="284">
                  <c:v>106.34584648000001</c:v>
                </c:pt>
                <c:pt idx="285">
                  <c:v>106.01114925</c:v>
                </c:pt>
                <c:pt idx="286">
                  <c:v>105.61135827</c:v>
                </c:pt>
                <c:pt idx="287">
                  <c:v>105.22766815999999</c:v>
                </c:pt>
                <c:pt idx="288">
                  <c:v>104.98935874999999</c:v>
                </c:pt>
                <c:pt idx="289">
                  <c:v>104.68425641</c:v>
                </c:pt>
                <c:pt idx="290">
                  <c:v>104.38162122</c:v>
                </c:pt>
                <c:pt idx="291">
                  <c:v>104.01021045</c:v>
                </c:pt>
                <c:pt idx="292">
                  <c:v>103.86034982</c:v>
                </c:pt>
                <c:pt idx="293">
                  <c:v>103.68027517</c:v>
                </c:pt>
                <c:pt idx="294">
                  <c:v>103.45492591</c:v>
                </c:pt>
                <c:pt idx="295">
                  <c:v>103.29975554000001</c:v>
                </c:pt>
                <c:pt idx="296">
                  <c:v>103.13473341</c:v>
                </c:pt>
                <c:pt idx="297">
                  <c:v>102.87630853</c:v>
                </c:pt>
                <c:pt idx="298">
                  <c:v>102.74261455</c:v>
                </c:pt>
                <c:pt idx="299">
                  <c:v>102.50942893</c:v>
                </c:pt>
                <c:pt idx="300">
                  <c:v>102.36722095</c:v>
                </c:pt>
                <c:pt idx="301">
                  <c:v>102.12662534</c:v>
                </c:pt>
                <c:pt idx="302">
                  <c:v>101.98235077</c:v>
                </c:pt>
                <c:pt idx="303">
                  <c:v>101.85177993000001</c:v>
                </c:pt>
                <c:pt idx="304">
                  <c:v>101.62315748</c:v>
                </c:pt>
                <c:pt idx="305">
                  <c:v>101.46109894999999</c:v>
                </c:pt>
                <c:pt idx="306">
                  <c:v>101.28272341</c:v>
                </c:pt>
                <c:pt idx="307">
                  <c:v>101.01254195</c:v>
                </c:pt>
                <c:pt idx="308">
                  <c:v>100.82657095</c:v>
                </c:pt>
                <c:pt idx="309">
                  <c:v>100.52192793</c:v>
                </c:pt>
                <c:pt idx="310">
                  <c:v>100.28523254</c:v>
                </c:pt>
                <c:pt idx="311">
                  <c:v>100.02801491</c:v>
                </c:pt>
                <c:pt idx="312">
                  <c:v>99.678532427999997</c:v>
                </c:pt>
                <c:pt idx="313">
                  <c:v>99.281094096000004</c:v>
                </c:pt>
                <c:pt idx="314">
                  <c:v>99.051751979000002</c:v>
                </c:pt>
                <c:pt idx="315">
                  <c:v>98.745471859000006</c:v>
                </c:pt>
                <c:pt idx="316">
                  <c:v>98.402822270000001</c:v>
                </c:pt>
                <c:pt idx="317">
                  <c:v>98.169879596000001</c:v>
                </c:pt>
                <c:pt idx="318">
                  <c:v>97.890403942999995</c:v>
                </c:pt>
                <c:pt idx="319">
                  <c:v>97.610701727000006</c:v>
                </c:pt>
                <c:pt idx="320">
                  <c:v>97.314994240000004</c:v>
                </c:pt>
                <c:pt idx="321">
                  <c:v>96.979928465</c:v>
                </c:pt>
                <c:pt idx="322">
                  <c:v>96.662311803999998</c:v>
                </c:pt>
                <c:pt idx="323">
                  <c:v>96.115030406000002</c:v>
                </c:pt>
                <c:pt idx="324">
                  <c:v>95.676676186999998</c:v>
                </c:pt>
                <c:pt idx="325">
                  <c:v>95.341784515000001</c:v>
                </c:pt>
                <c:pt idx="326">
                  <c:v>94.854938973000003</c:v>
                </c:pt>
                <c:pt idx="327">
                  <c:v>94.457109603999996</c:v>
                </c:pt>
                <c:pt idx="328">
                  <c:v>94.165702999999993</c:v>
                </c:pt>
                <c:pt idx="329">
                  <c:v>93.725262829000002</c:v>
                </c:pt>
                <c:pt idx="330">
                  <c:v>93.061751670000007</c:v>
                </c:pt>
                <c:pt idx="331">
                  <c:v>92.771973373999998</c:v>
                </c:pt>
                <c:pt idx="332">
                  <c:v>92.240061568000002</c:v>
                </c:pt>
                <c:pt idx="333">
                  <c:v>91.750935342999995</c:v>
                </c:pt>
                <c:pt idx="334">
                  <c:v>91.391995426999998</c:v>
                </c:pt>
                <c:pt idx="335">
                  <c:v>90.928710254999999</c:v>
                </c:pt>
                <c:pt idx="336">
                  <c:v>90.140795647999994</c:v>
                </c:pt>
                <c:pt idx="337">
                  <c:v>89.774254800999998</c:v>
                </c:pt>
                <c:pt idx="338">
                  <c:v>89.180067293999997</c:v>
                </c:pt>
                <c:pt idx="339">
                  <c:v>88.709769898999994</c:v>
                </c:pt>
                <c:pt idx="340">
                  <c:v>88.071703485</c:v>
                </c:pt>
                <c:pt idx="341">
                  <c:v>87.567194618000002</c:v>
                </c:pt>
                <c:pt idx="342">
                  <c:v>87.244285902000001</c:v>
                </c:pt>
                <c:pt idx="343">
                  <c:v>86.868884371999997</c:v>
                </c:pt>
                <c:pt idx="344">
                  <c:v>86.185800063000002</c:v>
                </c:pt>
                <c:pt idx="345">
                  <c:v>85.335484684999997</c:v>
                </c:pt>
                <c:pt idx="346">
                  <c:v>84.618747724000002</c:v>
                </c:pt>
                <c:pt idx="347">
                  <c:v>84.196878996999999</c:v>
                </c:pt>
                <c:pt idx="348">
                  <c:v>83.704638465000002</c:v>
                </c:pt>
                <c:pt idx="349">
                  <c:v>83.139466189000004</c:v>
                </c:pt>
                <c:pt idx="350">
                  <c:v>82.360473185000004</c:v>
                </c:pt>
                <c:pt idx="351">
                  <c:v>81.806834981999998</c:v>
                </c:pt>
                <c:pt idx="352">
                  <c:v>81.613439584999995</c:v>
                </c:pt>
                <c:pt idx="353">
                  <c:v>81.247777971000005</c:v>
                </c:pt>
                <c:pt idx="354">
                  <c:v>81.007187627999997</c:v>
                </c:pt>
                <c:pt idx="355">
                  <c:v>80.721940881999998</c:v>
                </c:pt>
                <c:pt idx="356">
                  <c:v>80.333515989999995</c:v>
                </c:pt>
                <c:pt idx="357">
                  <c:v>79.714945134000004</c:v>
                </c:pt>
                <c:pt idx="358">
                  <c:v>79.050950439000005</c:v>
                </c:pt>
                <c:pt idx="359">
                  <c:v>78.580900326999995</c:v>
                </c:pt>
                <c:pt idx="360">
                  <c:v>78.301359533999999</c:v>
                </c:pt>
                <c:pt idx="361">
                  <c:v>78.033669989000003</c:v>
                </c:pt>
                <c:pt idx="362">
                  <c:v>77.799093635000006</c:v>
                </c:pt>
                <c:pt idx="363">
                  <c:v>77.485211520999997</c:v>
                </c:pt>
                <c:pt idx="364">
                  <c:v>77.169825810000006</c:v>
                </c:pt>
              </c:numCache>
            </c:numRef>
          </c:val>
          <c:extLst>
            <c:ext xmlns:c16="http://schemas.microsoft.com/office/drawing/2014/chart" uri="{C3380CC4-5D6E-409C-BE32-E72D297353CC}">
              <c16:uniqueId val="{00000002-100C-4015-AEAD-9A7A38C180D3}"/>
            </c:ext>
          </c:extLst>
        </c:ser>
        <c:ser>
          <c:idx val="5"/>
          <c:order val="3"/>
          <c:tx>
            <c:strRef>
              <c:f>'2029-2030 Severe Load Curve'!$AY$34</c:f>
              <c:strCache>
                <c:ptCount val="1"/>
                <c:pt idx="0">
                  <c:v>Total DM</c:v>
                </c:pt>
              </c:strCache>
            </c:strRef>
          </c:tx>
          <c:spPr>
            <a:solidFill>
              <a:srgbClr val="FFCC99"/>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Curve'!$AY$35:$AY$399</c:f>
              <c:numCache>
                <c:formatCode>0</c:formatCode>
                <c:ptCount val="365"/>
                <c:pt idx="0">
                  <c:v>289.17078495999999</c:v>
                </c:pt>
                <c:pt idx="1">
                  <c:v>282.35926253000002</c:v>
                </c:pt>
                <c:pt idx="2">
                  <c:v>276.31103037000003</c:v>
                </c:pt>
                <c:pt idx="3">
                  <c:v>270.97675698</c:v>
                </c:pt>
                <c:pt idx="4">
                  <c:v>266.30711085000002</c:v>
                </c:pt>
                <c:pt idx="5">
                  <c:v>262.25276049000001</c:v>
                </c:pt>
                <c:pt idx="6">
                  <c:v>258.76437440000001</c:v>
                </c:pt>
                <c:pt idx="7">
                  <c:v>255.79262109000001</c:v>
                </c:pt>
                <c:pt idx="8">
                  <c:v>253.28816904999999</c:v>
                </c:pt>
                <c:pt idx="9">
                  <c:v>251.20168679</c:v>
                </c:pt>
                <c:pt idx="10">
                  <c:v>249.48384281</c:v>
                </c:pt>
                <c:pt idx="11">
                  <c:v>248.08530561000001</c:v>
                </c:pt>
                <c:pt idx="12">
                  <c:v>246.9567437</c:v>
                </c:pt>
                <c:pt idx="13">
                  <c:v>246.04882556999999</c:v>
                </c:pt>
                <c:pt idx="14">
                  <c:v>245.31221973000001</c:v>
                </c:pt>
                <c:pt idx="15">
                  <c:v>244.69759468000001</c:v>
                </c:pt>
                <c:pt idx="16">
                  <c:v>244.15561893</c:v>
                </c:pt>
                <c:pt idx="17">
                  <c:v>243.63696096999999</c:v>
                </c:pt>
                <c:pt idx="18">
                  <c:v>243.0922893</c:v>
                </c:pt>
                <c:pt idx="19">
                  <c:v>242.47227244000001</c:v>
                </c:pt>
                <c:pt idx="20">
                  <c:v>241.72757888000001</c:v>
                </c:pt>
                <c:pt idx="21">
                  <c:v>240.80887712000001</c:v>
                </c:pt>
                <c:pt idx="22">
                  <c:v>239.66717059999999</c:v>
                </c:pt>
                <c:pt idx="23">
                  <c:v>238.33444623</c:v>
                </c:pt>
                <c:pt idx="24">
                  <c:v>237.34078172</c:v>
                </c:pt>
                <c:pt idx="25">
                  <c:v>236.65383102000001</c:v>
                </c:pt>
                <c:pt idx="26">
                  <c:v>236.05229262</c:v>
                </c:pt>
                <c:pt idx="27">
                  <c:v>235.71732840999999</c:v>
                </c:pt>
                <c:pt idx="28">
                  <c:v>235.27715645999999</c:v>
                </c:pt>
                <c:pt idx="29">
                  <c:v>234.45362938</c:v>
                </c:pt>
                <c:pt idx="30">
                  <c:v>233.81335737000001</c:v>
                </c:pt>
                <c:pt idx="31">
                  <c:v>233.27654034</c:v>
                </c:pt>
                <c:pt idx="32">
                  <c:v>233.07099438</c:v>
                </c:pt>
                <c:pt idx="33">
                  <c:v>232.62447743000001</c:v>
                </c:pt>
                <c:pt idx="34">
                  <c:v>231.97944024</c:v>
                </c:pt>
                <c:pt idx="35">
                  <c:v>231.50934190000001</c:v>
                </c:pt>
                <c:pt idx="36">
                  <c:v>231.09999164000001</c:v>
                </c:pt>
                <c:pt idx="37">
                  <c:v>230.75064789999999</c:v>
                </c:pt>
                <c:pt idx="38">
                  <c:v>230.42861102000001</c:v>
                </c:pt>
                <c:pt idx="39">
                  <c:v>230.19381118000001</c:v>
                </c:pt>
                <c:pt idx="40">
                  <c:v>230.06049995000001</c:v>
                </c:pt>
                <c:pt idx="41">
                  <c:v>229.87568684999999</c:v>
                </c:pt>
                <c:pt idx="42">
                  <c:v>229.80005575999999</c:v>
                </c:pt>
                <c:pt idx="43">
                  <c:v>229.55836183</c:v>
                </c:pt>
                <c:pt idx="44">
                  <c:v>229.21485024</c:v>
                </c:pt>
                <c:pt idx="45">
                  <c:v>228.93753264</c:v>
                </c:pt>
                <c:pt idx="46">
                  <c:v>228.72755344999999</c:v>
                </c:pt>
                <c:pt idx="47">
                  <c:v>228.42378617</c:v>
                </c:pt>
                <c:pt idx="48">
                  <c:v>228.0754115</c:v>
                </c:pt>
                <c:pt idx="49">
                  <c:v>227.79816425999999</c:v>
                </c:pt>
                <c:pt idx="50">
                  <c:v>227.52267997000001</c:v>
                </c:pt>
                <c:pt idx="51">
                  <c:v>227.24719568</c:v>
                </c:pt>
                <c:pt idx="52">
                  <c:v>226.97171139</c:v>
                </c:pt>
                <c:pt idx="53">
                  <c:v>226.71347245999999</c:v>
                </c:pt>
                <c:pt idx="54">
                  <c:v>226.45119514000001</c:v>
                </c:pt>
                <c:pt idx="55">
                  <c:v>226.15776353000001</c:v>
                </c:pt>
                <c:pt idx="56">
                  <c:v>225.80393266999999</c:v>
                </c:pt>
                <c:pt idx="57">
                  <c:v>225.43728411999999</c:v>
                </c:pt>
                <c:pt idx="58">
                  <c:v>225.07063557000001</c:v>
                </c:pt>
                <c:pt idx="59">
                  <c:v>224.72173634999999</c:v>
                </c:pt>
                <c:pt idx="60">
                  <c:v>224.47978922999999</c:v>
                </c:pt>
                <c:pt idx="61">
                  <c:v>224.22819200999999</c:v>
                </c:pt>
                <c:pt idx="62">
                  <c:v>223.87665365000001</c:v>
                </c:pt>
                <c:pt idx="63">
                  <c:v>223.55493786</c:v>
                </c:pt>
                <c:pt idx="64">
                  <c:v>223.29371258</c:v>
                </c:pt>
                <c:pt idx="65">
                  <c:v>222.98683857</c:v>
                </c:pt>
                <c:pt idx="66">
                  <c:v>222.69509887000001</c:v>
                </c:pt>
                <c:pt idx="67">
                  <c:v>222.35947623000001</c:v>
                </c:pt>
                <c:pt idx="68">
                  <c:v>222.03358012000001</c:v>
                </c:pt>
                <c:pt idx="69">
                  <c:v>221.71512705000001</c:v>
                </c:pt>
                <c:pt idx="70">
                  <c:v>221.39667398</c:v>
                </c:pt>
                <c:pt idx="71">
                  <c:v>221.07822091</c:v>
                </c:pt>
                <c:pt idx="72">
                  <c:v>220.75976783999999</c:v>
                </c:pt>
                <c:pt idx="73">
                  <c:v>220.44131476000001</c:v>
                </c:pt>
                <c:pt idx="74">
                  <c:v>220.12286169000001</c:v>
                </c:pt>
                <c:pt idx="75">
                  <c:v>219.80440862</c:v>
                </c:pt>
                <c:pt idx="76">
                  <c:v>219.48919359000001</c:v>
                </c:pt>
                <c:pt idx="77">
                  <c:v>219.20793126000001</c:v>
                </c:pt>
                <c:pt idx="78">
                  <c:v>218.91096415999999</c:v>
                </c:pt>
                <c:pt idx="79">
                  <c:v>218.62356077999999</c:v>
                </c:pt>
                <c:pt idx="80">
                  <c:v>218.32530438000001</c:v>
                </c:pt>
                <c:pt idx="81">
                  <c:v>218.02704799</c:v>
                </c:pt>
                <c:pt idx="82">
                  <c:v>217.72879158999999</c:v>
                </c:pt>
                <c:pt idx="83">
                  <c:v>217.43053519</c:v>
                </c:pt>
                <c:pt idx="84">
                  <c:v>217.13227878999999</c:v>
                </c:pt>
                <c:pt idx="85">
                  <c:v>216.83402240000001</c:v>
                </c:pt>
                <c:pt idx="86">
                  <c:v>216.535766</c:v>
                </c:pt>
                <c:pt idx="87">
                  <c:v>216.23750960000001</c:v>
                </c:pt>
                <c:pt idx="88">
                  <c:v>215.9392532</c:v>
                </c:pt>
                <c:pt idx="89">
                  <c:v>215.64099680999999</c:v>
                </c:pt>
                <c:pt idx="90">
                  <c:v>215.34274041</c:v>
                </c:pt>
                <c:pt idx="91">
                  <c:v>215.04448400999999</c:v>
                </c:pt>
                <c:pt idx="92">
                  <c:v>214.74622761000001</c:v>
                </c:pt>
                <c:pt idx="93">
                  <c:v>214.44797122</c:v>
                </c:pt>
                <c:pt idx="94">
                  <c:v>214.1182517</c:v>
                </c:pt>
                <c:pt idx="95">
                  <c:v>213.76695654</c:v>
                </c:pt>
                <c:pt idx="96">
                  <c:v>213.42101427</c:v>
                </c:pt>
                <c:pt idx="97">
                  <c:v>213.13151005</c:v>
                </c:pt>
                <c:pt idx="98">
                  <c:v>212.84200583000001</c:v>
                </c:pt>
                <c:pt idx="99">
                  <c:v>212.57176422000001</c:v>
                </c:pt>
                <c:pt idx="100">
                  <c:v>212.29130781000001</c:v>
                </c:pt>
                <c:pt idx="101">
                  <c:v>212.00693068000001</c:v>
                </c:pt>
                <c:pt idx="102">
                  <c:v>211.73356862</c:v>
                </c:pt>
                <c:pt idx="103">
                  <c:v>211.46020655000001</c:v>
                </c:pt>
                <c:pt idx="104">
                  <c:v>211.18763190000001</c:v>
                </c:pt>
                <c:pt idx="105">
                  <c:v>210.91961133999999</c:v>
                </c:pt>
                <c:pt idx="106">
                  <c:v>210.65161079999999</c:v>
                </c:pt>
                <c:pt idx="107">
                  <c:v>210.38279833999999</c:v>
                </c:pt>
                <c:pt idx="108">
                  <c:v>210.11398586999999</c:v>
                </c:pt>
                <c:pt idx="109">
                  <c:v>209.81588391</c:v>
                </c:pt>
                <c:pt idx="110">
                  <c:v>209.54832049999999</c:v>
                </c:pt>
                <c:pt idx="111">
                  <c:v>209.28616941999999</c:v>
                </c:pt>
                <c:pt idx="112">
                  <c:v>209.02401834</c:v>
                </c:pt>
                <c:pt idx="113">
                  <c:v>208.76186726</c:v>
                </c:pt>
                <c:pt idx="114">
                  <c:v>208.49971618999999</c:v>
                </c:pt>
                <c:pt idx="115">
                  <c:v>208.23756510999999</c:v>
                </c:pt>
                <c:pt idx="116">
                  <c:v>207.97541403</c:v>
                </c:pt>
                <c:pt idx="117">
                  <c:v>207.71326295</c:v>
                </c:pt>
                <c:pt idx="118">
                  <c:v>207.45111187000001</c:v>
                </c:pt>
                <c:pt idx="119">
                  <c:v>207.18896079999999</c:v>
                </c:pt>
                <c:pt idx="120">
                  <c:v>206.92890992</c:v>
                </c:pt>
                <c:pt idx="121">
                  <c:v>206.64306975</c:v>
                </c:pt>
                <c:pt idx="122">
                  <c:v>206.37830808999999</c:v>
                </c:pt>
                <c:pt idx="123">
                  <c:v>206.12017512</c:v>
                </c:pt>
                <c:pt idx="124">
                  <c:v>205.86204215999999</c:v>
                </c:pt>
                <c:pt idx="125">
                  <c:v>205.60390919</c:v>
                </c:pt>
                <c:pt idx="126">
                  <c:v>205.34577622</c:v>
                </c:pt>
                <c:pt idx="127">
                  <c:v>205.08764325999999</c:v>
                </c:pt>
                <c:pt idx="128">
                  <c:v>204.82951029</c:v>
                </c:pt>
                <c:pt idx="129">
                  <c:v>204.57137732000001</c:v>
                </c:pt>
                <c:pt idx="130">
                  <c:v>204.31324436</c:v>
                </c:pt>
                <c:pt idx="131">
                  <c:v>204.05511139000001</c:v>
                </c:pt>
                <c:pt idx="132">
                  <c:v>203.79697841999999</c:v>
                </c:pt>
                <c:pt idx="133">
                  <c:v>203.53884546</c:v>
                </c:pt>
                <c:pt idx="134">
                  <c:v>203.28071249000001</c:v>
                </c:pt>
                <c:pt idx="135">
                  <c:v>203.02257951999999</c:v>
                </c:pt>
                <c:pt idx="136">
                  <c:v>202.76444656000001</c:v>
                </c:pt>
                <c:pt idx="137">
                  <c:v>202.50631358999999</c:v>
                </c:pt>
                <c:pt idx="138">
                  <c:v>202.24818062</c:v>
                </c:pt>
                <c:pt idx="139">
                  <c:v>201.99004765000001</c:v>
                </c:pt>
                <c:pt idx="140">
                  <c:v>201.721948</c:v>
                </c:pt>
                <c:pt idx="141">
                  <c:v>201.47375847000001</c:v>
                </c:pt>
                <c:pt idx="142">
                  <c:v>201.24375404</c:v>
                </c:pt>
                <c:pt idx="143">
                  <c:v>201.01455969</c:v>
                </c:pt>
                <c:pt idx="144">
                  <c:v>200.76633595000001</c:v>
                </c:pt>
                <c:pt idx="145">
                  <c:v>200.52090418</c:v>
                </c:pt>
                <c:pt idx="146">
                  <c:v>200.29798500000001</c:v>
                </c:pt>
                <c:pt idx="147">
                  <c:v>200.07342731</c:v>
                </c:pt>
                <c:pt idx="148">
                  <c:v>199.85216793999999</c:v>
                </c:pt>
                <c:pt idx="149">
                  <c:v>199.64226223</c:v>
                </c:pt>
                <c:pt idx="150">
                  <c:v>199.41559629</c:v>
                </c:pt>
                <c:pt idx="151">
                  <c:v>199.18893034999999</c:v>
                </c:pt>
                <c:pt idx="152">
                  <c:v>198.96226440000001</c:v>
                </c:pt>
                <c:pt idx="153">
                  <c:v>198.74828862999999</c:v>
                </c:pt>
                <c:pt idx="154">
                  <c:v>198.53059123</c:v>
                </c:pt>
                <c:pt idx="155">
                  <c:v>198.30930921999999</c:v>
                </c:pt>
                <c:pt idx="156">
                  <c:v>198.08802721000001</c:v>
                </c:pt>
                <c:pt idx="157">
                  <c:v>197.8667452</c:v>
                </c:pt>
                <c:pt idx="158">
                  <c:v>197.64678062999999</c:v>
                </c:pt>
                <c:pt idx="159">
                  <c:v>197.47423667999999</c:v>
                </c:pt>
                <c:pt idx="160">
                  <c:v>197.27183084000001</c:v>
                </c:pt>
                <c:pt idx="161">
                  <c:v>197.04762933999999</c:v>
                </c:pt>
                <c:pt idx="162">
                  <c:v>196.82349479999999</c:v>
                </c:pt>
                <c:pt idx="163">
                  <c:v>196.60304056999999</c:v>
                </c:pt>
                <c:pt idx="164">
                  <c:v>196.38042295</c:v>
                </c:pt>
                <c:pt idx="165">
                  <c:v>196.15780533</c:v>
                </c:pt>
                <c:pt idx="166">
                  <c:v>195.93518771000001</c:v>
                </c:pt>
                <c:pt idx="167">
                  <c:v>195.71257009000001</c:v>
                </c:pt>
                <c:pt idx="168">
                  <c:v>195.48995246999999</c:v>
                </c:pt>
                <c:pt idx="169">
                  <c:v>195.24833228</c:v>
                </c:pt>
                <c:pt idx="170">
                  <c:v>195.00931815000001</c:v>
                </c:pt>
                <c:pt idx="171">
                  <c:v>194.79249498999999</c:v>
                </c:pt>
                <c:pt idx="172">
                  <c:v>194.57567183</c:v>
                </c:pt>
                <c:pt idx="173">
                  <c:v>194.35884866999999</c:v>
                </c:pt>
                <c:pt idx="174">
                  <c:v>194.14202552</c:v>
                </c:pt>
                <c:pt idx="175">
                  <c:v>193.92520235999999</c:v>
                </c:pt>
                <c:pt idx="176">
                  <c:v>193.7083792</c:v>
                </c:pt>
                <c:pt idx="177">
                  <c:v>193.49155604000001</c:v>
                </c:pt>
                <c:pt idx="178">
                  <c:v>193.27473287999999</c:v>
                </c:pt>
                <c:pt idx="179">
                  <c:v>193.05790972</c:v>
                </c:pt>
                <c:pt idx="180">
                  <c:v>192.84108656999999</c:v>
                </c:pt>
                <c:pt idx="181">
                  <c:v>192.53060117999999</c:v>
                </c:pt>
                <c:pt idx="182">
                  <c:v>192.32078530000001</c:v>
                </c:pt>
                <c:pt idx="183">
                  <c:v>192.12529624999999</c:v>
                </c:pt>
                <c:pt idx="184">
                  <c:v>191.92281394</c:v>
                </c:pt>
                <c:pt idx="185">
                  <c:v>191.72107502</c:v>
                </c:pt>
                <c:pt idx="186">
                  <c:v>191.51550452999999</c:v>
                </c:pt>
                <c:pt idx="187">
                  <c:v>191.31891941999999</c:v>
                </c:pt>
                <c:pt idx="188">
                  <c:v>191.0984766</c:v>
                </c:pt>
                <c:pt idx="189">
                  <c:v>190.86518674000001</c:v>
                </c:pt>
                <c:pt idx="190">
                  <c:v>190.5600412</c:v>
                </c:pt>
                <c:pt idx="191">
                  <c:v>190.29759952000001</c:v>
                </c:pt>
                <c:pt idx="192">
                  <c:v>190.11658517000001</c:v>
                </c:pt>
                <c:pt idx="193">
                  <c:v>189.95756367999999</c:v>
                </c:pt>
                <c:pt idx="194">
                  <c:v>189.78404079000001</c:v>
                </c:pt>
                <c:pt idx="195">
                  <c:v>189.56777202999999</c:v>
                </c:pt>
                <c:pt idx="196">
                  <c:v>189.38449442000001</c:v>
                </c:pt>
                <c:pt idx="197">
                  <c:v>189.23461044999999</c:v>
                </c:pt>
                <c:pt idx="198">
                  <c:v>189.08472649000001</c:v>
                </c:pt>
                <c:pt idx="199">
                  <c:v>188.93484253</c:v>
                </c:pt>
                <c:pt idx="200">
                  <c:v>188.78495856999999</c:v>
                </c:pt>
                <c:pt idx="201">
                  <c:v>188.63507461</c:v>
                </c:pt>
                <c:pt idx="202">
                  <c:v>188.48519064999999</c:v>
                </c:pt>
                <c:pt idx="203">
                  <c:v>188.33530669000001</c:v>
                </c:pt>
                <c:pt idx="204">
                  <c:v>188.16777665000001</c:v>
                </c:pt>
                <c:pt idx="205">
                  <c:v>187.86819745</c:v>
                </c:pt>
                <c:pt idx="206">
                  <c:v>187.63456944999999</c:v>
                </c:pt>
                <c:pt idx="207">
                  <c:v>187.49135874000001</c:v>
                </c:pt>
                <c:pt idx="208">
                  <c:v>187.34814803</c:v>
                </c:pt>
                <c:pt idx="209">
                  <c:v>187.20493730999999</c:v>
                </c:pt>
                <c:pt idx="210">
                  <c:v>187.06172659999999</c:v>
                </c:pt>
                <c:pt idx="211">
                  <c:v>186.91851589000001</c:v>
                </c:pt>
                <c:pt idx="212">
                  <c:v>186.77530518</c:v>
                </c:pt>
                <c:pt idx="213">
                  <c:v>186.63209445999999</c:v>
                </c:pt>
                <c:pt idx="214">
                  <c:v>186.48888375000001</c:v>
                </c:pt>
                <c:pt idx="215">
                  <c:v>186.34567304000001</c:v>
                </c:pt>
                <c:pt idx="216">
                  <c:v>186.20246233</c:v>
                </c:pt>
                <c:pt idx="217">
                  <c:v>186.05925162</c:v>
                </c:pt>
                <c:pt idx="218">
                  <c:v>185.91604090000001</c:v>
                </c:pt>
                <c:pt idx="219">
                  <c:v>185.77283019000001</c:v>
                </c:pt>
                <c:pt idx="220">
                  <c:v>185.62961948</c:v>
                </c:pt>
                <c:pt idx="221">
                  <c:v>185.43840059999999</c:v>
                </c:pt>
                <c:pt idx="222">
                  <c:v>185.15089441999999</c:v>
                </c:pt>
                <c:pt idx="223">
                  <c:v>184.95839000999999</c:v>
                </c:pt>
                <c:pt idx="224">
                  <c:v>184.83311338999999</c:v>
                </c:pt>
                <c:pt idx="225">
                  <c:v>184.70783677</c:v>
                </c:pt>
                <c:pt idx="226">
                  <c:v>184.46759528000001</c:v>
                </c:pt>
                <c:pt idx="227">
                  <c:v>184.01786394999999</c:v>
                </c:pt>
                <c:pt idx="228">
                  <c:v>183.56813262</c:v>
                </c:pt>
                <c:pt idx="229">
                  <c:v>183.33299396999999</c:v>
                </c:pt>
                <c:pt idx="230">
                  <c:v>182.96811894000001</c:v>
                </c:pt>
                <c:pt idx="231">
                  <c:v>182.82169562000001</c:v>
                </c:pt>
                <c:pt idx="232">
                  <c:v>182.67527231</c:v>
                </c:pt>
                <c:pt idx="233">
                  <c:v>182.61604564999999</c:v>
                </c:pt>
                <c:pt idx="234">
                  <c:v>182.46127354000001</c:v>
                </c:pt>
                <c:pt idx="235">
                  <c:v>182.1995843</c:v>
                </c:pt>
                <c:pt idx="236">
                  <c:v>181.67032946</c:v>
                </c:pt>
                <c:pt idx="237">
                  <c:v>181.14121964</c:v>
                </c:pt>
                <c:pt idx="238">
                  <c:v>180.72516641000001</c:v>
                </c:pt>
                <c:pt idx="239">
                  <c:v>180.32436931999999</c:v>
                </c:pt>
                <c:pt idx="240">
                  <c:v>180.08048160000001</c:v>
                </c:pt>
                <c:pt idx="241">
                  <c:v>179.85563707</c:v>
                </c:pt>
                <c:pt idx="242">
                  <c:v>179.55519404</c:v>
                </c:pt>
                <c:pt idx="243">
                  <c:v>179.22883259</c:v>
                </c:pt>
                <c:pt idx="244">
                  <c:v>178.86269168999999</c:v>
                </c:pt>
                <c:pt idx="245">
                  <c:v>178.61012962999999</c:v>
                </c:pt>
                <c:pt idx="246">
                  <c:v>178.37448674999999</c:v>
                </c:pt>
                <c:pt idx="247">
                  <c:v>178.13884386999999</c:v>
                </c:pt>
                <c:pt idx="248">
                  <c:v>177.90320098999999</c:v>
                </c:pt>
                <c:pt idx="249">
                  <c:v>177.66755810999999</c:v>
                </c:pt>
                <c:pt idx="250">
                  <c:v>177.43191522999999</c:v>
                </c:pt>
                <c:pt idx="251">
                  <c:v>177.21833226999999</c:v>
                </c:pt>
                <c:pt idx="252">
                  <c:v>177.00762225</c:v>
                </c:pt>
                <c:pt idx="253">
                  <c:v>176.79136835</c:v>
                </c:pt>
                <c:pt idx="254">
                  <c:v>176.48238617999999</c:v>
                </c:pt>
                <c:pt idx="255">
                  <c:v>176.17340401000001</c:v>
                </c:pt>
                <c:pt idx="256">
                  <c:v>175.92443387</c:v>
                </c:pt>
                <c:pt idx="257">
                  <c:v>175.70510501000001</c:v>
                </c:pt>
                <c:pt idx="258">
                  <c:v>175.48577614000001</c:v>
                </c:pt>
                <c:pt idx="259">
                  <c:v>175.15945661000001</c:v>
                </c:pt>
                <c:pt idx="260">
                  <c:v>174.80146006000001</c:v>
                </c:pt>
                <c:pt idx="261">
                  <c:v>174.48019737999999</c:v>
                </c:pt>
                <c:pt idx="262">
                  <c:v>174.25204122</c:v>
                </c:pt>
                <c:pt idx="263">
                  <c:v>174.02388507000001</c:v>
                </c:pt>
                <c:pt idx="264">
                  <c:v>173.79572891000001</c:v>
                </c:pt>
                <c:pt idx="265">
                  <c:v>173.56757275000001</c:v>
                </c:pt>
                <c:pt idx="266">
                  <c:v>173.33941659000001</c:v>
                </c:pt>
                <c:pt idx="267">
                  <c:v>173.11126044</c:v>
                </c:pt>
                <c:pt idx="268">
                  <c:v>172.88310428</c:v>
                </c:pt>
                <c:pt idx="269">
                  <c:v>172.65494812</c:v>
                </c:pt>
                <c:pt idx="270">
                  <c:v>172.42679197000001</c:v>
                </c:pt>
                <c:pt idx="271">
                  <c:v>172.19863581000001</c:v>
                </c:pt>
                <c:pt idx="272">
                  <c:v>171.97047964999999</c:v>
                </c:pt>
                <c:pt idx="273">
                  <c:v>171.7423235</c:v>
                </c:pt>
                <c:pt idx="274">
                  <c:v>171.39857488999999</c:v>
                </c:pt>
                <c:pt idx="275">
                  <c:v>171.11783772999999</c:v>
                </c:pt>
                <c:pt idx="276">
                  <c:v>170.89591028000001</c:v>
                </c:pt>
                <c:pt idx="277">
                  <c:v>170.67398283</c:v>
                </c:pt>
                <c:pt idx="278">
                  <c:v>170.35287991000001</c:v>
                </c:pt>
                <c:pt idx="279">
                  <c:v>169.87008774</c:v>
                </c:pt>
                <c:pt idx="280">
                  <c:v>169.35880725999999</c:v>
                </c:pt>
                <c:pt idx="281">
                  <c:v>169.07180897999999</c:v>
                </c:pt>
                <c:pt idx="282">
                  <c:v>168.85339106999999</c:v>
                </c:pt>
                <c:pt idx="283">
                  <c:v>168.63497315999999</c:v>
                </c:pt>
                <c:pt idx="284">
                  <c:v>168.41655526</c:v>
                </c:pt>
                <c:pt idx="285">
                  <c:v>168.19658308999999</c:v>
                </c:pt>
                <c:pt idx="286">
                  <c:v>167.93114423</c:v>
                </c:pt>
                <c:pt idx="287">
                  <c:v>167.65121379999999</c:v>
                </c:pt>
                <c:pt idx="288">
                  <c:v>167.21411463000001</c:v>
                </c:pt>
                <c:pt idx="289">
                  <c:v>166.66149823999999</c:v>
                </c:pt>
                <c:pt idx="290">
                  <c:v>166.15191571</c:v>
                </c:pt>
                <c:pt idx="291">
                  <c:v>165.87536245999999</c:v>
                </c:pt>
                <c:pt idx="292">
                  <c:v>165.49340226999999</c:v>
                </c:pt>
                <c:pt idx="293">
                  <c:v>165.19558069999999</c:v>
                </c:pt>
                <c:pt idx="294">
                  <c:v>164.96621066</c:v>
                </c:pt>
                <c:pt idx="295">
                  <c:v>164.74822129</c:v>
                </c:pt>
                <c:pt idx="296">
                  <c:v>164.53023192000001</c:v>
                </c:pt>
                <c:pt idx="297">
                  <c:v>164.31352047999999</c:v>
                </c:pt>
                <c:pt idx="298">
                  <c:v>164.09944340000001</c:v>
                </c:pt>
                <c:pt idx="299">
                  <c:v>163.85885064999999</c:v>
                </c:pt>
                <c:pt idx="300">
                  <c:v>163.60497655</c:v>
                </c:pt>
                <c:pt idx="301">
                  <c:v>163.35110245000001</c:v>
                </c:pt>
                <c:pt idx="302">
                  <c:v>163.09722834999999</c:v>
                </c:pt>
                <c:pt idx="303">
                  <c:v>162.79889363000001</c:v>
                </c:pt>
                <c:pt idx="304">
                  <c:v>162.52352998999999</c:v>
                </c:pt>
                <c:pt idx="305">
                  <c:v>162.26788651999999</c:v>
                </c:pt>
                <c:pt idx="306">
                  <c:v>162.01224306</c:v>
                </c:pt>
                <c:pt idx="307">
                  <c:v>161.75659959999999</c:v>
                </c:pt>
                <c:pt idx="308">
                  <c:v>161.50095614</c:v>
                </c:pt>
                <c:pt idx="309">
                  <c:v>161.24531267</c:v>
                </c:pt>
                <c:pt idx="310">
                  <c:v>160.98966920999999</c:v>
                </c:pt>
                <c:pt idx="311">
                  <c:v>160.71943479999999</c:v>
                </c:pt>
                <c:pt idx="312">
                  <c:v>160.37286395999999</c:v>
                </c:pt>
                <c:pt idx="313">
                  <c:v>160.09182645999999</c:v>
                </c:pt>
                <c:pt idx="314">
                  <c:v>159.82945626</c:v>
                </c:pt>
                <c:pt idx="315">
                  <c:v>159.56708606000001</c:v>
                </c:pt>
                <c:pt idx="316">
                  <c:v>159.30471585999999</c:v>
                </c:pt>
                <c:pt idx="317">
                  <c:v>159.04234566</c:v>
                </c:pt>
                <c:pt idx="318">
                  <c:v>158.77997546</c:v>
                </c:pt>
                <c:pt idx="319">
                  <c:v>158.51760525</c:v>
                </c:pt>
                <c:pt idx="320">
                  <c:v>158.25523505000001</c:v>
                </c:pt>
                <c:pt idx="321">
                  <c:v>157.99286484999999</c:v>
                </c:pt>
                <c:pt idx="322">
                  <c:v>157.73049465</c:v>
                </c:pt>
                <c:pt idx="323">
                  <c:v>157.46812445</c:v>
                </c:pt>
                <c:pt idx="324">
                  <c:v>157.20575425000001</c:v>
                </c:pt>
                <c:pt idx="325">
                  <c:v>156.94338404999999</c:v>
                </c:pt>
                <c:pt idx="326">
                  <c:v>156.68101385</c:v>
                </c:pt>
                <c:pt idx="327">
                  <c:v>156.41864365000001</c:v>
                </c:pt>
                <c:pt idx="328">
                  <c:v>156.15627344000001</c:v>
                </c:pt>
                <c:pt idx="329">
                  <c:v>155.89390323999999</c:v>
                </c:pt>
                <c:pt idx="330">
                  <c:v>155.63153303999999</c:v>
                </c:pt>
                <c:pt idx="331">
                  <c:v>155.36916284</c:v>
                </c:pt>
                <c:pt idx="332">
                  <c:v>155.10679264000001</c:v>
                </c:pt>
                <c:pt idx="333">
                  <c:v>154.84442243999999</c:v>
                </c:pt>
                <c:pt idx="334">
                  <c:v>154.58205224</c:v>
                </c:pt>
                <c:pt idx="335">
                  <c:v>154.31968204</c:v>
                </c:pt>
                <c:pt idx="336">
                  <c:v>154.05731184000001</c:v>
                </c:pt>
                <c:pt idx="337">
                  <c:v>153.83098326999999</c:v>
                </c:pt>
                <c:pt idx="338">
                  <c:v>153.61340519000001</c:v>
                </c:pt>
                <c:pt idx="339">
                  <c:v>153.36119231999999</c:v>
                </c:pt>
                <c:pt idx="340">
                  <c:v>153.08186255999999</c:v>
                </c:pt>
                <c:pt idx="341">
                  <c:v>152.80253279999999</c:v>
                </c:pt>
                <c:pt idx="342">
                  <c:v>152.52320304</c:v>
                </c:pt>
                <c:pt idx="343">
                  <c:v>152.21432885999999</c:v>
                </c:pt>
                <c:pt idx="344">
                  <c:v>151.90042109000001</c:v>
                </c:pt>
                <c:pt idx="345">
                  <c:v>151.5839813</c:v>
                </c:pt>
                <c:pt idx="346">
                  <c:v>151.26468277999999</c:v>
                </c:pt>
                <c:pt idx="347">
                  <c:v>150.95665731</c:v>
                </c:pt>
                <c:pt idx="348">
                  <c:v>150.69291068000001</c:v>
                </c:pt>
                <c:pt idx="349">
                  <c:v>150.42916406000001</c:v>
                </c:pt>
                <c:pt idx="350">
                  <c:v>150.16541744</c:v>
                </c:pt>
                <c:pt idx="351">
                  <c:v>149.88442357</c:v>
                </c:pt>
                <c:pt idx="352">
                  <c:v>149.59436628</c:v>
                </c:pt>
                <c:pt idx="353">
                  <c:v>149.30781820000001</c:v>
                </c:pt>
                <c:pt idx="354">
                  <c:v>149.02222212999999</c:v>
                </c:pt>
                <c:pt idx="355">
                  <c:v>148.73662607</c:v>
                </c:pt>
                <c:pt idx="356">
                  <c:v>148.45103001000001</c:v>
                </c:pt>
                <c:pt idx="357">
                  <c:v>148.16543394000001</c:v>
                </c:pt>
                <c:pt idx="358">
                  <c:v>147.87983788</c:v>
                </c:pt>
                <c:pt idx="359">
                  <c:v>147.59424181</c:v>
                </c:pt>
                <c:pt idx="360">
                  <c:v>147.30864575000001</c:v>
                </c:pt>
                <c:pt idx="361">
                  <c:v>147.02304968999999</c:v>
                </c:pt>
                <c:pt idx="362">
                  <c:v>146.73745362</c:v>
                </c:pt>
                <c:pt idx="363">
                  <c:v>146.45185756000001</c:v>
                </c:pt>
                <c:pt idx="364">
                  <c:v>146.16626149000001</c:v>
                </c:pt>
              </c:numCache>
            </c:numRef>
          </c:val>
          <c:extLst>
            <c:ext xmlns:c16="http://schemas.microsoft.com/office/drawing/2014/chart" uri="{C3380CC4-5D6E-409C-BE32-E72D297353CC}">
              <c16:uniqueId val="{00000003-100C-4015-AEAD-9A7A38C180D3}"/>
            </c:ext>
          </c:extLst>
        </c:ser>
        <c:ser>
          <c:idx val="6"/>
          <c:order val="4"/>
          <c:tx>
            <c:strRef>
              <c:f>'2029-2030 Severe Load Curve'!$AZ$34</c:f>
              <c:strCache>
                <c:ptCount val="1"/>
                <c:pt idx="0">
                  <c:v>LDZ Shrinkage</c:v>
                </c:pt>
              </c:strCache>
            </c:strRef>
          </c:tx>
          <c:spPr>
            <a:solidFill>
              <a:srgbClr val="000000"/>
            </a:solidFill>
            <a:ln w="12700">
              <a:solidFill>
                <a:srgbClr val="000000"/>
              </a:solidFill>
              <a:prstDash val="solid"/>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Curve'!$AZ$35:$AZ$399</c:f>
              <c:numCache>
                <c:formatCode>0</c:formatCode>
                <c:ptCount val="365"/>
                <c:pt idx="0">
                  <c:v>6.2356164384000001</c:v>
                </c:pt>
                <c:pt idx="1">
                  <c:v>6.2356164384000001</c:v>
                </c:pt>
                <c:pt idx="2">
                  <c:v>6.2356164384000001</c:v>
                </c:pt>
                <c:pt idx="3">
                  <c:v>6.2356164384000001</c:v>
                </c:pt>
                <c:pt idx="4">
                  <c:v>6.2356164384000001</c:v>
                </c:pt>
                <c:pt idx="5">
                  <c:v>6.2356164384000001</c:v>
                </c:pt>
                <c:pt idx="6">
                  <c:v>6.2356164384000001</c:v>
                </c:pt>
                <c:pt idx="7">
                  <c:v>6.2356164384000001</c:v>
                </c:pt>
                <c:pt idx="8">
                  <c:v>6.2356164384000001</c:v>
                </c:pt>
                <c:pt idx="9">
                  <c:v>6.2356164384000001</c:v>
                </c:pt>
                <c:pt idx="10">
                  <c:v>6.2356164384000001</c:v>
                </c:pt>
                <c:pt idx="11">
                  <c:v>6.2356164384000001</c:v>
                </c:pt>
                <c:pt idx="12">
                  <c:v>6.2356164384000001</c:v>
                </c:pt>
                <c:pt idx="13">
                  <c:v>6.2356164384000001</c:v>
                </c:pt>
                <c:pt idx="14">
                  <c:v>6.2356164384000001</c:v>
                </c:pt>
                <c:pt idx="15">
                  <c:v>6.2356164384000001</c:v>
                </c:pt>
                <c:pt idx="16">
                  <c:v>6.2356164384000001</c:v>
                </c:pt>
                <c:pt idx="17">
                  <c:v>6.2356164384000001</c:v>
                </c:pt>
                <c:pt idx="18">
                  <c:v>6.2356164384000001</c:v>
                </c:pt>
                <c:pt idx="19">
                  <c:v>6.2356164384000001</c:v>
                </c:pt>
                <c:pt idx="20">
                  <c:v>6.2356164384000001</c:v>
                </c:pt>
                <c:pt idx="21">
                  <c:v>6.2356164384000001</c:v>
                </c:pt>
                <c:pt idx="22">
                  <c:v>6.2356164384000001</c:v>
                </c:pt>
                <c:pt idx="23">
                  <c:v>6.2356164384000001</c:v>
                </c:pt>
                <c:pt idx="24">
                  <c:v>6.2356164384000001</c:v>
                </c:pt>
                <c:pt idx="25">
                  <c:v>6.2356164384000001</c:v>
                </c:pt>
                <c:pt idx="26">
                  <c:v>6.2356164384000001</c:v>
                </c:pt>
                <c:pt idx="27">
                  <c:v>6.2356164384000001</c:v>
                </c:pt>
                <c:pt idx="28">
                  <c:v>6.2356164384000001</c:v>
                </c:pt>
                <c:pt idx="29">
                  <c:v>6.2356164384000001</c:v>
                </c:pt>
                <c:pt idx="30">
                  <c:v>6.2356164384000001</c:v>
                </c:pt>
                <c:pt idx="31">
                  <c:v>6.2356164384000001</c:v>
                </c:pt>
                <c:pt idx="32">
                  <c:v>6.2356164384000001</c:v>
                </c:pt>
                <c:pt idx="33">
                  <c:v>6.2356164384000001</c:v>
                </c:pt>
                <c:pt idx="34">
                  <c:v>6.2356164384000001</c:v>
                </c:pt>
                <c:pt idx="35">
                  <c:v>6.2356164384000001</c:v>
                </c:pt>
                <c:pt idx="36">
                  <c:v>6.2356164384000001</c:v>
                </c:pt>
                <c:pt idx="37">
                  <c:v>6.2356164384000001</c:v>
                </c:pt>
                <c:pt idx="38">
                  <c:v>6.2356164384000001</c:v>
                </c:pt>
                <c:pt idx="39">
                  <c:v>6.2356164384000001</c:v>
                </c:pt>
                <c:pt idx="40">
                  <c:v>6.2356164384000001</c:v>
                </c:pt>
                <c:pt idx="41">
                  <c:v>6.2356164384000001</c:v>
                </c:pt>
                <c:pt idx="42">
                  <c:v>6.2356164384000001</c:v>
                </c:pt>
                <c:pt idx="43">
                  <c:v>6.2356164384000001</c:v>
                </c:pt>
                <c:pt idx="44">
                  <c:v>6.2356164384000001</c:v>
                </c:pt>
                <c:pt idx="45">
                  <c:v>6.2356164384000001</c:v>
                </c:pt>
                <c:pt idx="46">
                  <c:v>6.2356164384000001</c:v>
                </c:pt>
                <c:pt idx="47">
                  <c:v>6.2356164384000001</c:v>
                </c:pt>
                <c:pt idx="48">
                  <c:v>6.2356164384000001</c:v>
                </c:pt>
                <c:pt idx="49">
                  <c:v>6.2356164384000001</c:v>
                </c:pt>
                <c:pt idx="50">
                  <c:v>6.2356164384000001</c:v>
                </c:pt>
                <c:pt idx="51">
                  <c:v>6.2356164384000001</c:v>
                </c:pt>
                <c:pt idx="52">
                  <c:v>6.2356164384000001</c:v>
                </c:pt>
                <c:pt idx="53">
                  <c:v>6.2356164384000001</c:v>
                </c:pt>
                <c:pt idx="54">
                  <c:v>6.2356164384000001</c:v>
                </c:pt>
                <c:pt idx="55">
                  <c:v>6.2356164384000001</c:v>
                </c:pt>
                <c:pt idx="56">
                  <c:v>6.2356164384000001</c:v>
                </c:pt>
                <c:pt idx="57">
                  <c:v>6.2356164384000001</c:v>
                </c:pt>
                <c:pt idx="58">
                  <c:v>6.2356164384000001</c:v>
                </c:pt>
                <c:pt idx="59">
                  <c:v>6.2356164384000001</c:v>
                </c:pt>
                <c:pt idx="60">
                  <c:v>6.2356164384000001</c:v>
                </c:pt>
                <c:pt idx="61">
                  <c:v>6.2356164384000001</c:v>
                </c:pt>
                <c:pt idx="62">
                  <c:v>6.2356164384000001</c:v>
                </c:pt>
                <c:pt idx="63">
                  <c:v>6.2356164384000001</c:v>
                </c:pt>
                <c:pt idx="64">
                  <c:v>6.2356164384000001</c:v>
                </c:pt>
                <c:pt idx="65">
                  <c:v>6.2356164384000001</c:v>
                </c:pt>
                <c:pt idx="66">
                  <c:v>6.2356164384000001</c:v>
                </c:pt>
                <c:pt idx="67">
                  <c:v>6.2356164384000001</c:v>
                </c:pt>
                <c:pt idx="68">
                  <c:v>6.2356164384000001</c:v>
                </c:pt>
                <c:pt idx="69">
                  <c:v>6.2356164384000001</c:v>
                </c:pt>
                <c:pt idx="70">
                  <c:v>6.2356164384000001</c:v>
                </c:pt>
                <c:pt idx="71">
                  <c:v>6.2356164384000001</c:v>
                </c:pt>
                <c:pt idx="72">
                  <c:v>6.2356164384000001</c:v>
                </c:pt>
                <c:pt idx="73">
                  <c:v>6.2356164384000001</c:v>
                </c:pt>
                <c:pt idx="74">
                  <c:v>6.2356164384000001</c:v>
                </c:pt>
                <c:pt idx="75">
                  <c:v>6.2356164384000001</c:v>
                </c:pt>
                <c:pt idx="76">
                  <c:v>6.2356164384000001</c:v>
                </c:pt>
                <c:pt idx="77">
                  <c:v>6.2356164384000001</c:v>
                </c:pt>
                <c:pt idx="78">
                  <c:v>6.2356164384000001</c:v>
                </c:pt>
                <c:pt idx="79">
                  <c:v>6.2356164384000001</c:v>
                </c:pt>
                <c:pt idx="80">
                  <c:v>6.2356164384000001</c:v>
                </c:pt>
                <c:pt idx="81">
                  <c:v>6.2356164384000001</c:v>
                </c:pt>
                <c:pt idx="82">
                  <c:v>6.2356164384000001</c:v>
                </c:pt>
                <c:pt idx="83">
                  <c:v>6.2356164384000001</c:v>
                </c:pt>
                <c:pt idx="84">
                  <c:v>6.2356164384000001</c:v>
                </c:pt>
                <c:pt idx="85">
                  <c:v>6.2356164384000001</c:v>
                </c:pt>
                <c:pt idx="86">
                  <c:v>6.2356164384000001</c:v>
                </c:pt>
                <c:pt idx="87">
                  <c:v>6.2356164384000001</c:v>
                </c:pt>
                <c:pt idx="88">
                  <c:v>6.2356164384000001</c:v>
                </c:pt>
                <c:pt idx="89">
                  <c:v>6.2356164384000001</c:v>
                </c:pt>
                <c:pt idx="90">
                  <c:v>6.2356164384000001</c:v>
                </c:pt>
                <c:pt idx="91">
                  <c:v>6.2356164384000001</c:v>
                </c:pt>
                <c:pt idx="92">
                  <c:v>6.2356164384000001</c:v>
                </c:pt>
                <c:pt idx="93">
                  <c:v>6.2356164384000001</c:v>
                </c:pt>
                <c:pt idx="94">
                  <c:v>6.2356164384000001</c:v>
                </c:pt>
                <c:pt idx="95">
                  <c:v>6.2356164384000001</c:v>
                </c:pt>
                <c:pt idx="96">
                  <c:v>6.2356164384000001</c:v>
                </c:pt>
                <c:pt idx="97">
                  <c:v>6.2356164384000001</c:v>
                </c:pt>
                <c:pt idx="98">
                  <c:v>6.2356164384000001</c:v>
                </c:pt>
                <c:pt idx="99">
                  <c:v>6.2356164384000001</c:v>
                </c:pt>
                <c:pt idx="100">
                  <c:v>6.2356164384000001</c:v>
                </c:pt>
                <c:pt idx="101">
                  <c:v>6.2356164384000001</c:v>
                </c:pt>
                <c:pt idx="102">
                  <c:v>6.2356164384000001</c:v>
                </c:pt>
                <c:pt idx="103">
                  <c:v>6.2356164384000001</c:v>
                </c:pt>
                <c:pt idx="104">
                  <c:v>6.2356164384000001</c:v>
                </c:pt>
                <c:pt idx="105">
                  <c:v>6.2356164384000001</c:v>
                </c:pt>
                <c:pt idx="106">
                  <c:v>6.2356164384000001</c:v>
                </c:pt>
                <c:pt idx="107">
                  <c:v>6.2356164384000001</c:v>
                </c:pt>
                <c:pt idx="108">
                  <c:v>6.2356164384000001</c:v>
                </c:pt>
                <c:pt idx="109">
                  <c:v>6.2356164384000001</c:v>
                </c:pt>
                <c:pt idx="110">
                  <c:v>6.2356164384000001</c:v>
                </c:pt>
                <c:pt idx="111">
                  <c:v>6.2356164384000001</c:v>
                </c:pt>
                <c:pt idx="112">
                  <c:v>6.2356164384000001</c:v>
                </c:pt>
                <c:pt idx="113">
                  <c:v>6.2356164384000001</c:v>
                </c:pt>
                <c:pt idx="114">
                  <c:v>6.2356164384000001</c:v>
                </c:pt>
                <c:pt idx="115">
                  <c:v>6.2356164384000001</c:v>
                </c:pt>
                <c:pt idx="116">
                  <c:v>6.2356164384000001</c:v>
                </c:pt>
                <c:pt idx="117">
                  <c:v>6.2356164384000001</c:v>
                </c:pt>
                <c:pt idx="118">
                  <c:v>6.2356164384000001</c:v>
                </c:pt>
                <c:pt idx="119">
                  <c:v>6.2356164384000001</c:v>
                </c:pt>
                <c:pt idx="120">
                  <c:v>6.2356164384000001</c:v>
                </c:pt>
                <c:pt idx="121">
                  <c:v>6.2356164384000001</c:v>
                </c:pt>
                <c:pt idx="122">
                  <c:v>6.2356164384000001</c:v>
                </c:pt>
                <c:pt idx="123">
                  <c:v>6.2356164384000001</c:v>
                </c:pt>
                <c:pt idx="124">
                  <c:v>6.2356164384000001</c:v>
                </c:pt>
                <c:pt idx="125">
                  <c:v>6.2356164384000001</c:v>
                </c:pt>
                <c:pt idx="126">
                  <c:v>6.2356164384000001</c:v>
                </c:pt>
                <c:pt idx="127">
                  <c:v>6.2356164384000001</c:v>
                </c:pt>
                <c:pt idx="128">
                  <c:v>6.2356164384000001</c:v>
                </c:pt>
                <c:pt idx="129">
                  <c:v>6.2356164384000001</c:v>
                </c:pt>
                <c:pt idx="130">
                  <c:v>6.2356164384000001</c:v>
                </c:pt>
                <c:pt idx="131">
                  <c:v>6.2356164384000001</c:v>
                </c:pt>
                <c:pt idx="132">
                  <c:v>6.2356164384000001</c:v>
                </c:pt>
                <c:pt idx="133">
                  <c:v>6.2356164384000001</c:v>
                </c:pt>
                <c:pt idx="134">
                  <c:v>6.2356164384000001</c:v>
                </c:pt>
                <c:pt idx="135">
                  <c:v>6.2356164384000001</c:v>
                </c:pt>
                <c:pt idx="136">
                  <c:v>6.2356164384000001</c:v>
                </c:pt>
                <c:pt idx="137">
                  <c:v>6.2356164384000001</c:v>
                </c:pt>
                <c:pt idx="138">
                  <c:v>6.2356164384000001</c:v>
                </c:pt>
                <c:pt idx="139">
                  <c:v>6.2356164384000001</c:v>
                </c:pt>
                <c:pt idx="140">
                  <c:v>6.2356164384000001</c:v>
                </c:pt>
                <c:pt idx="141">
                  <c:v>6.2356164384000001</c:v>
                </c:pt>
                <c:pt idx="142">
                  <c:v>6.2356164384000001</c:v>
                </c:pt>
                <c:pt idx="143">
                  <c:v>6.2356164384000001</c:v>
                </c:pt>
                <c:pt idx="144">
                  <c:v>6.2356164384000001</c:v>
                </c:pt>
                <c:pt idx="145">
                  <c:v>6.2356164384000001</c:v>
                </c:pt>
                <c:pt idx="146">
                  <c:v>6.2356164384000001</c:v>
                </c:pt>
                <c:pt idx="147">
                  <c:v>6.2356164384000001</c:v>
                </c:pt>
                <c:pt idx="148">
                  <c:v>6.2356164384000001</c:v>
                </c:pt>
                <c:pt idx="149">
                  <c:v>6.2356164384000001</c:v>
                </c:pt>
                <c:pt idx="150">
                  <c:v>6.2356164384000001</c:v>
                </c:pt>
                <c:pt idx="151">
                  <c:v>6.2356164384000001</c:v>
                </c:pt>
                <c:pt idx="152">
                  <c:v>6.2356164384000001</c:v>
                </c:pt>
                <c:pt idx="153">
                  <c:v>6.2356164384000001</c:v>
                </c:pt>
                <c:pt idx="154">
                  <c:v>6.2356164384000001</c:v>
                </c:pt>
                <c:pt idx="155">
                  <c:v>6.2356164384000001</c:v>
                </c:pt>
                <c:pt idx="156">
                  <c:v>6.2356164384000001</c:v>
                </c:pt>
                <c:pt idx="157">
                  <c:v>6.2356164384000001</c:v>
                </c:pt>
                <c:pt idx="158">
                  <c:v>6.2356164384000001</c:v>
                </c:pt>
                <c:pt idx="159">
                  <c:v>6.2356164384000001</c:v>
                </c:pt>
                <c:pt idx="160">
                  <c:v>6.2356164384000001</c:v>
                </c:pt>
                <c:pt idx="161">
                  <c:v>6.2356164384000001</c:v>
                </c:pt>
                <c:pt idx="162">
                  <c:v>6.2356164384000001</c:v>
                </c:pt>
                <c:pt idx="163">
                  <c:v>6.2356164384000001</c:v>
                </c:pt>
                <c:pt idx="164">
                  <c:v>6.2356164384000001</c:v>
                </c:pt>
                <c:pt idx="165">
                  <c:v>6.2356164384000001</c:v>
                </c:pt>
                <c:pt idx="166">
                  <c:v>6.2356164384000001</c:v>
                </c:pt>
                <c:pt idx="167">
                  <c:v>6.2356164384000001</c:v>
                </c:pt>
                <c:pt idx="168">
                  <c:v>6.2356164384000001</c:v>
                </c:pt>
                <c:pt idx="169">
                  <c:v>6.2356164384000001</c:v>
                </c:pt>
                <c:pt idx="170">
                  <c:v>6.2356164384000001</c:v>
                </c:pt>
                <c:pt idx="171">
                  <c:v>6.2356164384000001</c:v>
                </c:pt>
                <c:pt idx="172">
                  <c:v>6.2356164384000001</c:v>
                </c:pt>
                <c:pt idx="173">
                  <c:v>6.2356164384000001</c:v>
                </c:pt>
                <c:pt idx="174">
                  <c:v>6.2356164384000001</c:v>
                </c:pt>
                <c:pt idx="175">
                  <c:v>6.2356164384000001</c:v>
                </c:pt>
                <c:pt idx="176">
                  <c:v>6.2356164384000001</c:v>
                </c:pt>
                <c:pt idx="177">
                  <c:v>6.2356164384000001</c:v>
                </c:pt>
                <c:pt idx="178">
                  <c:v>6.2356164384000001</c:v>
                </c:pt>
                <c:pt idx="179">
                  <c:v>6.2356164384000001</c:v>
                </c:pt>
                <c:pt idx="180">
                  <c:v>6.2356164384000001</c:v>
                </c:pt>
                <c:pt idx="181">
                  <c:v>6.2356164384000001</c:v>
                </c:pt>
                <c:pt idx="182">
                  <c:v>6.2356164384000001</c:v>
                </c:pt>
                <c:pt idx="183">
                  <c:v>6.2356164384000001</c:v>
                </c:pt>
                <c:pt idx="184">
                  <c:v>6.2356164384000001</c:v>
                </c:pt>
                <c:pt idx="185">
                  <c:v>6.2356164384000001</c:v>
                </c:pt>
                <c:pt idx="186">
                  <c:v>6.2356164384000001</c:v>
                </c:pt>
                <c:pt idx="187">
                  <c:v>6.2356164384000001</c:v>
                </c:pt>
                <c:pt idx="188">
                  <c:v>6.2356164384000001</c:v>
                </c:pt>
                <c:pt idx="189">
                  <c:v>6.2356164384000001</c:v>
                </c:pt>
                <c:pt idx="190">
                  <c:v>6.2356164384000001</c:v>
                </c:pt>
                <c:pt idx="191">
                  <c:v>6.2356164384000001</c:v>
                </c:pt>
                <c:pt idx="192">
                  <c:v>6.2356164384000001</c:v>
                </c:pt>
                <c:pt idx="193">
                  <c:v>6.2356164384000001</c:v>
                </c:pt>
                <c:pt idx="194">
                  <c:v>6.2356164384000001</c:v>
                </c:pt>
                <c:pt idx="195">
                  <c:v>6.2356164384000001</c:v>
                </c:pt>
                <c:pt idx="196">
                  <c:v>6.2356164384000001</c:v>
                </c:pt>
                <c:pt idx="197">
                  <c:v>6.2356164384000001</c:v>
                </c:pt>
                <c:pt idx="198">
                  <c:v>6.2356164384000001</c:v>
                </c:pt>
                <c:pt idx="199">
                  <c:v>6.2356164384000001</c:v>
                </c:pt>
                <c:pt idx="200">
                  <c:v>6.2356164384000001</c:v>
                </c:pt>
                <c:pt idx="201">
                  <c:v>6.2356164384000001</c:v>
                </c:pt>
                <c:pt idx="202">
                  <c:v>6.2356164384000001</c:v>
                </c:pt>
                <c:pt idx="203">
                  <c:v>6.2356164384000001</c:v>
                </c:pt>
                <c:pt idx="204">
                  <c:v>6.2356164384000001</c:v>
                </c:pt>
                <c:pt idx="205">
                  <c:v>6.2356164384000001</c:v>
                </c:pt>
                <c:pt idx="206">
                  <c:v>6.2356164384000001</c:v>
                </c:pt>
                <c:pt idx="207">
                  <c:v>6.2356164384000001</c:v>
                </c:pt>
                <c:pt idx="208">
                  <c:v>6.2356164384000001</c:v>
                </c:pt>
                <c:pt idx="209">
                  <c:v>6.2356164384000001</c:v>
                </c:pt>
                <c:pt idx="210">
                  <c:v>6.2356164384000001</c:v>
                </c:pt>
                <c:pt idx="211">
                  <c:v>6.2356164384000001</c:v>
                </c:pt>
                <c:pt idx="212">
                  <c:v>6.2356164384000001</c:v>
                </c:pt>
                <c:pt idx="213">
                  <c:v>6.2356164384000001</c:v>
                </c:pt>
                <c:pt idx="214">
                  <c:v>6.2356164384000001</c:v>
                </c:pt>
                <c:pt idx="215">
                  <c:v>6.2356164384000001</c:v>
                </c:pt>
                <c:pt idx="216">
                  <c:v>6.2356164384000001</c:v>
                </c:pt>
                <c:pt idx="217">
                  <c:v>6.2356164384000001</c:v>
                </c:pt>
                <c:pt idx="218">
                  <c:v>6.2356164384000001</c:v>
                </c:pt>
                <c:pt idx="219">
                  <c:v>6.2356164384000001</c:v>
                </c:pt>
                <c:pt idx="220">
                  <c:v>6.2356164384000001</c:v>
                </c:pt>
                <c:pt idx="221">
                  <c:v>6.2356164384000001</c:v>
                </c:pt>
                <c:pt idx="222">
                  <c:v>6.2356164384000001</c:v>
                </c:pt>
                <c:pt idx="223">
                  <c:v>6.2356164384000001</c:v>
                </c:pt>
                <c:pt idx="224">
                  <c:v>6.2356164384000001</c:v>
                </c:pt>
                <c:pt idx="225">
                  <c:v>6.2356164384000001</c:v>
                </c:pt>
                <c:pt idx="226">
                  <c:v>6.2356164384000001</c:v>
                </c:pt>
                <c:pt idx="227">
                  <c:v>6.2356164384000001</c:v>
                </c:pt>
                <c:pt idx="228">
                  <c:v>6.2356164384000001</c:v>
                </c:pt>
                <c:pt idx="229">
                  <c:v>6.2356164384000001</c:v>
                </c:pt>
                <c:pt idx="230">
                  <c:v>6.2356164384000001</c:v>
                </c:pt>
                <c:pt idx="231">
                  <c:v>6.2356164384000001</c:v>
                </c:pt>
                <c:pt idx="232">
                  <c:v>6.2356164384000001</c:v>
                </c:pt>
                <c:pt idx="233">
                  <c:v>6.2356164384000001</c:v>
                </c:pt>
                <c:pt idx="234">
                  <c:v>6.2356164384000001</c:v>
                </c:pt>
                <c:pt idx="235">
                  <c:v>6.2356164384000001</c:v>
                </c:pt>
                <c:pt idx="236">
                  <c:v>6.2356164384000001</c:v>
                </c:pt>
                <c:pt idx="237">
                  <c:v>6.2356164384000001</c:v>
                </c:pt>
                <c:pt idx="238">
                  <c:v>6.2356164384000001</c:v>
                </c:pt>
                <c:pt idx="239">
                  <c:v>6.2356164384000001</c:v>
                </c:pt>
                <c:pt idx="240">
                  <c:v>6.2356164384000001</c:v>
                </c:pt>
                <c:pt idx="241">
                  <c:v>6.2356164384000001</c:v>
                </c:pt>
                <c:pt idx="242">
                  <c:v>6.2356164384000001</c:v>
                </c:pt>
                <c:pt idx="243">
                  <c:v>6.2356164384000001</c:v>
                </c:pt>
                <c:pt idx="244">
                  <c:v>6.2356164384000001</c:v>
                </c:pt>
                <c:pt idx="245">
                  <c:v>6.2356164384000001</c:v>
                </c:pt>
                <c:pt idx="246">
                  <c:v>6.2356164384000001</c:v>
                </c:pt>
                <c:pt idx="247">
                  <c:v>6.2356164384000001</c:v>
                </c:pt>
                <c:pt idx="248">
                  <c:v>6.2356164384000001</c:v>
                </c:pt>
                <c:pt idx="249">
                  <c:v>6.2356164384000001</c:v>
                </c:pt>
                <c:pt idx="250">
                  <c:v>6.2356164384000001</c:v>
                </c:pt>
                <c:pt idx="251">
                  <c:v>6.2356164384000001</c:v>
                </c:pt>
                <c:pt idx="252">
                  <c:v>6.2356164384000001</c:v>
                </c:pt>
                <c:pt idx="253">
                  <c:v>6.2356164384000001</c:v>
                </c:pt>
                <c:pt idx="254">
                  <c:v>6.2356164384000001</c:v>
                </c:pt>
                <c:pt idx="255">
                  <c:v>6.2356164384000001</c:v>
                </c:pt>
                <c:pt idx="256">
                  <c:v>6.2356164384000001</c:v>
                </c:pt>
                <c:pt idx="257">
                  <c:v>6.2356164384000001</c:v>
                </c:pt>
                <c:pt idx="258">
                  <c:v>6.2356164384000001</c:v>
                </c:pt>
                <c:pt idx="259">
                  <c:v>6.2356164384000001</c:v>
                </c:pt>
                <c:pt idx="260">
                  <c:v>6.2356164384000001</c:v>
                </c:pt>
                <c:pt idx="261">
                  <c:v>6.2356164384000001</c:v>
                </c:pt>
                <c:pt idx="262">
                  <c:v>6.2356164384000001</c:v>
                </c:pt>
                <c:pt idx="263">
                  <c:v>6.2356164384000001</c:v>
                </c:pt>
                <c:pt idx="264">
                  <c:v>6.2356164384000001</c:v>
                </c:pt>
                <c:pt idx="265">
                  <c:v>6.2356164384000001</c:v>
                </c:pt>
                <c:pt idx="266">
                  <c:v>6.2356164384000001</c:v>
                </c:pt>
                <c:pt idx="267">
                  <c:v>6.2356164384000001</c:v>
                </c:pt>
                <c:pt idx="268">
                  <c:v>6.2356164384000001</c:v>
                </c:pt>
                <c:pt idx="269">
                  <c:v>6.2356164384000001</c:v>
                </c:pt>
                <c:pt idx="270">
                  <c:v>6.2356164384000001</c:v>
                </c:pt>
                <c:pt idx="271">
                  <c:v>6.2356164384000001</c:v>
                </c:pt>
                <c:pt idx="272">
                  <c:v>6.2356164384000001</c:v>
                </c:pt>
                <c:pt idx="273">
                  <c:v>6.2356164384000001</c:v>
                </c:pt>
                <c:pt idx="274">
                  <c:v>6.2356164384000001</c:v>
                </c:pt>
                <c:pt idx="275">
                  <c:v>6.2356164384000001</c:v>
                </c:pt>
                <c:pt idx="276">
                  <c:v>6.2356164384000001</c:v>
                </c:pt>
                <c:pt idx="277">
                  <c:v>6.2356164384000001</c:v>
                </c:pt>
                <c:pt idx="278">
                  <c:v>6.2356164384000001</c:v>
                </c:pt>
                <c:pt idx="279">
                  <c:v>6.2356164384000001</c:v>
                </c:pt>
                <c:pt idx="280">
                  <c:v>6.2356164384000001</c:v>
                </c:pt>
                <c:pt idx="281">
                  <c:v>6.2356164384000001</c:v>
                </c:pt>
                <c:pt idx="282">
                  <c:v>6.2356164384000001</c:v>
                </c:pt>
                <c:pt idx="283">
                  <c:v>6.2356164384000001</c:v>
                </c:pt>
                <c:pt idx="284">
                  <c:v>6.2356164384000001</c:v>
                </c:pt>
                <c:pt idx="285">
                  <c:v>6.2356164384000001</c:v>
                </c:pt>
                <c:pt idx="286">
                  <c:v>6.2356164384000001</c:v>
                </c:pt>
                <c:pt idx="287">
                  <c:v>6.2356164384000001</c:v>
                </c:pt>
                <c:pt idx="288">
                  <c:v>6.2356164384000001</c:v>
                </c:pt>
                <c:pt idx="289">
                  <c:v>6.2356164384000001</c:v>
                </c:pt>
                <c:pt idx="290">
                  <c:v>6.2356164384000001</c:v>
                </c:pt>
                <c:pt idx="291">
                  <c:v>6.2356164384000001</c:v>
                </c:pt>
                <c:pt idx="292">
                  <c:v>6.2356164384000001</c:v>
                </c:pt>
                <c:pt idx="293">
                  <c:v>6.2356164384000001</c:v>
                </c:pt>
                <c:pt idx="294">
                  <c:v>6.2356164384000001</c:v>
                </c:pt>
                <c:pt idx="295">
                  <c:v>6.2356164384000001</c:v>
                </c:pt>
                <c:pt idx="296">
                  <c:v>6.2356164384000001</c:v>
                </c:pt>
                <c:pt idx="297">
                  <c:v>6.2356164384000001</c:v>
                </c:pt>
                <c:pt idx="298">
                  <c:v>6.2356164384000001</c:v>
                </c:pt>
                <c:pt idx="299">
                  <c:v>6.2356164384000001</c:v>
                </c:pt>
                <c:pt idx="300">
                  <c:v>6.2356164384000001</c:v>
                </c:pt>
                <c:pt idx="301">
                  <c:v>6.2356164384000001</c:v>
                </c:pt>
                <c:pt idx="302">
                  <c:v>6.2356164384000001</c:v>
                </c:pt>
                <c:pt idx="303">
                  <c:v>6.2356164384000001</c:v>
                </c:pt>
                <c:pt idx="304">
                  <c:v>6.2356164384000001</c:v>
                </c:pt>
                <c:pt idx="305">
                  <c:v>6.2356164384000001</c:v>
                </c:pt>
                <c:pt idx="306">
                  <c:v>6.2356164384000001</c:v>
                </c:pt>
                <c:pt idx="307">
                  <c:v>6.2356164384000001</c:v>
                </c:pt>
                <c:pt idx="308">
                  <c:v>6.2356164384000001</c:v>
                </c:pt>
                <c:pt idx="309">
                  <c:v>6.2356164384000001</c:v>
                </c:pt>
                <c:pt idx="310">
                  <c:v>6.2356164384000001</c:v>
                </c:pt>
                <c:pt idx="311">
                  <c:v>6.2356164384000001</c:v>
                </c:pt>
                <c:pt idx="312">
                  <c:v>6.2356164384000001</c:v>
                </c:pt>
                <c:pt idx="313">
                  <c:v>6.2356164384000001</c:v>
                </c:pt>
                <c:pt idx="314">
                  <c:v>6.2356164384000001</c:v>
                </c:pt>
                <c:pt idx="315">
                  <c:v>6.2356164384000001</c:v>
                </c:pt>
                <c:pt idx="316">
                  <c:v>6.2356164384000001</c:v>
                </c:pt>
                <c:pt idx="317">
                  <c:v>6.2356164384000001</c:v>
                </c:pt>
                <c:pt idx="318">
                  <c:v>6.2356164384000001</c:v>
                </c:pt>
                <c:pt idx="319">
                  <c:v>6.2356164384000001</c:v>
                </c:pt>
                <c:pt idx="320">
                  <c:v>6.2356164384000001</c:v>
                </c:pt>
                <c:pt idx="321">
                  <c:v>6.2356164384000001</c:v>
                </c:pt>
                <c:pt idx="322">
                  <c:v>6.2356164384000001</c:v>
                </c:pt>
                <c:pt idx="323">
                  <c:v>6.2356164384000001</c:v>
                </c:pt>
                <c:pt idx="324">
                  <c:v>6.2356164384000001</c:v>
                </c:pt>
                <c:pt idx="325">
                  <c:v>6.2356164384000001</c:v>
                </c:pt>
                <c:pt idx="326">
                  <c:v>6.2356164384000001</c:v>
                </c:pt>
                <c:pt idx="327">
                  <c:v>6.2356164384000001</c:v>
                </c:pt>
                <c:pt idx="328">
                  <c:v>6.2356164384000001</c:v>
                </c:pt>
                <c:pt idx="329">
                  <c:v>6.2356164384000001</c:v>
                </c:pt>
                <c:pt idx="330">
                  <c:v>6.2356164384000001</c:v>
                </c:pt>
                <c:pt idx="331">
                  <c:v>6.2356164384000001</c:v>
                </c:pt>
                <c:pt idx="332">
                  <c:v>6.2356164384000001</c:v>
                </c:pt>
                <c:pt idx="333">
                  <c:v>6.2356164384000001</c:v>
                </c:pt>
                <c:pt idx="334">
                  <c:v>6.2356164384000001</c:v>
                </c:pt>
                <c:pt idx="335">
                  <c:v>6.2356164384000001</c:v>
                </c:pt>
                <c:pt idx="336">
                  <c:v>6.2356164384000001</c:v>
                </c:pt>
                <c:pt idx="337">
                  <c:v>6.2356164384000001</c:v>
                </c:pt>
                <c:pt idx="338">
                  <c:v>6.2356164384000001</c:v>
                </c:pt>
                <c:pt idx="339">
                  <c:v>6.2356164384000001</c:v>
                </c:pt>
                <c:pt idx="340">
                  <c:v>6.2356164384000001</c:v>
                </c:pt>
                <c:pt idx="341">
                  <c:v>6.2356164384000001</c:v>
                </c:pt>
                <c:pt idx="342">
                  <c:v>6.2356164384000001</c:v>
                </c:pt>
                <c:pt idx="343">
                  <c:v>6.2356164384000001</c:v>
                </c:pt>
                <c:pt idx="344">
                  <c:v>6.2356164384000001</c:v>
                </c:pt>
                <c:pt idx="345">
                  <c:v>6.2356164384000001</c:v>
                </c:pt>
                <c:pt idx="346">
                  <c:v>6.2356164384000001</c:v>
                </c:pt>
                <c:pt idx="347">
                  <c:v>6.2356164384000001</c:v>
                </c:pt>
                <c:pt idx="348">
                  <c:v>6.2356164384000001</c:v>
                </c:pt>
                <c:pt idx="349">
                  <c:v>6.2356164384000001</c:v>
                </c:pt>
                <c:pt idx="350">
                  <c:v>6.2356164384000001</c:v>
                </c:pt>
                <c:pt idx="351">
                  <c:v>6.2356164384000001</c:v>
                </c:pt>
                <c:pt idx="352">
                  <c:v>6.2356164384000001</c:v>
                </c:pt>
                <c:pt idx="353">
                  <c:v>6.2356164384000001</c:v>
                </c:pt>
                <c:pt idx="354">
                  <c:v>6.2356164384000001</c:v>
                </c:pt>
                <c:pt idx="355">
                  <c:v>6.2356164384000001</c:v>
                </c:pt>
                <c:pt idx="356">
                  <c:v>6.2356164384000001</c:v>
                </c:pt>
                <c:pt idx="357">
                  <c:v>6.2356164384000001</c:v>
                </c:pt>
                <c:pt idx="358">
                  <c:v>6.2356164384000001</c:v>
                </c:pt>
                <c:pt idx="359">
                  <c:v>6.2356164384000001</c:v>
                </c:pt>
                <c:pt idx="360">
                  <c:v>6.2356164384000001</c:v>
                </c:pt>
                <c:pt idx="361">
                  <c:v>6.2356164384000001</c:v>
                </c:pt>
                <c:pt idx="362">
                  <c:v>6.2356164384000001</c:v>
                </c:pt>
                <c:pt idx="363">
                  <c:v>6.2356164384000001</c:v>
                </c:pt>
                <c:pt idx="364">
                  <c:v>6.2356164384000001</c:v>
                </c:pt>
              </c:numCache>
            </c:numRef>
          </c:val>
          <c:extLst>
            <c:ext xmlns:c16="http://schemas.microsoft.com/office/drawing/2014/chart" uri="{C3380CC4-5D6E-409C-BE32-E72D297353CC}">
              <c16:uniqueId val="{00000004-100C-4015-AEAD-9A7A38C180D3}"/>
            </c:ext>
          </c:extLst>
        </c:ser>
        <c:ser>
          <c:idx val="0"/>
          <c:order val="5"/>
          <c:tx>
            <c:strRef>
              <c:f>'2029-2030 Severe Load Curve'!$BA$34</c:f>
              <c:strCache>
                <c:ptCount val="1"/>
                <c:pt idx="0">
                  <c:v>NTS Industrial</c:v>
                </c:pt>
              </c:strCache>
            </c:strRef>
          </c:tx>
          <c:spPr>
            <a:solidFill>
              <a:srgbClr val="800000"/>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Curve'!$BA$35:$BA$399</c:f>
              <c:numCache>
                <c:formatCode>0</c:formatCode>
                <c:ptCount val="365"/>
                <c:pt idx="0">
                  <c:v>120.89425562</c:v>
                </c:pt>
                <c:pt idx="1">
                  <c:v>120.66275508</c:v>
                </c:pt>
                <c:pt idx="2">
                  <c:v>120.43852398</c:v>
                </c:pt>
                <c:pt idx="3">
                  <c:v>120.22144914</c:v>
                </c:pt>
                <c:pt idx="4">
                  <c:v>120.01141736</c:v>
                </c:pt>
                <c:pt idx="5">
                  <c:v>119.80831546</c:v>
                </c:pt>
                <c:pt idx="6">
                  <c:v>119.61203026</c:v>
                </c:pt>
                <c:pt idx="7">
                  <c:v>119.42244856000001</c:v>
                </c:pt>
                <c:pt idx="8">
                  <c:v>119.23945718</c:v>
                </c:pt>
                <c:pt idx="9">
                  <c:v>119.06294293000001</c:v>
                </c:pt>
                <c:pt idx="10">
                  <c:v>118.89279263</c:v>
                </c:pt>
                <c:pt idx="11">
                  <c:v>118.72889308000001</c:v>
                </c:pt>
                <c:pt idx="12">
                  <c:v>118.57113111</c:v>
                </c:pt>
                <c:pt idx="13">
                  <c:v>118.41939351000001</c:v>
                </c:pt>
                <c:pt idx="14">
                  <c:v>118.27356711</c:v>
                </c:pt>
                <c:pt idx="15">
                  <c:v>118.13353873</c:v>
                </c:pt>
                <c:pt idx="16">
                  <c:v>117.99919516</c:v>
                </c:pt>
                <c:pt idx="17">
                  <c:v>117.87042322000001</c:v>
                </c:pt>
                <c:pt idx="18">
                  <c:v>117.74710974</c:v>
                </c:pt>
                <c:pt idx="19">
                  <c:v>117.62914151</c:v>
                </c:pt>
                <c:pt idx="20">
                  <c:v>117.51640535999999</c:v>
                </c:pt>
                <c:pt idx="21">
                  <c:v>117.40878809</c:v>
                </c:pt>
                <c:pt idx="22">
                  <c:v>117.30617651999999</c:v>
                </c:pt>
                <c:pt idx="23">
                  <c:v>117.20845746000001</c:v>
                </c:pt>
                <c:pt idx="24">
                  <c:v>117.11551772</c:v>
                </c:pt>
                <c:pt idx="25">
                  <c:v>117.02724412000001</c:v>
                </c:pt>
                <c:pt idx="26">
                  <c:v>116.94352347</c:v>
                </c:pt>
                <c:pt idx="27">
                  <c:v>116.86424258</c:v>
                </c:pt>
                <c:pt idx="28">
                  <c:v>116.78928827</c:v>
                </c:pt>
                <c:pt idx="29">
                  <c:v>116.71854734</c:v>
                </c:pt>
                <c:pt idx="30">
                  <c:v>116.65190662000001</c:v>
                </c:pt>
                <c:pt idx="31">
                  <c:v>116.58925291</c:v>
                </c:pt>
                <c:pt idx="32">
                  <c:v>116.53047302</c:v>
                </c:pt>
                <c:pt idx="33">
                  <c:v>116.47545378</c:v>
                </c:pt>
                <c:pt idx="34">
                  <c:v>116.42408198</c:v>
                </c:pt>
                <c:pt idx="35">
                  <c:v>116.37624446</c:v>
                </c:pt>
                <c:pt idx="36">
                  <c:v>116.33182801</c:v>
                </c:pt>
                <c:pt idx="37">
                  <c:v>116.29071944</c:v>
                </c:pt>
                <c:pt idx="38">
                  <c:v>116.25280558999999</c:v>
                </c:pt>
                <c:pt idx="39">
                  <c:v>116.21797325</c:v>
                </c:pt>
                <c:pt idx="40">
                  <c:v>116.18610923</c:v>
                </c:pt>
                <c:pt idx="41">
                  <c:v>116.15710036</c:v>
                </c:pt>
                <c:pt idx="42">
                  <c:v>116.13083344</c:v>
                </c:pt>
                <c:pt idx="43">
                  <c:v>116.1071953</c:v>
                </c:pt>
                <c:pt idx="44">
                  <c:v>116.08607273</c:v>
                </c:pt>
                <c:pt idx="45">
                  <c:v>116.06735255</c:v>
                </c:pt>
                <c:pt idx="46">
                  <c:v>116.05092157999999</c:v>
                </c:pt>
                <c:pt idx="47">
                  <c:v>116.03666663</c:v>
                </c:pt>
                <c:pt idx="48">
                  <c:v>116.02447451</c:v>
                </c:pt>
                <c:pt idx="49">
                  <c:v>116.01423203</c:v>
                </c:pt>
                <c:pt idx="50">
                  <c:v>116.00582601000001</c:v>
                </c:pt>
                <c:pt idx="51">
                  <c:v>115.99914326</c:v>
                </c:pt>
                <c:pt idx="52">
                  <c:v>115.99407059000001</c:v>
                </c:pt>
                <c:pt idx="53">
                  <c:v>115.99049482</c:v>
                </c:pt>
                <c:pt idx="54">
                  <c:v>115.98830275</c:v>
                </c:pt>
                <c:pt idx="55">
                  <c:v>115.98738121</c:v>
                </c:pt>
                <c:pt idx="56">
                  <c:v>115.987617</c:v>
                </c:pt>
                <c:pt idx="57">
                  <c:v>115.98889694</c:v>
                </c:pt>
                <c:pt idx="58">
                  <c:v>115.99110784</c:v>
                </c:pt>
                <c:pt idx="59">
                  <c:v>115.99413651</c:v>
                </c:pt>
                <c:pt idx="60">
                  <c:v>115.99786976</c:v>
                </c:pt>
                <c:pt idx="61">
                  <c:v>116.00219441</c:v>
                </c:pt>
                <c:pt idx="62">
                  <c:v>116.00699727</c:v>
                </c:pt>
                <c:pt idx="63">
                  <c:v>116.01216516</c:v>
                </c:pt>
                <c:pt idx="64">
                  <c:v>116.01758488</c:v>
                </c:pt>
                <c:pt idx="65">
                  <c:v>116.02314326</c:v>
                </c:pt>
                <c:pt idx="66">
                  <c:v>116.02872709</c:v>
                </c:pt>
                <c:pt idx="67">
                  <c:v>116.0342232</c:v>
                </c:pt>
                <c:pt idx="68">
                  <c:v>116.03951839</c:v>
                </c:pt>
                <c:pt idx="69">
                  <c:v>116.04449949000001</c:v>
                </c:pt>
                <c:pt idx="70">
                  <c:v>116.0490533</c:v>
                </c:pt>
                <c:pt idx="71">
                  <c:v>116.05306663</c:v>
                </c:pt>
                <c:pt idx="72">
                  <c:v>116.05642631000001</c:v>
                </c:pt>
                <c:pt idx="73">
                  <c:v>116.05901914</c:v>
                </c:pt>
                <c:pt idx="74">
                  <c:v>116.06073193</c:v>
                </c:pt>
                <c:pt idx="75">
                  <c:v>116.06145149</c:v>
                </c:pt>
                <c:pt idx="76">
                  <c:v>116.06106465000001</c:v>
                </c:pt>
                <c:pt idx="77">
                  <c:v>116.05945821</c:v>
                </c:pt>
                <c:pt idx="78">
                  <c:v>116.05651899</c:v>
                </c:pt>
                <c:pt idx="79">
                  <c:v>116.05213379</c:v>
                </c:pt>
                <c:pt idx="80">
                  <c:v>116.04618944000001</c:v>
                </c:pt>
                <c:pt idx="81">
                  <c:v>116.03857274000001</c:v>
                </c:pt>
                <c:pt idx="82">
                  <c:v>116.02917051</c:v>
                </c:pt>
                <c:pt idx="83">
                  <c:v>116.01786955999999</c:v>
                </c:pt>
                <c:pt idx="84">
                  <c:v>116.00455669999999</c:v>
                </c:pt>
                <c:pt idx="85">
                  <c:v>115.98911874</c:v>
                </c:pt>
                <c:pt idx="86">
                  <c:v>115.97144249999999</c:v>
                </c:pt>
                <c:pt idx="87">
                  <c:v>115.95141479999999</c:v>
                </c:pt>
                <c:pt idx="88">
                  <c:v>115.92892243999999</c:v>
                </c:pt>
                <c:pt idx="89">
                  <c:v>115.90385223</c:v>
                </c:pt>
                <c:pt idx="90">
                  <c:v>115.876091</c:v>
                </c:pt>
                <c:pt idx="91">
                  <c:v>115.84552554</c:v>
                </c:pt>
                <c:pt idx="92">
                  <c:v>115.81207173</c:v>
                </c:pt>
                <c:pt idx="93">
                  <c:v>115.77576157</c:v>
                </c:pt>
                <c:pt idx="94">
                  <c:v>115.73665613999999</c:v>
                </c:pt>
                <c:pt idx="95">
                  <c:v>115.69481648999999</c:v>
                </c:pt>
                <c:pt idx="96">
                  <c:v>115.65030371</c:v>
                </c:pt>
                <c:pt idx="97">
                  <c:v>115.60317884</c:v>
                </c:pt>
                <c:pt idx="98">
                  <c:v>115.55350295</c:v>
                </c:pt>
                <c:pt idx="99">
                  <c:v>115.50133710999999</c:v>
                </c:pt>
                <c:pt idx="100">
                  <c:v>115.44674239</c:v>
                </c:pt>
                <c:pt idx="101">
                  <c:v>115.38977985</c:v>
                </c:pt>
                <c:pt idx="102">
                  <c:v>115.33051054000001</c:v>
                </c:pt>
                <c:pt idx="103">
                  <c:v>115.26899555</c:v>
                </c:pt>
                <c:pt idx="104">
                  <c:v>115.20529592</c:v>
                </c:pt>
                <c:pt idx="105">
                  <c:v>115.13947274</c:v>
                </c:pt>
                <c:pt idx="106">
                  <c:v>115.07158705000001</c:v>
                </c:pt>
                <c:pt idx="107">
                  <c:v>115.00169993999999</c:v>
                </c:pt>
                <c:pt idx="108">
                  <c:v>114.92987245</c:v>
                </c:pt>
                <c:pt idx="109">
                  <c:v>114.85616566</c:v>
                </c:pt>
                <c:pt idx="110">
                  <c:v>114.78064062999999</c:v>
                </c:pt>
                <c:pt idx="111">
                  <c:v>114.70335842999999</c:v>
                </c:pt>
                <c:pt idx="112">
                  <c:v>114.62438012</c:v>
                </c:pt>
                <c:pt idx="113">
                  <c:v>114.54376676</c:v>
                </c:pt>
                <c:pt idx="114">
                  <c:v>114.46157943</c:v>
                </c:pt>
                <c:pt idx="115">
                  <c:v>114.37787917999999</c:v>
                </c:pt>
                <c:pt idx="116">
                  <c:v>114.29272707</c:v>
                </c:pt>
                <c:pt idx="117">
                  <c:v>114.20618419</c:v>
                </c:pt>
                <c:pt idx="118">
                  <c:v>114.11831158</c:v>
                </c:pt>
                <c:pt idx="119">
                  <c:v>114.02917032000001</c:v>
                </c:pt>
                <c:pt idx="120">
                  <c:v>113.93882146</c:v>
                </c:pt>
                <c:pt idx="121">
                  <c:v>113.84732608</c:v>
                </c:pt>
                <c:pt idx="122">
                  <c:v>113.75474524000001</c:v>
                </c:pt>
                <c:pt idx="123">
                  <c:v>113.66114</c:v>
                </c:pt>
                <c:pt idx="124">
                  <c:v>113.56657142</c:v>
                </c:pt>
                <c:pt idx="125">
                  <c:v>113.47110058</c:v>
                </c:pt>
                <c:pt idx="126">
                  <c:v>113.37478854</c:v>
                </c:pt>
                <c:pt idx="127">
                  <c:v>113.27769635999999</c:v>
                </c:pt>
                <c:pt idx="128">
                  <c:v>113.17988511</c:v>
                </c:pt>
                <c:pt idx="129">
                  <c:v>113.08141585</c:v>
                </c:pt>
                <c:pt idx="130">
                  <c:v>112.98234964</c:v>
                </c:pt>
                <c:pt idx="131">
                  <c:v>112.88274756</c:v>
                </c:pt>
                <c:pt idx="132">
                  <c:v>112.78267065999999</c:v>
                </c:pt>
                <c:pt idx="133">
                  <c:v>112.68218002</c:v>
                </c:pt>
                <c:pt idx="134">
                  <c:v>112.58133669</c:v>
                </c:pt>
                <c:pt idx="135">
                  <c:v>112.48020174</c:v>
                </c:pt>
                <c:pt idx="136">
                  <c:v>112.37883623</c:v>
                </c:pt>
                <c:pt idx="137">
                  <c:v>112.27730124</c:v>
                </c:pt>
                <c:pt idx="138">
                  <c:v>112.17565782</c:v>
                </c:pt>
                <c:pt idx="139">
                  <c:v>112.07396704</c:v>
                </c:pt>
                <c:pt idx="140">
                  <c:v>111.97228996</c:v>
                </c:pt>
                <c:pt idx="141">
                  <c:v>111.87068764999999</c:v>
                </c:pt>
                <c:pt idx="142">
                  <c:v>111.76922118</c:v>
                </c:pt>
                <c:pt idx="143">
                  <c:v>111.66795159999999</c:v>
                </c:pt>
                <c:pt idx="144">
                  <c:v>111.56693998999999</c:v>
                </c:pt>
                <c:pt idx="145">
                  <c:v>111.46624740999999</c:v>
                </c:pt>
                <c:pt idx="146">
                  <c:v>111.36593492</c:v>
                </c:pt>
                <c:pt idx="147">
                  <c:v>111.26606359</c:v>
                </c:pt>
                <c:pt idx="148">
                  <c:v>111.16669448</c:v>
                </c:pt>
                <c:pt idx="149">
                  <c:v>111.06788865</c:v>
                </c:pt>
                <c:pt idx="150">
                  <c:v>110.96970718</c:v>
                </c:pt>
                <c:pt idx="151">
                  <c:v>110.87221113</c:v>
                </c:pt>
                <c:pt idx="152">
                  <c:v>110.77546156</c:v>
                </c:pt>
                <c:pt idx="153">
                  <c:v>110.67951952999999</c:v>
                </c:pt>
                <c:pt idx="154">
                  <c:v>110.58444612</c:v>
                </c:pt>
                <c:pt idx="155">
                  <c:v>110.49030238</c:v>
                </c:pt>
                <c:pt idx="156">
                  <c:v>110.39714938</c:v>
                </c:pt>
                <c:pt idx="157">
                  <c:v>110.30504818999999</c:v>
                </c:pt>
                <c:pt idx="158">
                  <c:v>110.21405987</c:v>
                </c:pt>
                <c:pt idx="159">
                  <c:v>110.12424548</c:v>
                </c:pt>
                <c:pt idx="160">
                  <c:v>110.03566609000001</c:v>
                </c:pt>
                <c:pt idx="161">
                  <c:v>109.94838276999999</c:v>
                </c:pt>
                <c:pt idx="162">
                  <c:v>109.86245658</c:v>
                </c:pt>
                <c:pt idx="163">
                  <c:v>109.77794858</c:v>
                </c:pt>
                <c:pt idx="164">
                  <c:v>109.69491984</c:v>
                </c:pt>
                <c:pt idx="165">
                  <c:v>109.61343142</c:v>
                </c:pt>
                <c:pt idx="166">
                  <c:v>109.53354439</c:v>
                </c:pt>
                <c:pt idx="167">
                  <c:v>109.45531982</c:v>
                </c:pt>
                <c:pt idx="168">
                  <c:v>109.37881876</c:v>
                </c:pt>
                <c:pt idx="169">
                  <c:v>109.30410229</c:v>
                </c:pt>
                <c:pt idx="170">
                  <c:v>109.23123146</c:v>
                </c:pt>
                <c:pt idx="171">
                  <c:v>109.16026735</c:v>
                </c:pt>
                <c:pt idx="172">
                  <c:v>109.09127101</c:v>
                </c:pt>
                <c:pt idx="173">
                  <c:v>109.02430351</c:v>
                </c:pt>
                <c:pt idx="174">
                  <c:v>108.95942592999999</c:v>
                </c:pt>
                <c:pt idx="175">
                  <c:v>108.89669931</c:v>
                </c:pt>
                <c:pt idx="176">
                  <c:v>108.83618473</c:v>
                </c:pt>
                <c:pt idx="177">
                  <c:v>108.77794325000001</c:v>
                </c:pt>
                <c:pt idx="178">
                  <c:v>108.72203593</c:v>
                </c:pt>
                <c:pt idx="179">
                  <c:v>108.66852385</c:v>
                </c:pt>
                <c:pt idx="180">
                  <c:v>108.61746805999999</c:v>
                </c:pt>
                <c:pt idx="181">
                  <c:v>108.56892963</c:v>
                </c:pt>
                <c:pt idx="182">
                  <c:v>108.52296963000001</c:v>
                </c:pt>
                <c:pt idx="183">
                  <c:v>108.47963351999999</c:v>
                </c:pt>
                <c:pt idx="184">
                  <c:v>108.4389044</c:v>
                </c:pt>
                <c:pt idx="185">
                  <c:v>108.40074976</c:v>
                </c:pt>
                <c:pt idx="186">
                  <c:v>108.3651371</c:v>
                </c:pt>
                <c:pt idx="187">
                  <c:v>108.33203392</c:v>
                </c:pt>
                <c:pt idx="188">
                  <c:v>108.30140771000001</c:v>
                </c:pt>
                <c:pt idx="189">
                  <c:v>108.27322597</c:v>
                </c:pt>
                <c:pt idx="190">
                  <c:v>108.24745618999999</c:v>
                </c:pt>
                <c:pt idx="191">
                  <c:v>108.22406588</c:v>
                </c:pt>
                <c:pt idx="192">
                  <c:v>108.20302252</c:v>
                </c:pt>
                <c:pt idx="193">
                  <c:v>108.18429362000001</c:v>
                </c:pt>
                <c:pt idx="194">
                  <c:v>108.16784667</c:v>
                </c:pt>
                <c:pt idx="195">
                  <c:v>108.15364916999999</c:v>
                </c:pt>
                <c:pt idx="196">
                  <c:v>108.14166862</c:v>
                </c:pt>
                <c:pt idx="197">
                  <c:v>108.13187250999999</c:v>
                </c:pt>
                <c:pt idx="198">
                  <c:v>108.12422832999999</c:v>
                </c:pt>
                <c:pt idx="199">
                  <c:v>108.11870359</c:v>
                </c:pt>
                <c:pt idx="200">
                  <c:v>108.11526578</c:v>
                </c:pt>
                <c:pt idx="201">
                  <c:v>108.11388239999999</c:v>
                </c:pt>
                <c:pt idx="202">
                  <c:v>108.11452095</c:v>
                </c:pt>
                <c:pt idx="203">
                  <c:v>108.11714891</c:v>
                </c:pt>
                <c:pt idx="204">
                  <c:v>108.1217338</c:v>
                </c:pt>
                <c:pt idx="205">
                  <c:v>108.12824310000001</c:v>
                </c:pt>
                <c:pt idx="206">
                  <c:v>108.1366443</c:v>
                </c:pt>
                <c:pt idx="207">
                  <c:v>108.14690492</c:v>
                </c:pt>
                <c:pt idx="208">
                  <c:v>108.15899244000001</c:v>
                </c:pt>
                <c:pt idx="209">
                  <c:v>108.17287435999999</c:v>
                </c:pt>
                <c:pt idx="210">
                  <c:v>108.18851818</c:v>
                </c:pt>
                <c:pt idx="211">
                  <c:v>108.20589139000001</c:v>
                </c:pt>
                <c:pt idx="212">
                  <c:v>108.22496149</c:v>
                </c:pt>
                <c:pt idx="213">
                  <c:v>108.24569597999999</c:v>
                </c:pt>
                <c:pt idx="214">
                  <c:v>108.26806236</c:v>
                </c:pt>
                <c:pt idx="215">
                  <c:v>108.29202811</c:v>
                </c:pt>
                <c:pt idx="216">
                  <c:v>108.31756074</c:v>
                </c:pt>
                <c:pt idx="217">
                  <c:v>108.34462774000001</c:v>
                </c:pt>
                <c:pt idx="218">
                  <c:v>108.37319660999999</c:v>
                </c:pt>
                <c:pt idx="219">
                  <c:v>108.40323485</c:v>
                </c:pt>
                <c:pt idx="220">
                  <c:v>108.43470995</c:v>
                </c:pt>
                <c:pt idx="221">
                  <c:v>108.46758941</c:v>
                </c:pt>
                <c:pt idx="222">
                  <c:v>108.50184073</c:v>
                </c:pt>
                <c:pt idx="223">
                  <c:v>108.5374314</c:v>
                </c:pt>
                <c:pt idx="224">
                  <c:v>108.57432892</c:v>
                </c:pt>
                <c:pt idx="225">
                  <c:v>108.61250078</c:v>
                </c:pt>
                <c:pt idx="226">
                  <c:v>108.65191449</c:v>
                </c:pt>
                <c:pt idx="227">
                  <c:v>108.69253754</c:v>
                </c:pt>
                <c:pt idx="228">
                  <c:v>108.73433742</c:v>
                </c:pt>
                <c:pt idx="229">
                  <c:v>108.77728163</c:v>
                </c:pt>
                <c:pt idx="230">
                  <c:v>108.82133768</c:v>
                </c:pt>
                <c:pt idx="231">
                  <c:v>108.86647304</c:v>
                </c:pt>
                <c:pt idx="232">
                  <c:v>108.91265523</c:v>
                </c:pt>
                <c:pt idx="233">
                  <c:v>108.95985174</c:v>
                </c:pt>
                <c:pt idx="234">
                  <c:v>109.00803007</c:v>
                </c:pt>
                <c:pt idx="235">
                  <c:v>109.0571577</c:v>
                </c:pt>
                <c:pt idx="236">
                  <c:v>109.10720214</c:v>
                </c:pt>
                <c:pt idx="237">
                  <c:v>109.15813089</c:v>
                </c:pt>
                <c:pt idx="238">
                  <c:v>109.20991144</c:v>
                </c:pt>
                <c:pt idx="239">
                  <c:v>109.26251129000001</c:v>
                </c:pt>
                <c:pt idx="240">
                  <c:v>109.31589793000001</c:v>
                </c:pt>
                <c:pt idx="241">
                  <c:v>109.37003885999999</c:v>
                </c:pt>
                <c:pt idx="242">
                  <c:v>109.42490158</c:v>
                </c:pt>
                <c:pt idx="243">
                  <c:v>109.48045358</c:v>
                </c:pt>
                <c:pt idx="244">
                  <c:v>109.53666237</c:v>
                </c:pt>
                <c:pt idx="245">
                  <c:v>109.59349543</c:v>
                </c:pt>
                <c:pt idx="246">
                  <c:v>109.65092027</c:v>
                </c:pt>
                <c:pt idx="247">
                  <c:v>109.70890437</c:v>
                </c:pt>
                <c:pt idx="248">
                  <c:v>109.76741525</c:v>
                </c:pt>
                <c:pt idx="249">
                  <c:v>109.82642038</c:v>
                </c:pt>
                <c:pt idx="250">
                  <c:v>109.88588728000001</c:v>
                </c:pt>
                <c:pt idx="251">
                  <c:v>109.94578344</c:v>
                </c:pt>
                <c:pt idx="252">
                  <c:v>110.00607634000001</c:v>
                </c:pt>
                <c:pt idx="253">
                  <c:v>110.0667335</c:v>
                </c:pt>
                <c:pt idx="254">
                  <c:v>110.1277224</c:v>
                </c:pt>
                <c:pt idx="255">
                  <c:v>110.18901055000001</c:v>
                </c:pt>
                <c:pt idx="256">
                  <c:v>110.25056544</c:v>
                </c:pt>
                <c:pt idx="257">
                  <c:v>110.31235456</c:v>
                </c:pt>
                <c:pt idx="258">
                  <c:v>110.37434542</c:v>
                </c:pt>
                <c:pt idx="259">
                  <c:v>110.4365055</c:v>
                </c:pt>
                <c:pt idx="260">
                  <c:v>110.49880231</c:v>
                </c:pt>
                <c:pt idx="261">
                  <c:v>110.56120335</c:v>
                </c:pt>
                <c:pt idx="262">
                  <c:v>110.6236761</c:v>
                </c:pt>
                <c:pt idx="263">
                  <c:v>110.68618807</c:v>
                </c:pt>
                <c:pt idx="264">
                  <c:v>110.74870675</c:v>
                </c:pt>
                <c:pt idx="265">
                  <c:v>110.81119964</c:v>
                </c:pt>
                <c:pt idx="266">
                  <c:v>110.87363422999999</c:v>
                </c:pt>
                <c:pt idx="267">
                  <c:v>110.93597803</c:v>
                </c:pt>
                <c:pt idx="268">
                  <c:v>110.99848040000001</c:v>
                </c:pt>
                <c:pt idx="269">
                  <c:v>111.06097874</c:v>
                </c:pt>
                <c:pt idx="270">
                  <c:v>111.12326421</c:v>
                </c:pt>
                <c:pt idx="271">
                  <c:v>111.18530382</c:v>
                </c:pt>
                <c:pt idx="272">
                  <c:v>111.24706456</c:v>
                </c:pt>
                <c:pt idx="273">
                  <c:v>111.30851344</c:v>
                </c:pt>
                <c:pt idx="274">
                  <c:v>111.36961770000001</c:v>
                </c:pt>
                <c:pt idx="275">
                  <c:v>111.43034564</c:v>
                </c:pt>
                <c:pt idx="276">
                  <c:v>111.4906658</c:v>
                </c:pt>
                <c:pt idx="277">
                  <c:v>111.55054672</c:v>
                </c:pt>
                <c:pt idx="278">
                  <c:v>111.60995695</c:v>
                </c:pt>
                <c:pt idx="279">
                  <c:v>111.66886503000001</c:v>
                </c:pt>
                <c:pt idx="280">
                  <c:v>111.7272395</c:v>
                </c:pt>
                <c:pt idx="281">
                  <c:v>111.78504890000001</c:v>
                </c:pt>
                <c:pt idx="282">
                  <c:v>111.84226178999999</c:v>
                </c:pt>
                <c:pt idx="283">
                  <c:v>111.89884670000001</c:v>
                </c:pt>
                <c:pt idx="284">
                  <c:v>111.95477218000001</c:v>
                </c:pt>
                <c:pt idx="285">
                  <c:v>112.01000677</c:v>
                </c:pt>
                <c:pt idx="286">
                  <c:v>112.06451902000001</c:v>
                </c:pt>
                <c:pt idx="287">
                  <c:v>112.11827747</c:v>
                </c:pt>
                <c:pt idx="288">
                  <c:v>112.17125066</c:v>
                </c:pt>
                <c:pt idx="289">
                  <c:v>112.22340713</c:v>
                </c:pt>
                <c:pt idx="290">
                  <c:v>112.27471543</c:v>
                </c:pt>
                <c:pt idx="291">
                  <c:v>112.32514411</c:v>
                </c:pt>
                <c:pt idx="292">
                  <c:v>112.37466171</c:v>
                </c:pt>
                <c:pt idx="293">
                  <c:v>112.42323675999999</c:v>
                </c:pt>
                <c:pt idx="294">
                  <c:v>112.47083782</c:v>
                </c:pt>
                <c:pt idx="295">
                  <c:v>112.51743343</c:v>
                </c:pt>
                <c:pt idx="296">
                  <c:v>112.56299213</c:v>
                </c:pt>
                <c:pt idx="297">
                  <c:v>112.60748246</c:v>
                </c:pt>
                <c:pt idx="298">
                  <c:v>112.65087298</c:v>
                </c:pt>
                <c:pt idx="299">
                  <c:v>112.69313221</c:v>
                </c:pt>
                <c:pt idx="300">
                  <c:v>112.73422871</c:v>
                </c:pt>
                <c:pt idx="301">
                  <c:v>112.77413103000001</c:v>
                </c:pt>
                <c:pt idx="302">
                  <c:v>112.81280769</c:v>
                </c:pt>
                <c:pt idx="303">
                  <c:v>112.85022725</c:v>
                </c:pt>
                <c:pt idx="304">
                  <c:v>112.88635825999999</c:v>
                </c:pt>
                <c:pt idx="305">
                  <c:v>112.92116924</c:v>
                </c:pt>
                <c:pt idx="306">
                  <c:v>112.95462876000001</c:v>
                </c:pt>
                <c:pt idx="307">
                  <c:v>112.98670534999999</c:v>
                </c:pt>
                <c:pt idx="308">
                  <c:v>113.01736755</c:v>
                </c:pt>
                <c:pt idx="309">
                  <c:v>113.04658391</c:v>
                </c:pt>
                <c:pt idx="310">
                  <c:v>113.07432298000001</c:v>
                </c:pt>
                <c:pt idx="311">
                  <c:v>113.10055328999999</c:v>
                </c:pt>
                <c:pt idx="312">
                  <c:v>113.12524338999999</c:v>
                </c:pt>
                <c:pt idx="313">
                  <c:v>113.14836182000001</c:v>
                </c:pt>
                <c:pt idx="314">
                  <c:v>113.16987713</c:v>
                </c:pt>
                <c:pt idx="315">
                  <c:v>113.18975786</c:v>
                </c:pt>
                <c:pt idx="316">
                  <c:v>113.20797256</c:v>
                </c:pt>
                <c:pt idx="317">
                  <c:v>113.22449895</c:v>
                </c:pt>
                <c:pt idx="318">
                  <c:v>113.23949081000001</c:v>
                </c:pt>
                <c:pt idx="319">
                  <c:v>113.25271889</c:v>
                </c:pt>
                <c:pt idx="320">
                  <c:v>113.26415106</c:v>
                </c:pt>
                <c:pt idx="321">
                  <c:v>113.27375521</c:v>
                </c:pt>
                <c:pt idx="322">
                  <c:v>113.28149921000001</c:v>
                </c:pt>
                <c:pt idx="323">
                  <c:v>113.28735094</c:v>
                </c:pt>
                <c:pt idx="324">
                  <c:v>113.29127828</c:v>
                </c:pt>
                <c:pt idx="325">
                  <c:v>113.2932491</c:v>
                </c:pt>
                <c:pt idx="326">
                  <c:v>113.2932313</c:v>
                </c:pt>
                <c:pt idx="327">
                  <c:v>113.29119274</c:v>
                </c:pt>
                <c:pt idx="328">
                  <c:v>113.2871013</c:v>
                </c:pt>
                <c:pt idx="329">
                  <c:v>113.28092487000001</c:v>
                </c:pt>
                <c:pt idx="330">
                  <c:v>113.27263132</c:v>
                </c:pt>
                <c:pt idx="331">
                  <c:v>113.26218853</c:v>
                </c:pt>
                <c:pt idx="332">
                  <c:v>113.24956438</c:v>
                </c:pt>
                <c:pt idx="333">
                  <c:v>113.23472674999999</c:v>
                </c:pt>
                <c:pt idx="334">
                  <c:v>113.21764351</c:v>
                </c:pt>
                <c:pt idx="335">
                  <c:v>113.19828255</c:v>
                </c:pt>
                <c:pt idx="336">
                  <c:v>113.17661174</c:v>
                </c:pt>
                <c:pt idx="337">
                  <c:v>113.15259896000001</c:v>
                </c:pt>
                <c:pt idx="338">
                  <c:v>113.12621209</c:v>
                </c:pt>
                <c:pt idx="339">
                  <c:v>113.09741902</c:v>
                </c:pt>
                <c:pt idx="340">
                  <c:v>113.06618761</c:v>
                </c:pt>
                <c:pt idx="341">
                  <c:v>113.03248575000001</c:v>
                </c:pt>
                <c:pt idx="342">
                  <c:v>112.99628131</c:v>
                </c:pt>
                <c:pt idx="343">
                  <c:v>112.95754217</c:v>
                </c:pt>
                <c:pt idx="344">
                  <c:v>112.91623622</c:v>
                </c:pt>
                <c:pt idx="345">
                  <c:v>112.87233132999999</c:v>
                </c:pt>
                <c:pt idx="346">
                  <c:v>112.82579538</c:v>
                </c:pt>
                <c:pt idx="347">
                  <c:v>112.77659625</c:v>
                </c:pt>
                <c:pt idx="348">
                  <c:v>112.72470182000001</c:v>
                </c:pt>
                <c:pt idx="349">
                  <c:v>112.67007996</c:v>
                </c:pt>
                <c:pt idx="350">
                  <c:v>112.61269855</c:v>
                </c:pt>
                <c:pt idx="351">
                  <c:v>112.55252548</c:v>
                </c:pt>
                <c:pt idx="352">
                  <c:v>112.48952862</c:v>
                </c:pt>
                <c:pt idx="353">
                  <c:v>112.42367585</c:v>
                </c:pt>
                <c:pt idx="354">
                  <c:v>112.35493504999999</c:v>
                </c:pt>
                <c:pt idx="355">
                  <c:v>112.28351321</c:v>
                </c:pt>
                <c:pt idx="356">
                  <c:v>112.20929227000001</c:v>
                </c:pt>
                <c:pt idx="357">
                  <c:v>112.13211558</c:v>
                </c:pt>
                <c:pt idx="358">
                  <c:v>112.05195169</c:v>
                </c:pt>
                <c:pt idx="359">
                  <c:v>111.96876915</c:v>
                </c:pt>
                <c:pt idx="360">
                  <c:v>111.88253648</c:v>
                </c:pt>
                <c:pt idx="361">
                  <c:v>111.79322225</c:v>
                </c:pt>
                <c:pt idx="362">
                  <c:v>111.70079499000001</c:v>
                </c:pt>
                <c:pt idx="363">
                  <c:v>111.60522324</c:v>
                </c:pt>
                <c:pt idx="364">
                  <c:v>111.50647555</c:v>
                </c:pt>
              </c:numCache>
            </c:numRef>
          </c:val>
          <c:extLst>
            <c:ext xmlns:c16="http://schemas.microsoft.com/office/drawing/2014/chart" uri="{C3380CC4-5D6E-409C-BE32-E72D297353CC}">
              <c16:uniqueId val="{00000005-100C-4015-AEAD-9A7A38C180D3}"/>
            </c:ext>
          </c:extLst>
        </c:ser>
        <c:ser>
          <c:idx val="4"/>
          <c:order val="6"/>
          <c:tx>
            <c:strRef>
              <c:f>'2029-2030 Severe Load Curve'!$BB$34</c:f>
              <c:strCache>
                <c:ptCount val="1"/>
                <c:pt idx="0">
                  <c:v>Exports to Ireland</c:v>
                </c:pt>
              </c:strCache>
            </c:strRef>
          </c:tx>
          <c:spPr>
            <a:solidFill>
              <a:srgbClr val="339966"/>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Curve'!$BB$35:$BB$399</c:f>
              <c:numCache>
                <c:formatCode>0</c:formatCode>
                <c:ptCount val="365"/>
                <c:pt idx="0">
                  <c:v>248.06434085999999</c:v>
                </c:pt>
                <c:pt idx="1">
                  <c:v>247.12133021</c:v>
                </c:pt>
                <c:pt idx="2">
                  <c:v>246.17760010000001</c:v>
                </c:pt>
                <c:pt idx="3">
                  <c:v>245.23330000000001</c:v>
                </c:pt>
                <c:pt idx="4">
                  <c:v>244.28857937000001</c:v>
                </c:pt>
                <c:pt idx="5">
                  <c:v>243.34358768000001</c:v>
                </c:pt>
                <c:pt idx="6">
                  <c:v>242.3984744</c:v>
                </c:pt>
                <c:pt idx="7">
                  <c:v>241.45338899999999</c:v>
                </c:pt>
                <c:pt idx="8">
                  <c:v>240.50848094</c:v>
                </c:pt>
                <c:pt idx="9">
                  <c:v>239.56389969</c:v>
                </c:pt>
                <c:pt idx="10">
                  <c:v>238.61979471999999</c:v>
                </c:pt>
                <c:pt idx="11">
                  <c:v>237.67631549000001</c:v>
                </c:pt>
                <c:pt idx="12">
                  <c:v>236.73361148000001</c:v>
                </c:pt>
                <c:pt idx="13">
                  <c:v>235.79183215</c:v>
                </c:pt>
                <c:pt idx="14">
                  <c:v>234.85112697</c:v>
                </c:pt>
                <c:pt idx="15">
                  <c:v>233.91164541000001</c:v>
                </c:pt>
                <c:pt idx="16">
                  <c:v>232.97353692999999</c:v>
                </c:pt>
                <c:pt idx="17">
                  <c:v>232.03695099999999</c:v>
                </c:pt>
                <c:pt idx="18">
                  <c:v>231.10203709000001</c:v>
                </c:pt>
                <c:pt idx="19">
                  <c:v>230.16894465999999</c:v>
                </c:pt>
                <c:pt idx="20">
                  <c:v>229.23782319</c:v>
                </c:pt>
                <c:pt idx="21">
                  <c:v>228.30882213999999</c:v>
                </c:pt>
                <c:pt idx="22">
                  <c:v>227.38209097999999</c:v>
                </c:pt>
                <c:pt idx="23">
                  <c:v>226.45777917999999</c:v>
                </c:pt>
                <c:pt idx="24">
                  <c:v>225.53603619</c:v>
                </c:pt>
                <c:pt idx="25">
                  <c:v>224.61701149999999</c:v>
                </c:pt>
                <c:pt idx="26">
                  <c:v>223.70085456999999</c:v>
                </c:pt>
                <c:pt idx="27">
                  <c:v>222.78771487</c:v>
                </c:pt>
                <c:pt idx="28">
                  <c:v>221.87774185000001</c:v>
                </c:pt>
                <c:pt idx="29">
                  <c:v>220.97108499999999</c:v>
                </c:pt>
                <c:pt idx="30">
                  <c:v>220.06789377999999</c:v>
                </c:pt>
                <c:pt idx="31">
                  <c:v>219.16831765000001</c:v>
                </c:pt>
                <c:pt idx="32">
                  <c:v>218.27250609000001</c:v>
                </c:pt>
                <c:pt idx="33">
                  <c:v>217.38060855000001</c:v>
                </c:pt>
                <c:pt idx="34">
                  <c:v>216.49277452000001</c:v>
                </c:pt>
                <c:pt idx="35">
                  <c:v>215.60915345000001</c:v>
                </c:pt>
                <c:pt idx="36">
                  <c:v>214.72989482</c:v>
                </c:pt>
                <c:pt idx="37">
                  <c:v>213.85514807999999</c:v>
                </c:pt>
                <c:pt idx="38">
                  <c:v>212.98506272</c:v>
                </c:pt>
                <c:pt idx="39">
                  <c:v>212.11978819000001</c:v>
                </c:pt>
                <c:pt idx="40">
                  <c:v>211.25947396000001</c:v>
                </c:pt>
                <c:pt idx="41">
                  <c:v>210.4042695</c:v>
                </c:pt>
                <c:pt idx="42">
                  <c:v>209.55432429000001</c:v>
                </c:pt>
                <c:pt idx="43">
                  <c:v>208.70978778</c:v>
                </c:pt>
                <c:pt idx="44">
                  <c:v>207.87080943999999</c:v>
                </c:pt>
                <c:pt idx="45">
                  <c:v>207.03753874</c:v>
                </c:pt>
                <c:pt idx="46">
                  <c:v>206.21012515000001</c:v>
                </c:pt>
                <c:pt idx="47">
                  <c:v>205.38871814000001</c:v>
                </c:pt>
                <c:pt idx="48">
                  <c:v>204.57346716999999</c:v>
                </c:pt>
                <c:pt idx="49">
                  <c:v>203.76452171</c:v>
                </c:pt>
                <c:pt idx="50">
                  <c:v>202.96203123000001</c:v>
                </c:pt>
                <c:pt idx="51">
                  <c:v>202.16614519999999</c:v>
                </c:pt>
                <c:pt idx="52">
                  <c:v>201.37701308000001</c:v>
                </c:pt>
                <c:pt idx="53">
                  <c:v>200.59478433999999</c:v>
                </c:pt>
                <c:pt idx="54">
                  <c:v>199.81960845</c:v>
                </c:pt>
                <c:pt idx="55">
                  <c:v>199.05163486999999</c:v>
                </c:pt>
                <c:pt idx="56">
                  <c:v>198.29101308</c:v>
                </c:pt>
                <c:pt idx="57">
                  <c:v>197.53789252999999</c:v>
                </c:pt>
                <c:pt idx="58">
                  <c:v>196.79242271000001</c:v>
                </c:pt>
                <c:pt idx="59">
                  <c:v>196.05475307</c:v>
                </c:pt>
                <c:pt idx="60">
                  <c:v>195.32503309000001</c:v>
                </c:pt>
                <c:pt idx="61">
                  <c:v>194.60341222</c:v>
                </c:pt>
                <c:pt idx="62">
                  <c:v>193.89003994999999</c:v>
                </c:pt>
                <c:pt idx="63">
                  <c:v>193.18506572999999</c:v>
                </c:pt>
                <c:pt idx="64">
                  <c:v>192.48863903</c:v>
                </c:pt>
                <c:pt idx="65">
                  <c:v>191.80090931999999</c:v>
                </c:pt>
                <c:pt idx="66">
                  <c:v>191.12202608000001</c:v>
                </c:pt>
                <c:pt idx="67">
                  <c:v>190.45213874999999</c:v>
                </c:pt>
                <c:pt idx="68">
                  <c:v>189.79139683</c:v>
                </c:pt>
                <c:pt idx="69">
                  <c:v>189.13994976000001</c:v>
                </c:pt>
                <c:pt idx="70">
                  <c:v>188.49794702</c:v>
                </c:pt>
                <c:pt idx="71">
                  <c:v>187.86553807000001</c:v>
                </c:pt>
                <c:pt idx="72">
                  <c:v>187.24287239</c:v>
                </c:pt>
                <c:pt idx="73">
                  <c:v>186.63009944000001</c:v>
                </c:pt>
                <c:pt idx="74">
                  <c:v>186.02736869</c:v>
                </c:pt>
                <c:pt idx="75">
                  <c:v>185.4348296</c:v>
                </c:pt>
                <c:pt idx="76">
                  <c:v>184.85263165000001</c:v>
                </c:pt>
                <c:pt idx="77">
                  <c:v>184.28092429</c:v>
                </c:pt>
                <c:pt idx="78">
                  <c:v>183.71985701</c:v>
                </c:pt>
                <c:pt idx="79">
                  <c:v>183.16957926000001</c:v>
                </c:pt>
                <c:pt idx="80">
                  <c:v>182.63024050999999</c:v>
                </c:pt>
                <c:pt idx="81">
                  <c:v>182.10199023000001</c:v>
                </c:pt>
                <c:pt idx="82">
                  <c:v>181.58497790000001</c:v>
                </c:pt>
                <c:pt idx="83">
                  <c:v>181.07935295999999</c:v>
                </c:pt>
                <c:pt idx="84">
                  <c:v>180.5852649</c:v>
                </c:pt>
                <c:pt idx="85">
                  <c:v>180.10286318999999</c:v>
                </c:pt>
                <c:pt idx="86">
                  <c:v>179.63229727000001</c:v>
                </c:pt>
                <c:pt idx="87">
                  <c:v>179.17371664000001</c:v>
                </c:pt>
                <c:pt idx="88">
                  <c:v>178.72727075</c:v>
                </c:pt>
                <c:pt idx="89">
                  <c:v>178.29310907000001</c:v>
                </c:pt>
                <c:pt idx="90">
                  <c:v>177.87138106</c:v>
                </c:pt>
                <c:pt idx="91">
                  <c:v>177.46223620000001</c:v>
                </c:pt>
                <c:pt idx="92">
                  <c:v>177.06575807999999</c:v>
                </c:pt>
                <c:pt idx="93">
                  <c:v>176.68176679000001</c:v>
                </c:pt>
                <c:pt idx="94">
                  <c:v>176.31001653999999</c:v>
                </c:pt>
                <c:pt idx="95">
                  <c:v>175.95026156</c:v>
                </c:pt>
                <c:pt idx="96">
                  <c:v>175.60225604999999</c:v>
                </c:pt>
                <c:pt idx="97">
                  <c:v>175.26575423</c:v>
                </c:pt>
                <c:pt idx="98">
                  <c:v>174.94051031999999</c:v>
                </c:pt>
                <c:pt idx="99">
                  <c:v>174.62627853999999</c:v>
                </c:pt>
                <c:pt idx="100">
                  <c:v>174.32281309000001</c:v>
                </c:pt>
                <c:pt idx="101">
                  <c:v>174.02986820999999</c:v>
                </c:pt>
                <c:pt idx="102">
                  <c:v>173.74719809000001</c:v>
                </c:pt>
                <c:pt idx="103">
                  <c:v>173.47455696</c:v>
                </c:pt>
                <c:pt idx="104">
                  <c:v>173.21169904000001</c:v>
                </c:pt>
                <c:pt idx="105">
                  <c:v>172.95837853</c:v>
                </c:pt>
                <c:pt idx="106">
                  <c:v>172.71434966000001</c:v>
                </c:pt>
                <c:pt idx="107">
                  <c:v>172.47936665</c:v>
                </c:pt>
                <c:pt idx="108">
                  <c:v>172.25318369999999</c:v>
                </c:pt>
                <c:pt idx="109">
                  <c:v>172.03555503000001</c:v>
                </c:pt>
                <c:pt idx="110">
                  <c:v>171.82623487000001</c:v>
                </c:pt>
                <c:pt idx="111">
                  <c:v>171.62497741000001</c:v>
                </c:pt>
                <c:pt idx="112">
                  <c:v>171.43153688999999</c:v>
                </c:pt>
                <c:pt idx="113">
                  <c:v>171.24566752000001</c:v>
                </c:pt>
                <c:pt idx="114">
                  <c:v>171.06712350999999</c:v>
                </c:pt>
                <c:pt idx="115">
                  <c:v>170.89565908</c:v>
                </c:pt>
                <c:pt idx="116">
                  <c:v>170.73102843999999</c:v>
                </c:pt>
                <c:pt idx="117">
                  <c:v>170.57298582000001</c:v>
                </c:pt>
                <c:pt idx="118">
                  <c:v>170.42128542</c:v>
                </c:pt>
                <c:pt idx="119">
                  <c:v>170.27568145999999</c:v>
                </c:pt>
                <c:pt idx="120">
                  <c:v>170.13592817</c:v>
                </c:pt>
                <c:pt idx="121">
                  <c:v>170.00177973999999</c:v>
                </c:pt>
                <c:pt idx="122">
                  <c:v>169.87299041</c:v>
                </c:pt>
                <c:pt idx="123">
                  <c:v>169.74931437999999</c:v>
                </c:pt>
                <c:pt idx="124">
                  <c:v>169.63050587999999</c:v>
                </c:pt>
                <c:pt idx="125">
                  <c:v>169.51631911000001</c:v>
                </c:pt>
                <c:pt idx="126">
                  <c:v>169.40650830000001</c:v>
                </c:pt>
                <c:pt idx="127">
                  <c:v>169.30082765</c:v>
                </c:pt>
                <c:pt idx="128">
                  <c:v>169.1990314</c:v>
                </c:pt>
                <c:pt idx="129">
                  <c:v>169.10087374</c:v>
                </c:pt>
                <c:pt idx="130">
                  <c:v>169.00610889999999</c:v>
                </c:pt>
                <c:pt idx="131">
                  <c:v>168.91449109999999</c:v>
                </c:pt>
                <c:pt idx="132">
                  <c:v>168.82577454</c:v>
                </c:pt>
                <c:pt idx="133">
                  <c:v>168.73971345000001</c:v>
                </c:pt>
                <c:pt idx="134">
                  <c:v>168.65606203999999</c:v>
                </c:pt>
                <c:pt idx="135">
                  <c:v>168.57457453000001</c:v>
                </c:pt>
                <c:pt idx="136">
                  <c:v>168.49500513000001</c:v>
                </c:pt>
                <c:pt idx="137">
                  <c:v>168.41710806</c:v>
                </c:pt>
                <c:pt idx="138">
                  <c:v>168.34063753000001</c:v>
                </c:pt>
                <c:pt idx="139">
                  <c:v>168.26534777000001</c:v>
                </c:pt>
                <c:pt idx="140">
                  <c:v>168.19099298</c:v>
                </c:pt>
                <c:pt idx="141">
                  <c:v>168.11732739000001</c:v>
                </c:pt>
                <c:pt idx="142">
                  <c:v>168.04410519999999</c:v>
                </c:pt>
                <c:pt idx="143">
                  <c:v>167.97108064</c:v>
                </c:pt>
                <c:pt idx="144">
                  <c:v>167.89800792</c:v>
                </c:pt>
                <c:pt idx="145">
                  <c:v>167.82464125000001</c:v>
                </c:pt>
                <c:pt idx="146">
                  <c:v>167.75073485999999</c:v>
                </c:pt>
                <c:pt idx="147">
                  <c:v>167.67604295000001</c:v>
                </c:pt>
                <c:pt idx="148">
                  <c:v>167.60031975000001</c:v>
                </c:pt>
                <c:pt idx="149">
                  <c:v>167.52331946999999</c:v>
                </c:pt>
                <c:pt idx="150">
                  <c:v>167.44479631999999</c:v>
                </c:pt>
                <c:pt idx="151">
                  <c:v>167.36450453</c:v>
                </c:pt>
                <c:pt idx="152">
                  <c:v>167.2821983</c:v>
                </c:pt>
                <c:pt idx="153">
                  <c:v>167.19763184999999</c:v>
                </c:pt>
                <c:pt idx="154">
                  <c:v>167.11055941000001</c:v>
                </c:pt>
                <c:pt idx="155">
                  <c:v>167.02073518</c:v>
                </c:pt>
                <c:pt idx="156">
                  <c:v>166.92791338000001</c:v>
                </c:pt>
                <c:pt idx="157">
                  <c:v>166.83184822999999</c:v>
                </c:pt>
                <c:pt idx="158">
                  <c:v>166.73229395000001</c:v>
                </c:pt>
                <c:pt idx="159">
                  <c:v>166.62900474</c:v>
                </c:pt>
                <c:pt idx="160">
                  <c:v>166.52173482000001</c:v>
                </c:pt>
                <c:pt idx="161">
                  <c:v>166.41023842000001</c:v>
                </c:pt>
                <c:pt idx="162">
                  <c:v>166.29426974</c:v>
                </c:pt>
                <c:pt idx="163">
                  <c:v>166.17358300999999</c:v>
                </c:pt>
                <c:pt idx="164">
                  <c:v>166.04793244000001</c:v>
                </c:pt>
                <c:pt idx="165">
                  <c:v>165.91707223</c:v>
                </c:pt>
                <c:pt idx="166">
                  <c:v>165.78075662000001</c:v>
                </c:pt>
                <c:pt idx="167">
                  <c:v>165.63873982000001</c:v>
                </c:pt>
                <c:pt idx="168">
                  <c:v>165.49077603999999</c:v>
                </c:pt>
                <c:pt idx="169">
                  <c:v>165.33661949</c:v>
                </c:pt>
                <c:pt idx="170">
                  <c:v>165.17602439999999</c:v>
                </c:pt>
                <c:pt idx="171">
                  <c:v>165.00874497999999</c:v>
                </c:pt>
                <c:pt idx="172">
                  <c:v>164.83453545</c:v>
                </c:pt>
                <c:pt idx="173">
                  <c:v>164.65315002</c:v>
                </c:pt>
                <c:pt idx="174">
                  <c:v>164.46434289999999</c:v>
                </c:pt>
                <c:pt idx="175">
                  <c:v>164.26786831999999</c:v>
                </c:pt>
                <c:pt idx="176">
                  <c:v>164.06348048999999</c:v>
                </c:pt>
                <c:pt idx="177">
                  <c:v>163.85093362000001</c:v>
                </c:pt>
                <c:pt idx="178">
                  <c:v>163.62998193000001</c:v>
                </c:pt>
                <c:pt idx="179">
                  <c:v>163.40037964000001</c:v>
                </c:pt>
                <c:pt idx="180">
                  <c:v>163.16188097</c:v>
                </c:pt>
                <c:pt idx="181">
                  <c:v>162.91424011999999</c:v>
                </c:pt>
                <c:pt idx="182">
                  <c:v>162.65721131999999</c:v>
                </c:pt>
                <c:pt idx="183">
                  <c:v>162.39063239000001</c:v>
                </c:pt>
                <c:pt idx="184">
                  <c:v>162.11467557</c:v>
                </c:pt>
                <c:pt idx="185">
                  <c:v>161.82959672000001</c:v>
                </c:pt>
                <c:pt idx="186">
                  <c:v>161.53565169000001</c:v>
                </c:pt>
                <c:pt idx="187">
                  <c:v>161.23309635000001</c:v>
                </c:pt>
                <c:pt idx="188">
                  <c:v>160.92218653</c:v>
                </c:pt>
                <c:pt idx="189">
                  <c:v>160.60317810999999</c:v>
                </c:pt>
                <c:pt idx="190">
                  <c:v>160.27632693000001</c:v>
                </c:pt>
                <c:pt idx="191">
                  <c:v>159.94188883999999</c:v>
                </c:pt>
                <c:pt idx="192">
                  <c:v>159.60011971</c:v>
                </c:pt>
                <c:pt idx="193">
                  <c:v>159.25127538999999</c:v>
                </c:pt>
                <c:pt idx="194">
                  <c:v>158.89561172000001</c:v>
                </c:pt>
                <c:pt idx="195">
                  <c:v>158.53338457000001</c:v>
                </c:pt>
                <c:pt idx="196">
                  <c:v>158.16484979000001</c:v>
                </c:pt>
                <c:pt idx="197">
                  <c:v>157.79026324</c:v>
                </c:pt>
                <c:pt idx="198">
                  <c:v>157.40988075999999</c:v>
                </c:pt>
                <c:pt idx="199">
                  <c:v>157.02395822</c:v>
                </c:pt>
                <c:pt idx="200">
                  <c:v>156.63275146999999</c:v>
                </c:pt>
                <c:pt idx="201">
                  <c:v>156.23651636</c:v>
                </c:pt>
                <c:pt idx="202">
                  <c:v>155.83550875</c:v>
                </c:pt>
                <c:pt idx="203">
                  <c:v>155.42998448</c:v>
                </c:pt>
                <c:pt idx="204">
                  <c:v>155.02019942999999</c:v>
                </c:pt>
                <c:pt idx="205">
                  <c:v>154.60640943999999</c:v>
                </c:pt>
                <c:pt idx="206">
                  <c:v>154.18887036000001</c:v>
                </c:pt>
                <c:pt idx="207">
                  <c:v>153.76783804999999</c:v>
                </c:pt>
                <c:pt idx="208">
                  <c:v>153.34356837000001</c:v>
                </c:pt>
                <c:pt idx="209">
                  <c:v>152.91631717000001</c:v>
                </c:pt>
                <c:pt idx="210">
                  <c:v>152.48634029999999</c:v>
                </c:pt>
                <c:pt idx="211">
                  <c:v>152.05389362</c:v>
                </c:pt>
                <c:pt idx="212">
                  <c:v>151.61923297999999</c:v>
                </c:pt>
                <c:pt idx="213">
                  <c:v>151.18261423999999</c:v>
                </c:pt>
                <c:pt idx="214">
                  <c:v>150.74429326000001</c:v>
                </c:pt>
                <c:pt idx="215">
                  <c:v>150.30452588</c:v>
                </c:pt>
                <c:pt idx="216">
                  <c:v>149.86356796000001</c:v>
                </c:pt>
                <c:pt idx="217">
                  <c:v>149.42167535999999</c:v>
                </c:pt>
                <c:pt idx="218">
                  <c:v>148.97910392</c:v>
                </c:pt>
                <c:pt idx="219">
                  <c:v>148.53610952</c:v>
                </c:pt>
                <c:pt idx="220">
                  <c:v>148.09294799</c:v>
                </c:pt>
                <c:pt idx="221">
                  <c:v>147.64987518999999</c:v>
                </c:pt>
                <c:pt idx="222">
                  <c:v>147.20714699000001</c:v>
                </c:pt>
                <c:pt idx="223">
                  <c:v>146.76501923000001</c:v>
                </c:pt>
                <c:pt idx="224">
                  <c:v>146.32374776</c:v>
                </c:pt>
                <c:pt idx="225">
                  <c:v>145.88358844999999</c:v>
                </c:pt>
                <c:pt idx="226">
                  <c:v>145.44479715</c:v>
                </c:pt>
                <c:pt idx="227">
                  <c:v>145.00762971</c:v>
                </c:pt>
                <c:pt idx="228">
                  <c:v>144.57234198</c:v>
                </c:pt>
                <c:pt idx="229">
                  <c:v>144.13918982000001</c:v>
                </c:pt>
                <c:pt idx="230">
                  <c:v>143.70842909000001</c:v>
                </c:pt>
                <c:pt idx="231">
                  <c:v>143.28031564</c:v>
                </c:pt>
                <c:pt idx="232">
                  <c:v>142.85510532999999</c:v>
                </c:pt>
                <c:pt idx="233">
                  <c:v>142.433054</c:v>
                </c:pt>
                <c:pt idx="234">
                  <c:v>142.01441751999999</c:v>
                </c:pt>
                <c:pt idx="235">
                  <c:v>141.59945173</c:v>
                </c:pt>
                <c:pt idx="236">
                  <c:v>141.1884125</c:v>
                </c:pt>
                <c:pt idx="237">
                  <c:v>140.78155566999999</c:v>
                </c:pt>
                <c:pt idx="238">
                  <c:v>140.37913710999999</c:v>
                </c:pt>
                <c:pt idx="239">
                  <c:v>139.98141265999999</c:v>
                </c:pt>
                <c:pt idx="240">
                  <c:v>139.58863818</c:v>
                </c:pt>
                <c:pt idx="241">
                  <c:v>139.20106953000001</c:v>
                </c:pt>
                <c:pt idx="242">
                  <c:v>138.81896255999999</c:v>
                </c:pt>
                <c:pt idx="243">
                  <c:v>138.44257313</c:v>
                </c:pt>
                <c:pt idx="244">
                  <c:v>138.07215708000001</c:v>
                </c:pt>
                <c:pt idx="245">
                  <c:v>137.70797027</c:v>
                </c:pt>
                <c:pt idx="246">
                  <c:v>137.35026857</c:v>
                </c:pt>
                <c:pt idx="247">
                  <c:v>136.99930782000001</c:v>
                </c:pt>
                <c:pt idx="248">
                  <c:v>136.65534387</c:v>
                </c:pt>
                <c:pt idx="249">
                  <c:v>136.31863258999999</c:v>
                </c:pt>
                <c:pt idx="250">
                  <c:v>135.98942982</c:v>
                </c:pt>
                <c:pt idx="251">
                  <c:v>135.66799141999999</c:v>
                </c:pt>
                <c:pt idx="252">
                  <c:v>135.35457324999999</c:v>
                </c:pt>
                <c:pt idx="253">
                  <c:v>135.04943116999999</c:v>
                </c:pt>
                <c:pt idx="254">
                  <c:v>134.75282100999999</c:v>
                </c:pt>
                <c:pt idx="255">
                  <c:v>134.46499864</c:v>
                </c:pt>
                <c:pt idx="256">
                  <c:v>134.18621992000001</c:v>
                </c:pt>
                <c:pt idx="257">
                  <c:v>133.91674069999999</c:v>
                </c:pt>
                <c:pt idx="258">
                  <c:v>133.65681683</c:v>
                </c:pt>
                <c:pt idx="259">
                  <c:v>133.40670417000001</c:v>
                </c:pt>
                <c:pt idx="260">
                  <c:v>133.16665857000001</c:v>
                </c:pt>
                <c:pt idx="261">
                  <c:v>132.93693587999999</c:v>
                </c:pt>
                <c:pt idx="262">
                  <c:v>132.71779197000001</c:v>
                </c:pt>
                <c:pt idx="263">
                  <c:v>132.50948267999999</c:v>
                </c:pt>
                <c:pt idx="264">
                  <c:v>132.31226387999999</c:v>
                </c:pt>
                <c:pt idx="265">
                  <c:v>132.12639141</c:v>
                </c:pt>
                <c:pt idx="266">
                  <c:v>131.95212112999999</c:v>
                </c:pt>
                <c:pt idx="267">
                  <c:v>131.78970888999999</c:v>
                </c:pt>
                <c:pt idx="268">
                  <c:v>131.63941055000001</c:v>
                </c:pt>
                <c:pt idx="269">
                  <c:v>131.50148196000001</c:v>
                </c:pt>
                <c:pt idx="270">
                  <c:v>131.37617899</c:v>
                </c:pt>
                <c:pt idx="271">
                  <c:v>131.26375747</c:v>
                </c:pt>
                <c:pt idx="272">
                  <c:v>131.16447327</c:v>
                </c:pt>
                <c:pt idx="273">
                  <c:v>131.07858225000001</c:v>
                </c:pt>
                <c:pt idx="274">
                  <c:v>131.00619438999999</c:v>
                </c:pt>
                <c:pt idx="275">
                  <c:v>130.94683627000001</c:v>
                </c:pt>
                <c:pt idx="276">
                  <c:v>130.89988858999999</c:v>
                </c:pt>
                <c:pt idx="277">
                  <c:v>130.86473207</c:v>
                </c:pt>
                <c:pt idx="278">
                  <c:v>130.84074741000001</c:v>
                </c:pt>
                <c:pt idx="279">
                  <c:v>130.82731533</c:v>
                </c:pt>
                <c:pt idx="280">
                  <c:v>130.82381652999999</c:v>
                </c:pt>
                <c:pt idx="281">
                  <c:v>130.82963172999999</c:v>
                </c:pt>
                <c:pt idx="282">
                  <c:v>130.84414163</c:v>
                </c:pt>
                <c:pt idx="283">
                  <c:v>130.86672694000001</c:v>
                </c:pt>
                <c:pt idx="284">
                  <c:v>130.89676838</c:v>
                </c:pt>
                <c:pt idx="285">
                  <c:v>130.93364664999999</c:v>
                </c:pt>
                <c:pt idx="286">
                  <c:v>130.97674246</c:v>
                </c:pt>
                <c:pt idx="287">
                  <c:v>131.02543652</c:v>
                </c:pt>
                <c:pt idx="288">
                  <c:v>131.07910955</c:v>
                </c:pt>
                <c:pt idx="289">
                  <c:v>131.13714225000001</c:v>
                </c:pt>
                <c:pt idx="290">
                  <c:v>131.19891533000001</c:v>
                </c:pt>
                <c:pt idx="291">
                  <c:v>131.26380950000001</c:v>
                </c:pt>
                <c:pt idx="292">
                  <c:v>131.33120546999999</c:v>
                </c:pt>
                <c:pt idx="293">
                  <c:v>131.40048394999999</c:v>
                </c:pt>
                <c:pt idx="294">
                  <c:v>131.47102565</c:v>
                </c:pt>
                <c:pt idx="295">
                  <c:v>131.54221129000001</c:v>
                </c:pt>
                <c:pt idx="296">
                  <c:v>131.61342156000001</c:v>
                </c:pt>
                <c:pt idx="297">
                  <c:v>131.68403717999999</c:v>
                </c:pt>
                <c:pt idx="298">
                  <c:v>131.75343885999999</c:v>
                </c:pt>
                <c:pt idx="299">
                  <c:v>131.82100731</c:v>
                </c:pt>
                <c:pt idx="300">
                  <c:v>131.88612323999999</c:v>
                </c:pt>
                <c:pt idx="301">
                  <c:v>131.94816736000001</c:v>
                </c:pt>
                <c:pt idx="302">
                  <c:v>132.00652037</c:v>
                </c:pt>
                <c:pt idx="303">
                  <c:v>132.060563</c:v>
                </c:pt>
                <c:pt idx="304">
                  <c:v>132.10967593999999</c:v>
                </c:pt>
                <c:pt idx="305">
                  <c:v>132.15323989999999</c:v>
                </c:pt>
                <c:pt idx="306">
                  <c:v>132.19063560999999</c:v>
                </c:pt>
                <c:pt idx="307">
                  <c:v>132.22124375999999</c:v>
                </c:pt>
                <c:pt idx="308">
                  <c:v>132.24444507000001</c:v>
                </c:pt>
                <c:pt idx="309">
                  <c:v>132.25962024</c:v>
                </c:pt>
                <c:pt idx="310">
                  <c:v>132.26614999</c:v>
                </c:pt>
                <c:pt idx="311">
                  <c:v>132.26341502</c:v>
                </c:pt>
                <c:pt idx="312">
                  <c:v>132.25079604999999</c:v>
                </c:pt>
                <c:pt idx="313">
                  <c:v>132.22767379000001</c:v>
                </c:pt>
                <c:pt idx="314">
                  <c:v>132.19342893999999</c:v>
                </c:pt>
                <c:pt idx="315">
                  <c:v>132.14744221000001</c:v>
                </c:pt>
                <c:pt idx="316">
                  <c:v>132.08909431999999</c:v>
                </c:pt>
                <c:pt idx="317">
                  <c:v>132.01776597</c:v>
                </c:pt>
                <c:pt idx="318">
                  <c:v>131.93283786999999</c:v>
                </c:pt>
                <c:pt idx="319">
                  <c:v>131.83369074000001</c:v>
                </c:pt>
                <c:pt idx="320">
                  <c:v>131.71970528</c:v>
                </c:pt>
                <c:pt idx="321">
                  <c:v>131.59026220999999</c:v>
                </c:pt>
                <c:pt idx="322">
                  <c:v>131.44474221999999</c:v>
                </c:pt>
                <c:pt idx="323">
                  <c:v>131.28252603999999</c:v>
                </c:pt>
                <c:pt idx="324">
                  <c:v>131.10299437</c:v>
                </c:pt>
                <c:pt idx="325">
                  <c:v>130.90552792</c:v>
                </c:pt>
                <c:pt idx="326">
                  <c:v>130.6895074</c:v>
                </c:pt>
                <c:pt idx="327">
                  <c:v>130.45431352</c:v>
                </c:pt>
                <c:pt idx="328">
                  <c:v>130.19932700000001</c:v>
                </c:pt>
                <c:pt idx="329">
                  <c:v>129.92392853000001</c:v>
                </c:pt>
                <c:pt idx="330">
                  <c:v>129.62749883000001</c:v>
                </c:pt>
                <c:pt idx="331">
                  <c:v>129.30941862</c:v>
                </c:pt>
                <c:pt idx="332">
                  <c:v>128.96906859000001</c:v>
                </c:pt>
                <c:pt idx="333">
                  <c:v>128.60582946</c:v>
                </c:pt>
                <c:pt idx="334">
                  <c:v>128.21908194</c:v>
                </c:pt>
                <c:pt idx="335">
                  <c:v>127.80820674</c:v>
                </c:pt>
                <c:pt idx="336">
                  <c:v>127.37258457</c:v>
                </c:pt>
                <c:pt idx="337">
                  <c:v>126.91159613000001</c:v>
                </c:pt>
                <c:pt idx="338">
                  <c:v>126.42462215</c:v>
                </c:pt>
                <c:pt idx="339">
                  <c:v>125.91104332</c:v>
                </c:pt>
                <c:pt idx="340">
                  <c:v>125.37024036</c:v>
                </c:pt>
                <c:pt idx="341">
                  <c:v>124.80159397</c:v>
                </c:pt>
                <c:pt idx="342">
                  <c:v>124.20448487</c:v>
                </c:pt>
                <c:pt idx="343">
                  <c:v>123.57829377</c:v>
                </c:pt>
                <c:pt idx="344">
                  <c:v>122.92240137</c:v>
                </c:pt>
                <c:pt idx="345">
                  <c:v>122.23618839</c:v>
                </c:pt>
                <c:pt idx="346">
                  <c:v>121.51903554</c:v>
                </c:pt>
                <c:pt idx="347">
                  <c:v>120.77032352000001</c:v>
                </c:pt>
                <c:pt idx="348">
                  <c:v>119.98943303999999</c:v>
                </c:pt>
                <c:pt idx="349">
                  <c:v>119.17574482000001</c:v>
                </c:pt>
                <c:pt idx="350">
                  <c:v>118.32863956</c:v>
                </c:pt>
                <c:pt idx="351">
                  <c:v>117.44749797999999</c:v>
                </c:pt>
                <c:pt idx="352">
                  <c:v>116.53170077999999</c:v>
                </c:pt>
                <c:pt idx="353">
                  <c:v>115.58062868</c:v>
                </c:pt>
                <c:pt idx="354">
                  <c:v>114.59366237</c:v>
                </c:pt>
                <c:pt idx="355">
                  <c:v>113.57018257999999</c:v>
                </c:pt>
                <c:pt idx="356">
                  <c:v>112.50957002</c:v>
                </c:pt>
                <c:pt idx="357">
                  <c:v>111.41120538</c:v>
                </c:pt>
                <c:pt idx="358">
                  <c:v>110.27446938999999</c:v>
                </c:pt>
                <c:pt idx="359">
                  <c:v>109.09874275</c:v>
                </c:pt>
                <c:pt idx="360">
                  <c:v>107.88340617</c:v>
                </c:pt>
                <c:pt idx="361">
                  <c:v>106.62784035999999</c:v>
                </c:pt>
                <c:pt idx="362">
                  <c:v>105.33142603</c:v>
                </c:pt>
                <c:pt idx="363">
                  <c:v>103.99354390000001</c:v>
                </c:pt>
                <c:pt idx="364">
                  <c:v>102.61357466</c:v>
                </c:pt>
              </c:numCache>
            </c:numRef>
          </c:val>
          <c:extLst>
            <c:ext xmlns:c16="http://schemas.microsoft.com/office/drawing/2014/chart" uri="{C3380CC4-5D6E-409C-BE32-E72D297353CC}">
              <c16:uniqueId val="{00000006-100C-4015-AEAD-9A7A38C180D3}"/>
            </c:ext>
          </c:extLst>
        </c:ser>
        <c:ser>
          <c:idx val="7"/>
          <c:order val="7"/>
          <c:tx>
            <c:strRef>
              <c:f>'2029-2030 Severe Load Curve'!$BC$34</c:f>
              <c:strCache>
                <c:ptCount val="1"/>
                <c:pt idx="0">
                  <c:v>NTS Power</c:v>
                </c:pt>
              </c:strCache>
            </c:strRef>
          </c:tx>
          <c:spPr>
            <a:solidFill>
              <a:srgbClr val="FFFF99"/>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Curve'!$BC$35:$BC$399</c:f>
              <c:numCache>
                <c:formatCode>0</c:formatCode>
                <c:ptCount val="365"/>
                <c:pt idx="0">
                  <c:v>277.62413529000003</c:v>
                </c:pt>
                <c:pt idx="1">
                  <c:v>277.27298710000002</c:v>
                </c:pt>
                <c:pt idx="2">
                  <c:v>276.89403762000001</c:v>
                </c:pt>
                <c:pt idx="3">
                  <c:v>276.48777702000001</c:v>
                </c:pt>
                <c:pt idx="4">
                  <c:v>276.05469546</c:v>
                </c:pt>
                <c:pt idx="5">
                  <c:v>275.59528311999998</c:v>
                </c:pt>
                <c:pt idx="6">
                  <c:v>275.11003015</c:v>
                </c:pt>
                <c:pt idx="7">
                  <c:v>274.59942674000001</c:v>
                </c:pt>
                <c:pt idx="8">
                  <c:v>274.06396303999998</c:v>
                </c:pt>
                <c:pt idx="9">
                  <c:v>273.50412921999998</c:v>
                </c:pt>
                <c:pt idx="10">
                  <c:v>272.92041545000001</c:v>
                </c:pt>
                <c:pt idx="11">
                  <c:v>272.31331189999997</c:v>
                </c:pt>
                <c:pt idx="12">
                  <c:v>271.68330873000002</c:v>
                </c:pt>
                <c:pt idx="13">
                  <c:v>271.03089612000002</c:v>
                </c:pt>
                <c:pt idx="14">
                  <c:v>270.35656423</c:v>
                </c:pt>
                <c:pt idx="15">
                  <c:v>269.66080323</c:v>
                </c:pt>
                <c:pt idx="16">
                  <c:v>268.94410327999998</c:v>
                </c:pt>
                <c:pt idx="17">
                  <c:v>268.20695454999998</c:v>
                </c:pt>
                <c:pt idx="18">
                  <c:v>267.44984721999998</c:v>
                </c:pt>
                <c:pt idx="19">
                  <c:v>266.67327144000001</c:v>
                </c:pt>
                <c:pt idx="20">
                  <c:v>265.87771738999999</c:v>
                </c:pt>
                <c:pt idx="21">
                  <c:v>265.06367523</c:v>
                </c:pt>
                <c:pt idx="22">
                  <c:v>264.23163512999997</c:v>
                </c:pt>
                <c:pt idx="23">
                  <c:v>263.38208725999999</c:v>
                </c:pt>
                <c:pt idx="24">
                  <c:v>262.51552178999998</c:v>
                </c:pt>
                <c:pt idx="25">
                  <c:v>261.63242888000002</c:v>
                </c:pt>
                <c:pt idx="26">
                  <c:v>260.73329869999998</c:v>
                </c:pt>
                <c:pt idx="27">
                  <c:v>259.81862140999999</c:v>
                </c:pt>
                <c:pt idx="28">
                  <c:v>258.8888872</c:v>
                </c:pt>
                <c:pt idx="29">
                  <c:v>257.94458622000002</c:v>
                </c:pt>
                <c:pt idx="30">
                  <c:v>256.98620863999997</c:v>
                </c:pt>
                <c:pt idx="31">
                  <c:v>256.01424462</c:v>
                </c:pt>
                <c:pt idx="32">
                  <c:v>255.02918435000001</c:v>
                </c:pt>
                <c:pt idx="33">
                  <c:v>254.03151797000001</c:v>
                </c:pt>
                <c:pt idx="34">
                  <c:v>253.02173567</c:v>
                </c:pt>
                <c:pt idx="35">
                  <c:v>252.00032761</c:v>
                </c:pt>
                <c:pt idx="36">
                  <c:v>250.96778395000001</c:v>
                </c:pt>
                <c:pt idx="37">
                  <c:v>249.92459486999999</c:v>
                </c:pt>
                <c:pt idx="38">
                  <c:v>248.87125051999999</c:v>
                </c:pt>
                <c:pt idx="39">
                  <c:v>247.80824109</c:v>
                </c:pt>
                <c:pt idx="40">
                  <c:v>246.73605673</c:v>
                </c:pt>
                <c:pt idx="41">
                  <c:v>245.65518761999999</c:v>
                </c:pt>
                <c:pt idx="42">
                  <c:v>244.56612392</c:v>
                </c:pt>
                <c:pt idx="43">
                  <c:v>243.46935579000001</c:v>
                </c:pt>
                <c:pt idx="44">
                  <c:v>242.36537342</c:v>
                </c:pt>
                <c:pt idx="45">
                  <c:v>241.25466695</c:v>
                </c:pt>
                <c:pt idx="46">
                  <c:v>240.13772657000001</c:v>
                </c:pt>
                <c:pt idx="47">
                  <c:v>239.01504244</c:v>
                </c:pt>
                <c:pt idx="48">
                  <c:v>237.88710473</c:v>
                </c:pt>
                <c:pt idx="49">
                  <c:v>236.75440359000001</c:v>
                </c:pt>
                <c:pt idx="50">
                  <c:v>235.61742921000001</c:v>
                </c:pt>
                <c:pt idx="51">
                  <c:v>234.47667175000001</c:v>
                </c:pt>
                <c:pt idx="52">
                  <c:v>233.33262138000001</c:v>
                </c:pt>
                <c:pt idx="53">
                  <c:v>232.18576826</c:v>
                </c:pt>
                <c:pt idx="54">
                  <c:v>231.03660256000001</c:v>
                </c:pt>
                <c:pt idx="55">
                  <c:v>229.88561444999999</c:v>
                </c:pt>
                <c:pt idx="56">
                  <c:v>228.73329409999999</c:v>
                </c:pt>
                <c:pt idx="57">
                  <c:v>227.58013167999999</c:v>
                </c:pt>
                <c:pt idx="58">
                  <c:v>226.42661734000001</c:v>
                </c:pt>
                <c:pt idx="59">
                  <c:v>225.27324127</c:v>
                </c:pt>
                <c:pt idx="60">
                  <c:v>224.12049361999999</c:v>
                </c:pt>
                <c:pt idx="61">
                  <c:v>222.96886455999999</c:v>
                </c:pt>
                <c:pt idx="62">
                  <c:v>221.81884427</c:v>
                </c:pt>
                <c:pt idx="63">
                  <c:v>220.67092291</c:v>
                </c:pt>
                <c:pt idx="64">
                  <c:v>219.52559063999999</c:v>
                </c:pt>
                <c:pt idx="65">
                  <c:v>218.38333764000001</c:v>
                </c:pt>
                <c:pt idx="66">
                  <c:v>217.24465408</c:v>
                </c:pt>
                <c:pt idx="67">
                  <c:v>216.11003011</c:v>
                </c:pt>
                <c:pt idx="68">
                  <c:v>214.97995591</c:v>
                </c:pt>
                <c:pt idx="69">
                  <c:v>213.85492163999999</c:v>
                </c:pt>
                <c:pt idx="70">
                  <c:v>212.73541748</c:v>
                </c:pt>
                <c:pt idx="71">
                  <c:v>211.62193357999999</c:v>
                </c:pt>
                <c:pt idx="72">
                  <c:v>210.51496012999999</c:v>
                </c:pt>
                <c:pt idx="73">
                  <c:v>209.41498727999999</c:v>
                </c:pt>
                <c:pt idx="74">
                  <c:v>208.32250519999999</c:v>
                </c:pt>
                <c:pt idx="75">
                  <c:v>207.23800406000001</c:v>
                </c:pt>
                <c:pt idx="76">
                  <c:v>206.16197403000001</c:v>
                </c:pt>
                <c:pt idx="77">
                  <c:v>205.09490527</c:v>
                </c:pt>
                <c:pt idx="78">
                  <c:v>204.03728795999999</c:v>
                </c:pt>
                <c:pt idx="79">
                  <c:v>202.98961226</c:v>
                </c:pt>
                <c:pt idx="80">
                  <c:v>201.95236833000001</c:v>
                </c:pt>
                <c:pt idx="81">
                  <c:v>200.92604635000001</c:v>
                </c:pt>
                <c:pt idx="82">
                  <c:v>199.91113648999999</c:v>
                </c:pt>
                <c:pt idx="83">
                  <c:v>198.90812890000001</c:v>
                </c:pt>
                <c:pt idx="84">
                  <c:v>197.91751375999999</c:v>
                </c:pt>
                <c:pt idx="85">
                  <c:v>196.93978124</c:v>
                </c:pt>
                <c:pt idx="86">
                  <c:v>195.97542150000001</c:v>
                </c:pt>
                <c:pt idx="87">
                  <c:v>195.02492470999999</c:v>
                </c:pt>
                <c:pt idx="88">
                  <c:v>194.08878103999999</c:v>
                </c:pt>
                <c:pt idx="89">
                  <c:v>193.16748064999999</c:v>
                </c:pt>
                <c:pt idx="90">
                  <c:v>192.26151372000001</c:v>
                </c:pt>
                <c:pt idx="91">
                  <c:v>191.37137041</c:v>
                </c:pt>
                <c:pt idx="92">
                  <c:v>190.49741283</c:v>
                </c:pt>
                <c:pt idx="93">
                  <c:v>189.63949091000001</c:v>
                </c:pt>
                <c:pt idx="94">
                  <c:v>188.79732651</c:v>
                </c:pt>
                <c:pt idx="95">
                  <c:v>187.97064148999999</c:v>
                </c:pt>
                <c:pt idx="96">
                  <c:v>187.15915772</c:v>
                </c:pt>
                <c:pt idx="97">
                  <c:v>186.36259706000001</c:v>
                </c:pt>
                <c:pt idx="98">
                  <c:v>185.58068137999999</c:v>
                </c:pt>
                <c:pt idx="99">
                  <c:v>184.81313255000001</c:v>
                </c:pt>
                <c:pt idx="100">
                  <c:v>184.05967242</c:v>
                </c:pt>
                <c:pt idx="101">
                  <c:v>183.32002287</c:v>
                </c:pt>
                <c:pt idx="102">
                  <c:v>182.59390575</c:v>
                </c:pt>
                <c:pt idx="103">
                  <c:v>181.88104293999999</c:v>
                </c:pt>
                <c:pt idx="104">
                  <c:v>181.1811563</c:v>
                </c:pt>
                <c:pt idx="105">
                  <c:v>180.49396769000001</c:v>
                </c:pt>
                <c:pt idx="106">
                  <c:v>179.81919898000001</c:v>
                </c:pt>
                <c:pt idx="107">
                  <c:v>179.15657203999999</c:v>
                </c:pt>
                <c:pt idx="108">
                  <c:v>178.50580872</c:v>
                </c:pt>
                <c:pt idx="109">
                  <c:v>177.86663089999999</c:v>
                </c:pt>
                <c:pt idx="110">
                  <c:v>177.23876043999999</c:v>
                </c:pt>
                <c:pt idx="111">
                  <c:v>176.62191920000001</c:v>
                </c:pt>
                <c:pt idx="112">
                  <c:v>176.01582905000001</c:v>
                </c:pt>
                <c:pt idx="113">
                  <c:v>175.42021185999999</c:v>
                </c:pt>
                <c:pt idx="114">
                  <c:v>174.83478948999999</c:v>
                </c:pt>
                <c:pt idx="115">
                  <c:v>174.25928379000001</c:v>
                </c:pt>
                <c:pt idx="116">
                  <c:v>173.69341664999999</c:v>
                </c:pt>
                <c:pt idx="117">
                  <c:v>173.13690993</c:v>
                </c:pt>
                <c:pt idx="118">
                  <c:v>172.58948548000001</c:v>
                </c:pt>
                <c:pt idx="119">
                  <c:v>172.05086517999999</c:v>
                </c:pt>
                <c:pt idx="120">
                  <c:v>171.52077088999999</c:v>
                </c:pt>
                <c:pt idx="121">
                  <c:v>170.99892446999999</c:v>
                </c:pt>
                <c:pt idx="122">
                  <c:v>170.48504779000001</c:v>
                </c:pt>
                <c:pt idx="123">
                  <c:v>169.97886272</c:v>
                </c:pt>
                <c:pt idx="124">
                  <c:v>169.48009112</c:v>
                </c:pt>
                <c:pt idx="125">
                  <c:v>168.98845485000001</c:v>
                </c:pt>
                <c:pt idx="126">
                  <c:v>168.50367578000001</c:v>
                </c:pt>
                <c:pt idx="127">
                  <c:v>168.02547577999999</c:v>
                </c:pt>
                <c:pt idx="128">
                  <c:v>167.55357670999999</c:v>
                </c:pt>
                <c:pt idx="129">
                  <c:v>167.08770043000001</c:v>
                </c:pt>
                <c:pt idx="130">
                  <c:v>166.62756881000001</c:v>
                </c:pt>
                <c:pt idx="131">
                  <c:v>166.17290371999999</c:v>
                </c:pt>
                <c:pt idx="132">
                  <c:v>165.72342702</c:v>
                </c:pt>
                <c:pt idx="133">
                  <c:v>165.27886058000001</c:v>
                </c:pt>
                <c:pt idx="134">
                  <c:v>164.83892624999999</c:v>
                </c:pt>
                <c:pt idx="135">
                  <c:v>164.40334591000001</c:v>
                </c:pt>
                <c:pt idx="136">
                  <c:v>163.97184142</c:v>
                </c:pt>
                <c:pt idx="137">
                  <c:v>163.54413464999999</c:v>
                </c:pt>
                <c:pt idx="138">
                  <c:v>163.11994745999999</c:v>
                </c:pt>
                <c:pt idx="139">
                  <c:v>162.69900171</c:v>
                </c:pt>
                <c:pt idx="140">
                  <c:v>162.28101928000001</c:v>
                </c:pt>
                <c:pt idx="141">
                  <c:v>161.86572201999999</c:v>
                </c:pt>
                <c:pt idx="142">
                  <c:v>161.45283180000001</c:v>
                </c:pt>
                <c:pt idx="143">
                  <c:v>161.04207048999999</c:v>
                </c:pt>
                <c:pt idx="144">
                  <c:v>160.63315994000001</c:v>
                </c:pt>
                <c:pt idx="145">
                  <c:v>160.22582204</c:v>
                </c:pt>
                <c:pt idx="146">
                  <c:v>159.81977864000001</c:v>
                </c:pt>
                <c:pt idx="147">
                  <c:v>159.41475159999999</c:v>
                </c:pt>
                <c:pt idx="148">
                  <c:v>159.01046278999999</c:v>
                </c:pt>
                <c:pt idx="149">
                  <c:v>158.60663407999999</c:v>
                </c:pt>
                <c:pt idx="150">
                  <c:v>158.20298733000001</c:v>
                </c:pt>
                <c:pt idx="151">
                  <c:v>157.79924441</c:v>
                </c:pt>
                <c:pt idx="152">
                  <c:v>157.39512718</c:v>
                </c:pt>
                <c:pt idx="153">
                  <c:v>156.99035749999999</c:v>
                </c:pt>
                <c:pt idx="154">
                  <c:v>156.58465724999999</c:v>
                </c:pt>
                <c:pt idx="155">
                  <c:v>156.17774828</c:v>
                </c:pt>
                <c:pt idx="156">
                  <c:v>155.76935247</c:v>
                </c:pt>
                <c:pt idx="157">
                  <c:v>155.35919167</c:v>
                </c:pt>
                <c:pt idx="158">
                  <c:v>154.94698776000001</c:v>
                </c:pt>
                <c:pt idx="159">
                  <c:v>154.53246258999999</c:v>
                </c:pt>
                <c:pt idx="160">
                  <c:v>154.11533803</c:v>
                </c:pt>
                <c:pt idx="161">
                  <c:v>153.69533594999999</c:v>
                </c:pt>
                <c:pt idx="162">
                  <c:v>153.27217820999999</c:v>
                </c:pt>
                <c:pt idx="163">
                  <c:v>152.84558668</c:v>
                </c:pt>
                <c:pt idx="164">
                  <c:v>152.41528321999999</c:v>
                </c:pt>
                <c:pt idx="165">
                  <c:v>151.98098970000001</c:v>
                </c:pt>
                <c:pt idx="166">
                  <c:v>151.54242798000001</c:v>
                </c:pt>
                <c:pt idx="167">
                  <c:v>151.09931993000001</c:v>
                </c:pt>
                <c:pt idx="168">
                  <c:v>150.65138741000001</c:v>
                </c:pt>
                <c:pt idx="169">
                  <c:v>150.19835229</c:v>
                </c:pt>
                <c:pt idx="170">
                  <c:v>149.73993643</c:v>
                </c:pt>
                <c:pt idx="171">
                  <c:v>149.27586170000001</c:v>
                </c:pt>
                <c:pt idx="172">
                  <c:v>148.80584995999999</c:v>
                </c:pt>
                <c:pt idx="173">
                  <c:v>148.32962308</c:v>
                </c:pt>
                <c:pt idx="174">
                  <c:v>147.84690291999999</c:v>
                </c:pt>
                <c:pt idx="175">
                  <c:v>147.35741135000001</c:v>
                </c:pt>
                <c:pt idx="176">
                  <c:v>146.86087022999999</c:v>
                </c:pt>
                <c:pt idx="177">
                  <c:v>146.35700143</c:v>
                </c:pt>
                <c:pt idx="178">
                  <c:v>145.84552682</c:v>
                </c:pt>
                <c:pt idx="179">
                  <c:v>145.32616824999999</c:v>
                </c:pt>
                <c:pt idx="180">
                  <c:v>144.79864759</c:v>
                </c:pt>
                <c:pt idx="181">
                  <c:v>144.26268671</c:v>
                </c:pt>
                <c:pt idx="182">
                  <c:v>143.71800748000001</c:v>
                </c:pt>
                <c:pt idx="183">
                  <c:v>143.16443823</c:v>
                </c:pt>
                <c:pt idx="184">
                  <c:v>142.6022332</c:v>
                </c:pt>
                <c:pt idx="185">
                  <c:v>142.0317531</c:v>
                </c:pt>
                <c:pt idx="186">
                  <c:v>141.45335865999999</c:v>
                </c:pt>
                <c:pt idx="187">
                  <c:v>140.86741057</c:v>
                </c:pt>
                <c:pt idx="188">
                  <c:v>140.27426957</c:v>
                </c:pt>
                <c:pt idx="189">
                  <c:v>139.67429634999999</c:v>
                </c:pt>
                <c:pt idx="190">
                  <c:v>139.06785163999999</c:v>
                </c:pt>
                <c:pt idx="191">
                  <c:v>138.45529615000001</c:v>
                </c:pt>
                <c:pt idx="192">
                  <c:v>137.83699057999999</c:v>
                </c:pt>
                <c:pt idx="193">
                  <c:v>137.21329566</c:v>
                </c:pt>
                <c:pt idx="194">
                  <c:v>136.5845721</c:v>
                </c:pt>
                <c:pt idx="195">
                  <c:v>135.95118062</c:v>
                </c:pt>
                <c:pt idx="196">
                  <c:v>135.31348191000001</c:v>
                </c:pt>
                <c:pt idx="197">
                  <c:v>134.67183671000001</c:v>
                </c:pt>
                <c:pt idx="198">
                  <c:v>134.02660571999999</c:v>
                </c:pt>
                <c:pt idx="199">
                  <c:v>133.37814965999999</c:v>
                </c:pt>
                <c:pt idx="200">
                  <c:v>132.72682924</c:v>
                </c:pt>
                <c:pt idx="201">
                  <c:v>132.07300516999999</c:v>
                </c:pt>
                <c:pt idx="202">
                  <c:v>131.41703817000001</c:v>
                </c:pt>
                <c:pt idx="203">
                  <c:v>130.75928895000001</c:v>
                </c:pt>
                <c:pt idx="204">
                  <c:v>130.10011822000001</c:v>
                </c:pt>
                <c:pt idx="205">
                  <c:v>129.43988669999999</c:v>
                </c:pt>
                <c:pt idx="206">
                  <c:v>128.77895511</c:v>
                </c:pt>
                <c:pt idx="207">
                  <c:v>128.11768415</c:v>
                </c:pt>
                <c:pt idx="208">
                  <c:v>127.45643454</c:v>
                </c:pt>
                <c:pt idx="209">
                  <c:v>126.79556700000001</c:v>
                </c:pt>
                <c:pt idx="210">
                  <c:v>126.13544223</c:v>
                </c:pt>
                <c:pt idx="211">
                  <c:v>125.47642095</c:v>
                </c:pt>
                <c:pt idx="212">
                  <c:v>124.81886387999999</c:v>
                </c:pt>
                <c:pt idx="213">
                  <c:v>124.16313172</c:v>
                </c:pt>
                <c:pt idx="214">
                  <c:v>123.5095852</c:v>
                </c:pt>
                <c:pt idx="215">
                  <c:v>122.85858502000001</c:v>
                </c:pt>
                <c:pt idx="216">
                  <c:v>122.21049189999999</c:v>
                </c:pt>
                <c:pt idx="217">
                  <c:v>121.56566655</c:v>
                </c:pt>
                <c:pt idx="218">
                  <c:v>120.92446969</c:v>
                </c:pt>
                <c:pt idx="219">
                  <c:v>120.28726202</c:v>
                </c:pt>
                <c:pt idx="220">
                  <c:v>119.65440427</c:v>
                </c:pt>
                <c:pt idx="221">
                  <c:v>119.02625715000001</c:v>
                </c:pt>
                <c:pt idx="222">
                  <c:v>118.40318137</c:v>
                </c:pt>
                <c:pt idx="223">
                  <c:v>117.78553764</c:v>
                </c:pt>
                <c:pt idx="224">
                  <c:v>117.17368669</c:v>
                </c:pt>
                <c:pt idx="225">
                  <c:v>116.56798920999999</c:v>
                </c:pt>
                <c:pt idx="226">
                  <c:v>115.96880593</c:v>
                </c:pt>
                <c:pt idx="227">
                  <c:v>115.37649755</c:v>
                </c:pt>
                <c:pt idx="228">
                  <c:v>114.7914248</c:v>
                </c:pt>
                <c:pt idx="229">
                  <c:v>114.21394839</c:v>
                </c:pt>
                <c:pt idx="230">
                  <c:v>113.64442903</c:v>
                </c:pt>
                <c:pt idx="231">
                  <c:v>113.08322742999999</c:v>
                </c:pt>
                <c:pt idx="232">
                  <c:v>112.5307043</c:v>
                </c:pt>
                <c:pt idx="233">
                  <c:v>111.98722037</c:v>
                </c:pt>
                <c:pt idx="234">
                  <c:v>111.45313634</c:v>
                </c:pt>
                <c:pt idx="235">
                  <c:v>110.92881293000001</c:v>
                </c:pt>
                <c:pt idx="236">
                  <c:v>110.41461086</c:v>
                </c:pt>
                <c:pt idx="237">
                  <c:v>109.91089082000001</c:v>
                </c:pt>
                <c:pt idx="238">
                  <c:v>109.41801355</c:v>
                </c:pt>
                <c:pt idx="239">
                  <c:v>108.93633975</c:v>
                </c:pt>
                <c:pt idx="240">
                  <c:v>108.46623013999999</c:v>
                </c:pt>
                <c:pt idx="241">
                  <c:v>108.00804543</c:v>
                </c:pt>
                <c:pt idx="242">
                  <c:v>107.56214633</c:v>
                </c:pt>
                <c:pt idx="243">
                  <c:v>107.12889355</c:v>
                </c:pt>
                <c:pt idx="244">
                  <c:v>106.70864782</c:v>
                </c:pt>
                <c:pt idx="245">
                  <c:v>106.30176985</c:v>
                </c:pt>
                <c:pt idx="246">
                  <c:v>105.90876127999999</c:v>
                </c:pt>
                <c:pt idx="247">
                  <c:v>105.52994541</c:v>
                </c:pt>
                <c:pt idx="248">
                  <c:v>105.16594535</c:v>
                </c:pt>
                <c:pt idx="249">
                  <c:v>104.81784281</c:v>
                </c:pt>
                <c:pt idx="250">
                  <c:v>104.48708076</c:v>
                </c:pt>
                <c:pt idx="251">
                  <c:v>104.17219439</c:v>
                </c:pt>
                <c:pt idx="252">
                  <c:v>103.87305237</c:v>
                </c:pt>
                <c:pt idx="253">
                  <c:v>103.59001336</c:v>
                </c:pt>
                <c:pt idx="254">
                  <c:v>103.32343602</c:v>
                </c:pt>
                <c:pt idx="255">
                  <c:v>103.07367899</c:v>
                </c:pt>
                <c:pt idx="256">
                  <c:v>102.84110093</c:v>
                </c:pt>
                <c:pt idx="257">
                  <c:v>102.62606051</c:v>
                </c:pt>
                <c:pt idx="258">
                  <c:v>102.42891637</c:v>
                </c:pt>
                <c:pt idx="259">
                  <c:v>102.25002716</c:v>
                </c:pt>
                <c:pt idx="260">
                  <c:v>102.08975155</c:v>
                </c:pt>
                <c:pt idx="261">
                  <c:v>101.94844818999999</c:v>
                </c:pt>
                <c:pt idx="262">
                  <c:v>101.82647573</c:v>
                </c:pt>
                <c:pt idx="263">
                  <c:v>101.72419283000001</c:v>
                </c:pt>
                <c:pt idx="264">
                  <c:v>101.64195814999999</c:v>
                </c:pt>
                <c:pt idx="265">
                  <c:v>101.58013033</c:v>
                </c:pt>
                <c:pt idx="266">
                  <c:v>101.54024656</c:v>
                </c:pt>
                <c:pt idx="267">
                  <c:v>101.52215692999999</c:v>
                </c:pt>
                <c:pt idx="268">
                  <c:v>101.52724913</c:v>
                </c:pt>
                <c:pt idx="269">
                  <c:v>101.55758476</c:v>
                </c:pt>
                <c:pt idx="270">
                  <c:v>101.61204091</c:v>
                </c:pt>
                <c:pt idx="271">
                  <c:v>101.69417076000001</c:v>
                </c:pt>
                <c:pt idx="272">
                  <c:v>101.79825384999999</c:v>
                </c:pt>
                <c:pt idx="273">
                  <c:v>101.93944737</c:v>
                </c:pt>
                <c:pt idx="274">
                  <c:v>102.11481442</c:v>
                </c:pt>
                <c:pt idx="275">
                  <c:v>102.31274732999999</c:v>
                </c:pt>
                <c:pt idx="276">
                  <c:v>102.53027711</c:v>
                </c:pt>
                <c:pt idx="277">
                  <c:v>102.76546017</c:v>
                </c:pt>
                <c:pt idx="278">
                  <c:v>103.01735483</c:v>
                </c:pt>
                <c:pt idx="279">
                  <c:v>103.28501937</c:v>
                </c:pt>
                <c:pt idx="280">
                  <c:v>103.5675121</c:v>
                </c:pt>
                <c:pt idx="281">
                  <c:v>103.86389131999999</c:v>
                </c:pt>
                <c:pt idx="282">
                  <c:v>104.17321532</c:v>
                </c:pt>
                <c:pt idx="283">
                  <c:v>104.49493227000001</c:v>
                </c:pt>
                <c:pt idx="284">
                  <c:v>104.82779145000001</c:v>
                </c:pt>
                <c:pt idx="285">
                  <c:v>105.17084729</c:v>
                </c:pt>
                <c:pt idx="286">
                  <c:v>105.52315436000001</c:v>
                </c:pt>
                <c:pt idx="287">
                  <c:v>105.88376719</c:v>
                </c:pt>
                <c:pt idx="288">
                  <c:v>106.25174035000001</c:v>
                </c:pt>
                <c:pt idx="289">
                  <c:v>106.62612837</c:v>
                </c:pt>
                <c:pt idx="290">
                  <c:v>107.00598581</c:v>
                </c:pt>
                <c:pt idx="291">
                  <c:v>107.39036722</c:v>
                </c:pt>
                <c:pt idx="292">
                  <c:v>107.77832714</c:v>
                </c:pt>
                <c:pt idx="293">
                  <c:v>108.16971902</c:v>
                </c:pt>
                <c:pt idx="294">
                  <c:v>108.56359814</c:v>
                </c:pt>
                <c:pt idx="295">
                  <c:v>108.95827773000001</c:v>
                </c:pt>
                <c:pt idx="296">
                  <c:v>109.35280696</c:v>
                </c:pt>
                <c:pt idx="297">
                  <c:v>109.74623505</c:v>
                </c:pt>
                <c:pt idx="298">
                  <c:v>110.13761119999999</c:v>
                </c:pt>
                <c:pt idx="299">
                  <c:v>110.52598458999999</c:v>
                </c:pt>
                <c:pt idx="300">
                  <c:v>110.91040443999999</c:v>
                </c:pt>
                <c:pt idx="301">
                  <c:v>111.28991993</c:v>
                </c:pt>
                <c:pt idx="302">
                  <c:v>111.66358027</c:v>
                </c:pt>
                <c:pt idx="303">
                  <c:v>112.03043465</c:v>
                </c:pt>
                <c:pt idx="304">
                  <c:v>112.38953228</c:v>
                </c:pt>
                <c:pt idx="305">
                  <c:v>112.73992235999999</c:v>
                </c:pt>
                <c:pt idx="306">
                  <c:v>113.08065406999999</c:v>
                </c:pt>
                <c:pt idx="307">
                  <c:v>113.41077661999999</c:v>
                </c:pt>
                <c:pt idx="308">
                  <c:v>113.72941453</c:v>
                </c:pt>
                <c:pt idx="309">
                  <c:v>114.03718872</c:v>
                </c:pt>
                <c:pt idx="310">
                  <c:v>114.33235704000001</c:v>
                </c:pt>
                <c:pt idx="311">
                  <c:v>114.61307794</c:v>
                </c:pt>
                <c:pt idx="312">
                  <c:v>114.87839445</c:v>
                </c:pt>
                <c:pt idx="313">
                  <c:v>115.12734958</c:v>
                </c:pt>
                <c:pt idx="314">
                  <c:v>115.35898635</c:v>
                </c:pt>
                <c:pt idx="315">
                  <c:v>115.57234776999999</c:v>
                </c:pt>
                <c:pt idx="316">
                  <c:v>115.76647687000001</c:v>
                </c:pt>
                <c:pt idx="317">
                  <c:v>115.94050935999999</c:v>
                </c:pt>
                <c:pt idx="318">
                  <c:v>116.09507012</c:v>
                </c:pt>
                <c:pt idx="319">
                  <c:v>116.22844631</c:v>
                </c:pt>
                <c:pt idx="320">
                  <c:v>116.34201931</c:v>
                </c:pt>
                <c:pt idx="321">
                  <c:v>116.43145155000001</c:v>
                </c:pt>
                <c:pt idx="322">
                  <c:v>116.49576571</c:v>
                </c:pt>
                <c:pt idx="323">
                  <c:v>116.54500023999999</c:v>
                </c:pt>
                <c:pt idx="324">
                  <c:v>116.56720489</c:v>
                </c:pt>
                <c:pt idx="325">
                  <c:v>116.56197835</c:v>
                </c:pt>
                <c:pt idx="326">
                  <c:v>116.52771246</c:v>
                </c:pt>
                <c:pt idx="327">
                  <c:v>116.46301302000001</c:v>
                </c:pt>
                <c:pt idx="328">
                  <c:v>116.36685623</c:v>
                </c:pt>
                <c:pt idx="329">
                  <c:v>116.23821827</c:v>
                </c:pt>
                <c:pt idx="330">
                  <c:v>116.07607532999999</c:v>
                </c:pt>
                <c:pt idx="331">
                  <c:v>115.8794036</c:v>
                </c:pt>
                <c:pt idx="332">
                  <c:v>115.64717926</c:v>
                </c:pt>
                <c:pt idx="333">
                  <c:v>115.37837851</c:v>
                </c:pt>
                <c:pt idx="334">
                  <c:v>115.07197753</c:v>
                </c:pt>
                <c:pt idx="335">
                  <c:v>114.72695252</c:v>
                </c:pt>
                <c:pt idx="336">
                  <c:v>114.34227966</c:v>
                </c:pt>
                <c:pt idx="337">
                  <c:v>113.91693515</c:v>
                </c:pt>
                <c:pt idx="338">
                  <c:v>113.44989516</c:v>
                </c:pt>
                <c:pt idx="339">
                  <c:v>112.94013588999999</c:v>
                </c:pt>
                <c:pt idx="340">
                  <c:v>112.38663353</c:v>
                </c:pt>
                <c:pt idx="341">
                  <c:v>111.78836425999999</c:v>
                </c:pt>
                <c:pt idx="342">
                  <c:v>111.14430428</c:v>
                </c:pt>
                <c:pt idx="343">
                  <c:v>110.45342977</c:v>
                </c:pt>
                <c:pt idx="344">
                  <c:v>109.71471692999999</c:v>
                </c:pt>
                <c:pt idx="345">
                  <c:v>108.92714193</c:v>
                </c:pt>
                <c:pt idx="346">
                  <c:v>108.08968097</c:v>
                </c:pt>
                <c:pt idx="347">
                  <c:v>107.20131025000001</c:v>
                </c:pt>
                <c:pt idx="348">
                  <c:v>106.26100594</c:v>
                </c:pt>
                <c:pt idx="349">
                  <c:v>105.26774423000001</c:v>
                </c:pt>
                <c:pt idx="350">
                  <c:v>104.22050133</c:v>
                </c:pt>
                <c:pt idx="351">
                  <c:v>103.1182534</c:v>
                </c:pt>
                <c:pt idx="352">
                  <c:v>101.95997665</c:v>
                </c:pt>
                <c:pt idx="353">
                  <c:v>100.74466412</c:v>
                </c:pt>
                <c:pt idx="354">
                  <c:v>99.475848247000002</c:v>
                </c:pt>
                <c:pt idx="355">
                  <c:v>98.152936253999997</c:v>
                </c:pt>
                <c:pt idx="356">
                  <c:v>96.790121495999998</c:v>
                </c:pt>
                <c:pt idx="357">
                  <c:v>95.379845506999999</c:v>
                </c:pt>
                <c:pt idx="358">
                  <c:v>93.917560703000007</c:v>
                </c:pt>
                <c:pt idx="359">
                  <c:v>92.396175882999998</c:v>
                </c:pt>
                <c:pt idx="360">
                  <c:v>90.817881247000003</c:v>
                </c:pt>
                <c:pt idx="361">
                  <c:v>89.178319967999997</c:v>
                </c:pt>
                <c:pt idx="362">
                  <c:v>87.476553652000007</c:v>
                </c:pt>
                <c:pt idx="363">
                  <c:v>85.711643905000003</c:v>
                </c:pt>
                <c:pt idx="364">
                  <c:v>83.882652335000003</c:v>
                </c:pt>
              </c:numCache>
            </c:numRef>
          </c:val>
          <c:extLst>
            <c:ext xmlns:c16="http://schemas.microsoft.com/office/drawing/2014/chart" uri="{C3380CC4-5D6E-409C-BE32-E72D297353CC}">
              <c16:uniqueId val="{00000007-100C-4015-AEAD-9A7A38C180D3}"/>
            </c:ext>
          </c:extLst>
        </c:ser>
        <c:ser>
          <c:idx val="8"/>
          <c:order val="8"/>
          <c:tx>
            <c:strRef>
              <c:f>'2029-2030 Severe Load Curve'!$BD$34</c:f>
              <c:strCache>
                <c:ptCount val="1"/>
                <c:pt idx="0">
                  <c:v>NTS Shrinkage</c:v>
                </c:pt>
              </c:strCache>
            </c:strRef>
          </c:tx>
          <c:spPr>
            <a:solidFill>
              <a:srgbClr val="000080"/>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Curve'!$BD$35:$BD$399</c:f>
              <c:numCache>
                <c:formatCode>0</c:formatCode>
                <c:ptCount val="365"/>
                <c:pt idx="0">
                  <c:v>7.0752616247000004</c:v>
                </c:pt>
                <c:pt idx="1">
                  <c:v>7.0752616247000004</c:v>
                </c:pt>
                <c:pt idx="2">
                  <c:v>7.0752616247000004</c:v>
                </c:pt>
                <c:pt idx="3">
                  <c:v>7.0752616247000004</c:v>
                </c:pt>
                <c:pt idx="4">
                  <c:v>7.0752616247000004</c:v>
                </c:pt>
                <c:pt idx="5">
                  <c:v>7.0752616247000004</c:v>
                </c:pt>
                <c:pt idx="6">
                  <c:v>7.0752616247000004</c:v>
                </c:pt>
                <c:pt idx="7">
                  <c:v>7.0752616247000004</c:v>
                </c:pt>
                <c:pt idx="8">
                  <c:v>7.0752616247000004</c:v>
                </c:pt>
                <c:pt idx="9">
                  <c:v>7.0752616247000004</c:v>
                </c:pt>
                <c:pt idx="10">
                  <c:v>7.0752616247000004</c:v>
                </c:pt>
                <c:pt idx="11">
                  <c:v>7.0752616247000004</c:v>
                </c:pt>
                <c:pt idx="12">
                  <c:v>7.0752616247000004</c:v>
                </c:pt>
                <c:pt idx="13">
                  <c:v>7.0752616247000004</c:v>
                </c:pt>
                <c:pt idx="14">
                  <c:v>7.0752616247000004</c:v>
                </c:pt>
                <c:pt idx="15">
                  <c:v>7.0752616247000004</c:v>
                </c:pt>
                <c:pt idx="16">
                  <c:v>7.0752616247000004</c:v>
                </c:pt>
                <c:pt idx="17">
                  <c:v>7.0752616247000004</c:v>
                </c:pt>
                <c:pt idx="18">
                  <c:v>7.0752616247000004</c:v>
                </c:pt>
                <c:pt idx="19">
                  <c:v>7.0752616247000004</c:v>
                </c:pt>
                <c:pt idx="20">
                  <c:v>7.0752616247000004</c:v>
                </c:pt>
                <c:pt idx="21">
                  <c:v>7.0752616247000004</c:v>
                </c:pt>
                <c:pt idx="22">
                  <c:v>7.0752616247000004</c:v>
                </c:pt>
                <c:pt idx="23">
                  <c:v>7.0752616247000004</c:v>
                </c:pt>
                <c:pt idx="24">
                  <c:v>7.0752616247000004</c:v>
                </c:pt>
                <c:pt idx="25">
                  <c:v>7.0752616247000004</c:v>
                </c:pt>
                <c:pt idx="26">
                  <c:v>7.0752616247000004</c:v>
                </c:pt>
                <c:pt idx="27">
                  <c:v>7.0752616247000004</c:v>
                </c:pt>
                <c:pt idx="28">
                  <c:v>7.0752616247000004</c:v>
                </c:pt>
                <c:pt idx="29">
                  <c:v>7.0752616247000004</c:v>
                </c:pt>
                <c:pt idx="30">
                  <c:v>7.0752616247000004</c:v>
                </c:pt>
                <c:pt idx="31">
                  <c:v>7.0752616247000004</c:v>
                </c:pt>
                <c:pt idx="32">
                  <c:v>7.0752616247000004</c:v>
                </c:pt>
                <c:pt idx="33">
                  <c:v>7.0752616247000004</c:v>
                </c:pt>
                <c:pt idx="34">
                  <c:v>7.0752616247000004</c:v>
                </c:pt>
                <c:pt idx="35">
                  <c:v>7.0752616247000004</c:v>
                </c:pt>
                <c:pt idx="36">
                  <c:v>7.0752616247000004</c:v>
                </c:pt>
                <c:pt idx="37">
                  <c:v>7.0752616247000004</c:v>
                </c:pt>
                <c:pt idx="38">
                  <c:v>7.0752616247000004</c:v>
                </c:pt>
                <c:pt idx="39">
                  <c:v>7.0752616247000004</c:v>
                </c:pt>
                <c:pt idx="40">
                  <c:v>7.0752616247000004</c:v>
                </c:pt>
                <c:pt idx="41">
                  <c:v>7.0752616247000004</c:v>
                </c:pt>
                <c:pt idx="42">
                  <c:v>7.0752616247000004</c:v>
                </c:pt>
                <c:pt idx="43">
                  <c:v>7.0752616247000004</c:v>
                </c:pt>
                <c:pt idx="44">
                  <c:v>7.0752616247000004</c:v>
                </c:pt>
                <c:pt idx="45">
                  <c:v>7.0752616247000004</c:v>
                </c:pt>
                <c:pt idx="46">
                  <c:v>7.0752616247000004</c:v>
                </c:pt>
                <c:pt idx="47">
                  <c:v>7.0752616247000004</c:v>
                </c:pt>
                <c:pt idx="48">
                  <c:v>7.0752616247000004</c:v>
                </c:pt>
                <c:pt idx="49">
                  <c:v>7.0752616247000004</c:v>
                </c:pt>
                <c:pt idx="50">
                  <c:v>7.0752616247000004</c:v>
                </c:pt>
                <c:pt idx="51">
                  <c:v>7.0752616247000004</c:v>
                </c:pt>
                <c:pt idx="52">
                  <c:v>7.0752616247000004</c:v>
                </c:pt>
                <c:pt idx="53">
                  <c:v>7.0752616247000004</c:v>
                </c:pt>
                <c:pt idx="54">
                  <c:v>7.0752616247000004</c:v>
                </c:pt>
                <c:pt idx="55">
                  <c:v>7.0752616247000004</c:v>
                </c:pt>
                <c:pt idx="56">
                  <c:v>7.0752616247000004</c:v>
                </c:pt>
                <c:pt idx="57">
                  <c:v>7.0752616247000004</c:v>
                </c:pt>
                <c:pt idx="58">
                  <c:v>7.0752616247000004</c:v>
                </c:pt>
                <c:pt idx="59">
                  <c:v>7.0752616247000004</c:v>
                </c:pt>
                <c:pt idx="60">
                  <c:v>7.0752616247000004</c:v>
                </c:pt>
                <c:pt idx="61">
                  <c:v>7.0752616247000004</c:v>
                </c:pt>
                <c:pt idx="62">
                  <c:v>7.0752616247000004</c:v>
                </c:pt>
                <c:pt idx="63">
                  <c:v>7.0752616247000004</c:v>
                </c:pt>
                <c:pt idx="64">
                  <c:v>7.0752616247000004</c:v>
                </c:pt>
                <c:pt idx="65">
                  <c:v>7.0752616247000004</c:v>
                </c:pt>
                <c:pt idx="66">
                  <c:v>7.0752616247000004</c:v>
                </c:pt>
                <c:pt idx="67">
                  <c:v>7.0752616247000004</c:v>
                </c:pt>
                <c:pt idx="68">
                  <c:v>7.0752616247000004</c:v>
                </c:pt>
                <c:pt idx="69">
                  <c:v>7.0752616247000004</c:v>
                </c:pt>
                <c:pt idx="70">
                  <c:v>7.0752616247000004</c:v>
                </c:pt>
                <c:pt idx="71">
                  <c:v>7.0752616247000004</c:v>
                </c:pt>
                <c:pt idx="72">
                  <c:v>7.0752616247000004</c:v>
                </c:pt>
                <c:pt idx="73">
                  <c:v>7.0752616247000004</c:v>
                </c:pt>
                <c:pt idx="74">
                  <c:v>7.0752616247000004</c:v>
                </c:pt>
                <c:pt idx="75">
                  <c:v>7.0752616247000004</c:v>
                </c:pt>
                <c:pt idx="76">
                  <c:v>7.0752616247000004</c:v>
                </c:pt>
                <c:pt idx="77">
                  <c:v>7.0752616247000004</c:v>
                </c:pt>
                <c:pt idx="78">
                  <c:v>7.0752616247000004</c:v>
                </c:pt>
                <c:pt idx="79">
                  <c:v>7.0752616247000004</c:v>
                </c:pt>
                <c:pt idx="80">
                  <c:v>7.0752616247000004</c:v>
                </c:pt>
                <c:pt idx="81">
                  <c:v>7.0752616247000004</c:v>
                </c:pt>
                <c:pt idx="82">
                  <c:v>7.0752616247000004</c:v>
                </c:pt>
                <c:pt idx="83">
                  <c:v>7.0752616247000004</c:v>
                </c:pt>
                <c:pt idx="84">
                  <c:v>7.0752616247000004</c:v>
                </c:pt>
                <c:pt idx="85">
                  <c:v>7.0752616247000004</c:v>
                </c:pt>
                <c:pt idx="86">
                  <c:v>7.0752616247000004</c:v>
                </c:pt>
                <c:pt idx="87">
                  <c:v>7.0752616247000004</c:v>
                </c:pt>
                <c:pt idx="88">
                  <c:v>7.0752616247000004</c:v>
                </c:pt>
                <c:pt idx="89">
                  <c:v>7.0752616247000004</c:v>
                </c:pt>
                <c:pt idx="90">
                  <c:v>7.0752616247000004</c:v>
                </c:pt>
                <c:pt idx="91">
                  <c:v>7.0752616247000004</c:v>
                </c:pt>
                <c:pt idx="92">
                  <c:v>7.0752616247000004</c:v>
                </c:pt>
                <c:pt idx="93">
                  <c:v>7.0752616247000004</c:v>
                </c:pt>
                <c:pt idx="94">
                  <c:v>7.0752616247000004</c:v>
                </c:pt>
                <c:pt idx="95">
                  <c:v>7.0752616247000004</c:v>
                </c:pt>
                <c:pt idx="96">
                  <c:v>7.0752616247000004</c:v>
                </c:pt>
                <c:pt idx="97">
                  <c:v>7.0752616247000004</c:v>
                </c:pt>
                <c:pt idx="98">
                  <c:v>7.0752616247000004</c:v>
                </c:pt>
                <c:pt idx="99">
                  <c:v>7.0752616247000004</c:v>
                </c:pt>
                <c:pt idx="100">
                  <c:v>7.0752616247000004</c:v>
                </c:pt>
                <c:pt idx="101">
                  <c:v>7.0752616247000004</c:v>
                </c:pt>
                <c:pt idx="102">
                  <c:v>7.0752616247000004</c:v>
                </c:pt>
                <c:pt idx="103">
                  <c:v>7.0752616247000004</c:v>
                </c:pt>
                <c:pt idx="104">
                  <c:v>7.0752616247000004</c:v>
                </c:pt>
                <c:pt idx="105">
                  <c:v>7.0752616247000004</c:v>
                </c:pt>
                <c:pt idx="106">
                  <c:v>7.0752616247000004</c:v>
                </c:pt>
                <c:pt idx="107">
                  <c:v>7.0752616247000004</c:v>
                </c:pt>
                <c:pt idx="108">
                  <c:v>7.0752616247000004</c:v>
                </c:pt>
                <c:pt idx="109">
                  <c:v>7.0752616247000004</c:v>
                </c:pt>
                <c:pt idx="110">
                  <c:v>7.0752616247000004</c:v>
                </c:pt>
                <c:pt idx="111">
                  <c:v>7.0752616247000004</c:v>
                </c:pt>
                <c:pt idx="112">
                  <c:v>7.0752616247000004</c:v>
                </c:pt>
                <c:pt idx="113">
                  <c:v>7.0752616247000004</c:v>
                </c:pt>
                <c:pt idx="114">
                  <c:v>7.0752616247000004</c:v>
                </c:pt>
                <c:pt idx="115">
                  <c:v>7.0752616247000004</c:v>
                </c:pt>
                <c:pt idx="116">
                  <c:v>7.0752616247000004</c:v>
                </c:pt>
                <c:pt idx="117">
                  <c:v>7.0752616247000004</c:v>
                </c:pt>
                <c:pt idx="118">
                  <c:v>7.0752616247000004</c:v>
                </c:pt>
                <c:pt idx="119">
                  <c:v>7.0752616247000004</c:v>
                </c:pt>
                <c:pt idx="120">
                  <c:v>7.0752616247000004</c:v>
                </c:pt>
                <c:pt idx="121">
                  <c:v>7.0752616247000004</c:v>
                </c:pt>
                <c:pt idx="122">
                  <c:v>7.0752616247000004</c:v>
                </c:pt>
                <c:pt idx="123">
                  <c:v>7.0752616247000004</c:v>
                </c:pt>
                <c:pt idx="124">
                  <c:v>7.0752616247000004</c:v>
                </c:pt>
                <c:pt idx="125">
                  <c:v>7.0752616247000004</c:v>
                </c:pt>
                <c:pt idx="126">
                  <c:v>7.0752616247000004</c:v>
                </c:pt>
                <c:pt idx="127">
                  <c:v>7.0752616247000004</c:v>
                </c:pt>
                <c:pt idx="128">
                  <c:v>7.0752616247000004</c:v>
                </c:pt>
                <c:pt idx="129">
                  <c:v>7.0752616247000004</c:v>
                </c:pt>
                <c:pt idx="130">
                  <c:v>7.0752616247000004</c:v>
                </c:pt>
                <c:pt idx="131">
                  <c:v>7.0752616247000004</c:v>
                </c:pt>
                <c:pt idx="132">
                  <c:v>7.0752616247000004</c:v>
                </c:pt>
                <c:pt idx="133">
                  <c:v>7.0752616247000004</c:v>
                </c:pt>
                <c:pt idx="134">
                  <c:v>7.0752616247000004</c:v>
                </c:pt>
                <c:pt idx="135">
                  <c:v>7.0752616247000004</c:v>
                </c:pt>
                <c:pt idx="136">
                  <c:v>7.0752616247000004</c:v>
                </c:pt>
                <c:pt idx="137">
                  <c:v>7.0752616247000004</c:v>
                </c:pt>
                <c:pt idx="138">
                  <c:v>7.0752616247000004</c:v>
                </c:pt>
                <c:pt idx="139">
                  <c:v>7.0752616247000004</c:v>
                </c:pt>
                <c:pt idx="140">
                  <c:v>7.0752616247000004</c:v>
                </c:pt>
                <c:pt idx="141">
                  <c:v>7.0752616247000004</c:v>
                </c:pt>
                <c:pt idx="142">
                  <c:v>7.0752616247000004</c:v>
                </c:pt>
                <c:pt idx="143">
                  <c:v>7.0752616247000004</c:v>
                </c:pt>
                <c:pt idx="144">
                  <c:v>7.0752616247000004</c:v>
                </c:pt>
                <c:pt idx="145">
                  <c:v>7.0752616247000004</c:v>
                </c:pt>
                <c:pt idx="146">
                  <c:v>7.0752616247000004</c:v>
                </c:pt>
                <c:pt idx="147">
                  <c:v>7.0752616247000004</c:v>
                </c:pt>
                <c:pt idx="148">
                  <c:v>7.0752616247000004</c:v>
                </c:pt>
                <c:pt idx="149">
                  <c:v>7.0752616247000004</c:v>
                </c:pt>
                <c:pt idx="150">
                  <c:v>7.0752616247000004</c:v>
                </c:pt>
                <c:pt idx="151">
                  <c:v>7.0752616247000004</c:v>
                </c:pt>
                <c:pt idx="152">
                  <c:v>7.0752616247000004</c:v>
                </c:pt>
                <c:pt idx="153">
                  <c:v>7.0752616247000004</c:v>
                </c:pt>
                <c:pt idx="154">
                  <c:v>7.0752616247000004</c:v>
                </c:pt>
                <c:pt idx="155">
                  <c:v>7.0752616247000004</c:v>
                </c:pt>
                <c:pt idx="156">
                  <c:v>7.0752616247000004</c:v>
                </c:pt>
                <c:pt idx="157">
                  <c:v>7.0752616247000004</c:v>
                </c:pt>
                <c:pt idx="158">
                  <c:v>7.0752616247000004</c:v>
                </c:pt>
                <c:pt idx="159">
                  <c:v>7.0752616247000004</c:v>
                </c:pt>
                <c:pt idx="160">
                  <c:v>7.0752616247000004</c:v>
                </c:pt>
                <c:pt idx="161">
                  <c:v>7.0752616247000004</c:v>
                </c:pt>
                <c:pt idx="162">
                  <c:v>7.0752616247000004</c:v>
                </c:pt>
                <c:pt idx="163">
                  <c:v>7.0752616247000004</c:v>
                </c:pt>
                <c:pt idx="164">
                  <c:v>7.0752616247000004</c:v>
                </c:pt>
                <c:pt idx="165">
                  <c:v>7.0752616247000004</c:v>
                </c:pt>
                <c:pt idx="166">
                  <c:v>7.0752616247000004</c:v>
                </c:pt>
                <c:pt idx="167">
                  <c:v>7.0752616247000004</c:v>
                </c:pt>
                <c:pt idx="168">
                  <c:v>7.0752616247000004</c:v>
                </c:pt>
                <c:pt idx="169">
                  <c:v>7.0752616247000004</c:v>
                </c:pt>
                <c:pt idx="170">
                  <c:v>7.0752616247000004</c:v>
                </c:pt>
                <c:pt idx="171">
                  <c:v>7.0752616247000004</c:v>
                </c:pt>
                <c:pt idx="172">
                  <c:v>7.0752616247000004</c:v>
                </c:pt>
                <c:pt idx="173">
                  <c:v>7.0752616247000004</c:v>
                </c:pt>
                <c:pt idx="174">
                  <c:v>7.0752616247000004</c:v>
                </c:pt>
                <c:pt idx="175">
                  <c:v>7.0752616247000004</c:v>
                </c:pt>
                <c:pt idx="176">
                  <c:v>7.0752616247000004</c:v>
                </c:pt>
                <c:pt idx="177">
                  <c:v>7.0752616247000004</c:v>
                </c:pt>
                <c:pt idx="178">
                  <c:v>7.0752616247000004</c:v>
                </c:pt>
                <c:pt idx="179">
                  <c:v>7.0752616247000004</c:v>
                </c:pt>
                <c:pt idx="180">
                  <c:v>7.0752616247000004</c:v>
                </c:pt>
                <c:pt idx="181">
                  <c:v>7.0752616247000004</c:v>
                </c:pt>
                <c:pt idx="182">
                  <c:v>7.0752616247000004</c:v>
                </c:pt>
                <c:pt idx="183">
                  <c:v>7.0752616247000004</c:v>
                </c:pt>
                <c:pt idx="184">
                  <c:v>7.0752616247000004</c:v>
                </c:pt>
                <c:pt idx="185">
                  <c:v>7.0752616247000004</c:v>
                </c:pt>
                <c:pt idx="186">
                  <c:v>7.0752616247000004</c:v>
                </c:pt>
                <c:pt idx="187">
                  <c:v>7.0752616247000004</c:v>
                </c:pt>
                <c:pt idx="188">
                  <c:v>7.0752616247000004</c:v>
                </c:pt>
                <c:pt idx="189">
                  <c:v>7.0752616247000004</c:v>
                </c:pt>
                <c:pt idx="190">
                  <c:v>7.0752616247000004</c:v>
                </c:pt>
                <c:pt idx="191">
                  <c:v>7.0752616247000004</c:v>
                </c:pt>
                <c:pt idx="192">
                  <c:v>7.0752616247000004</c:v>
                </c:pt>
                <c:pt idx="193">
                  <c:v>7.0752616247000004</c:v>
                </c:pt>
                <c:pt idx="194">
                  <c:v>7.0752616247000004</c:v>
                </c:pt>
                <c:pt idx="195">
                  <c:v>7.0752616247000004</c:v>
                </c:pt>
                <c:pt idx="196">
                  <c:v>7.0752616247000004</c:v>
                </c:pt>
                <c:pt idx="197">
                  <c:v>7.0752616247000004</c:v>
                </c:pt>
                <c:pt idx="198">
                  <c:v>7.0752616247000004</c:v>
                </c:pt>
                <c:pt idx="199">
                  <c:v>7.0752616247000004</c:v>
                </c:pt>
                <c:pt idx="200">
                  <c:v>7.0752616247000004</c:v>
                </c:pt>
                <c:pt idx="201">
                  <c:v>7.0752616247000004</c:v>
                </c:pt>
                <c:pt idx="202">
                  <c:v>7.0752616247000004</c:v>
                </c:pt>
                <c:pt idx="203">
                  <c:v>7.0752616247000004</c:v>
                </c:pt>
                <c:pt idx="204">
                  <c:v>7.0752616247000004</c:v>
                </c:pt>
                <c:pt idx="205">
                  <c:v>7.0752616247000004</c:v>
                </c:pt>
                <c:pt idx="206">
                  <c:v>7.0752616247000004</c:v>
                </c:pt>
                <c:pt idx="207">
                  <c:v>7.0752616247000004</c:v>
                </c:pt>
                <c:pt idx="208">
                  <c:v>7.0752616247000004</c:v>
                </c:pt>
                <c:pt idx="209">
                  <c:v>7.0752616247000004</c:v>
                </c:pt>
                <c:pt idx="210">
                  <c:v>7.0752616247000004</c:v>
                </c:pt>
                <c:pt idx="211">
                  <c:v>7.0752616247000004</c:v>
                </c:pt>
                <c:pt idx="212">
                  <c:v>7.0752616247000004</c:v>
                </c:pt>
                <c:pt idx="213">
                  <c:v>7.0752616247000004</c:v>
                </c:pt>
                <c:pt idx="214">
                  <c:v>7.0752616247000004</c:v>
                </c:pt>
                <c:pt idx="215">
                  <c:v>7.0752616247000004</c:v>
                </c:pt>
                <c:pt idx="216">
                  <c:v>7.0752616247000004</c:v>
                </c:pt>
                <c:pt idx="217">
                  <c:v>7.0752616247000004</c:v>
                </c:pt>
                <c:pt idx="218">
                  <c:v>7.0752616247000004</c:v>
                </c:pt>
                <c:pt idx="219">
                  <c:v>7.0752616247000004</c:v>
                </c:pt>
                <c:pt idx="220">
                  <c:v>7.0752616247000004</c:v>
                </c:pt>
                <c:pt idx="221">
                  <c:v>7.0752616247000004</c:v>
                </c:pt>
                <c:pt idx="222">
                  <c:v>7.0752616247000004</c:v>
                </c:pt>
                <c:pt idx="223">
                  <c:v>7.0752616247000004</c:v>
                </c:pt>
                <c:pt idx="224">
                  <c:v>7.0752616247000004</c:v>
                </c:pt>
                <c:pt idx="225">
                  <c:v>7.0752616247000004</c:v>
                </c:pt>
                <c:pt idx="226">
                  <c:v>7.0752616247000004</c:v>
                </c:pt>
                <c:pt idx="227">
                  <c:v>7.0752616247000004</c:v>
                </c:pt>
                <c:pt idx="228">
                  <c:v>7.0752616247000004</c:v>
                </c:pt>
                <c:pt idx="229">
                  <c:v>7.0752616247000004</c:v>
                </c:pt>
                <c:pt idx="230">
                  <c:v>7.0752616247000004</c:v>
                </c:pt>
                <c:pt idx="231">
                  <c:v>7.0752616247000004</c:v>
                </c:pt>
                <c:pt idx="232">
                  <c:v>7.0752616247000004</c:v>
                </c:pt>
                <c:pt idx="233">
                  <c:v>7.0752616247000004</c:v>
                </c:pt>
                <c:pt idx="234">
                  <c:v>7.0752616247000004</c:v>
                </c:pt>
                <c:pt idx="235">
                  <c:v>7.0752616247000004</c:v>
                </c:pt>
                <c:pt idx="236">
                  <c:v>7.0752616247000004</c:v>
                </c:pt>
                <c:pt idx="237">
                  <c:v>7.0752616247000004</c:v>
                </c:pt>
                <c:pt idx="238">
                  <c:v>7.0752616247000004</c:v>
                </c:pt>
                <c:pt idx="239">
                  <c:v>7.0752616247000004</c:v>
                </c:pt>
                <c:pt idx="240">
                  <c:v>7.0752616247000004</c:v>
                </c:pt>
                <c:pt idx="241">
                  <c:v>7.0752616247000004</c:v>
                </c:pt>
                <c:pt idx="242">
                  <c:v>7.0752616247000004</c:v>
                </c:pt>
                <c:pt idx="243">
                  <c:v>7.0752616247000004</c:v>
                </c:pt>
                <c:pt idx="244">
                  <c:v>7.0752616247000004</c:v>
                </c:pt>
                <c:pt idx="245">
                  <c:v>7.0752616247000004</c:v>
                </c:pt>
                <c:pt idx="246">
                  <c:v>7.0752616247000004</c:v>
                </c:pt>
                <c:pt idx="247">
                  <c:v>7.0752616247000004</c:v>
                </c:pt>
                <c:pt idx="248">
                  <c:v>7.0752616247000004</c:v>
                </c:pt>
                <c:pt idx="249">
                  <c:v>7.0752616247000004</c:v>
                </c:pt>
                <c:pt idx="250">
                  <c:v>7.0752616247000004</c:v>
                </c:pt>
                <c:pt idx="251">
                  <c:v>7.0752616247000004</c:v>
                </c:pt>
                <c:pt idx="252">
                  <c:v>7.0752616247000004</c:v>
                </c:pt>
                <c:pt idx="253">
                  <c:v>7.0752616247000004</c:v>
                </c:pt>
                <c:pt idx="254">
                  <c:v>7.0752616247000004</c:v>
                </c:pt>
                <c:pt idx="255">
                  <c:v>7.0752616247000004</c:v>
                </c:pt>
                <c:pt idx="256">
                  <c:v>7.0752616247000004</c:v>
                </c:pt>
                <c:pt idx="257">
                  <c:v>7.0752616247000004</c:v>
                </c:pt>
                <c:pt idx="258">
                  <c:v>7.0752616247000004</c:v>
                </c:pt>
                <c:pt idx="259">
                  <c:v>7.0752616247000004</c:v>
                </c:pt>
                <c:pt idx="260">
                  <c:v>7.0752616247000004</c:v>
                </c:pt>
                <c:pt idx="261">
                  <c:v>7.0752616247000004</c:v>
                </c:pt>
                <c:pt idx="262">
                  <c:v>7.0752616247000004</c:v>
                </c:pt>
                <c:pt idx="263">
                  <c:v>7.0752616247000004</c:v>
                </c:pt>
                <c:pt idx="264">
                  <c:v>7.0752616247000004</c:v>
                </c:pt>
                <c:pt idx="265">
                  <c:v>7.0752616247000004</c:v>
                </c:pt>
                <c:pt idx="266">
                  <c:v>7.0752616247000004</c:v>
                </c:pt>
                <c:pt idx="267">
                  <c:v>7.0752616247000004</c:v>
                </c:pt>
                <c:pt idx="268">
                  <c:v>7.0752616247000004</c:v>
                </c:pt>
                <c:pt idx="269">
                  <c:v>7.0752616247000004</c:v>
                </c:pt>
                <c:pt idx="270">
                  <c:v>7.0752616247000004</c:v>
                </c:pt>
                <c:pt idx="271">
                  <c:v>7.0752616247000004</c:v>
                </c:pt>
                <c:pt idx="272">
                  <c:v>7.0752616247000004</c:v>
                </c:pt>
                <c:pt idx="273">
                  <c:v>7.0752616247000004</c:v>
                </c:pt>
                <c:pt idx="274">
                  <c:v>7.0752616247000004</c:v>
                </c:pt>
                <c:pt idx="275">
                  <c:v>7.0752616247000004</c:v>
                </c:pt>
                <c:pt idx="276">
                  <c:v>7.0752616247000004</c:v>
                </c:pt>
                <c:pt idx="277">
                  <c:v>7.0752616247000004</c:v>
                </c:pt>
                <c:pt idx="278">
                  <c:v>7.0752616247000004</c:v>
                </c:pt>
                <c:pt idx="279">
                  <c:v>7.0752616247000004</c:v>
                </c:pt>
                <c:pt idx="280">
                  <c:v>7.0752616247000004</c:v>
                </c:pt>
                <c:pt idx="281">
                  <c:v>7.0752616247000004</c:v>
                </c:pt>
                <c:pt idx="282">
                  <c:v>7.0752616247000004</c:v>
                </c:pt>
                <c:pt idx="283">
                  <c:v>7.0752616247000004</c:v>
                </c:pt>
                <c:pt idx="284">
                  <c:v>7.0752616247000004</c:v>
                </c:pt>
                <c:pt idx="285">
                  <c:v>7.0752616247000004</c:v>
                </c:pt>
                <c:pt idx="286">
                  <c:v>7.0752616247000004</c:v>
                </c:pt>
                <c:pt idx="287">
                  <c:v>7.0752616247000004</c:v>
                </c:pt>
                <c:pt idx="288">
                  <c:v>7.0752616247000004</c:v>
                </c:pt>
                <c:pt idx="289">
                  <c:v>7.0752616247000004</c:v>
                </c:pt>
                <c:pt idx="290">
                  <c:v>7.0752616247000004</c:v>
                </c:pt>
                <c:pt idx="291">
                  <c:v>7.0752616247000004</c:v>
                </c:pt>
                <c:pt idx="292">
                  <c:v>7.0752616247000004</c:v>
                </c:pt>
                <c:pt idx="293">
                  <c:v>7.0752616247000004</c:v>
                </c:pt>
                <c:pt idx="294">
                  <c:v>7.0752616247000004</c:v>
                </c:pt>
                <c:pt idx="295">
                  <c:v>7.0752616247000004</c:v>
                </c:pt>
                <c:pt idx="296">
                  <c:v>7.0752616247000004</c:v>
                </c:pt>
                <c:pt idx="297">
                  <c:v>7.0752616247000004</c:v>
                </c:pt>
                <c:pt idx="298">
                  <c:v>7.0752616247000004</c:v>
                </c:pt>
                <c:pt idx="299">
                  <c:v>7.0752616247000004</c:v>
                </c:pt>
                <c:pt idx="300">
                  <c:v>7.0752616247000004</c:v>
                </c:pt>
                <c:pt idx="301">
                  <c:v>7.0752616247000004</c:v>
                </c:pt>
                <c:pt idx="302">
                  <c:v>7.0752616247000004</c:v>
                </c:pt>
                <c:pt idx="303">
                  <c:v>7.0752616247000004</c:v>
                </c:pt>
                <c:pt idx="304">
                  <c:v>7.0752616247000004</c:v>
                </c:pt>
                <c:pt idx="305">
                  <c:v>7.0752616247000004</c:v>
                </c:pt>
                <c:pt idx="306">
                  <c:v>7.0752616247000004</c:v>
                </c:pt>
                <c:pt idx="307">
                  <c:v>7.0752616247000004</c:v>
                </c:pt>
                <c:pt idx="308">
                  <c:v>7.0752616247000004</c:v>
                </c:pt>
                <c:pt idx="309">
                  <c:v>7.0752616247000004</c:v>
                </c:pt>
                <c:pt idx="310">
                  <c:v>7.0752616247000004</c:v>
                </c:pt>
                <c:pt idx="311">
                  <c:v>7.0752616247000004</c:v>
                </c:pt>
                <c:pt idx="312">
                  <c:v>7.0752616247000004</c:v>
                </c:pt>
                <c:pt idx="313">
                  <c:v>7.0752616247000004</c:v>
                </c:pt>
                <c:pt idx="314">
                  <c:v>7.0752616247000004</c:v>
                </c:pt>
                <c:pt idx="315">
                  <c:v>7.0752616247000004</c:v>
                </c:pt>
                <c:pt idx="316">
                  <c:v>7.0752616247000004</c:v>
                </c:pt>
                <c:pt idx="317">
                  <c:v>7.0752616247000004</c:v>
                </c:pt>
                <c:pt idx="318">
                  <c:v>7.0752616247000004</c:v>
                </c:pt>
                <c:pt idx="319">
                  <c:v>7.0752616247000004</c:v>
                </c:pt>
                <c:pt idx="320">
                  <c:v>7.0752616247000004</c:v>
                </c:pt>
                <c:pt idx="321">
                  <c:v>7.0752616247000004</c:v>
                </c:pt>
                <c:pt idx="322">
                  <c:v>7.0752616247000004</c:v>
                </c:pt>
                <c:pt idx="323">
                  <c:v>7.0752616247000004</c:v>
                </c:pt>
                <c:pt idx="324">
                  <c:v>7.0752616247000004</c:v>
                </c:pt>
                <c:pt idx="325">
                  <c:v>7.0752616247000004</c:v>
                </c:pt>
                <c:pt idx="326">
                  <c:v>7.0752616247000004</c:v>
                </c:pt>
                <c:pt idx="327">
                  <c:v>7.0752616247000004</c:v>
                </c:pt>
                <c:pt idx="328">
                  <c:v>7.0752616247000004</c:v>
                </c:pt>
                <c:pt idx="329">
                  <c:v>7.0752616247000004</c:v>
                </c:pt>
                <c:pt idx="330">
                  <c:v>7.0752616247000004</c:v>
                </c:pt>
                <c:pt idx="331">
                  <c:v>7.0752616247000004</c:v>
                </c:pt>
                <c:pt idx="332">
                  <c:v>7.0752616247000004</c:v>
                </c:pt>
                <c:pt idx="333">
                  <c:v>7.0752616247000004</c:v>
                </c:pt>
                <c:pt idx="334">
                  <c:v>7.0752616247000004</c:v>
                </c:pt>
                <c:pt idx="335">
                  <c:v>7.0752616247000004</c:v>
                </c:pt>
                <c:pt idx="336">
                  <c:v>7.0752616247000004</c:v>
                </c:pt>
                <c:pt idx="337">
                  <c:v>7.0752616247000004</c:v>
                </c:pt>
                <c:pt idx="338">
                  <c:v>7.0752616247000004</c:v>
                </c:pt>
                <c:pt idx="339">
                  <c:v>7.0752616247000004</c:v>
                </c:pt>
                <c:pt idx="340">
                  <c:v>7.0752616247000004</c:v>
                </c:pt>
                <c:pt idx="341">
                  <c:v>7.0752616247000004</c:v>
                </c:pt>
                <c:pt idx="342">
                  <c:v>7.0752616247000004</c:v>
                </c:pt>
                <c:pt idx="343">
                  <c:v>7.0752616247000004</c:v>
                </c:pt>
                <c:pt idx="344">
                  <c:v>7.0752616247000004</c:v>
                </c:pt>
                <c:pt idx="345">
                  <c:v>7.0752616247000004</c:v>
                </c:pt>
                <c:pt idx="346">
                  <c:v>7.0752616247000004</c:v>
                </c:pt>
                <c:pt idx="347">
                  <c:v>7.0752616247000004</c:v>
                </c:pt>
                <c:pt idx="348">
                  <c:v>7.0752616247000004</c:v>
                </c:pt>
                <c:pt idx="349">
                  <c:v>7.0752616247000004</c:v>
                </c:pt>
                <c:pt idx="350">
                  <c:v>7.0752616247000004</c:v>
                </c:pt>
                <c:pt idx="351">
                  <c:v>7.0752616247000004</c:v>
                </c:pt>
                <c:pt idx="352">
                  <c:v>7.0752616247000004</c:v>
                </c:pt>
                <c:pt idx="353">
                  <c:v>7.0752616247000004</c:v>
                </c:pt>
                <c:pt idx="354">
                  <c:v>7.0752616247000004</c:v>
                </c:pt>
                <c:pt idx="355">
                  <c:v>7.0752616247000004</c:v>
                </c:pt>
                <c:pt idx="356">
                  <c:v>7.0752616247000004</c:v>
                </c:pt>
                <c:pt idx="357">
                  <c:v>7.0752616247000004</c:v>
                </c:pt>
                <c:pt idx="358">
                  <c:v>7.0752616247000004</c:v>
                </c:pt>
                <c:pt idx="359">
                  <c:v>7.0752616247000004</c:v>
                </c:pt>
                <c:pt idx="360">
                  <c:v>7.0752616247000004</c:v>
                </c:pt>
                <c:pt idx="361">
                  <c:v>7.0752616247000004</c:v>
                </c:pt>
                <c:pt idx="362">
                  <c:v>7.0752616247000004</c:v>
                </c:pt>
                <c:pt idx="363">
                  <c:v>7.0752616247000004</c:v>
                </c:pt>
                <c:pt idx="364">
                  <c:v>7.0752616247000004</c:v>
                </c:pt>
              </c:numCache>
            </c:numRef>
          </c:val>
          <c:extLst>
            <c:ext xmlns:c16="http://schemas.microsoft.com/office/drawing/2014/chart" uri="{C3380CC4-5D6E-409C-BE32-E72D297353CC}">
              <c16:uniqueId val="{00000008-100C-4015-AEAD-9A7A38C180D3}"/>
            </c:ext>
          </c:extLst>
        </c:ser>
        <c:ser>
          <c:idx val="9"/>
          <c:order val="9"/>
          <c:tx>
            <c:strRef>
              <c:f>'2029-2030 Severe Load Curve'!$BE$34</c:f>
              <c:strCache>
                <c:ptCount val="1"/>
                <c:pt idx="0">
                  <c:v>IUK &amp; BBL</c:v>
                </c:pt>
              </c:strCache>
            </c:strRef>
          </c:tx>
          <c:spPr>
            <a:solidFill>
              <a:srgbClr val="FF0000"/>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Curve'!$BE$35:$BE$399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1</c:v>
                </c:pt>
                <c:pt idx="145">
                  <c:v>4</c:v>
                </c:pt>
                <c:pt idx="146">
                  <c:v>8</c:v>
                </c:pt>
                <c:pt idx="147">
                  <c:v>12</c:v>
                </c:pt>
                <c:pt idx="148">
                  <c:v>15</c:v>
                </c:pt>
                <c:pt idx="149">
                  <c:v>19</c:v>
                </c:pt>
                <c:pt idx="150">
                  <c:v>23</c:v>
                </c:pt>
                <c:pt idx="151">
                  <c:v>26</c:v>
                </c:pt>
                <c:pt idx="152">
                  <c:v>30</c:v>
                </c:pt>
                <c:pt idx="153">
                  <c:v>34</c:v>
                </c:pt>
                <c:pt idx="154">
                  <c:v>38</c:v>
                </c:pt>
                <c:pt idx="155">
                  <c:v>41</c:v>
                </c:pt>
                <c:pt idx="156">
                  <c:v>45</c:v>
                </c:pt>
                <c:pt idx="157">
                  <c:v>49</c:v>
                </c:pt>
                <c:pt idx="158">
                  <c:v>52</c:v>
                </c:pt>
                <c:pt idx="159">
                  <c:v>56</c:v>
                </c:pt>
                <c:pt idx="160">
                  <c:v>60</c:v>
                </c:pt>
                <c:pt idx="161">
                  <c:v>64</c:v>
                </c:pt>
                <c:pt idx="162">
                  <c:v>67</c:v>
                </c:pt>
                <c:pt idx="163">
                  <c:v>71</c:v>
                </c:pt>
                <c:pt idx="164">
                  <c:v>75</c:v>
                </c:pt>
                <c:pt idx="165">
                  <c:v>78</c:v>
                </c:pt>
                <c:pt idx="166">
                  <c:v>82</c:v>
                </c:pt>
                <c:pt idx="167">
                  <c:v>86</c:v>
                </c:pt>
                <c:pt idx="168">
                  <c:v>89</c:v>
                </c:pt>
                <c:pt idx="169">
                  <c:v>93</c:v>
                </c:pt>
                <c:pt idx="170">
                  <c:v>97</c:v>
                </c:pt>
                <c:pt idx="171">
                  <c:v>100</c:v>
                </c:pt>
                <c:pt idx="172">
                  <c:v>104</c:v>
                </c:pt>
                <c:pt idx="173">
                  <c:v>108</c:v>
                </c:pt>
                <c:pt idx="174">
                  <c:v>111</c:v>
                </c:pt>
                <c:pt idx="175">
                  <c:v>115</c:v>
                </c:pt>
                <c:pt idx="176">
                  <c:v>119</c:v>
                </c:pt>
                <c:pt idx="177">
                  <c:v>122</c:v>
                </c:pt>
                <c:pt idx="178">
                  <c:v>126</c:v>
                </c:pt>
                <c:pt idx="179">
                  <c:v>129</c:v>
                </c:pt>
                <c:pt idx="180">
                  <c:v>133</c:v>
                </c:pt>
                <c:pt idx="181">
                  <c:v>137</c:v>
                </c:pt>
                <c:pt idx="182">
                  <c:v>140</c:v>
                </c:pt>
                <c:pt idx="183">
                  <c:v>144</c:v>
                </c:pt>
                <c:pt idx="184">
                  <c:v>147</c:v>
                </c:pt>
                <c:pt idx="185">
                  <c:v>151</c:v>
                </c:pt>
                <c:pt idx="186">
                  <c:v>154</c:v>
                </c:pt>
                <c:pt idx="187">
                  <c:v>158</c:v>
                </c:pt>
                <c:pt idx="188">
                  <c:v>161</c:v>
                </c:pt>
                <c:pt idx="189">
                  <c:v>165</c:v>
                </c:pt>
                <c:pt idx="190">
                  <c:v>168</c:v>
                </c:pt>
                <c:pt idx="191">
                  <c:v>172</c:v>
                </c:pt>
                <c:pt idx="192">
                  <c:v>175</c:v>
                </c:pt>
                <c:pt idx="193">
                  <c:v>179</c:v>
                </c:pt>
                <c:pt idx="194">
                  <c:v>182</c:v>
                </c:pt>
                <c:pt idx="195">
                  <c:v>186</c:v>
                </c:pt>
                <c:pt idx="196">
                  <c:v>189</c:v>
                </c:pt>
                <c:pt idx="197">
                  <c:v>192</c:v>
                </c:pt>
                <c:pt idx="198">
                  <c:v>196</c:v>
                </c:pt>
                <c:pt idx="199">
                  <c:v>199</c:v>
                </c:pt>
                <c:pt idx="200">
                  <c:v>203</c:v>
                </c:pt>
                <c:pt idx="201">
                  <c:v>206</c:v>
                </c:pt>
                <c:pt idx="202">
                  <c:v>209</c:v>
                </c:pt>
                <c:pt idx="203">
                  <c:v>213</c:v>
                </c:pt>
                <c:pt idx="204">
                  <c:v>216</c:v>
                </c:pt>
                <c:pt idx="205">
                  <c:v>219</c:v>
                </c:pt>
                <c:pt idx="206">
                  <c:v>222</c:v>
                </c:pt>
                <c:pt idx="207">
                  <c:v>226</c:v>
                </c:pt>
                <c:pt idx="208">
                  <c:v>229</c:v>
                </c:pt>
                <c:pt idx="209">
                  <c:v>232</c:v>
                </c:pt>
                <c:pt idx="210">
                  <c:v>235</c:v>
                </c:pt>
                <c:pt idx="211">
                  <c:v>238</c:v>
                </c:pt>
                <c:pt idx="212">
                  <c:v>241</c:v>
                </c:pt>
                <c:pt idx="213">
                  <c:v>244</c:v>
                </c:pt>
                <c:pt idx="214">
                  <c:v>248</c:v>
                </c:pt>
                <c:pt idx="215">
                  <c:v>251</c:v>
                </c:pt>
                <c:pt idx="216">
                  <c:v>254</c:v>
                </c:pt>
                <c:pt idx="217">
                  <c:v>257</c:v>
                </c:pt>
                <c:pt idx="218">
                  <c:v>260</c:v>
                </c:pt>
                <c:pt idx="219">
                  <c:v>263</c:v>
                </c:pt>
                <c:pt idx="220">
                  <c:v>266</c:v>
                </c:pt>
                <c:pt idx="221">
                  <c:v>269</c:v>
                </c:pt>
                <c:pt idx="222">
                  <c:v>271</c:v>
                </c:pt>
                <c:pt idx="223">
                  <c:v>274</c:v>
                </c:pt>
                <c:pt idx="224">
                  <c:v>277</c:v>
                </c:pt>
                <c:pt idx="225">
                  <c:v>280</c:v>
                </c:pt>
                <c:pt idx="226">
                  <c:v>283</c:v>
                </c:pt>
                <c:pt idx="227">
                  <c:v>286</c:v>
                </c:pt>
                <c:pt idx="228">
                  <c:v>288</c:v>
                </c:pt>
                <c:pt idx="229">
                  <c:v>291</c:v>
                </c:pt>
                <c:pt idx="230">
                  <c:v>294</c:v>
                </c:pt>
                <c:pt idx="231">
                  <c:v>297</c:v>
                </c:pt>
                <c:pt idx="232">
                  <c:v>299</c:v>
                </c:pt>
                <c:pt idx="233">
                  <c:v>302</c:v>
                </c:pt>
                <c:pt idx="234">
                  <c:v>304</c:v>
                </c:pt>
                <c:pt idx="235">
                  <c:v>307</c:v>
                </c:pt>
                <c:pt idx="236">
                  <c:v>310</c:v>
                </c:pt>
                <c:pt idx="237">
                  <c:v>312</c:v>
                </c:pt>
                <c:pt idx="238">
                  <c:v>315</c:v>
                </c:pt>
                <c:pt idx="239">
                  <c:v>317</c:v>
                </c:pt>
                <c:pt idx="240">
                  <c:v>320</c:v>
                </c:pt>
                <c:pt idx="241">
                  <c:v>322</c:v>
                </c:pt>
                <c:pt idx="242">
                  <c:v>324</c:v>
                </c:pt>
                <c:pt idx="243">
                  <c:v>327</c:v>
                </c:pt>
                <c:pt idx="244">
                  <c:v>329</c:v>
                </c:pt>
                <c:pt idx="245">
                  <c:v>331</c:v>
                </c:pt>
                <c:pt idx="246">
                  <c:v>334</c:v>
                </c:pt>
                <c:pt idx="247">
                  <c:v>336</c:v>
                </c:pt>
                <c:pt idx="248">
                  <c:v>338</c:v>
                </c:pt>
                <c:pt idx="249">
                  <c:v>340</c:v>
                </c:pt>
                <c:pt idx="250">
                  <c:v>342</c:v>
                </c:pt>
                <c:pt idx="251">
                  <c:v>344</c:v>
                </c:pt>
                <c:pt idx="252">
                  <c:v>347</c:v>
                </c:pt>
                <c:pt idx="253">
                  <c:v>349</c:v>
                </c:pt>
                <c:pt idx="254">
                  <c:v>351</c:v>
                </c:pt>
                <c:pt idx="255">
                  <c:v>353</c:v>
                </c:pt>
                <c:pt idx="256">
                  <c:v>355</c:v>
                </c:pt>
                <c:pt idx="257">
                  <c:v>357</c:v>
                </c:pt>
                <c:pt idx="258">
                  <c:v>358</c:v>
                </c:pt>
                <c:pt idx="259">
                  <c:v>358</c:v>
                </c:pt>
                <c:pt idx="260">
                  <c:v>360</c:v>
                </c:pt>
                <c:pt idx="261">
                  <c:v>360</c:v>
                </c:pt>
                <c:pt idx="262">
                  <c:v>362</c:v>
                </c:pt>
                <c:pt idx="263">
                  <c:v>362</c:v>
                </c:pt>
                <c:pt idx="264">
                  <c:v>364</c:v>
                </c:pt>
                <c:pt idx="265">
                  <c:v>364</c:v>
                </c:pt>
                <c:pt idx="266">
                  <c:v>366</c:v>
                </c:pt>
                <c:pt idx="267">
                  <c:v>366</c:v>
                </c:pt>
                <c:pt idx="268">
                  <c:v>368</c:v>
                </c:pt>
                <c:pt idx="269">
                  <c:v>368</c:v>
                </c:pt>
                <c:pt idx="270">
                  <c:v>369</c:v>
                </c:pt>
                <c:pt idx="271">
                  <c:v>369</c:v>
                </c:pt>
                <c:pt idx="272">
                  <c:v>371</c:v>
                </c:pt>
                <c:pt idx="273">
                  <c:v>371</c:v>
                </c:pt>
                <c:pt idx="274">
                  <c:v>373</c:v>
                </c:pt>
                <c:pt idx="275">
                  <c:v>373</c:v>
                </c:pt>
                <c:pt idx="276">
                  <c:v>374</c:v>
                </c:pt>
                <c:pt idx="277">
                  <c:v>374</c:v>
                </c:pt>
                <c:pt idx="278">
                  <c:v>376</c:v>
                </c:pt>
                <c:pt idx="279">
                  <c:v>376</c:v>
                </c:pt>
                <c:pt idx="280">
                  <c:v>377</c:v>
                </c:pt>
                <c:pt idx="281">
                  <c:v>377</c:v>
                </c:pt>
                <c:pt idx="282">
                  <c:v>379</c:v>
                </c:pt>
                <c:pt idx="283">
                  <c:v>379</c:v>
                </c:pt>
                <c:pt idx="284">
                  <c:v>380</c:v>
                </c:pt>
                <c:pt idx="285">
                  <c:v>380</c:v>
                </c:pt>
                <c:pt idx="286">
                  <c:v>382</c:v>
                </c:pt>
                <c:pt idx="287">
                  <c:v>382</c:v>
                </c:pt>
                <c:pt idx="288">
                  <c:v>383</c:v>
                </c:pt>
                <c:pt idx="289">
                  <c:v>383</c:v>
                </c:pt>
                <c:pt idx="290">
                  <c:v>384</c:v>
                </c:pt>
                <c:pt idx="291">
                  <c:v>384</c:v>
                </c:pt>
                <c:pt idx="292">
                  <c:v>386</c:v>
                </c:pt>
                <c:pt idx="293">
                  <c:v>386</c:v>
                </c:pt>
                <c:pt idx="294">
                  <c:v>387</c:v>
                </c:pt>
                <c:pt idx="295">
                  <c:v>387</c:v>
                </c:pt>
                <c:pt idx="296">
                  <c:v>388</c:v>
                </c:pt>
                <c:pt idx="297">
                  <c:v>388</c:v>
                </c:pt>
                <c:pt idx="298">
                  <c:v>390</c:v>
                </c:pt>
                <c:pt idx="299">
                  <c:v>390</c:v>
                </c:pt>
                <c:pt idx="300">
                  <c:v>391</c:v>
                </c:pt>
                <c:pt idx="301">
                  <c:v>391</c:v>
                </c:pt>
                <c:pt idx="302">
                  <c:v>392</c:v>
                </c:pt>
                <c:pt idx="303">
                  <c:v>392</c:v>
                </c:pt>
                <c:pt idx="304">
                  <c:v>393</c:v>
                </c:pt>
                <c:pt idx="305">
                  <c:v>393</c:v>
                </c:pt>
                <c:pt idx="306">
                  <c:v>394</c:v>
                </c:pt>
                <c:pt idx="307">
                  <c:v>394</c:v>
                </c:pt>
                <c:pt idx="308">
                  <c:v>395</c:v>
                </c:pt>
                <c:pt idx="309">
                  <c:v>395</c:v>
                </c:pt>
                <c:pt idx="310">
                  <c:v>396</c:v>
                </c:pt>
                <c:pt idx="311">
                  <c:v>396</c:v>
                </c:pt>
                <c:pt idx="312">
                  <c:v>397</c:v>
                </c:pt>
                <c:pt idx="313">
                  <c:v>397</c:v>
                </c:pt>
                <c:pt idx="314">
                  <c:v>398</c:v>
                </c:pt>
                <c:pt idx="315">
                  <c:v>398</c:v>
                </c:pt>
                <c:pt idx="316">
                  <c:v>399</c:v>
                </c:pt>
                <c:pt idx="317">
                  <c:v>399</c:v>
                </c:pt>
                <c:pt idx="318">
                  <c:v>400</c:v>
                </c:pt>
                <c:pt idx="319">
                  <c:v>400</c:v>
                </c:pt>
                <c:pt idx="320">
                  <c:v>401</c:v>
                </c:pt>
                <c:pt idx="321">
                  <c:v>401</c:v>
                </c:pt>
                <c:pt idx="322">
                  <c:v>402</c:v>
                </c:pt>
                <c:pt idx="323">
                  <c:v>402</c:v>
                </c:pt>
                <c:pt idx="324">
                  <c:v>402</c:v>
                </c:pt>
                <c:pt idx="325">
                  <c:v>402</c:v>
                </c:pt>
                <c:pt idx="326">
                  <c:v>403</c:v>
                </c:pt>
                <c:pt idx="327">
                  <c:v>403</c:v>
                </c:pt>
                <c:pt idx="328">
                  <c:v>404</c:v>
                </c:pt>
                <c:pt idx="329">
                  <c:v>404</c:v>
                </c:pt>
                <c:pt idx="330">
                  <c:v>404</c:v>
                </c:pt>
                <c:pt idx="331">
                  <c:v>404</c:v>
                </c:pt>
                <c:pt idx="332">
                  <c:v>405</c:v>
                </c:pt>
                <c:pt idx="333">
                  <c:v>405</c:v>
                </c:pt>
                <c:pt idx="334">
                  <c:v>406</c:v>
                </c:pt>
                <c:pt idx="335">
                  <c:v>406</c:v>
                </c:pt>
                <c:pt idx="336">
                  <c:v>406</c:v>
                </c:pt>
                <c:pt idx="337">
                  <c:v>406</c:v>
                </c:pt>
                <c:pt idx="338">
                  <c:v>407</c:v>
                </c:pt>
                <c:pt idx="339">
                  <c:v>407</c:v>
                </c:pt>
                <c:pt idx="340">
                  <c:v>407</c:v>
                </c:pt>
                <c:pt idx="341">
                  <c:v>407</c:v>
                </c:pt>
                <c:pt idx="342">
                  <c:v>407</c:v>
                </c:pt>
                <c:pt idx="343">
                  <c:v>407</c:v>
                </c:pt>
                <c:pt idx="344">
                  <c:v>408</c:v>
                </c:pt>
                <c:pt idx="345">
                  <c:v>408</c:v>
                </c:pt>
                <c:pt idx="346">
                  <c:v>408</c:v>
                </c:pt>
                <c:pt idx="347">
                  <c:v>408</c:v>
                </c:pt>
                <c:pt idx="348">
                  <c:v>409</c:v>
                </c:pt>
                <c:pt idx="349">
                  <c:v>409</c:v>
                </c:pt>
                <c:pt idx="350">
                  <c:v>409</c:v>
                </c:pt>
                <c:pt idx="351">
                  <c:v>409</c:v>
                </c:pt>
                <c:pt idx="352">
                  <c:v>409</c:v>
                </c:pt>
                <c:pt idx="353">
                  <c:v>409</c:v>
                </c:pt>
                <c:pt idx="354">
                  <c:v>409</c:v>
                </c:pt>
                <c:pt idx="355">
                  <c:v>409</c:v>
                </c:pt>
                <c:pt idx="356">
                  <c:v>409</c:v>
                </c:pt>
                <c:pt idx="357">
                  <c:v>409</c:v>
                </c:pt>
                <c:pt idx="358">
                  <c:v>410</c:v>
                </c:pt>
                <c:pt idx="359">
                  <c:v>410</c:v>
                </c:pt>
                <c:pt idx="360">
                  <c:v>410</c:v>
                </c:pt>
                <c:pt idx="361">
                  <c:v>410</c:v>
                </c:pt>
                <c:pt idx="362">
                  <c:v>410</c:v>
                </c:pt>
                <c:pt idx="363">
                  <c:v>410</c:v>
                </c:pt>
                <c:pt idx="364">
                  <c:v>410</c:v>
                </c:pt>
              </c:numCache>
            </c:numRef>
          </c:val>
          <c:extLst>
            <c:ext xmlns:c16="http://schemas.microsoft.com/office/drawing/2014/chart" uri="{C3380CC4-5D6E-409C-BE32-E72D297353CC}">
              <c16:uniqueId val="{00000009-100C-4015-AEAD-9A7A38C180D3}"/>
            </c:ext>
          </c:extLst>
        </c:ser>
        <c:dLbls>
          <c:showLegendKey val="0"/>
          <c:showVal val="0"/>
          <c:showCatName val="0"/>
          <c:showSerName val="0"/>
          <c:showPercent val="0"/>
          <c:showBubbleSize val="0"/>
        </c:dLbls>
        <c:gapWidth val="0"/>
        <c:overlap val="100"/>
        <c:axId val="179773824"/>
        <c:axId val="179775744"/>
      </c:barChart>
      <c:catAx>
        <c:axId val="17977382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5637421854523813"/>
              <c:y val="0.68993394959735521"/>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775744"/>
        <c:crosses val="autoZero"/>
        <c:auto val="1"/>
        <c:lblAlgn val="ctr"/>
        <c:lblOffset val="100"/>
        <c:tickLblSkip val="20"/>
        <c:tickMarkSkip val="1"/>
        <c:noMultiLvlLbl val="0"/>
      </c:catAx>
      <c:valAx>
        <c:axId val="17977574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1.0012598839051763E-2"/>
              <c:y val="0.354909024186913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773824"/>
        <c:crosses val="autoZero"/>
        <c:crossBetween val="between"/>
      </c:valAx>
      <c:spPr>
        <a:noFill/>
        <a:ln w="12700">
          <a:solidFill>
            <a:srgbClr val="808080"/>
          </a:solidFill>
          <a:prstDash val="solid"/>
        </a:ln>
      </c:spPr>
    </c:plotArea>
    <c:legend>
      <c:legendPos val="b"/>
      <c:layout>
        <c:manualLayout>
          <c:xMode val="edge"/>
          <c:yMode val="edge"/>
          <c:x val="9.2188227920235927E-2"/>
          <c:y val="0.75242071743476568"/>
          <c:w val="0.87726805452985546"/>
          <c:h val="0.1741200071208954"/>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8753-40A2-BE25-C049993FC55B}"/>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8753-40A2-BE25-C049993FC55B}"/>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8753-40A2-BE25-C049993FC55B}"/>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8753-40A2-BE25-C049993FC55B}"/>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8753-40A2-BE25-C049993FC55B}"/>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8753-40A2-BE25-C049993FC55B}"/>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8753-40A2-BE25-C049993FC55B}"/>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8753-40A2-BE25-C049993FC55B}"/>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8753-40A2-BE25-C049993FC55B}"/>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8753-40A2-BE25-C049993FC55B}"/>
            </c:ext>
          </c:extLst>
        </c:ser>
        <c:dLbls>
          <c:showLegendKey val="0"/>
          <c:showVal val="0"/>
          <c:showCatName val="0"/>
          <c:showSerName val="0"/>
          <c:showPercent val="0"/>
          <c:showBubbleSize val="0"/>
        </c:dLbls>
        <c:gapWidth val="0"/>
        <c:overlap val="100"/>
        <c:axId val="179517312"/>
        <c:axId val="179523584"/>
      </c:barChart>
      <c:catAx>
        <c:axId val="17951731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523584"/>
        <c:crosses val="autoZero"/>
        <c:auto val="1"/>
        <c:lblAlgn val="ctr"/>
        <c:lblOffset val="100"/>
        <c:tickLblSkip val="20"/>
        <c:tickMarkSkip val="1"/>
        <c:noMultiLvlLbl val="0"/>
      </c:catAx>
      <c:valAx>
        <c:axId val="179523584"/>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51731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1" i="0" u="none" strike="noStrike" baseline="0">
                <a:solidFill>
                  <a:srgbClr val="000000"/>
                </a:solidFill>
                <a:latin typeface="Arial"/>
                <a:ea typeface="Arial"/>
                <a:cs typeface="Arial"/>
              </a:defRPr>
            </a:pPr>
            <a:r>
              <a:rPr lang="en-GB"/>
              <a:t>1 in 50</a:t>
            </a:r>
          </a:p>
        </c:rich>
      </c:tx>
      <c:layout>
        <c:manualLayout>
          <c:xMode val="edge"/>
          <c:yMode val="edge"/>
          <c:x val="0.4556457257358959"/>
          <c:y val="2.9535864978902954E-2"/>
        </c:manualLayout>
      </c:layout>
      <c:overlay val="0"/>
      <c:spPr>
        <a:noFill/>
        <a:ln w="25400">
          <a:noFill/>
        </a:ln>
      </c:spPr>
    </c:title>
    <c:autoTitleDeleted val="0"/>
    <c:plotArea>
      <c:layout>
        <c:manualLayout>
          <c:layoutTarget val="inner"/>
          <c:xMode val="edge"/>
          <c:yMode val="edge"/>
          <c:x val="0.10387132141393456"/>
          <c:y val="0.14346021117692506"/>
          <c:w val="0.86924701836647411"/>
          <c:h val="0.55564739331291568"/>
        </c:manualLayout>
      </c:layout>
      <c:barChart>
        <c:barDir val="col"/>
        <c:grouping val="stacked"/>
        <c:varyColors val="0"/>
        <c:ser>
          <c:idx val="1"/>
          <c:order val="0"/>
          <c:tx>
            <c:strRef>
              <c:f>'2034-2035 Severe Load Curve'!$F$34</c:f>
              <c:strCache>
                <c:ptCount val="1"/>
                <c:pt idx="0">
                  <c:v>NDM 0 - 73.2 MWh</c:v>
                </c:pt>
              </c:strCache>
            </c:strRef>
          </c:tx>
          <c:spPr>
            <a:solidFill>
              <a:srgbClr val="CCFFFF"/>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Curve'!$F$35:$F$399</c:f>
              <c:numCache>
                <c:formatCode>0</c:formatCode>
                <c:ptCount val="365"/>
                <c:pt idx="0">
                  <c:v>2828.5086457000002</c:v>
                </c:pt>
                <c:pt idx="1">
                  <c:v>2748.2844872999999</c:v>
                </c:pt>
                <c:pt idx="2">
                  <c:v>2679.1311381999999</c:v>
                </c:pt>
                <c:pt idx="3">
                  <c:v>2617.6007270999999</c:v>
                </c:pt>
                <c:pt idx="4">
                  <c:v>2558.7355987000001</c:v>
                </c:pt>
                <c:pt idx="5">
                  <c:v>2506.9405622999998</c:v>
                </c:pt>
                <c:pt idx="6">
                  <c:v>2463.0773776000001</c:v>
                </c:pt>
                <c:pt idx="7">
                  <c:v>2419.4427583000002</c:v>
                </c:pt>
                <c:pt idx="8">
                  <c:v>2379.3217335999998</c:v>
                </c:pt>
                <c:pt idx="9">
                  <c:v>2345.5062469999998</c:v>
                </c:pt>
                <c:pt idx="10">
                  <c:v>2315.4779486000002</c:v>
                </c:pt>
                <c:pt idx="11">
                  <c:v>2291.8539283</c:v>
                </c:pt>
                <c:pt idx="12">
                  <c:v>2268.0012486999999</c:v>
                </c:pt>
                <c:pt idx="13">
                  <c:v>2247.2793101000002</c:v>
                </c:pt>
                <c:pt idx="14">
                  <c:v>2229.1783028</c:v>
                </c:pt>
                <c:pt idx="15">
                  <c:v>2213.5984383</c:v>
                </c:pt>
                <c:pt idx="16">
                  <c:v>2199.5344583000001</c:v>
                </c:pt>
                <c:pt idx="17">
                  <c:v>2186.6445844999998</c:v>
                </c:pt>
                <c:pt idx="18">
                  <c:v>2175.0411113</c:v>
                </c:pt>
                <c:pt idx="19">
                  <c:v>2164.3542776999998</c:v>
                </c:pt>
                <c:pt idx="20">
                  <c:v>2153.2308705</c:v>
                </c:pt>
                <c:pt idx="21">
                  <c:v>2143.1567945000002</c:v>
                </c:pt>
                <c:pt idx="22">
                  <c:v>2132.3675487</c:v>
                </c:pt>
                <c:pt idx="23">
                  <c:v>2120.5392619999998</c:v>
                </c:pt>
                <c:pt idx="24">
                  <c:v>2109.0013315000001</c:v>
                </c:pt>
                <c:pt idx="25">
                  <c:v>2099.3304678999998</c:v>
                </c:pt>
                <c:pt idx="26">
                  <c:v>2089.6192034000001</c:v>
                </c:pt>
                <c:pt idx="27">
                  <c:v>2079.2561909000001</c:v>
                </c:pt>
                <c:pt idx="28">
                  <c:v>2069.2742690999999</c:v>
                </c:pt>
                <c:pt idx="29">
                  <c:v>2059.4079319000002</c:v>
                </c:pt>
                <c:pt idx="30">
                  <c:v>2050.0565396000002</c:v>
                </c:pt>
                <c:pt idx="31">
                  <c:v>2039.8398543999999</c:v>
                </c:pt>
                <c:pt idx="32">
                  <c:v>2030.2207082</c:v>
                </c:pt>
                <c:pt idx="33">
                  <c:v>2021.1066140999999</c:v>
                </c:pt>
                <c:pt idx="34">
                  <c:v>2012.211184</c:v>
                </c:pt>
                <c:pt idx="35">
                  <c:v>2002.8496986</c:v>
                </c:pt>
                <c:pt idx="36">
                  <c:v>1994.2377101</c:v>
                </c:pt>
                <c:pt idx="37">
                  <c:v>1985.8245423999999</c:v>
                </c:pt>
                <c:pt idx="38">
                  <c:v>1976.5761562</c:v>
                </c:pt>
                <c:pt idx="39">
                  <c:v>1967.3410925000001</c:v>
                </c:pt>
                <c:pt idx="40">
                  <c:v>1957.691789</c:v>
                </c:pt>
                <c:pt idx="41">
                  <c:v>1947.2089828000001</c:v>
                </c:pt>
                <c:pt idx="42">
                  <c:v>1936.5764561000001</c:v>
                </c:pt>
                <c:pt idx="43">
                  <c:v>1925.5963886</c:v>
                </c:pt>
                <c:pt idx="44">
                  <c:v>1915.291516</c:v>
                </c:pt>
                <c:pt idx="45">
                  <c:v>1906.9617257</c:v>
                </c:pt>
                <c:pt idx="46">
                  <c:v>1898.5065879000001</c:v>
                </c:pt>
                <c:pt idx="47">
                  <c:v>1889.9140817</c:v>
                </c:pt>
                <c:pt idx="48">
                  <c:v>1882.3580790999999</c:v>
                </c:pt>
                <c:pt idx="49">
                  <c:v>1873.7990287</c:v>
                </c:pt>
                <c:pt idx="50">
                  <c:v>1865.0982736999999</c:v>
                </c:pt>
                <c:pt idx="51">
                  <c:v>1855.61889</c:v>
                </c:pt>
                <c:pt idx="52">
                  <c:v>1846.2676719000001</c:v>
                </c:pt>
                <c:pt idx="53">
                  <c:v>1837.2268176</c:v>
                </c:pt>
                <c:pt idx="54">
                  <c:v>1827.8526433</c:v>
                </c:pt>
                <c:pt idx="55">
                  <c:v>1818.9650942000001</c:v>
                </c:pt>
                <c:pt idx="56">
                  <c:v>1810.5650317</c:v>
                </c:pt>
                <c:pt idx="57">
                  <c:v>1802.4331935</c:v>
                </c:pt>
                <c:pt idx="58">
                  <c:v>1794.2161602000001</c:v>
                </c:pt>
                <c:pt idx="59">
                  <c:v>1785.1311507999999</c:v>
                </c:pt>
                <c:pt idx="60">
                  <c:v>1775.3138564999999</c:v>
                </c:pt>
                <c:pt idx="61">
                  <c:v>1765.9702927000001</c:v>
                </c:pt>
                <c:pt idx="62">
                  <c:v>1756.7365583999999</c:v>
                </c:pt>
                <c:pt idx="63">
                  <c:v>1747.4316002</c:v>
                </c:pt>
                <c:pt idx="64">
                  <c:v>1739.689813</c:v>
                </c:pt>
                <c:pt idx="65">
                  <c:v>1732.9133773000001</c:v>
                </c:pt>
                <c:pt idx="66">
                  <c:v>1725.1731589999999</c:v>
                </c:pt>
                <c:pt idx="67">
                  <c:v>1717.6065510000001</c:v>
                </c:pt>
                <c:pt idx="68">
                  <c:v>1710.6529392</c:v>
                </c:pt>
                <c:pt idx="69">
                  <c:v>1703.0636967999999</c:v>
                </c:pt>
                <c:pt idx="70">
                  <c:v>1695.8379144999999</c:v>
                </c:pt>
                <c:pt idx="71">
                  <c:v>1687.842206</c:v>
                </c:pt>
                <c:pt idx="72">
                  <c:v>1679.8077247000001</c:v>
                </c:pt>
                <c:pt idx="73">
                  <c:v>1671.752567</c:v>
                </c:pt>
                <c:pt idx="74">
                  <c:v>1664.4490940999999</c:v>
                </c:pt>
                <c:pt idx="75">
                  <c:v>1656.7945252</c:v>
                </c:pt>
                <c:pt idx="76">
                  <c:v>1648.9784815999999</c:v>
                </c:pt>
                <c:pt idx="77">
                  <c:v>1641.1032046</c:v>
                </c:pt>
                <c:pt idx="78">
                  <c:v>1633.4423710999999</c:v>
                </c:pt>
                <c:pt idx="79">
                  <c:v>1626.1525967</c:v>
                </c:pt>
                <c:pt idx="80">
                  <c:v>1618.3410798</c:v>
                </c:pt>
                <c:pt idx="81">
                  <c:v>1610.4321285999999</c:v>
                </c:pt>
                <c:pt idx="82">
                  <c:v>1602.5612199</c:v>
                </c:pt>
                <c:pt idx="83">
                  <c:v>1595.1948202000001</c:v>
                </c:pt>
                <c:pt idx="84">
                  <c:v>1588.0162373000001</c:v>
                </c:pt>
                <c:pt idx="85">
                  <c:v>1580.1892898000001</c:v>
                </c:pt>
                <c:pt idx="86">
                  <c:v>1572.7353169999999</c:v>
                </c:pt>
                <c:pt idx="87">
                  <c:v>1564.9552722000001</c:v>
                </c:pt>
                <c:pt idx="88">
                  <c:v>1557.874767</c:v>
                </c:pt>
                <c:pt idx="89">
                  <c:v>1550.5961697</c:v>
                </c:pt>
                <c:pt idx="90">
                  <c:v>1543.1864637000001</c:v>
                </c:pt>
                <c:pt idx="91">
                  <c:v>1535.8429655</c:v>
                </c:pt>
                <c:pt idx="92">
                  <c:v>1528.4009552</c:v>
                </c:pt>
                <c:pt idx="93">
                  <c:v>1521.0127981999999</c:v>
                </c:pt>
                <c:pt idx="94">
                  <c:v>1513.5753288999999</c:v>
                </c:pt>
                <c:pt idx="95">
                  <c:v>1506.4929259999999</c:v>
                </c:pt>
                <c:pt idx="96">
                  <c:v>1498.8341290000001</c:v>
                </c:pt>
                <c:pt idx="97">
                  <c:v>1491.1449683000001</c:v>
                </c:pt>
                <c:pt idx="98">
                  <c:v>1483.7129267</c:v>
                </c:pt>
                <c:pt idx="99">
                  <c:v>1476.0346536</c:v>
                </c:pt>
                <c:pt idx="100">
                  <c:v>1468.0905247000001</c:v>
                </c:pt>
                <c:pt idx="101">
                  <c:v>1460.8380019000001</c:v>
                </c:pt>
                <c:pt idx="102">
                  <c:v>1453.4360472999999</c:v>
                </c:pt>
                <c:pt idx="103">
                  <c:v>1445.9397249000001</c:v>
                </c:pt>
                <c:pt idx="104">
                  <c:v>1439.0329319</c:v>
                </c:pt>
                <c:pt idx="105">
                  <c:v>1432.4971214</c:v>
                </c:pt>
                <c:pt idx="106">
                  <c:v>1425.5888735999999</c:v>
                </c:pt>
                <c:pt idx="107">
                  <c:v>1418.4385295</c:v>
                </c:pt>
                <c:pt idx="108">
                  <c:v>1410.7682043</c:v>
                </c:pt>
                <c:pt idx="109">
                  <c:v>1404.0039982999999</c:v>
                </c:pt>
                <c:pt idx="110">
                  <c:v>1397.052833</c:v>
                </c:pt>
                <c:pt idx="111">
                  <c:v>1389.7299711000001</c:v>
                </c:pt>
                <c:pt idx="112">
                  <c:v>1381.9192369</c:v>
                </c:pt>
                <c:pt idx="113">
                  <c:v>1374.6928035999999</c:v>
                </c:pt>
                <c:pt idx="114">
                  <c:v>1367.1754957999999</c:v>
                </c:pt>
                <c:pt idx="115">
                  <c:v>1359.7897906000001</c:v>
                </c:pt>
                <c:pt idx="116">
                  <c:v>1353.1063999999999</c:v>
                </c:pt>
                <c:pt idx="117">
                  <c:v>1346.2701803</c:v>
                </c:pt>
                <c:pt idx="118">
                  <c:v>1339.2031652999999</c:v>
                </c:pt>
                <c:pt idx="119">
                  <c:v>1332.0996605</c:v>
                </c:pt>
                <c:pt idx="120">
                  <c:v>1325.0320346999999</c:v>
                </c:pt>
                <c:pt idx="121">
                  <c:v>1317.9734771999999</c:v>
                </c:pt>
                <c:pt idx="122">
                  <c:v>1310.6772559000001</c:v>
                </c:pt>
                <c:pt idx="123">
                  <c:v>1303.6313620000001</c:v>
                </c:pt>
                <c:pt idx="124">
                  <c:v>1296.3530215999999</c:v>
                </c:pt>
                <c:pt idx="125">
                  <c:v>1288.6791146999999</c:v>
                </c:pt>
                <c:pt idx="126">
                  <c:v>1281.4148442999999</c:v>
                </c:pt>
                <c:pt idx="127">
                  <c:v>1274.1085479000001</c:v>
                </c:pt>
                <c:pt idx="128">
                  <c:v>1266.8425073000001</c:v>
                </c:pt>
                <c:pt idx="129">
                  <c:v>1259.590837</c:v>
                </c:pt>
                <c:pt idx="130">
                  <c:v>1252.5532011</c:v>
                </c:pt>
                <c:pt idx="131">
                  <c:v>1245.6852523</c:v>
                </c:pt>
                <c:pt idx="132">
                  <c:v>1238.7648610000001</c:v>
                </c:pt>
                <c:pt idx="133">
                  <c:v>1231.6095746000001</c:v>
                </c:pt>
                <c:pt idx="134">
                  <c:v>1224.3939645999999</c:v>
                </c:pt>
                <c:pt idx="135">
                  <c:v>1216.4990823000001</c:v>
                </c:pt>
                <c:pt idx="136">
                  <c:v>1209.4476684000001</c:v>
                </c:pt>
                <c:pt idx="137">
                  <c:v>1201.9688968</c:v>
                </c:pt>
                <c:pt idx="138">
                  <c:v>1194.5972201</c:v>
                </c:pt>
                <c:pt idx="139">
                  <c:v>1187.3067412</c:v>
                </c:pt>
                <c:pt idx="140">
                  <c:v>1179.3897036000001</c:v>
                </c:pt>
                <c:pt idx="141">
                  <c:v>1171.2442168</c:v>
                </c:pt>
                <c:pt idx="142">
                  <c:v>1164.0284786</c:v>
                </c:pt>
                <c:pt idx="143">
                  <c:v>1156.7785140000001</c:v>
                </c:pt>
                <c:pt idx="144">
                  <c:v>1149.2143837000001</c:v>
                </c:pt>
                <c:pt idx="145">
                  <c:v>1141.7302686</c:v>
                </c:pt>
                <c:pt idx="146">
                  <c:v>1134.3512954</c:v>
                </c:pt>
                <c:pt idx="147">
                  <c:v>1126.8676559</c:v>
                </c:pt>
                <c:pt idx="148">
                  <c:v>1120.1282848000001</c:v>
                </c:pt>
                <c:pt idx="149">
                  <c:v>1112.9646717999999</c:v>
                </c:pt>
                <c:pt idx="150">
                  <c:v>1105.5460318</c:v>
                </c:pt>
                <c:pt idx="151">
                  <c:v>1098.1392252000001</c:v>
                </c:pt>
                <c:pt idx="152">
                  <c:v>1090.7229471999999</c:v>
                </c:pt>
                <c:pt idx="153">
                  <c:v>1083.2071877000001</c:v>
                </c:pt>
                <c:pt idx="154">
                  <c:v>1076.5067973</c:v>
                </c:pt>
                <c:pt idx="155">
                  <c:v>1069.1952917999999</c:v>
                </c:pt>
                <c:pt idx="156">
                  <c:v>1061.9810659</c:v>
                </c:pt>
                <c:pt idx="157">
                  <c:v>1054.7405632</c:v>
                </c:pt>
                <c:pt idx="158">
                  <c:v>1046.9460643</c:v>
                </c:pt>
                <c:pt idx="159">
                  <c:v>1040.2940103000001</c:v>
                </c:pt>
                <c:pt idx="160">
                  <c:v>1033.0534023</c:v>
                </c:pt>
                <c:pt idx="161">
                  <c:v>1025.5817113000001</c:v>
                </c:pt>
                <c:pt idx="162">
                  <c:v>1018.5326968000001</c:v>
                </c:pt>
                <c:pt idx="163">
                  <c:v>1011.0560292</c:v>
                </c:pt>
                <c:pt idx="164">
                  <c:v>1004.5896188</c:v>
                </c:pt>
                <c:pt idx="165">
                  <c:v>997.45501492999995</c:v>
                </c:pt>
                <c:pt idx="166">
                  <c:v>989.85166497</c:v>
                </c:pt>
                <c:pt idx="167">
                  <c:v>982.25971230000005</c:v>
                </c:pt>
                <c:pt idx="168">
                  <c:v>975.18808179999996</c:v>
                </c:pt>
                <c:pt idx="169">
                  <c:v>968.32307173000004</c:v>
                </c:pt>
                <c:pt idx="170">
                  <c:v>960.75364095999998</c:v>
                </c:pt>
                <c:pt idx="171">
                  <c:v>952.82526627000004</c:v>
                </c:pt>
                <c:pt idx="172">
                  <c:v>945.23076375000005</c:v>
                </c:pt>
                <c:pt idx="173">
                  <c:v>937.89744915000006</c:v>
                </c:pt>
                <c:pt idx="174">
                  <c:v>930.38940090999995</c:v>
                </c:pt>
                <c:pt idx="175">
                  <c:v>923.39665515000002</c:v>
                </c:pt>
                <c:pt idx="176">
                  <c:v>916.58353260000001</c:v>
                </c:pt>
                <c:pt idx="177">
                  <c:v>909.21117574000004</c:v>
                </c:pt>
                <c:pt idx="178">
                  <c:v>901.75945932000002</c:v>
                </c:pt>
                <c:pt idx="179">
                  <c:v>894.97882512000001</c:v>
                </c:pt>
                <c:pt idx="180">
                  <c:v>887.73276395000005</c:v>
                </c:pt>
                <c:pt idx="181">
                  <c:v>881.11664590999999</c:v>
                </c:pt>
                <c:pt idx="182">
                  <c:v>874.21672513999999</c:v>
                </c:pt>
                <c:pt idx="183">
                  <c:v>867.20092467999996</c:v>
                </c:pt>
                <c:pt idx="184">
                  <c:v>859.93063209000002</c:v>
                </c:pt>
                <c:pt idx="185">
                  <c:v>852.48605601999998</c:v>
                </c:pt>
                <c:pt idx="186">
                  <c:v>845.59189830000003</c:v>
                </c:pt>
                <c:pt idx="187">
                  <c:v>838.65575245000002</c:v>
                </c:pt>
                <c:pt idx="188">
                  <c:v>831.24626641999998</c:v>
                </c:pt>
                <c:pt idx="189">
                  <c:v>824.36022429000002</c:v>
                </c:pt>
                <c:pt idx="190">
                  <c:v>817.45994015999997</c:v>
                </c:pt>
                <c:pt idx="191">
                  <c:v>810.97018194999998</c:v>
                </c:pt>
                <c:pt idx="192">
                  <c:v>804.49642652</c:v>
                </c:pt>
                <c:pt idx="193">
                  <c:v>798.59439612000006</c:v>
                </c:pt>
                <c:pt idx="194">
                  <c:v>792.84219637000001</c:v>
                </c:pt>
                <c:pt idx="195">
                  <c:v>787.01471785000001</c:v>
                </c:pt>
                <c:pt idx="196">
                  <c:v>780.44423118999998</c:v>
                </c:pt>
                <c:pt idx="197">
                  <c:v>774.05058359999998</c:v>
                </c:pt>
                <c:pt idx="198">
                  <c:v>767.49340833999997</c:v>
                </c:pt>
                <c:pt idx="199">
                  <c:v>760.82161427999995</c:v>
                </c:pt>
                <c:pt idx="200">
                  <c:v>754.84408404999999</c:v>
                </c:pt>
                <c:pt idx="201">
                  <c:v>748.81619288000002</c:v>
                </c:pt>
                <c:pt idx="202">
                  <c:v>742.43298924999999</c:v>
                </c:pt>
                <c:pt idx="203">
                  <c:v>735.89324803</c:v>
                </c:pt>
                <c:pt idx="204">
                  <c:v>729.76827992999995</c:v>
                </c:pt>
                <c:pt idx="205">
                  <c:v>723.06207041000005</c:v>
                </c:pt>
                <c:pt idx="206">
                  <c:v>716.04500842000004</c:v>
                </c:pt>
                <c:pt idx="207">
                  <c:v>709.50587865</c:v>
                </c:pt>
                <c:pt idx="208">
                  <c:v>703.22944628000005</c:v>
                </c:pt>
                <c:pt idx="209">
                  <c:v>697.06412880000005</c:v>
                </c:pt>
                <c:pt idx="210">
                  <c:v>690.71561644999997</c:v>
                </c:pt>
                <c:pt idx="211">
                  <c:v>684.03780647999997</c:v>
                </c:pt>
                <c:pt idx="212">
                  <c:v>678.09380113999998</c:v>
                </c:pt>
                <c:pt idx="213">
                  <c:v>671.67157236000003</c:v>
                </c:pt>
                <c:pt idx="214">
                  <c:v>665.31230354000002</c:v>
                </c:pt>
                <c:pt idx="215">
                  <c:v>658.78866104999997</c:v>
                </c:pt>
                <c:pt idx="216">
                  <c:v>651.96600850000004</c:v>
                </c:pt>
                <c:pt idx="217">
                  <c:v>645.57486390999998</c:v>
                </c:pt>
                <c:pt idx="218">
                  <c:v>638.91535642999997</c:v>
                </c:pt>
                <c:pt idx="219">
                  <c:v>632.54248078000001</c:v>
                </c:pt>
                <c:pt idx="220">
                  <c:v>626.20607236000001</c:v>
                </c:pt>
                <c:pt idx="221">
                  <c:v>619.94739073999995</c:v>
                </c:pt>
                <c:pt idx="222">
                  <c:v>613.22085829000002</c:v>
                </c:pt>
                <c:pt idx="223">
                  <c:v>607.28972176000002</c:v>
                </c:pt>
                <c:pt idx="224">
                  <c:v>600.43388499000002</c:v>
                </c:pt>
                <c:pt idx="225">
                  <c:v>593.81992175000005</c:v>
                </c:pt>
                <c:pt idx="226">
                  <c:v>587.98805469000001</c:v>
                </c:pt>
                <c:pt idx="227">
                  <c:v>582.65690113999995</c:v>
                </c:pt>
                <c:pt idx="228">
                  <c:v>576.79350796999995</c:v>
                </c:pt>
                <c:pt idx="229">
                  <c:v>570.27146301000005</c:v>
                </c:pt>
                <c:pt idx="230">
                  <c:v>563.60262595999995</c:v>
                </c:pt>
                <c:pt idx="231">
                  <c:v>556.89533660999996</c:v>
                </c:pt>
                <c:pt idx="232">
                  <c:v>550.59940554000002</c:v>
                </c:pt>
                <c:pt idx="233">
                  <c:v>543.80884805999995</c:v>
                </c:pt>
                <c:pt idx="234">
                  <c:v>537.40631676999999</c:v>
                </c:pt>
                <c:pt idx="235">
                  <c:v>530.70560682999997</c:v>
                </c:pt>
                <c:pt idx="236">
                  <c:v>524.19397290999996</c:v>
                </c:pt>
                <c:pt idx="237">
                  <c:v>518.27621203000001</c:v>
                </c:pt>
                <c:pt idx="238">
                  <c:v>512.40671917999998</c:v>
                </c:pt>
                <c:pt idx="239">
                  <c:v>508.26776107000001</c:v>
                </c:pt>
                <c:pt idx="240">
                  <c:v>504.40014610999998</c:v>
                </c:pt>
                <c:pt idx="241">
                  <c:v>500.57794116999997</c:v>
                </c:pt>
                <c:pt idx="242">
                  <c:v>496.5744747</c:v>
                </c:pt>
                <c:pt idx="243">
                  <c:v>492.93049065999998</c:v>
                </c:pt>
                <c:pt idx="244">
                  <c:v>488.84420348999998</c:v>
                </c:pt>
                <c:pt idx="245">
                  <c:v>484.42630243999997</c:v>
                </c:pt>
                <c:pt idx="246">
                  <c:v>480.38512372000002</c:v>
                </c:pt>
                <c:pt idx="247">
                  <c:v>476.31399095</c:v>
                </c:pt>
                <c:pt idx="248">
                  <c:v>471.89567569000002</c:v>
                </c:pt>
                <c:pt idx="249">
                  <c:v>467.66097936</c:v>
                </c:pt>
                <c:pt idx="250">
                  <c:v>463.23734817000002</c:v>
                </c:pt>
                <c:pt idx="251">
                  <c:v>459.12393407000002</c:v>
                </c:pt>
                <c:pt idx="252">
                  <c:v>454.95827349000001</c:v>
                </c:pt>
                <c:pt idx="253">
                  <c:v>450.45945634999998</c:v>
                </c:pt>
                <c:pt idx="254">
                  <c:v>446.64540959999999</c:v>
                </c:pt>
                <c:pt idx="255">
                  <c:v>442.71560899000002</c:v>
                </c:pt>
                <c:pt idx="256">
                  <c:v>438.92847441999999</c:v>
                </c:pt>
                <c:pt idx="257">
                  <c:v>434.69789066999999</c:v>
                </c:pt>
                <c:pt idx="258">
                  <c:v>430.39894826</c:v>
                </c:pt>
                <c:pt idx="259">
                  <c:v>426.27009020999998</c:v>
                </c:pt>
                <c:pt idx="260">
                  <c:v>422.36715851000002</c:v>
                </c:pt>
                <c:pt idx="261">
                  <c:v>418.31830893</c:v>
                </c:pt>
                <c:pt idx="262">
                  <c:v>414.53763167</c:v>
                </c:pt>
                <c:pt idx="263">
                  <c:v>410.26764444000003</c:v>
                </c:pt>
                <c:pt idx="264">
                  <c:v>406.10956657999998</c:v>
                </c:pt>
                <c:pt idx="265">
                  <c:v>401.86956917999998</c:v>
                </c:pt>
                <c:pt idx="266">
                  <c:v>397.80359931999999</c:v>
                </c:pt>
                <c:pt idx="267">
                  <c:v>394.00114905999999</c:v>
                </c:pt>
                <c:pt idx="268">
                  <c:v>389.94703254000001</c:v>
                </c:pt>
                <c:pt idx="269">
                  <c:v>385.98240708999998</c:v>
                </c:pt>
                <c:pt idx="270">
                  <c:v>381.85267255999997</c:v>
                </c:pt>
                <c:pt idx="271">
                  <c:v>377.58874854999999</c:v>
                </c:pt>
                <c:pt idx="272">
                  <c:v>373.58706022000001</c:v>
                </c:pt>
                <c:pt idx="273">
                  <c:v>369.44421103000002</c:v>
                </c:pt>
                <c:pt idx="274">
                  <c:v>365.4298915</c:v>
                </c:pt>
                <c:pt idx="275">
                  <c:v>361.70076563999999</c:v>
                </c:pt>
                <c:pt idx="276">
                  <c:v>357.88250319999997</c:v>
                </c:pt>
                <c:pt idx="277">
                  <c:v>353.92628704999998</c:v>
                </c:pt>
                <c:pt idx="278">
                  <c:v>349.96590048000002</c:v>
                </c:pt>
                <c:pt idx="279">
                  <c:v>346.06395613000001</c:v>
                </c:pt>
                <c:pt idx="280">
                  <c:v>342.30636369000001</c:v>
                </c:pt>
                <c:pt idx="281">
                  <c:v>338.76193669999998</c:v>
                </c:pt>
                <c:pt idx="282">
                  <c:v>334.72257006000001</c:v>
                </c:pt>
                <c:pt idx="283">
                  <c:v>330.70749816</c:v>
                </c:pt>
                <c:pt idx="284">
                  <c:v>326.72043830000001</c:v>
                </c:pt>
                <c:pt idx="285">
                  <c:v>322.69291754</c:v>
                </c:pt>
                <c:pt idx="286">
                  <c:v>318.65893312999998</c:v>
                </c:pt>
                <c:pt idx="287">
                  <c:v>314.78801451999999</c:v>
                </c:pt>
                <c:pt idx="288">
                  <c:v>310.99718594000001</c:v>
                </c:pt>
                <c:pt idx="289">
                  <c:v>307.13197793000001</c:v>
                </c:pt>
                <c:pt idx="290">
                  <c:v>303.39271665000001</c:v>
                </c:pt>
                <c:pt idx="291">
                  <c:v>299.63462756000001</c:v>
                </c:pt>
                <c:pt idx="292">
                  <c:v>296.71875815999999</c:v>
                </c:pt>
                <c:pt idx="293">
                  <c:v>294.04272358999998</c:v>
                </c:pt>
                <c:pt idx="294">
                  <c:v>291.42231429999998</c:v>
                </c:pt>
                <c:pt idx="295">
                  <c:v>288.79651352000002</c:v>
                </c:pt>
                <c:pt idx="296">
                  <c:v>286.10240462000002</c:v>
                </c:pt>
                <c:pt idx="297">
                  <c:v>283.24680618999997</c:v>
                </c:pt>
                <c:pt idx="298">
                  <c:v>280.39672129000002</c:v>
                </c:pt>
                <c:pt idx="299">
                  <c:v>277.61758336999998</c:v>
                </c:pt>
                <c:pt idx="300">
                  <c:v>274.8564002</c:v>
                </c:pt>
                <c:pt idx="301">
                  <c:v>272.05617975000001</c:v>
                </c:pt>
                <c:pt idx="302">
                  <c:v>269.21288233000001</c:v>
                </c:pt>
                <c:pt idx="303">
                  <c:v>266.40271479</c:v>
                </c:pt>
                <c:pt idx="304">
                  <c:v>263.84083332</c:v>
                </c:pt>
                <c:pt idx="305">
                  <c:v>261.28723012</c:v>
                </c:pt>
                <c:pt idx="306">
                  <c:v>258.54610725999999</c:v>
                </c:pt>
                <c:pt idx="307">
                  <c:v>256.13363506000002</c:v>
                </c:pt>
                <c:pt idx="308">
                  <c:v>253.53098850000001</c:v>
                </c:pt>
                <c:pt idx="309">
                  <c:v>250.87999984999999</c:v>
                </c:pt>
                <c:pt idx="310">
                  <c:v>248.18105369</c:v>
                </c:pt>
                <c:pt idx="311">
                  <c:v>245.58869335</c:v>
                </c:pt>
                <c:pt idx="312">
                  <c:v>242.96120550000001</c:v>
                </c:pt>
                <c:pt idx="313">
                  <c:v>240.39042598</c:v>
                </c:pt>
                <c:pt idx="314">
                  <c:v>237.68577912000001</c:v>
                </c:pt>
                <c:pt idx="315">
                  <c:v>234.90343995000001</c:v>
                </c:pt>
                <c:pt idx="316">
                  <c:v>232.34128412999999</c:v>
                </c:pt>
                <c:pt idx="317">
                  <c:v>229.57679275999999</c:v>
                </c:pt>
                <c:pt idx="318">
                  <c:v>227.00617876000001</c:v>
                </c:pt>
                <c:pt idx="319">
                  <c:v>224.26845384000001</c:v>
                </c:pt>
                <c:pt idx="320">
                  <c:v>221.85677006</c:v>
                </c:pt>
                <c:pt idx="321">
                  <c:v>219.18247120999999</c:v>
                </c:pt>
                <c:pt idx="322">
                  <c:v>216.82568405000001</c:v>
                </c:pt>
                <c:pt idx="323">
                  <c:v>214.53913635000001</c:v>
                </c:pt>
                <c:pt idx="324">
                  <c:v>211.84989805999999</c:v>
                </c:pt>
                <c:pt idx="325">
                  <c:v>209.41142622999999</c:v>
                </c:pt>
                <c:pt idx="326">
                  <c:v>206.89499429</c:v>
                </c:pt>
                <c:pt idx="327">
                  <c:v>204.64903545000001</c:v>
                </c:pt>
                <c:pt idx="328">
                  <c:v>202.04410643</c:v>
                </c:pt>
                <c:pt idx="329">
                  <c:v>199.60881975000001</c:v>
                </c:pt>
                <c:pt idx="330">
                  <c:v>197.10915313000001</c:v>
                </c:pt>
                <c:pt idx="331">
                  <c:v>194.98651937</c:v>
                </c:pt>
                <c:pt idx="332">
                  <c:v>192.48009809000001</c:v>
                </c:pt>
                <c:pt idx="333">
                  <c:v>190.33086594</c:v>
                </c:pt>
                <c:pt idx="334">
                  <c:v>188.17500591999999</c:v>
                </c:pt>
                <c:pt idx="335">
                  <c:v>185.92952503000001</c:v>
                </c:pt>
                <c:pt idx="336">
                  <c:v>183.64682397000001</c:v>
                </c:pt>
                <c:pt idx="337">
                  <c:v>181.51938598999999</c:v>
                </c:pt>
                <c:pt idx="338">
                  <c:v>179.45052548999999</c:v>
                </c:pt>
                <c:pt idx="339">
                  <c:v>177.13856777000001</c:v>
                </c:pt>
                <c:pt idx="340">
                  <c:v>174.94278274000001</c:v>
                </c:pt>
                <c:pt idx="341">
                  <c:v>172.65671225</c:v>
                </c:pt>
                <c:pt idx="342">
                  <c:v>170.5179325</c:v>
                </c:pt>
                <c:pt idx="343">
                  <c:v>168.24774203999999</c:v>
                </c:pt>
                <c:pt idx="344">
                  <c:v>165.89603804999999</c:v>
                </c:pt>
                <c:pt idx="345">
                  <c:v>163.77820595</c:v>
                </c:pt>
                <c:pt idx="346">
                  <c:v>161.9045558</c:v>
                </c:pt>
                <c:pt idx="347">
                  <c:v>159.80749824</c:v>
                </c:pt>
                <c:pt idx="348">
                  <c:v>157.49395311000001</c:v>
                </c:pt>
                <c:pt idx="349">
                  <c:v>155.46793643999999</c:v>
                </c:pt>
                <c:pt idx="350">
                  <c:v>153.44490221999999</c:v>
                </c:pt>
                <c:pt idx="351">
                  <c:v>151.25632641000001</c:v>
                </c:pt>
                <c:pt idx="352">
                  <c:v>149.40907978000001</c:v>
                </c:pt>
                <c:pt idx="353">
                  <c:v>146.97362497</c:v>
                </c:pt>
                <c:pt idx="354">
                  <c:v>144.78170843999999</c:v>
                </c:pt>
                <c:pt idx="355">
                  <c:v>142.50412789000001</c:v>
                </c:pt>
                <c:pt idx="356">
                  <c:v>140.47798047000001</c:v>
                </c:pt>
                <c:pt idx="357">
                  <c:v>138.43474008999999</c:v>
                </c:pt>
                <c:pt idx="358">
                  <c:v>136.96058877999999</c:v>
                </c:pt>
                <c:pt idx="359">
                  <c:v>134.69889178</c:v>
                </c:pt>
                <c:pt idx="360">
                  <c:v>132.19561797</c:v>
                </c:pt>
                <c:pt idx="361">
                  <c:v>129.81339181000001</c:v>
                </c:pt>
                <c:pt idx="362">
                  <c:v>127.34325446</c:v>
                </c:pt>
                <c:pt idx="363">
                  <c:v>124.82534127</c:v>
                </c:pt>
                <c:pt idx="364">
                  <c:v>123.27690832</c:v>
                </c:pt>
              </c:numCache>
            </c:numRef>
          </c:val>
          <c:extLst>
            <c:ext xmlns:c16="http://schemas.microsoft.com/office/drawing/2014/chart" uri="{C3380CC4-5D6E-409C-BE32-E72D297353CC}">
              <c16:uniqueId val="{00000000-C8CC-4102-A3AA-2ACF4FCA6E1A}"/>
            </c:ext>
          </c:extLst>
        </c:ser>
        <c:ser>
          <c:idx val="2"/>
          <c:order val="1"/>
          <c:tx>
            <c:strRef>
              <c:f>'2034-2035 Severe Load Curve'!$G$34</c:f>
              <c:strCache>
                <c:ptCount val="1"/>
                <c:pt idx="0">
                  <c:v>NDM 73.2-732 MWh</c:v>
                </c:pt>
              </c:strCache>
            </c:strRef>
          </c:tx>
          <c:spPr>
            <a:solidFill>
              <a:srgbClr val="99CCFF"/>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Curve'!$G$35:$G$399</c:f>
              <c:numCache>
                <c:formatCode>0</c:formatCode>
                <c:ptCount val="365"/>
                <c:pt idx="0">
                  <c:v>368.43919761000001</c:v>
                </c:pt>
                <c:pt idx="1">
                  <c:v>361.75362386</c:v>
                </c:pt>
                <c:pt idx="2">
                  <c:v>353.29848120000003</c:v>
                </c:pt>
                <c:pt idx="3">
                  <c:v>345.15867178000002</c:v>
                </c:pt>
                <c:pt idx="4">
                  <c:v>339.51745045000001</c:v>
                </c:pt>
                <c:pt idx="5">
                  <c:v>333.79571391000002</c:v>
                </c:pt>
                <c:pt idx="6">
                  <c:v>326.79010927000002</c:v>
                </c:pt>
                <c:pt idx="7">
                  <c:v>322.99669865999999</c:v>
                </c:pt>
                <c:pt idx="8">
                  <c:v>320.09676732000003</c:v>
                </c:pt>
                <c:pt idx="9">
                  <c:v>316.30373822000001</c:v>
                </c:pt>
                <c:pt idx="10">
                  <c:v>313.34824629000002</c:v>
                </c:pt>
                <c:pt idx="11">
                  <c:v>309.33907303000001</c:v>
                </c:pt>
                <c:pt idx="12">
                  <c:v>307.00800191000002</c:v>
                </c:pt>
                <c:pt idx="13">
                  <c:v>305.25895435000001</c:v>
                </c:pt>
                <c:pt idx="14">
                  <c:v>303.53884679999999</c:v>
                </c:pt>
                <c:pt idx="15">
                  <c:v>301.43278191000002</c:v>
                </c:pt>
                <c:pt idx="16">
                  <c:v>299.82373149</c:v>
                </c:pt>
                <c:pt idx="17">
                  <c:v>298.53492125000002</c:v>
                </c:pt>
                <c:pt idx="18">
                  <c:v>297.00274050000002</c:v>
                </c:pt>
                <c:pt idx="19">
                  <c:v>295.27539564</c:v>
                </c:pt>
                <c:pt idx="20">
                  <c:v>294.24246901999999</c:v>
                </c:pt>
                <c:pt idx="21">
                  <c:v>292.63660563000002</c:v>
                </c:pt>
                <c:pt idx="22">
                  <c:v>291.17900326</c:v>
                </c:pt>
                <c:pt idx="23">
                  <c:v>290.41433532000002</c:v>
                </c:pt>
                <c:pt idx="24">
                  <c:v>288.68560888000002</c:v>
                </c:pt>
                <c:pt idx="25">
                  <c:v>287.43951143999999</c:v>
                </c:pt>
                <c:pt idx="26">
                  <c:v>286.34670826000001</c:v>
                </c:pt>
                <c:pt idx="27">
                  <c:v>285.58994630000001</c:v>
                </c:pt>
                <c:pt idx="28">
                  <c:v>284.34888695000001</c:v>
                </c:pt>
                <c:pt idx="29">
                  <c:v>283.40478730000001</c:v>
                </c:pt>
                <c:pt idx="30">
                  <c:v>282.34299641000001</c:v>
                </c:pt>
                <c:pt idx="31">
                  <c:v>281.28613367999998</c:v>
                </c:pt>
                <c:pt idx="32">
                  <c:v>279.64870351000002</c:v>
                </c:pt>
                <c:pt idx="33">
                  <c:v>278.40794500999999</c:v>
                </c:pt>
                <c:pt idx="34">
                  <c:v>277.01889904000001</c:v>
                </c:pt>
                <c:pt idx="35">
                  <c:v>275.81996968999999</c:v>
                </c:pt>
                <c:pt idx="36">
                  <c:v>274.26051496000002</c:v>
                </c:pt>
                <c:pt idx="37">
                  <c:v>272.96124652999998</c:v>
                </c:pt>
                <c:pt idx="38">
                  <c:v>271.35905260999999</c:v>
                </c:pt>
                <c:pt idx="39">
                  <c:v>269.97518600000001</c:v>
                </c:pt>
                <c:pt idx="40">
                  <c:v>267.70974109999997</c:v>
                </c:pt>
                <c:pt idx="41">
                  <c:v>266.20353476999998</c:v>
                </c:pt>
                <c:pt idx="42">
                  <c:v>264.55868321999998</c:v>
                </c:pt>
                <c:pt idx="43">
                  <c:v>263.18273413999998</c:v>
                </c:pt>
                <c:pt idx="44">
                  <c:v>261.62076685</c:v>
                </c:pt>
                <c:pt idx="45">
                  <c:v>260.47832794999999</c:v>
                </c:pt>
                <c:pt idx="46">
                  <c:v>259.27029612000001</c:v>
                </c:pt>
                <c:pt idx="47">
                  <c:v>257.84777099000001</c:v>
                </c:pt>
                <c:pt idx="48">
                  <c:v>256.12770173000001</c:v>
                </c:pt>
                <c:pt idx="49">
                  <c:v>254.5416572</c:v>
                </c:pt>
                <c:pt idx="50">
                  <c:v>252.96511090000001</c:v>
                </c:pt>
                <c:pt idx="51">
                  <c:v>251.71532569999999</c:v>
                </c:pt>
                <c:pt idx="52">
                  <c:v>250.47253234999999</c:v>
                </c:pt>
                <c:pt idx="53">
                  <c:v>249.11134326999999</c:v>
                </c:pt>
                <c:pt idx="54">
                  <c:v>248.22029985</c:v>
                </c:pt>
                <c:pt idx="55">
                  <c:v>246.98507710999999</c:v>
                </c:pt>
                <c:pt idx="56">
                  <c:v>246.12975632000001</c:v>
                </c:pt>
                <c:pt idx="57">
                  <c:v>245.02558883</c:v>
                </c:pt>
                <c:pt idx="58">
                  <c:v>243.25687640000001</c:v>
                </c:pt>
                <c:pt idx="59">
                  <c:v>242.65896291999999</c:v>
                </c:pt>
                <c:pt idx="60">
                  <c:v>242.13334347</c:v>
                </c:pt>
                <c:pt idx="61">
                  <c:v>241.08550824</c:v>
                </c:pt>
                <c:pt idx="62">
                  <c:v>239.86654927000001</c:v>
                </c:pt>
                <c:pt idx="63">
                  <c:v>238.86684876999999</c:v>
                </c:pt>
                <c:pt idx="64">
                  <c:v>237.67630233</c:v>
                </c:pt>
                <c:pt idx="65">
                  <c:v>236.49388911</c:v>
                </c:pt>
                <c:pt idx="66">
                  <c:v>235.8846297</c:v>
                </c:pt>
                <c:pt idx="67">
                  <c:v>235.48407867</c:v>
                </c:pt>
                <c:pt idx="68">
                  <c:v>234.46295185</c:v>
                </c:pt>
                <c:pt idx="69">
                  <c:v>233.36582365999999</c:v>
                </c:pt>
                <c:pt idx="70">
                  <c:v>232.19802189999999</c:v>
                </c:pt>
                <c:pt idx="71">
                  <c:v>231.70730592000001</c:v>
                </c:pt>
                <c:pt idx="72">
                  <c:v>231.23132522</c:v>
                </c:pt>
                <c:pt idx="73">
                  <c:v>230.72151679999999</c:v>
                </c:pt>
                <c:pt idx="74">
                  <c:v>229.98673625999999</c:v>
                </c:pt>
                <c:pt idx="75">
                  <c:v>229.40007187</c:v>
                </c:pt>
                <c:pt idx="76">
                  <c:v>228.76501994</c:v>
                </c:pt>
                <c:pt idx="77">
                  <c:v>228.06309879</c:v>
                </c:pt>
                <c:pt idx="78">
                  <c:v>227.40885374999999</c:v>
                </c:pt>
                <c:pt idx="79">
                  <c:v>226.66702416999999</c:v>
                </c:pt>
                <c:pt idx="80">
                  <c:v>225.83007327999999</c:v>
                </c:pt>
                <c:pt idx="81">
                  <c:v>225.33653570999999</c:v>
                </c:pt>
                <c:pt idx="82">
                  <c:v>224.64119316</c:v>
                </c:pt>
                <c:pt idx="83">
                  <c:v>223.56507203999999</c:v>
                </c:pt>
                <c:pt idx="84">
                  <c:v>222.49223493</c:v>
                </c:pt>
                <c:pt idx="85">
                  <c:v>221.81958230999999</c:v>
                </c:pt>
                <c:pt idx="86">
                  <c:v>220.90108119999999</c:v>
                </c:pt>
                <c:pt idx="87">
                  <c:v>219.91694385</c:v>
                </c:pt>
                <c:pt idx="88">
                  <c:v>218.69349478000001</c:v>
                </c:pt>
                <c:pt idx="89">
                  <c:v>217.70459758000001</c:v>
                </c:pt>
                <c:pt idx="90">
                  <c:v>216.47957260999999</c:v>
                </c:pt>
                <c:pt idx="91">
                  <c:v>215.44103881000001</c:v>
                </c:pt>
                <c:pt idx="92">
                  <c:v>214.57816112</c:v>
                </c:pt>
                <c:pt idx="93">
                  <c:v>213.54283889000001</c:v>
                </c:pt>
                <c:pt idx="94">
                  <c:v>212.66757407</c:v>
                </c:pt>
                <c:pt idx="95">
                  <c:v>211.52714441000001</c:v>
                </c:pt>
                <c:pt idx="96">
                  <c:v>210.87010121</c:v>
                </c:pt>
                <c:pt idx="97">
                  <c:v>210.07407796999999</c:v>
                </c:pt>
                <c:pt idx="98">
                  <c:v>209.01652978000001</c:v>
                </c:pt>
                <c:pt idx="99">
                  <c:v>208.14021704999999</c:v>
                </c:pt>
                <c:pt idx="100">
                  <c:v>207.35265791</c:v>
                </c:pt>
                <c:pt idx="101">
                  <c:v>206.29750802999999</c:v>
                </c:pt>
                <c:pt idx="102">
                  <c:v>205.58585794999999</c:v>
                </c:pt>
                <c:pt idx="103">
                  <c:v>204.73651833</c:v>
                </c:pt>
                <c:pt idx="104">
                  <c:v>203.50623468000001</c:v>
                </c:pt>
                <c:pt idx="105">
                  <c:v>202.60115457000001</c:v>
                </c:pt>
                <c:pt idx="106">
                  <c:v>201.70862507999999</c:v>
                </c:pt>
                <c:pt idx="107">
                  <c:v>200.92279263</c:v>
                </c:pt>
                <c:pt idx="108">
                  <c:v>200.44224274000001</c:v>
                </c:pt>
                <c:pt idx="109">
                  <c:v>199.35788578</c:v>
                </c:pt>
                <c:pt idx="110">
                  <c:v>198.4906076</c:v>
                </c:pt>
                <c:pt idx="111">
                  <c:v>197.77373215</c:v>
                </c:pt>
                <c:pt idx="112">
                  <c:v>197.23925528999999</c:v>
                </c:pt>
                <c:pt idx="113">
                  <c:v>196.45586499999999</c:v>
                </c:pt>
                <c:pt idx="114">
                  <c:v>195.96958638999999</c:v>
                </c:pt>
                <c:pt idx="115">
                  <c:v>195.15086586000001</c:v>
                </c:pt>
                <c:pt idx="116">
                  <c:v>194.31109806000001</c:v>
                </c:pt>
                <c:pt idx="117">
                  <c:v>193.24273489999999</c:v>
                </c:pt>
                <c:pt idx="118">
                  <c:v>192.45134533000001</c:v>
                </c:pt>
                <c:pt idx="119">
                  <c:v>191.50491603</c:v>
                </c:pt>
                <c:pt idx="120">
                  <c:v>190.70219152000001</c:v>
                </c:pt>
                <c:pt idx="121">
                  <c:v>189.94042382000001</c:v>
                </c:pt>
                <c:pt idx="122">
                  <c:v>189.40273862000001</c:v>
                </c:pt>
                <c:pt idx="123">
                  <c:v>188.53051574</c:v>
                </c:pt>
                <c:pt idx="124">
                  <c:v>187.89202133000001</c:v>
                </c:pt>
                <c:pt idx="125">
                  <c:v>187.35131992000001</c:v>
                </c:pt>
                <c:pt idx="126">
                  <c:v>186.77233035</c:v>
                </c:pt>
                <c:pt idx="127">
                  <c:v>186.08349920000001</c:v>
                </c:pt>
                <c:pt idx="128">
                  <c:v>185.56019599999999</c:v>
                </c:pt>
                <c:pt idx="129">
                  <c:v>184.92382488999999</c:v>
                </c:pt>
                <c:pt idx="130">
                  <c:v>184.11863331000001</c:v>
                </c:pt>
                <c:pt idx="131">
                  <c:v>183.3144944</c:v>
                </c:pt>
                <c:pt idx="132">
                  <c:v>182.41158386999999</c:v>
                </c:pt>
                <c:pt idx="133">
                  <c:v>181.82134357999999</c:v>
                </c:pt>
                <c:pt idx="134">
                  <c:v>181.02350537999999</c:v>
                </c:pt>
                <c:pt idx="135">
                  <c:v>180.59820765000001</c:v>
                </c:pt>
                <c:pt idx="136">
                  <c:v>179.69029501</c:v>
                </c:pt>
                <c:pt idx="137">
                  <c:v>179.01136549</c:v>
                </c:pt>
                <c:pt idx="138">
                  <c:v>178.28090589999999</c:v>
                </c:pt>
                <c:pt idx="139">
                  <c:v>177.63615381</c:v>
                </c:pt>
                <c:pt idx="140">
                  <c:v>177.39296987</c:v>
                </c:pt>
                <c:pt idx="141">
                  <c:v>177.15641360000001</c:v>
                </c:pt>
                <c:pt idx="142">
                  <c:v>176.40384517999999</c:v>
                </c:pt>
                <c:pt idx="143">
                  <c:v>175.63045912000001</c:v>
                </c:pt>
                <c:pt idx="144">
                  <c:v>174.99745963999999</c:v>
                </c:pt>
                <c:pt idx="145">
                  <c:v>174.2603924</c:v>
                </c:pt>
                <c:pt idx="146">
                  <c:v>173.51690121999999</c:v>
                </c:pt>
                <c:pt idx="147">
                  <c:v>173.00650476000001</c:v>
                </c:pt>
                <c:pt idx="148">
                  <c:v>172.05754425000001</c:v>
                </c:pt>
                <c:pt idx="149">
                  <c:v>171.27501907999999</c:v>
                </c:pt>
                <c:pt idx="150">
                  <c:v>170.59707555</c:v>
                </c:pt>
                <c:pt idx="151">
                  <c:v>169.73405013999999</c:v>
                </c:pt>
                <c:pt idx="152">
                  <c:v>168.90701324</c:v>
                </c:pt>
                <c:pt idx="153">
                  <c:v>168.19683828999999</c:v>
                </c:pt>
                <c:pt idx="154">
                  <c:v>167.00978096</c:v>
                </c:pt>
                <c:pt idx="155">
                  <c:v>166.44876506</c:v>
                </c:pt>
                <c:pt idx="156">
                  <c:v>165.63836087000001</c:v>
                </c:pt>
                <c:pt idx="157">
                  <c:v>164.76547916000001</c:v>
                </c:pt>
                <c:pt idx="158">
                  <c:v>164.27392491000001</c:v>
                </c:pt>
                <c:pt idx="159">
                  <c:v>162.95997356000001</c:v>
                </c:pt>
                <c:pt idx="160">
                  <c:v>162.27898815</c:v>
                </c:pt>
                <c:pt idx="161">
                  <c:v>161.61230169999999</c:v>
                </c:pt>
                <c:pt idx="162">
                  <c:v>160.65844956999999</c:v>
                </c:pt>
                <c:pt idx="163">
                  <c:v>160.07008848000001</c:v>
                </c:pt>
                <c:pt idx="164">
                  <c:v>158.47271773</c:v>
                </c:pt>
                <c:pt idx="165">
                  <c:v>157.45935757999999</c:v>
                </c:pt>
                <c:pt idx="166">
                  <c:v>156.86712068</c:v>
                </c:pt>
                <c:pt idx="167">
                  <c:v>156.12875604999999</c:v>
                </c:pt>
                <c:pt idx="168">
                  <c:v>155.11856456999999</c:v>
                </c:pt>
                <c:pt idx="169">
                  <c:v>154.31933935999999</c:v>
                </c:pt>
                <c:pt idx="170">
                  <c:v>153.80850580000001</c:v>
                </c:pt>
                <c:pt idx="171">
                  <c:v>153.50787141999999</c:v>
                </c:pt>
                <c:pt idx="172">
                  <c:v>153.00522042</c:v>
                </c:pt>
                <c:pt idx="173">
                  <c:v>152.07590529000001</c:v>
                </c:pt>
                <c:pt idx="174">
                  <c:v>151.40612745999999</c:v>
                </c:pt>
                <c:pt idx="175">
                  <c:v>150.53198370000001</c:v>
                </c:pt>
                <c:pt idx="176">
                  <c:v>149.26452001999999</c:v>
                </c:pt>
                <c:pt idx="177">
                  <c:v>148.51652985999999</c:v>
                </c:pt>
                <c:pt idx="178">
                  <c:v>147.66277779999999</c:v>
                </c:pt>
                <c:pt idx="179">
                  <c:v>146.65718272000001</c:v>
                </c:pt>
                <c:pt idx="180">
                  <c:v>145.69873150999999</c:v>
                </c:pt>
                <c:pt idx="181">
                  <c:v>144.55975537</c:v>
                </c:pt>
                <c:pt idx="182">
                  <c:v>143.50673900999999</c:v>
                </c:pt>
                <c:pt idx="183">
                  <c:v>142.58161203</c:v>
                </c:pt>
                <c:pt idx="184">
                  <c:v>141.63506559000001</c:v>
                </c:pt>
                <c:pt idx="185">
                  <c:v>141.01588090999999</c:v>
                </c:pt>
                <c:pt idx="186">
                  <c:v>140.10683158000001</c:v>
                </c:pt>
                <c:pt idx="187">
                  <c:v>138.99432071999999</c:v>
                </c:pt>
                <c:pt idx="188">
                  <c:v>138.24514575000001</c:v>
                </c:pt>
                <c:pt idx="189">
                  <c:v>137.18183607</c:v>
                </c:pt>
                <c:pt idx="190">
                  <c:v>136.45552032000001</c:v>
                </c:pt>
                <c:pt idx="191">
                  <c:v>135.67489348999999</c:v>
                </c:pt>
                <c:pt idx="192">
                  <c:v>134.99605030000001</c:v>
                </c:pt>
                <c:pt idx="193">
                  <c:v>134.09128978000001</c:v>
                </c:pt>
                <c:pt idx="194">
                  <c:v>132.87805673</c:v>
                </c:pt>
                <c:pt idx="195">
                  <c:v>131.71555594</c:v>
                </c:pt>
                <c:pt idx="196">
                  <c:v>131.10045534</c:v>
                </c:pt>
                <c:pt idx="197">
                  <c:v>130.42320362000001</c:v>
                </c:pt>
                <c:pt idx="198">
                  <c:v>129.60965336000001</c:v>
                </c:pt>
                <c:pt idx="199">
                  <c:v>128.87637824000001</c:v>
                </c:pt>
                <c:pt idx="200">
                  <c:v>127.90866883</c:v>
                </c:pt>
                <c:pt idx="201">
                  <c:v>126.86844116</c:v>
                </c:pt>
                <c:pt idx="202">
                  <c:v>126.21790896</c:v>
                </c:pt>
                <c:pt idx="203">
                  <c:v>125.48979034</c:v>
                </c:pt>
                <c:pt idx="204">
                  <c:v>124.56650555</c:v>
                </c:pt>
                <c:pt idx="205">
                  <c:v>124.07338328</c:v>
                </c:pt>
                <c:pt idx="206">
                  <c:v>123.74674287000001</c:v>
                </c:pt>
                <c:pt idx="207">
                  <c:v>123.24401147</c:v>
                </c:pt>
                <c:pt idx="208">
                  <c:v>122.47541769999999</c:v>
                </c:pt>
                <c:pt idx="209">
                  <c:v>121.51459349</c:v>
                </c:pt>
                <c:pt idx="210">
                  <c:v>120.71375843</c:v>
                </c:pt>
                <c:pt idx="211">
                  <c:v>120.21228929</c:v>
                </c:pt>
                <c:pt idx="212">
                  <c:v>119.27558673</c:v>
                </c:pt>
                <c:pt idx="213">
                  <c:v>118.55677502</c:v>
                </c:pt>
                <c:pt idx="214">
                  <c:v>117.74231881</c:v>
                </c:pt>
                <c:pt idx="215">
                  <c:v>117.04558292999999</c:v>
                </c:pt>
                <c:pt idx="216">
                  <c:v>116.42790309999999</c:v>
                </c:pt>
                <c:pt idx="217">
                  <c:v>115.64487382</c:v>
                </c:pt>
                <c:pt idx="218">
                  <c:v>115.17598517</c:v>
                </c:pt>
                <c:pt idx="219">
                  <c:v>114.59241639</c:v>
                </c:pt>
                <c:pt idx="220">
                  <c:v>113.74475021000001</c:v>
                </c:pt>
                <c:pt idx="221">
                  <c:v>112.88542025</c:v>
                </c:pt>
                <c:pt idx="222">
                  <c:v>112.34974088</c:v>
                </c:pt>
                <c:pt idx="223">
                  <c:v>111.36357459</c:v>
                </c:pt>
                <c:pt idx="224">
                  <c:v>110.85722846</c:v>
                </c:pt>
                <c:pt idx="225">
                  <c:v>110.36389499000001</c:v>
                </c:pt>
                <c:pt idx="226">
                  <c:v>109.22913859000001</c:v>
                </c:pt>
                <c:pt idx="227">
                  <c:v>107.76579397</c:v>
                </c:pt>
                <c:pt idx="228">
                  <c:v>106.68941611</c:v>
                </c:pt>
                <c:pt idx="229">
                  <c:v>106.15252581</c:v>
                </c:pt>
                <c:pt idx="230">
                  <c:v>105.79180338</c:v>
                </c:pt>
                <c:pt idx="231">
                  <c:v>105.25842195</c:v>
                </c:pt>
                <c:pt idx="232">
                  <c:v>104.56078804000001</c:v>
                </c:pt>
                <c:pt idx="233">
                  <c:v>104.06762701</c:v>
                </c:pt>
                <c:pt idx="234">
                  <c:v>103.34272143</c:v>
                </c:pt>
                <c:pt idx="235">
                  <c:v>102.690544</c:v>
                </c:pt>
                <c:pt idx="236">
                  <c:v>102.15228516000001</c:v>
                </c:pt>
                <c:pt idx="237">
                  <c:v>101.23213380999999</c:v>
                </c:pt>
                <c:pt idx="238">
                  <c:v>100.34663748</c:v>
                </c:pt>
                <c:pt idx="239">
                  <c:v>99.976562242</c:v>
                </c:pt>
                <c:pt idx="240">
                  <c:v>99.521734486</c:v>
                </c:pt>
                <c:pt idx="241">
                  <c:v>98.788768446999995</c:v>
                </c:pt>
                <c:pt idx="242">
                  <c:v>98.278334513999994</c:v>
                </c:pt>
                <c:pt idx="243">
                  <c:v>97.490845926000006</c:v>
                </c:pt>
                <c:pt idx="244">
                  <c:v>97.030488453999993</c:v>
                </c:pt>
                <c:pt idx="245">
                  <c:v>96.757193698999998</c:v>
                </c:pt>
                <c:pt idx="246">
                  <c:v>96.281818622000003</c:v>
                </c:pt>
                <c:pt idx="247">
                  <c:v>95.823645322999994</c:v>
                </c:pt>
                <c:pt idx="248">
                  <c:v>95.535515215000004</c:v>
                </c:pt>
                <c:pt idx="249">
                  <c:v>95.134677393000004</c:v>
                </c:pt>
                <c:pt idx="250">
                  <c:v>94.912979562999993</c:v>
                </c:pt>
                <c:pt idx="251">
                  <c:v>94.424325293999999</c:v>
                </c:pt>
                <c:pt idx="252">
                  <c:v>93.951891752999998</c:v>
                </c:pt>
                <c:pt idx="253">
                  <c:v>93.684860099999995</c:v>
                </c:pt>
                <c:pt idx="254">
                  <c:v>93.005349917999993</c:v>
                </c:pt>
                <c:pt idx="255">
                  <c:v>92.461303849000004</c:v>
                </c:pt>
                <c:pt idx="256">
                  <c:v>91.859430626000005</c:v>
                </c:pt>
                <c:pt idx="257">
                  <c:v>91.487733492999993</c:v>
                </c:pt>
                <c:pt idx="258">
                  <c:v>91.190077045999999</c:v>
                </c:pt>
                <c:pt idx="259">
                  <c:v>90.698916143999995</c:v>
                </c:pt>
                <c:pt idx="260">
                  <c:v>90.208985841000001</c:v>
                </c:pt>
                <c:pt idx="261">
                  <c:v>89.861764073000003</c:v>
                </c:pt>
                <c:pt idx="262">
                  <c:v>89.278859006999994</c:v>
                </c:pt>
                <c:pt idx="263">
                  <c:v>88.933833754000005</c:v>
                </c:pt>
                <c:pt idx="264">
                  <c:v>88.523786024000003</c:v>
                </c:pt>
                <c:pt idx="265">
                  <c:v>88.159902506999998</c:v>
                </c:pt>
                <c:pt idx="266">
                  <c:v>87.811573572</c:v>
                </c:pt>
                <c:pt idx="267">
                  <c:v>87.080737886999998</c:v>
                </c:pt>
                <c:pt idx="268">
                  <c:v>86.682668054000004</c:v>
                </c:pt>
                <c:pt idx="269">
                  <c:v>86.151963491000004</c:v>
                </c:pt>
                <c:pt idx="270">
                  <c:v>85.807826746000003</c:v>
                </c:pt>
                <c:pt idx="271">
                  <c:v>85.483193357999994</c:v>
                </c:pt>
                <c:pt idx="272">
                  <c:v>85.107131280999994</c:v>
                </c:pt>
                <c:pt idx="273">
                  <c:v>84.761521505000005</c:v>
                </c:pt>
                <c:pt idx="274">
                  <c:v>84.350589533999994</c:v>
                </c:pt>
                <c:pt idx="275">
                  <c:v>83.867894374000002</c:v>
                </c:pt>
                <c:pt idx="276">
                  <c:v>83.323843318000002</c:v>
                </c:pt>
                <c:pt idx="277">
                  <c:v>82.896883986000006</c:v>
                </c:pt>
                <c:pt idx="278">
                  <c:v>82.468583029000001</c:v>
                </c:pt>
                <c:pt idx="279">
                  <c:v>82.072144170000001</c:v>
                </c:pt>
                <c:pt idx="280">
                  <c:v>81.676627976999995</c:v>
                </c:pt>
                <c:pt idx="281">
                  <c:v>81.171740223</c:v>
                </c:pt>
                <c:pt idx="282">
                  <c:v>80.798771244999998</c:v>
                </c:pt>
                <c:pt idx="283">
                  <c:v>80.346003507999995</c:v>
                </c:pt>
                <c:pt idx="284">
                  <c:v>79.920458233999994</c:v>
                </c:pt>
                <c:pt idx="285">
                  <c:v>79.519642516999994</c:v>
                </c:pt>
                <c:pt idx="286">
                  <c:v>79.08968016</c:v>
                </c:pt>
                <c:pt idx="287">
                  <c:v>78.619203885999994</c:v>
                </c:pt>
                <c:pt idx="288">
                  <c:v>78.040419091000004</c:v>
                </c:pt>
                <c:pt idx="289">
                  <c:v>77.666352860000003</c:v>
                </c:pt>
                <c:pt idx="290">
                  <c:v>77.188253345000007</c:v>
                </c:pt>
                <c:pt idx="291">
                  <c:v>76.754373254000001</c:v>
                </c:pt>
                <c:pt idx="292">
                  <c:v>76.411200737000001</c:v>
                </c:pt>
                <c:pt idx="293">
                  <c:v>76.077856600000004</c:v>
                </c:pt>
                <c:pt idx="294">
                  <c:v>75.747902507000006</c:v>
                </c:pt>
                <c:pt idx="295">
                  <c:v>75.313430053000005</c:v>
                </c:pt>
                <c:pt idx="296">
                  <c:v>74.990829219999995</c:v>
                </c:pt>
                <c:pt idx="297">
                  <c:v>74.747203896000002</c:v>
                </c:pt>
                <c:pt idx="298">
                  <c:v>74.500707907000006</c:v>
                </c:pt>
                <c:pt idx="299">
                  <c:v>74.191079969</c:v>
                </c:pt>
                <c:pt idx="300">
                  <c:v>73.840690486</c:v>
                </c:pt>
                <c:pt idx="301">
                  <c:v>73.509664431999994</c:v>
                </c:pt>
                <c:pt idx="302">
                  <c:v>73.241496194000007</c:v>
                </c:pt>
                <c:pt idx="303">
                  <c:v>72.986434426000002</c:v>
                </c:pt>
                <c:pt idx="304">
                  <c:v>72.595088540000006</c:v>
                </c:pt>
                <c:pt idx="305">
                  <c:v>72.152106130000007</c:v>
                </c:pt>
                <c:pt idx="306">
                  <c:v>71.880077087999993</c:v>
                </c:pt>
                <c:pt idx="307">
                  <c:v>71.405183687000005</c:v>
                </c:pt>
                <c:pt idx="308">
                  <c:v>71.181864172999994</c:v>
                </c:pt>
                <c:pt idx="309">
                  <c:v>70.960056305999998</c:v>
                </c:pt>
                <c:pt idx="310">
                  <c:v>70.733591856000004</c:v>
                </c:pt>
                <c:pt idx="311">
                  <c:v>70.440414464</c:v>
                </c:pt>
                <c:pt idx="312">
                  <c:v>70.203328368000001</c:v>
                </c:pt>
                <c:pt idx="313">
                  <c:v>70.043651048000001</c:v>
                </c:pt>
                <c:pt idx="314">
                  <c:v>69.810213626000007</c:v>
                </c:pt>
                <c:pt idx="315">
                  <c:v>69.608184365</c:v>
                </c:pt>
                <c:pt idx="316">
                  <c:v>69.433015431000001</c:v>
                </c:pt>
                <c:pt idx="317">
                  <c:v>69.113836609000003</c:v>
                </c:pt>
                <c:pt idx="318">
                  <c:v>68.763774476999998</c:v>
                </c:pt>
                <c:pt idx="319">
                  <c:v>68.550448622000005</c:v>
                </c:pt>
                <c:pt idx="320">
                  <c:v>68.184545452999998</c:v>
                </c:pt>
                <c:pt idx="321">
                  <c:v>67.894084410000005</c:v>
                </c:pt>
                <c:pt idx="322">
                  <c:v>67.639280608999997</c:v>
                </c:pt>
                <c:pt idx="323">
                  <c:v>67.379449003000005</c:v>
                </c:pt>
                <c:pt idx="324">
                  <c:v>67.066455822999998</c:v>
                </c:pt>
                <c:pt idx="325">
                  <c:v>66.779210453000005</c:v>
                </c:pt>
                <c:pt idx="326">
                  <c:v>66.444772572000005</c:v>
                </c:pt>
                <c:pt idx="327">
                  <c:v>66.046439664999994</c:v>
                </c:pt>
                <c:pt idx="328">
                  <c:v>65.830472709000006</c:v>
                </c:pt>
                <c:pt idx="329">
                  <c:v>65.389184334000007</c:v>
                </c:pt>
                <c:pt idx="330">
                  <c:v>65.038476266999993</c:v>
                </c:pt>
                <c:pt idx="331">
                  <c:v>64.615170382000002</c:v>
                </c:pt>
                <c:pt idx="332">
                  <c:v>64.275169352999995</c:v>
                </c:pt>
                <c:pt idx="333">
                  <c:v>63.915399749000002</c:v>
                </c:pt>
                <c:pt idx="334">
                  <c:v>63.497681008000001</c:v>
                </c:pt>
                <c:pt idx="335">
                  <c:v>63.142577064999998</c:v>
                </c:pt>
                <c:pt idx="336">
                  <c:v>62.85166813</c:v>
                </c:pt>
                <c:pt idx="337">
                  <c:v>62.435548048000001</c:v>
                </c:pt>
                <c:pt idx="338">
                  <c:v>61.989334864999996</c:v>
                </c:pt>
                <c:pt idx="339">
                  <c:v>61.672091889000001</c:v>
                </c:pt>
                <c:pt idx="340">
                  <c:v>61.233609205</c:v>
                </c:pt>
                <c:pt idx="341">
                  <c:v>60.855096023999998</c:v>
                </c:pt>
                <c:pt idx="342">
                  <c:v>60.417016107999999</c:v>
                </c:pt>
                <c:pt idx="343">
                  <c:v>59.99796276</c:v>
                </c:pt>
                <c:pt idx="344">
                  <c:v>59.540987106000003</c:v>
                </c:pt>
                <c:pt idx="345">
                  <c:v>59.076856237999998</c:v>
                </c:pt>
                <c:pt idx="346">
                  <c:v>58.653029179999997</c:v>
                </c:pt>
                <c:pt idx="347">
                  <c:v>58.358265905000003</c:v>
                </c:pt>
                <c:pt idx="348">
                  <c:v>57.980003859999997</c:v>
                </c:pt>
                <c:pt idx="349">
                  <c:v>57.532742947999999</c:v>
                </c:pt>
                <c:pt idx="350">
                  <c:v>57.021572061999997</c:v>
                </c:pt>
                <c:pt idx="351">
                  <c:v>56.610104747000001</c:v>
                </c:pt>
                <c:pt idx="352">
                  <c:v>55.830971347999998</c:v>
                </c:pt>
                <c:pt idx="353">
                  <c:v>55.226315423000003</c:v>
                </c:pt>
                <c:pt idx="354">
                  <c:v>54.473171809999997</c:v>
                </c:pt>
                <c:pt idx="355">
                  <c:v>53.838269171999997</c:v>
                </c:pt>
                <c:pt idx="356">
                  <c:v>52.854390588000001</c:v>
                </c:pt>
                <c:pt idx="357">
                  <c:v>52.064233948999998</c:v>
                </c:pt>
                <c:pt idx="358">
                  <c:v>51.724769326999997</c:v>
                </c:pt>
                <c:pt idx="359">
                  <c:v>51.255635331999997</c:v>
                </c:pt>
                <c:pt idx="360">
                  <c:v>50.867029748999997</c:v>
                </c:pt>
                <c:pt idx="361">
                  <c:v>50.297365391</c:v>
                </c:pt>
                <c:pt idx="362">
                  <c:v>49.813398585000002</c:v>
                </c:pt>
                <c:pt idx="363">
                  <c:v>49.411410052000001</c:v>
                </c:pt>
                <c:pt idx="364">
                  <c:v>47.979819501999998</c:v>
                </c:pt>
              </c:numCache>
            </c:numRef>
          </c:val>
          <c:extLst>
            <c:ext xmlns:c16="http://schemas.microsoft.com/office/drawing/2014/chart" uri="{C3380CC4-5D6E-409C-BE32-E72D297353CC}">
              <c16:uniqueId val="{00000001-C8CC-4102-A3AA-2ACF4FCA6E1A}"/>
            </c:ext>
          </c:extLst>
        </c:ser>
        <c:ser>
          <c:idx val="3"/>
          <c:order val="2"/>
          <c:tx>
            <c:strRef>
              <c:f>'2034-2035 Severe Load Curve'!$H$34</c:f>
              <c:strCache>
                <c:ptCount val="1"/>
                <c:pt idx="0">
                  <c:v>NDM &gt; 732 MWh</c:v>
                </c:pt>
              </c:strCache>
            </c:strRef>
          </c:tx>
          <c:spPr>
            <a:solidFill>
              <a:srgbClr val="3366FF"/>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Curve'!$H$35:$H$399</c:f>
              <c:numCache>
                <c:formatCode>0</c:formatCode>
                <c:ptCount val="365"/>
                <c:pt idx="0">
                  <c:v>357.83186138999997</c:v>
                </c:pt>
                <c:pt idx="1">
                  <c:v>353.03103943999997</c:v>
                </c:pt>
                <c:pt idx="2">
                  <c:v>346.86198725999998</c:v>
                </c:pt>
                <c:pt idx="3">
                  <c:v>340.26711848999997</c:v>
                </c:pt>
                <c:pt idx="4">
                  <c:v>335.60027793</c:v>
                </c:pt>
                <c:pt idx="5">
                  <c:v>330.61520411999999</c:v>
                </c:pt>
                <c:pt idx="6">
                  <c:v>325.23293469999999</c:v>
                </c:pt>
                <c:pt idx="7">
                  <c:v>322.24013833999999</c:v>
                </c:pt>
                <c:pt idx="8">
                  <c:v>320.24994502999999</c:v>
                </c:pt>
                <c:pt idx="9">
                  <c:v>317.83643279</c:v>
                </c:pt>
                <c:pt idx="10">
                  <c:v>315.36676123000001</c:v>
                </c:pt>
                <c:pt idx="11">
                  <c:v>311.69450319999999</c:v>
                </c:pt>
                <c:pt idx="12">
                  <c:v>310.30025712000003</c:v>
                </c:pt>
                <c:pt idx="13">
                  <c:v>308.50014589</c:v>
                </c:pt>
                <c:pt idx="14">
                  <c:v>306.93650723000002</c:v>
                </c:pt>
                <c:pt idx="15">
                  <c:v>305.70347134999997</c:v>
                </c:pt>
                <c:pt idx="16">
                  <c:v>304.50276924000002</c:v>
                </c:pt>
                <c:pt idx="17">
                  <c:v>303.43239803</c:v>
                </c:pt>
                <c:pt idx="18">
                  <c:v>302.52311837000002</c:v>
                </c:pt>
                <c:pt idx="19">
                  <c:v>301.6759295</c:v>
                </c:pt>
                <c:pt idx="20">
                  <c:v>300.93390663000002</c:v>
                </c:pt>
                <c:pt idx="21">
                  <c:v>299.65794453000001</c:v>
                </c:pt>
                <c:pt idx="22">
                  <c:v>298.45329744999998</c:v>
                </c:pt>
                <c:pt idx="23">
                  <c:v>297.24499291000001</c:v>
                </c:pt>
                <c:pt idx="24">
                  <c:v>296.22734330999998</c:v>
                </c:pt>
                <c:pt idx="25">
                  <c:v>295.26268374</c:v>
                </c:pt>
                <c:pt idx="26">
                  <c:v>293.91084111999999</c:v>
                </c:pt>
                <c:pt idx="27">
                  <c:v>292.57750350999999</c:v>
                </c:pt>
                <c:pt idx="28">
                  <c:v>291.5675013</c:v>
                </c:pt>
                <c:pt idx="29">
                  <c:v>290.47503225000003</c:v>
                </c:pt>
                <c:pt idx="30">
                  <c:v>289.29002163000001</c:v>
                </c:pt>
                <c:pt idx="31">
                  <c:v>288.66303183999997</c:v>
                </c:pt>
                <c:pt idx="32">
                  <c:v>287.56772691999998</c:v>
                </c:pt>
                <c:pt idx="33">
                  <c:v>286.04502568999999</c:v>
                </c:pt>
                <c:pt idx="34">
                  <c:v>284.44994208999998</c:v>
                </c:pt>
                <c:pt idx="35">
                  <c:v>283.63820052</c:v>
                </c:pt>
                <c:pt idx="36">
                  <c:v>282.47164931999998</c:v>
                </c:pt>
                <c:pt idx="37">
                  <c:v>280.81300197000002</c:v>
                </c:pt>
                <c:pt idx="38">
                  <c:v>280.24838893999998</c:v>
                </c:pt>
                <c:pt idx="39">
                  <c:v>279.40710082999999</c:v>
                </c:pt>
                <c:pt idx="40">
                  <c:v>278.67662424999997</c:v>
                </c:pt>
                <c:pt idx="41">
                  <c:v>277.25492491</c:v>
                </c:pt>
                <c:pt idx="42">
                  <c:v>275.95065373</c:v>
                </c:pt>
                <c:pt idx="43">
                  <c:v>274.97650788999999</c:v>
                </c:pt>
                <c:pt idx="44">
                  <c:v>273.52544394</c:v>
                </c:pt>
                <c:pt idx="45">
                  <c:v>271.64674310999999</c:v>
                </c:pt>
                <c:pt idx="46">
                  <c:v>270.15822616999998</c:v>
                </c:pt>
                <c:pt idx="47">
                  <c:v>269.11635619999998</c:v>
                </c:pt>
                <c:pt idx="48">
                  <c:v>267.27500035000003</c:v>
                </c:pt>
                <c:pt idx="49">
                  <c:v>266.30266356999999</c:v>
                </c:pt>
                <c:pt idx="50">
                  <c:v>265.46253313</c:v>
                </c:pt>
                <c:pt idx="51">
                  <c:v>265.07427035000001</c:v>
                </c:pt>
                <c:pt idx="52">
                  <c:v>264.53711747</c:v>
                </c:pt>
                <c:pt idx="53">
                  <c:v>263.80745662999999</c:v>
                </c:pt>
                <c:pt idx="54">
                  <c:v>262.97969518000002</c:v>
                </c:pt>
                <c:pt idx="55">
                  <c:v>262.03851092999997</c:v>
                </c:pt>
                <c:pt idx="56">
                  <c:v>260.27575610000002</c:v>
                </c:pt>
                <c:pt idx="57">
                  <c:v>258.49362366000003</c:v>
                </c:pt>
                <c:pt idx="58">
                  <c:v>257.40462418999999</c:v>
                </c:pt>
                <c:pt idx="59">
                  <c:v>255.86580597</c:v>
                </c:pt>
                <c:pt idx="60">
                  <c:v>254.95291681</c:v>
                </c:pt>
                <c:pt idx="61">
                  <c:v>254.26477477</c:v>
                </c:pt>
                <c:pt idx="62">
                  <c:v>253.64413311999999</c:v>
                </c:pt>
                <c:pt idx="63">
                  <c:v>252.80252874999999</c:v>
                </c:pt>
                <c:pt idx="64">
                  <c:v>251.55926577</c:v>
                </c:pt>
                <c:pt idx="65">
                  <c:v>250.37669728</c:v>
                </c:pt>
                <c:pt idx="66">
                  <c:v>249.58019195</c:v>
                </c:pt>
                <c:pt idx="67">
                  <c:v>248.43763293000001</c:v>
                </c:pt>
                <c:pt idx="68">
                  <c:v>247.29143022</c:v>
                </c:pt>
                <c:pt idx="69">
                  <c:v>246.85685950999999</c:v>
                </c:pt>
                <c:pt idx="70">
                  <c:v>246.12950221</c:v>
                </c:pt>
                <c:pt idx="71">
                  <c:v>245.49498543999999</c:v>
                </c:pt>
                <c:pt idx="72">
                  <c:v>244.88450603999999</c:v>
                </c:pt>
                <c:pt idx="73">
                  <c:v>244.3285309</c:v>
                </c:pt>
                <c:pt idx="74">
                  <c:v>243.24584297999999</c:v>
                </c:pt>
                <c:pt idx="75">
                  <c:v>242.34778424000001</c:v>
                </c:pt>
                <c:pt idx="76">
                  <c:v>241.68386380999999</c:v>
                </c:pt>
                <c:pt idx="77">
                  <c:v>241.09487987</c:v>
                </c:pt>
                <c:pt idx="78">
                  <c:v>240.25204255</c:v>
                </c:pt>
                <c:pt idx="79">
                  <c:v>239.10843144</c:v>
                </c:pt>
                <c:pt idx="80">
                  <c:v>238.61199739</c:v>
                </c:pt>
                <c:pt idx="81">
                  <c:v>237.86958428</c:v>
                </c:pt>
                <c:pt idx="82">
                  <c:v>237.29093370999999</c:v>
                </c:pt>
                <c:pt idx="83">
                  <c:v>236.58855267999999</c:v>
                </c:pt>
                <c:pt idx="84">
                  <c:v>235.69507085000001</c:v>
                </c:pt>
                <c:pt idx="85">
                  <c:v>235.04976916999999</c:v>
                </c:pt>
                <c:pt idx="86">
                  <c:v>234.2773412</c:v>
                </c:pt>
                <c:pt idx="87">
                  <c:v>233.89662152</c:v>
                </c:pt>
                <c:pt idx="88">
                  <c:v>233.05567400000001</c:v>
                </c:pt>
                <c:pt idx="89">
                  <c:v>232.17826665000001</c:v>
                </c:pt>
                <c:pt idx="90">
                  <c:v>231.66809583</c:v>
                </c:pt>
                <c:pt idx="91">
                  <c:v>230.90522589</c:v>
                </c:pt>
                <c:pt idx="92">
                  <c:v>230.06521205999999</c:v>
                </c:pt>
                <c:pt idx="93">
                  <c:v>229.38963666000001</c:v>
                </c:pt>
                <c:pt idx="94">
                  <c:v>228.61244336999999</c:v>
                </c:pt>
                <c:pt idx="95">
                  <c:v>227.67939353</c:v>
                </c:pt>
                <c:pt idx="96">
                  <c:v>226.83935135999999</c:v>
                </c:pt>
                <c:pt idx="97">
                  <c:v>226.16865297000001</c:v>
                </c:pt>
                <c:pt idx="98">
                  <c:v>225.44572360000001</c:v>
                </c:pt>
                <c:pt idx="99">
                  <c:v>224.81401642</c:v>
                </c:pt>
                <c:pt idx="100">
                  <c:v>224.33703037000001</c:v>
                </c:pt>
                <c:pt idx="101">
                  <c:v>223.46205313999999</c:v>
                </c:pt>
                <c:pt idx="102">
                  <c:v>222.39300782000001</c:v>
                </c:pt>
                <c:pt idx="103">
                  <c:v>221.55589381999999</c:v>
                </c:pt>
                <c:pt idx="104">
                  <c:v>220.70996478999999</c:v>
                </c:pt>
                <c:pt idx="105">
                  <c:v>219.54847337000001</c:v>
                </c:pt>
                <c:pt idx="106">
                  <c:v>218.74513393999999</c:v>
                </c:pt>
                <c:pt idx="107">
                  <c:v>218.08055901</c:v>
                </c:pt>
                <c:pt idx="108">
                  <c:v>217.64712974</c:v>
                </c:pt>
                <c:pt idx="109">
                  <c:v>216.89938265999999</c:v>
                </c:pt>
                <c:pt idx="110">
                  <c:v>216.10715156000001</c:v>
                </c:pt>
                <c:pt idx="111">
                  <c:v>215.53621423999999</c:v>
                </c:pt>
                <c:pt idx="112">
                  <c:v>215.27075066</c:v>
                </c:pt>
                <c:pt idx="113">
                  <c:v>214.66989968999999</c:v>
                </c:pt>
                <c:pt idx="114">
                  <c:v>214.06281150000001</c:v>
                </c:pt>
                <c:pt idx="115">
                  <c:v>213.65656258999999</c:v>
                </c:pt>
                <c:pt idx="116">
                  <c:v>212.56904639000001</c:v>
                </c:pt>
                <c:pt idx="117">
                  <c:v>211.86295466999999</c:v>
                </c:pt>
                <c:pt idx="118">
                  <c:v>211.11068460999999</c:v>
                </c:pt>
                <c:pt idx="119">
                  <c:v>210.54891712</c:v>
                </c:pt>
                <c:pt idx="120">
                  <c:v>209.80401155999999</c:v>
                </c:pt>
                <c:pt idx="121">
                  <c:v>209.03010130000001</c:v>
                </c:pt>
                <c:pt idx="122">
                  <c:v>208.24625047999999</c:v>
                </c:pt>
                <c:pt idx="123">
                  <c:v>207.54660981999999</c:v>
                </c:pt>
                <c:pt idx="124">
                  <c:v>206.84568729</c:v>
                </c:pt>
                <c:pt idx="125">
                  <c:v>206.4425382</c:v>
                </c:pt>
                <c:pt idx="126">
                  <c:v>205.66804081999999</c:v>
                </c:pt>
                <c:pt idx="127">
                  <c:v>205.04541094000001</c:v>
                </c:pt>
                <c:pt idx="128">
                  <c:v>204.2169974</c:v>
                </c:pt>
                <c:pt idx="129">
                  <c:v>203.48728148000001</c:v>
                </c:pt>
                <c:pt idx="130">
                  <c:v>202.71235157999999</c:v>
                </c:pt>
                <c:pt idx="131">
                  <c:v>201.76668183999999</c:v>
                </c:pt>
                <c:pt idx="132">
                  <c:v>200.97222636999999</c:v>
                </c:pt>
                <c:pt idx="133">
                  <c:v>200.09999567</c:v>
                </c:pt>
                <c:pt idx="134">
                  <c:v>199.49568646</c:v>
                </c:pt>
                <c:pt idx="135">
                  <c:v>199.19810910999999</c:v>
                </c:pt>
                <c:pt idx="136">
                  <c:v>198.53967832000001</c:v>
                </c:pt>
                <c:pt idx="137">
                  <c:v>198.07962207</c:v>
                </c:pt>
                <c:pt idx="138">
                  <c:v>197.56400097</c:v>
                </c:pt>
                <c:pt idx="139">
                  <c:v>196.89949333999999</c:v>
                </c:pt>
                <c:pt idx="140">
                  <c:v>196.43343775</c:v>
                </c:pt>
                <c:pt idx="141">
                  <c:v>196.15937953</c:v>
                </c:pt>
                <c:pt idx="142">
                  <c:v>195.47527303999999</c:v>
                </c:pt>
                <c:pt idx="143">
                  <c:v>194.87229409</c:v>
                </c:pt>
                <c:pt idx="144">
                  <c:v>194.41765125000001</c:v>
                </c:pt>
                <c:pt idx="145">
                  <c:v>193.9755949</c:v>
                </c:pt>
                <c:pt idx="146">
                  <c:v>193.42938785000001</c:v>
                </c:pt>
                <c:pt idx="147">
                  <c:v>192.78069841999999</c:v>
                </c:pt>
                <c:pt idx="148">
                  <c:v>191.83620203999999</c:v>
                </c:pt>
                <c:pt idx="149">
                  <c:v>191.15692827999999</c:v>
                </c:pt>
                <c:pt idx="150">
                  <c:v>190.62809995999999</c:v>
                </c:pt>
                <c:pt idx="151">
                  <c:v>190.2725202</c:v>
                </c:pt>
                <c:pt idx="152">
                  <c:v>189.88757419000001</c:v>
                </c:pt>
                <c:pt idx="153">
                  <c:v>189.48031477999999</c:v>
                </c:pt>
                <c:pt idx="154">
                  <c:v>188.73720925000001</c:v>
                </c:pt>
                <c:pt idx="155">
                  <c:v>187.97917737</c:v>
                </c:pt>
                <c:pt idx="156">
                  <c:v>187.37325419999999</c:v>
                </c:pt>
                <c:pt idx="157">
                  <c:v>186.85608540999999</c:v>
                </c:pt>
                <c:pt idx="158">
                  <c:v>186.49129171999999</c:v>
                </c:pt>
                <c:pt idx="159">
                  <c:v>185.78542143999999</c:v>
                </c:pt>
                <c:pt idx="160">
                  <c:v>185.07739441000001</c:v>
                </c:pt>
                <c:pt idx="161">
                  <c:v>184.58615141999999</c:v>
                </c:pt>
                <c:pt idx="162">
                  <c:v>183.95815958</c:v>
                </c:pt>
                <c:pt idx="163">
                  <c:v>183.39078832999999</c:v>
                </c:pt>
                <c:pt idx="164">
                  <c:v>182.82216951999999</c:v>
                </c:pt>
                <c:pt idx="165">
                  <c:v>182.33773360999999</c:v>
                </c:pt>
                <c:pt idx="166">
                  <c:v>181.90092053000001</c:v>
                </c:pt>
                <c:pt idx="167">
                  <c:v>181.59883787000001</c:v>
                </c:pt>
                <c:pt idx="168">
                  <c:v>181.04825991000001</c:v>
                </c:pt>
                <c:pt idx="169">
                  <c:v>180.123108</c:v>
                </c:pt>
                <c:pt idx="170">
                  <c:v>179.57225231999999</c:v>
                </c:pt>
                <c:pt idx="171">
                  <c:v>179.16359041999999</c:v>
                </c:pt>
                <c:pt idx="172">
                  <c:v>178.62307297999999</c:v>
                </c:pt>
                <c:pt idx="173">
                  <c:v>178.24803175</c:v>
                </c:pt>
                <c:pt idx="174">
                  <c:v>177.78818684999999</c:v>
                </c:pt>
                <c:pt idx="175">
                  <c:v>177.0174054</c:v>
                </c:pt>
                <c:pt idx="176">
                  <c:v>176.46032066999999</c:v>
                </c:pt>
                <c:pt idx="177">
                  <c:v>175.94299673</c:v>
                </c:pt>
                <c:pt idx="178">
                  <c:v>175.61079423999999</c:v>
                </c:pt>
                <c:pt idx="179">
                  <c:v>174.75935254999999</c:v>
                </c:pt>
                <c:pt idx="180">
                  <c:v>174.34623414999999</c:v>
                </c:pt>
                <c:pt idx="181">
                  <c:v>173.52601482</c:v>
                </c:pt>
                <c:pt idx="182">
                  <c:v>172.82110444</c:v>
                </c:pt>
                <c:pt idx="183">
                  <c:v>172.10418436</c:v>
                </c:pt>
                <c:pt idx="184">
                  <c:v>171.65574376999999</c:v>
                </c:pt>
                <c:pt idx="185">
                  <c:v>171.06401463</c:v>
                </c:pt>
                <c:pt idx="186">
                  <c:v>170.21360293000001</c:v>
                </c:pt>
                <c:pt idx="187">
                  <c:v>169.60698189999999</c:v>
                </c:pt>
                <c:pt idx="188">
                  <c:v>169.13778127</c:v>
                </c:pt>
                <c:pt idx="189">
                  <c:v>168.48074301</c:v>
                </c:pt>
                <c:pt idx="190">
                  <c:v>168.13698622000001</c:v>
                </c:pt>
                <c:pt idx="191">
                  <c:v>167.82553962</c:v>
                </c:pt>
                <c:pt idx="192">
                  <c:v>167.31151378999999</c:v>
                </c:pt>
                <c:pt idx="193">
                  <c:v>166.44524379999999</c:v>
                </c:pt>
                <c:pt idx="194">
                  <c:v>165.75157571</c:v>
                </c:pt>
                <c:pt idx="195">
                  <c:v>165.13375631</c:v>
                </c:pt>
                <c:pt idx="196">
                  <c:v>164.64034565</c:v>
                </c:pt>
                <c:pt idx="197">
                  <c:v>164.02887537000001</c:v>
                </c:pt>
                <c:pt idx="198">
                  <c:v>163.71723130999999</c:v>
                </c:pt>
                <c:pt idx="199">
                  <c:v>163.43993090000001</c:v>
                </c:pt>
                <c:pt idx="200">
                  <c:v>162.70280095999999</c:v>
                </c:pt>
                <c:pt idx="201">
                  <c:v>162.08855020999999</c:v>
                </c:pt>
                <c:pt idx="202">
                  <c:v>161.43991646000001</c:v>
                </c:pt>
                <c:pt idx="203">
                  <c:v>161.02540669999999</c:v>
                </c:pt>
                <c:pt idx="204">
                  <c:v>160.41352705</c:v>
                </c:pt>
                <c:pt idx="205">
                  <c:v>160.08693546999999</c:v>
                </c:pt>
                <c:pt idx="206">
                  <c:v>159.85153416</c:v>
                </c:pt>
                <c:pt idx="207">
                  <c:v>159.20575403999999</c:v>
                </c:pt>
                <c:pt idx="208">
                  <c:v>158.56313888</c:v>
                </c:pt>
                <c:pt idx="209">
                  <c:v>158.00163928000001</c:v>
                </c:pt>
                <c:pt idx="210">
                  <c:v>157.46334539</c:v>
                </c:pt>
                <c:pt idx="211">
                  <c:v>156.95498322</c:v>
                </c:pt>
                <c:pt idx="212">
                  <c:v>156.14804981</c:v>
                </c:pt>
                <c:pt idx="213">
                  <c:v>155.60144901000001</c:v>
                </c:pt>
                <c:pt idx="214">
                  <c:v>155.08753274</c:v>
                </c:pt>
                <c:pt idx="215">
                  <c:v>154.62026982</c:v>
                </c:pt>
                <c:pt idx="216">
                  <c:v>154.37296090000001</c:v>
                </c:pt>
                <c:pt idx="217">
                  <c:v>153.85949348</c:v>
                </c:pt>
                <c:pt idx="218">
                  <c:v>153.30024832000001</c:v>
                </c:pt>
                <c:pt idx="219">
                  <c:v>152.56905144999999</c:v>
                </c:pt>
                <c:pt idx="220">
                  <c:v>152.06548476</c:v>
                </c:pt>
                <c:pt idx="221">
                  <c:v>151.47090886000001</c:v>
                </c:pt>
                <c:pt idx="222">
                  <c:v>151.12213123999999</c:v>
                </c:pt>
                <c:pt idx="223">
                  <c:v>150.4924857</c:v>
                </c:pt>
                <c:pt idx="224">
                  <c:v>150.14633276999999</c:v>
                </c:pt>
                <c:pt idx="225">
                  <c:v>149.54529364000001</c:v>
                </c:pt>
                <c:pt idx="226">
                  <c:v>148.90190464</c:v>
                </c:pt>
                <c:pt idx="227">
                  <c:v>148.33203979000001</c:v>
                </c:pt>
                <c:pt idx="228">
                  <c:v>147.90744781999999</c:v>
                </c:pt>
                <c:pt idx="229">
                  <c:v>147.38253927</c:v>
                </c:pt>
                <c:pt idx="230">
                  <c:v>146.94761591</c:v>
                </c:pt>
                <c:pt idx="231">
                  <c:v>146.50332953</c:v>
                </c:pt>
                <c:pt idx="232">
                  <c:v>145.81193733000001</c:v>
                </c:pt>
                <c:pt idx="233">
                  <c:v>145.33063704</c:v>
                </c:pt>
                <c:pt idx="234">
                  <c:v>144.75589553</c:v>
                </c:pt>
                <c:pt idx="235">
                  <c:v>144.41782441000001</c:v>
                </c:pt>
                <c:pt idx="236">
                  <c:v>143.99701529000001</c:v>
                </c:pt>
                <c:pt idx="237">
                  <c:v>143.51015587000001</c:v>
                </c:pt>
                <c:pt idx="238">
                  <c:v>142.91533056</c:v>
                </c:pt>
                <c:pt idx="239">
                  <c:v>142.74180591000001</c:v>
                </c:pt>
                <c:pt idx="240">
                  <c:v>142.40594917000001</c:v>
                </c:pt>
                <c:pt idx="241">
                  <c:v>142.05447995</c:v>
                </c:pt>
                <c:pt idx="242">
                  <c:v>141.73649065999999</c:v>
                </c:pt>
                <c:pt idx="243">
                  <c:v>141.40980680000001</c:v>
                </c:pt>
                <c:pt idx="244">
                  <c:v>141.19829494999999</c:v>
                </c:pt>
                <c:pt idx="245">
                  <c:v>141.10289814999999</c:v>
                </c:pt>
                <c:pt idx="246">
                  <c:v>140.78660607</c:v>
                </c:pt>
                <c:pt idx="247">
                  <c:v>140.48306625999999</c:v>
                </c:pt>
                <c:pt idx="248">
                  <c:v>140.35666574999999</c:v>
                </c:pt>
                <c:pt idx="249">
                  <c:v>140.15935403</c:v>
                </c:pt>
                <c:pt idx="250">
                  <c:v>139.97183716999999</c:v>
                </c:pt>
                <c:pt idx="251">
                  <c:v>139.73763027000001</c:v>
                </c:pt>
                <c:pt idx="252">
                  <c:v>139.51476829999999</c:v>
                </c:pt>
                <c:pt idx="253">
                  <c:v>139.41966099000001</c:v>
                </c:pt>
                <c:pt idx="254">
                  <c:v>139.05814792000001</c:v>
                </c:pt>
                <c:pt idx="255">
                  <c:v>138.77494888999999</c:v>
                </c:pt>
                <c:pt idx="256">
                  <c:v>138.40691097999999</c:v>
                </c:pt>
                <c:pt idx="257">
                  <c:v>138.22202046999999</c:v>
                </c:pt>
                <c:pt idx="258">
                  <c:v>137.96890780999999</c:v>
                </c:pt>
                <c:pt idx="259">
                  <c:v>137.75090422</c:v>
                </c:pt>
                <c:pt idx="260">
                  <c:v>137.43979883</c:v>
                </c:pt>
                <c:pt idx="261">
                  <c:v>137.13190277000001</c:v>
                </c:pt>
                <c:pt idx="262">
                  <c:v>136.71375974</c:v>
                </c:pt>
                <c:pt idx="263">
                  <c:v>136.48838818999999</c:v>
                </c:pt>
                <c:pt idx="264">
                  <c:v>136.21612974000001</c:v>
                </c:pt>
                <c:pt idx="265">
                  <c:v>135.97962663000001</c:v>
                </c:pt>
                <c:pt idx="266">
                  <c:v>135.55354138000001</c:v>
                </c:pt>
                <c:pt idx="267">
                  <c:v>135.24644329</c:v>
                </c:pt>
                <c:pt idx="268">
                  <c:v>134.85824561000001</c:v>
                </c:pt>
                <c:pt idx="269">
                  <c:v>134.51319158999999</c:v>
                </c:pt>
                <c:pt idx="270">
                  <c:v>134.14667883000001</c:v>
                </c:pt>
                <c:pt idx="271">
                  <c:v>133.8948522</c:v>
                </c:pt>
                <c:pt idx="272">
                  <c:v>133.43221856</c:v>
                </c:pt>
                <c:pt idx="273">
                  <c:v>133.08029349</c:v>
                </c:pt>
                <c:pt idx="274">
                  <c:v>132.68315609000001</c:v>
                </c:pt>
                <c:pt idx="275">
                  <c:v>132.18666064000001</c:v>
                </c:pt>
                <c:pt idx="276">
                  <c:v>131.73393605999999</c:v>
                </c:pt>
                <c:pt idx="277">
                  <c:v>131.27091658000001</c:v>
                </c:pt>
                <c:pt idx="278">
                  <c:v>130.84222736999999</c:v>
                </c:pt>
                <c:pt idx="279">
                  <c:v>130.54788965</c:v>
                </c:pt>
                <c:pt idx="280">
                  <c:v>130.13135165</c:v>
                </c:pt>
                <c:pt idx="281">
                  <c:v>129.53077137</c:v>
                </c:pt>
                <c:pt idx="282">
                  <c:v>129.09219861</c:v>
                </c:pt>
                <c:pt idx="283">
                  <c:v>128.70912985999999</c:v>
                </c:pt>
                <c:pt idx="284">
                  <c:v>128.27082661</c:v>
                </c:pt>
                <c:pt idx="285">
                  <c:v>127.84825471000001</c:v>
                </c:pt>
                <c:pt idx="286">
                  <c:v>127.46213251</c:v>
                </c:pt>
                <c:pt idx="287">
                  <c:v>127.07453316</c:v>
                </c:pt>
                <c:pt idx="288">
                  <c:v>126.59035814000001</c:v>
                </c:pt>
                <c:pt idx="289">
                  <c:v>126.24209818</c:v>
                </c:pt>
                <c:pt idx="290">
                  <c:v>125.97102708</c:v>
                </c:pt>
                <c:pt idx="291">
                  <c:v>125.60957953</c:v>
                </c:pt>
                <c:pt idx="292">
                  <c:v>125.42876304000001</c:v>
                </c:pt>
                <c:pt idx="293">
                  <c:v>125.24540028</c:v>
                </c:pt>
                <c:pt idx="294">
                  <c:v>124.98563360999999</c:v>
                </c:pt>
                <c:pt idx="295">
                  <c:v>124.75474257</c:v>
                </c:pt>
                <c:pt idx="296">
                  <c:v>124.47472639999999</c:v>
                </c:pt>
                <c:pt idx="297">
                  <c:v>124.27722426</c:v>
                </c:pt>
                <c:pt idx="298">
                  <c:v>124.07707925</c:v>
                </c:pt>
                <c:pt idx="299">
                  <c:v>123.86620026</c:v>
                </c:pt>
                <c:pt idx="300">
                  <c:v>123.67672721</c:v>
                </c:pt>
                <c:pt idx="301">
                  <c:v>123.54761918</c:v>
                </c:pt>
                <c:pt idx="302">
                  <c:v>123.3987303</c:v>
                </c:pt>
                <c:pt idx="303">
                  <c:v>123.20360506999999</c:v>
                </c:pt>
                <c:pt idx="304">
                  <c:v>122.9335396</c:v>
                </c:pt>
                <c:pt idx="305">
                  <c:v>122.72440688</c:v>
                </c:pt>
                <c:pt idx="306">
                  <c:v>122.48002580000001</c:v>
                </c:pt>
                <c:pt idx="307">
                  <c:v>122.10985841999999</c:v>
                </c:pt>
                <c:pt idx="308">
                  <c:v>121.67829153</c:v>
                </c:pt>
                <c:pt idx="309">
                  <c:v>121.29355507</c:v>
                </c:pt>
                <c:pt idx="310">
                  <c:v>120.96143271</c:v>
                </c:pt>
                <c:pt idx="311">
                  <c:v>120.58943746</c:v>
                </c:pt>
                <c:pt idx="312">
                  <c:v>120.23380667000001</c:v>
                </c:pt>
                <c:pt idx="313">
                  <c:v>119.80335195000001</c:v>
                </c:pt>
                <c:pt idx="314">
                  <c:v>119.50821689</c:v>
                </c:pt>
                <c:pt idx="315">
                  <c:v>119.24260536</c:v>
                </c:pt>
                <c:pt idx="316">
                  <c:v>118.72995017</c:v>
                </c:pt>
                <c:pt idx="317">
                  <c:v>118.56364041</c:v>
                </c:pt>
                <c:pt idx="318">
                  <c:v>118.23433659</c:v>
                </c:pt>
                <c:pt idx="319">
                  <c:v>117.93540741</c:v>
                </c:pt>
                <c:pt idx="320">
                  <c:v>117.46301441999999</c:v>
                </c:pt>
                <c:pt idx="321">
                  <c:v>117.17779435</c:v>
                </c:pt>
                <c:pt idx="322">
                  <c:v>116.53940536</c:v>
                </c:pt>
                <c:pt idx="323">
                  <c:v>115.83580472</c:v>
                </c:pt>
                <c:pt idx="324">
                  <c:v>115.58805624</c:v>
                </c:pt>
                <c:pt idx="325">
                  <c:v>115.06379348999999</c:v>
                </c:pt>
                <c:pt idx="326">
                  <c:v>114.66468336</c:v>
                </c:pt>
                <c:pt idx="327">
                  <c:v>114.05899515</c:v>
                </c:pt>
                <c:pt idx="328">
                  <c:v>113.62991117</c:v>
                </c:pt>
                <c:pt idx="329">
                  <c:v>113.25650628</c:v>
                </c:pt>
                <c:pt idx="330">
                  <c:v>112.85690102</c:v>
                </c:pt>
                <c:pt idx="331">
                  <c:v>112.15286071</c:v>
                </c:pt>
                <c:pt idx="332">
                  <c:v>111.74930307</c:v>
                </c:pt>
                <c:pt idx="333">
                  <c:v>111.00832487</c:v>
                </c:pt>
                <c:pt idx="334">
                  <c:v>110.33192368</c:v>
                </c:pt>
                <c:pt idx="335">
                  <c:v>109.68252855999999</c:v>
                </c:pt>
                <c:pt idx="336">
                  <c:v>109.00615861</c:v>
                </c:pt>
                <c:pt idx="337">
                  <c:v>108.29973672</c:v>
                </c:pt>
                <c:pt idx="338">
                  <c:v>107.53083691</c:v>
                </c:pt>
                <c:pt idx="339">
                  <c:v>106.86247542</c:v>
                </c:pt>
                <c:pt idx="340">
                  <c:v>106.19918094000001</c:v>
                </c:pt>
                <c:pt idx="341">
                  <c:v>105.56620242</c:v>
                </c:pt>
                <c:pt idx="342">
                  <c:v>104.87611551000001</c:v>
                </c:pt>
                <c:pt idx="343">
                  <c:v>104.33203623</c:v>
                </c:pt>
                <c:pt idx="344">
                  <c:v>103.90739279</c:v>
                </c:pt>
                <c:pt idx="345">
                  <c:v>103.29169044</c:v>
                </c:pt>
                <c:pt idx="346">
                  <c:v>102.39185132999999</c:v>
                </c:pt>
                <c:pt idx="347">
                  <c:v>101.58635583</c:v>
                </c:pt>
                <c:pt idx="348">
                  <c:v>101.08084667999999</c:v>
                </c:pt>
                <c:pt idx="349">
                  <c:v>100.36180296000001</c:v>
                </c:pt>
                <c:pt idx="350">
                  <c:v>99.704062168999997</c:v>
                </c:pt>
                <c:pt idx="351">
                  <c:v>99.065758815999999</c:v>
                </c:pt>
                <c:pt idx="352">
                  <c:v>98.441936506999994</c:v>
                </c:pt>
                <c:pt idx="353">
                  <c:v>98.231844912</c:v>
                </c:pt>
                <c:pt idx="354">
                  <c:v>97.926702714000001</c:v>
                </c:pt>
                <c:pt idx="355">
                  <c:v>97.588983571</c:v>
                </c:pt>
                <c:pt idx="356">
                  <c:v>97.365964826999999</c:v>
                </c:pt>
                <c:pt idx="357">
                  <c:v>96.970866060000006</c:v>
                </c:pt>
                <c:pt idx="358">
                  <c:v>95.554788208000005</c:v>
                </c:pt>
                <c:pt idx="359">
                  <c:v>95.055925411000004</c:v>
                </c:pt>
                <c:pt idx="360">
                  <c:v>94.718111011999994</c:v>
                </c:pt>
                <c:pt idx="361">
                  <c:v>94.440307746000002</c:v>
                </c:pt>
                <c:pt idx="362">
                  <c:v>94.164718110999999</c:v>
                </c:pt>
                <c:pt idx="363">
                  <c:v>93.854926036999998</c:v>
                </c:pt>
                <c:pt idx="364">
                  <c:v>93.605255745999997</c:v>
                </c:pt>
              </c:numCache>
            </c:numRef>
          </c:val>
          <c:extLst>
            <c:ext xmlns:c16="http://schemas.microsoft.com/office/drawing/2014/chart" uri="{C3380CC4-5D6E-409C-BE32-E72D297353CC}">
              <c16:uniqueId val="{00000002-C8CC-4102-A3AA-2ACF4FCA6E1A}"/>
            </c:ext>
          </c:extLst>
        </c:ser>
        <c:ser>
          <c:idx val="5"/>
          <c:order val="3"/>
          <c:tx>
            <c:strRef>
              <c:f>'2034-2035 Severe Load Curve'!$I$34</c:f>
              <c:strCache>
                <c:ptCount val="1"/>
                <c:pt idx="0">
                  <c:v>Total DM</c:v>
                </c:pt>
              </c:strCache>
            </c:strRef>
          </c:tx>
          <c:spPr>
            <a:solidFill>
              <a:srgbClr val="FFCC99"/>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Curve'!$I$35:$I$399</c:f>
              <c:numCache>
                <c:formatCode>0</c:formatCode>
                <c:ptCount val="365"/>
                <c:pt idx="0">
                  <c:v>316.72674009000002</c:v>
                </c:pt>
                <c:pt idx="1">
                  <c:v>308.54558428000001</c:v>
                </c:pt>
                <c:pt idx="2">
                  <c:v>301.33281356999998</c:v>
                </c:pt>
                <c:pt idx="3">
                  <c:v>295.02306956000001</c:v>
                </c:pt>
                <c:pt idx="4">
                  <c:v>289.55099387000001</c:v>
                </c:pt>
                <c:pt idx="5">
                  <c:v>284.85122812999998</c:v>
                </c:pt>
                <c:pt idx="6">
                  <c:v>280.85841396000001</c:v>
                </c:pt>
                <c:pt idx="7">
                  <c:v>277.50719297000001</c:v>
                </c:pt>
                <c:pt idx="8">
                  <c:v>274.73220678000001</c:v>
                </c:pt>
                <c:pt idx="9">
                  <c:v>272.46809701000001</c:v>
                </c:pt>
                <c:pt idx="10">
                  <c:v>270.64950528999998</c:v>
                </c:pt>
                <c:pt idx="11">
                  <c:v>269.21107322</c:v>
                </c:pt>
                <c:pt idx="12">
                  <c:v>268.08744243000001</c:v>
                </c:pt>
                <c:pt idx="13">
                  <c:v>267.21325453999998</c:v>
                </c:pt>
                <c:pt idx="14">
                  <c:v>266.52315117000001</c:v>
                </c:pt>
                <c:pt idx="15">
                  <c:v>265.95177393</c:v>
                </c:pt>
                <c:pt idx="16">
                  <c:v>265.43376445000001</c:v>
                </c:pt>
                <c:pt idx="17">
                  <c:v>264.90376435000002</c:v>
                </c:pt>
                <c:pt idx="18">
                  <c:v>264.29641523999999</c:v>
                </c:pt>
                <c:pt idx="19">
                  <c:v>263.54635874000002</c:v>
                </c:pt>
                <c:pt idx="20">
                  <c:v>262.58823647000003</c:v>
                </c:pt>
                <c:pt idx="21">
                  <c:v>261.35669006000001</c:v>
                </c:pt>
                <c:pt idx="22">
                  <c:v>259.80458700000003</c:v>
                </c:pt>
                <c:pt idx="23">
                  <c:v>258.07469981999998</c:v>
                </c:pt>
                <c:pt idx="24">
                  <c:v>256.82786007999999</c:v>
                </c:pt>
                <c:pt idx="25">
                  <c:v>255.71171894</c:v>
                </c:pt>
                <c:pt idx="26">
                  <c:v>254.89701772000001</c:v>
                </c:pt>
                <c:pt idx="27">
                  <c:v>254.37951831000001</c:v>
                </c:pt>
                <c:pt idx="28">
                  <c:v>253.64189017000001</c:v>
                </c:pt>
                <c:pt idx="29">
                  <c:v>252.62680427000001</c:v>
                </c:pt>
                <c:pt idx="30">
                  <c:v>251.81587970000001</c:v>
                </c:pt>
                <c:pt idx="31">
                  <c:v>251.30729916999999</c:v>
                </c:pt>
                <c:pt idx="32">
                  <c:v>251.25006210999999</c:v>
                </c:pt>
                <c:pt idx="33">
                  <c:v>250.71849757000001</c:v>
                </c:pt>
                <c:pt idx="34">
                  <c:v>250.18893890999999</c:v>
                </c:pt>
                <c:pt idx="35">
                  <c:v>249.83566594999999</c:v>
                </c:pt>
                <c:pt idx="36">
                  <c:v>249.46467812</c:v>
                </c:pt>
                <c:pt idx="37">
                  <c:v>249.12677927999999</c:v>
                </c:pt>
                <c:pt idx="38">
                  <c:v>248.83299005999999</c:v>
                </c:pt>
                <c:pt idx="39">
                  <c:v>248.58422612000001</c:v>
                </c:pt>
                <c:pt idx="40">
                  <c:v>248.44475546000001</c:v>
                </c:pt>
                <c:pt idx="41">
                  <c:v>248.20238516000001</c:v>
                </c:pt>
                <c:pt idx="42">
                  <c:v>248.13095250000001</c:v>
                </c:pt>
                <c:pt idx="43">
                  <c:v>247.80803272</c:v>
                </c:pt>
                <c:pt idx="44">
                  <c:v>247.47285441</c:v>
                </c:pt>
                <c:pt idx="45">
                  <c:v>247.16138457</c:v>
                </c:pt>
                <c:pt idx="46">
                  <c:v>246.86607916</c:v>
                </c:pt>
                <c:pt idx="47">
                  <c:v>246.47598848999999</c:v>
                </c:pt>
                <c:pt idx="48">
                  <c:v>246.14642425</c:v>
                </c:pt>
                <c:pt idx="49">
                  <c:v>245.81686404000001</c:v>
                </c:pt>
                <c:pt idx="50">
                  <c:v>245.48730384000001</c:v>
                </c:pt>
                <c:pt idx="51">
                  <c:v>245.15774363</c:v>
                </c:pt>
                <c:pt idx="52">
                  <c:v>244.84191595999999</c:v>
                </c:pt>
                <c:pt idx="53">
                  <c:v>244.52662821000001</c:v>
                </c:pt>
                <c:pt idx="54">
                  <c:v>244.17261550000001</c:v>
                </c:pt>
                <c:pt idx="55">
                  <c:v>243.78957961</c:v>
                </c:pt>
                <c:pt idx="56">
                  <c:v>243.36072579</c:v>
                </c:pt>
                <c:pt idx="57">
                  <c:v>242.93187197</c:v>
                </c:pt>
                <c:pt idx="58">
                  <c:v>242.55962525000001</c:v>
                </c:pt>
                <c:pt idx="59">
                  <c:v>242.33437444</c:v>
                </c:pt>
                <c:pt idx="60">
                  <c:v>242.14318535999999</c:v>
                </c:pt>
                <c:pt idx="61">
                  <c:v>241.77573452999999</c:v>
                </c:pt>
                <c:pt idx="62">
                  <c:v>241.40207745000001</c:v>
                </c:pt>
                <c:pt idx="63">
                  <c:v>241.10134858000001</c:v>
                </c:pt>
                <c:pt idx="64">
                  <c:v>240.78154852</c:v>
                </c:pt>
                <c:pt idx="65">
                  <c:v>240.43086546999999</c:v>
                </c:pt>
                <c:pt idx="66">
                  <c:v>240.08474801</c:v>
                </c:pt>
                <c:pt idx="67">
                  <c:v>239.70236557000001</c:v>
                </c:pt>
                <c:pt idx="68">
                  <c:v>239.33120640999999</c:v>
                </c:pt>
                <c:pt idx="69">
                  <c:v>238.96004725</c:v>
                </c:pt>
                <c:pt idx="70">
                  <c:v>238.58888809000001</c:v>
                </c:pt>
                <c:pt idx="71">
                  <c:v>238.21772894</c:v>
                </c:pt>
                <c:pt idx="72">
                  <c:v>237.84656978000001</c:v>
                </c:pt>
                <c:pt idx="73">
                  <c:v>237.47541061999999</c:v>
                </c:pt>
                <c:pt idx="74">
                  <c:v>237.10425146</c:v>
                </c:pt>
                <c:pt idx="75">
                  <c:v>236.75144305000001</c:v>
                </c:pt>
                <c:pt idx="76">
                  <c:v>236.37435847</c:v>
                </c:pt>
                <c:pt idx="77">
                  <c:v>236.04844007</c:v>
                </c:pt>
                <c:pt idx="78">
                  <c:v>235.71425550999999</c:v>
                </c:pt>
                <c:pt idx="79">
                  <c:v>235.39737011</c:v>
                </c:pt>
                <c:pt idx="80">
                  <c:v>235.05017146</c:v>
                </c:pt>
                <c:pt idx="81">
                  <c:v>234.70297282000001</c:v>
                </c:pt>
                <c:pt idx="82">
                  <c:v>234.35577416999999</c:v>
                </c:pt>
                <c:pt idx="83">
                  <c:v>234.00857551999999</c:v>
                </c:pt>
                <c:pt idx="84">
                  <c:v>233.66137687</c:v>
                </c:pt>
                <c:pt idx="85">
                  <c:v>233.31417822</c:v>
                </c:pt>
                <c:pt idx="86">
                  <c:v>232.96697957999999</c:v>
                </c:pt>
                <c:pt idx="87">
                  <c:v>232.61978092999999</c:v>
                </c:pt>
                <c:pt idx="88">
                  <c:v>232.27258227999999</c:v>
                </c:pt>
                <c:pt idx="89">
                  <c:v>231.92538363</c:v>
                </c:pt>
                <c:pt idx="90">
                  <c:v>231.57818498</c:v>
                </c:pt>
                <c:pt idx="91">
                  <c:v>231.23098633999999</c:v>
                </c:pt>
                <c:pt idx="92">
                  <c:v>230.88378768999999</c:v>
                </c:pt>
                <c:pt idx="93">
                  <c:v>230.49074188</c:v>
                </c:pt>
                <c:pt idx="94">
                  <c:v>230.08856879999999</c:v>
                </c:pt>
                <c:pt idx="95">
                  <c:v>229.75235068000001</c:v>
                </c:pt>
                <c:pt idx="96">
                  <c:v>229.41613255999999</c:v>
                </c:pt>
                <c:pt idx="97">
                  <c:v>229.07991444000001</c:v>
                </c:pt>
                <c:pt idx="98">
                  <c:v>228.80033306999999</c:v>
                </c:pt>
                <c:pt idx="99">
                  <c:v>228.49452567</c:v>
                </c:pt>
                <c:pt idx="100">
                  <c:v>228.21109923</c:v>
                </c:pt>
                <c:pt idx="101">
                  <c:v>227.90164870999999</c:v>
                </c:pt>
                <c:pt idx="102">
                  <c:v>227.59219820000001</c:v>
                </c:pt>
                <c:pt idx="103">
                  <c:v>227.28287373000001</c:v>
                </c:pt>
                <c:pt idx="104">
                  <c:v>226.97778324999999</c:v>
                </c:pt>
                <c:pt idx="105">
                  <c:v>226.67405341</c:v>
                </c:pt>
                <c:pt idx="106">
                  <c:v>226.37205829999999</c:v>
                </c:pt>
                <c:pt idx="107">
                  <c:v>226.06669787999999</c:v>
                </c:pt>
                <c:pt idx="108">
                  <c:v>225.74489038999999</c:v>
                </c:pt>
                <c:pt idx="109">
                  <c:v>225.43508856</c:v>
                </c:pt>
                <c:pt idx="110">
                  <c:v>225.13965131</c:v>
                </c:pt>
                <c:pt idx="111">
                  <c:v>224.84421406000001</c:v>
                </c:pt>
                <c:pt idx="112">
                  <c:v>224.54877680999999</c:v>
                </c:pt>
                <c:pt idx="113">
                  <c:v>224.25333956</c:v>
                </c:pt>
                <c:pt idx="114">
                  <c:v>223.95790231000001</c:v>
                </c:pt>
                <c:pt idx="115">
                  <c:v>223.66246505999999</c:v>
                </c:pt>
                <c:pt idx="116">
                  <c:v>223.36702781</c:v>
                </c:pt>
                <c:pt idx="117">
                  <c:v>223.07159056</c:v>
                </c:pt>
                <c:pt idx="118">
                  <c:v>222.77615331000001</c:v>
                </c:pt>
                <c:pt idx="119">
                  <c:v>222.48174298999999</c:v>
                </c:pt>
                <c:pt idx="120">
                  <c:v>222.19088701999999</c:v>
                </c:pt>
                <c:pt idx="121">
                  <c:v>221.87901059000001</c:v>
                </c:pt>
                <c:pt idx="122">
                  <c:v>221.59065611</c:v>
                </c:pt>
                <c:pt idx="123">
                  <c:v>221.30230162000001</c:v>
                </c:pt>
                <c:pt idx="124">
                  <c:v>221.01394712999999</c:v>
                </c:pt>
                <c:pt idx="125">
                  <c:v>220.72559265000001</c:v>
                </c:pt>
                <c:pt idx="126">
                  <c:v>220.43723815999999</c:v>
                </c:pt>
                <c:pt idx="127">
                  <c:v>220.14888368000001</c:v>
                </c:pt>
                <c:pt idx="128">
                  <c:v>219.86052918999999</c:v>
                </c:pt>
                <c:pt idx="129">
                  <c:v>219.57217470000001</c:v>
                </c:pt>
                <c:pt idx="130">
                  <c:v>219.28382022</c:v>
                </c:pt>
                <c:pt idx="131">
                  <c:v>218.99546573000001</c:v>
                </c:pt>
                <c:pt idx="132">
                  <c:v>218.70711123999999</c:v>
                </c:pt>
                <c:pt idx="133">
                  <c:v>218.41875676000001</c:v>
                </c:pt>
                <c:pt idx="134">
                  <c:v>218.13040226999999</c:v>
                </c:pt>
                <c:pt idx="135">
                  <c:v>217.84204779000001</c:v>
                </c:pt>
                <c:pt idx="136">
                  <c:v>217.55369329999999</c:v>
                </c:pt>
                <c:pt idx="137">
                  <c:v>217.26533881</c:v>
                </c:pt>
                <c:pt idx="138">
                  <c:v>216.97698432999999</c:v>
                </c:pt>
                <c:pt idx="139">
                  <c:v>216.67061108999999</c:v>
                </c:pt>
                <c:pt idx="140">
                  <c:v>216.39077634</c:v>
                </c:pt>
                <c:pt idx="141">
                  <c:v>216.14076578000001</c:v>
                </c:pt>
                <c:pt idx="142">
                  <c:v>215.88706696</c:v>
                </c:pt>
                <c:pt idx="143">
                  <c:v>215.60728476</c:v>
                </c:pt>
                <c:pt idx="144">
                  <c:v>215.35294547999999</c:v>
                </c:pt>
                <c:pt idx="145">
                  <c:v>215.11007233000001</c:v>
                </c:pt>
                <c:pt idx="146">
                  <c:v>214.87263188</c:v>
                </c:pt>
                <c:pt idx="147">
                  <c:v>214.63492266</c:v>
                </c:pt>
                <c:pt idx="148">
                  <c:v>214.40680348999999</c:v>
                </c:pt>
                <c:pt idx="149">
                  <c:v>214.17126809999999</c:v>
                </c:pt>
                <c:pt idx="150">
                  <c:v>213.93573271</c:v>
                </c:pt>
                <c:pt idx="151">
                  <c:v>213.70019732</c:v>
                </c:pt>
                <c:pt idx="152">
                  <c:v>213.467511</c:v>
                </c:pt>
                <c:pt idx="153">
                  <c:v>213.23975759000001</c:v>
                </c:pt>
                <c:pt idx="154">
                  <c:v>213.00936361000001</c:v>
                </c:pt>
                <c:pt idx="155">
                  <c:v>212.77896962</c:v>
                </c:pt>
                <c:pt idx="156">
                  <c:v>212.54857562999999</c:v>
                </c:pt>
                <c:pt idx="157">
                  <c:v>212.31818164000001</c:v>
                </c:pt>
                <c:pt idx="158">
                  <c:v>212.10808119000001</c:v>
                </c:pt>
                <c:pt idx="159">
                  <c:v>211.91900962</c:v>
                </c:pt>
                <c:pt idx="160">
                  <c:v>211.68768283</c:v>
                </c:pt>
                <c:pt idx="161">
                  <c:v>211.45635602999999</c:v>
                </c:pt>
                <c:pt idx="162">
                  <c:v>211.22626725000001</c:v>
                </c:pt>
                <c:pt idx="163">
                  <c:v>210.99771996000001</c:v>
                </c:pt>
                <c:pt idx="164">
                  <c:v>210.76917266000001</c:v>
                </c:pt>
                <c:pt idx="165">
                  <c:v>210.54062536999999</c:v>
                </c:pt>
                <c:pt idx="166">
                  <c:v>210.31207807999999</c:v>
                </c:pt>
                <c:pt idx="167">
                  <c:v>210.08353077999999</c:v>
                </c:pt>
                <c:pt idx="168">
                  <c:v>209.85498349</c:v>
                </c:pt>
                <c:pt idx="169">
                  <c:v>209.58342345</c:v>
                </c:pt>
                <c:pt idx="170">
                  <c:v>209.35359621999999</c:v>
                </c:pt>
                <c:pt idx="171">
                  <c:v>209.13031995</c:v>
                </c:pt>
                <c:pt idx="172">
                  <c:v>208.90704367999999</c:v>
                </c:pt>
                <c:pt idx="173">
                  <c:v>208.68376739999999</c:v>
                </c:pt>
                <c:pt idx="174">
                  <c:v>208.46049113000001</c:v>
                </c:pt>
                <c:pt idx="175">
                  <c:v>208.23721485999999</c:v>
                </c:pt>
                <c:pt idx="176">
                  <c:v>208.01393858</c:v>
                </c:pt>
                <c:pt idx="177">
                  <c:v>207.79066230999999</c:v>
                </c:pt>
                <c:pt idx="178">
                  <c:v>207.56738604</c:v>
                </c:pt>
                <c:pt idx="179">
                  <c:v>207.34410976000001</c:v>
                </c:pt>
                <c:pt idx="180">
                  <c:v>207.10079329999999</c:v>
                </c:pt>
                <c:pt idx="181">
                  <c:v>206.81515958</c:v>
                </c:pt>
                <c:pt idx="182">
                  <c:v>206.61205985999999</c:v>
                </c:pt>
                <c:pt idx="183">
                  <c:v>206.40896013</c:v>
                </c:pt>
                <c:pt idx="184">
                  <c:v>206.21329251</c:v>
                </c:pt>
                <c:pt idx="185">
                  <c:v>206.00783516999999</c:v>
                </c:pt>
                <c:pt idx="186">
                  <c:v>205.80050667</c:v>
                </c:pt>
                <c:pt idx="187">
                  <c:v>205.59483718000001</c:v>
                </c:pt>
                <c:pt idx="188">
                  <c:v>205.36175157</c:v>
                </c:pt>
                <c:pt idx="189">
                  <c:v>205.10719441000001</c:v>
                </c:pt>
                <c:pt idx="190">
                  <c:v>204.79783345999999</c:v>
                </c:pt>
                <c:pt idx="191">
                  <c:v>204.53687264999999</c:v>
                </c:pt>
                <c:pt idx="192">
                  <c:v>204.36070462000001</c:v>
                </c:pt>
                <c:pt idx="193">
                  <c:v>204.19097306</c:v>
                </c:pt>
                <c:pt idx="194">
                  <c:v>204.00728149</c:v>
                </c:pt>
                <c:pt idx="195">
                  <c:v>203.77228772999999</c:v>
                </c:pt>
                <c:pt idx="196">
                  <c:v>203.60849318000001</c:v>
                </c:pt>
                <c:pt idx="197">
                  <c:v>203.44807030000001</c:v>
                </c:pt>
                <c:pt idx="198">
                  <c:v>203.28764742000001</c:v>
                </c:pt>
                <c:pt idx="199">
                  <c:v>203.12722453999999</c:v>
                </c:pt>
                <c:pt idx="200">
                  <c:v>202.96680165999999</c:v>
                </c:pt>
                <c:pt idx="201">
                  <c:v>202.80637877999999</c:v>
                </c:pt>
                <c:pt idx="202">
                  <c:v>202.64595589000001</c:v>
                </c:pt>
                <c:pt idx="203">
                  <c:v>202.48553301000001</c:v>
                </c:pt>
                <c:pt idx="204">
                  <c:v>202.3028731</c:v>
                </c:pt>
                <c:pt idx="205">
                  <c:v>201.98600400000001</c:v>
                </c:pt>
                <c:pt idx="206">
                  <c:v>201.72231522999999</c:v>
                </c:pt>
                <c:pt idx="207">
                  <c:v>201.56716406000001</c:v>
                </c:pt>
                <c:pt idx="208">
                  <c:v>201.41201289</c:v>
                </c:pt>
                <c:pt idx="209">
                  <c:v>201.25686171999999</c:v>
                </c:pt>
                <c:pt idx="210">
                  <c:v>201.10171054</c:v>
                </c:pt>
                <c:pt idx="211">
                  <c:v>200.94655936999999</c:v>
                </c:pt>
                <c:pt idx="212">
                  <c:v>200.79140820000001</c:v>
                </c:pt>
                <c:pt idx="213">
                  <c:v>200.63625703</c:v>
                </c:pt>
                <c:pt idx="214">
                  <c:v>200.48110586000001</c:v>
                </c:pt>
                <c:pt idx="215">
                  <c:v>200.32595468</c:v>
                </c:pt>
                <c:pt idx="216">
                  <c:v>200.17080351000001</c:v>
                </c:pt>
                <c:pt idx="217">
                  <c:v>200.01565234</c:v>
                </c:pt>
                <c:pt idx="218">
                  <c:v>199.86050116999999</c:v>
                </c:pt>
                <c:pt idx="219">
                  <c:v>199.70535000000001</c:v>
                </c:pt>
                <c:pt idx="220">
                  <c:v>199.55019881999999</c:v>
                </c:pt>
                <c:pt idx="221">
                  <c:v>199.41999383000001</c:v>
                </c:pt>
                <c:pt idx="222">
                  <c:v>199.1881908</c:v>
                </c:pt>
                <c:pt idx="223">
                  <c:v>198.89234669000001</c:v>
                </c:pt>
                <c:pt idx="224">
                  <c:v>198.75789005999999</c:v>
                </c:pt>
                <c:pt idx="225">
                  <c:v>198.62343342</c:v>
                </c:pt>
                <c:pt idx="226">
                  <c:v>198.39065342000001</c:v>
                </c:pt>
                <c:pt idx="227">
                  <c:v>197.91222397000001</c:v>
                </c:pt>
                <c:pt idx="228">
                  <c:v>197.43379451999999</c:v>
                </c:pt>
                <c:pt idx="229">
                  <c:v>197.17484585</c:v>
                </c:pt>
                <c:pt idx="230">
                  <c:v>196.79653622000001</c:v>
                </c:pt>
                <c:pt idx="231">
                  <c:v>196.63870093</c:v>
                </c:pt>
                <c:pt idx="232">
                  <c:v>196.48086563000001</c:v>
                </c:pt>
                <c:pt idx="233">
                  <c:v>196.40309196999999</c:v>
                </c:pt>
                <c:pt idx="234">
                  <c:v>196.26247787</c:v>
                </c:pt>
                <c:pt idx="235">
                  <c:v>196.11064390000001</c:v>
                </c:pt>
                <c:pt idx="236">
                  <c:v>195.73855331999999</c:v>
                </c:pt>
                <c:pt idx="237">
                  <c:v>195.22053249999999</c:v>
                </c:pt>
                <c:pt idx="238">
                  <c:v>194.72755451</c:v>
                </c:pt>
                <c:pt idx="239">
                  <c:v>194.30917807</c:v>
                </c:pt>
                <c:pt idx="240">
                  <c:v>193.89080161999999</c:v>
                </c:pt>
                <c:pt idx="241">
                  <c:v>193.7207659</c:v>
                </c:pt>
                <c:pt idx="242">
                  <c:v>193.47597969</c:v>
                </c:pt>
                <c:pt idx="243">
                  <c:v>193.15746027</c:v>
                </c:pt>
                <c:pt idx="244">
                  <c:v>192.83894085</c:v>
                </c:pt>
                <c:pt idx="245">
                  <c:v>192.54885755000001</c:v>
                </c:pt>
                <c:pt idx="246">
                  <c:v>192.30502752000001</c:v>
                </c:pt>
                <c:pt idx="247">
                  <c:v>192.06119749000001</c:v>
                </c:pt>
                <c:pt idx="248">
                  <c:v>191.81736745000001</c:v>
                </c:pt>
                <c:pt idx="249">
                  <c:v>191.57353742000001</c:v>
                </c:pt>
                <c:pt idx="250">
                  <c:v>191.32970739000001</c:v>
                </c:pt>
                <c:pt idx="251">
                  <c:v>191.08930674999999</c:v>
                </c:pt>
                <c:pt idx="252">
                  <c:v>190.87358694</c:v>
                </c:pt>
                <c:pt idx="253">
                  <c:v>190.65786713</c:v>
                </c:pt>
                <c:pt idx="254">
                  <c:v>190.43626123000001</c:v>
                </c:pt>
                <c:pt idx="255">
                  <c:v>190.11663102</c:v>
                </c:pt>
                <c:pt idx="256">
                  <c:v>189.79700081999999</c:v>
                </c:pt>
                <c:pt idx="257">
                  <c:v>189.50749629000001</c:v>
                </c:pt>
                <c:pt idx="258">
                  <c:v>189.28053191000001</c:v>
                </c:pt>
                <c:pt idx="259">
                  <c:v>189.04187854</c:v>
                </c:pt>
                <c:pt idx="260">
                  <c:v>188.66917003</c:v>
                </c:pt>
                <c:pt idx="261">
                  <c:v>188.29646152000001</c:v>
                </c:pt>
                <c:pt idx="262">
                  <c:v>188.00151097</c:v>
                </c:pt>
                <c:pt idx="263">
                  <c:v>187.7652191</c:v>
                </c:pt>
                <c:pt idx="264">
                  <c:v>187.52892722000001</c:v>
                </c:pt>
                <c:pt idx="265">
                  <c:v>187.29263535000001</c:v>
                </c:pt>
                <c:pt idx="266">
                  <c:v>187.05634348000001</c:v>
                </c:pt>
                <c:pt idx="267">
                  <c:v>186.8200516</c:v>
                </c:pt>
                <c:pt idx="268">
                  <c:v>186.58375973</c:v>
                </c:pt>
                <c:pt idx="269">
                  <c:v>186.34746785999999</c:v>
                </c:pt>
                <c:pt idx="270">
                  <c:v>186.11117598000001</c:v>
                </c:pt>
                <c:pt idx="271">
                  <c:v>185.87488411000001</c:v>
                </c:pt>
                <c:pt idx="272">
                  <c:v>185.63859223</c:v>
                </c:pt>
                <c:pt idx="273">
                  <c:v>185.40230036</c:v>
                </c:pt>
                <c:pt idx="274">
                  <c:v>185.14801335999999</c:v>
                </c:pt>
                <c:pt idx="275">
                  <c:v>184.77965391999999</c:v>
                </c:pt>
                <c:pt idx="276">
                  <c:v>184.51801608</c:v>
                </c:pt>
                <c:pt idx="277">
                  <c:v>184.28753513999999</c:v>
                </c:pt>
                <c:pt idx="278">
                  <c:v>184.02823595999999</c:v>
                </c:pt>
                <c:pt idx="279">
                  <c:v>183.54428099</c:v>
                </c:pt>
                <c:pt idx="280">
                  <c:v>183.03725170000001</c:v>
                </c:pt>
                <c:pt idx="281">
                  <c:v>182.61047083</c:v>
                </c:pt>
                <c:pt idx="282">
                  <c:v>182.38470330000001</c:v>
                </c:pt>
                <c:pt idx="283">
                  <c:v>182.15893577</c:v>
                </c:pt>
                <c:pt idx="284">
                  <c:v>181.93316823999999</c:v>
                </c:pt>
                <c:pt idx="285">
                  <c:v>181.70740071</c:v>
                </c:pt>
                <c:pt idx="286">
                  <c:v>181.48079378</c:v>
                </c:pt>
                <c:pt idx="287">
                  <c:v>181.13311210000001</c:v>
                </c:pt>
                <c:pt idx="288">
                  <c:v>180.91022458</c:v>
                </c:pt>
                <c:pt idx="289">
                  <c:v>180.42108288</c:v>
                </c:pt>
                <c:pt idx="290">
                  <c:v>179.83283886999999</c:v>
                </c:pt>
                <c:pt idx="291">
                  <c:v>179.30957968999999</c:v>
                </c:pt>
                <c:pt idx="292">
                  <c:v>178.96477727999999</c:v>
                </c:pt>
                <c:pt idx="293">
                  <c:v>178.63478203</c:v>
                </c:pt>
                <c:pt idx="294">
                  <c:v>178.32217538</c:v>
                </c:pt>
                <c:pt idx="295">
                  <c:v>178.09060294</c:v>
                </c:pt>
                <c:pt idx="296">
                  <c:v>177.86459212</c:v>
                </c:pt>
                <c:pt idx="297">
                  <c:v>177.6385813</c:v>
                </c:pt>
                <c:pt idx="298">
                  <c:v>177.41257048</c:v>
                </c:pt>
                <c:pt idx="299">
                  <c:v>177.18947863</c:v>
                </c:pt>
                <c:pt idx="300">
                  <c:v>176.96778760999999</c:v>
                </c:pt>
                <c:pt idx="301">
                  <c:v>176.70540543000001</c:v>
                </c:pt>
                <c:pt idx="302">
                  <c:v>176.44302325999999</c:v>
                </c:pt>
                <c:pt idx="303">
                  <c:v>176.18064107999999</c:v>
                </c:pt>
                <c:pt idx="304">
                  <c:v>175.8811972</c:v>
                </c:pt>
                <c:pt idx="305">
                  <c:v>175.56417882</c:v>
                </c:pt>
                <c:pt idx="306">
                  <c:v>175.29897507999999</c:v>
                </c:pt>
                <c:pt idx="307">
                  <c:v>175.03377133999999</c:v>
                </c:pt>
                <c:pt idx="308">
                  <c:v>174.76856760000001</c:v>
                </c:pt>
                <c:pt idx="309">
                  <c:v>174.50336386000001</c:v>
                </c:pt>
                <c:pt idx="310">
                  <c:v>174.23816013000001</c:v>
                </c:pt>
                <c:pt idx="311">
                  <c:v>173.97295639000001</c:v>
                </c:pt>
                <c:pt idx="312">
                  <c:v>173.67042441000001</c:v>
                </c:pt>
                <c:pt idx="313">
                  <c:v>173.30859925999999</c:v>
                </c:pt>
                <c:pt idx="314">
                  <c:v>173.01908189</c:v>
                </c:pt>
                <c:pt idx="315">
                  <c:v>172.74632513</c:v>
                </c:pt>
                <c:pt idx="316">
                  <c:v>172.47356836</c:v>
                </c:pt>
                <c:pt idx="317">
                  <c:v>172.20081160000001</c:v>
                </c:pt>
                <c:pt idx="318">
                  <c:v>171.92805483999999</c:v>
                </c:pt>
                <c:pt idx="319">
                  <c:v>171.65529807999999</c:v>
                </c:pt>
                <c:pt idx="320">
                  <c:v>171.38254130999999</c:v>
                </c:pt>
                <c:pt idx="321">
                  <c:v>171.10978455</c:v>
                </c:pt>
                <c:pt idx="322">
                  <c:v>170.83702779000001</c:v>
                </c:pt>
                <c:pt idx="323">
                  <c:v>170.56427102999999</c:v>
                </c:pt>
                <c:pt idx="324">
                  <c:v>170.29151426999999</c:v>
                </c:pt>
                <c:pt idx="325">
                  <c:v>170.01875749999999</c:v>
                </c:pt>
                <c:pt idx="326">
                  <c:v>169.74600074</c:v>
                </c:pt>
                <c:pt idx="327">
                  <c:v>169.47324398000001</c:v>
                </c:pt>
                <c:pt idx="328">
                  <c:v>169.20048722000001</c:v>
                </c:pt>
                <c:pt idx="329">
                  <c:v>168.92773045999999</c:v>
                </c:pt>
                <c:pt idx="330">
                  <c:v>168.65497368999999</c:v>
                </c:pt>
                <c:pt idx="331">
                  <c:v>168.38221693</c:v>
                </c:pt>
                <c:pt idx="332">
                  <c:v>168.10946017000001</c:v>
                </c:pt>
                <c:pt idx="333">
                  <c:v>167.83670341000001</c:v>
                </c:pt>
                <c:pt idx="334">
                  <c:v>167.56394664999999</c:v>
                </c:pt>
                <c:pt idx="335">
                  <c:v>167.29118987999999</c:v>
                </c:pt>
                <c:pt idx="336">
                  <c:v>167.01843312</c:v>
                </c:pt>
                <c:pt idx="337">
                  <c:v>166.74567636</c:v>
                </c:pt>
                <c:pt idx="338">
                  <c:v>166.50691312999999</c:v>
                </c:pt>
                <c:pt idx="339">
                  <c:v>166.28173860999999</c:v>
                </c:pt>
                <c:pt idx="340">
                  <c:v>166.05656408999999</c:v>
                </c:pt>
                <c:pt idx="341">
                  <c:v>165.83138957</c:v>
                </c:pt>
                <c:pt idx="342">
                  <c:v>165.57559943000001</c:v>
                </c:pt>
                <c:pt idx="343">
                  <c:v>165.2861858</c:v>
                </c:pt>
                <c:pt idx="344">
                  <c:v>164.99677217000001</c:v>
                </c:pt>
                <c:pt idx="345">
                  <c:v>164.67170077</c:v>
                </c:pt>
                <c:pt idx="346">
                  <c:v>164.34628039</c:v>
                </c:pt>
                <c:pt idx="347">
                  <c:v>164.02086001000001</c:v>
                </c:pt>
                <c:pt idx="348">
                  <c:v>163.69543962</c:v>
                </c:pt>
                <c:pt idx="349">
                  <c:v>163.36502419999999</c:v>
                </c:pt>
                <c:pt idx="350">
                  <c:v>163.03423339</c:v>
                </c:pt>
                <c:pt idx="351">
                  <c:v>162.74984316000001</c:v>
                </c:pt>
                <c:pt idx="352">
                  <c:v>162.47730877999999</c:v>
                </c:pt>
                <c:pt idx="353">
                  <c:v>162.20477439999999</c:v>
                </c:pt>
                <c:pt idx="354">
                  <c:v>161.93224001999999</c:v>
                </c:pt>
                <c:pt idx="355">
                  <c:v>161.65970564</c:v>
                </c:pt>
                <c:pt idx="356">
                  <c:v>161.37001366999999</c:v>
                </c:pt>
                <c:pt idx="357">
                  <c:v>161.07577273999999</c:v>
                </c:pt>
                <c:pt idx="358">
                  <c:v>160.78272981999999</c:v>
                </c:pt>
                <c:pt idx="359">
                  <c:v>160.48968690000001</c:v>
                </c:pt>
                <c:pt idx="360">
                  <c:v>160.19664397</c:v>
                </c:pt>
                <c:pt idx="361">
                  <c:v>159.90360104999999</c:v>
                </c:pt>
                <c:pt idx="362">
                  <c:v>159.61055812999999</c:v>
                </c:pt>
                <c:pt idx="363">
                  <c:v>159.3175152</c:v>
                </c:pt>
                <c:pt idx="364">
                  <c:v>159.02447228</c:v>
                </c:pt>
              </c:numCache>
            </c:numRef>
          </c:val>
          <c:extLst>
            <c:ext xmlns:c16="http://schemas.microsoft.com/office/drawing/2014/chart" uri="{C3380CC4-5D6E-409C-BE32-E72D297353CC}">
              <c16:uniqueId val="{00000003-C8CC-4102-A3AA-2ACF4FCA6E1A}"/>
            </c:ext>
          </c:extLst>
        </c:ser>
        <c:ser>
          <c:idx val="6"/>
          <c:order val="4"/>
          <c:tx>
            <c:strRef>
              <c:f>'2034-2035 Severe Load Curve'!$J$34</c:f>
              <c:strCache>
                <c:ptCount val="1"/>
                <c:pt idx="0">
                  <c:v>LDZ Shrinkage</c:v>
                </c:pt>
              </c:strCache>
            </c:strRef>
          </c:tx>
          <c:spPr>
            <a:solidFill>
              <a:srgbClr val="000000"/>
            </a:solidFill>
            <a:ln w="12700">
              <a:solidFill>
                <a:srgbClr val="000000"/>
              </a:solidFill>
              <a:prstDash val="solid"/>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Curve'!$J$35:$J$399</c:f>
              <c:numCache>
                <c:formatCode>0</c:formatCode>
                <c:ptCount val="365"/>
                <c:pt idx="0">
                  <c:v>6.6931506849</c:v>
                </c:pt>
                <c:pt idx="1">
                  <c:v>6.6931506849</c:v>
                </c:pt>
                <c:pt idx="2">
                  <c:v>6.6931506849</c:v>
                </c:pt>
                <c:pt idx="3">
                  <c:v>6.6931506849</c:v>
                </c:pt>
                <c:pt idx="4">
                  <c:v>6.6931506849</c:v>
                </c:pt>
                <c:pt idx="5">
                  <c:v>6.6931506849</c:v>
                </c:pt>
                <c:pt idx="6">
                  <c:v>6.6931506849</c:v>
                </c:pt>
                <c:pt idx="7">
                  <c:v>6.6931506849</c:v>
                </c:pt>
                <c:pt idx="8">
                  <c:v>6.6931506849</c:v>
                </c:pt>
                <c:pt idx="9">
                  <c:v>6.6931506849</c:v>
                </c:pt>
                <c:pt idx="10">
                  <c:v>6.6931506849</c:v>
                </c:pt>
                <c:pt idx="11">
                  <c:v>6.6931506849</c:v>
                </c:pt>
                <c:pt idx="12">
                  <c:v>6.6931506849</c:v>
                </c:pt>
                <c:pt idx="13">
                  <c:v>6.6931506849</c:v>
                </c:pt>
                <c:pt idx="14">
                  <c:v>6.6931506849</c:v>
                </c:pt>
                <c:pt idx="15">
                  <c:v>6.6931506849</c:v>
                </c:pt>
                <c:pt idx="16">
                  <c:v>6.6931506849</c:v>
                </c:pt>
                <c:pt idx="17">
                  <c:v>6.6931506849</c:v>
                </c:pt>
                <c:pt idx="18">
                  <c:v>6.6931506849</c:v>
                </c:pt>
                <c:pt idx="19">
                  <c:v>6.6931506849</c:v>
                </c:pt>
                <c:pt idx="20">
                  <c:v>6.6931506849</c:v>
                </c:pt>
                <c:pt idx="21">
                  <c:v>6.6931506849</c:v>
                </c:pt>
                <c:pt idx="22">
                  <c:v>6.6931506849</c:v>
                </c:pt>
                <c:pt idx="23">
                  <c:v>6.6931506849</c:v>
                </c:pt>
                <c:pt idx="24">
                  <c:v>6.6931506849</c:v>
                </c:pt>
                <c:pt idx="25">
                  <c:v>6.6931506849</c:v>
                </c:pt>
                <c:pt idx="26">
                  <c:v>6.6931506849</c:v>
                </c:pt>
                <c:pt idx="27">
                  <c:v>6.6931506849</c:v>
                </c:pt>
                <c:pt idx="28">
                  <c:v>6.6931506849</c:v>
                </c:pt>
                <c:pt idx="29">
                  <c:v>6.6931506849</c:v>
                </c:pt>
                <c:pt idx="30">
                  <c:v>6.6931506849</c:v>
                </c:pt>
                <c:pt idx="31">
                  <c:v>6.6931506849</c:v>
                </c:pt>
                <c:pt idx="32">
                  <c:v>6.6931506849</c:v>
                </c:pt>
                <c:pt idx="33">
                  <c:v>6.6931506849</c:v>
                </c:pt>
                <c:pt idx="34">
                  <c:v>6.6931506849</c:v>
                </c:pt>
                <c:pt idx="35">
                  <c:v>6.6931506849</c:v>
                </c:pt>
                <c:pt idx="36">
                  <c:v>6.6931506849</c:v>
                </c:pt>
                <c:pt idx="37">
                  <c:v>6.6931506849</c:v>
                </c:pt>
                <c:pt idx="38">
                  <c:v>6.6931506849</c:v>
                </c:pt>
                <c:pt idx="39">
                  <c:v>6.6931506849</c:v>
                </c:pt>
                <c:pt idx="40">
                  <c:v>6.6931506849</c:v>
                </c:pt>
                <c:pt idx="41">
                  <c:v>6.6931506849</c:v>
                </c:pt>
                <c:pt idx="42">
                  <c:v>6.6931506849</c:v>
                </c:pt>
                <c:pt idx="43">
                  <c:v>6.6931506849</c:v>
                </c:pt>
                <c:pt idx="44">
                  <c:v>6.6931506849</c:v>
                </c:pt>
                <c:pt idx="45">
                  <c:v>6.6931506849</c:v>
                </c:pt>
                <c:pt idx="46">
                  <c:v>6.6931506849</c:v>
                </c:pt>
                <c:pt idx="47">
                  <c:v>6.6931506849</c:v>
                </c:pt>
                <c:pt idx="48">
                  <c:v>6.6931506849</c:v>
                </c:pt>
                <c:pt idx="49">
                  <c:v>6.6931506849</c:v>
                </c:pt>
                <c:pt idx="50">
                  <c:v>6.6931506849</c:v>
                </c:pt>
                <c:pt idx="51">
                  <c:v>6.6931506849</c:v>
                </c:pt>
                <c:pt idx="52">
                  <c:v>6.6931506849</c:v>
                </c:pt>
                <c:pt idx="53">
                  <c:v>6.6931506849</c:v>
                </c:pt>
                <c:pt idx="54">
                  <c:v>6.6931506849</c:v>
                </c:pt>
                <c:pt idx="55">
                  <c:v>6.6931506849</c:v>
                </c:pt>
                <c:pt idx="56">
                  <c:v>6.6931506849</c:v>
                </c:pt>
                <c:pt idx="57">
                  <c:v>6.6931506849</c:v>
                </c:pt>
                <c:pt idx="58">
                  <c:v>6.6931506849</c:v>
                </c:pt>
                <c:pt idx="59">
                  <c:v>6.6931506849</c:v>
                </c:pt>
                <c:pt idx="60">
                  <c:v>6.6931506849</c:v>
                </c:pt>
                <c:pt idx="61">
                  <c:v>6.6931506849</c:v>
                </c:pt>
                <c:pt idx="62">
                  <c:v>6.6931506849</c:v>
                </c:pt>
                <c:pt idx="63">
                  <c:v>6.6931506849</c:v>
                </c:pt>
                <c:pt idx="64">
                  <c:v>6.6931506849</c:v>
                </c:pt>
                <c:pt idx="65">
                  <c:v>6.6931506849</c:v>
                </c:pt>
                <c:pt idx="66">
                  <c:v>6.6931506849</c:v>
                </c:pt>
                <c:pt idx="67">
                  <c:v>6.6931506849</c:v>
                </c:pt>
                <c:pt idx="68">
                  <c:v>6.6931506849</c:v>
                </c:pt>
                <c:pt idx="69">
                  <c:v>6.6931506849</c:v>
                </c:pt>
                <c:pt idx="70">
                  <c:v>6.6931506849</c:v>
                </c:pt>
                <c:pt idx="71">
                  <c:v>6.6931506849</c:v>
                </c:pt>
                <c:pt idx="72">
                  <c:v>6.6931506849</c:v>
                </c:pt>
                <c:pt idx="73">
                  <c:v>6.6931506849</c:v>
                </c:pt>
                <c:pt idx="74">
                  <c:v>6.6931506849</c:v>
                </c:pt>
                <c:pt idx="75">
                  <c:v>6.6931506849</c:v>
                </c:pt>
                <c:pt idx="76">
                  <c:v>6.6931506849</c:v>
                </c:pt>
                <c:pt idx="77">
                  <c:v>6.6931506849</c:v>
                </c:pt>
                <c:pt idx="78">
                  <c:v>6.6931506849</c:v>
                </c:pt>
                <c:pt idx="79">
                  <c:v>6.6931506849</c:v>
                </c:pt>
                <c:pt idx="80">
                  <c:v>6.6931506849</c:v>
                </c:pt>
                <c:pt idx="81">
                  <c:v>6.6931506849</c:v>
                </c:pt>
                <c:pt idx="82">
                  <c:v>6.6931506849</c:v>
                </c:pt>
                <c:pt idx="83">
                  <c:v>6.6931506849</c:v>
                </c:pt>
                <c:pt idx="84">
                  <c:v>6.6931506849</c:v>
                </c:pt>
                <c:pt idx="85">
                  <c:v>6.6931506849</c:v>
                </c:pt>
                <c:pt idx="86">
                  <c:v>6.6931506849</c:v>
                </c:pt>
                <c:pt idx="87">
                  <c:v>6.6931506849</c:v>
                </c:pt>
                <c:pt idx="88">
                  <c:v>6.6931506849</c:v>
                </c:pt>
                <c:pt idx="89">
                  <c:v>6.6931506849</c:v>
                </c:pt>
                <c:pt idx="90">
                  <c:v>6.6931506849</c:v>
                </c:pt>
                <c:pt idx="91">
                  <c:v>6.6931506849</c:v>
                </c:pt>
                <c:pt idx="92">
                  <c:v>6.6931506849</c:v>
                </c:pt>
                <c:pt idx="93">
                  <c:v>6.6931506849</c:v>
                </c:pt>
                <c:pt idx="94">
                  <c:v>6.6931506849</c:v>
                </c:pt>
                <c:pt idx="95">
                  <c:v>6.6931506849</c:v>
                </c:pt>
                <c:pt idx="96">
                  <c:v>6.6931506849</c:v>
                </c:pt>
                <c:pt idx="97">
                  <c:v>6.6931506849</c:v>
                </c:pt>
                <c:pt idx="98">
                  <c:v>6.6931506849</c:v>
                </c:pt>
                <c:pt idx="99">
                  <c:v>6.6931506849</c:v>
                </c:pt>
                <c:pt idx="100">
                  <c:v>6.6931506849</c:v>
                </c:pt>
                <c:pt idx="101">
                  <c:v>6.6931506849</c:v>
                </c:pt>
                <c:pt idx="102">
                  <c:v>6.6931506849</c:v>
                </c:pt>
                <c:pt idx="103">
                  <c:v>6.6931506849</c:v>
                </c:pt>
                <c:pt idx="104">
                  <c:v>6.6931506849</c:v>
                </c:pt>
                <c:pt idx="105">
                  <c:v>6.6931506849</c:v>
                </c:pt>
                <c:pt idx="106">
                  <c:v>6.6931506849</c:v>
                </c:pt>
                <c:pt idx="107">
                  <c:v>6.6931506849</c:v>
                </c:pt>
                <c:pt idx="108">
                  <c:v>6.6931506849</c:v>
                </c:pt>
                <c:pt idx="109">
                  <c:v>6.6931506849</c:v>
                </c:pt>
                <c:pt idx="110">
                  <c:v>6.6931506849</c:v>
                </c:pt>
                <c:pt idx="111">
                  <c:v>6.6931506849</c:v>
                </c:pt>
                <c:pt idx="112">
                  <c:v>6.6931506849</c:v>
                </c:pt>
                <c:pt idx="113">
                  <c:v>6.6931506849</c:v>
                </c:pt>
                <c:pt idx="114">
                  <c:v>6.6931506849</c:v>
                </c:pt>
                <c:pt idx="115">
                  <c:v>6.6931506849</c:v>
                </c:pt>
                <c:pt idx="116">
                  <c:v>6.6931506849</c:v>
                </c:pt>
                <c:pt idx="117">
                  <c:v>6.6931506849</c:v>
                </c:pt>
                <c:pt idx="118">
                  <c:v>6.6931506849</c:v>
                </c:pt>
                <c:pt idx="119">
                  <c:v>6.6931506849</c:v>
                </c:pt>
                <c:pt idx="120">
                  <c:v>6.6931506849</c:v>
                </c:pt>
                <c:pt idx="121">
                  <c:v>6.6931506849</c:v>
                </c:pt>
                <c:pt idx="122">
                  <c:v>6.6931506849</c:v>
                </c:pt>
                <c:pt idx="123">
                  <c:v>6.6931506849</c:v>
                </c:pt>
                <c:pt idx="124">
                  <c:v>6.6931506849</c:v>
                </c:pt>
                <c:pt idx="125">
                  <c:v>6.6931506849</c:v>
                </c:pt>
                <c:pt idx="126">
                  <c:v>6.6931506849</c:v>
                </c:pt>
                <c:pt idx="127">
                  <c:v>6.6931506849</c:v>
                </c:pt>
                <c:pt idx="128">
                  <c:v>6.6931506849</c:v>
                </c:pt>
                <c:pt idx="129">
                  <c:v>6.6931506849</c:v>
                </c:pt>
                <c:pt idx="130">
                  <c:v>6.6931506849</c:v>
                </c:pt>
                <c:pt idx="131">
                  <c:v>6.6931506849</c:v>
                </c:pt>
                <c:pt idx="132">
                  <c:v>6.6931506849</c:v>
                </c:pt>
                <c:pt idx="133">
                  <c:v>6.6931506849</c:v>
                </c:pt>
                <c:pt idx="134">
                  <c:v>6.6931506849</c:v>
                </c:pt>
                <c:pt idx="135">
                  <c:v>6.6931506849</c:v>
                </c:pt>
                <c:pt idx="136">
                  <c:v>6.6931506849</c:v>
                </c:pt>
                <c:pt idx="137">
                  <c:v>6.6931506849</c:v>
                </c:pt>
                <c:pt idx="138">
                  <c:v>6.6931506849</c:v>
                </c:pt>
                <c:pt idx="139">
                  <c:v>6.6931506849</c:v>
                </c:pt>
                <c:pt idx="140">
                  <c:v>6.6931506849</c:v>
                </c:pt>
                <c:pt idx="141">
                  <c:v>6.6931506849</c:v>
                </c:pt>
                <c:pt idx="142">
                  <c:v>6.6931506849</c:v>
                </c:pt>
                <c:pt idx="143">
                  <c:v>6.6931506849</c:v>
                </c:pt>
                <c:pt idx="144">
                  <c:v>6.6931506849</c:v>
                </c:pt>
                <c:pt idx="145">
                  <c:v>6.6931506849</c:v>
                </c:pt>
                <c:pt idx="146">
                  <c:v>6.6931506849</c:v>
                </c:pt>
                <c:pt idx="147">
                  <c:v>6.6931506849</c:v>
                </c:pt>
                <c:pt idx="148">
                  <c:v>6.6931506849</c:v>
                </c:pt>
                <c:pt idx="149">
                  <c:v>6.6931506849</c:v>
                </c:pt>
                <c:pt idx="150">
                  <c:v>6.6931506849</c:v>
                </c:pt>
                <c:pt idx="151">
                  <c:v>6.6931506849</c:v>
                </c:pt>
                <c:pt idx="152">
                  <c:v>6.6931506849</c:v>
                </c:pt>
                <c:pt idx="153">
                  <c:v>6.6931506849</c:v>
                </c:pt>
                <c:pt idx="154">
                  <c:v>6.6931506849</c:v>
                </c:pt>
                <c:pt idx="155">
                  <c:v>6.6931506849</c:v>
                </c:pt>
                <c:pt idx="156">
                  <c:v>6.6931506849</c:v>
                </c:pt>
                <c:pt idx="157">
                  <c:v>6.6931506849</c:v>
                </c:pt>
                <c:pt idx="158">
                  <c:v>6.6931506849</c:v>
                </c:pt>
                <c:pt idx="159">
                  <c:v>6.6931506849</c:v>
                </c:pt>
                <c:pt idx="160">
                  <c:v>6.6931506849</c:v>
                </c:pt>
                <c:pt idx="161">
                  <c:v>6.6931506849</c:v>
                </c:pt>
                <c:pt idx="162">
                  <c:v>6.6931506849</c:v>
                </c:pt>
                <c:pt idx="163">
                  <c:v>6.6931506849</c:v>
                </c:pt>
                <c:pt idx="164">
                  <c:v>6.6931506849</c:v>
                </c:pt>
                <c:pt idx="165">
                  <c:v>6.6931506849</c:v>
                </c:pt>
                <c:pt idx="166">
                  <c:v>6.6931506849</c:v>
                </c:pt>
                <c:pt idx="167">
                  <c:v>6.6931506849</c:v>
                </c:pt>
                <c:pt idx="168">
                  <c:v>6.6931506849</c:v>
                </c:pt>
                <c:pt idx="169">
                  <c:v>6.6931506849</c:v>
                </c:pt>
                <c:pt idx="170">
                  <c:v>6.6931506849</c:v>
                </c:pt>
                <c:pt idx="171">
                  <c:v>6.6931506849</c:v>
                </c:pt>
                <c:pt idx="172">
                  <c:v>6.6931506849</c:v>
                </c:pt>
                <c:pt idx="173">
                  <c:v>6.6931506849</c:v>
                </c:pt>
                <c:pt idx="174">
                  <c:v>6.6931506849</c:v>
                </c:pt>
                <c:pt idx="175">
                  <c:v>6.6931506849</c:v>
                </c:pt>
                <c:pt idx="176">
                  <c:v>6.6931506849</c:v>
                </c:pt>
                <c:pt idx="177">
                  <c:v>6.6931506849</c:v>
                </c:pt>
                <c:pt idx="178">
                  <c:v>6.6931506849</c:v>
                </c:pt>
                <c:pt idx="179">
                  <c:v>6.6931506849</c:v>
                </c:pt>
                <c:pt idx="180">
                  <c:v>6.6931506849</c:v>
                </c:pt>
                <c:pt idx="181">
                  <c:v>6.6931506849</c:v>
                </c:pt>
                <c:pt idx="182">
                  <c:v>6.6931506849</c:v>
                </c:pt>
                <c:pt idx="183">
                  <c:v>6.6931506849</c:v>
                </c:pt>
                <c:pt idx="184">
                  <c:v>6.6931506849</c:v>
                </c:pt>
                <c:pt idx="185">
                  <c:v>6.6931506849</c:v>
                </c:pt>
                <c:pt idx="186">
                  <c:v>6.6931506849</c:v>
                </c:pt>
                <c:pt idx="187">
                  <c:v>6.6931506849</c:v>
                </c:pt>
                <c:pt idx="188">
                  <c:v>6.6931506849</c:v>
                </c:pt>
                <c:pt idx="189">
                  <c:v>6.6931506849</c:v>
                </c:pt>
                <c:pt idx="190">
                  <c:v>6.6931506849</c:v>
                </c:pt>
                <c:pt idx="191">
                  <c:v>6.6931506849</c:v>
                </c:pt>
                <c:pt idx="192">
                  <c:v>6.6931506849</c:v>
                </c:pt>
                <c:pt idx="193">
                  <c:v>6.6931506849</c:v>
                </c:pt>
                <c:pt idx="194">
                  <c:v>6.6931506849</c:v>
                </c:pt>
                <c:pt idx="195">
                  <c:v>6.6931506849</c:v>
                </c:pt>
                <c:pt idx="196">
                  <c:v>6.6931506849</c:v>
                </c:pt>
                <c:pt idx="197">
                  <c:v>6.6931506849</c:v>
                </c:pt>
                <c:pt idx="198">
                  <c:v>6.6931506849</c:v>
                </c:pt>
                <c:pt idx="199">
                  <c:v>6.6931506849</c:v>
                </c:pt>
                <c:pt idx="200">
                  <c:v>6.6931506849</c:v>
                </c:pt>
                <c:pt idx="201">
                  <c:v>6.6931506849</c:v>
                </c:pt>
                <c:pt idx="202">
                  <c:v>6.6931506849</c:v>
                </c:pt>
                <c:pt idx="203">
                  <c:v>6.6931506849</c:v>
                </c:pt>
                <c:pt idx="204">
                  <c:v>6.6931506849</c:v>
                </c:pt>
                <c:pt idx="205">
                  <c:v>6.6931506849</c:v>
                </c:pt>
                <c:pt idx="206">
                  <c:v>6.6931506849</c:v>
                </c:pt>
                <c:pt idx="207">
                  <c:v>6.6931506849</c:v>
                </c:pt>
                <c:pt idx="208">
                  <c:v>6.6931506849</c:v>
                </c:pt>
                <c:pt idx="209">
                  <c:v>6.6931506849</c:v>
                </c:pt>
                <c:pt idx="210">
                  <c:v>6.6931506849</c:v>
                </c:pt>
                <c:pt idx="211">
                  <c:v>6.6931506849</c:v>
                </c:pt>
                <c:pt idx="212">
                  <c:v>6.6931506849</c:v>
                </c:pt>
                <c:pt idx="213">
                  <c:v>6.6931506849</c:v>
                </c:pt>
                <c:pt idx="214">
                  <c:v>6.6931506849</c:v>
                </c:pt>
                <c:pt idx="215">
                  <c:v>6.6931506849</c:v>
                </c:pt>
                <c:pt idx="216">
                  <c:v>6.6931506849</c:v>
                </c:pt>
                <c:pt idx="217">
                  <c:v>6.6931506849</c:v>
                </c:pt>
                <c:pt idx="218">
                  <c:v>6.6931506849</c:v>
                </c:pt>
                <c:pt idx="219">
                  <c:v>6.6931506849</c:v>
                </c:pt>
                <c:pt idx="220">
                  <c:v>6.6931506849</c:v>
                </c:pt>
                <c:pt idx="221">
                  <c:v>6.6931506849</c:v>
                </c:pt>
                <c:pt idx="222">
                  <c:v>6.6931506849</c:v>
                </c:pt>
                <c:pt idx="223">
                  <c:v>6.6931506849</c:v>
                </c:pt>
                <c:pt idx="224">
                  <c:v>6.6931506849</c:v>
                </c:pt>
                <c:pt idx="225">
                  <c:v>6.6931506849</c:v>
                </c:pt>
                <c:pt idx="226">
                  <c:v>6.6931506849</c:v>
                </c:pt>
                <c:pt idx="227">
                  <c:v>6.6931506849</c:v>
                </c:pt>
                <c:pt idx="228">
                  <c:v>6.6931506849</c:v>
                </c:pt>
                <c:pt idx="229">
                  <c:v>6.6931506849</c:v>
                </c:pt>
                <c:pt idx="230">
                  <c:v>6.6931506849</c:v>
                </c:pt>
                <c:pt idx="231">
                  <c:v>6.6931506849</c:v>
                </c:pt>
                <c:pt idx="232">
                  <c:v>6.6931506849</c:v>
                </c:pt>
                <c:pt idx="233">
                  <c:v>6.6931506849</c:v>
                </c:pt>
                <c:pt idx="234">
                  <c:v>6.6931506849</c:v>
                </c:pt>
                <c:pt idx="235">
                  <c:v>6.6931506849</c:v>
                </c:pt>
                <c:pt idx="236">
                  <c:v>6.6931506849</c:v>
                </c:pt>
                <c:pt idx="237">
                  <c:v>6.6931506849</c:v>
                </c:pt>
                <c:pt idx="238">
                  <c:v>6.6931506849</c:v>
                </c:pt>
                <c:pt idx="239">
                  <c:v>6.6931506849</c:v>
                </c:pt>
                <c:pt idx="240">
                  <c:v>6.6931506849</c:v>
                </c:pt>
                <c:pt idx="241">
                  <c:v>6.6931506849</c:v>
                </c:pt>
                <c:pt idx="242">
                  <c:v>6.6931506849</c:v>
                </c:pt>
                <c:pt idx="243">
                  <c:v>6.6931506849</c:v>
                </c:pt>
                <c:pt idx="244">
                  <c:v>6.6931506849</c:v>
                </c:pt>
                <c:pt idx="245">
                  <c:v>6.6931506849</c:v>
                </c:pt>
                <c:pt idx="246">
                  <c:v>6.6931506849</c:v>
                </c:pt>
                <c:pt idx="247">
                  <c:v>6.6931506849</c:v>
                </c:pt>
                <c:pt idx="248">
                  <c:v>6.6931506849</c:v>
                </c:pt>
                <c:pt idx="249">
                  <c:v>6.6931506849</c:v>
                </c:pt>
                <c:pt idx="250">
                  <c:v>6.6931506849</c:v>
                </c:pt>
                <c:pt idx="251">
                  <c:v>6.6931506849</c:v>
                </c:pt>
                <c:pt idx="252">
                  <c:v>6.6931506849</c:v>
                </c:pt>
                <c:pt idx="253">
                  <c:v>6.6931506849</c:v>
                </c:pt>
                <c:pt idx="254">
                  <c:v>6.6931506849</c:v>
                </c:pt>
                <c:pt idx="255">
                  <c:v>6.6931506849</c:v>
                </c:pt>
                <c:pt idx="256">
                  <c:v>6.6931506849</c:v>
                </c:pt>
                <c:pt idx="257">
                  <c:v>6.6931506849</c:v>
                </c:pt>
                <c:pt idx="258">
                  <c:v>6.6931506849</c:v>
                </c:pt>
                <c:pt idx="259">
                  <c:v>6.6931506849</c:v>
                </c:pt>
                <c:pt idx="260">
                  <c:v>6.6931506849</c:v>
                </c:pt>
                <c:pt idx="261">
                  <c:v>6.6931506849</c:v>
                </c:pt>
                <c:pt idx="262">
                  <c:v>6.6931506849</c:v>
                </c:pt>
                <c:pt idx="263">
                  <c:v>6.6931506849</c:v>
                </c:pt>
                <c:pt idx="264">
                  <c:v>6.6931506849</c:v>
                </c:pt>
                <c:pt idx="265">
                  <c:v>6.6931506849</c:v>
                </c:pt>
                <c:pt idx="266">
                  <c:v>6.6931506849</c:v>
                </c:pt>
                <c:pt idx="267">
                  <c:v>6.6931506849</c:v>
                </c:pt>
                <c:pt idx="268">
                  <c:v>6.6931506849</c:v>
                </c:pt>
                <c:pt idx="269">
                  <c:v>6.6931506849</c:v>
                </c:pt>
                <c:pt idx="270">
                  <c:v>6.6931506849</c:v>
                </c:pt>
                <c:pt idx="271">
                  <c:v>6.6931506849</c:v>
                </c:pt>
                <c:pt idx="272">
                  <c:v>6.6931506849</c:v>
                </c:pt>
                <c:pt idx="273">
                  <c:v>6.6931506849</c:v>
                </c:pt>
                <c:pt idx="274">
                  <c:v>6.6931506849</c:v>
                </c:pt>
                <c:pt idx="275">
                  <c:v>6.6931506849</c:v>
                </c:pt>
                <c:pt idx="276">
                  <c:v>6.6931506849</c:v>
                </c:pt>
                <c:pt idx="277">
                  <c:v>6.6931506849</c:v>
                </c:pt>
                <c:pt idx="278">
                  <c:v>6.6931506849</c:v>
                </c:pt>
                <c:pt idx="279">
                  <c:v>6.6931506849</c:v>
                </c:pt>
                <c:pt idx="280">
                  <c:v>6.6931506849</c:v>
                </c:pt>
                <c:pt idx="281">
                  <c:v>6.6931506849</c:v>
                </c:pt>
                <c:pt idx="282">
                  <c:v>6.6931506849</c:v>
                </c:pt>
                <c:pt idx="283">
                  <c:v>6.6931506849</c:v>
                </c:pt>
                <c:pt idx="284">
                  <c:v>6.6931506849</c:v>
                </c:pt>
                <c:pt idx="285">
                  <c:v>6.6931506849</c:v>
                </c:pt>
                <c:pt idx="286">
                  <c:v>6.6931506849</c:v>
                </c:pt>
                <c:pt idx="287">
                  <c:v>6.6931506849</c:v>
                </c:pt>
                <c:pt idx="288">
                  <c:v>6.6931506849</c:v>
                </c:pt>
                <c:pt idx="289">
                  <c:v>6.6931506849</c:v>
                </c:pt>
                <c:pt idx="290">
                  <c:v>6.6931506849</c:v>
                </c:pt>
                <c:pt idx="291">
                  <c:v>6.6931506849</c:v>
                </c:pt>
                <c:pt idx="292">
                  <c:v>6.6931506849</c:v>
                </c:pt>
                <c:pt idx="293">
                  <c:v>6.6931506849</c:v>
                </c:pt>
                <c:pt idx="294">
                  <c:v>6.6931506849</c:v>
                </c:pt>
                <c:pt idx="295">
                  <c:v>6.6931506849</c:v>
                </c:pt>
                <c:pt idx="296">
                  <c:v>6.6931506849</c:v>
                </c:pt>
                <c:pt idx="297">
                  <c:v>6.6931506849</c:v>
                </c:pt>
                <c:pt idx="298">
                  <c:v>6.6931506849</c:v>
                </c:pt>
                <c:pt idx="299">
                  <c:v>6.6931506849</c:v>
                </c:pt>
                <c:pt idx="300">
                  <c:v>6.6931506849</c:v>
                </c:pt>
                <c:pt idx="301">
                  <c:v>6.6931506849</c:v>
                </c:pt>
                <c:pt idx="302">
                  <c:v>6.6931506849</c:v>
                </c:pt>
                <c:pt idx="303">
                  <c:v>6.6931506849</c:v>
                </c:pt>
                <c:pt idx="304">
                  <c:v>6.6931506849</c:v>
                </c:pt>
                <c:pt idx="305">
                  <c:v>6.6931506849</c:v>
                </c:pt>
                <c:pt idx="306">
                  <c:v>6.6931506849</c:v>
                </c:pt>
                <c:pt idx="307">
                  <c:v>6.6931506849</c:v>
                </c:pt>
                <c:pt idx="308">
                  <c:v>6.6931506849</c:v>
                </c:pt>
                <c:pt idx="309">
                  <c:v>6.6931506849</c:v>
                </c:pt>
                <c:pt idx="310">
                  <c:v>6.6931506849</c:v>
                </c:pt>
                <c:pt idx="311">
                  <c:v>6.6931506849</c:v>
                </c:pt>
                <c:pt idx="312">
                  <c:v>6.6931506849</c:v>
                </c:pt>
                <c:pt idx="313">
                  <c:v>6.6931506849</c:v>
                </c:pt>
                <c:pt idx="314">
                  <c:v>6.6931506849</c:v>
                </c:pt>
                <c:pt idx="315">
                  <c:v>6.6931506849</c:v>
                </c:pt>
                <c:pt idx="316">
                  <c:v>6.6931506849</c:v>
                </c:pt>
                <c:pt idx="317">
                  <c:v>6.6931506849</c:v>
                </c:pt>
                <c:pt idx="318">
                  <c:v>6.6931506849</c:v>
                </c:pt>
                <c:pt idx="319">
                  <c:v>6.6931506849</c:v>
                </c:pt>
                <c:pt idx="320">
                  <c:v>6.6931506849</c:v>
                </c:pt>
                <c:pt idx="321">
                  <c:v>6.6931506849</c:v>
                </c:pt>
                <c:pt idx="322">
                  <c:v>6.6931506849</c:v>
                </c:pt>
                <c:pt idx="323">
                  <c:v>6.6931506849</c:v>
                </c:pt>
                <c:pt idx="324">
                  <c:v>6.6931506849</c:v>
                </c:pt>
                <c:pt idx="325">
                  <c:v>6.6931506849</c:v>
                </c:pt>
                <c:pt idx="326">
                  <c:v>6.6931506849</c:v>
                </c:pt>
                <c:pt idx="327">
                  <c:v>6.6931506849</c:v>
                </c:pt>
                <c:pt idx="328">
                  <c:v>6.6931506849</c:v>
                </c:pt>
                <c:pt idx="329">
                  <c:v>6.6931506849</c:v>
                </c:pt>
                <c:pt idx="330">
                  <c:v>6.6931506849</c:v>
                </c:pt>
                <c:pt idx="331">
                  <c:v>6.6931506849</c:v>
                </c:pt>
                <c:pt idx="332">
                  <c:v>6.6931506849</c:v>
                </c:pt>
                <c:pt idx="333">
                  <c:v>6.6931506849</c:v>
                </c:pt>
                <c:pt idx="334">
                  <c:v>6.6931506849</c:v>
                </c:pt>
                <c:pt idx="335">
                  <c:v>6.6931506849</c:v>
                </c:pt>
                <c:pt idx="336">
                  <c:v>6.6931506849</c:v>
                </c:pt>
                <c:pt idx="337">
                  <c:v>6.6931506849</c:v>
                </c:pt>
                <c:pt idx="338">
                  <c:v>6.6931506849</c:v>
                </c:pt>
                <c:pt idx="339">
                  <c:v>6.6931506849</c:v>
                </c:pt>
                <c:pt idx="340">
                  <c:v>6.6931506849</c:v>
                </c:pt>
                <c:pt idx="341">
                  <c:v>6.6931506849</c:v>
                </c:pt>
                <c:pt idx="342">
                  <c:v>6.6931506849</c:v>
                </c:pt>
                <c:pt idx="343">
                  <c:v>6.6931506849</c:v>
                </c:pt>
                <c:pt idx="344">
                  <c:v>6.6931506849</c:v>
                </c:pt>
                <c:pt idx="345">
                  <c:v>6.6931506849</c:v>
                </c:pt>
                <c:pt idx="346">
                  <c:v>6.6931506849</c:v>
                </c:pt>
                <c:pt idx="347">
                  <c:v>6.6931506849</c:v>
                </c:pt>
                <c:pt idx="348">
                  <c:v>6.6931506849</c:v>
                </c:pt>
                <c:pt idx="349">
                  <c:v>6.6931506849</c:v>
                </c:pt>
                <c:pt idx="350">
                  <c:v>6.6931506849</c:v>
                </c:pt>
                <c:pt idx="351">
                  <c:v>6.6931506849</c:v>
                </c:pt>
                <c:pt idx="352">
                  <c:v>6.6931506849</c:v>
                </c:pt>
                <c:pt idx="353">
                  <c:v>6.6931506849</c:v>
                </c:pt>
                <c:pt idx="354">
                  <c:v>6.6931506849</c:v>
                </c:pt>
                <c:pt idx="355">
                  <c:v>6.6931506849</c:v>
                </c:pt>
                <c:pt idx="356">
                  <c:v>6.6931506849</c:v>
                </c:pt>
                <c:pt idx="357">
                  <c:v>6.6931506849</c:v>
                </c:pt>
                <c:pt idx="358">
                  <c:v>6.6931506849</c:v>
                </c:pt>
                <c:pt idx="359">
                  <c:v>6.6931506849</c:v>
                </c:pt>
                <c:pt idx="360">
                  <c:v>6.6931506849</c:v>
                </c:pt>
                <c:pt idx="361">
                  <c:v>6.6931506849</c:v>
                </c:pt>
                <c:pt idx="362">
                  <c:v>6.6931506849</c:v>
                </c:pt>
                <c:pt idx="363">
                  <c:v>6.6931506849</c:v>
                </c:pt>
                <c:pt idx="364">
                  <c:v>6.6931506849</c:v>
                </c:pt>
              </c:numCache>
            </c:numRef>
          </c:val>
          <c:extLst>
            <c:ext xmlns:c16="http://schemas.microsoft.com/office/drawing/2014/chart" uri="{C3380CC4-5D6E-409C-BE32-E72D297353CC}">
              <c16:uniqueId val="{00000004-C8CC-4102-A3AA-2ACF4FCA6E1A}"/>
            </c:ext>
          </c:extLst>
        </c:ser>
        <c:ser>
          <c:idx val="0"/>
          <c:order val="5"/>
          <c:tx>
            <c:strRef>
              <c:f>'2034-2035 Severe Load Curve'!$K$34</c:f>
              <c:strCache>
                <c:ptCount val="1"/>
                <c:pt idx="0">
                  <c:v>NTS Industrial</c:v>
                </c:pt>
              </c:strCache>
            </c:strRef>
          </c:tx>
          <c:spPr>
            <a:solidFill>
              <a:srgbClr val="800000"/>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Curve'!$K$35:$K$399</c:f>
              <c:numCache>
                <c:formatCode>0</c:formatCode>
                <c:ptCount val="365"/>
                <c:pt idx="0">
                  <c:v>27.711747697</c:v>
                </c:pt>
                <c:pt idx="1">
                  <c:v>27.679362497</c:v>
                </c:pt>
                <c:pt idx="2">
                  <c:v>27.647396275999998</c:v>
                </c:pt>
                <c:pt idx="3">
                  <c:v>27.615844331000002</c:v>
                </c:pt>
                <c:pt idx="4">
                  <c:v>27.58470196</c:v>
                </c:pt>
                <c:pt idx="5">
                  <c:v>27.553964461</c:v>
                </c:pt>
                <c:pt idx="6">
                  <c:v>27.523627131000001</c:v>
                </c:pt>
                <c:pt idx="7">
                  <c:v>27.493685269</c:v>
                </c:pt>
                <c:pt idx="8">
                  <c:v>27.464134171000001</c:v>
                </c:pt>
                <c:pt idx="9">
                  <c:v>27.434969137</c:v>
                </c:pt>
                <c:pt idx="10">
                  <c:v>27.406185462</c:v>
                </c:pt>
                <c:pt idx="11">
                  <c:v>27.377778446000001</c:v>
                </c:pt>
                <c:pt idx="12">
                  <c:v>27.349743386</c:v>
                </c:pt>
                <c:pt idx="13">
                  <c:v>27.322075579</c:v>
                </c:pt>
                <c:pt idx="14">
                  <c:v>27.294770324000002</c:v>
                </c:pt>
                <c:pt idx="15">
                  <c:v>27.267822917</c:v>
                </c:pt>
                <c:pt idx="16">
                  <c:v>27.241228658000001</c:v>
                </c:pt>
                <c:pt idx="17">
                  <c:v>27.214982842000001</c:v>
                </c:pt>
                <c:pt idx="18">
                  <c:v>27.189080769</c:v>
                </c:pt>
                <c:pt idx="19">
                  <c:v>27.163517735999999</c:v>
                </c:pt>
                <c:pt idx="20">
                  <c:v>27.138289041</c:v>
                </c:pt>
                <c:pt idx="21">
                  <c:v>27.113389981000001</c:v>
                </c:pt>
                <c:pt idx="22">
                  <c:v>27.088815854</c:v>
                </c:pt>
                <c:pt idx="23">
                  <c:v>27.064561956999999</c:v>
                </c:pt>
                <c:pt idx="24">
                  <c:v>27.040623589999999</c:v>
                </c:pt>
                <c:pt idx="25">
                  <c:v>27.016996047999999</c:v>
                </c:pt>
                <c:pt idx="26">
                  <c:v>26.993674631000001</c:v>
                </c:pt>
                <c:pt idx="27">
                  <c:v>26.970654634999999</c:v>
                </c:pt>
                <c:pt idx="28">
                  <c:v>26.947931358000002</c:v>
                </c:pt>
                <c:pt idx="29">
                  <c:v>26.925500099000001</c:v>
                </c:pt>
                <c:pt idx="30">
                  <c:v>26.903356154000001</c:v>
                </c:pt>
                <c:pt idx="31">
                  <c:v>26.881494823000001</c:v>
                </c:pt>
                <c:pt idx="32">
                  <c:v>26.859911401000002</c:v>
                </c:pt>
                <c:pt idx="33">
                  <c:v>26.838601186999998</c:v>
                </c:pt>
                <c:pt idx="34">
                  <c:v>26.817559479</c:v>
                </c:pt>
                <c:pt idx="35">
                  <c:v>26.796781575000001</c:v>
                </c:pt>
                <c:pt idx="36">
                  <c:v>26.776262771999999</c:v>
                </c:pt>
                <c:pt idx="37">
                  <c:v>26.755998367</c:v>
                </c:pt>
                <c:pt idx="38">
                  <c:v>26.735983659999999</c:v>
                </c:pt>
                <c:pt idx="39">
                  <c:v>26.716213946</c:v>
                </c:pt>
                <c:pt idx="40">
                  <c:v>26.696684524999998</c:v>
                </c:pt>
                <c:pt idx="41">
                  <c:v>26.677390693</c:v>
                </c:pt>
                <c:pt idx="42">
                  <c:v>26.658327749000001</c:v>
                </c:pt>
                <c:pt idx="43">
                  <c:v>26.639490990999999</c:v>
                </c:pt>
                <c:pt idx="44">
                  <c:v>26.620875715</c:v>
                </c:pt>
                <c:pt idx="45">
                  <c:v>26.602477220000001</c:v>
                </c:pt>
                <c:pt idx="46">
                  <c:v>26.584290802999998</c:v>
                </c:pt>
                <c:pt idx="47">
                  <c:v>26.566311762000002</c:v>
                </c:pt>
                <c:pt idx="48">
                  <c:v>26.548535394999998</c:v>
                </c:pt>
                <c:pt idx="49">
                  <c:v>26.530957000000001</c:v>
                </c:pt>
                <c:pt idx="50">
                  <c:v>26.513571874</c:v>
                </c:pt>
                <c:pt idx="51">
                  <c:v>26.496375315000002</c:v>
                </c:pt>
                <c:pt idx="52">
                  <c:v>26.479362621</c:v>
                </c:pt>
                <c:pt idx="53">
                  <c:v>26.462529089</c:v>
                </c:pt>
                <c:pt idx="54">
                  <c:v>26.445870018000001</c:v>
                </c:pt>
                <c:pt idx="55">
                  <c:v>26.429380704</c:v>
                </c:pt>
                <c:pt idx="56">
                  <c:v>26.413056445999999</c:v>
                </c:pt>
                <c:pt idx="57">
                  <c:v>26.396892541</c:v>
                </c:pt>
                <c:pt idx="58">
                  <c:v>26.380884287000001</c:v>
                </c:pt>
                <c:pt idx="59">
                  <c:v>26.365026982</c:v>
                </c:pt>
                <c:pt idx="60">
                  <c:v>26.349315923999999</c:v>
                </c:pt>
                <c:pt idx="61">
                  <c:v>26.33374641</c:v>
                </c:pt>
                <c:pt idx="62">
                  <c:v>26.318313737</c:v>
                </c:pt>
                <c:pt idx="63">
                  <c:v>26.303013204999999</c:v>
                </c:pt>
                <c:pt idx="64">
                  <c:v>26.287840110000001</c:v>
                </c:pt>
                <c:pt idx="65">
                  <c:v>26.272789750000001</c:v>
                </c:pt>
                <c:pt idx="66">
                  <c:v>26.257857422000001</c:v>
                </c:pt>
                <c:pt idx="67">
                  <c:v>26.243038425999998</c:v>
                </c:pt>
                <c:pt idx="68">
                  <c:v>26.228328056999999</c:v>
                </c:pt>
                <c:pt idx="69">
                  <c:v>26.213721615000001</c:v>
                </c:pt>
                <c:pt idx="70">
                  <c:v>26.199214395999999</c:v>
                </c:pt>
                <c:pt idx="71">
                  <c:v>26.184801699000001</c:v>
                </c:pt>
                <c:pt idx="72">
                  <c:v>26.170478821</c:v>
                </c:pt>
                <c:pt idx="73">
                  <c:v>26.156241058999999</c:v>
                </c:pt>
                <c:pt idx="74">
                  <c:v>26.142083713000002</c:v>
                </c:pt>
                <c:pt idx="75">
                  <c:v>26.128002078000002</c:v>
                </c:pt>
                <c:pt idx="76">
                  <c:v>26.113991454000001</c:v>
                </c:pt>
                <c:pt idx="77">
                  <c:v>26.100047138000001</c:v>
                </c:pt>
                <c:pt idx="78">
                  <c:v>26.086164427</c:v>
                </c:pt>
                <c:pt idx="79">
                  <c:v>26.072338619</c:v>
                </c:pt>
                <c:pt idx="80">
                  <c:v>26.058565011999999</c:v>
                </c:pt>
                <c:pt idx="81">
                  <c:v>26.044838903999999</c:v>
                </c:pt>
                <c:pt idx="82">
                  <c:v>26.031155592000001</c:v>
                </c:pt>
                <c:pt idx="83">
                  <c:v>26.017510374</c:v>
                </c:pt>
                <c:pt idx="84">
                  <c:v>26.003898548999999</c:v>
                </c:pt>
                <c:pt idx="85">
                  <c:v>25.990315412000001</c:v>
                </c:pt>
                <c:pt idx="86">
                  <c:v>25.976756262999999</c:v>
                </c:pt>
                <c:pt idx="87">
                  <c:v>25.963216399</c:v>
                </c:pt>
                <c:pt idx="88">
                  <c:v>25.949691118000001</c:v>
                </c:pt>
                <c:pt idx="89">
                  <c:v>25.936175717000001</c:v>
                </c:pt>
                <c:pt idx="90">
                  <c:v>25.922665494</c:v>
                </c:pt>
                <c:pt idx="91">
                  <c:v>25.909155747</c:v>
                </c:pt>
                <c:pt idx="92">
                  <c:v>25.895642500000001</c:v>
                </c:pt>
                <c:pt idx="93">
                  <c:v>25.882124684000001</c:v>
                </c:pt>
                <c:pt idx="94">
                  <c:v>25.868601953999999</c:v>
                </c:pt>
                <c:pt idx="95">
                  <c:v>25.855073967999999</c:v>
                </c:pt>
                <c:pt idx="96">
                  <c:v>25.841540382000002</c:v>
                </c:pt>
                <c:pt idx="97">
                  <c:v>25.828000852999999</c:v>
                </c:pt>
                <c:pt idx="98">
                  <c:v>25.814455037999998</c:v>
                </c:pt>
                <c:pt idx="99">
                  <c:v>25.800902593</c:v>
                </c:pt>
                <c:pt idx="100">
                  <c:v>25.787343174</c:v>
                </c:pt>
                <c:pt idx="101">
                  <c:v>25.773776438999999</c:v>
                </c:pt>
                <c:pt idx="102">
                  <c:v>25.760202044</c:v>
                </c:pt>
                <c:pt idx="103">
                  <c:v>25.746619645999999</c:v>
                </c:pt>
                <c:pt idx="104">
                  <c:v>25.733028902000001</c:v>
                </c:pt>
                <c:pt idx="105">
                  <c:v>25.719429468000001</c:v>
                </c:pt>
                <c:pt idx="106">
                  <c:v>25.705821</c:v>
                </c:pt>
                <c:pt idx="107">
                  <c:v>25.692203156000001</c:v>
                </c:pt>
                <c:pt idx="108">
                  <c:v>25.678575591000001</c:v>
                </c:pt>
                <c:pt idx="109">
                  <c:v>25.664937964</c:v>
                </c:pt>
                <c:pt idx="110">
                  <c:v>25.651289930000001</c:v>
                </c:pt>
                <c:pt idx="111">
                  <c:v>25.637631146</c:v>
                </c:pt>
                <c:pt idx="112">
                  <c:v>25.623961268999999</c:v>
                </c:pt>
                <c:pt idx="113">
                  <c:v>25.610279954999999</c:v>
                </c:pt>
                <c:pt idx="114">
                  <c:v>25.596586860999999</c:v>
                </c:pt>
                <c:pt idx="115">
                  <c:v>25.582881643</c:v>
                </c:pt>
                <c:pt idx="116">
                  <c:v>25.569163959000001</c:v>
                </c:pt>
                <c:pt idx="117">
                  <c:v>25.555433465</c:v>
                </c:pt>
                <c:pt idx="118">
                  <c:v>25.541689817999998</c:v>
                </c:pt>
                <c:pt idx="119">
                  <c:v>25.527932673999999</c:v>
                </c:pt>
                <c:pt idx="120">
                  <c:v>25.514161690000002</c:v>
                </c:pt>
                <c:pt idx="121">
                  <c:v>25.500376522</c:v>
                </c:pt>
                <c:pt idx="122">
                  <c:v>25.486576828</c:v>
                </c:pt>
                <c:pt idx="123">
                  <c:v>25.472762263</c:v>
                </c:pt>
                <c:pt idx="124">
                  <c:v>25.458932484999998</c:v>
                </c:pt>
                <c:pt idx="125">
                  <c:v>25.445087150999999</c:v>
                </c:pt>
                <c:pt idx="126">
                  <c:v>25.431225915999999</c:v>
                </c:pt>
                <c:pt idx="127">
                  <c:v>25.417348437000001</c:v>
                </c:pt>
                <c:pt idx="128">
                  <c:v>25.403454371999999</c:v>
                </c:pt>
                <c:pt idx="129">
                  <c:v>25.389543376999999</c:v>
                </c:pt>
                <c:pt idx="130">
                  <c:v>25.375615108000002</c:v>
                </c:pt>
                <c:pt idx="131">
                  <c:v>25.361669222</c:v>
                </c:pt>
                <c:pt idx="132">
                  <c:v>25.347705376</c:v>
                </c:pt>
                <c:pt idx="133">
                  <c:v>25.333723227</c:v>
                </c:pt>
                <c:pt idx="134">
                  <c:v>25.319722429999999</c:v>
                </c:pt>
                <c:pt idx="135">
                  <c:v>25.305702644</c:v>
                </c:pt>
                <c:pt idx="136">
                  <c:v>25.291663524000001</c:v>
                </c:pt>
                <c:pt idx="137">
                  <c:v>25.277604726</c:v>
                </c:pt>
                <c:pt idx="138">
                  <c:v>25.263525908999998</c:v>
                </c:pt>
                <c:pt idx="139">
                  <c:v>25.249426728</c:v>
                </c:pt>
                <c:pt idx="140">
                  <c:v>25.23530684</c:v>
                </c:pt>
                <c:pt idx="141">
                  <c:v>25.221165900999999</c:v>
                </c:pt>
                <c:pt idx="142">
                  <c:v>25.207003569000001</c:v>
                </c:pt>
                <c:pt idx="143">
                  <c:v>25.192819499999999</c:v>
                </c:pt>
                <c:pt idx="144">
                  <c:v>25.178613350999999</c:v>
                </c:pt>
                <c:pt idx="145">
                  <c:v>25.164384777999999</c:v>
                </c:pt>
                <c:pt idx="146">
                  <c:v>25.150133438000001</c:v>
                </c:pt>
                <c:pt idx="147">
                  <c:v>25.135858986999999</c:v>
                </c:pt>
                <c:pt idx="148">
                  <c:v>25.121561083</c:v>
                </c:pt>
                <c:pt idx="149">
                  <c:v>25.107239381999999</c:v>
                </c:pt>
                <c:pt idx="150">
                  <c:v>25.092893539999999</c:v>
                </c:pt>
                <c:pt idx="151">
                  <c:v>25.078523214000001</c:v>
                </c:pt>
                <c:pt idx="152">
                  <c:v>25.064128062000002</c:v>
                </c:pt>
                <c:pt idx="153">
                  <c:v>25.049707738999999</c:v>
                </c:pt>
                <c:pt idx="154">
                  <c:v>25.035261901999998</c:v>
                </c:pt>
                <c:pt idx="155">
                  <c:v>25.020790208000001</c:v>
                </c:pt>
                <c:pt idx="156">
                  <c:v>25.006292312999999</c:v>
                </c:pt>
                <c:pt idx="157">
                  <c:v>24.991767875000001</c:v>
                </c:pt>
                <c:pt idx="158">
                  <c:v>24.977216549000001</c:v>
                </c:pt>
                <c:pt idx="159">
                  <c:v>24.962637993000001</c:v>
                </c:pt>
                <c:pt idx="160">
                  <c:v>24.948031863000001</c:v>
                </c:pt>
                <c:pt idx="161">
                  <c:v>24.933397815999999</c:v>
                </c:pt>
                <c:pt idx="162">
                  <c:v>24.918735508000001</c:v>
                </c:pt>
                <c:pt idx="163">
                  <c:v>24.904044595999999</c:v>
                </c:pt>
                <c:pt idx="164">
                  <c:v>24.889324736999999</c:v>
                </c:pt>
                <c:pt idx="165">
                  <c:v>24.874575587999999</c:v>
                </c:pt>
                <c:pt idx="166">
                  <c:v>24.859796803999998</c:v>
                </c:pt>
                <c:pt idx="167">
                  <c:v>24.844988043000001</c:v>
                </c:pt>
                <c:pt idx="168">
                  <c:v>24.830148961999999</c:v>
                </c:pt>
                <c:pt idx="169">
                  <c:v>24.815279216</c:v>
                </c:pt>
                <c:pt idx="170">
                  <c:v>24.800378464000001</c:v>
                </c:pt>
                <c:pt idx="171">
                  <c:v>24.785446360000002</c:v>
                </c:pt>
                <c:pt idx="172">
                  <c:v>24.770482563000002</c:v>
                </c:pt>
                <c:pt idx="173">
                  <c:v>24.755486728000001</c:v>
                </c:pt>
                <c:pt idx="174">
                  <c:v>24.740458512</c:v>
                </c:pt>
                <c:pt idx="175">
                  <c:v>24.725397572999999</c:v>
                </c:pt>
                <c:pt idx="176">
                  <c:v>24.710303566</c:v>
                </c:pt>
                <c:pt idx="177">
                  <c:v>24.695176148000002</c:v>
                </c:pt>
                <c:pt idx="178">
                  <c:v>24.680014975999999</c:v>
                </c:pt>
                <c:pt idx="179">
                  <c:v>24.664819706999999</c:v>
                </c:pt>
                <c:pt idx="180">
                  <c:v>24.649589997</c:v>
                </c:pt>
                <c:pt idx="181">
                  <c:v>24.634325502999999</c:v>
                </c:pt>
                <c:pt idx="182">
                  <c:v>24.619025880999999</c:v>
                </c:pt>
                <c:pt idx="183">
                  <c:v>24.603691763</c:v>
                </c:pt>
                <c:pt idx="184">
                  <c:v>24.588327675999999</c:v>
                </c:pt>
                <c:pt idx="185">
                  <c:v>24.572939124000001</c:v>
                </c:pt>
                <c:pt idx="186">
                  <c:v>24.557531608000001</c:v>
                </c:pt>
                <c:pt idx="187">
                  <c:v>24.542110631</c:v>
                </c:pt>
                <c:pt idx="188">
                  <c:v>24.526681696000001</c:v>
                </c:pt>
                <c:pt idx="189">
                  <c:v>24.511250305000001</c:v>
                </c:pt>
                <c:pt idx="190">
                  <c:v>24.495821960000001</c:v>
                </c:pt>
                <c:pt idx="191">
                  <c:v>24.480402164000001</c:v>
                </c:pt>
                <c:pt idx="192">
                  <c:v>24.464996418999998</c:v>
                </c:pt>
                <c:pt idx="193">
                  <c:v>24.449610229000001</c:v>
                </c:pt>
                <c:pt idx="194">
                  <c:v>24.434249093999998</c:v>
                </c:pt>
                <c:pt idx="195">
                  <c:v>24.418918518000002</c:v>
                </c:pt>
                <c:pt idx="196">
                  <c:v>24.403624004000001</c:v>
                </c:pt>
                <c:pt idx="197">
                  <c:v>24.388371053</c:v>
                </c:pt>
                <c:pt idx="198">
                  <c:v>24.373165169</c:v>
                </c:pt>
                <c:pt idx="199">
                  <c:v>24.358011853000001</c:v>
                </c:pt>
                <c:pt idx="200">
                  <c:v>24.342916607999999</c:v>
                </c:pt>
                <c:pt idx="201">
                  <c:v>24.327884936</c:v>
                </c:pt>
                <c:pt idx="202">
                  <c:v>24.312922341</c:v>
                </c:pt>
                <c:pt idx="203">
                  <c:v>24.298034324</c:v>
                </c:pt>
                <c:pt idx="204">
                  <c:v>24.283226387999999</c:v>
                </c:pt>
                <c:pt idx="205">
                  <c:v>24.268504036</c:v>
                </c:pt>
                <c:pt idx="206">
                  <c:v>24.253872769000001</c:v>
                </c:pt>
                <c:pt idx="207">
                  <c:v>24.239338091</c:v>
                </c:pt>
                <c:pt idx="208">
                  <c:v>24.224905503999999</c:v>
                </c:pt>
                <c:pt idx="209">
                  <c:v>24.21058051</c:v>
                </c:pt>
                <c:pt idx="210">
                  <c:v>24.196368611</c:v>
                </c:pt>
                <c:pt idx="211">
                  <c:v>24.182275311000001</c:v>
                </c:pt>
                <c:pt idx="212">
                  <c:v>24.168306112</c:v>
                </c:pt>
                <c:pt idx="213">
                  <c:v>24.154466514999999</c:v>
                </c:pt>
                <c:pt idx="214">
                  <c:v>24.140762024000001</c:v>
                </c:pt>
                <c:pt idx="215">
                  <c:v>24.127198142000001</c:v>
                </c:pt>
                <c:pt idx="216">
                  <c:v>24.113780370000001</c:v>
                </c:pt>
                <c:pt idx="217">
                  <c:v>24.10051421</c:v>
                </c:pt>
                <c:pt idx="218">
                  <c:v>24.087405167</c:v>
                </c:pt>
                <c:pt idx="219">
                  <c:v>24.074458741000001</c:v>
                </c:pt>
                <c:pt idx="220">
                  <c:v>24.061680436</c:v>
                </c:pt>
                <c:pt idx="221">
                  <c:v>24.049075753</c:v>
                </c:pt>
                <c:pt idx="222">
                  <c:v>24.036650196</c:v>
                </c:pt>
                <c:pt idx="223">
                  <c:v>24.024409266999999</c:v>
                </c:pt>
                <c:pt idx="224">
                  <c:v>24.012358466999999</c:v>
                </c:pt>
                <c:pt idx="225">
                  <c:v>24.000503300999998</c:v>
                </c:pt>
                <c:pt idx="226">
                  <c:v>23.988849269999999</c:v>
                </c:pt>
                <c:pt idx="227">
                  <c:v>23.977401875999998</c:v>
                </c:pt>
                <c:pt idx="228">
                  <c:v>23.966166622999999</c:v>
                </c:pt>
                <c:pt idx="229">
                  <c:v>23.955149012</c:v>
                </c:pt>
                <c:pt idx="230">
                  <c:v>23.944354546</c:v>
                </c:pt>
                <c:pt idx="231">
                  <c:v>23.933788728</c:v>
                </c:pt>
                <c:pt idx="232">
                  <c:v>23.923457059</c:v>
                </c:pt>
                <c:pt idx="233">
                  <c:v>23.913365043999999</c:v>
                </c:pt>
                <c:pt idx="234">
                  <c:v>23.903518182999999</c:v>
                </c:pt>
                <c:pt idx="235">
                  <c:v>23.893921979000002</c:v>
                </c:pt>
                <c:pt idx="236">
                  <c:v>23.884581935</c:v>
                </c:pt>
                <c:pt idx="237">
                  <c:v>23.875503554000002</c:v>
                </c:pt>
                <c:pt idx="238">
                  <c:v>23.866692337</c:v>
                </c:pt>
                <c:pt idx="239">
                  <c:v>23.858153787999999</c:v>
                </c:pt>
                <c:pt idx="240">
                  <c:v>23.849893408</c:v>
                </c:pt>
                <c:pt idx="241">
                  <c:v>23.841916699999999</c:v>
                </c:pt>
                <c:pt idx="242">
                  <c:v>23.834229167</c:v>
                </c:pt>
                <c:pt idx="243">
                  <c:v>23.826836312000001</c:v>
                </c:pt>
                <c:pt idx="244">
                  <c:v>23.819743634999998</c:v>
                </c:pt>
                <c:pt idx="245">
                  <c:v>23.812956641</c:v>
                </c:pt>
                <c:pt idx="246">
                  <c:v>23.806480830999998</c:v>
                </c:pt>
                <c:pt idx="247">
                  <c:v>23.800321707999998</c:v>
                </c:pt>
                <c:pt idx="248">
                  <c:v>23.794484775000001</c:v>
                </c:pt>
                <c:pt idx="249">
                  <c:v>23.788975533999999</c:v>
                </c:pt>
                <c:pt idx="250">
                  <c:v>23.783799485999999</c:v>
                </c:pt>
                <c:pt idx="251">
                  <c:v>23.778962136000001</c:v>
                </c:pt>
                <c:pt idx="252">
                  <c:v>23.774468984999999</c:v>
                </c:pt>
                <c:pt idx="253">
                  <c:v>23.770325536000001</c:v>
                </c:pt>
                <c:pt idx="254">
                  <c:v>23.766537290999999</c:v>
                </c:pt>
                <c:pt idx="255">
                  <c:v>23.763109751999998</c:v>
                </c:pt>
                <c:pt idx="256">
                  <c:v>23.760048423000001</c:v>
                </c:pt>
                <c:pt idx="257">
                  <c:v>23.757358804999999</c:v>
                </c:pt>
                <c:pt idx="258">
                  <c:v>23.755046402000001</c:v>
                </c:pt>
                <c:pt idx="259">
                  <c:v>23.753116715000001</c:v>
                </c:pt>
                <c:pt idx="260">
                  <c:v>23.751575247000002</c:v>
                </c:pt>
                <c:pt idx="261">
                  <c:v>23.750427500000001</c:v>
                </c:pt>
                <c:pt idx="262">
                  <c:v>23.749678977999999</c:v>
                </c:pt>
                <c:pt idx="263">
                  <c:v>23.749335180999999</c:v>
                </c:pt>
                <c:pt idx="264">
                  <c:v>23.749401614</c:v>
                </c:pt>
                <c:pt idx="265">
                  <c:v>23.749883778000001</c:v>
                </c:pt>
                <c:pt idx="266">
                  <c:v>23.750787175999999</c:v>
                </c:pt>
                <c:pt idx="267">
                  <c:v>23.752117309999999</c:v>
                </c:pt>
                <c:pt idx="268">
                  <c:v>23.753879683000001</c:v>
                </c:pt>
                <c:pt idx="269">
                  <c:v>23.756079797000002</c:v>
                </c:pt>
                <c:pt idx="270">
                  <c:v>23.758723153999998</c:v>
                </c:pt>
                <c:pt idx="271">
                  <c:v>23.761815257999999</c:v>
                </c:pt>
                <c:pt idx="272">
                  <c:v>23.765361609999999</c:v>
                </c:pt>
                <c:pt idx="273">
                  <c:v>23.769367714000001</c:v>
                </c:pt>
                <c:pt idx="274">
                  <c:v>23.773834388000001</c:v>
                </c:pt>
                <c:pt idx="275">
                  <c:v>23.778743724000002</c:v>
                </c:pt>
                <c:pt idx="276">
                  <c:v>23.784073127999999</c:v>
                </c:pt>
                <c:pt idx="277">
                  <c:v>23.789800008</c:v>
                </c:pt>
                <c:pt idx="278">
                  <c:v>23.795901772000001</c:v>
                </c:pt>
                <c:pt idx="279">
                  <c:v>23.802637868000001</c:v>
                </c:pt>
                <c:pt idx="280">
                  <c:v>23.809855228</c:v>
                </c:pt>
                <c:pt idx="281">
                  <c:v>23.817350769000001</c:v>
                </c:pt>
                <c:pt idx="282">
                  <c:v>23.825102589</c:v>
                </c:pt>
                <c:pt idx="283">
                  <c:v>23.833088788000001</c:v>
                </c:pt>
                <c:pt idx="284">
                  <c:v>23.841287465000001</c:v>
                </c:pt>
                <c:pt idx="285">
                  <c:v>23.849676720000001</c:v>
                </c:pt>
                <c:pt idx="286">
                  <c:v>23.858234652</c:v>
                </c:pt>
                <c:pt idx="287">
                  <c:v>23.86693936</c:v>
                </c:pt>
                <c:pt idx="288">
                  <c:v>23.875768943000001</c:v>
                </c:pt>
                <c:pt idx="289">
                  <c:v>23.884701501999999</c:v>
                </c:pt>
                <c:pt idx="290">
                  <c:v>23.893715134000001</c:v>
                </c:pt>
                <c:pt idx="291">
                  <c:v>23.902787941</c:v>
                </c:pt>
                <c:pt idx="292">
                  <c:v>23.911898019999999</c:v>
                </c:pt>
                <c:pt idx="293">
                  <c:v>23.921023472000002</c:v>
                </c:pt>
                <c:pt idx="294">
                  <c:v>23.930142395000001</c:v>
                </c:pt>
                <c:pt idx="295">
                  <c:v>23.939232888999999</c:v>
                </c:pt>
                <c:pt idx="296">
                  <c:v>23.948273054000001</c:v>
                </c:pt>
                <c:pt idx="297">
                  <c:v>23.957240988999999</c:v>
                </c:pt>
                <c:pt idx="298">
                  <c:v>23.966114791999999</c:v>
                </c:pt>
                <c:pt idx="299">
                  <c:v>23.974872564000002</c:v>
                </c:pt>
                <c:pt idx="300">
                  <c:v>23.983492404</c:v>
                </c:pt>
                <c:pt idx="301">
                  <c:v>23.99195241</c:v>
                </c:pt>
                <c:pt idx="302">
                  <c:v>24.000230684000002</c:v>
                </c:pt>
                <c:pt idx="303">
                  <c:v>24.008305322999998</c:v>
                </c:pt>
                <c:pt idx="304">
                  <c:v>24.016154427</c:v>
                </c:pt>
                <c:pt idx="305">
                  <c:v>24.023756095</c:v>
                </c:pt>
                <c:pt idx="306">
                  <c:v>24.031088428</c:v>
                </c:pt>
                <c:pt idx="307">
                  <c:v>24.038129522999998</c:v>
                </c:pt>
                <c:pt idx="308">
                  <c:v>24.044857481000001</c:v>
                </c:pt>
                <c:pt idx="309">
                  <c:v>24.051250401000001</c:v>
                </c:pt>
                <c:pt idx="310">
                  <c:v>24.057286382000001</c:v>
                </c:pt>
                <c:pt idx="311">
                  <c:v>24.062943524000001</c:v>
                </c:pt>
                <c:pt idx="312">
                  <c:v>24.068199925999998</c:v>
                </c:pt>
                <c:pt idx="313">
                  <c:v>24.073033685999999</c:v>
                </c:pt>
                <c:pt idx="314">
                  <c:v>24.077422905999999</c:v>
                </c:pt>
                <c:pt idx="315">
                  <c:v>24.081345682999999</c:v>
                </c:pt>
                <c:pt idx="316">
                  <c:v>24.084780118000001</c:v>
                </c:pt>
                <c:pt idx="317">
                  <c:v>24.087704308999999</c:v>
                </c:pt>
                <c:pt idx="318">
                  <c:v>24.090096356</c:v>
                </c:pt>
                <c:pt idx="319">
                  <c:v>24.091934359</c:v>
                </c:pt>
                <c:pt idx="320">
                  <c:v>24.093196416000001</c:v>
                </c:pt>
                <c:pt idx="321">
                  <c:v>24.093860627000002</c:v>
                </c:pt>
                <c:pt idx="322">
                  <c:v>24.093905092</c:v>
                </c:pt>
                <c:pt idx="323">
                  <c:v>24.093307909</c:v>
                </c:pt>
                <c:pt idx="324">
                  <c:v>24.092047178000001</c:v>
                </c:pt>
                <c:pt idx="325">
                  <c:v>24.090100999000001</c:v>
                </c:pt>
                <c:pt idx="326">
                  <c:v>24.087447471000001</c:v>
                </c:pt>
                <c:pt idx="327">
                  <c:v>24.084064691999998</c:v>
                </c:pt>
                <c:pt idx="328">
                  <c:v>24.079930763</c:v>
                </c:pt>
                <c:pt idx="329">
                  <c:v>24.075023782999999</c:v>
                </c:pt>
                <c:pt idx="330">
                  <c:v>24.069400362</c:v>
                </c:pt>
                <c:pt idx="331">
                  <c:v>24.063041178999999</c:v>
                </c:pt>
                <c:pt idx="332">
                  <c:v>24.055836888999998</c:v>
                </c:pt>
                <c:pt idx="333">
                  <c:v>24.047764897</c:v>
                </c:pt>
                <c:pt idx="334">
                  <c:v>24.038802613000001</c:v>
                </c:pt>
                <c:pt idx="335">
                  <c:v>24.028927443000001</c:v>
                </c:pt>
                <c:pt idx="336">
                  <c:v>24.018116795000001</c:v>
                </c:pt>
                <c:pt idx="337">
                  <c:v>24.006348076999998</c:v>
                </c:pt>
                <c:pt idx="338">
                  <c:v>23.993598695999999</c:v>
                </c:pt>
                <c:pt idx="339">
                  <c:v>23.979846059</c:v>
                </c:pt>
                <c:pt idx="340">
                  <c:v>23.965067574999999</c:v>
                </c:pt>
                <c:pt idx="341">
                  <c:v>23.949240651</c:v>
                </c:pt>
                <c:pt idx="342">
                  <c:v>23.932342694999999</c:v>
                </c:pt>
                <c:pt idx="343">
                  <c:v>23.914351112999999</c:v>
                </c:pt>
                <c:pt idx="344">
                  <c:v>23.895243313999998</c:v>
                </c:pt>
                <c:pt idx="345">
                  <c:v>23.874996705000001</c:v>
                </c:pt>
                <c:pt idx="346">
                  <c:v>23.853588692999999</c:v>
                </c:pt>
                <c:pt idx="347">
                  <c:v>23.830996686999999</c:v>
                </c:pt>
                <c:pt idx="348">
                  <c:v>23.807198094</c:v>
                </c:pt>
                <c:pt idx="349">
                  <c:v>23.782170319999999</c:v>
                </c:pt>
                <c:pt idx="350">
                  <c:v>23.755890775000001</c:v>
                </c:pt>
                <c:pt idx="351">
                  <c:v>23.728336864999999</c:v>
                </c:pt>
                <c:pt idx="352">
                  <c:v>23.699485998</c:v>
                </c:pt>
                <c:pt idx="353">
                  <c:v>23.669315581999999</c:v>
                </c:pt>
                <c:pt idx="354">
                  <c:v>23.637803024</c:v>
                </c:pt>
                <c:pt idx="355">
                  <c:v>23.604925731000002</c:v>
                </c:pt>
                <c:pt idx="356">
                  <c:v>23.570661112</c:v>
                </c:pt>
                <c:pt idx="357">
                  <c:v>23.534986574000001</c:v>
                </c:pt>
                <c:pt idx="358">
                  <c:v>23.498000633</c:v>
                </c:pt>
                <c:pt idx="359">
                  <c:v>23.459718311</c:v>
                </c:pt>
                <c:pt idx="360">
                  <c:v>23.419984019000001</c:v>
                </c:pt>
                <c:pt idx="361">
                  <c:v>23.378775854000001</c:v>
                </c:pt>
                <c:pt idx="362">
                  <c:v>23.336071916000002</c:v>
                </c:pt>
                <c:pt idx="363">
                  <c:v>23.291850305000001</c:v>
                </c:pt>
                <c:pt idx="364">
                  <c:v>23.246089120000001</c:v>
                </c:pt>
              </c:numCache>
            </c:numRef>
          </c:val>
          <c:extLst>
            <c:ext xmlns:c16="http://schemas.microsoft.com/office/drawing/2014/chart" uri="{C3380CC4-5D6E-409C-BE32-E72D297353CC}">
              <c16:uniqueId val="{00000005-C8CC-4102-A3AA-2ACF4FCA6E1A}"/>
            </c:ext>
          </c:extLst>
        </c:ser>
        <c:ser>
          <c:idx val="4"/>
          <c:order val="6"/>
          <c:tx>
            <c:strRef>
              <c:f>'2034-2035 Severe Load Curve'!$L$34</c:f>
              <c:strCache>
                <c:ptCount val="1"/>
                <c:pt idx="0">
                  <c:v>Exports to Ireland</c:v>
                </c:pt>
              </c:strCache>
            </c:strRef>
          </c:tx>
          <c:spPr>
            <a:solidFill>
              <a:srgbClr val="339966"/>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Curve'!$L$35:$L$399</c:f>
              <c:numCache>
                <c:formatCode>0</c:formatCode>
                <c:ptCount val="365"/>
                <c:pt idx="0">
                  <c:v>269.59267154999998</c:v>
                </c:pt>
                <c:pt idx="1">
                  <c:v>268.65034693000001</c:v>
                </c:pt>
                <c:pt idx="2">
                  <c:v>267.70559602999998</c:v>
                </c:pt>
                <c:pt idx="3">
                  <c:v>266.75858884000002</c:v>
                </c:pt>
                <c:pt idx="4">
                  <c:v>265.80949536999998</c:v>
                </c:pt>
                <c:pt idx="5">
                  <c:v>264.85848559999999</c:v>
                </c:pt>
                <c:pt idx="6">
                  <c:v>263.90572953999998</c:v>
                </c:pt>
                <c:pt idx="7">
                  <c:v>262.95139716</c:v>
                </c:pt>
                <c:pt idx="8">
                  <c:v>261.99565847999997</c:v>
                </c:pt>
                <c:pt idx="9">
                  <c:v>261.03868347999997</c:v>
                </c:pt>
                <c:pt idx="10">
                  <c:v>260.08064216000002</c:v>
                </c:pt>
                <c:pt idx="11">
                  <c:v>259.12170451999998</c:v>
                </c:pt>
                <c:pt idx="12">
                  <c:v>258.16204054000002</c:v>
                </c:pt>
                <c:pt idx="13">
                  <c:v>257.20182022</c:v>
                </c:pt>
                <c:pt idx="14">
                  <c:v>256.24121356000001</c:v>
                </c:pt>
                <c:pt idx="15">
                  <c:v>255.28039054999999</c:v>
                </c:pt>
                <c:pt idx="16">
                  <c:v>254.31952118000001</c:v>
                </c:pt>
                <c:pt idx="17">
                  <c:v>253.35877545</c:v>
                </c:pt>
                <c:pt idx="18">
                  <c:v>252.39832336000001</c:v>
                </c:pt>
                <c:pt idx="19">
                  <c:v>251.4383349</c:v>
                </c:pt>
                <c:pt idx="20">
                  <c:v>250.47898004999999</c:v>
                </c:pt>
                <c:pt idx="21">
                  <c:v>249.52042882999999</c:v>
                </c:pt>
                <c:pt idx="22">
                  <c:v>248.56285122</c:v>
                </c:pt>
                <c:pt idx="23">
                  <c:v>247.60641720999999</c:v>
                </c:pt>
                <c:pt idx="24">
                  <c:v>246.65129680999999</c:v>
                </c:pt>
                <c:pt idx="25">
                  <c:v>245.69766000000001</c:v>
                </c:pt>
                <c:pt idx="26">
                  <c:v>244.74567678</c:v>
                </c:pt>
                <c:pt idx="27">
                  <c:v>243.79551714999999</c:v>
                </c:pt>
                <c:pt idx="28">
                  <c:v>242.84735108999999</c:v>
                </c:pt>
                <c:pt idx="29">
                  <c:v>241.90134861000001</c:v>
                </c:pt>
                <c:pt idx="30">
                  <c:v>240.95767968999999</c:v>
                </c:pt>
                <c:pt idx="31">
                  <c:v>240.01651433999999</c:v>
                </c:pt>
                <c:pt idx="32">
                  <c:v>239.07802254000001</c:v>
                </c:pt>
                <c:pt idx="33">
                  <c:v>238.1423743</c:v>
                </c:pt>
                <c:pt idx="34">
                  <c:v>237.20973960000001</c:v>
                </c:pt>
                <c:pt idx="35">
                  <c:v>236.28028843000001</c:v>
                </c:pt>
                <c:pt idx="36">
                  <c:v>235.35419081000001</c:v>
                </c:pt>
                <c:pt idx="37">
                  <c:v>234.43161670999999</c:v>
                </c:pt>
                <c:pt idx="38">
                  <c:v>233.51273613999999</c:v>
                </c:pt>
                <c:pt idx="39">
                  <c:v>232.59771907999999</c:v>
                </c:pt>
                <c:pt idx="40">
                  <c:v>231.68673554</c:v>
                </c:pt>
                <c:pt idx="41">
                  <c:v>230.7799555</c:v>
                </c:pt>
                <c:pt idx="42">
                  <c:v>229.87754896999999</c:v>
                </c:pt>
                <c:pt idx="43">
                  <c:v>228.97968592999999</c:v>
                </c:pt>
                <c:pt idx="44">
                  <c:v>228.08653638000001</c:v>
                </c:pt>
                <c:pt idx="45">
                  <c:v>227.19827031</c:v>
                </c:pt>
                <c:pt idx="46">
                  <c:v>226.31505773000001</c:v>
                </c:pt>
                <c:pt idx="47">
                  <c:v>225.43706861999999</c:v>
                </c:pt>
                <c:pt idx="48">
                  <c:v>224.56447297</c:v>
                </c:pt>
                <c:pt idx="49">
                  <c:v>223.69744079</c:v>
                </c:pt>
                <c:pt idx="50">
                  <c:v>222.83614206999999</c:v>
                </c:pt>
                <c:pt idx="51">
                  <c:v>221.98074679000001</c:v>
                </c:pt>
                <c:pt idx="52">
                  <c:v>221.13142497000001</c:v>
                </c:pt>
                <c:pt idx="53">
                  <c:v>220.28834658</c:v>
                </c:pt>
                <c:pt idx="54">
                  <c:v>219.45168163</c:v>
                </c:pt>
                <c:pt idx="55">
                  <c:v>218.62160009999999</c:v>
                </c:pt>
                <c:pt idx="56">
                  <c:v>217.79827201000001</c:v>
                </c:pt>
                <c:pt idx="57">
                  <c:v>216.98186731999999</c:v>
                </c:pt>
                <c:pt idx="58">
                  <c:v>216.17255606000001</c:v>
                </c:pt>
                <c:pt idx="59">
                  <c:v>215.37050819999999</c:v>
                </c:pt>
                <c:pt idx="60">
                  <c:v>214.57589374</c:v>
                </c:pt>
                <c:pt idx="61">
                  <c:v>213.78888266999999</c:v>
                </c:pt>
                <c:pt idx="62">
                  <c:v>213.00964500000001</c:v>
                </c:pt>
                <c:pt idx="63">
                  <c:v>212.23835070999999</c:v>
                </c:pt>
                <c:pt idx="64">
                  <c:v>211.47516981000001</c:v>
                </c:pt>
                <c:pt idx="65">
                  <c:v>210.72027227000001</c:v>
                </c:pt>
                <c:pt idx="66">
                  <c:v>209.97382811</c:v>
                </c:pt>
                <c:pt idx="67">
                  <c:v>209.23600730000001</c:v>
                </c:pt>
                <c:pt idx="68">
                  <c:v>208.50697986</c:v>
                </c:pt>
                <c:pt idx="69">
                  <c:v>207.78691576</c:v>
                </c:pt>
                <c:pt idx="70">
                  <c:v>207.07598501999999</c:v>
                </c:pt>
                <c:pt idx="71">
                  <c:v>206.37435761</c:v>
                </c:pt>
                <c:pt idx="72">
                  <c:v>205.68220353999999</c:v>
                </c:pt>
                <c:pt idx="73">
                  <c:v>204.99969279999999</c:v>
                </c:pt>
                <c:pt idx="74">
                  <c:v>204.32699538</c:v>
                </c:pt>
                <c:pt idx="75">
                  <c:v>203.66428128000001</c:v>
                </c:pt>
                <c:pt idx="76">
                  <c:v>203.0117205</c:v>
                </c:pt>
                <c:pt idx="77">
                  <c:v>202.36948301999999</c:v>
                </c:pt>
                <c:pt idx="78">
                  <c:v>201.73773883999999</c:v>
                </c:pt>
                <c:pt idx="79">
                  <c:v>201.11665796</c:v>
                </c:pt>
                <c:pt idx="80">
                  <c:v>200.50641037</c:v>
                </c:pt>
                <c:pt idx="81">
                  <c:v>199.90716606999999</c:v>
                </c:pt>
                <c:pt idx="82">
                  <c:v>199.31909504999999</c:v>
                </c:pt>
                <c:pt idx="83">
                  <c:v>198.74236730000001</c:v>
                </c:pt>
                <c:pt idx="84">
                  <c:v>198.17715282</c:v>
                </c:pt>
                <c:pt idx="85">
                  <c:v>197.62362160000001</c:v>
                </c:pt>
                <c:pt idx="86">
                  <c:v>197.08194363999999</c:v>
                </c:pt>
                <c:pt idx="87">
                  <c:v>196.55228894000001</c:v>
                </c:pt>
                <c:pt idx="88">
                  <c:v>196.03482747999999</c:v>
                </c:pt>
                <c:pt idx="89">
                  <c:v>195.52972926000001</c:v>
                </c:pt>
                <c:pt idx="90">
                  <c:v>195.03716427000001</c:v>
                </c:pt>
                <c:pt idx="91">
                  <c:v>194.55730252000001</c:v>
                </c:pt>
                <c:pt idx="92">
                  <c:v>194.09024832</c:v>
                </c:pt>
                <c:pt idx="93">
                  <c:v>193.63584327000001</c:v>
                </c:pt>
                <c:pt idx="94">
                  <c:v>193.19386333</c:v>
                </c:pt>
                <c:pt idx="95">
                  <c:v>192.76408441999999</c:v>
                </c:pt>
                <c:pt idx="96">
                  <c:v>192.34628248000001</c:v>
                </c:pt>
                <c:pt idx="97">
                  <c:v>191.94023344999999</c:v>
                </c:pt>
                <c:pt idx="98">
                  <c:v>191.54571326000001</c:v>
                </c:pt>
                <c:pt idx="99">
                  <c:v>191.16249786</c:v>
                </c:pt>
                <c:pt idx="100">
                  <c:v>190.79036318000001</c:v>
                </c:pt>
                <c:pt idx="101">
                  <c:v>190.42908514999999</c:v>
                </c:pt>
                <c:pt idx="102">
                  <c:v>190.07843971</c:v>
                </c:pt>
                <c:pt idx="103">
                  <c:v>189.73820280999999</c:v>
                </c:pt>
                <c:pt idx="104">
                  <c:v>189.40815036999999</c:v>
                </c:pt>
                <c:pt idx="105">
                  <c:v>189.08805833</c:v>
                </c:pt>
                <c:pt idx="106">
                  <c:v>188.77770262999999</c:v>
                </c:pt>
                <c:pt idx="107">
                  <c:v>188.47685920999999</c:v>
                </c:pt>
                <c:pt idx="108">
                  <c:v>188.18530401000001</c:v>
                </c:pt>
                <c:pt idx="109">
                  <c:v>187.90281295</c:v>
                </c:pt>
                <c:pt idx="110">
                  <c:v>187.62916197999999</c:v>
                </c:pt>
                <c:pt idx="111">
                  <c:v>187.36412704</c:v>
                </c:pt>
                <c:pt idx="112">
                  <c:v>187.10748405000001</c:v>
                </c:pt>
                <c:pt idx="113">
                  <c:v>186.85900896000001</c:v>
                </c:pt>
                <c:pt idx="114">
                  <c:v>186.61847771000001</c:v>
                </c:pt>
                <c:pt idx="115">
                  <c:v>186.38566623</c:v>
                </c:pt>
                <c:pt idx="116">
                  <c:v>186.16035045000001</c:v>
                </c:pt>
                <c:pt idx="117">
                  <c:v>185.94230632</c:v>
                </c:pt>
                <c:pt idx="118">
                  <c:v>185.73130978</c:v>
                </c:pt>
                <c:pt idx="119">
                  <c:v>185.52713675000001</c:v>
                </c:pt>
                <c:pt idx="120">
                  <c:v>185.32956317</c:v>
                </c:pt>
                <c:pt idx="121">
                  <c:v>185.13836499000001</c:v>
                </c:pt>
                <c:pt idx="122">
                  <c:v>184.95331813000001</c:v>
                </c:pt>
                <c:pt idx="123">
                  <c:v>184.77419854999999</c:v>
                </c:pt>
                <c:pt idx="124">
                  <c:v>184.60078215999999</c:v>
                </c:pt>
                <c:pt idx="125">
                  <c:v>184.43284491</c:v>
                </c:pt>
                <c:pt idx="126">
                  <c:v>184.27016273999999</c:v>
                </c:pt>
                <c:pt idx="127">
                  <c:v>184.11251157999999</c:v>
                </c:pt>
                <c:pt idx="128">
                  <c:v>183.95966737000001</c:v>
                </c:pt>
                <c:pt idx="129">
                  <c:v>183.81140604999999</c:v>
                </c:pt>
                <c:pt idx="130">
                  <c:v>183.66750354999999</c:v>
                </c:pt>
                <c:pt idx="131">
                  <c:v>183.52773581</c:v>
                </c:pt>
                <c:pt idx="132">
                  <c:v>183.39187877000001</c:v>
                </c:pt>
                <c:pt idx="133">
                  <c:v>183.25970835999999</c:v>
                </c:pt>
                <c:pt idx="134">
                  <c:v>183.13100051999999</c:v>
                </c:pt>
                <c:pt idx="135">
                  <c:v>183.00553119</c:v>
                </c:pt>
                <c:pt idx="136">
                  <c:v>182.8830763</c:v>
                </c:pt>
                <c:pt idx="137">
                  <c:v>182.76341178999999</c:v>
                </c:pt>
                <c:pt idx="138">
                  <c:v>182.64631360000001</c:v>
                </c:pt>
                <c:pt idx="139">
                  <c:v>182.53155767000001</c:v>
                </c:pt>
                <c:pt idx="140">
                  <c:v>182.41891992000001</c:v>
                </c:pt>
                <c:pt idx="141">
                  <c:v>182.30817630999999</c:v>
                </c:pt>
                <c:pt idx="142">
                  <c:v>182.19910275999999</c:v>
                </c:pt>
                <c:pt idx="143">
                  <c:v>182.09147521</c:v>
                </c:pt>
                <c:pt idx="144">
                  <c:v>181.9850696</c:v>
                </c:pt>
                <c:pt idx="145">
                  <c:v>181.87966186</c:v>
                </c:pt>
                <c:pt idx="146">
                  <c:v>181.77502794</c:v>
                </c:pt>
                <c:pt idx="147">
                  <c:v>181.67094376</c:v>
                </c:pt>
                <c:pt idx="148">
                  <c:v>181.56718527000001</c:v>
                </c:pt>
                <c:pt idx="149">
                  <c:v>181.46352841000001</c:v>
                </c:pt>
                <c:pt idx="150">
                  <c:v>181.35974909999999</c:v>
                </c:pt>
                <c:pt idx="151">
                  <c:v>181.25562328999999</c:v>
                </c:pt>
                <c:pt idx="152">
                  <c:v>181.15092691000001</c:v>
                </c:pt>
                <c:pt idx="153">
                  <c:v>181.0454359</c:v>
                </c:pt>
                <c:pt idx="154">
                  <c:v>180.9389262</c:v>
                </c:pt>
                <c:pt idx="155">
                  <c:v>180.83117374</c:v>
                </c:pt>
                <c:pt idx="156">
                  <c:v>180.72195446000001</c:v>
                </c:pt>
                <c:pt idx="157">
                  <c:v>180.61104429</c:v>
                </c:pt>
                <c:pt idx="158">
                  <c:v>180.49821918999999</c:v>
                </c:pt>
                <c:pt idx="159">
                  <c:v>180.38325506999999</c:v>
                </c:pt>
                <c:pt idx="160">
                  <c:v>180.26592787999999</c:v>
                </c:pt>
                <c:pt idx="161">
                  <c:v>180.14601354999999</c:v>
                </c:pt>
                <c:pt idx="162">
                  <c:v>180.02328802</c:v>
                </c:pt>
                <c:pt idx="163">
                  <c:v>179.89752723999999</c:v>
                </c:pt>
                <c:pt idx="164">
                  <c:v>179.76850712000001</c:v>
                </c:pt>
                <c:pt idx="165">
                  <c:v>179.63600362</c:v>
                </c:pt>
                <c:pt idx="166">
                  <c:v>179.49979267000001</c:v>
                </c:pt>
                <c:pt idx="167">
                  <c:v>179.3596502</c:v>
                </c:pt>
                <c:pt idx="168">
                  <c:v>179.21535215</c:v>
                </c:pt>
                <c:pt idx="169">
                  <c:v>179.06667446</c:v>
                </c:pt>
                <c:pt idx="170">
                  <c:v>178.91339307000001</c:v>
                </c:pt>
                <c:pt idx="171">
                  <c:v>178.75528389999999</c:v>
                </c:pt>
                <c:pt idx="172">
                  <c:v>178.59212291</c:v>
                </c:pt>
                <c:pt idx="173">
                  <c:v>178.42368601999999</c:v>
                </c:pt>
                <c:pt idx="174">
                  <c:v>178.24974918000001</c:v>
                </c:pt>
                <c:pt idx="175">
                  <c:v>178.07008830999999</c:v>
                </c:pt>
                <c:pt idx="176">
                  <c:v>177.88447937000001</c:v>
                </c:pt>
                <c:pt idx="177">
                  <c:v>177.69269826999999</c:v>
                </c:pt>
                <c:pt idx="178">
                  <c:v>177.49452095999999</c:v>
                </c:pt>
                <c:pt idx="179">
                  <c:v>177.28972338</c:v>
                </c:pt>
                <c:pt idx="180">
                  <c:v>177.07808147</c:v>
                </c:pt>
                <c:pt idx="181">
                  <c:v>176.85937114999999</c:v>
                </c:pt>
                <c:pt idx="182">
                  <c:v>176.63336837</c:v>
                </c:pt>
                <c:pt idx="183">
                  <c:v>176.39992135</c:v>
                </c:pt>
                <c:pt idx="184">
                  <c:v>176.15916741000001</c:v>
                </c:pt>
                <c:pt idx="185">
                  <c:v>175.91131616999999</c:v>
                </c:pt>
                <c:pt idx="186">
                  <c:v>175.65657725</c:v>
                </c:pt>
                <c:pt idx="187">
                  <c:v>175.39516025</c:v>
                </c:pt>
                <c:pt idx="188">
                  <c:v>175.12727480000001</c:v>
                </c:pt>
                <c:pt idx="189">
                  <c:v>174.85313049999999</c:v>
                </c:pt>
                <c:pt idx="190">
                  <c:v>174.57293697</c:v>
                </c:pt>
                <c:pt idx="191">
                  <c:v>174.28690381999999</c:v>
                </c:pt>
                <c:pt idx="192">
                  <c:v>173.99524066999999</c:v>
                </c:pt>
                <c:pt idx="193">
                  <c:v>173.69815711999999</c:v>
                </c:pt>
                <c:pt idx="194">
                  <c:v>173.3958628</c:v>
                </c:pt>
                <c:pt idx="195">
                  <c:v>173.08856731</c:v>
                </c:pt>
                <c:pt idx="196">
                  <c:v>172.77648027000001</c:v>
                </c:pt>
                <c:pt idx="197">
                  <c:v>172.45981130000001</c:v>
                </c:pt>
                <c:pt idx="198">
                  <c:v>172.13876999999999</c:v>
                </c:pt>
                <c:pt idx="199">
                  <c:v>171.81356599</c:v>
                </c:pt>
                <c:pt idx="200">
                  <c:v>171.48440887999999</c:v>
                </c:pt>
                <c:pt idx="201">
                  <c:v>171.15150829000001</c:v>
                </c:pt>
                <c:pt idx="202">
                  <c:v>170.81507382999999</c:v>
                </c:pt>
                <c:pt idx="203">
                  <c:v>170.47531512</c:v>
                </c:pt>
                <c:pt idx="204">
                  <c:v>170.13244176000001</c:v>
                </c:pt>
                <c:pt idx="205">
                  <c:v>169.78666337000001</c:v>
                </c:pt>
                <c:pt idx="206">
                  <c:v>169.43818956999999</c:v>
                </c:pt>
                <c:pt idx="207">
                  <c:v>169.08722996</c:v>
                </c:pt>
                <c:pt idx="208">
                  <c:v>168.73399416999999</c:v>
                </c:pt>
                <c:pt idx="209">
                  <c:v>168.37869179</c:v>
                </c:pt>
                <c:pt idx="210">
                  <c:v>168.02153246</c:v>
                </c:pt>
                <c:pt idx="211">
                  <c:v>167.66272577999999</c:v>
                </c:pt>
                <c:pt idx="212">
                  <c:v>167.30248137000001</c:v>
                </c:pt>
                <c:pt idx="213">
                  <c:v>166.94100882999999</c:v>
                </c:pt>
                <c:pt idx="214">
                  <c:v>166.57851779000001</c:v>
                </c:pt>
                <c:pt idx="215">
                  <c:v>166.21521784999999</c:v>
                </c:pt>
                <c:pt idx="216">
                  <c:v>165.85131863000001</c:v>
                </c:pt>
                <c:pt idx="217">
                  <c:v>165.48702974</c:v>
                </c:pt>
                <c:pt idx="218">
                  <c:v>165.1225608</c:v>
                </c:pt>
                <c:pt idx="219">
                  <c:v>164.75812142000001</c:v>
                </c:pt>
                <c:pt idx="220">
                  <c:v>164.39392121</c:v>
                </c:pt>
                <c:pt idx="221">
                  <c:v>164.03016979</c:v>
                </c:pt>
                <c:pt idx="222">
                  <c:v>163.66707675999999</c:v>
                </c:pt>
                <c:pt idx="223">
                  <c:v>163.30485175999999</c:v>
                </c:pt>
                <c:pt idx="224">
                  <c:v>162.94370437000001</c:v>
                </c:pt>
                <c:pt idx="225">
                  <c:v>162.58384423000001</c:v>
                </c:pt>
                <c:pt idx="226">
                  <c:v>162.22548094999999</c:v>
                </c:pt>
                <c:pt idx="227">
                  <c:v>161.86882413000001</c:v>
                </c:pt>
                <c:pt idx="228">
                  <c:v>161.51408339</c:v>
                </c:pt>
                <c:pt idx="229">
                  <c:v>161.16146835000001</c:v>
                </c:pt>
                <c:pt idx="230">
                  <c:v>160.81118860999999</c:v>
                </c:pt>
                <c:pt idx="231">
                  <c:v>160.4634538</c:v>
                </c:pt>
                <c:pt idx="232">
                  <c:v>160.11847352000001</c:v>
                </c:pt>
                <c:pt idx="233">
                  <c:v>159.77645738999999</c:v>
                </c:pt>
                <c:pt idx="234">
                  <c:v>159.43761502000001</c:v>
                </c:pt>
                <c:pt idx="235">
                  <c:v>159.10215603</c:v>
                </c:pt>
                <c:pt idx="236">
                  <c:v>158.77029002</c:v>
                </c:pt>
                <c:pt idx="237">
                  <c:v>158.44222662000001</c:v>
                </c:pt>
                <c:pt idx="238">
                  <c:v>158.11817543000001</c:v>
                </c:pt>
                <c:pt idx="239">
                  <c:v>157.79834607999999</c:v>
                </c:pt>
                <c:pt idx="240">
                  <c:v>157.48294816000001</c:v>
                </c:pt>
                <c:pt idx="241">
                  <c:v>157.17219130999999</c:v>
                </c:pt>
                <c:pt idx="242">
                  <c:v>156.86628511999999</c:v>
                </c:pt>
                <c:pt idx="243">
                  <c:v>156.56543922</c:v>
                </c:pt>
                <c:pt idx="244">
                  <c:v>156.26986321000001</c:v>
                </c:pt>
                <c:pt idx="245">
                  <c:v>155.97976671000001</c:v>
                </c:pt>
                <c:pt idx="246">
                  <c:v>155.69535934000001</c:v>
                </c:pt>
                <c:pt idx="247">
                  <c:v>155.41685071000001</c:v>
                </c:pt>
                <c:pt idx="248">
                  <c:v>155.14445042</c:v>
                </c:pt>
                <c:pt idx="249">
                  <c:v>154.87836809999999</c:v>
                </c:pt>
                <c:pt idx="250">
                  <c:v>154.61881335999999</c:v>
                </c:pt>
                <c:pt idx="251">
                  <c:v>154.36599580999999</c:v>
                </c:pt>
                <c:pt idx="252">
                  <c:v>154.12012507</c:v>
                </c:pt>
                <c:pt idx="253">
                  <c:v>153.88141074000001</c:v>
                </c:pt>
                <c:pt idx="254">
                  <c:v>153.65006245000001</c:v>
                </c:pt>
                <c:pt idx="255">
                  <c:v>153.42628980000001</c:v>
                </c:pt>
                <c:pt idx="256">
                  <c:v>153.21030241</c:v>
                </c:pt>
                <c:pt idx="257">
                  <c:v>153.00230988999999</c:v>
                </c:pt>
                <c:pt idx="258">
                  <c:v>152.80252185000001</c:v>
                </c:pt>
                <c:pt idx="259">
                  <c:v>152.61114792000001</c:v>
                </c:pt>
                <c:pt idx="260">
                  <c:v>152.4283977</c:v>
                </c:pt>
                <c:pt idx="261">
                  <c:v>152.25448080999999</c:v>
                </c:pt>
                <c:pt idx="262">
                  <c:v>152.08960685</c:v>
                </c:pt>
                <c:pt idx="263">
                  <c:v>151.93398544999999</c:v>
                </c:pt>
                <c:pt idx="264">
                  <c:v>151.78782622</c:v>
                </c:pt>
                <c:pt idx="265">
                  <c:v>151.65133875999999</c:v>
                </c:pt>
                <c:pt idx="266">
                  <c:v>151.52473269999999</c:v>
                </c:pt>
                <c:pt idx="267">
                  <c:v>151.40821765000001</c:v>
                </c:pt>
                <c:pt idx="268">
                  <c:v>151.30200321999999</c:v>
                </c:pt>
                <c:pt idx="269">
                  <c:v>151.20629901999999</c:v>
                </c:pt>
                <c:pt idx="270">
                  <c:v>151.12131467</c:v>
                </c:pt>
                <c:pt idx="271">
                  <c:v>151.04725977999999</c:v>
                </c:pt>
                <c:pt idx="272">
                  <c:v>150.98434397</c:v>
                </c:pt>
                <c:pt idx="273">
                  <c:v>150.93277684</c:v>
                </c:pt>
                <c:pt idx="274">
                  <c:v>150.89262724</c:v>
                </c:pt>
                <c:pt idx="275">
                  <c:v>150.86340086999999</c:v>
                </c:pt>
                <c:pt idx="276">
                  <c:v>150.84446267000001</c:v>
                </c:pt>
                <c:pt idx="277">
                  <c:v>150.83517757999999</c:v>
                </c:pt>
                <c:pt idx="278">
                  <c:v>150.83491051999999</c:v>
                </c:pt>
                <c:pt idx="279">
                  <c:v>150.84302643999999</c:v>
                </c:pt>
                <c:pt idx="280">
                  <c:v>150.85889026000001</c:v>
                </c:pt>
                <c:pt idx="281">
                  <c:v>150.88186691999999</c:v>
                </c:pt>
                <c:pt idx="282">
                  <c:v>150.91132135999999</c:v>
                </c:pt>
                <c:pt idx="283">
                  <c:v>150.9466185</c:v>
                </c:pt>
                <c:pt idx="284">
                  <c:v>150.98712329</c:v>
                </c:pt>
                <c:pt idx="285">
                  <c:v>151.03220064999999</c:v>
                </c:pt>
                <c:pt idx="286">
                  <c:v>151.08121553000001</c:v>
                </c:pt>
                <c:pt idx="287">
                  <c:v>151.13353284999999</c:v>
                </c:pt>
                <c:pt idx="288">
                  <c:v>151.18851753999999</c:v>
                </c:pt>
                <c:pt idx="289">
                  <c:v>151.24553455</c:v>
                </c:pt>
                <c:pt idx="290">
                  <c:v>151.30394881000001</c:v>
                </c:pt>
                <c:pt idx="291">
                  <c:v>151.36312525</c:v>
                </c:pt>
                <c:pt idx="292">
                  <c:v>151.42242880000001</c:v>
                </c:pt>
                <c:pt idx="293">
                  <c:v>151.4812244</c:v>
                </c:pt>
                <c:pt idx="294">
                  <c:v>151.53887699000001</c:v>
                </c:pt>
                <c:pt idx="295">
                  <c:v>151.59475148999999</c:v>
                </c:pt>
                <c:pt idx="296">
                  <c:v>151.64821284000001</c:v>
                </c:pt>
                <c:pt idx="297">
                  <c:v>151.69862598</c:v>
                </c:pt>
                <c:pt idx="298">
                  <c:v>151.74535584</c:v>
                </c:pt>
                <c:pt idx="299">
                  <c:v>151.78776735</c:v>
                </c:pt>
                <c:pt idx="300">
                  <c:v>151.82522545</c:v>
                </c:pt>
                <c:pt idx="301">
                  <c:v>151.85709506000001</c:v>
                </c:pt>
                <c:pt idx="302">
                  <c:v>151.88274114000001</c:v>
                </c:pt>
                <c:pt idx="303">
                  <c:v>151.90152860000001</c:v>
                </c:pt>
                <c:pt idx="304">
                  <c:v>151.91282239</c:v>
                </c:pt>
                <c:pt idx="305">
                  <c:v>151.91598744000001</c:v>
                </c:pt>
                <c:pt idx="306">
                  <c:v>151.91038868000001</c:v>
                </c:pt>
                <c:pt idx="307">
                  <c:v>151.89539103999999</c:v>
                </c:pt>
                <c:pt idx="308">
                  <c:v>151.87035946</c:v>
                </c:pt>
                <c:pt idx="309">
                  <c:v>151.83465888000001</c:v>
                </c:pt>
                <c:pt idx="310">
                  <c:v>151.78765422999999</c:v>
                </c:pt>
                <c:pt idx="311">
                  <c:v>151.72871043999999</c:v>
                </c:pt>
                <c:pt idx="312">
                  <c:v>151.65719243999999</c:v>
                </c:pt>
                <c:pt idx="313">
                  <c:v>151.57246516999999</c:v>
                </c:pt>
                <c:pt idx="314">
                  <c:v>151.47389357</c:v>
                </c:pt>
                <c:pt idx="315">
                  <c:v>151.36084256999999</c:v>
                </c:pt>
                <c:pt idx="316">
                  <c:v>151.23267709999999</c:v>
                </c:pt>
                <c:pt idx="317">
                  <c:v>151.0887621</c:v>
                </c:pt>
                <c:pt idx="318">
                  <c:v>150.92846248999999</c:v>
                </c:pt>
                <c:pt idx="319">
                  <c:v>150.75114321999999</c:v>
                </c:pt>
                <c:pt idx="320">
                  <c:v>150.55616921999999</c:v>
                </c:pt>
                <c:pt idx="321">
                  <c:v>150.34290543</c:v>
                </c:pt>
                <c:pt idx="322">
                  <c:v>150.11071677000001</c:v>
                </c:pt>
                <c:pt idx="323">
                  <c:v>149.85896818000001</c:v>
                </c:pt>
                <c:pt idx="324">
                  <c:v>149.58702459</c:v>
                </c:pt>
                <c:pt idx="325">
                  <c:v>149.29425094999999</c:v>
                </c:pt>
                <c:pt idx="326">
                  <c:v>148.98001217000001</c:v>
                </c:pt>
                <c:pt idx="327">
                  <c:v>148.64367321</c:v>
                </c:pt>
                <c:pt idx="328">
                  <c:v>148.28459898</c:v>
                </c:pt>
                <c:pt idx="329">
                  <c:v>147.90215444</c:v>
                </c:pt>
                <c:pt idx="330">
                  <c:v>147.49570449999999</c:v>
                </c:pt>
                <c:pt idx="331">
                  <c:v>147.0646141</c:v>
                </c:pt>
                <c:pt idx="332">
                  <c:v>146.60824818</c:v>
                </c:pt>
                <c:pt idx="333">
                  <c:v>146.12597167000001</c:v>
                </c:pt>
                <c:pt idx="334">
                  <c:v>145.61714950999999</c:v>
                </c:pt>
                <c:pt idx="335">
                  <c:v>145.08114663000001</c:v>
                </c:pt>
                <c:pt idx="336">
                  <c:v>144.51732795999999</c:v>
                </c:pt>
                <c:pt idx="337">
                  <c:v>143.92505843999999</c:v>
                </c:pt>
                <c:pt idx="338">
                  <c:v>143.30370300000001</c:v>
                </c:pt>
                <c:pt idx="339">
                  <c:v>142.65262658</c:v>
                </c:pt>
                <c:pt idx="340">
                  <c:v>141.97119411</c:v>
                </c:pt>
                <c:pt idx="341">
                  <c:v>141.25877052000001</c:v>
                </c:pt>
                <c:pt idx="342">
                  <c:v>140.51472075000001</c:v>
                </c:pt>
                <c:pt idx="343">
                  <c:v>139.73840973</c:v>
                </c:pt>
                <c:pt idx="344">
                  <c:v>138.92920240000001</c:v>
                </c:pt>
                <c:pt idx="345">
                  <c:v>138.08646368999999</c:v>
                </c:pt>
                <c:pt idx="346">
                  <c:v>137.20955853000001</c:v>
                </c:pt>
                <c:pt idx="347">
                  <c:v>136.29785186000001</c:v>
                </c:pt>
                <c:pt idx="348">
                  <c:v>135.35070862000001</c:v>
                </c:pt>
                <c:pt idx="349">
                  <c:v>134.36749373000001</c:v>
                </c:pt>
                <c:pt idx="350">
                  <c:v>133.34757213</c:v>
                </c:pt>
                <c:pt idx="351">
                  <c:v>132.29030875999999</c:v>
                </c:pt>
                <c:pt idx="352">
                  <c:v>131.19506853999999</c:v>
                </c:pt>
                <c:pt idx="353">
                  <c:v>130.06121641999999</c:v>
                </c:pt>
                <c:pt idx="354">
                  <c:v>128.88811731999999</c:v>
                </c:pt>
                <c:pt idx="355">
                  <c:v>127.67513619</c:v>
                </c:pt>
                <c:pt idx="356">
                  <c:v>126.42163795</c:v>
                </c:pt>
                <c:pt idx="357">
                  <c:v>125.12698754</c:v>
                </c:pt>
                <c:pt idx="358">
                  <c:v>123.79054988999999</c:v>
                </c:pt>
                <c:pt idx="359">
                  <c:v>122.41168994</c:v>
                </c:pt>
                <c:pt idx="360">
                  <c:v>120.98977262</c:v>
                </c:pt>
                <c:pt idx="361">
                  <c:v>119.52416287</c:v>
                </c:pt>
                <c:pt idx="362">
                  <c:v>118.01422561</c:v>
                </c:pt>
                <c:pt idx="363">
                  <c:v>116.45932578999999</c:v>
                </c:pt>
                <c:pt idx="364">
                  <c:v>114.85882834</c:v>
                </c:pt>
              </c:numCache>
            </c:numRef>
          </c:val>
          <c:extLst>
            <c:ext xmlns:c16="http://schemas.microsoft.com/office/drawing/2014/chart" uri="{C3380CC4-5D6E-409C-BE32-E72D297353CC}">
              <c16:uniqueId val="{00000006-C8CC-4102-A3AA-2ACF4FCA6E1A}"/>
            </c:ext>
          </c:extLst>
        </c:ser>
        <c:ser>
          <c:idx val="7"/>
          <c:order val="7"/>
          <c:tx>
            <c:strRef>
              <c:f>'2034-2035 Severe Load Curve'!$M$34</c:f>
              <c:strCache>
                <c:ptCount val="1"/>
                <c:pt idx="0">
                  <c:v>NTS Power</c:v>
                </c:pt>
              </c:strCache>
            </c:strRef>
          </c:tx>
          <c:spPr>
            <a:solidFill>
              <a:srgbClr val="FFFF99"/>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Curve'!$M$35:$M$399</c:f>
              <c:numCache>
                <c:formatCode>0</c:formatCode>
                <c:ptCount val="365"/>
                <c:pt idx="0">
                  <c:v>521.25763166000002</c:v>
                </c:pt>
                <c:pt idx="1">
                  <c:v>519.02834161999999</c:v>
                </c:pt>
                <c:pt idx="2">
                  <c:v>516.77961992999997</c:v>
                </c:pt>
                <c:pt idx="3">
                  <c:v>514.51202935000003</c:v>
                </c:pt>
                <c:pt idx="4">
                  <c:v>512.22613262000004</c:v>
                </c:pt>
                <c:pt idx="5">
                  <c:v>509.92249250999998</c:v>
                </c:pt>
                <c:pt idx="6">
                  <c:v>507.60167174999998</c:v>
                </c:pt>
                <c:pt idx="7">
                  <c:v>505.26423310000001</c:v>
                </c:pt>
                <c:pt idx="8">
                  <c:v>502.91073931</c:v>
                </c:pt>
                <c:pt idx="9">
                  <c:v>500.54175312000001</c:v>
                </c:pt>
                <c:pt idx="10">
                  <c:v>498.15783728999997</c:v>
                </c:pt>
                <c:pt idx="11">
                  <c:v>495.75955457999999</c:v>
                </c:pt>
                <c:pt idx="12">
                  <c:v>493.34746772</c:v>
                </c:pt>
                <c:pt idx="13">
                  <c:v>490.92213946999999</c:v>
                </c:pt>
                <c:pt idx="14">
                  <c:v>488.48413256999999</c:v>
                </c:pt>
                <c:pt idx="15">
                  <c:v>486.03400979000003</c:v>
                </c:pt>
                <c:pt idx="16">
                  <c:v>483.57233386000001</c:v>
                </c:pt>
                <c:pt idx="17">
                  <c:v>481.09966754999999</c:v>
                </c:pt>
                <c:pt idx="18">
                  <c:v>478.61657358999997</c:v>
                </c:pt>
                <c:pt idx="19">
                  <c:v>476.12361473999999</c:v>
                </c:pt>
                <c:pt idx="20">
                  <c:v>473.62135375999998</c:v>
                </c:pt>
                <c:pt idx="21">
                  <c:v>471.11035337999999</c:v>
                </c:pt>
                <c:pt idx="22">
                  <c:v>468.59117636000002</c:v>
                </c:pt>
                <c:pt idx="23">
                  <c:v>466.06438544999997</c:v>
                </c:pt>
                <c:pt idx="24">
                  <c:v>463.5305434</c:v>
                </c:pt>
                <c:pt idx="25">
                  <c:v>460.99021296000001</c:v>
                </c:pt>
                <c:pt idx="26">
                  <c:v>458.44395687999997</c:v>
                </c:pt>
                <c:pt idx="27">
                  <c:v>455.89233790999998</c:v>
                </c:pt>
                <c:pt idx="28">
                  <c:v>453.33591881000001</c:v>
                </c:pt>
                <c:pt idx="29">
                  <c:v>450.77526231000002</c:v>
                </c:pt>
                <c:pt idx="30">
                  <c:v>448.21093116999998</c:v>
                </c:pt>
                <c:pt idx="31">
                  <c:v>445.64348813999999</c:v>
                </c:pt>
                <c:pt idx="32">
                  <c:v>443.07349598000002</c:v>
                </c:pt>
                <c:pt idx="33">
                  <c:v>440.50151742999998</c:v>
                </c:pt>
                <c:pt idx="34">
                  <c:v>437.92811523</c:v>
                </c:pt>
                <c:pt idx="35">
                  <c:v>435.35385215000002</c:v>
                </c:pt>
                <c:pt idx="36">
                  <c:v>432.77929093</c:v>
                </c:pt>
                <c:pt idx="37">
                  <c:v>430.20499432000003</c:v>
                </c:pt>
                <c:pt idx="38">
                  <c:v>427.63152508000002</c:v>
                </c:pt>
                <c:pt idx="39">
                  <c:v>425.05944593999999</c:v>
                </c:pt>
                <c:pt idx="40">
                  <c:v>422.48931966999999</c:v>
                </c:pt>
                <c:pt idx="41">
                  <c:v>419.92170900999997</c:v>
                </c:pt>
                <c:pt idx="42">
                  <c:v>417.35717670999998</c:v>
                </c:pt>
                <c:pt idx="43">
                  <c:v>414.79628552000003</c:v>
                </c:pt>
                <c:pt idx="44">
                  <c:v>412.23959819999999</c:v>
                </c:pt>
                <c:pt idx="45">
                  <c:v>409.68767749</c:v>
                </c:pt>
                <c:pt idx="46">
                  <c:v>407.14108614000003</c:v>
                </c:pt>
                <c:pt idx="47">
                  <c:v>404.60038689999999</c:v>
                </c:pt>
                <c:pt idx="48">
                  <c:v>402.06614252999998</c:v>
                </c:pt>
                <c:pt idx="49">
                  <c:v>399.53891577000002</c:v>
                </c:pt>
                <c:pt idx="50">
                  <c:v>397.01926937000002</c:v>
                </c:pt>
                <c:pt idx="51">
                  <c:v>394.50776609000002</c:v>
                </c:pt>
                <c:pt idx="52">
                  <c:v>392.00496866999998</c:v>
                </c:pt>
                <c:pt idx="53">
                  <c:v>389.51143986</c:v>
                </c:pt>
                <c:pt idx="54">
                  <c:v>387.02774241999998</c:v>
                </c:pt>
                <c:pt idx="55">
                  <c:v>384.55443909000002</c:v>
                </c:pt>
                <c:pt idx="56">
                  <c:v>382.09209263000002</c:v>
                </c:pt>
                <c:pt idx="57">
                  <c:v>379.64126578000003</c:v>
                </c:pt>
                <c:pt idx="58">
                  <c:v>377.20252128999999</c:v>
                </c:pt>
                <c:pt idx="59">
                  <c:v>374.77642192000002</c:v>
                </c:pt>
                <c:pt idx="60">
                  <c:v>372.36353041000001</c:v>
                </c:pt>
                <c:pt idx="61">
                  <c:v>369.96440952</c:v>
                </c:pt>
                <c:pt idx="62">
                  <c:v>367.57962199000002</c:v>
                </c:pt>
                <c:pt idx="63">
                  <c:v>365.20973057999998</c:v>
                </c:pt>
                <c:pt idx="64">
                  <c:v>362.85529802999997</c:v>
                </c:pt>
                <c:pt idx="65">
                  <c:v>360.51688710000002</c:v>
                </c:pt>
                <c:pt idx="66">
                  <c:v>358.19506052999998</c:v>
                </c:pt>
                <c:pt idx="67">
                  <c:v>355.89038108</c:v>
                </c:pt>
                <c:pt idx="68">
                  <c:v>353.60341148999998</c:v>
                </c:pt>
                <c:pt idx="69">
                  <c:v>351.33471451999998</c:v>
                </c:pt>
                <c:pt idx="70">
                  <c:v>349.08485292</c:v>
                </c:pt>
                <c:pt idx="71">
                  <c:v>346.85438943000003</c:v>
                </c:pt>
                <c:pt idx="72">
                  <c:v>344.64388680000002</c:v>
                </c:pt>
                <c:pt idx="73">
                  <c:v>342.45390780000002</c:v>
                </c:pt>
                <c:pt idx="74">
                  <c:v>340.28501514999999</c:v>
                </c:pt>
                <c:pt idx="75">
                  <c:v>338.13777162999997</c:v>
                </c:pt>
                <c:pt idx="76">
                  <c:v>336.01273996999998</c:v>
                </c:pt>
                <c:pt idx="77">
                  <c:v>333.91048293</c:v>
                </c:pt>
                <c:pt idx="78">
                  <c:v>331.83156326</c:v>
                </c:pt>
                <c:pt idx="79">
                  <c:v>329.77654369999999</c:v>
                </c:pt>
                <c:pt idx="80">
                  <c:v>327.74598701000002</c:v>
                </c:pt>
                <c:pt idx="81">
                  <c:v>325.74045593</c:v>
                </c:pt>
                <c:pt idx="82">
                  <c:v>323.76051323000002</c:v>
                </c:pt>
                <c:pt idx="83">
                  <c:v>321.80672163999998</c:v>
                </c:pt>
                <c:pt idx="84">
                  <c:v>319.87964391999998</c:v>
                </c:pt>
                <c:pt idx="85">
                  <c:v>317.97984280999998</c:v>
                </c:pt>
                <c:pt idx="86">
                  <c:v>316.10788108000003</c:v>
                </c:pt>
                <c:pt idx="87">
                  <c:v>314.26432146000002</c:v>
                </c:pt>
                <c:pt idx="88">
                  <c:v>312.44972670999999</c:v>
                </c:pt>
                <c:pt idx="89">
                  <c:v>310.66465957999998</c:v>
                </c:pt>
                <c:pt idx="90">
                  <c:v>308.90968282</c:v>
                </c:pt>
                <c:pt idx="91">
                  <c:v>307.18535917000003</c:v>
                </c:pt>
                <c:pt idx="92">
                  <c:v>305.49209658000001</c:v>
                </c:pt>
                <c:pt idx="93">
                  <c:v>303.82968369999998</c:v>
                </c:pt>
                <c:pt idx="94">
                  <c:v>302.19775437999999</c:v>
                </c:pt>
                <c:pt idx="95">
                  <c:v>300.59594247000001</c:v>
                </c:pt>
                <c:pt idx="96">
                  <c:v>299.02388181999999</c:v>
                </c:pt>
                <c:pt idx="97">
                  <c:v>297.48120626000002</c:v>
                </c:pt>
                <c:pt idx="98">
                  <c:v>295.96754965999997</c:v>
                </c:pt>
                <c:pt idx="99">
                  <c:v>294.48254584</c:v>
                </c:pt>
                <c:pt idx="100">
                  <c:v>293.02582867000001</c:v>
                </c:pt>
                <c:pt idx="101">
                  <c:v>291.59703199</c:v>
                </c:pt>
                <c:pt idx="102">
                  <c:v>290.19578962999998</c:v>
                </c:pt>
                <c:pt idx="103">
                  <c:v>288.82173546000001</c:v>
                </c:pt>
                <c:pt idx="104">
                  <c:v>287.47450330999999</c:v>
                </c:pt>
                <c:pt idx="105">
                  <c:v>286.15372703000003</c:v>
                </c:pt>
                <c:pt idx="106">
                  <c:v>284.85904047999998</c:v>
                </c:pt>
                <c:pt idx="107">
                  <c:v>283.59007747999999</c:v>
                </c:pt>
                <c:pt idx="108">
                  <c:v>282.34647189999998</c:v>
                </c:pt>
                <c:pt idx="109">
                  <c:v>281.12785758000001</c:v>
                </c:pt>
                <c:pt idx="110">
                  <c:v>279.93386836000002</c:v>
                </c:pt>
                <c:pt idx="111">
                  <c:v>278.76413810000003</c:v>
                </c:pt>
                <c:pt idx="112">
                  <c:v>277.61830063000002</c:v>
                </c:pt>
                <c:pt idx="113">
                  <c:v>276.49598980000002</c:v>
                </c:pt>
                <c:pt idx="114">
                  <c:v>275.39683946999997</c:v>
                </c:pt>
                <c:pt idx="115">
                  <c:v>274.32048347</c:v>
                </c:pt>
                <c:pt idx="116">
                  <c:v>273.26655564999999</c:v>
                </c:pt>
                <c:pt idx="117">
                  <c:v>272.23468987000001</c:v>
                </c:pt>
                <c:pt idx="118">
                  <c:v>271.22451996000001</c:v>
                </c:pt>
                <c:pt idx="119">
                  <c:v>270.23567976999999</c:v>
                </c:pt>
                <c:pt idx="120">
                  <c:v>269.26780315000002</c:v>
                </c:pt>
                <c:pt idx="121">
                  <c:v>268.32052394999999</c:v>
                </c:pt>
                <c:pt idx="122">
                  <c:v>267.39347600000002</c:v>
                </c:pt>
                <c:pt idx="123">
                  <c:v>266.48629317000001</c:v>
                </c:pt>
                <c:pt idx="124">
                  <c:v>265.59860929000001</c:v>
                </c:pt>
                <c:pt idx="125">
                  <c:v>264.73005821999999</c:v>
                </c:pt>
                <c:pt idx="126">
                  <c:v>263.88027378999999</c:v>
                </c:pt>
                <c:pt idx="127">
                  <c:v>263.04888985000002</c:v>
                </c:pt>
                <c:pt idx="128">
                  <c:v>262.23554025999999</c:v>
                </c:pt>
                <c:pt idx="129">
                  <c:v>261.43985885000001</c:v>
                </c:pt>
                <c:pt idx="130">
                  <c:v>260.66147947000002</c:v>
                </c:pt>
                <c:pt idx="131">
                  <c:v>259.90003597999998</c:v>
                </c:pt>
                <c:pt idx="132">
                  <c:v>259.15516221000001</c:v>
                </c:pt>
                <c:pt idx="133">
                  <c:v>258.42649201</c:v>
                </c:pt>
                <c:pt idx="134">
                  <c:v>257.71365924000003</c:v>
                </c:pt>
                <c:pt idx="135">
                  <c:v>257.01629772000001</c:v>
                </c:pt>
                <c:pt idx="136">
                  <c:v>256.33404131999998</c:v>
                </c:pt>
                <c:pt idx="137">
                  <c:v>255.66652388</c:v>
                </c:pt>
                <c:pt idx="138">
                  <c:v>255.01337925000001</c:v>
                </c:pt>
                <c:pt idx="139">
                  <c:v>254.37424125999999</c:v>
                </c:pt>
                <c:pt idx="140">
                  <c:v>253.74874377</c:v>
                </c:pt>
                <c:pt idx="141">
                  <c:v>253.13652063000001</c:v>
                </c:pt>
                <c:pt idx="142">
                  <c:v>252.53720568</c:v>
                </c:pt>
                <c:pt idx="143">
                  <c:v>251.95043276000001</c:v>
                </c:pt>
                <c:pt idx="144">
                  <c:v>251.37583573000001</c:v>
                </c:pt>
                <c:pt idx="145">
                  <c:v>250.81304843000001</c:v>
                </c:pt>
                <c:pt idx="146">
                  <c:v>250.2617047</c:v>
                </c:pt>
                <c:pt idx="147">
                  <c:v>249.72143840000001</c:v>
                </c:pt>
                <c:pt idx="148">
                  <c:v>249.19188337</c:v>
                </c:pt>
                <c:pt idx="149">
                  <c:v>248.67267344999999</c:v>
                </c:pt>
                <c:pt idx="150">
                  <c:v>248.1634425</c:v>
                </c:pt>
                <c:pt idx="151">
                  <c:v>247.66382435</c:v>
                </c:pt>
                <c:pt idx="152">
                  <c:v>247.17345286</c:v>
                </c:pt>
                <c:pt idx="153">
                  <c:v>246.69196187</c:v>
                </c:pt>
                <c:pt idx="154">
                  <c:v>246.21898522999999</c:v>
                </c:pt>
                <c:pt idx="155">
                  <c:v>245.75415677999999</c:v>
                </c:pt>
                <c:pt idx="156">
                  <c:v>245.29711037000001</c:v>
                </c:pt>
                <c:pt idx="157">
                  <c:v>244.84747985000001</c:v>
                </c:pt>
                <c:pt idx="158">
                  <c:v>244.40489905999999</c:v>
                </c:pt>
                <c:pt idx="159">
                  <c:v>243.96900185999999</c:v>
                </c:pt>
                <c:pt idx="160">
                  <c:v>243.53942208000001</c:v>
                </c:pt>
                <c:pt idx="161">
                  <c:v>243.11579356999999</c:v>
                </c:pt>
                <c:pt idx="162">
                  <c:v>242.69775018999999</c:v>
                </c:pt>
                <c:pt idx="163">
                  <c:v>242.28492577</c:v>
                </c:pt>
                <c:pt idx="164">
                  <c:v>241.87695416</c:v>
                </c:pt>
                <c:pt idx="165">
                  <c:v>241.47346920999999</c:v>
                </c:pt>
                <c:pt idx="166">
                  <c:v>241.07410476000001</c:v>
                </c:pt>
                <c:pt idx="167">
                  <c:v>240.67849466999999</c:v>
                </c:pt>
                <c:pt idx="168">
                  <c:v>240.28627277999999</c:v>
                </c:pt>
                <c:pt idx="169">
                  <c:v>239.89707293000001</c:v>
                </c:pt>
                <c:pt idx="170">
                  <c:v>239.51052897</c:v>
                </c:pt>
                <c:pt idx="171">
                  <c:v>239.12627474000001</c:v>
                </c:pt>
                <c:pt idx="172">
                  <c:v>238.74394411</c:v>
                </c:pt>
                <c:pt idx="173">
                  <c:v>238.3631709</c:v>
                </c:pt>
                <c:pt idx="174">
                  <c:v>237.98358897</c:v>
                </c:pt>
                <c:pt idx="175">
                  <c:v>237.60483216</c:v>
                </c:pt>
                <c:pt idx="176">
                  <c:v>237.22653432000001</c:v>
                </c:pt>
                <c:pt idx="177">
                  <c:v>236.84832929999999</c:v>
                </c:pt>
                <c:pt idx="178">
                  <c:v>236.46985093999999</c:v>
                </c:pt>
                <c:pt idx="179">
                  <c:v>236.09073308999999</c:v>
                </c:pt>
                <c:pt idx="180">
                  <c:v>235.7106096</c:v>
                </c:pt>
                <c:pt idx="181">
                  <c:v>235.32911430999999</c:v>
                </c:pt>
                <c:pt idx="182">
                  <c:v>234.94588106</c:v>
                </c:pt>
                <c:pt idx="183">
                  <c:v>234.56065523999999</c:v>
                </c:pt>
                <c:pt idx="184">
                  <c:v>234.17362835</c:v>
                </c:pt>
                <c:pt idx="185">
                  <c:v>233.78510342999999</c:v>
                </c:pt>
                <c:pt idx="186">
                  <c:v>233.39538350999999</c:v>
                </c:pt>
                <c:pt idx="187">
                  <c:v>233.00477162000001</c:v>
                </c:pt>
                <c:pt idx="188">
                  <c:v>232.61357081</c:v>
                </c:pt>
                <c:pt idx="189">
                  <c:v>232.22208409999999</c:v>
                </c:pt>
                <c:pt idx="190">
                  <c:v>231.83061452999999</c:v>
                </c:pt>
                <c:pt idx="191">
                  <c:v>231.43946514000001</c:v>
                </c:pt>
                <c:pt idx="192">
                  <c:v>231.04893895999999</c:v>
                </c:pt>
                <c:pt idx="193">
                  <c:v>230.65933903000001</c:v>
                </c:pt>
                <c:pt idx="194">
                  <c:v>230.27096838</c:v>
                </c:pt>
                <c:pt idx="195">
                  <c:v>229.88413005000001</c:v>
                </c:pt>
                <c:pt idx="196">
                  <c:v>229.49912707999999</c:v>
                </c:pt>
                <c:pt idx="197">
                  <c:v>229.11626249</c:v>
                </c:pt>
                <c:pt idx="198">
                  <c:v>228.73583933</c:v>
                </c:pt>
                <c:pt idx="199">
                  <c:v>228.35816062000001</c:v>
                </c:pt>
                <c:pt idx="200">
                  <c:v>227.98352940999999</c:v>
                </c:pt>
                <c:pt idx="201">
                  <c:v>227.61224873</c:v>
                </c:pt>
                <c:pt idx="202">
                  <c:v>227.24462162</c:v>
                </c:pt>
                <c:pt idx="203">
                  <c:v>226.8809511</c:v>
                </c:pt>
                <c:pt idx="204">
                  <c:v>226.52154021999999</c:v>
                </c:pt>
                <c:pt idx="205">
                  <c:v>226.16669200999999</c:v>
                </c:pt>
                <c:pt idx="206">
                  <c:v>225.81670951000001</c:v>
                </c:pt>
                <c:pt idx="207">
                  <c:v>225.47189574999999</c:v>
                </c:pt>
                <c:pt idx="208">
                  <c:v>225.13255376999999</c:v>
                </c:pt>
                <c:pt idx="209">
                  <c:v>224.79898659</c:v>
                </c:pt>
                <c:pt idx="210">
                  <c:v>224.47149726999999</c:v>
                </c:pt>
                <c:pt idx="211">
                  <c:v>224.15038883</c:v>
                </c:pt>
                <c:pt idx="212">
                  <c:v>223.8359643</c:v>
                </c:pt>
                <c:pt idx="213">
                  <c:v>223.52852673000001</c:v>
                </c:pt>
                <c:pt idx="214">
                  <c:v>223.22837914999999</c:v>
                </c:pt>
                <c:pt idx="215">
                  <c:v>222.93582459000001</c:v>
                </c:pt>
                <c:pt idx="216">
                  <c:v>222.65116609</c:v>
                </c:pt>
                <c:pt idx="217">
                  <c:v>222.37470668</c:v>
                </c:pt>
                <c:pt idx="218">
                  <c:v>222.10674940999999</c:v>
                </c:pt>
                <c:pt idx="219">
                  <c:v>221.84759729999999</c:v>
                </c:pt>
                <c:pt idx="220">
                  <c:v>221.59755337999999</c:v>
                </c:pt>
                <c:pt idx="221">
                  <c:v>221.35692071</c:v>
                </c:pt>
                <c:pt idx="222">
                  <c:v>221.12600230000001</c:v>
                </c:pt>
                <c:pt idx="223">
                  <c:v>220.90510119999999</c:v>
                </c:pt>
                <c:pt idx="224">
                  <c:v>220.69452043999999</c:v>
                </c:pt>
                <c:pt idx="225">
                  <c:v>220.49456305999999</c:v>
                </c:pt>
                <c:pt idx="226">
                  <c:v>220.30553209000001</c:v>
                </c:pt>
                <c:pt idx="227">
                  <c:v>220.12773057000001</c:v>
                </c:pt>
                <c:pt idx="228">
                  <c:v>219.96146153000001</c:v>
                </c:pt>
                <c:pt idx="229">
                  <c:v>219.807028</c:v>
                </c:pt>
                <c:pt idx="230">
                  <c:v>219.66473303000001</c:v>
                </c:pt>
                <c:pt idx="231">
                  <c:v>219.53487964999999</c:v>
                </c:pt>
                <c:pt idx="232">
                  <c:v>219.41777089000001</c:v>
                </c:pt>
                <c:pt idx="233">
                  <c:v>219.31370978999999</c:v>
                </c:pt>
                <c:pt idx="234">
                  <c:v>219.22299938</c:v>
                </c:pt>
                <c:pt idx="235">
                  <c:v>219.14594271000001</c:v>
                </c:pt>
                <c:pt idx="236">
                  <c:v>219.08284279</c:v>
                </c:pt>
                <c:pt idx="237">
                  <c:v>219.03400267999999</c:v>
                </c:pt>
                <c:pt idx="238">
                  <c:v>218.99972539999999</c:v>
                </c:pt>
                <c:pt idx="239">
                  <c:v>218.98031399999999</c:v>
                </c:pt>
                <c:pt idx="240">
                  <c:v>218.97607149000001</c:v>
                </c:pt>
                <c:pt idx="241">
                  <c:v>218.98730093</c:v>
                </c:pt>
                <c:pt idx="242">
                  <c:v>219.01430535</c:v>
                </c:pt>
                <c:pt idx="243">
                  <c:v>219.05738778</c:v>
                </c:pt>
                <c:pt idx="244">
                  <c:v>219.11685125</c:v>
                </c:pt>
                <c:pt idx="245">
                  <c:v>219.1929988</c:v>
                </c:pt>
                <c:pt idx="246">
                  <c:v>219.28809999999999</c:v>
                </c:pt>
                <c:pt idx="247">
                  <c:v>219.40104955999999</c:v>
                </c:pt>
                <c:pt idx="248">
                  <c:v>219.53151897999999</c:v>
                </c:pt>
                <c:pt idx="249">
                  <c:v>219.67980976999999</c:v>
                </c:pt>
                <c:pt idx="250">
                  <c:v>219.84622340999999</c:v>
                </c:pt>
                <c:pt idx="251">
                  <c:v>220.03106138999999</c:v>
                </c:pt>
                <c:pt idx="252">
                  <c:v>220.23462520000001</c:v>
                </c:pt>
                <c:pt idx="253">
                  <c:v>220.45721631999999</c:v>
                </c:pt>
                <c:pt idx="254">
                  <c:v>220.69913625999999</c:v>
                </c:pt>
                <c:pt idx="255">
                  <c:v>220.96068649</c:v>
                </c:pt>
                <c:pt idx="256">
                  <c:v>221.24216851</c:v>
                </c:pt>
                <c:pt idx="257">
                  <c:v>221.54388381000001</c:v>
                </c:pt>
                <c:pt idx="258">
                  <c:v>221.86613387</c:v>
                </c:pt>
                <c:pt idx="259">
                  <c:v>222.20922019</c:v>
                </c:pt>
                <c:pt idx="260">
                  <c:v>222.57344424999999</c:v>
                </c:pt>
                <c:pt idx="261">
                  <c:v>222.95910753999999</c:v>
                </c:pt>
                <c:pt idx="262">
                  <c:v>223.36651155999999</c:v>
                </c:pt>
                <c:pt idx="263">
                  <c:v>223.79595778999999</c:v>
                </c:pt>
                <c:pt idx="264">
                  <c:v>224.24774772999999</c:v>
                </c:pt>
                <c:pt idx="265">
                  <c:v>224.72218285</c:v>
                </c:pt>
                <c:pt idx="266">
                  <c:v>225.21956466</c:v>
                </c:pt>
                <c:pt idx="267">
                  <c:v>225.74019462999999</c:v>
                </c:pt>
                <c:pt idx="268">
                  <c:v>226.28437427</c:v>
                </c:pt>
                <c:pt idx="269">
                  <c:v>226.85240504999999</c:v>
                </c:pt>
                <c:pt idx="270">
                  <c:v>227.44458847000001</c:v>
                </c:pt>
                <c:pt idx="271">
                  <c:v>228.06122601999999</c:v>
                </c:pt>
                <c:pt idx="272">
                  <c:v>228.70261919000001</c:v>
                </c:pt>
                <c:pt idx="273">
                  <c:v>229.36906945999999</c:v>
                </c:pt>
                <c:pt idx="274">
                  <c:v>230.06054071</c:v>
                </c:pt>
                <c:pt idx="275">
                  <c:v>230.77564631999999</c:v>
                </c:pt>
                <c:pt idx="276">
                  <c:v>231.51266204000001</c:v>
                </c:pt>
                <c:pt idx="277">
                  <c:v>232.26986364000001</c:v>
                </c:pt>
                <c:pt idx="278">
                  <c:v>233.04600092999999</c:v>
                </c:pt>
                <c:pt idx="279">
                  <c:v>233.84200539</c:v>
                </c:pt>
                <c:pt idx="280">
                  <c:v>234.65277967</c:v>
                </c:pt>
                <c:pt idx="281">
                  <c:v>235.47660543999999</c:v>
                </c:pt>
                <c:pt idx="282">
                  <c:v>236.31176434</c:v>
                </c:pt>
                <c:pt idx="283">
                  <c:v>237.15653802</c:v>
                </c:pt>
                <c:pt idx="284">
                  <c:v>238.00920812999999</c:v>
                </c:pt>
                <c:pt idx="285">
                  <c:v>238.86805633</c:v>
                </c:pt>
                <c:pt idx="286">
                  <c:v>239.73136425000001</c:v>
                </c:pt>
                <c:pt idx="287">
                  <c:v>240.59741355</c:v>
                </c:pt>
                <c:pt idx="288">
                  <c:v>241.46448588000001</c:v>
                </c:pt>
                <c:pt idx="289">
                  <c:v>242.33086288000001</c:v>
                </c:pt>
                <c:pt idx="290">
                  <c:v>243.19482622000001</c:v>
                </c:pt>
                <c:pt idx="291">
                  <c:v>244.05465752999999</c:v>
                </c:pt>
                <c:pt idx="292">
                  <c:v>244.90863847</c:v>
                </c:pt>
                <c:pt idx="293">
                  <c:v>245.75505068000001</c:v>
                </c:pt>
                <c:pt idx="294">
                  <c:v>246.59217580999999</c:v>
                </c:pt>
                <c:pt idx="295">
                  <c:v>247.41829552999999</c:v>
                </c:pt>
                <c:pt idx="296">
                  <c:v>248.23169146000001</c:v>
                </c:pt>
                <c:pt idx="297">
                  <c:v>249.03064527000001</c:v>
                </c:pt>
                <c:pt idx="298">
                  <c:v>249.81343859</c:v>
                </c:pt>
                <c:pt idx="299">
                  <c:v>250.57835309999999</c:v>
                </c:pt>
                <c:pt idx="300">
                  <c:v>251.32367042000001</c:v>
                </c:pt>
                <c:pt idx="301">
                  <c:v>252.04767221</c:v>
                </c:pt>
                <c:pt idx="302">
                  <c:v>252.74864012</c:v>
                </c:pt>
                <c:pt idx="303">
                  <c:v>253.42485579999999</c:v>
                </c:pt>
                <c:pt idx="304">
                  <c:v>254.07460090000001</c:v>
                </c:pt>
                <c:pt idx="305">
                  <c:v>254.69615707</c:v>
                </c:pt>
                <c:pt idx="306">
                  <c:v>255.28780595000001</c:v>
                </c:pt>
                <c:pt idx="307">
                  <c:v>255.84782920000001</c:v>
                </c:pt>
                <c:pt idx="308">
                  <c:v>256.37537392000002</c:v>
                </c:pt>
                <c:pt idx="309">
                  <c:v>256.86860674000002</c:v>
                </c:pt>
                <c:pt idx="310">
                  <c:v>257.32503789999998</c:v>
                </c:pt>
                <c:pt idx="311">
                  <c:v>257.74294531999999</c:v>
                </c:pt>
                <c:pt idx="312">
                  <c:v>258.12060689999998</c:v>
                </c:pt>
                <c:pt idx="313">
                  <c:v>258.45630055999999</c:v>
                </c:pt>
                <c:pt idx="314">
                  <c:v>258.74830422000002</c:v>
                </c:pt>
                <c:pt idx="315">
                  <c:v>258.99489578999999</c:v>
                </c:pt>
                <c:pt idx="316">
                  <c:v>259.19435318000001</c:v>
                </c:pt>
                <c:pt idx="317">
                  <c:v>259.34495430999999</c:v>
                </c:pt>
                <c:pt idx="318">
                  <c:v>259.44497709000001</c:v>
                </c:pt>
                <c:pt idx="319">
                  <c:v>259.49269943000002</c:v>
                </c:pt>
                <c:pt idx="320">
                  <c:v>259.48639924000003</c:v>
                </c:pt>
                <c:pt idx="321">
                  <c:v>259.42435445000001</c:v>
                </c:pt>
                <c:pt idx="322">
                  <c:v>259.30484295999997</c:v>
                </c:pt>
                <c:pt idx="323">
                  <c:v>259.1261427</c:v>
                </c:pt>
                <c:pt idx="324">
                  <c:v>258.88653155999998</c:v>
                </c:pt>
                <c:pt idx="325">
                  <c:v>258.58428746999999</c:v>
                </c:pt>
                <c:pt idx="326">
                  <c:v>258.21768834</c:v>
                </c:pt>
                <c:pt idx="327">
                  <c:v>257.78561017999999</c:v>
                </c:pt>
                <c:pt idx="328">
                  <c:v>257.28652880999999</c:v>
                </c:pt>
                <c:pt idx="329">
                  <c:v>256.71788092999998</c:v>
                </c:pt>
                <c:pt idx="330">
                  <c:v>256.07793855</c:v>
                </c:pt>
                <c:pt idx="331">
                  <c:v>255.36497370000001</c:v>
                </c:pt>
                <c:pt idx="332">
                  <c:v>254.57725841000001</c:v>
                </c:pt>
                <c:pt idx="333">
                  <c:v>253.71306469999999</c:v>
                </c:pt>
                <c:pt idx="334">
                  <c:v>252.7706646</c:v>
                </c:pt>
                <c:pt idx="335">
                  <c:v>251.74833013</c:v>
                </c:pt>
                <c:pt idx="336">
                  <c:v>250.64433331999999</c:v>
                </c:pt>
                <c:pt idx="337">
                  <c:v>249.45694619</c:v>
                </c:pt>
                <c:pt idx="338">
                  <c:v>248.18444077000001</c:v>
                </c:pt>
                <c:pt idx="339">
                  <c:v>246.82508908</c:v>
                </c:pt>
                <c:pt idx="340">
                  <c:v>245.37716315</c:v>
                </c:pt>
                <c:pt idx="341">
                  <c:v>243.83893499999999</c:v>
                </c:pt>
                <c:pt idx="342">
                  <c:v>242.20867666000001</c:v>
                </c:pt>
                <c:pt idx="343">
                  <c:v>240.48466015</c:v>
                </c:pt>
                <c:pt idx="344">
                  <c:v>238.66515749000001</c:v>
                </c:pt>
                <c:pt idx="345">
                  <c:v>236.74844071999999</c:v>
                </c:pt>
                <c:pt idx="346">
                  <c:v>234.73278185999999</c:v>
                </c:pt>
                <c:pt idx="347">
                  <c:v>232.61645293000001</c:v>
                </c:pt>
                <c:pt idx="348">
                  <c:v>230.39772596</c:v>
                </c:pt>
                <c:pt idx="349">
                  <c:v>228.07487297</c:v>
                </c:pt>
                <c:pt idx="350">
                  <c:v>225.64616598999999</c:v>
                </c:pt>
                <c:pt idx="351">
                  <c:v>223.10987703999999</c:v>
                </c:pt>
                <c:pt idx="352">
                  <c:v>220.46427815000001</c:v>
                </c:pt>
                <c:pt idx="353">
                  <c:v>217.70783485999999</c:v>
                </c:pt>
                <c:pt idx="354">
                  <c:v>214.84145844</c:v>
                </c:pt>
                <c:pt idx="355">
                  <c:v>211.86077723</c:v>
                </c:pt>
                <c:pt idx="356">
                  <c:v>208.76406699</c:v>
                </c:pt>
                <c:pt idx="357">
                  <c:v>205.55161108999999</c:v>
                </c:pt>
                <c:pt idx="358">
                  <c:v>202.22639910000001</c:v>
                </c:pt>
                <c:pt idx="359">
                  <c:v>198.78676215999999</c:v>
                </c:pt>
                <c:pt idx="360">
                  <c:v>195.23884007000001</c:v>
                </c:pt>
                <c:pt idx="361">
                  <c:v>191.56865586000001</c:v>
                </c:pt>
                <c:pt idx="362">
                  <c:v>187.77627688000001</c:v>
                </c:pt>
                <c:pt idx="363">
                  <c:v>183.91483191</c:v>
                </c:pt>
                <c:pt idx="364">
                  <c:v>179.92737835</c:v>
                </c:pt>
              </c:numCache>
            </c:numRef>
          </c:val>
          <c:extLst>
            <c:ext xmlns:c16="http://schemas.microsoft.com/office/drawing/2014/chart" uri="{C3380CC4-5D6E-409C-BE32-E72D297353CC}">
              <c16:uniqueId val="{00000007-C8CC-4102-A3AA-2ACF4FCA6E1A}"/>
            </c:ext>
          </c:extLst>
        </c:ser>
        <c:ser>
          <c:idx val="8"/>
          <c:order val="8"/>
          <c:tx>
            <c:strRef>
              <c:f>'2034-2035 Severe Load Curve'!$N$34</c:f>
              <c:strCache>
                <c:ptCount val="1"/>
                <c:pt idx="0">
                  <c:v>NTS Shrinkage</c:v>
                </c:pt>
              </c:strCache>
            </c:strRef>
          </c:tx>
          <c:spPr>
            <a:solidFill>
              <a:srgbClr val="000080"/>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Curve'!$N$35:$N$399</c:f>
              <c:numCache>
                <c:formatCode>0</c:formatCode>
                <c:ptCount val="365"/>
                <c:pt idx="0">
                  <c:v>7.0575271479000001</c:v>
                </c:pt>
                <c:pt idx="1">
                  <c:v>7.0575271479000001</c:v>
                </c:pt>
                <c:pt idx="2">
                  <c:v>7.0575271479000001</c:v>
                </c:pt>
                <c:pt idx="3">
                  <c:v>7.0575271479000001</c:v>
                </c:pt>
                <c:pt idx="4">
                  <c:v>7.0575271479000001</c:v>
                </c:pt>
                <c:pt idx="5">
                  <c:v>7.0575271479000001</c:v>
                </c:pt>
                <c:pt idx="6">
                  <c:v>7.0575271479000001</c:v>
                </c:pt>
                <c:pt idx="7">
                  <c:v>7.0575271479000001</c:v>
                </c:pt>
                <c:pt idx="8">
                  <c:v>7.0575271479000001</c:v>
                </c:pt>
                <c:pt idx="9">
                  <c:v>7.0575271479000001</c:v>
                </c:pt>
                <c:pt idx="10">
                  <c:v>7.0575271479000001</c:v>
                </c:pt>
                <c:pt idx="11">
                  <c:v>7.0575271479000001</c:v>
                </c:pt>
                <c:pt idx="12">
                  <c:v>7.0575271479000001</c:v>
                </c:pt>
                <c:pt idx="13">
                  <c:v>7.0575271479000001</c:v>
                </c:pt>
                <c:pt idx="14">
                  <c:v>7.0575271479000001</c:v>
                </c:pt>
                <c:pt idx="15">
                  <c:v>7.0575271479000001</c:v>
                </c:pt>
                <c:pt idx="16">
                  <c:v>7.0575271479000001</c:v>
                </c:pt>
                <c:pt idx="17">
                  <c:v>7.0575271479000001</c:v>
                </c:pt>
                <c:pt idx="18">
                  <c:v>7.0575271479000001</c:v>
                </c:pt>
                <c:pt idx="19">
                  <c:v>7.0575271479000001</c:v>
                </c:pt>
                <c:pt idx="20">
                  <c:v>7.0575271479000001</c:v>
                </c:pt>
                <c:pt idx="21">
                  <c:v>7.0575271479000001</c:v>
                </c:pt>
                <c:pt idx="22">
                  <c:v>7.0575271479000001</c:v>
                </c:pt>
                <c:pt idx="23">
                  <c:v>7.0575271479000001</c:v>
                </c:pt>
                <c:pt idx="24">
                  <c:v>7.0575271479000001</c:v>
                </c:pt>
                <c:pt idx="25">
                  <c:v>7.0575271479000001</c:v>
                </c:pt>
                <c:pt idx="26">
                  <c:v>7.0575271479000001</c:v>
                </c:pt>
                <c:pt idx="27">
                  <c:v>7.0575271479000001</c:v>
                </c:pt>
                <c:pt idx="28">
                  <c:v>7.0575271479000001</c:v>
                </c:pt>
                <c:pt idx="29">
                  <c:v>7.0575271479000001</c:v>
                </c:pt>
                <c:pt idx="30">
                  <c:v>7.0575271479000001</c:v>
                </c:pt>
                <c:pt idx="31">
                  <c:v>7.0575271479000001</c:v>
                </c:pt>
                <c:pt idx="32">
                  <c:v>7.0575271479000001</c:v>
                </c:pt>
                <c:pt idx="33">
                  <c:v>7.0575271479000001</c:v>
                </c:pt>
                <c:pt idx="34">
                  <c:v>7.0575271479000001</c:v>
                </c:pt>
                <c:pt idx="35">
                  <c:v>7.0575271479000001</c:v>
                </c:pt>
                <c:pt idx="36">
                  <c:v>7.0575271479000001</c:v>
                </c:pt>
                <c:pt idx="37">
                  <c:v>7.0575271479000001</c:v>
                </c:pt>
                <c:pt idx="38">
                  <c:v>7.0575271479000001</c:v>
                </c:pt>
                <c:pt idx="39">
                  <c:v>7.0575271479000001</c:v>
                </c:pt>
                <c:pt idx="40">
                  <c:v>7.0575271479000001</c:v>
                </c:pt>
                <c:pt idx="41">
                  <c:v>7.0575271479000001</c:v>
                </c:pt>
                <c:pt idx="42">
                  <c:v>7.0575271479000001</c:v>
                </c:pt>
                <c:pt idx="43">
                  <c:v>7.0575271479000001</c:v>
                </c:pt>
                <c:pt idx="44">
                  <c:v>7.0575271479000001</c:v>
                </c:pt>
                <c:pt idx="45">
                  <c:v>7.0575271479000001</c:v>
                </c:pt>
                <c:pt idx="46">
                  <c:v>7.0575271479000001</c:v>
                </c:pt>
                <c:pt idx="47">
                  <c:v>7.0575271479000001</c:v>
                </c:pt>
                <c:pt idx="48">
                  <c:v>7.0575271479000001</c:v>
                </c:pt>
                <c:pt idx="49">
                  <c:v>7.0575271479000001</c:v>
                </c:pt>
                <c:pt idx="50">
                  <c:v>7.0575271479000001</c:v>
                </c:pt>
                <c:pt idx="51">
                  <c:v>7.0575271479000001</c:v>
                </c:pt>
                <c:pt idx="52">
                  <c:v>7.0575271479000001</c:v>
                </c:pt>
                <c:pt idx="53">
                  <c:v>7.0575271479000001</c:v>
                </c:pt>
                <c:pt idx="54">
                  <c:v>7.0575271479000001</c:v>
                </c:pt>
                <c:pt idx="55">
                  <c:v>7.0575271479000001</c:v>
                </c:pt>
                <c:pt idx="56">
                  <c:v>7.0575271479000001</c:v>
                </c:pt>
                <c:pt idx="57">
                  <c:v>7.0575271479000001</c:v>
                </c:pt>
                <c:pt idx="58">
                  <c:v>7.0575271479000001</c:v>
                </c:pt>
                <c:pt idx="59">
                  <c:v>7.0575271479000001</c:v>
                </c:pt>
                <c:pt idx="60">
                  <c:v>7.0575271479000001</c:v>
                </c:pt>
                <c:pt idx="61">
                  <c:v>7.0575271479000001</c:v>
                </c:pt>
                <c:pt idx="62">
                  <c:v>7.0575271479000001</c:v>
                </c:pt>
                <c:pt idx="63">
                  <c:v>7.0575271479000001</c:v>
                </c:pt>
                <c:pt idx="64">
                  <c:v>7.0575271479000001</c:v>
                </c:pt>
                <c:pt idx="65">
                  <c:v>7.0575271479000001</c:v>
                </c:pt>
                <c:pt idx="66">
                  <c:v>7.0575271479000001</c:v>
                </c:pt>
                <c:pt idx="67">
                  <c:v>7.0575271479000001</c:v>
                </c:pt>
                <c:pt idx="68">
                  <c:v>7.0575271479000001</c:v>
                </c:pt>
                <c:pt idx="69">
                  <c:v>7.0575271479000001</c:v>
                </c:pt>
                <c:pt idx="70">
                  <c:v>7.0575271479000001</c:v>
                </c:pt>
                <c:pt idx="71">
                  <c:v>7.0575271479000001</c:v>
                </c:pt>
                <c:pt idx="72">
                  <c:v>7.0575271479000001</c:v>
                </c:pt>
                <c:pt idx="73">
                  <c:v>7.0575271479000001</c:v>
                </c:pt>
                <c:pt idx="74">
                  <c:v>7.0575271479000001</c:v>
                </c:pt>
                <c:pt idx="75">
                  <c:v>7.0575271479000001</c:v>
                </c:pt>
                <c:pt idx="76">
                  <c:v>7.0575271479000001</c:v>
                </c:pt>
                <c:pt idx="77">
                  <c:v>7.0575271479000001</c:v>
                </c:pt>
                <c:pt idx="78">
                  <c:v>7.0575271479000001</c:v>
                </c:pt>
                <c:pt idx="79">
                  <c:v>7.0575271479000001</c:v>
                </c:pt>
                <c:pt idx="80">
                  <c:v>7.0575271479000001</c:v>
                </c:pt>
                <c:pt idx="81">
                  <c:v>7.0575271479000001</c:v>
                </c:pt>
                <c:pt idx="82">
                  <c:v>7.0575271479000001</c:v>
                </c:pt>
                <c:pt idx="83">
                  <c:v>7.0575271479000001</c:v>
                </c:pt>
                <c:pt idx="84">
                  <c:v>7.0575271479000001</c:v>
                </c:pt>
                <c:pt idx="85">
                  <c:v>7.0575271479000001</c:v>
                </c:pt>
                <c:pt idx="86">
                  <c:v>7.0575271479000001</c:v>
                </c:pt>
                <c:pt idx="87">
                  <c:v>7.0575271479000001</c:v>
                </c:pt>
                <c:pt idx="88">
                  <c:v>7.0575271479000001</c:v>
                </c:pt>
                <c:pt idx="89">
                  <c:v>7.0575271479000001</c:v>
                </c:pt>
                <c:pt idx="90">
                  <c:v>7.0575271479000001</c:v>
                </c:pt>
                <c:pt idx="91">
                  <c:v>7.0575271479000001</c:v>
                </c:pt>
                <c:pt idx="92">
                  <c:v>7.0575271479000001</c:v>
                </c:pt>
                <c:pt idx="93">
                  <c:v>7.0575271479000001</c:v>
                </c:pt>
                <c:pt idx="94">
                  <c:v>7.0575271479000001</c:v>
                </c:pt>
                <c:pt idx="95">
                  <c:v>7.0575271479000001</c:v>
                </c:pt>
                <c:pt idx="96">
                  <c:v>7.0575271479000001</c:v>
                </c:pt>
                <c:pt idx="97">
                  <c:v>7.0575271479000001</c:v>
                </c:pt>
                <c:pt idx="98">
                  <c:v>7.0575271479000001</c:v>
                </c:pt>
                <c:pt idx="99">
                  <c:v>7.0575271479000001</c:v>
                </c:pt>
                <c:pt idx="100">
                  <c:v>7.0575271479000001</c:v>
                </c:pt>
                <c:pt idx="101">
                  <c:v>7.0575271479000001</c:v>
                </c:pt>
                <c:pt idx="102">
                  <c:v>7.0575271479000001</c:v>
                </c:pt>
                <c:pt idx="103">
                  <c:v>7.0575271479000001</c:v>
                </c:pt>
                <c:pt idx="104">
                  <c:v>7.0575271479000001</c:v>
                </c:pt>
                <c:pt idx="105">
                  <c:v>7.0575271479000001</c:v>
                </c:pt>
                <c:pt idx="106">
                  <c:v>7.0575271479000001</c:v>
                </c:pt>
                <c:pt idx="107">
                  <c:v>7.0575271479000001</c:v>
                </c:pt>
                <c:pt idx="108">
                  <c:v>7.0575271479000001</c:v>
                </c:pt>
                <c:pt idx="109">
                  <c:v>7.0575271479000001</c:v>
                </c:pt>
                <c:pt idx="110">
                  <c:v>7.0575271479000001</c:v>
                </c:pt>
                <c:pt idx="111">
                  <c:v>7.0575271479000001</c:v>
                </c:pt>
                <c:pt idx="112">
                  <c:v>7.0575271479000001</c:v>
                </c:pt>
                <c:pt idx="113">
                  <c:v>7.0575271479000001</c:v>
                </c:pt>
                <c:pt idx="114">
                  <c:v>7.0575271479000001</c:v>
                </c:pt>
                <c:pt idx="115">
                  <c:v>7.0575271479000001</c:v>
                </c:pt>
                <c:pt idx="116">
                  <c:v>7.0575271479000001</c:v>
                </c:pt>
                <c:pt idx="117">
                  <c:v>7.0575271479000001</c:v>
                </c:pt>
                <c:pt idx="118">
                  <c:v>7.0575271479000001</c:v>
                </c:pt>
                <c:pt idx="119">
                  <c:v>7.0575271479000001</c:v>
                </c:pt>
                <c:pt idx="120">
                  <c:v>7.0575271479000001</c:v>
                </c:pt>
                <c:pt idx="121">
                  <c:v>7.0575271479000001</c:v>
                </c:pt>
                <c:pt idx="122">
                  <c:v>7.0575271479000001</c:v>
                </c:pt>
                <c:pt idx="123">
                  <c:v>7.0575271479000001</c:v>
                </c:pt>
                <c:pt idx="124">
                  <c:v>7.0575271479000001</c:v>
                </c:pt>
                <c:pt idx="125">
                  <c:v>7.0575271479000001</c:v>
                </c:pt>
                <c:pt idx="126">
                  <c:v>7.0575271479000001</c:v>
                </c:pt>
                <c:pt idx="127">
                  <c:v>7.0575271479000001</c:v>
                </c:pt>
                <c:pt idx="128">
                  <c:v>7.0575271479000001</c:v>
                </c:pt>
                <c:pt idx="129">
                  <c:v>7.0575271479000001</c:v>
                </c:pt>
                <c:pt idx="130">
                  <c:v>7.0575271479000001</c:v>
                </c:pt>
                <c:pt idx="131">
                  <c:v>7.0575271479000001</c:v>
                </c:pt>
                <c:pt idx="132">
                  <c:v>7.0575271479000001</c:v>
                </c:pt>
                <c:pt idx="133">
                  <c:v>7.0575271479000001</c:v>
                </c:pt>
                <c:pt idx="134">
                  <c:v>7.0575271479000001</c:v>
                </c:pt>
                <c:pt idx="135">
                  <c:v>7.0575271479000001</c:v>
                </c:pt>
                <c:pt idx="136">
                  <c:v>7.0575271479000001</c:v>
                </c:pt>
                <c:pt idx="137">
                  <c:v>7.0575271479000001</c:v>
                </c:pt>
                <c:pt idx="138">
                  <c:v>7.0575271479000001</c:v>
                </c:pt>
                <c:pt idx="139">
                  <c:v>7.0575271479000001</c:v>
                </c:pt>
                <c:pt idx="140">
                  <c:v>7.0575271479000001</c:v>
                </c:pt>
                <c:pt idx="141">
                  <c:v>7.0575271479000001</c:v>
                </c:pt>
                <c:pt idx="142">
                  <c:v>7.0575271479000001</c:v>
                </c:pt>
                <c:pt idx="143">
                  <c:v>7.0575271479000001</c:v>
                </c:pt>
                <c:pt idx="144">
                  <c:v>7.0575271479000001</c:v>
                </c:pt>
                <c:pt idx="145">
                  <c:v>7.0575271479000001</c:v>
                </c:pt>
                <c:pt idx="146">
                  <c:v>7.0575271479000001</c:v>
                </c:pt>
                <c:pt idx="147">
                  <c:v>7.0575271479000001</c:v>
                </c:pt>
                <c:pt idx="148">
                  <c:v>7.0575271479000001</c:v>
                </c:pt>
                <c:pt idx="149">
                  <c:v>7.0575271479000001</c:v>
                </c:pt>
                <c:pt idx="150">
                  <c:v>7.0575271479000001</c:v>
                </c:pt>
                <c:pt idx="151">
                  <c:v>7.0575271479000001</c:v>
                </c:pt>
                <c:pt idx="152">
                  <c:v>7.0575271479000001</c:v>
                </c:pt>
                <c:pt idx="153">
                  <c:v>7.0575271479000001</c:v>
                </c:pt>
                <c:pt idx="154">
                  <c:v>7.0575271479000001</c:v>
                </c:pt>
                <c:pt idx="155">
                  <c:v>7.0575271479000001</c:v>
                </c:pt>
                <c:pt idx="156">
                  <c:v>7.0575271479000001</c:v>
                </c:pt>
                <c:pt idx="157">
                  <c:v>7.0575271479000001</c:v>
                </c:pt>
                <c:pt idx="158">
                  <c:v>7.0575271479000001</c:v>
                </c:pt>
                <c:pt idx="159">
                  <c:v>7.0575271479000001</c:v>
                </c:pt>
                <c:pt idx="160">
                  <c:v>7.0575271479000001</c:v>
                </c:pt>
                <c:pt idx="161">
                  <c:v>7.0575271479000001</c:v>
                </c:pt>
                <c:pt idx="162">
                  <c:v>7.0575271479000001</c:v>
                </c:pt>
                <c:pt idx="163">
                  <c:v>7.0575271479000001</c:v>
                </c:pt>
                <c:pt idx="164">
                  <c:v>7.0575271479000001</c:v>
                </c:pt>
                <c:pt idx="165">
                  <c:v>7.0575271479000001</c:v>
                </c:pt>
                <c:pt idx="166">
                  <c:v>7.0575271479000001</c:v>
                </c:pt>
                <c:pt idx="167">
                  <c:v>7.0575271479000001</c:v>
                </c:pt>
                <c:pt idx="168">
                  <c:v>7.0575271479000001</c:v>
                </c:pt>
                <c:pt idx="169">
                  <c:v>7.0575271479000001</c:v>
                </c:pt>
                <c:pt idx="170">
                  <c:v>7.0575271479000001</c:v>
                </c:pt>
                <c:pt idx="171">
                  <c:v>7.0575271479000001</c:v>
                </c:pt>
                <c:pt idx="172">
                  <c:v>7.0575271479000001</c:v>
                </c:pt>
                <c:pt idx="173">
                  <c:v>7.0575271479000001</c:v>
                </c:pt>
                <c:pt idx="174">
                  <c:v>7.0575271479000001</c:v>
                </c:pt>
                <c:pt idx="175">
                  <c:v>7.0575271479000001</c:v>
                </c:pt>
                <c:pt idx="176">
                  <c:v>7.0575271479000001</c:v>
                </c:pt>
                <c:pt idx="177">
                  <c:v>7.0575271479000001</c:v>
                </c:pt>
                <c:pt idx="178">
                  <c:v>7.0575271479000001</c:v>
                </c:pt>
                <c:pt idx="179">
                  <c:v>7.0575271479000001</c:v>
                </c:pt>
                <c:pt idx="180">
                  <c:v>7.0575271479000001</c:v>
                </c:pt>
                <c:pt idx="181">
                  <c:v>7.0575271479000001</c:v>
                </c:pt>
                <c:pt idx="182">
                  <c:v>7.0575271479000001</c:v>
                </c:pt>
                <c:pt idx="183">
                  <c:v>7.0575271479000001</c:v>
                </c:pt>
                <c:pt idx="184">
                  <c:v>7.0575271479000001</c:v>
                </c:pt>
                <c:pt idx="185">
                  <c:v>7.0575271479000001</c:v>
                </c:pt>
                <c:pt idx="186">
                  <c:v>7.0575271479000001</c:v>
                </c:pt>
                <c:pt idx="187">
                  <c:v>7.0575271479000001</c:v>
                </c:pt>
                <c:pt idx="188">
                  <c:v>7.0575271479000001</c:v>
                </c:pt>
                <c:pt idx="189">
                  <c:v>7.0575271479000001</c:v>
                </c:pt>
                <c:pt idx="190">
                  <c:v>7.0575271479000001</c:v>
                </c:pt>
                <c:pt idx="191">
                  <c:v>7.0575271479000001</c:v>
                </c:pt>
                <c:pt idx="192">
                  <c:v>7.0575271479000001</c:v>
                </c:pt>
                <c:pt idx="193">
                  <c:v>7.0575271479000001</c:v>
                </c:pt>
                <c:pt idx="194">
                  <c:v>7.0575271479000001</c:v>
                </c:pt>
                <c:pt idx="195">
                  <c:v>7.0575271479000001</c:v>
                </c:pt>
                <c:pt idx="196">
                  <c:v>7.0575271479000001</c:v>
                </c:pt>
                <c:pt idx="197">
                  <c:v>7.0575271479000001</c:v>
                </c:pt>
                <c:pt idx="198">
                  <c:v>7.0575271479000001</c:v>
                </c:pt>
                <c:pt idx="199">
                  <c:v>7.0575271479000001</c:v>
                </c:pt>
                <c:pt idx="200">
                  <c:v>7.0575271479000001</c:v>
                </c:pt>
                <c:pt idx="201">
                  <c:v>7.0575271479000001</c:v>
                </c:pt>
                <c:pt idx="202">
                  <c:v>7.0575271479000001</c:v>
                </c:pt>
                <c:pt idx="203">
                  <c:v>7.0575271479000001</c:v>
                </c:pt>
                <c:pt idx="204">
                  <c:v>7.0575271479000001</c:v>
                </c:pt>
                <c:pt idx="205">
                  <c:v>7.0575271479000001</c:v>
                </c:pt>
                <c:pt idx="206">
                  <c:v>7.0575271479000001</c:v>
                </c:pt>
                <c:pt idx="207">
                  <c:v>7.0575271479000001</c:v>
                </c:pt>
                <c:pt idx="208">
                  <c:v>7.0575271479000001</c:v>
                </c:pt>
                <c:pt idx="209">
                  <c:v>7.0575271479000001</c:v>
                </c:pt>
                <c:pt idx="210">
                  <c:v>7.0575271479000001</c:v>
                </c:pt>
                <c:pt idx="211">
                  <c:v>7.0575271479000001</c:v>
                </c:pt>
                <c:pt idx="212">
                  <c:v>7.0575271479000001</c:v>
                </c:pt>
                <c:pt idx="213">
                  <c:v>7.0575271479000001</c:v>
                </c:pt>
                <c:pt idx="214">
                  <c:v>7.0575271479000001</c:v>
                </c:pt>
                <c:pt idx="215">
                  <c:v>7.0575271479000001</c:v>
                </c:pt>
                <c:pt idx="216">
                  <c:v>7.0575271479000001</c:v>
                </c:pt>
                <c:pt idx="217">
                  <c:v>7.0575271479000001</c:v>
                </c:pt>
                <c:pt idx="218">
                  <c:v>7.0575271479000001</c:v>
                </c:pt>
                <c:pt idx="219">
                  <c:v>7.0575271479000001</c:v>
                </c:pt>
                <c:pt idx="220">
                  <c:v>7.0575271479000001</c:v>
                </c:pt>
                <c:pt idx="221">
                  <c:v>7.0575271479000001</c:v>
                </c:pt>
                <c:pt idx="222">
                  <c:v>7.0575271479000001</c:v>
                </c:pt>
                <c:pt idx="223">
                  <c:v>7.0575271479000001</c:v>
                </c:pt>
                <c:pt idx="224">
                  <c:v>7.0575271479000001</c:v>
                </c:pt>
                <c:pt idx="225">
                  <c:v>7.0575271479000001</c:v>
                </c:pt>
                <c:pt idx="226">
                  <c:v>7.0575271479000001</c:v>
                </c:pt>
                <c:pt idx="227">
                  <c:v>7.0575271479000001</c:v>
                </c:pt>
                <c:pt idx="228">
                  <c:v>7.0575271479000001</c:v>
                </c:pt>
                <c:pt idx="229">
                  <c:v>7.0575271479000001</c:v>
                </c:pt>
                <c:pt idx="230">
                  <c:v>7.0575271479000001</c:v>
                </c:pt>
                <c:pt idx="231">
                  <c:v>7.0575271479000001</c:v>
                </c:pt>
                <c:pt idx="232">
                  <c:v>7.0575271479000001</c:v>
                </c:pt>
                <c:pt idx="233">
                  <c:v>7.0575271479000001</c:v>
                </c:pt>
                <c:pt idx="234">
                  <c:v>7.0575271479000001</c:v>
                </c:pt>
                <c:pt idx="235">
                  <c:v>7.0575271479000001</c:v>
                </c:pt>
                <c:pt idx="236">
                  <c:v>7.0575271479000001</c:v>
                </c:pt>
                <c:pt idx="237">
                  <c:v>7.0575271479000001</c:v>
                </c:pt>
                <c:pt idx="238">
                  <c:v>7.0575271479000001</c:v>
                </c:pt>
                <c:pt idx="239">
                  <c:v>7.0575271479000001</c:v>
                </c:pt>
                <c:pt idx="240">
                  <c:v>7.0575271479000001</c:v>
                </c:pt>
                <c:pt idx="241">
                  <c:v>7.0575271479000001</c:v>
                </c:pt>
                <c:pt idx="242">
                  <c:v>7.0575271479000001</c:v>
                </c:pt>
                <c:pt idx="243">
                  <c:v>7.0575271479000001</c:v>
                </c:pt>
                <c:pt idx="244">
                  <c:v>7.0575271479000001</c:v>
                </c:pt>
                <c:pt idx="245">
                  <c:v>7.0575271479000001</c:v>
                </c:pt>
                <c:pt idx="246">
                  <c:v>7.0575271479000001</c:v>
                </c:pt>
                <c:pt idx="247">
                  <c:v>7.0575271479000001</c:v>
                </c:pt>
                <c:pt idx="248">
                  <c:v>7.0575271479000001</c:v>
                </c:pt>
                <c:pt idx="249">
                  <c:v>7.0575271479000001</c:v>
                </c:pt>
                <c:pt idx="250">
                  <c:v>7.0575271479000001</c:v>
                </c:pt>
                <c:pt idx="251">
                  <c:v>7.0575271479000001</c:v>
                </c:pt>
                <c:pt idx="252">
                  <c:v>7.0575271479000001</c:v>
                </c:pt>
                <c:pt idx="253">
                  <c:v>7.0575271479000001</c:v>
                </c:pt>
                <c:pt idx="254">
                  <c:v>7.0575271479000001</c:v>
                </c:pt>
                <c:pt idx="255">
                  <c:v>7.0575271479000001</c:v>
                </c:pt>
                <c:pt idx="256">
                  <c:v>7.0575271479000001</c:v>
                </c:pt>
                <c:pt idx="257">
                  <c:v>7.0575271479000001</c:v>
                </c:pt>
                <c:pt idx="258">
                  <c:v>7.0575271479000001</c:v>
                </c:pt>
                <c:pt idx="259">
                  <c:v>7.0575271479000001</c:v>
                </c:pt>
                <c:pt idx="260">
                  <c:v>7.0575271479000001</c:v>
                </c:pt>
                <c:pt idx="261">
                  <c:v>7.0575271479000001</c:v>
                </c:pt>
                <c:pt idx="262">
                  <c:v>7.0575271479000001</c:v>
                </c:pt>
                <c:pt idx="263">
                  <c:v>7.0575271479000001</c:v>
                </c:pt>
                <c:pt idx="264">
                  <c:v>7.0575271479000001</c:v>
                </c:pt>
                <c:pt idx="265">
                  <c:v>7.0575271479000001</c:v>
                </c:pt>
                <c:pt idx="266">
                  <c:v>7.0575271479000001</c:v>
                </c:pt>
                <c:pt idx="267">
                  <c:v>7.0575271479000001</c:v>
                </c:pt>
                <c:pt idx="268">
                  <c:v>7.0575271479000001</c:v>
                </c:pt>
                <c:pt idx="269">
                  <c:v>7.0575271479000001</c:v>
                </c:pt>
                <c:pt idx="270">
                  <c:v>7.0575271479000001</c:v>
                </c:pt>
                <c:pt idx="271">
                  <c:v>7.0575271479000001</c:v>
                </c:pt>
                <c:pt idx="272">
                  <c:v>7.0575271479000001</c:v>
                </c:pt>
                <c:pt idx="273">
                  <c:v>7.0575271479000001</c:v>
                </c:pt>
                <c:pt idx="274">
                  <c:v>7.0575271479000001</c:v>
                </c:pt>
                <c:pt idx="275">
                  <c:v>7.0575271479000001</c:v>
                </c:pt>
                <c:pt idx="276">
                  <c:v>7.0575271479000001</c:v>
                </c:pt>
                <c:pt idx="277">
                  <c:v>7.0575271479000001</c:v>
                </c:pt>
                <c:pt idx="278">
                  <c:v>7.0575271479000001</c:v>
                </c:pt>
                <c:pt idx="279">
                  <c:v>7.0575271479000001</c:v>
                </c:pt>
                <c:pt idx="280">
                  <c:v>7.0575271479000001</c:v>
                </c:pt>
                <c:pt idx="281">
                  <c:v>7.0575271479000001</c:v>
                </c:pt>
                <c:pt idx="282">
                  <c:v>7.0575271479000001</c:v>
                </c:pt>
                <c:pt idx="283">
                  <c:v>7.0575271479000001</c:v>
                </c:pt>
                <c:pt idx="284">
                  <c:v>7.0575271479000001</c:v>
                </c:pt>
                <c:pt idx="285">
                  <c:v>7.0575271479000001</c:v>
                </c:pt>
                <c:pt idx="286">
                  <c:v>7.0575271479000001</c:v>
                </c:pt>
                <c:pt idx="287">
                  <c:v>7.0575271479000001</c:v>
                </c:pt>
                <c:pt idx="288">
                  <c:v>7.0575271479000001</c:v>
                </c:pt>
                <c:pt idx="289">
                  <c:v>7.0575271479000001</c:v>
                </c:pt>
                <c:pt idx="290">
                  <c:v>7.0575271479000001</c:v>
                </c:pt>
                <c:pt idx="291">
                  <c:v>7.0575271479000001</c:v>
                </c:pt>
                <c:pt idx="292">
                  <c:v>7.0575271479000001</c:v>
                </c:pt>
                <c:pt idx="293">
                  <c:v>7.0575271479000001</c:v>
                </c:pt>
                <c:pt idx="294">
                  <c:v>7.0575271479000001</c:v>
                </c:pt>
                <c:pt idx="295">
                  <c:v>7.0575271479000001</c:v>
                </c:pt>
                <c:pt idx="296">
                  <c:v>7.0575271479000001</c:v>
                </c:pt>
                <c:pt idx="297">
                  <c:v>7.0575271479000001</c:v>
                </c:pt>
                <c:pt idx="298">
                  <c:v>7.0575271479000001</c:v>
                </c:pt>
                <c:pt idx="299">
                  <c:v>7.0575271479000001</c:v>
                </c:pt>
                <c:pt idx="300">
                  <c:v>7.0575271479000001</c:v>
                </c:pt>
                <c:pt idx="301">
                  <c:v>7.0575271479000001</c:v>
                </c:pt>
                <c:pt idx="302">
                  <c:v>7.0575271479000001</c:v>
                </c:pt>
                <c:pt idx="303">
                  <c:v>7.0575271479000001</c:v>
                </c:pt>
                <c:pt idx="304">
                  <c:v>7.0575271479000001</c:v>
                </c:pt>
                <c:pt idx="305">
                  <c:v>7.0575271479000001</c:v>
                </c:pt>
                <c:pt idx="306">
                  <c:v>7.0575271479000001</c:v>
                </c:pt>
                <c:pt idx="307">
                  <c:v>7.0575271479000001</c:v>
                </c:pt>
                <c:pt idx="308">
                  <c:v>7.0575271479000001</c:v>
                </c:pt>
                <c:pt idx="309">
                  <c:v>7.0575271479000001</c:v>
                </c:pt>
                <c:pt idx="310">
                  <c:v>7.0575271479000001</c:v>
                </c:pt>
                <c:pt idx="311">
                  <c:v>7.0575271479000001</c:v>
                </c:pt>
                <c:pt idx="312">
                  <c:v>7.0575271479000001</c:v>
                </c:pt>
                <c:pt idx="313">
                  <c:v>7.0575271479000001</c:v>
                </c:pt>
                <c:pt idx="314">
                  <c:v>7.0575271479000001</c:v>
                </c:pt>
                <c:pt idx="315">
                  <c:v>7.0575271479000001</c:v>
                </c:pt>
                <c:pt idx="316">
                  <c:v>7.0575271479000001</c:v>
                </c:pt>
                <c:pt idx="317">
                  <c:v>7.0575271479000001</c:v>
                </c:pt>
                <c:pt idx="318">
                  <c:v>7.0575271479000001</c:v>
                </c:pt>
                <c:pt idx="319">
                  <c:v>7.0575271479000001</c:v>
                </c:pt>
                <c:pt idx="320">
                  <c:v>7.0575271479000001</c:v>
                </c:pt>
                <c:pt idx="321">
                  <c:v>7.0575271479000001</c:v>
                </c:pt>
                <c:pt idx="322">
                  <c:v>7.0575271479000001</c:v>
                </c:pt>
                <c:pt idx="323">
                  <c:v>7.0575271479000001</c:v>
                </c:pt>
                <c:pt idx="324">
                  <c:v>7.0575271479000001</c:v>
                </c:pt>
                <c:pt idx="325">
                  <c:v>7.0575271479000001</c:v>
                </c:pt>
                <c:pt idx="326">
                  <c:v>7.0575271479000001</c:v>
                </c:pt>
                <c:pt idx="327">
                  <c:v>7.0575271479000001</c:v>
                </c:pt>
                <c:pt idx="328">
                  <c:v>7.0575271479000001</c:v>
                </c:pt>
                <c:pt idx="329">
                  <c:v>7.0575271479000001</c:v>
                </c:pt>
                <c:pt idx="330">
                  <c:v>7.0575271479000001</c:v>
                </c:pt>
                <c:pt idx="331">
                  <c:v>7.0575271479000001</c:v>
                </c:pt>
                <c:pt idx="332">
                  <c:v>7.0575271479000001</c:v>
                </c:pt>
                <c:pt idx="333">
                  <c:v>7.0575271479000001</c:v>
                </c:pt>
                <c:pt idx="334">
                  <c:v>7.0575271479000001</c:v>
                </c:pt>
                <c:pt idx="335">
                  <c:v>7.0575271479000001</c:v>
                </c:pt>
                <c:pt idx="336">
                  <c:v>7.0575271479000001</c:v>
                </c:pt>
                <c:pt idx="337">
                  <c:v>7.0575271479000001</c:v>
                </c:pt>
                <c:pt idx="338">
                  <c:v>7.0575271479000001</c:v>
                </c:pt>
                <c:pt idx="339">
                  <c:v>7.0575271479000001</c:v>
                </c:pt>
                <c:pt idx="340">
                  <c:v>7.0575271479000001</c:v>
                </c:pt>
                <c:pt idx="341">
                  <c:v>7.0575271479000001</c:v>
                </c:pt>
                <c:pt idx="342">
                  <c:v>7.0575271479000001</c:v>
                </c:pt>
                <c:pt idx="343">
                  <c:v>7.0575271479000001</c:v>
                </c:pt>
                <c:pt idx="344">
                  <c:v>7.0575271479000001</c:v>
                </c:pt>
                <c:pt idx="345">
                  <c:v>7.0575271479000001</c:v>
                </c:pt>
                <c:pt idx="346">
                  <c:v>7.0575271479000001</c:v>
                </c:pt>
                <c:pt idx="347">
                  <c:v>7.0575271479000001</c:v>
                </c:pt>
                <c:pt idx="348">
                  <c:v>7.0575271479000001</c:v>
                </c:pt>
                <c:pt idx="349">
                  <c:v>7.0575271479000001</c:v>
                </c:pt>
                <c:pt idx="350">
                  <c:v>7.0575271479000001</c:v>
                </c:pt>
                <c:pt idx="351">
                  <c:v>7.0575271479000001</c:v>
                </c:pt>
                <c:pt idx="352">
                  <c:v>7.0575271479000001</c:v>
                </c:pt>
                <c:pt idx="353">
                  <c:v>7.0575271479000001</c:v>
                </c:pt>
                <c:pt idx="354">
                  <c:v>7.0575271479000001</c:v>
                </c:pt>
                <c:pt idx="355">
                  <c:v>7.0575271479000001</c:v>
                </c:pt>
                <c:pt idx="356">
                  <c:v>7.0575271479000001</c:v>
                </c:pt>
                <c:pt idx="357">
                  <c:v>7.0575271479000001</c:v>
                </c:pt>
                <c:pt idx="358">
                  <c:v>7.0575271479000001</c:v>
                </c:pt>
                <c:pt idx="359">
                  <c:v>7.0575271479000001</c:v>
                </c:pt>
                <c:pt idx="360">
                  <c:v>7.0575271479000001</c:v>
                </c:pt>
                <c:pt idx="361">
                  <c:v>7.0575271479000001</c:v>
                </c:pt>
                <c:pt idx="362">
                  <c:v>7.0575271479000001</c:v>
                </c:pt>
                <c:pt idx="363">
                  <c:v>7.0575271479000001</c:v>
                </c:pt>
                <c:pt idx="364">
                  <c:v>7.0575271479000001</c:v>
                </c:pt>
              </c:numCache>
            </c:numRef>
          </c:val>
          <c:extLst>
            <c:ext xmlns:c16="http://schemas.microsoft.com/office/drawing/2014/chart" uri="{C3380CC4-5D6E-409C-BE32-E72D297353CC}">
              <c16:uniqueId val="{00000008-C8CC-4102-A3AA-2ACF4FCA6E1A}"/>
            </c:ext>
          </c:extLst>
        </c:ser>
        <c:ser>
          <c:idx val="9"/>
          <c:order val="9"/>
          <c:tx>
            <c:strRef>
              <c:f>'2034-2035 Severe Load Curve'!$O$34</c:f>
              <c:strCache>
                <c:ptCount val="1"/>
                <c:pt idx="0">
                  <c:v>IUK &amp; BBL</c:v>
                </c:pt>
              </c:strCache>
            </c:strRef>
          </c:tx>
          <c:spPr>
            <a:solidFill>
              <a:srgbClr val="FF0000"/>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Curve'!$O$35:$O$399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1</c:v>
                </c:pt>
                <c:pt idx="246">
                  <c:v>3</c:v>
                </c:pt>
                <c:pt idx="247">
                  <c:v>5</c:v>
                </c:pt>
                <c:pt idx="248">
                  <c:v>7</c:v>
                </c:pt>
                <c:pt idx="249">
                  <c:v>9</c:v>
                </c:pt>
                <c:pt idx="250">
                  <c:v>11</c:v>
                </c:pt>
                <c:pt idx="251">
                  <c:v>14</c:v>
                </c:pt>
                <c:pt idx="252">
                  <c:v>16</c:v>
                </c:pt>
                <c:pt idx="253">
                  <c:v>18</c:v>
                </c:pt>
                <c:pt idx="254">
                  <c:v>20</c:v>
                </c:pt>
                <c:pt idx="255">
                  <c:v>22</c:v>
                </c:pt>
                <c:pt idx="256">
                  <c:v>24</c:v>
                </c:pt>
                <c:pt idx="257">
                  <c:v>26</c:v>
                </c:pt>
                <c:pt idx="258">
                  <c:v>28</c:v>
                </c:pt>
                <c:pt idx="259">
                  <c:v>30</c:v>
                </c:pt>
                <c:pt idx="260">
                  <c:v>32</c:v>
                </c:pt>
                <c:pt idx="261">
                  <c:v>34</c:v>
                </c:pt>
                <c:pt idx="262">
                  <c:v>36</c:v>
                </c:pt>
                <c:pt idx="263">
                  <c:v>38</c:v>
                </c:pt>
                <c:pt idx="264">
                  <c:v>40</c:v>
                </c:pt>
                <c:pt idx="265">
                  <c:v>42</c:v>
                </c:pt>
                <c:pt idx="266">
                  <c:v>44</c:v>
                </c:pt>
                <c:pt idx="267">
                  <c:v>46</c:v>
                </c:pt>
                <c:pt idx="268">
                  <c:v>48</c:v>
                </c:pt>
                <c:pt idx="269">
                  <c:v>50</c:v>
                </c:pt>
                <c:pt idx="270">
                  <c:v>52</c:v>
                </c:pt>
                <c:pt idx="271">
                  <c:v>54</c:v>
                </c:pt>
                <c:pt idx="272">
                  <c:v>56</c:v>
                </c:pt>
                <c:pt idx="273">
                  <c:v>58</c:v>
                </c:pt>
                <c:pt idx="274">
                  <c:v>60</c:v>
                </c:pt>
                <c:pt idx="275">
                  <c:v>61</c:v>
                </c:pt>
                <c:pt idx="276">
                  <c:v>63</c:v>
                </c:pt>
                <c:pt idx="277">
                  <c:v>65</c:v>
                </c:pt>
                <c:pt idx="278">
                  <c:v>67</c:v>
                </c:pt>
                <c:pt idx="279">
                  <c:v>69</c:v>
                </c:pt>
                <c:pt idx="280">
                  <c:v>70</c:v>
                </c:pt>
                <c:pt idx="281">
                  <c:v>72</c:v>
                </c:pt>
                <c:pt idx="282">
                  <c:v>74</c:v>
                </c:pt>
                <c:pt idx="283">
                  <c:v>76</c:v>
                </c:pt>
                <c:pt idx="284">
                  <c:v>77</c:v>
                </c:pt>
                <c:pt idx="285">
                  <c:v>79</c:v>
                </c:pt>
                <c:pt idx="286">
                  <c:v>81</c:v>
                </c:pt>
                <c:pt idx="287">
                  <c:v>83</c:v>
                </c:pt>
                <c:pt idx="288">
                  <c:v>84</c:v>
                </c:pt>
                <c:pt idx="289">
                  <c:v>86</c:v>
                </c:pt>
                <c:pt idx="290">
                  <c:v>88</c:v>
                </c:pt>
                <c:pt idx="291">
                  <c:v>89</c:v>
                </c:pt>
                <c:pt idx="292">
                  <c:v>91</c:v>
                </c:pt>
                <c:pt idx="293">
                  <c:v>93</c:v>
                </c:pt>
                <c:pt idx="294">
                  <c:v>94</c:v>
                </c:pt>
                <c:pt idx="295">
                  <c:v>96</c:v>
                </c:pt>
                <c:pt idx="296">
                  <c:v>97</c:v>
                </c:pt>
                <c:pt idx="297">
                  <c:v>99</c:v>
                </c:pt>
                <c:pt idx="298">
                  <c:v>100</c:v>
                </c:pt>
                <c:pt idx="299">
                  <c:v>102</c:v>
                </c:pt>
                <c:pt idx="300">
                  <c:v>103</c:v>
                </c:pt>
                <c:pt idx="301">
                  <c:v>105</c:v>
                </c:pt>
                <c:pt idx="302">
                  <c:v>106</c:v>
                </c:pt>
                <c:pt idx="303">
                  <c:v>108</c:v>
                </c:pt>
                <c:pt idx="304">
                  <c:v>109</c:v>
                </c:pt>
                <c:pt idx="305">
                  <c:v>111</c:v>
                </c:pt>
                <c:pt idx="306">
                  <c:v>112</c:v>
                </c:pt>
                <c:pt idx="307">
                  <c:v>113</c:v>
                </c:pt>
                <c:pt idx="308">
                  <c:v>115</c:v>
                </c:pt>
                <c:pt idx="309">
                  <c:v>116</c:v>
                </c:pt>
                <c:pt idx="310">
                  <c:v>117</c:v>
                </c:pt>
                <c:pt idx="311">
                  <c:v>119</c:v>
                </c:pt>
                <c:pt idx="312">
                  <c:v>120</c:v>
                </c:pt>
                <c:pt idx="313">
                  <c:v>121</c:v>
                </c:pt>
                <c:pt idx="314">
                  <c:v>123</c:v>
                </c:pt>
                <c:pt idx="315">
                  <c:v>124</c:v>
                </c:pt>
                <c:pt idx="316">
                  <c:v>125</c:v>
                </c:pt>
                <c:pt idx="317">
                  <c:v>126</c:v>
                </c:pt>
                <c:pt idx="318">
                  <c:v>128</c:v>
                </c:pt>
                <c:pt idx="319">
                  <c:v>129</c:v>
                </c:pt>
                <c:pt idx="320">
                  <c:v>130</c:v>
                </c:pt>
                <c:pt idx="321">
                  <c:v>131</c:v>
                </c:pt>
                <c:pt idx="322">
                  <c:v>132</c:v>
                </c:pt>
                <c:pt idx="323">
                  <c:v>133</c:v>
                </c:pt>
                <c:pt idx="324">
                  <c:v>134</c:v>
                </c:pt>
                <c:pt idx="325">
                  <c:v>136</c:v>
                </c:pt>
                <c:pt idx="326">
                  <c:v>137</c:v>
                </c:pt>
                <c:pt idx="327">
                  <c:v>138</c:v>
                </c:pt>
                <c:pt idx="328">
                  <c:v>139</c:v>
                </c:pt>
                <c:pt idx="329">
                  <c:v>140</c:v>
                </c:pt>
                <c:pt idx="330">
                  <c:v>141</c:v>
                </c:pt>
                <c:pt idx="331">
                  <c:v>142</c:v>
                </c:pt>
                <c:pt idx="332">
                  <c:v>143</c:v>
                </c:pt>
                <c:pt idx="333">
                  <c:v>144</c:v>
                </c:pt>
                <c:pt idx="334">
                  <c:v>145</c:v>
                </c:pt>
                <c:pt idx="335">
                  <c:v>145</c:v>
                </c:pt>
                <c:pt idx="336">
                  <c:v>146</c:v>
                </c:pt>
                <c:pt idx="337">
                  <c:v>147</c:v>
                </c:pt>
                <c:pt idx="338">
                  <c:v>148</c:v>
                </c:pt>
                <c:pt idx="339">
                  <c:v>149</c:v>
                </c:pt>
                <c:pt idx="340">
                  <c:v>150</c:v>
                </c:pt>
                <c:pt idx="341">
                  <c:v>150</c:v>
                </c:pt>
                <c:pt idx="342">
                  <c:v>151</c:v>
                </c:pt>
                <c:pt idx="343">
                  <c:v>152</c:v>
                </c:pt>
                <c:pt idx="344">
                  <c:v>153</c:v>
                </c:pt>
                <c:pt idx="345">
                  <c:v>153</c:v>
                </c:pt>
                <c:pt idx="346">
                  <c:v>154</c:v>
                </c:pt>
                <c:pt idx="347">
                  <c:v>155</c:v>
                </c:pt>
                <c:pt idx="348">
                  <c:v>155</c:v>
                </c:pt>
                <c:pt idx="349">
                  <c:v>156</c:v>
                </c:pt>
                <c:pt idx="350">
                  <c:v>157</c:v>
                </c:pt>
                <c:pt idx="351">
                  <c:v>157</c:v>
                </c:pt>
                <c:pt idx="352">
                  <c:v>158</c:v>
                </c:pt>
                <c:pt idx="353">
                  <c:v>158</c:v>
                </c:pt>
                <c:pt idx="354">
                  <c:v>159</c:v>
                </c:pt>
                <c:pt idx="355">
                  <c:v>160</c:v>
                </c:pt>
                <c:pt idx="356">
                  <c:v>160</c:v>
                </c:pt>
                <c:pt idx="357">
                  <c:v>161</c:v>
                </c:pt>
                <c:pt idx="358">
                  <c:v>161</c:v>
                </c:pt>
                <c:pt idx="359">
                  <c:v>161</c:v>
                </c:pt>
                <c:pt idx="360">
                  <c:v>162</c:v>
                </c:pt>
                <c:pt idx="361">
                  <c:v>162</c:v>
                </c:pt>
                <c:pt idx="362">
                  <c:v>163</c:v>
                </c:pt>
                <c:pt idx="363">
                  <c:v>163</c:v>
                </c:pt>
                <c:pt idx="364">
                  <c:v>163</c:v>
                </c:pt>
              </c:numCache>
            </c:numRef>
          </c:val>
          <c:extLst>
            <c:ext xmlns:c16="http://schemas.microsoft.com/office/drawing/2014/chart" uri="{C3380CC4-5D6E-409C-BE32-E72D297353CC}">
              <c16:uniqueId val="{00000009-C8CC-4102-A3AA-2ACF4FCA6E1A}"/>
            </c:ext>
          </c:extLst>
        </c:ser>
        <c:dLbls>
          <c:showLegendKey val="0"/>
          <c:showVal val="0"/>
          <c:showCatName val="0"/>
          <c:showSerName val="0"/>
          <c:showPercent val="0"/>
          <c:showBubbleSize val="0"/>
        </c:dLbls>
        <c:gapWidth val="0"/>
        <c:overlap val="100"/>
        <c:axId val="53465088"/>
        <c:axId val="53467008"/>
      </c:barChart>
      <c:catAx>
        <c:axId val="53465088"/>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7086213512901642"/>
              <c:y val="0.7626481741243879"/>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3467008"/>
        <c:crosses val="autoZero"/>
        <c:auto val="1"/>
        <c:lblAlgn val="ctr"/>
        <c:lblOffset val="100"/>
        <c:tickLblSkip val="20"/>
        <c:tickMarkSkip val="1"/>
        <c:noMultiLvlLbl val="0"/>
      </c:catAx>
      <c:valAx>
        <c:axId val="53467008"/>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6.2393475116538557E-3"/>
              <c:y val="0.3691989880317491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3465088"/>
        <c:crosses val="autoZero"/>
        <c:crossBetween val="between"/>
      </c:valAx>
      <c:spPr>
        <a:noFill/>
        <a:ln w="12700">
          <a:solidFill>
            <a:srgbClr val="808080"/>
          </a:solidFill>
          <a:prstDash val="solid"/>
        </a:ln>
      </c:spPr>
    </c:plotArea>
    <c:legend>
      <c:legendPos val="b"/>
      <c:layout>
        <c:manualLayout>
          <c:xMode val="edge"/>
          <c:yMode val="edge"/>
          <c:x val="1.2121597884238436E-2"/>
          <c:y val="0.82702910952052699"/>
          <c:w val="0.97169066003147386"/>
          <c:h val="0.11045247053094037"/>
        </c:manualLayout>
      </c:layout>
      <c:overlay val="0"/>
      <c:spPr>
        <a:solidFill>
          <a:srgbClr val="FFFFFF"/>
        </a:solidFill>
        <a:ln w="25400">
          <a:noFill/>
        </a:ln>
      </c:spPr>
      <c:txPr>
        <a:bodyPr/>
        <a:lstStyle/>
        <a:p>
          <a:pPr>
            <a:defRPr sz="106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1728758530477636"/>
          <c:y val="0.16591928251121077"/>
          <c:w val="0.85661070609979684"/>
          <c:h val="0.54035874439461884"/>
        </c:manualLayout>
      </c:layout>
      <c:barChart>
        <c:barDir val="col"/>
        <c:grouping val="stacked"/>
        <c:varyColors val="0"/>
        <c:ser>
          <c:idx val="1"/>
          <c:order val="0"/>
          <c:tx>
            <c:strRef>
              <c:f>'2034-2035 Severe Load Curve'!$T$34</c:f>
              <c:strCache>
                <c:ptCount val="1"/>
                <c:pt idx="0">
                  <c:v>NDM 0 - 73.2 MWh</c:v>
                </c:pt>
              </c:strCache>
            </c:strRef>
          </c:tx>
          <c:spPr>
            <a:solidFill>
              <a:srgbClr val="CCFFFF"/>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Curve'!$T$35:$T$399</c:f>
              <c:numCache>
                <c:formatCode>0</c:formatCode>
                <c:ptCount val="365"/>
                <c:pt idx="0">
                  <c:v>2247.5519103000001</c:v>
                </c:pt>
                <c:pt idx="1">
                  <c:v>2177.4739841999999</c:v>
                </c:pt>
                <c:pt idx="2">
                  <c:v>2117.7833697000001</c:v>
                </c:pt>
                <c:pt idx="3">
                  <c:v>2064.8783362999998</c:v>
                </c:pt>
                <c:pt idx="4">
                  <c:v>2015.3023591000001</c:v>
                </c:pt>
                <c:pt idx="5">
                  <c:v>1972.8632097</c:v>
                </c:pt>
                <c:pt idx="6">
                  <c:v>1936.3818086000001</c:v>
                </c:pt>
                <c:pt idx="7">
                  <c:v>1901.3443268000001</c:v>
                </c:pt>
                <c:pt idx="8">
                  <c:v>1870.9598728000001</c:v>
                </c:pt>
                <c:pt idx="9">
                  <c:v>1844.7392981999999</c:v>
                </c:pt>
                <c:pt idx="10">
                  <c:v>1822.6860162</c:v>
                </c:pt>
                <c:pt idx="11">
                  <c:v>1805.5029583999999</c:v>
                </c:pt>
                <c:pt idx="12">
                  <c:v>1787.8501114000001</c:v>
                </c:pt>
                <c:pt idx="13">
                  <c:v>1773.9538321</c:v>
                </c:pt>
                <c:pt idx="14">
                  <c:v>1760.8079562</c:v>
                </c:pt>
                <c:pt idx="15">
                  <c:v>1748.6592697999999</c:v>
                </c:pt>
                <c:pt idx="16">
                  <c:v>1738.3786637999999</c:v>
                </c:pt>
                <c:pt idx="17">
                  <c:v>1728.2056593</c:v>
                </c:pt>
                <c:pt idx="18">
                  <c:v>1718.5661325000001</c:v>
                </c:pt>
                <c:pt idx="19">
                  <c:v>1709.9329227000001</c:v>
                </c:pt>
                <c:pt idx="20">
                  <c:v>1701.3714428999999</c:v>
                </c:pt>
                <c:pt idx="21">
                  <c:v>1693.3246220000001</c:v>
                </c:pt>
                <c:pt idx="22">
                  <c:v>1684.9996266000001</c:v>
                </c:pt>
                <c:pt idx="23">
                  <c:v>1676.6864977</c:v>
                </c:pt>
                <c:pt idx="24">
                  <c:v>1667.9620735000001</c:v>
                </c:pt>
                <c:pt idx="25">
                  <c:v>1659.5968822</c:v>
                </c:pt>
                <c:pt idx="26">
                  <c:v>1651.6439691999999</c:v>
                </c:pt>
                <c:pt idx="27">
                  <c:v>1644.2428514999999</c:v>
                </c:pt>
                <c:pt idx="28">
                  <c:v>1636.3048876</c:v>
                </c:pt>
                <c:pt idx="29">
                  <c:v>1629.0538561999999</c:v>
                </c:pt>
                <c:pt idx="30">
                  <c:v>1621.4600429</c:v>
                </c:pt>
                <c:pt idx="31">
                  <c:v>1613.9922841</c:v>
                </c:pt>
                <c:pt idx="32">
                  <c:v>1606.9002894</c:v>
                </c:pt>
                <c:pt idx="33">
                  <c:v>1599.6382513999999</c:v>
                </c:pt>
                <c:pt idx="34">
                  <c:v>1592.2999017</c:v>
                </c:pt>
                <c:pt idx="35">
                  <c:v>1585.5582297000001</c:v>
                </c:pt>
                <c:pt idx="36">
                  <c:v>1578.9434928999999</c:v>
                </c:pt>
                <c:pt idx="37">
                  <c:v>1572.6481108999999</c:v>
                </c:pt>
                <c:pt idx="38">
                  <c:v>1566.3034107999999</c:v>
                </c:pt>
                <c:pt idx="39">
                  <c:v>1558.741687</c:v>
                </c:pt>
                <c:pt idx="40">
                  <c:v>1551.9083968</c:v>
                </c:pt>
                <c:pt idx="41">
                  <c:v>1543.1332520000001</c:v>
                </c:pt>
                <c:pt idx="42">
                  <c:v>1534.5461863</c:v>
                </c:pt>
                <c:pt idx="43">
                  <c:v>1525.8788285999999</c:v>
                </c:pt>
                <c:pt idx="44">
                  <c:v>1517.5116327999999</c:v>
                </c:pt>
                <c:pt idx="45">
                  <c:v>1509.7306401999999</c:v>
                </c:pt>
                <c:pt idx="46">
                  <c:v>1502.7771865</c:v>
                </c:pt>
                <c:pt idx="47">
                  <c:v>1496.4149786999999</c:v>
                </c:pt>
                <c:pt idx="48">
                  <c:v>1489.8209466000001</c:v>
                </c:pt>
                <c:pt idx="49">
                  <c:v>1483.0208798000001</c:v>
                </c:pt>
                <c:pt idx="50">
                  <c:v>1476.3843392000001</c:v>
                </c:pt>
                <c:pt idx="51">
                  <c:v>1469.3979125999999</c:v>
                </c:pt>
                <c:pt idx="52">
                  <c:v>1462.21381</c:v>
                </c:pt>
                <c:pt idx="53">
                  <c:v>1455.2398439000001</c:v>
                </c:pt>
                <c:pt idx="54">
                  <c:v>1448.1039671000001</c:v>
                </c:pt>
                <c:pt idx="55">
                  <c:v>1441.313848</c:v>
                </c:pt>
                <c:pt idx="56">
                  <c:v>1434.2192943</c:v>
                </c:pt>
                <c:pt idx="57">
                  <c:v>1427.6055788000001</c:v>
                </c:pt>
                <c:pt idx="58">
                  <c:v>1421.0545641000001</c:v>
                </c:pt>
                <c:pt idx="59">
                  <c:v>1413.8561809</c:v>
                </c:pt>
                <c:pt idx="60">
                  <c:v>1406.4749786</c:v>
                </c:pt>
                <c:pt idx="61">
                  <c:v>1399.4355114</c:v>
                </c:pt>
                <c:pt idx="62">
                  <c:v>1392.3593579999999</c:v>
                </c:pt>
                <c:pt idx="63">
                  <c:v>1385.5984128</c:v>
                </c:pt>
                <c:pt idx="64">
                  <c:v>1378.2845697</c:v>
                </c:pt>
                <c:pt idx="65">
                  <c:v>1372.4697796999999</c:v>
                </c:pt>
                <c:pt idx="66">
                  <c:v>1366.4185063</c:v>
                </c:pt>
                <c:pt idx="67">
                  <c:v>1360.9926602999999</c:v>
                </c:pt>
                <c:pt idx="68">
                  <c:v>1355.2671043</c:v>
                </c:pt>
                <c:pt idx="69">
                  <c:v>1349.7022284</c:v>
                </c:pt>
                <c:pt idx="70">
                  <c:v>1343.8570643999999</c:v>
                </c:pt>
                <c:pt idx="71">
                  <c:v>1337.4780608000001</c:v>
                </c:pt>
                <c:pt idx="72">
                  <c:v>1331.4854714000001</c:v>
                </c:pt>
                <c:pt idx="73">
                  <c:v>1325.1090472999999</c:v>
                </c:pt>
                <c:pt idx="74">
                  <c:v>1319.2412649</c:v>
                </c:pt>
                <c:pt idx="75">
                  <c:v>1313.4704686</c:v>
                </c:pt>
                <c:pt idx="76">
                  <c:v>1307.9549451</c:v>
                </c:pt>
                <c:pt idx="77">
                  <c:v>1301.9129066</c:v>
                </c:pt>
                <c:pt idx="78">
                  <c:v>1295.7336998000001</c:v>
                </c:pt>
                <c:pt idx="79">
                  <c:v>1289.5957238000001</c:v>
                </c:pt>
                <c:pt idx="80">
                  <c:v>1283.4505798</c:v>
                </c:pt>
                <c:pt idx="81">
                  <c:v>1277.0825468999999</c:v>
                </c:pt>
                <c:pt idx="82">
                  <c:v>1270.9526604</c:v>
                </c:pt>
                <c:pt idx="83">
                  <c:v>1265.0469823000001</c:v>
                </c:pt>
                <c:pt idx="84">
                  <c:v>1259.1173457</c:v>
                </c:pt>
                <c:pt idx="85">
                  <c:v>1252.9731612999999</c:v>
                </c:pt>
                <c:pt idx="86">
                  <c:v>1247.1149708999999</c:v>
                </c:pt>
                <c:pt idx="87">
                  <c:v>1241.1758861999999</c:v>
                </c:pt>
                <c:pt idx="88">
                  <c:v>1235.0574386999999</c:v>
                </c:pt>
                <c:pt idx="89">
                  <c:v>1228.9488319</c:v>
                </c:pt>
                <c:pt idx="90">
                  <c:v>1223.3703576</c:v>
                </c:pt>
                <c:pt idx="91">
                  <c:v>1217.7896314</c:v>
                </c:pt>
                <c:pt idx="92">
                  <c:v>1212.2394750000001</c:v>
                </c:pt>
                <c:pt idx="93">
                  <c:v>1206.9880616999999</c:v>
                </c:pt>
                <c:pt idx="94">
                  <c:v>1201.2005128000001</c:v>
                </c:pt>
                <c:pt idx="95">
                  <c:v>1195.4378717</c:v>
                </c:pt>
                <c:pt idx="96">
                  <c:v>1189.6405119999999</c:v>
                </c:pt>
                <c:pt idx="97">
                  <c:v>1183.9968804</c:v>
                </c:pt>
                <c:pt idx="98">
                  <c:v>1178.5226393999999</c:v>
                </c:pt>
                <c:pt idx="99">
                  <c:v>1172.6457006000001</c:v>
                </c:pt>
                <c:pt idx="100">
                  <c:v>1166.6241934</c:v>
                </c:pt>
                <c:pt idx="101">
                  <c:v>1160.6579598000001</c:v>
                </c:pt>
                <c:pt idx="102">
                  <c:v>1155.1726126000001</c:v>
                </c:pt>
                <c:pt idx="103">
                  <c:v>1149.4171137999999</c:v>
                </c:pt>
                <c:pt idx="104">
                  <c:v>1143.458478</c:v>
                </c:pt>
                <c:pt idx="105">
                  <c:v>1137.7393497</c:v>
                </c:pt>
                <c:pt idx="106">
                  <c:v>1131.9707762999999</c:v>
                </c:pt>
                <c:pt idx="107">
                  <c:v>1126.8241556</c:v>
                </c:pt>
                <c:pt idx="108">
                  <c:v>1121.1756084000001</c:v>
                </c:pt>
                <c:pt idx="109">
                  <c:v>1115.8261391000001</c:v>
                </c:pt>
                <c:pt idx="110">
                  <c:v>1110.2782319999999</c:v>
                </c:pt>
                <c:pt idx="111">
                  <c:v>1104.7923971</c:v>
                </c:pt>
                <c:pt idx="112">
                  <c:v>1099.2555622</c:v>
                </c:pt>
                <c:pt idx="113">
                  <c:v>1093.5050709</c:v>
                </c:pt>
                <c:pt idx="114">
                  <c:v>1087.5629329999999</c:v>
                </c:pt>
                <c:pt idx="115">
                  <c:v>1081.7720092</c:v>
                </c:pt>
                <c:pt idx="116">
                  <c:v>1076.0676088</c:v>
                </c:pt>
                <c:pt idx="117">
                  <c:v>1070.5468125</c:v>
                </c:pt>
                <c:pt idx="118">
                  <c:v>1064.7660312</c:v>
                </c:pt>
                <c:pt idx="119">
                  <c:v>1059.2241690999999</c:v>
                </c:pt>
                <c:pt idx="120">
                  <c:v>1054.0318342999999</c:v>
                </c:pt>
                <c:pt idx="121">
                  <c:v>1048.5147552999999</c:v>
                </c:pt>
                <c:pt idx="122">
                  <c:v>1043.3454916999999</c:v>
                </c:pt>
                <c:pt idx="123">
                  <c:v>1037.7157686</c:v>
                </c:pt>
                <c:pt idx="124">
                  <c:v>1032.0843861999999</c:v>
                </c:pt>
                <c:pt idx="125">
                  <c:v>1026.5436569999999</c:v>
                </c:pt>
                <c:pt idx="126">
                  <c:v>1020.6356389</c:v>
                </c:pt>
                <c:pt idx="127">
                  <c:v>1014.8063613</c:v>
                </c:pt>
                <c:pt idx="128">
                  <c:v>1009.4540522</c:v>
                </c:pt>
                <c:pt idx="129">
                  <c:v>1003.8092326</c:v>
                </c:pt>
                <c:pt idx="130">
                  <c:v>998.04000457999996</c:v>
                </c:pt>
                <c:pt idx="131">
                  <c:v>992.75381802000004</c:v>
                </c:pt>
                <c:pt idx="132">
                  <c:v>986.90685482000004</c:v>
                </c:pt>
                <c:pt idx="133">
                  <c:v>981.40068025999994</c:v>
                </c:pt>
                <c:pt idx="134">
                  <c:v>975.85421164000002</c:v>
                </c:pt>
                <c:pt idx="135">
                  <c:v>970.10433164999995</c:v>
                </c:pt>
                <c:pt idx="136">
                  <c:v>964.37574635999999</c:v>
                </c:pt>
                <c:pt idx="137">
                  <c:v>958.40313632000004</c:v>
                </c:pt>
                <c:pt idx="138">
                  <c:v>952.50152330000003</c:v>
                </c:pt>
                <c:pt idx="139">
                  <c:v>946.83968488000005</c:v>
                </c:pt>
                <c:pt idx="140">
                  <c:v>940.76333037999996</c:v>
                </c:pt>
                <c:pt idx="141">
                  <c:v>935.04357949999996</c:v>
                </c:pt>
                <c:pt idx="142">
                  <c:v>929.24904053</c:v>
                </c:pt>
                <c:pt idx="143">
                  <c:v>923.44741434000002</c:v>
                </c:pt>
                <c:pt idx="144">
                  <c:v>917.76870401999997</c:v>
                </c:pt>
                <c:pt idx="145">
                  <c:v>912.06043217000001</c:v>
                </c:pt>
                <c:pt idx="146">
                  <c:v>906.16697793000003</c:v>
                </c:pt>
                <c:pt idx="147">
                  <c:v>900.24140023999996</c:v>
                </c:pt>
                <c:pt idx="148">
                  <c:v>894.52949619000003</c:v>
                </c:pt>
                <c:pt idx="149">
                  <c:v>888.4765132</c:v>
                </c:pt>
                <c:pt idx="150">
                  <c:v>882.77051596000001</c:v>
                </c:pt>
                <c:pt idx="151">
                  <c:v>876.82328782000002</c:v>
                </c:pt>
                <c:pt idx="152">
                  <c:v>871.42533837999997</c:v>
                </c:pt>
                <c:pt idx="153">
                  <c:v>865.66744086000006</c:v>
                </c:pt>
                <c:pt idx="154">
                  <c:v>859.78203652000002</c:v>
                </c:pt>
                <c:pt idx="155">
                  <c:v>854.05157334</c:v>
                </c:pt>
                <c:pt idx="156">
                  <c:v>848.69266992999997</c:v>
                </c:pt>
                <c:pt idx="157">
                  <c:v>843.55763565999996</c:v>
                </c:pt>
                <c:pt idx="158">
                  <c:v>837.71887699000001</c:v>
                </c:pt>
                <c:pt idx="159">
                  <c:v>831.73223852000001</c:v>
                </c:pt>
                <c:pt idx="160">
                  <c:v>826.05581269000004</c:v>
                </c:pt>
                <c:pt idx="161">
                  <c:v>820.64983352000002</c:v>
                </c:pt>
                <c:pt idx="162">
                  <c:v>814.71554423999999</c:v>
                </c:pt>
                <c:pt idx="163">
                  <c:v>808.95553276999999</c:v>
                </c:pt>
                <c:pt idx="164">
                  <c:v>803.20230311</c:v>
                </c:pt>
                <c:pt idx="165">
                  <c:v>797.83548311000004</c:v>
                </c:pt>
                <c:pt idx="166">
                  <c:v>792.08006152999997</c:v>
                </c:pt>
                <c:pt idx="167">
                  <c:v>786.49810980999996</c:v>
                </c:pt>
                <c:pt idx="168">
                  <c:v>780.24101918999997</c:v>
                </c:pt>
                <c:pt idx="169">
                  <c:v>774.21270770000001</c:v>
                </c:pt>
                <c:pt idx="170">
                  <c:v>768.49710615000004</c:v>
                </c:pt>
                <c:pt idx="171">
                  <c:v>763.08944282000004</c:v>
                </c:pt>
                <c:pt idx="172">
                  <c:v>757.20141756999999</c:v>
                </c:pt>
                <c:pt idx="173">
                  <c:v>751.40633518000004</c:v>
                </c:pt>
                <c:pt idx="174">
                  <c:v>745.75560572999996</c:v>
                </c:pt>
                <c:pt idx="175">
                  <c:v>740.27977784999996</c:v>
                </c:pt>
                <c:pt idx="176">
                  <c:v>734.53772947000004</c:v>
                </c:pt>
                <c:pt idx="177">
                  <c:v>728.80302916999995</c:v>
                </c:pt>
                <c:pt idx="178">
                  <c:v>723.12759614000004</c:v>
                </c:pt>
                <c:pt idx="179">
                  <c:v>717.52542326000003</c:v>
                </c:pt>
                <c:pt idx="180">
                  <c:v>711.34557378</c:v>
                </c:pt>
                <c:pt idx="181">
                  <c:v>705.42644070999995</c:v>
                </c:pt>
                <c:pt idx="182">
                  <c:v>699.74406372999999</c:v>
                </c:pt>
                <c:pt idx="183">
                  <c:v>694.26754883000001</c:v>
                </c:pt>
                <c:pt idx="184">
                  <c:v>688.83427975999996</c:v>
                </c:pt>
                <c:pt idx="185">
                  <c:v>683.09630222999999</c:v>
                </c:pt>
                <c:pt idx="186">
                  <c:v>677.61635439999998</c:v>
                </c:pt>
                <c:pt idx="187">
                  <c:v>672.14028099999996</c:v>
                </c:pt>
                <c:pt idx="188">
                  <c:v>666.63890599000001</c:v>
                </c:pt>
                <c:pt idx="189">
                  <c:v>661.26090420000003</c:v>
                </c:pt>
                <c:pt idx="190">
                  <c:v>655.38522990000001</c:v>
                </c:pt>
                <c:pt idx="191">
                  <c:v>650.05051375999994</c:v>
                </c:pt>
                <c:pt idx="192">
                  <c:v>645.52885032999995</c:v>
                </c:pt>
                <c:pt idx="193">
                  <c:v>640.75583663999998</c:v>
                </c:pt>
                <c:pt idx="194">
                  <c:v>635.5135851</c:v>
                </c:pt>
                <c:pt idx="195">
                  <c:v>630.57903818</c:v>
                </c:pt>
                <c:pt idx="196">
                  <c:v>625.37893741000005</c:v>
                </c:pt>
                <c:pt idx="197">
                  <c:v>620.11006077000002</c:v>
                </c:pt>
                <c:pt idx="198">
                  <c:v>614.98262595999995</c:v>
                </c:pt>
                <c:pt idx="199">
                  <c:v>609.70623609999996</c:v>
                </c:pt>
                <c:pt idx="200">
                  <c:v>604.83376095000006</c:v>
                </c:pt>
                <c:pt idx="201">
                  <c:v>600.21211252000001</c:v>
                </c:pt>
                <c:pt idx="202">
                  <c:v>595.14498449999996</c:v>
                </c:pt>
                <c:pt idx="203">
                  <c:v>589.98277407</c:v>
                </c:pt>
                <c:pt idx="204">
                  <c:v>585.04704362999996</c:v>
                </c:pt>
                <c:pt idx="205">
                  <c:v>580.05111539999996</c:v>
                </c:pt>
                <c:pt idx="206">
                  <c:v>574.97338651999996</c:v>
                </c:pt>
                <c:pt idx="207">
                  <c:v>569.81937128000004</c:v>
                </c:pt>
                <c:pt idx="208">
                  <c:v>564.72111773999995</c:v>
                </c:pt>
                <c:pt idx="209">
                  <c:v>559.38209886000004</c:v>
                </c:pt>
                <c:pt idx="210">
                  <c:v>553.84430814999996</c:v>
                </c:pt>
                <c:pt idx="211">
                  <c:v>548.49670785000001</c:v>
                </c:pt>
                <c:pt idx="212">
                  <c:v>543.48848894000002</c:v>
                </c:pt>
                <c:pt idx="213">
                  <c:v>538.41432861999999</c:v>
                </c:pt>
                <c:pt idx="214">
                  <c:v>533.32481698000004</c:v>
                </c:pt>
                <c:pt idx="215">
                  <c:v>528.25741855000001</c:v>
                </c:pt>
                <c:pt idx="216">
                  <c:v>522.95447697999998</c:v>
                </c:pt>
                <c:pt idx="217">
                  <c:v>517.65820182000004</c:v>
                </c:pt>
                <c:pt idx="218">
                  <c:v>512.63341852999997</c:v>
                </c:pt>
                <c:pt idx="219">
                  <c:v>507.14122684</c:v>
                </c:pt>
                <c:pt idx="220">
                  <c:v>501.98214017999999</c:v>
                </c:pt>
                <c:pt idx="221">
                  <c:v>497.37340692999999</c:v>
                </c:pt>
                <c:pt idx="222">
                  <c:v>492.40608287999999</c:v>
                </c:pt>
                <c:pt idx="223">
                  <c:v>487.5037542</c:v>
                </c:pt>
                <c:pt idx="224">
                  <c:v>482.62679674999998</c:v>
                </c:pt>
                <c:pt idx="225">
                  <c:v>477.23370455999998</c:v>
                </c:pt>
                <c:pt idx="226">
                  <c:v>472.21430658000003</c:v>
                </c:pt>
                <c:pt idx="227">
                  <c:v>467.10182560999999</c:v>
                </c:pt>
                <c:pt idx="228">
                  <c:v>462.25507354000001</c:v>
                </c:pt>
                <c:pt idx="229">
                  <c:v>457.71621098000003</c:v>
                </c:pt>
                <c:pt idx="230">
                  <c:v>452.24646784999999</c:v>
                </c:pt>
                <c:pt idx="231">
                  <c:v>446.81920322000002</c:v>
                </c:pt>
                <c:pt idx="232">
                  <c:v>441.27692667000002</c:v>
                </c:pt>
                <c:pt idx="233">
                  <c:v>436.53884474</c:v>
                </c:pt>
                <c:pt idx="234">
                  <c:v>431.48405566000002</c:v>
                </c:pt>
                <c:pt idx="235">
                  <c:v>426.36569651999997</c:v>
                </c:pt>
                <c:pt idx="236">
                  <c:v>421.43643312</c:v>
                </c:pt>
                <c:pt idx="237">
                  <c:v>416.68179825999999</c:v>
                </c:pt>
                <c:pt idx="238">
                  <c:v>413.05956335000002</c:v>
                </c:pt>
                <c:pt idx="239">
                  <c:v>409.46595250000001</c:v>
                </c:pt>
                <c:pt idx="240">
                  <c:v>405.94567461000003</c:v>
                </c:pt>
                <c:pt idx="241">
                  <c:v>402.24857680000002</c:v>
                </c:pt>
                <c:pt idx="242">
                  <c:v>398.86869331000003</c:v>
                </c:pt>
                <c:pt idx="243">
                  <c:v>395.70640438999999</c:v>
                </c:pt>
                <c:pt idx="244">
                  <c:v>392.54118188000001</c:v>
                </c:pt>
                <c:pt idx="245">
                  <c:v>389.42009367999998</c:v>
                </c:pt>
                <c:pt idx="246">
                  <c:v>386.15937215999998</c:v>
                </c:pt>
                <c:pt idx="247">
                  <c:v>382.98126840999998</c:v>
                </c:pt>
                <c:pt idx="248">
                  <c:v>379.77414341000002</c:v>
                </c:pt>
                <c:pt idx="249">
                  <c:v>376.64278352999997</c:v>
                </c:pt>
                <c:pt idx="250">
                  <c:v>373.42857562</c:v>
                </c:pt>
                <c:pt idx="251">
                  <c:v>370.07699064000002</c:v>
                </c:pt>
                <c:pt idx="252">
                  <c:v>366.82777229999999</c:v>
                </c:pt>
                <c:pt idx="253">
                  <c:v>363.54841398000002</c:v>
                </c:pt>
                <c:pt idx="254">
                  <c:v>360.44013956999999</c:v>
                </c:pt>
                <c:pt idx="255">
                  <c:v>357.09793595000002</c:v>
                </c:pt>
                <c:pt idx="256">
                  <c:v>353.67034890999997</c:v>
                </c:pt>
                <c:pt idx="257">
                  <c:v>350.38700326999998</c:v>
                </c:pt>
                <c:pt idx="258">
                  <c:v>347.04042277000002</c:v>
                </c:pt>
                <c:pt idx="259">
                  <c:v>343.68378790999998</c:v>
                </c:pt>
                <c:pt idx="260">
                  <c:v>340.53029272999999</c:v>
                </c:pt>
                <c:pt idx="261">
                  <c:v>337.24175142000001</c:v>
                </c:pt>
                <c:pt idx="262">
                  <c:v>333.99881957999997</c:v>
                </c:pt>
                <c:pt idx="263">
                  <c:v>330.92992046000001</c:v>
                </c:pt>
                <c:pt idx="264">
                  <c:v>327.65836622</c:v>
                </c:pt>
                <c:pt idx="265">
                  <c:v>324.27874407000002</c:v>
                </c:pt>
                <c:pt idx="266">
                  <c:v>321.12190419000001</c:v>
                </c:pt>
                <c:pt idx="267">
                  <c:v>317.84875556999998</c:v>
                </c:pt>
                <c:pt idx="268">
                  <c:v>314.64051927000003</c:v>
                </c:pt>
                <c:pt idx="269">
                  <c:v>311.44666670999999</c:v>
                </c:pt>
                <c:pt idx="270">
                  <c:v>308.18667889</c:v>
                </c:pt>
                <c:pt idx="271">
                  <c:v>304.79547392000001</c:v>
                </c:pt>
                <c:pt idx="272">
                  <c:v>301.42525068999998</c:v>
                </c:pt>
                <c:pt idx="273">
                  <c:v>298.25875267999999</c:v>
                </c:pt>
                <c:pt idx="274">
                  <c:v>295.10149683999998</c:v>
                </c:pt>
                <c:pt idx="275">
                  <c:v>292.08057170000001</c:v>
                </c:pt>
                <c:pt idx="276">
                  <c:v>288.81299336000001</c:v>
                </c:pt>
                <c:pt idx="277">
                  <c:v>285.72239673000001</c:v>
                </c:pt>
                <c:pt idx="278">
                  <c:v>282.59804183</c:v>
                </c:pt>
                <c:pt idx="279">
                  <c:v>279.52245457999999</c:v>
                </c:pt>
                <c:pt idx="280">
                  <c:v>276.56735700000002</c:v>
                </c:pt>
                <c:pt idx="281">
                  <c:v>273.54987141999999</c:v>
                </c:pt>
                <c:pt idx="282">
                  <c:v>270.38172213000001</c:v>
                </c:pt>
                <c:pt idx="283">
                  <c:v>267.41222483000001</c:v>
                </c:pt>
                <c:pt idx="284">
                  <c:v>264.27593010999999</c:v>
                </c:pt>
                <c:pt idx="285">
                  <c:v>261.06576115000001</c:v>
                </c:pt>
                <c:pt idx="286">
                  <c:v>257.89949575000003</c:v>
                </c:pt>
                <c:pt idx="287">
                  <c:v>254.77334145</c:v>
                </c:pt>
                <c:pt idx="288">
                  <c:v>251.91185958</c:v>
                </c:pt>
                <c:pt idx="289">
                  <c:v>248.95793635999999</c:v>
                </c:pt>
                <c:pt idx="290">
                  <c:v>246.02433395</c:v>
                </c:pt>
                <c:pt idx="291">
                  <c:v>243.99884126000001</c:v>
                </c:pt>
                <c:pt idx="292">
                  <c:v>241.73992701</c:v>
                </c:pt>
                <c:pt idx="293">
                  <c:v>239.61526673</c:v>
                </c:pt>
                <c:pt idx="294">
                  <c:v>237.30941387999999</c:v>
                </c:pt>
                <c:pt idx="295">
                  <c:v>235.24914319000001</c:v>
                </c:pt>
                <c:pt idx="296">
                  <c:v>233.02658095000001</c:v>
                </c:pt>
                <c:pt idx="297">
                  <c:v>230.87670782000001</c:v>
                </c:pt>
                <c:pt idx="298">
                  <c:v>228.64892384000001</c:v>
                </c:pt>
                <c:pt idx="299">
                  <c:v>226.40561216</c:v>
                </c:pt>
                <c:pt idx="300">
                  <c:v>224.01416147</c:v>
                </c:pt>
                <c:pt idx="301">
                  <c:v>221.84432924000001</c:v>
                </c:pt>
                <c:pt idx="302">
                  <c:v>219.59876692</c:v>
                </c:pt>
                <c:pt idx="303">
                  <c:v>217.44174985999999</c:v>
                </c:pt>
                <c:pt idx="304">
                  <c:v>215.23036076</c:v>
                </c:pt>
                <c:pt idx="305">
                  <c:v>213.06148026</c:v>
                </c:pt>
                <c:pt idx="306">
                  <c:v>210.85232733999999</c:v>
                </c:pt>
                <c:pt idx="307">
                  <c:v>208.77957083999999</c:v>
                </c:pt>
                <c:pt idx="308">
                  <c:v>206.53804389000001</c:v>
                </c:pt>
                <c:pt idx="309">
                  <c:v>204.33110099999999</c:v>
                </c:pt>
                <c:pt idx="310">
                  <c:v>202.13553121999999</c:v>
                </c:pt>
                <c:pt idx="311">
                  <c:v>200.18376393</c:v>
                </c:pt>
                <c:pt idx="312">
                  <c:v>198.21764293999999</c:v>
                </c:pt>
                <c:pt idx="313">
                  <c:v>196.15935381</c:v>
                </c:pt>
                <c:pt idx="314">
                  <c:v>193.97244825000001</c:v>
                </c:pt>
                <c:pt idx="315">
                  <c:v>191.82439936</c:v>
                </c:pt>
                <c:pt idx="316">
                  <c:v>189.60851865999999</c:v>
                </c:pt>
                <c:pt idx="317">
                  <c:v>187.33648282999999</c:v>
                </c:pt>
                <c:pt idx="318">
                  <c:v>184.99565645000001</c:v>
                </c:pt>
                <c:pt idx="319">
                  <c:v>182.79702967</c:v>
                </c:pt>
                <c:pt idx="320">
                  <c:v>180.74977021999999</c:v>
                </c:pt>
                <c:pt idx="321">
                  <c:v>178.59140618999999</c:v>
                </c:pt>
                <c:pt idx="322">
                  <c:v>176.43716246</c:v>
                </c:pt>
                <c:pt idx="323">
                  <c:v>174.54352001000001</c:v>
                </c:pt>
                <c:pt idx="324">
                  <c:v>172.59229364999999</c:v>
                </c:pt>
                <c:pt idx="325">
                  <c:v>170.70505574000001</c:v>
                </c:pt>
                <c:pt idx="326">
                  <c:v>168.62302546000001</c:v>
                </c:pt>
                <c:pt idx="327">
                  <c:v>166.66738831000001</c:v>
                </c:pt>
                <c:pt idx="328">
                  <c:v>164.51033742000001</c:v>
                </c:pt>
                <c:pt idx="329">
                  <c:v>162.47576355999999</c:v>
                </c:pt>
                <c:pt idx="330">
                  <c:v>160.63024458999999</c:v>
                </c:pt>
                <c:pt idx="331">
                  <c:v>158.63436576000001</c:v>
                </c:pt>
                <c:pt idx="332">
                  <c:v>156.48428537999999</c:v>
                </c:pt>
                <c:pt idx="333">
                  <c:v>154.55575895999999</c:v>
                </c:pt>
                <c:pt idx="334">
                  <c:v>152.55943661000001</c:v>
                </c:pt>
                <c:pt idx="335">
                  <c:v>150.64727998000001</c:v>
                </c:pt>
                <c:pt idx="336">
                  <c:v>148.97962347999999</c:v>
                </c:pt>
                <c:pt idx="337">
                  <c:v>147.00917858</c:v>
                </c:pt>
                <c:pt idx="338">
                  <c:v>145.25970641999999</c:v>
                </c:pt>
                <c:pt idx="339">
                  <c:v>143.4447911</c:v>
                </c:pt>
                <c:pt idx="340">
                  <c:v>141.67539058</c:v>
                </c:pt>
                <c:pt idx="341">
                  <c:v>139.79183964000001</c:v>
                </c:pt>
                <c:pt idx="342">
                  <c:v>137.9332201</c:v>
                </c:pt>
                <c:pt idx="343">
                  <c:v>135.96830939</c:v>
                </c:pt>
                <c:pt idx="344">
                  <c:v>134.21196405000001</c:v>
                </c:pt>
                <c:pt idx="345">
                  <c:v>132.66863892999999</c:v>
                </c:pt>
                <c:pt idx="346">
                  <c:v>130.92245581</c:v>
                </c:pt>
                <c:pt idx="347">
                  <c:v>129.08045018999999</c:v>
                </c:pt>
                <c:pt idx="348">
                  <c:v>127.40889172</c:v>
                </c:pt>
                <c:pt idx="349">
                  <c:v>125.72049527</c:v>
                </c:pt>
                <c:pt idx="350">
                  <c:v>124.10069509</c:v>
                </c:pt>
                <c:pt idx="351">
                  <c:v>122.49144932999999</c:v>
                </c:pt>
                <c:pt idx="352">
                  <c:v>120.74284059999999</c:v>
                </c:pt>
                <c:pt idx="353">
                  <c:v>118.95893701</c:v>
                </c:pt>
                <c:pt idx="354">
                  <c:v>117.1327206</c:v>
                </c:pt>
                <c:pt idx="355">
                  <c:v>115.38594187</c:v>
                </c:pt>
                <c:pt idx="356">
                  <c:v>113.59331613000001</c:v>
                </c:pt>
                <c:pt idx="357">
                  <c:v>112.10177121</c:v>
                </c:pt>
                <c:pt idx="358">
                  <c:v>110.26570662</c:v>
                </c:pt>
                <c:pt idx="359">
                  <c:v>108.50077491</c:v>
                </c:pt>
                <c:pt idx="360">
                  <c:v>106.56857366</c:v>
                </c:pt>
                <c:pt idx="361">
                  <c:v>104.62574253</c:v>
                </c:pt>
                <c:pt idx="362">
                  <c:v>102.60605261000001</c:v>
                </c:pt>
                <c:pt idx="363">
                  <c:v>100.72022644</c:v>
                </c:pt>
                <c:pt idx="364">
                  <c:v>99.464484221999996</c:v>
                </c:pt>
              </c:numCache>
            </c:numRef>
          </c:val>
          <c:extLst>
            <c:ext xmlns:c16="http://schemas.microsoft.com/office/drawing/2014/chart" uri="{C3380CC4-5D6E-409C-BE32-E72D297353CC}">
              <c16:uniqueId val="{00000000-BB22-4B88-A810-EA8907BC7519}"/>
            </c:ext>
          </c:extLst>
        </c:ser>
        <c:ser>
          <c:idx val="2"/>
          <c:order val="1"/>
          <c:tx>
            <c:strRef>
              <c:f>'2034-2035 Severe Load Curve'!$U$34</c:f>
              <c:strCache>
                <c:ptCount val="1"/>
                <c:pt idx="0">
                  <c:v>NDM 73.2-732 MWh</c:v>
                </c:pt>
              </c:strCache>
            </c:strRef>
          </c:tx>
          <c:spPr>
            <a:solidFill>
              <a:srgbClr val="99CCFF"/>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Curve'!$U$35:$U$399</c:f>
              <c:numCache>
                <c:formatCode>0</c:formatCode>
                <c:ptCount val="365"/>
                <c:pt idx="0">
                  <c:v>301.21779170000002</c:v>
                </c:pt>
                <c:pt idx="1">
                  <c:v>294.95231274999998</c:v>
                </c:pt>
                <c:pt idx="2">
                  <c:v>286.97330041999999</c:v>
                </c:pt>
                <c:pt idx="3">
                  <c:v>279.97931263999999</c:v>
                </c:pt>
                <c:pt idx="4">
                  <c:v>275.04954557000002</c:v>
                </c:pt>
                <c:pt idx="5">
                  <c:v>269.80905275999999</c:v>
                </c:pt>
                <c:pt idx="6">
                  <c:v>264.30949521000002</c:v>
                </c:pt>
                <c:pt idx="7">
                  <c:v>261.42592859000001</c:v>
                </c:pt>
                <c:pt idx="8">
                  <c:v>258.24972674000003</c:v>
                </c:pt>
                <c:pt idx="9">
                  <c:v>255.60638864000001</c:v>
                </c:pt>
                <c:pt idx="10">
                  <c:v>252.88833514999999</c:v>
                </c:pt>
                <c:pt idx="11">
                  <c:v>249.45644963999999</c:v>
                </c:pt>
                <c:pt idx="12">
                  <c:v>247.94918844</c:v>
                </c:pt>
                <c:pt idx="13">
                  <c:v>246.03918497999999</c:v>
                </c:pt>
                <c:pt idx="14">
                  <c:v>244.95863682999999</c:v>
                </c:pt>
                <c:pt idx="15">
                  <c:v>243.93441730999999</c:v>
                </c:pt>
                <c:pt idx="16">
                  <c:v>242.37226154000001</c:v>
                </c:pt>
                <c:pt idx="17">
                  <c:v>241.02760215999999</c:v>
                </c:pt>
                <c:pt idx="18">
                  <c:v>239.95895382</c:v>
                </c:pt>
                <c:pt idx="19">
                  <c:v>238.81327726000001</c:v>
                </c:pt>
                <c:pt idx="20">
                  <c:v>237.83963021</c:v>
                </c:pt>
                <c:pt idx="21">
                  <c:v>236.52275247</c:v>
                </c:pt>
                <c:pt idx="22">
                  <c:v>235.62853566000001</c:v>
                </c:pt>
                <c:pt idx="23">
                  <c:v>234.49339646000001</c:v>
                </c:pt>
                <c:pt idx="24">
                  <c:v>233.49431953999999</c:v>
                </c:pt>
                <c:pt idx="25">
                  <c:v>232.44600715000001</c:v>
                </c:pt>
                <c:pt idx="26">
                  <c:v>231.81537671999999</c:v>
                </c:pt>
                <c:pt idx="27">
                  <c:v>230.9015551</c:v>
                </c:pt>
                <c:pt idx="28">
                  <c:v>230.17772726000001</c:v>
                </c:pt>
                <c:pt idx="29">
                  <c:v>228.86239560000001</c:v>
                </c:pt>
                <c:pt idx="30">
                  <c:v>228.02073487000001</c:v>
                </c:pt>
                <c:pt idx="31">
                  <c:v>227.29602249000001</c:v>
                </c:pt>
                <c:pt idx="32">
                  <c:v>226.10277260999999</c:v>
                </c:pt>
                <c:pt idx="33">
                  <c:v>225.08511397000001</c:v>
                </c:pt>
                <c:pt idx="34">
                  <c:v>224.13294574</c:v>
                </c:pt>
                <c:pt idx="35">
                  <c:v>223.14991620999999</c:v>
                </c:pt>
                <c:pt idx="36">
                  <c:v>221.74579044999999</c:v>
                </c:pt>
                <c:pt idx="37">
                  <c:v>220.5514905</c:v>
                </c:pt>
                <c:pt idx="38">
                  <c:v>219.08188052</c:v>
                </c:pt>
                <c:pt idx="39">
                  <c:v>218.33884065000001</c:v>
                </c:pt>
                <c:pt idx="40">
                  <c:v>216.96733766</c:v>
                </c:pt>
                <c:pt idx="41">
                  <c:v>215.86101357000001</c:v>
                </c:pt>
                <c:pt idx="42">
                  <c:v>214.47602112000001</c:v>
                </c:pt>
                <c:pt idx="43">
                  <c:v>212.91868059999999</c:v>
                </c:pt>
                <c:pt idx="44">
                  <c:v>211.54586990000001</c:v>
                </c:pt>
                <c:pt idx="45">
                  <c:v>210.56302597999999</c:v>
                </c:pt>
                <c:pt idx="46">
                  <c:v>209.84833562</c:v>
                </c:pt>
                <c:pt idx="47">
                  <c:v>208.5181355</c:v>
                </c:pt>
                <c:pt idx="48">
                  <c:v>207.26260352</c:v>
                </c:pt>
                <c:pt idx="49">
                  <c:v>205.9872092</c:v>
                </c:pt>
                <c:pt idx="50">
                  <c:v>204.40179280999999</c:v>
                </c:pt>
                <c:pt idx="51">
                  <c:v>203.06960101000001</c:v>
                </c:pt>
                <c:pt idx="52">
                  <c:v>202.03268109000001</c:v>
                </c:pt>
                <c:pt idx="53">
                  <c:v>201.00195683999999</c:v>
                </c:pt>
                <c:pt idx="54">
                  <c:v>200.44737072999999</c:v>
                </c:pt>
                <c:pt idx="55">
                  <c:v>199.64252934999999</c:v>
                </c:pt>
                <c:pt idx="56">
                  <c:v>198.8065799</c:v>
                </c:pt>
                <c:pt idx="57">
                  <c:v>197.84636831</c:v>
                </c:pt>
                <c:pt idx="58">
                  <c:v>196.89929351000001</c:v>
                </c:pt>
                <c:pt idx="59">
                  <c:v>196.14871611999999</c:v>
                </c:pt>
                <c:pt idx="60">
                  <c:v>195.56265481</c:v>
                </c:pt>
                <c:pt idx="61">
                  <c:v>194.51726109000001</c:v>
                </c:pt>
                <c:pt idx="62">
                  <c:v>193.62295416000001</c:v>
                </c:pt>
                <c:pt idx="63">
                  <c:v>192.53303449000001</c:v>
                </c:pt>
                <c:pt idx="64">
                  <c:v>191.61531964</c:v>
                </c:pt>
                <c:pt idx="65">
                  <c:v>190.72931496999999</c:v>
                </c:pt>
                <c:pt idx="66">
                  <c:v>190.26411901</c:v>
                </c:pt>
                <c:pt idx="67">
                  <c:v>189.51174623</c:v>
                </c:pt>
                <c:pt idx="68">
                  <c:v>188.75438247</c:v>
                </c:pt>
                <c:pt idx="69">
                  <c:v>187.85738703999999</c:v>
                </c:pt>
                <c:pt idx="70">
                  <c:v>187.02572463000001</c:v>
                </c:pt>
                <c:pt idx="71">
                  <c:v>186.76033838999999</c:v>
                </c:pt>
                <c:pt idx="72">
                  <c:v>186.15646814999999</c:v>
                </c:pt>
                <c:pt idx="73">
                  <c:v>185.84793944</c:v>
                </c:pt>
                <c:pt idx="74">
                  <c:v>185.30598171</c:v>
                </c:pt>
                <c:pt idx="75">
                  <c:v>184.52921456000001</c:v>
                </c:pt>
                <c:pt idx="76">
                  <c:v>183.67115760999999</c:v>
                </c:pt>
                <c:pt idx="77">
                  <c:v>183.02687777</c:v>
                </c:pt>
                <c:pt idx="78">
                  <c:v>182.61607248000001</c:v>
                </c:pt>
                <c:pt idx="79">
                  <c:v>181.98893606999999</c:v>
                </c:pt>
                <c:pt idx="80">
                  <c:v>181.44780044000001</c:v>
                </c:pt>
                <c:pt idx="81">
                  <c:v>181.01060441000001</c:v>
                </c:pt>
                <c:pt idx="82">
                  <c:v>180.52588051000001</c:v>
                </c:pt>
                <c:pt idx="83">
                  <c:v>179.61934835</c:v>
                </c:pt>
                <c:pt idx="84">
                  <c:v>178.90843963</c:v>
                </c:pt>
                <c:pt idx="85">
                  <c:v>178.20596046</c:v>
                </c:pt>
                <c:pt idx="86">
                  <c:v>177.45372954999999</c:v>
                </c:pt>
                <c:pt idx="87">
                  <c:v>176.68622414999999</c:v>
                </c:pt>
                <c:pt idx="88">
                  <c:v>176.01559936000001</c:v>
                </c:pt>
                <c:pt idx="89">
                  <c:v>175.42212208000001</c:v>
                </c:pt>
                <c:pt idx="90">
                  <c:v>174.32611650000001</c:v>
                </c:pt>
                <c:pt idx="91">
                  <c:v>173.40510569</c:v>
                </c:pt>
                <c:pt idx="92">
                  <c:v>172.54607741000001</c:v>
                </c:pt>
                <c:pt idx="93">
                  <c:v>171.55206455000001</c:v>
                </c:pt>
                <c:pt idx="94">
                  <c:v>170.79401537999999</c:v>
                </c:pt>
                <c:pt idx="95">
                  <c:v>170.04872065000001</c:v>
                </c:pt>
                <c:pt idx="96">
                  <c:v>169.43602516999999</c:v>
                </c:pt>
                <c:pt idx="97">
                  <c:v>168.80620648999999</c:v>
                </c:pt>
                <c:pt idx="98">
                  <c:v>168.02375429</c:v>
                </c:pt>
                <c:pt idx="99">
                  <c:v>167.30997858999999</c:v>
                </c:pt>
                <c:pt idx="100">
                  <c:v>166.76090481</c:v>
                </c:pt>
                <c:pt idx="101">
                  <c:v>166.12345195</c:v>
                </c:pt>
                <c:pt idx="102">
                  <c:v>165.03329128999999</c:v>
                </c:pt>
                <c:pt idx="103">
                  <c:v>164.27116889999999</c:v>
                </c:pt>
                <c:pt idx="104">
                  <c:v>163.66266956000001</c:v>
                </c:pt>
                <c:pt idx="105">
                  <c:v>162.94373099000001</c:v>
                </c:pt>
                <c:pt idx="106">
                  <c:v>162.33029188</c:v>
                </c:pt>
                <c:pt idx="107">
                  <c:v>161.60241490999999</c:v>
                </c:pt>
                <c:pt idx="108">
                  <c:v>161.09987595999999</c:v>
                </c:pt>
                <c:pt idx="109">
                  <c:v>160.43493176999999</c:v>
                </c:pt>
                <c:pt idx="110">
                  <c:v>159.85972802000001</c:v>
                </c:pt>
                <c:pt idx="111">
                  <c:v>159.09041045999999</c:v>
                </c:pt>
                <c:pt idx="112">
                  <c:v>158.43425547999999</c:v>
                </c:pt>
                <c:pt idx="113">
                  <c:v>157.84597672999999</c:v>
                </c:pt>
                <c:pt idx="114">
                  <c:v>157.32384784999999</c:v>
                </c:pt>
                <c:pt idx="115">
                  <c:v>156.68820058</c:v>
                </c:pt>
                <c:pt idx="116">
                  <c:v>156.03456839</c:v>
                </c:pt>
                <c:pt idx="117">
                  <c:v>155.43950989000001</c:v>
                </c:pt>
                <c:pt idx="118">
                  <c:v>154.86020594999999</c:v>
                </c:pt>
                <c:pt idx="119">
                  <c:v>154.18961479000001</c:v>
                </c:pt>
                <c:pt idx="120">
                  <c:v>153.30867477000001</c:v>
                </c:pt>
                <c:pt idx="121">
                  <c:v>152.52868978000001</c:v>
                </c:pt>
                <c:pt idx="122">
                  <c:v>151.93481600000001</c:v>
                </c:pt>
                <c:pt idx="123">
                  <c:v>151.48825812000001</c:v>
                </c:pt>
                <c:pt idx="124">
                  <c:v>150.94124210999999</c:v>
                </c:pt>
                <c:pt idx="125">
                  <c:v>150.20483977999999</c:v>
                </c:pt>
                <c:pt idx="126">
                  <c:v>149.8138017</c:v>
                </c:pt>
                <c:pt idx="127">
                  <c:v>149.43302471000001</c:v>
                </c:pt>
                <c:pt idx="128">
                  <c:v>148.72367618999999</c:v>
                </c:pt>
                <c:pt idx="129">
                  <c:v>148.14469564999999</c:v>
                </c:pt>
                <c:pt idx="130">
                  <c:v>147.6667889</c:v>
                </c:pt>
                <c:pt idx="131">
                  <c:v>146.79901595999999</c:v>
                </c:pt>
                <c:pt idx="132">
                  <c:v>146.30725534000001</c:v>
                </c:pt>
                <c:pt idx="133">
                  <c:v>145.80692805000001</c:v>
                </c:pt>
                <c:pt idx="134">
                  <c:v>145.20670933</c:v>
                </c:pt>
                <c:pt idx="135">
                  <c:v>144.74111117000001</c:v>
                </c:pt>
                <c:pt idx="136">
                  <c:v>144.107944</c:v>
                </c:pt>
                <c:pt idx="137">
                  <c:v>143.65704312</c:v>
                </c:pt>
                <c:pt idx="138">
                  <c:v>143.17367540000001</c:v>
                </c:pt>
                <c:pt idx="139">
                  <c:v>142.39323579000001</c:v>
                </c:pt>
                <c:pt idx="140">
                  <c:v>141.961905</c:v>
                </c:pt>
                <c:pt idx="141">
                  <c:v>141.40209852000001</c:v>
                </c:pt>
                <c:pt idx="142">
                  <c:v>140.78440388999999</c:v>
                </c:pt>
                <c:pt idx="143">
                  <c:v>140.36523331999999</c:v>
                </c:pt>
                <c:pt idx="144">
                  <c:v>139.7735031</c:v>
                </c:pt>
                <c:pt idx="145">
                  <c:v>139.18035287999999</c:v>
                </c:pt>
                <c:pt idx="146">
                  <c:v>138.73344151000001</c:v>
                </c:pt>
                <c:pt idx="147">
                  <c:v>138.23182954999999</c:v>
                </c:pt>
                <c:pt idx="148">
                  <c:v>137.68437517000001</c:v>
                </c:pt>
                <c:pt idx="149">
                  <c:v>137.16653794000001</c:v>
                </c:pt>
                <c:pt idx="150">
                  <c:v>136.4492032</c:v>
                </c:pt>
                <c:pt idx="151">
                  <c:v>135.97417236000001</c:v>
                </c:pt>
                <c:pt idx="152">
                  <c:v>135.10139673</c:v>
                </c:pt>
                <c:pt idx="153">
                  <c:v>134.38080303000001</c:v>
                </c:pt>
                <c:pt idx="154">
                  <c:v>133.86808690000001</c:v>
                </c:pt>
                <c:pt idx="155">
                  <c:v>133.29956601000001</c:v>
                </c:pt>
                <c:pt idx="156">
                  <c:v>132.53790623</c:v>
                </c:pt>
                <c:pt idx="157">
                  <c:v>131.19567699000001</c:v>
                </c:pt>
                <c:pt idx="158">
                  <c:v>130.70176663999999</c:v>
                </c:pt>
                <c:pt idx="159">
                  <c:v>130.20762947</c:v>
                </c:pt>
                <c:pt idx="160">
                  <c:v>129.38860324999999</c:v>
                </c:pt>
                <c:pt idx="161">
                  <c:v>128.49888006</c:v>
                </c:pt>
                <c:pt idx="162">
                  <c:v>127.91893782</c:v>
                </c:pt>
                <c:pt idx="163">
                  <c:v>127.14556043</c:v>
                </c:pt>
                <c:pt idx="164">
                  <c:v>126.52415422999999</c:v>
                </c:pt>
                <c:pt idx="165">
                  <c:v>125.49055251999999</c:v>
                </c:pt>
                <c:pt idx="166">
                  <c:v>124.82219318999999</c:v>
                </c:pt>
                <c:pt idx="167">
                  <c:v>123.98355712999999</c:v>
                </c:pt>
                <c:pt idx="168">
                  <c:v>123.62466187</c:v>
                </c:pt>
                <c:pt idx="169">
                  <c:v>123.11777315</c:v>
                </c:pt>
                <c:pt idx="170">
                  <c:v>122.55711339</c:v>
                </c:pt>
                <c:pt idx="171">
                  <c:v>121.59563935</c:v>
                </c:pt>
                <c:pt idx="172">
                  <c:v>121.18870303999999</c:v>
                </c:pt>
                <c:pt idx="173">
                  <c:v>120.45998068999999</c:v>
                </c:pt>
                <c:pt idx="174">
                  <c:v>119.88411876000001</c:v>
                </c:pt>
                <c:pt idx="175">
                  <c:v>119.01377096</c:v>
                </c:pt>
                <c:pt idx="176">
                  <c:v>118.29604091</c:v>
                </c:pt>
                <c:pt idx="177">
                  <c:v>117.64630846999999</c:v>
                </c:pt>
                <c:pt idx="178">
                  <c:v>116.86692284999999</c:v>
                </c:pt>
                <c:pt idx="179">
                  <c:v>116.13758432</c:v>
                </c:pt>
                <c:pt idx="180">
                  <c:v>115.74903861999999</c:v>
                </c:pt>
                <c:pt idx="181">
                  <c:v>115.21024438000001</c:v>
                </c:pt>
                <c:pt idx="182">
                  <c:v>114.40764158</c:v>
                </c:pt>
                <c:pt idx="183">
                  <c:v>113.39524614</c:v>
                </c:pt>
                <c:pt idx="184">
                  <c:v>112.56457806</c:v>
                </c:pt>
                <c:pt idx="185">
                  <c:v>111.94010738999999</c:v>
                </c:pt>
                <c:pt idx="186">
                  <c:v>111.14281606999999</c:v>
                </c:pt>
                <c:pt idx="187">
                  <c:v>110.51765057</c:v>
                </c:pt>
                <c:pt idx="188">
                  <c:v>109.80791785</c:v>
                </c:pt>
                <c:pt idx="189">
                  <c:v>109.02270914</c:v>
                </c:pt>
                <c:pt idx="190">
                  <c:v>108.3813856</c:v>
                </c:pt>
                <c:pt idx="191">
                  <c:v>108.02579806999999</c:v>
                </c:pt>
                <c:pt idx="192">
                  <c:v>106.97925530000001</c:v>
                </c:pt>
                <c:pt idx="193">
                  <c:v>106.10132230000001</c:v>
                </c:pt>
                <c:pt idx="194">
                  <c:v>105.32844783</c:v>
                </c:pt>
                <c:pt idx="195">
                  <c:v>104.39712933</c:v>
                </c:pt>
                <c:pt idx="196">
                  <c:v>103.79283035</c:v>
                </c:pt>
                <c:pt idx="197">
                  <c:v>103.25368305000001</c:v>
                </c:pt>
                <c:pt idx="198">
                  <c:v>102.64368705</c:v>
                </c:pt>
                <c:pt idx="199">
                  <c:v>102.24187482000001</c:v>
                </c:pt>
                <c:pt idx="200">
                  <c:v>101.49554608</c:v>
                </c:pt>
                <c:pt idx="201">
                  <c:v>100.66084647</c:v>
                </c:pt>
                <c:pt idx="202">
                  <c:v>100.12809402000001</c:v>
                </c:pt>
                <c:pt idx="203">
                  <c:v>99.545653916999996</c:v>
                </c:pt>
                <c:pt idx="204">
                  <c:v>98.812429968999993</c:v>
                </c:pt>
                <c:pt idx="205">
                  <c:v>98.298307637999997</c:v>
                </c:pt>
                <c:pt idx="206">
                  <c:v>97.747168118999994</c:v>
                </c:pt>
                <c:pt idx="207">
                  <c:v>97.269231442000006</c:v>
                </c:pt>
                <c:pt idx="208">
                  <c:v>96.60977561</c:v>
                </c:pt>
                <c:pt idx="209">
                  <c:v>96.047245212000007</c:v>
                </c:pt>
                <c:pt idx="210">
                  <c:v>95.709726458000006</c:v>
                </c:pt>
                <c:pt idx="211">
                  <c:v>95.119002554000005</c:v>
                </c:pt>
                <c:pt idx="212">
                  <c:v>94.450020413999994</c:v>
                </c:pt>
                <c:pt idx="213">
                  <c:v>93.940570197</c:v>
                </c:pt>
                <c:pt idx="214">
                  <c:v>93.376619184000006</c:v>
                </c:pt>
                <c:pt idx="215">
                  <c:v>92.540119696999994</c:v>
                </c:pt>
                <c:pt idx="216">
                  <c:v>92.028180019999994</c:v>
                </c:pt>
                <c:pt idx="217">
                  <c:v>91.512307691999993</c:v>
                </c:pt>
                <c:pt idx="218">
                  <c:v>90.880205703000001</c:v>
                </c:pt>
                <c:pt idx="219">
                  <c:v>90.523851542000003</c:v>
                </c:pt>
                <c:pt idx="220">
                  <c:v>89.988507486000003</c:v>
                </c:pt>
                <c:pt idx="221">
                  <c:v>89.162528823000002</c:v>
                </c:pt>
                <c:pt idx="222">
                  <c:v>88.683577948999996</c:v>
                </c:pt>
                <c:pt idx="223">
                  <c:v>87.985889466000003</c:v>
                </c:pt>
                <c:pt idx="224">
                  <c:v>87.335642057000001</c:v>
                </c:pt>
                <c:pt idx="225">
                  <c:v>86.915892869000004</c:v>
                </c:pt>
                <c:pt idx="226">
                  <c:v>85.921602343000004</c:v>
                </c:pt>
                <c:pt idx="227">
                  <c:v>85.005214852999998</c:v>
                </c:pt>
                <c:pt idx="228">
                  <c:v>83.824619772999995</c:v>
                </c:pt>
                <c:pt idx="229">
                  <c:v>82.819124915000003</c:v>
                </c:pt>
                <c:pt idx="230">
                  <c:v>82.394398781999996</c:v>
                </c:pt>
                <c:pt idx="231">
                  <c:v>81.827205582000005</c:v>
                </c:pt>
                <c:pt idx="232">
                  <c:v>81.465172889000002</c:v>
                </c:pt>
                <c:pt idx="233">
                  <c:v>80.618031969</c:v>
                </c:pt>
                <c:pt idx="234">
                  <c:v>79.881914746999996</c:v>
                </c:pt>
                <c:pt idx="235">
                  <c:v>79.290667337000002</c:v>
                </c:pt>
                <c:pt idx="236">
                  <c:v>78.800298631999993</c:v>
                </c:pt>
                <c:pt idx="237">
                  <c:v>78.066110054000006</c:v>
                </c:pt>
                <c:pt idx="238">
                  <c:v>77.668076937999999</c:v>
                </c:pt>
                <c:pt idx="239">
                  <c:v>77.563742336000004</c:v>
                </c:pt>
                <c:pt idx="240">
                  <c:v>77.360513138000002</c:v>
                </c:pt>
                <c:pt idx="241">
                  <c:v>77.216587782999994</c:v>
                </c:pt>
                <c:pt idx="242">
                  <c:v>76.890478517999995</c:v>
                </c:pt>
                <c:pt idx="243">
                  <c:v>76.374824321000006</c:v>
                </c:pt>
                <c:pt idx="244">
                  <c:v>75.884462468999999</c:v>
                </c:pt>
                <c:pt idx="245">
                  <c:v>75.376596324999994</c:v>
                </c:pt>
                <c:pt idx="246">
                  <c:v>75.020078541999993</c:v>
                </c:pt>
                <c:pt idx="247">
                  <c:v>74.606549368000003</c:v>
                </c:pt>
                <c:pt idx="248">
                  <c:v>74.107614361000003</c:v>
                </c:pt>
                <c:pt idx="249">
                  <c:v>73.551721744000005</c:v>
                </c:pt>
                <c:pt idx="250">
                  <c:v>73.057345468999998</c:v>
                </c:pt>
                <c:pt idx="251">
                  <c:v>72.658057077999999</c:v>
                </c:pt>
                <c:pt idx="252">
                  <c:v>72.291752379000002</c:v>
                </c:pt>
                <c:pt idx="253">
                  <c:v>71.814712446000001</c:v>
                </c:pt>
                <c:pt idx="254">
                  <c:v>71.310619263000007</c:v>
                </c:pt>
                <c:pt idx="255">
                  <c:v>70.928449512</c:v>
                </c:pt>
                <c:pt idx="256">
                  <c:v>70.670445111999996</c:v>
                </c:pt>
                <c:pt idx="257">
                  <c:v>70.285752732000006</c:v>
                </c:pt>
                <c:pt idx="258">
                  <c:v>69.944489985999994</c:v>
                </c:pt>
                <c:pt idx="259">
                  <c:v>69.658414540999999</c:v>
                </c:pt>
                <c:pt idx="260">
                  <c:v>69.280796218000006</c:v>
                </c:pt>
                <c:pt idx="261">
                  <c:v>68.902576687999996</c:v>
                </c:pt>
                <c:pt idx="262">
                  <c:v>68.527756828999998</c:v>
                </c:pt>
                <c:pt idx="263">
                  <c:v>68.089029543999999</c:v>
                </c:pt>
                <c:pt idx="264">
                  <c:v>67.783310928999995</c:v>
                </c:pt>
                <c:pt idx="265">
                  <c:v>67.502220432000001</c:v>
                </c:pt>
                <c:pt idx="266">
                  <c:v>67.081168219000006</c:v>
                </c:pt>
                <c:pt idx="267">
                  <c:v>66.741175730999998</c:v>
                </c:pt>
                <c:pt idx="268">
                  <c:v>66.394913250000002</c:v>
                </c:pt>
                <c:pt idx="269">
                  <c:v>65.977196526</c:v>
                </c:pt>
                <c:pt idx="270">
                  <c:v>65.587882511999993</c:v>
                </c:pt>
                <c:pt idx="271">
                  <c:v>65.323319222999999</c:v>
                </c:pt>
                <c:pt idx="272">
                  <c:v>65.06739804</c:v>
                </c:pt>
                <c:pt idx="273">
                  <c:v>64.692241433999996</c:v>
                </c:pt>
                <c:pt idx="274">
                  <c:v>64.370885928000007</c:v>
                </c:pt>
                <c:pt idx="275">
                  <c:v>63.916246422999997</c:v>
                </c:pt>
                <c:pt idx="276">
                  <c:v>63.569922306999999</c:v>
                </c:pt>
                <c:pt idx="277">
                  <c:v>63.054021016</c:v>
                </c:pt>
                <c:pt idx="278">
                  <c:v>62.723785491000001</c:v>
                </c:pt>
                <c:pt idx="279">
                  <c:v>62.306927309999999</c:v>
                </c:pt>
                <c:pt idx="280">
                  <c:v>61.823115129000001</c:v>
                </c:pt>
                <c:pt idx="281">
                  <c:v>61.391627206000003</c:v>
                </c:pt>
                <c:pt idx="282">
                  <c:v>60.955732683000001</c:v>
                </c:pt>
                <c:pt idx="283">
                  <c:v>60.483898072000002</c:v>
                </c:pt>
                <c:pt idx="284">
                  <c:v>60.058594382999999</c:v>
                </c:pt>
                <c:pt idx="285">
                  <c:v>59.696629301000002</c:v>
                </c:pt>
                <c:pt idx="286">
                  <c:v>59.355434183</c:v>
                </c:pt>
                <c:pt idx="287">
                  <c:v>58.961148833000003</c:v>
                </c:pt>
                <c:pt idx="288">
                  <c:v>58.536186592999996</c:v>
                </c:pt>
                <c:pt idx="289">
                  <c:v>58.195174973</c:v>
                </c:pt>
                <c:pt idx="290">
                  <c:v>57.786198147999997</c:v>
                </c:pt>
                <c:pt idx="291">
                  <c:v>57.467954679999998</c:v>
                </c:pt>
                <c:pt idx="292">
                  <c:v>57.296277619000001</c:v>
                </c:pt>
                <c:pt idx="293">
                  <c:v>57.034797851</c:v>
                </c:pt>
                <c:pt idx="294">
                  <c:v>56.811611575000001</c:v>
                </c:pt>
                <c:pt idx="295">
                  <c:v>56.414963557999997</c:v>
                </c:pt>
                <c:pt idx="296">
                  <c:v>56.200594045999999</c:v>
                </c:pt>
                <c:pt idx="297">
                  <c:v>55.908353763999997</c:v>
                </c:pt>
                <c:pt idx="298">
                  <c:v>55.643521554000003</c:v>
                </c:pt>
                <c:pt idx="299">
                  <c:v>55.437502963</c:v>
                </c:pt>
                <c:pt idx="300">
                  <c:v>55.300348636999999</c:v>
                </c:pt>
                <c:pt idx="301">
                  <c:v>55.051119479999997</c:v>
                </c:pt>
                <c:pt idx="302">
                  <c:v>54.848514909000002</c:v>
                </c:pt>
                <c:pt idx="303">
                  <c:v>54.572838441000002</c:v>
                </c:pt>
                <c:pt idx="304">
                  <c:v>54.376371614999996</c:v>
                </c:pt>
                <c:pt idx="305">
                  <c:v>54.084364112999999</c:v>
                </c:pt>
                <c:pt idx="306">
                  <c:v>53.808020763000002</c:v>
                </c:pt>
                <c:pt idx="307">
                  <c:v>53.376460479999999</c:v>
                </c:pt>
                <c:pt idx="308">
                  <c:v>53.141632942999998</c:v>
                </c:pt>
                <c:pt idx="309">
                  <c:v>52.91428818</c:v>
                </c:pt>
                <c:pt idx="310">
                  <c:v>52.690674299000001</c:v>
                </c:pt>
                <c:pt idx="311">
                  <c:v>52.397691623999997</c:v>
                </c:pt>
                <c:pt idx="312">
                  <c:v>52.084201952999997</c:v>
                </c:pt>
                <c:pt idx="313">
                  <c:v>51.896245231000002</c:v>
                </c:pt>
                <c:pt idx="314">
                  <c:v>51.715838986999998</c:v>
                </c:pt>
                <c:pt idx="315">
                  <c:v>51.465212207999997</c:v>
                </c:pt>
                <c:pt idx="316">
                  <c:v>51.285600817000002</c:v>
                </c:pt>
                <c:pt idx="317">
                  <c:v>51.110544146000002</c:v>
                </c:pt>
                <c:pt idx="318">
                  <c:v>50.977620964000003</c:v>
                </c:pt>
                <c:pt idx="319">
                  <c:v>50.807241711000003</c:v>
                </c:pt>
                <c:pt idx="320">
                  <c:v>50.590676109</c:v>
                </c:pt>
                <c:pt idx="321">
                  <c:v>50.359204917</c:v>
                </c:pt>
                <c:pt idx="322">
                  <c:v>50.120226827000003</c:v>
                </c:pt>
                <c:pt idx="323">
                  <c:v>49.863403558000002</c:v>
                </c:pt>
                <c:pt idx="324">
                  <c:v>49.651306292000001</c:v>
                </c:pt>
                <c:pt idx="325">
                  <c:v>49.371010376999998</c:v>
                </c:pt>
                <c:pt idx="326">
                  <c:v>49.173254211</c:v>
                </c:pt>
                <c:pt idx="327">
                  <c:v>48.829723389999998</c:v>
                </c:pt>
                <c:pt idx="328">
                  <c:v>48.672544311999999</c:v>
                </c:pt>
                <c:pt idx="329">
                  <c:v>48.409703893</c:v>
                </c:pt>
                <c:pt idx="330">
                  <c:v>48.081826782</c:v>
                </c:pt>
                <c:pt idx="331">
                  <c:v>47.799673962</c:v>
                </c:pt>
                <c:pt idx="332">
                  <c:v>47.597692655000003</c:v>
                </c:pt>
                <c:pt idx="333">
                  <c:v>47.296874164000002</c:v>
                </c:pt>
                <c:pt idx="334">
                  <c:v>47.050261192000001</c:v>
                </c:pt>
                <c:pt idx="335">
                  <c:v>46.741121972999998</c:v>
                </c:pt>
                <c:pt idx="336">
                  <c:v>46.448315768999997</c:v>
                </c:pt>
                <c:pt idx="337">
                  <c:v>46.158297998999998</c:v>
                </c:pt>
                <c:pt idx="338">
                  <c:v>45.854541007999998</c:v>
                </c:pt>
                <c:pt idx="339">
                  <c:v>45.536185613000001</c:v>
                </c:pt>
                <c:pt idx="340">
                  <c:v>45.193947256000001</c:v>
                </c:pt>
                <c:pt idx="341">
                  <c:v>44.864818739</c:v>
                </c:pt>
                <c:pt idx="342">
                  <c:v>44.515243419000001</c:v>
                </c:pt>
                <c:pt idx="343">
                  <c:v>44.235130644999998</c:v>
                </c:pt>
                <c:pt idx="344">
                  <c:v>43.888218127999998</c:v>
                </c:pt>
                <c:pt idx="345">
                  <c:v>43.569048901999999</c:v>
                </c:pt>
                <c:pt idx="346">
                  <c:v>43.245543869999999</c:v>
                </c:pt>
                <c:pt idx="347">
                  <c:v>42.913439867999998</c:v>
                </c:pt>
                <c:pt idx="348">
                  <c:v>42.498099433</c:v>
                </c:pt>
                <c:pt idx="349">
                  <c:v>42.204171275999997</c:v>
                </c:pt>
                <c:pt idx="350">
                  <c:v>41.772268228000001</c:v>
                </c:pt>
                <c:pt idx="351">
                  <c:v>41.224258640999999</c:v>
                </c:pt>
                <c:pt idx="352">
                  <c:v>40.684646528999998</c:v>
                </c:pt>
                <c:pt idx="353">
                  <c:v>40.144905326</c:v>
                </c:pt>
                <c:pt idx="354">
                  <c:v>39.641469811999997</c:v>
                </c:pt>
                <c:pt idx="355">
                  <c:v>39.111505348999998</c:v>
                </c:pt>
                <c:pt idx="356">
                  <c:v>38.611045044000001</c:v>
                </c:pt>
                <c:pt idx="357">
                  <c:v>37.958972181999997</c:v>
                </c:pt>
                <c:pt idx="358">
                  <c:v>37.654121904999997</c:v>
                </c:pt>
                <c:pt idx="359">
                  <c:v>37.228780569999998</c:v>
                </c:pt>
                <c:pt idx="360">
                  <c:v>36.833868561999999</c:v>
                </c:pt>
                <c:pt idx="361">
                  <c:v>36.433403210000002</c:v>
                </c:pt>
                <c:pt idx="362">
                  <c:v>36.071835098000001</c:v>
                </c:pt>
                <c:pt idx="363">
                  <c:v>35.678834385000002</c:v>
                </c:pt>
                <c:pt idx="364">
                  <c:v>34.555368897999998</c:v>
                </c:pt>
              </c:numCache>
            </c:numRef>
          </c:val>
          <c:extLst>
            <c:ext xmlns:c16="http://schemas.microsoft.com/office/drawing/2014/chart" uri="{C3380CC4-5D6E-409C-BE32-E72D297353CC}">
              <c16:uniqueId val="{00000001-BB22-4B88-A810-EA8907BC7519}"/>
            </c:ext>
          </c:extLst>
        </c:ser>
        <c:ser>
          <c:idx val="3"/>
          <c:order val="2"/>
          <c:tx>
            <c:strRef>
              <c:f>'2034-2035 Severe Load Curve'!$V$34</c:f>
              <c:strCache>
                <c:ptCount val="1"/>
                <c:pt idx="0">
                  <c:v>NDM &gt; 732 MWh</c:v>
                </c:pt>
              </c:strCache>
            </c:strRef>
          </c:tx>
          <c:spPr>
            <a:solidFill>
              <a:srgbClr val="3366FF"/>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Curve'!$V$35:$V$399</c:f>
              <c:numCache>
                <c:formatCode>0</c:formatCode>
                <c:ptCount val="365"/>
                <c:pt idx="0">
                  <c:v>254.82647374000001</c:v>
                </c:pt>
                <c:pt idx="1">
                  <c:v>250.84138530999999</c:v>
                </c:pt>
                <c:pt idx="2">
                  <c:v>246.12710755000001</c:v>
                </c:pt>
                <c:pt idx="3">
                  <c:v>241.09516324000001</c:v>
                </c:pt>
                <c:pt idx="4">
                  <c:v>237.63123157999999</c:v>
                </c:pt>
                <c:pt idx="5">
                  <c:v>233.81083760000001</c:v>
                </c:pt>
                <c:pt idx="6">
                  <c:v>230.26975010999999</c:v>
                </c:pt>
                <c:pt idx="7">
                  <c:v>228.15509274999999</c:v>
                </c:pt>
                <c:pt idx="8">
                  <c:v>226.67473344000001</c:v>
                </c:pt>
                <c:pt idx="9">
                  <c:v>225.00067185</c:v>
                </c:pt>
                <c:pt idx="10">
                  <c:v>223.2454242</c:v>
                </c:pt>
                <c:pt idx="11">
                  <c:v>220.85352587</c:v>
                </c:pt>
                <c:pt idx="12">
                  <c:v>220.03488412999999</c:v>
                </c:pt>
                <c:pt idx="13">
                  <c:v>218.39885899000001</c:v>
                </c:pt>
                <c:pt idx="14">
                  <c:v>217.22776751000001</c:v>
                </c:pt>
                <c:pt idx="15">
                  <c:v>216.55630045999999</c:v>
                </c:pt>
                <c:pt idx="16">
                  <c:v>215.61618204000001</c:v>
                </c:pt>
                <c:pt idx="17">
                  <c:v>214.94669485</c:v>
                </c:pt>
                <c:pt idx="18">
                  <c:v>214.15555548</c:v>
                </c:pt>
                <c:pt idx="19">
                  <c:v>213.39711896</c:v>
                </c:pt>
                <c:pt idx="20">
                  <c:v>212.77895441000001</c:v>
                </c:pt>
                <c:pt idx="21">
                  <c:v>212.04899445999999</c:v>
                </c:pt>
                <c:pt idx="22">
                  <c:v>211.13720201999999</c:v>
                </c:pt>
                <c:pt idx="23">
                  <c:v>210.23133684000001</c:v>
                </c:pt>
                <c:pt idx="24">
                  <c:v>209.35791836000001</c:v>
                </c:pt>
                <c:pt idx="25">
                  <c:v>208.73913793</c:v>
                </c:pt>
                <c:pt idx="26">
                  <c:v>208.25021278</c:v>
                </c:pt>
                <c:pt idx="27">
                  <c:v>207.26506771000001</c:v>
                </c:pt>
                <c:pt idx="28">
                  <c:v>206.71630397000001</c:v>
                </c:pt>
                <c:pt idx="29">
                  <c:v>206.10248250999999</c:v>
                </c:pt>
                <c:pt idx="30">
                  <c:v>205.62343100000001</c:v>
                </c:pt>
                <c:pt idx="31">
                  <c:v>205.00108822000001</c:v>
                </c:pt>
                <c:pt idx="32">
                  <c:v>204.34162777</c:v>
                </c:pt>
                <c:pt idx="33">
                  <c:v>203.43852957999999</c:v>
                </c:pt>
                <c:pt idx="34">
                  <c:v>202.56136982999999</c:v>
                </c:pt>
                <c:pt idx="35">
                  <c:v>201.32069476000001</c:v>
                </c:pt>
                <c:pt idx="36">
                  <c:v>200.61348242</c:v>
                </c:pt>
                <c:pt idx="37">
                  <c:v>199.35270292999999</c:v>
                </c:pt>
                <c:pt idx="38">
                  <c:v>198.41447457999999</c:v>
                </c:pt>
                <c:pt idx="39">
                  <c:v>197.90926178000001</c:v>
                </c:pt>
                <c:pt idx="40">
                  <c:v>197.23724443</c:v>
                </c:pt>
                <c:pt idx="41">
                  <c:v>196.66977337</c:v>
                </c:pt>
                <c:pt idx="42">
                  <c:v>195.87261344000001</c:v>
                </c:pt>
                <c:pt idx="43">
                  <c:v>195.3643285</c:v>
                </c:pt>
                <c:pt idx="44">
                  <c:v>194.48999344999999</c:v>
                </c:pt>
                <c:pt idx="45">
                  <c:v>193.16103709000001</c:v>
                </c:pt>
                <c:pt idx="46">
                  <c:v>191.99784794999999</c:v>
                </c:pt>
                <c:pt idx="47">
                  <c:v>190.93917701000001</c:v>
                </c:pt>
                <c:pt idx="48">
                  <c:v>190.01771568999999</c:v>
                </c:pt>
                <c:pt idx="49">
                  <c:v>189.29382018000001</c:v>
                </c:pt>
                <c:pt idx="50">
                  <c:v>188.71642047</c:v>
                </c:pt>
                <c:pt idx="51">
                  <c:v>188.27254102000001</c:v>
                </c:pt>
                <c:pt idx="52">
                  <c:v>187.87576675</c:v>
                </c:pt>
                <c:pt idx="53">
                  <c:v>187.23985644000001</c:v>
                </c:pt>
                <c:pt idx="54">
                  <c:v>186.32806485</c:v>
                </c:pt>
                <c:pt idx="55">
                  <c:v>185.32524552999999</c:v>
                </c:pt>
                <c:pt idx="56">
                  <c:v>184.68970311000001</c:v>
                </c:pt>
                <c:pt idx="57">
                  <c:v>183.66994768000001</c:v>
                </c:pt>
                <c:pt idx="58">
                  <c:v>182.57435461</c:v>
                </c:pt>
                <c:pt idx="59">
                  <c:v>181.92059054999999</c:v>
                </c:pt>
                <c:pt idx="60">
                  <c:v>181.20386970000001</c:v>
                </c:pt>
                <c:pt idx="61">
                  <c:v>180.5753144</c:v>
                </c:pt>
                <c:pt idx="62">
                  <c:v>179.90710533000001</c:v>
                </c:pt>
                <c:pt idx="63">
                  <c:v>179.09879658</c:v>
                </c:pt>
                <c:pt idx="64">
                  <c:v>178.64812338999999</c:v>
                </c:pt>
                <c:pt idx="65">
                  <c:v>177.86236645</c:v>
                </c:pt>
                <c:pt idx="66">
                  <c:v>177.21158169</c:v>
                </c:pt>
                <c:pt idx="67">
                  <c:v>176.25925563000001</c:v>
                </c:pt>
                <c:pt idx="68">
                  <c:v>175.61101977000001</c:v>
                </c:pt>
                <c:pt idx="69">
                  <c:v>174.92577939</c:v>
                </c:pt>
                <c:pt idx="70">
                  <c:v>174.45549414000001</c:v>
                </c:pt>
                <c:pt idx="71">
                  <c:v>173.95277239999999</c:v>
                </c:pt>
                <c:pt idx="72">
                  <c:v>173.40212034999999</c:v>
                </c:pt>
                <c:pt idx="73">
                  <c:v>172.93996156</c:v>
                </c:pt>
                <c:pt idx="74">
                  <c:v>172.20258999999999</c:v>
                </c:pt>
                <c:pt idx="75">
                  <c:v>171.60304177</c:v>
                </c:pt>
                <c:pt idx="76">
                  <c:v>170.82894619999999</c:v>
                </c:pt>
                <c:pt idx="77">
                  <c:v>170.40717938</c:v>
                </c:pt>
                <c:pt idx="78">
                  <c:v>169.84995226000001</c:v>
                </c:pt>
                <c:pt idx="79">
                  <c:v>169.42675973999999</c:v>
                </c:pt>
                <c:pt idx="80">
                  <c:v>168.94946074999999</c:v>
                </c:pt>
                <c:pt idx="81">
                  <c:v>168.59111103000001</c:v>
                </c:pt>
                <c:pt idx="82">
                  <c:v>168.04214279999999</c:v>
                </c:pt>
                <c:pt idx="83">
                  <c:v>167.69077440999999</c:v>
                </c:pt>
                <c:pt idx="84">
                  <c:v>167.16774113</c:v>
                </c:pt>
                <c:pt idx="85">
                  <c:v>166.85082607999999</c:v>
                </c:pt>
                <c:pt idx="86">
                  <c:v>166.29766875999999</c:v>
                </c:pt>
                <c:pt idx="87">
                  <c:v>165.84068019</c:v>
                </c:pt>
                <c:pt idx="88">
                  <c:v>165.46617384000001</c:v>
                </c:pt>
                <c:pt idx="89">
                  <c:v>165.00467929999999</c:v>
                </c:pt>
                <c:pt idx="90">
                  <c:v>164.51558051999999</c:v>
                </c:pt>
                <c:pt idx="91">
                  <c:v>163.85474360000001</c:v>
                </c:pt>
                <c:pt idx="92">
                  <c:v>163.23484582</c:v>
                </c:pt>
                <c:pt idx="93">
                  <c:v>162.45501723999999</c:v>
                </c:pt>
                <c:pt idx="94">
                  <c:v>161.99313071</c:v>
                </c:pt>
                <c:pt idx="95">
                  <c:v>161.47143503999999</c:v>
                </c:pt>
                <c:pt idx="96">
                  <c:v>160.85185870999999</c:v>
                </c:pt>
                <c:pt idx="97">
                  <c:v>160.09567752000001</c:v>
                </c:pt>
                <c:pt idx="98">
                  <c:v>159.3227392</c:v>
                </c:pt>
                <c:pt idx="99">
                  <c:v>158.87341913</c:v>
                </c:pt>
                <c:pt idx="100">
                  <c:v>158.36565333999999</c:v>
                </c:pt>
                <c:pt idx="101">
                  <c:v>157.88424512</c:v>
                </c:pt>
                <c:pt idx="102">
                  <c:v>157.37372694999999</c:v>
                </c:pt>
                <c:pt idx="103">
                  <c:v>156.80532198</c:v>
                </c:pt>
                <c:pt idx="104">
                  <c:v>156.28643109000001</c:v>
                </c:pt>
                <c:pt idx="105">
                  <c:v>155.76624294999999</c:v>
                </c:pt>
                <c:pt idx="106">
                  <c:v>155.46121989</c:v>
                </c:pt>
                <c:pt idx="107">
                  <c:v>154.64811997999999</c:v>
                </c:pt>
                <c:pt idx="108">
                  <c:v>154.11509986999999</c:v>
                </c:pt>
                <c:pt idx="109">
                  <c:v>153.46196087000001</c:v>
                </c:pt>
                <c:pt idx="110">
                  <c:v>152.89918556999999</c:v>
                </c:pt>
                <c:pt idx="111">
                  <c:v>152.46255748999999</c:v>
                </c:pt>
                <c:pt idx="112">
                  <c:v>151.96346484</c:v>
                </c:pt>
                <c:pt idx="113">
                  <c:v>151.6101524</c:v>
                </c:pt>
                <c:pt idx="114">
                  <c:v>151.38233668999999</c:v>
                </c:pt>
                <c:pt idx="115">
                  <c:v>151.11682522000001</c:v>
                </c:pt>
                <c:pt idx="116">
                  <c:v>150.78277537</c:v>
                </c:pt>
                <c:pt idx="117">
                  <c:v>150.20654764</c:v>
                </c:pt>
                <c:pt idx="118">
                  <c:v>149.87455033000001</c:v>
                </c:pt>
                <c:pt idx="119">
                  <c:v>149.39492114000001</c:v>
                </c:pt>
                <c:pt idx="120">
                  <c:v>148.77406551999999</c:v>
                </c:pt>
                <c:pt idx="121">
                  <c:v>148.39027956999999</c:v>
                </c:pt>
                <c:pt idx="122">
                  <c:v>147.48143289000001</c:v>
                </c:pt>
                <c:pt idx="123">
                  <c:v>146.86046868</c:v>
                </c:pt>
                <c:pt idx="124">
                  <c:v>146.34162189</c:v>
                </c:pt>
                <c:pt idx="125">
                  <c:v>145.92150816</c:v>
                </c:pt>
                <c:pt idx="126">
                  <c:v>145.52331919</c:v>
                </c:pt>
                <c:pt idx="127">
                  <c:v>145.03612856000001</c:v>
                </c:pt>
                <c:pt idx="128">
                  <c:v>144.40054099</c:v>
                </c:pt>
                <c:pt idx="129">
                  <c:v>143.92709583999999</c:v>
                </c:pt>
                <c:pt idx="130">
                  <c:v>143.47698545</c:v>
                </c:pt>
                <c:pt idx="131">
                  <c:v>142.93369974999999</c:v>
                </c:pt>
                <c:pt idx="132">
                  <c:v>142.57517836</c:v>
                </c:pt>
                <c:pt idx="133">
                  <c:v>141.884435</c:v>
                </c:pt>
                <c:pt idx="134">
                  <c:v>141.33387712999999</c:v>
                </c:pt>
                <c:pt idx="135">
                  <c:v>140.85211007000001</c:v>
                </c:pt>
                <c:pt idx="136">
                  <c:v>140.51661733</c:v>
                </c:pt>
                <c:pt idx="137">
                  <c:v>140.22709757999999</c:v>
                </c:pt>
                <c:pt idx="138">
                  <c:v>139.86166324999999</c:v>
                </c:pt>
                <c:pt idx="139">
                  <c:v>139.55573036999999</c:v>
                </c:pt>
                <c:pt idx="140">
                  <c:v>139.31140862999999</c:v>
                </c:pt>
                <c:pt idx="141">
                  <c:v>138.83850383999999</c:v>
                </c:pt>
                <c:pt idx="142">
                  <c:v>138.53713893</c:v>
                </c:pt>
                <c:pt idx="143">
                  <c:v>138.04453411</c:v>
                </c:pt>
                <c:pt idx="144">
                  <c:v>137.62363363</c:v>
                </c:pt>
                <c:pt idx="145">
                  <c:v>137.22120487000001</c:v>
                </c:pt>
                <c:pt idx="146">
                  <c:v>136.84837630000001</c:v>
                </c:pt>
                <c:pt idx="147">
                  <c:v>136.55859998</c:v>
                </c:pt>
                <c:pt idx="148">
                  <c:v>136.06695067999999</c:v>
                </c:pt>
                <c:pt idx="149">
                  <c:v>135.82119610000001</c:v>
                </c:pt>
                <c:pt idx="150">
                  <c:v>135.44048121</c:v>
                </c:pt>
                <c:pt idx="151">
                  <c:v>135.05869333000001</c:v>
                </c:pt>
                <c:pt idx="152">
                  <c:v>134.52537153</c:v>
                </c:pt>
                <c:pt idx="153">
                  <c:v>134.19276034000001</c:v>
                </c:pt>
                <c:pt idx="154">
                  <c:v>133.77461407000001</c:v>
                </c:pt>
                <c:pt idx="155">
                  <c:v>133.26395281999999</c:v>
                </c:pt>
                <c:pt idx="156">
                  <c:v>132.57487068</c:v>
                </c:pt>
                <c:pt idx="157">
                  <c:v>132.24248888</c:v>
                </c:pt>
                <c:pt idx="158">
                  <c:v>131.76551255999999</c:v>
                </c:pt>
                <c:pt idx="159">
                  <c:v>131.40354929</c:v>
                </c:pt>
                <c:pt idx="160">
                  <c:v>131.07486802</c:v>
                </c:pt>
                <c:pt idx="161">
                  <c:v>130.55807185</c:v>
                </c:pt>
                <c:pt idx="162">
                  <c:v>130.25980483999999</c:v>
                </c:pt>
                <c:pt idx="163">
                  <c:v>129.97594831000001</c:v>
                </c:pt>
                <c:pt idx="164">
                  <c:v>129.53617292999999</c:v>
                </c:pt>
                <c:pt idx="165">
                  <c:v>129.12218342</c:v>
                </c:pt>
                <c:pt idx="166">
                  <c:v>128.73155310000001</c:v>
                </c:pt>
                <c:pt idx="167">
                  <c:v>128.33772966999999</c:v>
                </c:pt>
                <c:pt idx="168">
                  <c:v>128.13930432000001</c:v>
                </c:pt>
                <c:pt idx="169">
                  <c:v>127.86368465</c:v>
                </c:pt>
                <c:pt idx="170">
                  <c:v>127.37148826000001</c:v>
                </c:pt>
                <c:pt idx="171">
                  <c:v>126.92314901</c:v>
                </c:pt>
                <c:pt idx="172">
                  <c:v>126.39786153999999</c:v>
                </c:pt>
                <c:pt idx="173">
                  <c:v>126.10141725</c:v>
                </c:pt>
                <c:pt idx="174">
                  <c:v>125.5077596</c:v>
                </c:pt>
                <c:pt idx="175">
                  <c:v>125.03368623999999</c:v>
                </c:pt>
                <c:pt idx="176">
                  <c:v>124.67321565</c:v>
                </c:pt>
                <c:pt idx="177">
                  <c:v>124.23739936</c:v>
                </c:pt>
                <c:pt idx="178">
                  <c:v>123.87196898000001</c:v>
                </c:pt>
                <c:pt idx="179">
                  <c:v>123.38323136</c:v>
                </c:pt>
                <c:pt idx="180">
                  <c:v>123.13137750999999</c:v>
                </c:pt>
                <c:pt idx="181">
                  <c:v>122.82908082</c:v>
                </c:pt>
                <c:pt idx="182">
                  <c:v>122.50320005</c:v>
                </c:pt>
                <c:pt idx="183">
                  <c:v>122.18124984000001</c:v>
                </c:pt>
                <c:pt idx="184">
                  <c:v>121.63432643</c:v>
                </c:pt>
                <c:pt idx="185">
                  <c:v>121.20290344999999</c:v>
                </c:pt>
                <c:pt idx="186">
                  <c:v>120.67148426999999</c:v>
                </c:pt>
                <c:pt idx="187">
                  <c:v>119.98004046</c:v>
                </c:pt>
                <c:pt idx="188">
                  <c:v>119.40024446</c:v>
                </c:pt>
                <c:pt idx="189">
                  <c:v>118.77965888</c:v>
                </c:pt>
                <c:pt idx="190">
                  <c:v>118.54085358</c:v>
                </c:pt>
                <c:pt idx="191">
                  <c:v>118.15247472</c:v>
                </c:pt>
                <c:pt idx="192">
                  <c:v>117.57366500000001</c:v>
                </c:pt>
                <c:pt idx="193">
                  <c:v>117.07759575999999</c:v>
                </c:pt>
                <c:pt idx="194">
                  <c:v>116.94677985</c:v>
                </c:pt>
                <c:pt idx="195">
                  <c:v>116.71078154999999</c:v>
                </c:pt>
                <c:pt idx="196">
                  <c:v>116.40582489000001</c:v>
                </c:pt>
                <c:pt idx="197">
                  <c:v>116.05738492</c:v>
                </c:pt>
                <c:pt idx="198">
                  <c:v>115.6383518</c:v>
                </c:pt>
                <c:pt idx="199">
                  <c:v>115.16008997</c:v>
                </c:pt>
                <c:pt idx="200">
                  <c:v>114.62242993</c:v>
                </c:pt>
                <c:pt idx="201">
                  <c:v>113.92231405</c:v>
                </c:pt>
                <c:pt idx="202">
                  <c:v>113.36573060000001</c:v>
                </c:pt>
                <c:pt idx="203">
                  <c:v>112.95391721999999</c:v>
                </c:pt>
                <c:pt idx="204">
                  <c:v>112.48460389</c:v>
                </c:pt>
                <c:pt idx="205">
                  <c:v>111.95502630999999</c:v>
                </c:pt>
                <c:pt idx="206">
                  <c:v>111.50269136</c:v>
                </c:pt>
                <c:pt idx="207">
                  <c:v>110.9759528</c:v>
                </c:pt>
                <c:pt idx="208">
                  <c:v>110.57497170000001</c:v>
                </c:pt>
                <c:pt idx="209">
                  <c:v>110.31783049000001</c:v>
                </c:pt>
                <c:pt idx="210">
                  <c:v>110.03444949</c:v>
                </c:pt>
                <c:pt idx="211">
                  <c:v>109.81408321000001</c:v>
                </c:pt>
                <c:pt idx="212">
                  <c:v>109.33259379</c:v>
                </c:pt>
                <c:pt idx="213">
                  <c:v>108.75751384</c:v>
                </c:pt>
                <c:pt idx="214">
                  <c:v>108.25228602</c:v>
                </c:pt>
                <c:pt idx="215">
                  <c:v>107.99749346</c:v>
                </c:pt>
                <c:pt idx="216">
                  <c:v>107.65368423</c:v>
                </c:pt>
                <c:pt idx="217">
                  <c:v>107.30714125</c:v>
                </c:pt>
                <c:pt idx="218">
                  <c:v>106.80533604999999</c:v>
                </c:pt>
                <c:pt idx="219">
                  <c:v>106.49519142</c:v>
                </c:pt>
                <c:pt idx="220">
                  <c:v>106.03093167</c:v>
                </c:pt>
                <c:pt idx="221">
                  <c:v>105.28760616</c:v>
                </c:pt>
                <c:pt idx="222">
                  <c:v>104.65580176</c:v>
                </c:pt>
                <c:pt idx="223">
                  <c:v>104.21583846999999</c:v>
                </c:pt>
                <c:pt idx="224">
                  <c:v>103.64511095</c:v>
                </c:pt>
                <c:pt idx="225">
                  <c:v>103.28815262000001</c:v>
                </c:pt>
                <c:pt idx="226">
                  <c:v>103.01906303</c:v>
                </c:pt>
                <c:pt idx="227">
                  <c:v>102.60357562</c:v>
                </c:pt>
                <c:pt idx="228">
                  <c:v>102.18656692</c:v>
                </c:pt>
                <c:pt idx="229">
                  <c:v>101.53252811</c:v>
                </c:pt>
                <c:pt idx="230">
                  <c:v>101.38767021</c:v>
                </c:pt>
                <c:pt idx="231">
                  <c:v>101.22509275</c:v>
                </c:pt>
                <c:pt idx="232">
                  <c:v>100.97236671</c:v>
                </c:pt>
                <c:pt idx="233">
                  <c:v>100.34359791</c:v>
                </c:pt>
                <c:pt idx="234">
                  <c:v>99.965005684999994</c:v>
                </c:pt>
                <c:pt idx="235">
                  <c:v>99.619570245000006</c:v>
                </c:pt>
                <c:pt idx="236">
                  <c:v>99.189197827000001</c:v>
                </c:pt>
                <c:pt idx="237">
                  <c:v>98.759920793000006</c:v>
                </c:pt>
                <c:pt idx="238">
                  <c:v>98.616188600000001</c:v>
                </c:pt>
                <c:pt idx="239">
                  <c:v>98.571168899</c:v>
                </c:pt>
                <c:pt idx="240">
                  <c:v>98.477284744000002</c:v>
                </c:pt>
                <c:pt idx="241">
                  <c:v>98.454014193999996</c:v>
                </c:pt>
                <c:pt idx="242">
                  <c:v>98.343944567999998</c:v>
                </c:pt>
                <c:pt idx="243">
                  <c:v>98.205825293999993</c:v>
                </c:pt>
                <c:pt idx="244">
                  <c:v>98.085271402999993</c:v>
                </c:pt>
                <c:pt idx="245">
                  <c:v>97.897216209999996</c:v>
                </c:pt>
                <c:pt idx="246">
                  <c:v>97.645177931000006</c:v>
                </c:pt>
                <c:pt idx="247">
                  <c:v>97.328682834000006</c:v>
                </c:pt>
                <c:pt idx="248">
                  <c:v>97.124971621</c:v>
                </c:pt>
                <c:pt idx="249">
                  <c:v>96.902452887999999</c:v>
                </c:pt>
                <c:pt idx="250">
                  <c:v>96.701265851000002</c:v>
                </c:pt>
                <c:pt idx="251">
                  <c:v>96.542368003999997</c:v>
                </c:pt>
                <c:pt idx="252">
                  <c:v>96.248119814000006</c:v>
                </c:pt>
                <c:pt idx="253">
                  <c:v>96.115667372999994</c:v>
                </c:pt>
                <c:pt idx="254">
                  <c:v>95.901261511000001</c:v>
                </c:pt>
                <c:pt idx="255">
                  <c:v>95.798861430000002</c:v>
                </c:pt>
                <c:pt idx="256">
                  <c:v>95.623419771000002</c:v>
                </c:pt>
                <c:pt idx="257">
                  <c:v>95.390474398999999</c:v>
                </c:pt>
                <c:pt idx="258">
                  <c:v>95.219840934999993</c:v>
                </c:pt>
                <c:pt idx="259">
                  <c:v>95.080082167</c:v>
                </c:pt>
                <c:pt idx="260">
                  <c:v>94.828726594000003</c:v>
                </c:pt>
                <c:pt idx="261">
                  <c:v>94.616013369000001</c:v>
                </c:pt>
                <c:pt idx="262">
                  <c:v>94.343567895999996</c:v>
                </c:pt>
                <c:pt idx="263">
                  <c:v>93.960997126999999</c:v>
                </c:pt>
                <c:pt idx="264">
                  <c:v>93.648072803999995</c:v>
                </c:pt>
                <c:pt idx="265">
                  <c:v>93.418588270000001</c:v>
                </c:pt>
                <c:pt idx="266">
                  <c:v>93.106283192000006</c:v>
                </c:pt>
                <c:pt idx="267">
                  <c:v>92.829227127999999</c:v>
                </c:pt>
                <c:pt idx="268">
                  <c:v>92.493528733000005</c:v>
                </c:pt>
                <c:pt idx="269">
                  <c:v>92.214900842000006</c:v>
                </c:pt>
                <c:pt idx="270">
                  <c:v>91.974005492000003</c:v>
                </c:pt>
                <c:pt idx="271">
                  <c:v>91.739576579000001</c:v>
                </c:pt>
                <c:pt idx="272">
                  <c:v>91.475523820000006</c:v>
                </c:pt>
                <c:pt idx="273">
                  <c:v>91.126981259999994</c:v>
                </c:pt>
                <c:pt idx="274">
                  <c:v>90.810565147000005</c:v>
                </c:pt>
                <c:pt idx="275">
                  <c:v>90.487947469999995</c:v>
                </c:pt>
                <c:pt idx="276">
                  <c:v>90.206495630999996</c:v>
                </c:pt>
                <c:pt idx="277">
                  <c:v>89.917639242999996</c:v>
                </c:pt>
                <c:pt idx="278">
                  <c:v>89.523295689999998</c:v>
                </c:pt>
                <c:pt idx="279">
                  <c:v>89.226587577999993</c:v>
                </c:pt>
                <c:pt idx="280">
                  <c:v>88.925234642000007</c:v>
                </c:pt>
                <c:pt idx="281">
                  <c:v>88.564593393999999</c:v>
                </c:pt>
                <c:pt idx="282">
                  <c:v>88.324890490000001</c:v>
                </c:pt>
                <c:pt idx="283">
                  <c:v>87.922475671000001</c:v>
                </c:pt>
                <c:pt idx="284">
                  <c:v>87.640327358999997</c:v>
                </c:pt>
                <c:pt idx="285">
                  <c:v>87.368714675999996</c:v>
                </c:pt>
                <c:pt idx="286">
                  <c:v>87.105339696000001</c:v>
                </c:pt>
                <c:pt idx="287">
                  <c:v>86.818715968999996</c:v>
                </c:pt>
                <c:pt idx="288">
                  <c:v>86.513772802000005</c:v>
                </c:pt>
                <c:pt idx="289">
                  <c:v>86.249092877999999</c:v>
                </c:pt>
                <c:pt idx="290">
                  <c:v>85.977726808</c:v>
                </c:pt>
                <c:pt idx="291">
                  <c:v>85.803789827000003</c:v>
                </c:pt>
                <c:pt idx="292">
                  <c:v>85.670203470000004</c:v>
                </c:pt>
                <c:pt idx="293">
                  <c:v>85.476417867999999</c:v>
                </c:pt>
                <c:pt idx="294">
                  <c:v>85.374519831000001</c:v>
                </c:pt>
                <c:pt idx="295">
                  <c:v>85.200501376000005</c:v>
                </c:pt>
                <c:pt idx="296">
                  <c:v>85.006495964999999</c:v>
                </c:pt>
                <c:pt idx="297">
                  <c:v>84.817672212999994</c:v>
                </c:pt>
                <c:pt idx="298">
                  <c:v>84.676965593000006</c:v>
                </c:pt>
                <c:pt idx="299">
                  <c:v>84.499274741999997</c:v>
                </c:pt>
                <c:pt idx="300">
                  <c:v>84.403125291999999</c:v>
                </c:pt>
                <c:pt idx="301">
                  <c:v>84.197432206000002</c:v>
                </c:pt>
                <c:pt idx="302">
                  <c:v>84.032640829000002</c:v>
                </c:pt>
                <c:pt idx="303">
                  <c:v>83.888398753000004</c:v>
                </c:pt>
                <c:pt idx="304">
                  <c:v>83.682005700000005</c:v>
                </c:pt>
                <c:pt idx="305">
                  <c:v>83.519303179000005</c:v>
                </c:pt>
                <c:pt idx="306">
                  <c:v>83.381208931000003</c:v>
                </c:pt>
                <c:pt idx="307">
                  <c:v>83.261935190000003</c:v>
                </c:pt>
                <c:pt idx="308">
                  <c:v>83.114699157999993</c:v>
                </c:pt>
                <c:pt idx="309">
                  <c:v>82.925396292000002</c:v>
                </c:pt>
                <c:pt idx="310">
                  <c:v>82.720989430000003</c:v>
                </c:pt>
                <c:pt idx="311">
                  <c:v>82.409333881999999</c:v>
                </c:pt>
                <c:pt idx="312">
                  <c:v>82.079951937999994</c:v>
                </c:pt>
                <c:pt idx="313">
                  <c:v>81.709404047000007</c:v>
                </c:pt>
                <c:pt idx="314">
                  <c:v>81.459922098999996</c:v>
                </c:pt>
                <c:pt idx="315">
                  <c:v>81.241804024999993</c:v>
                </c:pt>
                <c:pt idx="316">
                  <c:v>81.020502363000006</c:v>
                </c:pt>
                <c:pt idx="317">
                  <c:v>80.850801114999996</c:v>
                </c:pt>
                <c:pt idx="318">
                  <c:v>80.707756923999995</c:v>
                </c:pt>
                <c:pt idx="319">
                  <c:v>80.459969209999997</c:v>
                </c:pt>
                <c:pt idx="320">
                  <c:v>80.107000511999999</c:v>
                </c:pt>
                <c:pt idx="321">
                  <c:v>79.880041985000005</c:v>
                </c:pt>
                <c:pt idx="322">
                  <c:v>79.656470059</c:v>
                </c:pt>
                <c:pt idx="323">
                  <c:v>79.190142033000001</c:v>
                </c:pt>
                <c:pt idx="324">
                  <c:v>78.736671909999998</c:v>
                </c:pt>
                <c:pt idx="325">
                  <c:v>78.287411985999995</c:v>
                </c:pt>
                <c:pt idx="326">
                  <c:v>77.950404676999995</c:v>
                </c:pt>
                <c:pt idx="327">
                  <c:v>77.632778901999998</c:v>
                </c:pt>
                <c:pt idx="328">
                  <c:v>77.330215124000006</c:v>
                </c:pt>
                <c:pt idx="329">
                  <c:v>77.010835646999993</c:v>
                </c:pt>
                <c:pt idx="330">
                  <c:v>76.567437982000001</c:v>
                </c:pt>
                <c:pt idx="331">
                  <c:v>76.228675882999994</c:v>
                </c:pt>
                <c:pt idx="332">
                  <c:v>75.963943823999998</c:v>
                </c:pt>
                <c:pt idx="333">
                  <c:v>75.576494986</c:v>
                </c:pt>
                <c:pt idx="334">
                  <c:v>75.202636553000005</c:v>
                </c:pt>
                <c:pt idx="335">
                  <c:v>74.779014357999998</c:v>
                </c:pt>
                <c:pt idx="336">
                  <c:v>74.083476840000003</c:v>
                </c:pt>
                <c:pt idx="337">
                  <c:v>73.687939287999995</c:v>
                </c:pt>
                <c:pt idx="338">
                  <c:v>73.133658216000001</c:v>
                </c:pt>
                <c:pt idx="339">
                  <c:v>72.663740590000003</c:v>
                </c:pt>
                <c:pt idx="340">
                  <c:v>72.191543414999998</c:v>
                </c:pt>
                <c:pt idx="341">
                  <c:v>71.831583148000007</c:v>
                </c:pt>
                <c:pt idx="342">
                  <c:v>71.46713828</c:v>
                </c:pt>
                <c:pt idx="343">
                  <c:v>71.139522036000002</c:v>
                </c:pt>
                <c:pt idx="344">
                  <c:v>70.670794134999994</c:v>
                </c:pt>
                <c:pt idx="345">
                  <c:v>69.965095496999993</c:v>
                </c:pt>
                <c:pt idx="346">
                  <c:v>69.466590663000005</c:v>
                </c:pt>
                <c:pt idx="347">
                  <c:v>69.072507294000005</c:v>
                </c:pt>
                <c:pt idx="348">
                  <c:v>68.591213217999993</c:v>
                </c:pt>
                <c:pt idx="349">
                  <c:v>68.014885509999999</c:v>
                </c:pt>
                <c:pt idx="350">
                  <c:v>67.520923819000004</c:v>
                </c:pt>
                <c:pt idx="351">
                  <c:v>67.107914491000002</c:v>
                </c:pt>
                <c:pt idx="352">
                  <c:v>66.806617856000003</c:v>
                </c:pt>
                <c:pt idx="353">
                  <c:v>66.540745173000005</c:v>
                </c:pt>
                <c:pt idx="354">
                  <c:v>66.280053902000006</c:v>
                </c:pt>
                <c:pt idx="355">
                  <c:v>65.963801622000005</c:v>
                </c:pt>
                <c:pt idx="356">
                  <c:v>65.663892204000007</c:v>
                </c:pt>
                <c:pt idx="357">
                  <c:v>65.214514510000001</c:v>
                </c:pt>
                <c:pt idx="358">
                  <c:v>64.762433904999995</c:v>
                </c:pt>
                <c:pt idx="359">
                  <c:v>64.359711482999998</c:v>
                </c:pt>
                <c:pt idx="360">
                  <c:v>64.093829272999997</c:v>
                </c:pt>
                <c:pt idx="361">
                  <c:v>63.844130280999998</c:v>
                </c:pt>
                <c:pt idx="362">
                  <c:v>63.632392844999998</c:v>
                </c:pt>
                <c:pt idx="363">
                  <c:v>63.318224258999997</c:v>
                </c:pt>
                <c:pt idx="364">
                  <c:v>63.096223017</c:v>
                </c:pt>
              </c:numCache>
            </c:numRef>
          </c:val>
          <c:extLst>
            <c:ext xmlns:c16="http://schemas.microsoft.com/office/drawing/2014/chart" uri="{C3380CC4-5D6E-409C-BE32-E72D297353CC}">
              <c16:uniqueId val="{00000002-BB22-4B88-A810-EA8907BC7519}"/>
            </c:ext>
          </c:extLst>
        </c:ser>
        <c:ser>
          <c:idx val="5"/>
          <c:order val="3"/>
          <c:tx>
            <c:strRef>
              <c:f>'2034-2035 Severe Load Curve'!$W$34</c:f>
              <c:strCache>
                <c:ptCount val="1"/>
                <c:pt idx="0">
                  <c:v>Total DM</c:v>
                </c:pt>
              </c:strCache>
            </c:strRef>
          </c:tx>
          <c:spPr>
            <a:solidFill>
              <a:srgbClr val="FFCC99"/>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Curve'!$W$35:$W$399</c:f>
              <c:numCache>
                <c:formatCode>0</c:formatCode>
                <c:ptCount val="365"/>
                <c:pt idx="0">
                  <c:v>63.390252549000003</c:v>
                </c:pt>
                <c:pt idx="1">
                  <c:v>71.090593147000007</c:v>
                </c:pt>
                <c:pt idx="2">
                  <c:v>77.170307602999998</c:v>
                </c:pt>
                <c:pt idx="3">
                  <c:v>81.784110515999998</c:v>
                </c:pt>
                <c:pt idx="4">
                  <c:v>85.086716487999993</c:v>
                </c:pt>
                <c:pt idx="5">
                  <c:v>87.232840120000006</c:v>
                </c:pt>
                <c:pt idx="6">
                  <c:v>88.377196010000006</c:v>
                </c:pt>
                <c:pt idx="7">
                  <c:v>88.674498760999995</c:v>
                </c:pt>
                <c:pt idx="8">
                  <c:v>88.279462972000005</c:v>
                </c:pt>
                <c:pt idx="9">
                  <c:v>87.346803244</c:v>
                </c:pt>
                <c:pt idx="10">
                  <c:v>86.031234177000002</c:v>
                </c:pt>
                <c:pt idx="11">
                  <c:v>84.487470372000004</c:v>
                </c:pt>
                <c:pt idx="12">
                  <c:v>82.870226427999995</c:v>
                </c:pt>
                <c:pt idx="13">
                  <c:v>81.334216948000005</c:v>
                </c:pt>
                <c:pt idx="14">
                  <c:v>80.034156530000004</c:v>
                </c:pt>
                <c:pt idx="15">
                  <c:v>79.124759776000005</c:v>
                </c:pt>
                <c:pt idx="16">
                  <c:v>78.760741285999998</c:v>
                </c:pt>
                <c:pt idx="17">
                  <c:v>79.070929824999993</c:v>
                </c:pt>
                <c:pt idx="18">
                  <c:v>79.626282673000006</c:v>
                </c:pt>
                <c:pt idx="19">
                  <c:v>79.815709663999996</c:v>
                </c:pt>
                <c:pt idx="20">
                  <c:v>79.880235936000005</c:v>
                </c:pt>
                <c:pt idx="21">
                  <c:v>79.807324870000002</c:v>
                </c:pt>
                <c:pt idx="22">
                  <c:v>79.357020309999996</c:v>
                </c:pt>
                <c:pt idx="23">
                  <c:v>78.616237123000005</c:v>
                </c:pt>
                <c:pt idx="24">
                  <c:v>78.085453654999995</c:v>
                </c:pt>
                <c:pt idx="25">
                  <c:v>77.876151727999996</c:v>
                </c:pt>
                <c:pt idx="26">
                  <c:v>77.338737293999998</c:v>
                </c:pt>
                <c:pt idx="27">
                  <c:v>77.028938573000005</c:v>
                </c:pt>
                <c:pt idx="28">
                  <c:v>76.629610974000002</c:v>
                </c:pt>
                <c:pt idx="29">
                  <c:v>76.199912460999997</c:v>
                </c:pt>
                <c:pt idx="30">
                  <c:v>75.837225031000003</c:v>
                </c:pt>
                <c:pt idx="31">
                  <c:v>75.557975349000003</c:v>
                </c:pt>
                <c:pt idx="32">
                  <c:v>75.408616725000002</c:v>
                </c:pt>
                <c:pt idx="33">
                  <c:v>75.497347851000001</c:v>
                </c:pt>
                <c:pt idx="34">
                  <c:v>75.570961947000001</c:v>
                </c:pt>
                <c:pt idx="35">
                  <c:v>75.690506553000006</c:v>
                </c:pt>
                <c:pt idx="36">
                  <c:v>75.905322385000005</c:v>
                </c:pt>
                <c:pt idx="37">
                  <c:v>76.144524712000006</c:v>
                </c:pt>
                <c:pt idx="38">
                  <c:v>76.385804109000006</c:v>
                </c:pt>
                <c:pt idx="39">
                  <c:v>76.684521531000001</c:v>
                </c:pt>
                <c:pt idx="40">
                  <c:v>77.050072901999997</c:v>
                </c:pt>
                <c:pt idx="41">
                  <c:v>77.403673019999999</c:v>
                </c:pt>
                <c:pt idx="42">
                  <c:v>77.797015978000005</c:v>
                </c:pt>
                <c:pt idx="43">
                  <c:v>78.154123924000004</c:v>
                </c:pt>
                <c:pt idx="44">
                  <c:v>78.392590244000004</c:v>
                </c:pt>
                <c:pt idx="45">
                  <c:v>78.619085706000007</c:v>
                </c:pt>
                <c:pt idx="46">
                  <c:v>78.925647487999996</c:v>
                </c:pt>
                <c:pt idx="47">
                  <c:v>79.151954996000001</c:v>
                </c:pt>
                <c:pt idx="48">
                  <c:v>79.398209030000004</c:v>
                </c:pt>
                <c:pt idx="49">
                  <c:v>79.672794280999994</c:v>
                </c:pt>
                <c:pt idx="50">
                  <c:v>79.947379533000003</c:v>
                </c:pt>
                <c:pt idx="51">
                  <c:v>80.185106038000001</c:v>
                </c:pt>
                <c:pt idx="52">
                  <c:v>80.278131428999998</c:v>
                </c:pt>
                <c:pt idx="53">
                  <c:v>80.393960712999998</c:v>
                </c:pt>
                <c:pt idx="54">
                  <c:v>80.471443836999995</c:v>
                </c:pt>
                <c:pt idx="55">
                  <c:v>80.544452175000004</c:v>
                </c:pt>
                <c:pt idx="56">
                  <c:v>80.585726407999999</c:v>
                </c:pt>
                <c:pt idx="57">
                  <c:v>80.654637542000003</c:v>
                </c:pt>
                <c:pt idx="58">
                  <c:v>80.723548675000004</c:v>
                </c:pt>
                <c:pt idx="59">
                  <c:v>80.801502017999994</c:v>
                </c:pt>
                <c:pt idx="60">
                  <c:v>80.960715003999994</c:v>
                </c:pt>
                <c:pt idx="61">
                  <c:v>81.149359841000006</c:v>
                </c:pt>
                <c:pt idx="62">
                  <c:v>81.263257898999996</c:v>
                </c:pt>
                <c:pt idx="63">
                  <c:v>81.397660091999995</c:v>
                </c:pt>
                <c:pt idx="64">
                  <c:v>81.555119852999994</c:v>
                </c:pt>
                <c:pt idx="65">
                  <c:v>81.691748227000005</c:v>
                </c:pt>
                <c:pt idx="66">
                  <c:v>81.823462497999998</c:v>
                </c:pt>
                <c:pt idx="67">
                  <c:v>81.918467473000007</c:v>
                </c:pt>
                <c:pt idx="68">
                  <c:v>82.014083224999993</c:v>
                </c:pt>
                <c:pt idx="69">
                  <c:v>82.125655025</c:v>
                </c:pt>
                <c:pt idx="70">
                  <c:v>82.237226824999993</c:v>
                </c:pt>
                <c:pt idx="71">
                  <c:v>82.348798625000001</c:v>
                </c:pt>
                <c:pt idx="72">
                  <c:v>82.460370424999994</c:v>
                </c:pt>
                <c:pt idx="73">
                  <c:v>82.571942225000001</c:v>
                </c:pt>
                <c:pt idx="74">
                  <c:v>82.683514024999994</c:v>
                </c:pt>
                <c:pt idx="75">
                  <c:v>82.795085825000001</c:v>
                </c:pt>
                <c:pt idx="76">
                  <c:v>82.907222021999999</c:v>
                </c:pt>
                <c:pt idx="77">
                  <c:v>82.979767288999994</c:v>
                </c:pt>
                <c:pt idx="78">
                  <c:v>83.091466643000004</c:v>
                </c:pt>
                <c:pt idx="79">
                  <c:v>83.244231717000005</c:v>
                </c:pt>
                <c:pt idx="80">
                  <c:v>83.372270495999999</c:v>
                </c:pt>
                <c:pt idx="81">
                  <c:v>83.500309275999996</c:v>
                </c:pt>
                <c:pt idx="82">
                  <c:v>83.628348055999993</c:v>
                </c:pt>
                <c:pt idx="83">
                  <c:v>83.756386835000001</c:v>
                </c:pt>
                <c:pt idx="84">
                  <c:v>83.884425614999998</c:v>
                </c:pt>
                <c:pt idx="85">
                  <c:v>84.012464394999995</c:v>
                </c:pt>
                <c:pt idx="86">
                  <c:v>84.140503174000003</c:v>
                </c:pt>
                <c:pt idx="87">
                  <c:v>84.268541954</c:v>
                </c:pt>
                <c:pt idx="88">
                  <c:v>84.396580732999993</c:v>
                </c:pt>
                <c:pt idx="89">
                  <c:v>84.524619513000005</c:v>
                </c:pt>
                <c:pt idx="90">
                  <c:v>84.652658293000002</c:v>
                </c:pt>
                <c:pt idx="91">
                  <c:v>84.779692342000004</c:v>
                </c:pt>
                <c:pt idx="92">
                  <c:v>84.773235008</c:v>
                </c:pt>
                <c:pt idx="93">
                  <c:v>84.762949867000003</c:v>
                </c:pt>
                <c:pt idx="94">
                  <c:v>84.734894608000005</c:v>
                </c:pt>
                <c:pt idx="95">
                  <c:v>84.728986251999999</c:v>
                </c:pt>
                <c:pt idx="96">
                  <c:v>84.723077896000007</c:v>
                </c:pt>
                <c:pt idx="97">
                  <c:v>84.71716954</c:v>
                </c:pt>
                <c:pt idx="98">
                  <c:v>84.711261183999994</c:v>
                </c:pt>
                <c:pt idx="99">
                  <c:v>84.715755913999999</c:v>
                </c:pt>
                <c:pt idx="100">
                  <c:v>84.758562819999995</c:v>
                </c:pt>
                <c:pt idx="101">
                  <c:v>84.808117593999995</c:v>
                </c:pt>
                <c:pt idx="102">
                  <c:v>84.858603836</c:v>
                </c:pt>
                <c:pt idx="103">
                  <c:v>84.909090077000002</c:v>
                </c:pt>
                <c:pt idx="104">
                  <c:v>84.959576318000003</c:v>
                </c:pt>
                <c:pt idx="105">
                  <c:v>85.007464153000001</c:v>
                </c:pt>
                <c:pt idx="106">
                  <c:v>85.059276814</c:v>
                </c:pt>
                <c:pt idx="107">
                  <c:v>85.111651443</c:v>
                </c:pt>
                <c:pt idx="108">
                  <c:v>85.160534720000001</c:v>
                </c:pt>
                <c:pt idx="109">
                  <c:v>85.192864322999995</c:v>
                </c:pt>
                <c:pt idx="110">
                  <c:v>85.243527551</c:v>
                </c:pt>
                <c:pt idx="111">
                  <c:v>85.300085132000007</c:v>
                </c:pt>
                <c:pt idx="112">
                  <c:v>85.356944713999994</c:v>
                </c:pt>
                <c:pt idx="113">
                  <c:v>85.413804296999999</c:v>
                </c:pt>
                <c:pt idx="114">
                  <c:v>85.470663879</c:v>
                </c:pt>
                <c:pt idx="115">
                  <c:v>85.527523462000005</c:v>
                </c:pt>
                <c:pt idx="116">
                  <c:v>85.584383044000006</c:v>
                </c:pt>
                <c:pt idx="117">
                  <c:v>85.641242626999997</c:v>
                </c:pt>
                <c:pt idx="118">
                  <c:v>85.698102208999998</c:v>
                </c:pt>
                <c:pt idx="119">
                  <c:v>85.754961792000003</c:v>
                </c:pt>
                <c:pt idx="120">
                  <c:v>85.813869292999996</c:v>
                </c:pt>
                <c:pt idx="121">
                  <c:v>85.859496292000003</c:v>
                </c:pt>
                <c:pt idx="122">
                  <c:v>85.896257414000004</c:v>
                </c:pt>
                <c:pt idx="123">
                  <c:v>85.958279693999998</c:v>
                </c:pt>
                <c:pt idx="124">
                  <c:v>86.020301974999995</c:v>
                </c:pt>
                <c:pt idx="125">
                  <c:v>86.082324255000003</c:v>
                </c:pt>
                <c:pt idx="126">
                  <c:v>86.144346536</c:v>
                </c:pt>
                <c:pt idx="127">
                  <c:v>86.206368815999994</c:v>
                </c:pt>
                <c:pt idx="128">
                  <c:v>86.268391097000006</c:v>
                </c:pt>
                <c:pt idx="129">
                  <c:v>86.330413376999999</c:v>
                </c:pt>
                <c:pt idx="130">
                  <c:v>86.392435657999997</c:v>
                </c:pt>
                <c:pt idx="131">
                  <c:v>86.454457938000004</c:v>
                </c:pt>
                <c:pt idx="132">
                  <c:v>86.516480219000002</c:v>
                </c:pt>
                <c:pt idx="133">
                  <c:v>86.578502498999995</c:v>
                </c:pt>
                <c:pt idx="134">
                  <c:v>86.640524780000007</c:v>
                </c:pt>
                <c:pt idx="135">
                  <c:v>86.702547060000001</c:v>
                </c:pt>
                <c:pt idx="136">
                  <c:v>86.764569340999998</c:v>
                </c:pt>
                <c:pt idx="137">
                  <c:v>86.842377077999998</c:v>
                </c:pt>
                <c:pt idx="138">
                  <c:v>86.957569231999997</c:v>
                </c:pt>
                <c:pt idx="139">
                  <c:v>87.070557206999993</c:v>
                </c:pt>
                <c:pt idx="140">
                  <c:v>87.187341304</c:v>
                </c:pt>
                <c:pt idx="141">
                  <c:v>87.304580528000002</c:v>
                </c:pt>
                <c:pt idx="142">
                  <c:v>87.382956121000007</c:v>
                </c:pt>
                <c:pt idx="143">
                  <c:v>87.461134760999997</c:v>
                </c:pt>
                <c:pt idx="144">
                  <c:v>87.517252855999999</c:v>
                </c:pt>
                <c:pt idx="145">
                  <c:v>87.585880766000002</c:v>
                </c:pt>
                <c:pt idx="146">
                  <c:v>87.663852026000001</c:v>
                </c:pt>
                <c:pt idx="147">
                  <c:v>87.745595066999996</c:v>
                </c:pt>
                <c:pt idx="148">
                  <c:v>87.827374508999995</c:v>
                </c:pt>
                <c:pt idx="149">
                  <c:v>87.922518496999999</c:v>
                </c:pt>
                <c:pt idx="150">
                  <c:v>88.005134537000004</c:v>
                </c:pt>
                <c:pt idx="151">
                  <c:v>88.087750577999998</c:v>
                </c:pt>
                <c:pt idx="152">
                  <c:v>88.170366618000003</c:v>
                </c:pt>
                <c:pt idx="153">
                  <c:v>88.260038202000004</c:v>
                </c:pt>
                <c:pt idx="154">
                  <c:v>88.354874115000001</c:v>
                </c:pt>
                <c:pt idx="155">
                  <c:v>88.443088617000001</c:v>
                </c:pt>
                <c:pt idx="156">
                  <c:v>88.531303117999997</c:v>
                </c:pt>
                <c:pt idx="157">
                  <c:v>88.619517619000007</c:v>
                </c:pt>
                <c:pt idx="158">
                  <c:v>88.707732120000003</c:v>
                </c:pt>
                <c:pt idx="159">
                  <c:v>88.829040210000002</c:v>
                </c:pt>
                <c:pt idx="160">
                  <c:v>88.931742705000005</c:v>
                </c:pt>
                <c:pt idx="161">
                  <c:v>89.022810410000005</c:v>
                </c:pt>
                <c:pt idx="162">
                  <c:v>89.113878115999995</c:v>
                </c:pt>
                <c:pt idx="163">
                  <c:v>89.209692688999993</c:v>
                </c:pt>
                <c:pt idx="164">
                  <c:v>89.302673087000002</c:v>
                </c:pt>
                <c:pt idx="165">
                  <c:v>89.395653486</c:v>
                </c:pt>
                <c:pt idx="166">
                  <c:v>89.488633883999995</c:v>
                </c:pt>
                <c:pt idx="167">
                  <c:v>89.581614282000004</c:v>
                </c:pt>
                <c:pt idx="168">
                  <c:v>89.674594681000002</c:v>
                </c:pt>
                <c:pt idx="169">
                  <c:v>89.763983741999994</c:v>
                </c:pt>
                <c:pt idx="170">
                  <c:v>89.811010608999993</c:v>
                </c:pt>
                <c:pt idx="171">
                  <c:v>89.907056412000003</c:v>
                </c:pt>
                <c:pt idx="172">
                  <c:v>90.005874618000007</c:v>
                </c:pt>
                <c:pt idx="173">
                  <c:v>90.104692823999997</c:v>
                </c:pt>
                <c:pt idx="174">
                  <c:v>90.203511031000005</c:v>
                </c:pt>
                <c:pt idx="175">
                  <c:v>90.302329236999995</c:v>
                </c:pt>
                <c:pt idx="176">
                  <c:v>90.401147442999999</c:v>
                </c:pt>
                <c:pt idx="177">
                  <c:v>90.499965649000004</c:v>
                </c:pt>
                <c:pt idx="178">
                  <c:v>90.598783855999997</c:v>
                </c:pt>
                <c:pt idx="179">
                  <c:v>90.697602062000001</c:v>
                </c:pt>
                <c:pt idx="180">
                  <c:v>90.796420268000006</c:v>
                </c:pt>
                <c:pt idx="181">
                  <c:v>90.835213429999996</c:v>
                </c:pt>
                <c:pt idx="182">
                  <c:v>90.924643161999995</c:v>
                </c:pt>
                <c:pt idx="183">
                  <c:v>91.014072893000005</c:v>
                </c:pt>
                <c:pt idx="184">
                  <c:v>91.103502625000004</c:v>
                </c:pt>
                <c:pt idx="185">
                  <c:v>91.175942973999994</c:v>
                </c:pt>
                <c:pt idx="186">
                  <c:v>91.263170481000003</c:v>
                </c:pt>
                <c:pt idx="187">
                  <c:v>91.334422371000002</c:v>
                </c:pt>
                <c:pt idx="188">
                  <c:v>91.40389528</c:v>
                </c:pt>
                <c:pt idx="189">
                  <c:v>91.466260543000004</c:v>
                </c:pt>
                <c:pt idx="190">
                  <c:v>91.519061077999993</c:v>
                </c:pt>
                <c:pt idx="191">
                  <c:v>91.566696540999999</c:v>
                </c:pt>
                <c:pt idx="192">
                  <c:v>91.682665392999994</c:v>
                </c:pt>
                <c:pt idx="193">
                  <c:v>91.798634246000006</c:v>
                </c:pt>
                <c:pt idx="194">
                  <c:v>91.913529100000005</c:v>
                </c:pt>
                <c:pt idx="195">
                  <c:v>91.984345761</c:v>
                </c:pt>
                <c:pt idx="196">
                  <c:v>92.062655092</c:v>
                </c:pt>
                <c:pt idx="197">
                  <c:v>92.188071945000004</c:v>
                </c:pt>
                <c:pt idx="198">
                  <c:v>92.313488797999995</c:v>
                </c:pt>
                <c:pt idx="199">
                  <c:v>92.438905650999999</c:v>
                </c:pt>
                <c:pt idx="200">
                  <c:v>92.564322504000003</c:v>
                </c:pt>
                <c:pt idx="201">
                  <c:v>92.689739356999993</c:v>
                </c:pt>
                <c:pt idx="202">
                  <c:v>92.815156211000001</c:v>
                </c:pt>
                <c:pt idx="203">
                  <c:v>92.940573064000006</c:v>
                </c:pt>
                <c:pt idx="204">
                  <c:v>93.047793705999993</c:v>
                </c:pt>
                <c:pt idx="205">
                  <c:v>93.056374777000002</c:v>
                </c:pt>
                <c:pt idx="206">
                  <c:v>93.106531059000005</c:v>
                </c:pt>
                <c:pt idx="207">
                  <c:v>93.234174465999999</c:v>
                </c:pt>
                <c:pt idx="208">
                  <c:v>93.361817873999996</c:v>
                </c:pt>
                <c:pt idx="209">
                  <c:v>93.489461281000004</c:v>
                </c:pt>
                <c:pt idx="210">
                  <c:v>93.617104687999998</c:v>
                </c:pt>
                <c:pt idx="211">
                  <c:v>93.744748095999995</c:v>
                </c:pt>
                <c:pt idx="212">
                  <c:v>93.872391503000003</c:v>
                </c:pt>
                <c:pt idx="213">
                  <c:v>94.000034911</c:v>
                </c:pt>
                <c:pt idx="214">
                  <c:v>94.127678317999994</c:v>
                </c:pt>
                <c:pt idx="215">
                  <c:v>94.255321725000002</c:v>
                </c:pt>
                <c:pt idx="216">
                  <c:v>94.382965132999999</c:v>
                </c:pt>
                <c:pt idx="217">
                  <c:v>94.510608540000007</c:v>
                </c:pt>
                <c:pt idx="218">
                  <c:v>94.638251948000004</c:v>
                </c:pt>
                <c:pt idx="219">
                  <c:v>94.765895354999998</c:v>
                </c:pt>
                <c:pt idx="220">
                  <c:v>94.893538762000006</c:v>
                </c:pt>
                <c:pt idx="221">
                  <c:v>95.040529116000002</c:v>
                </c:pt>
                <c:pt idx="222">
                  <c:v>95.087561360999999</c:v>
                </c:pt>
                <c:pt idx="223">
                  <c:v>95.096494747999998</c:v>
                </c:pt>
                <c:pt idx="224">
                  <c:v>95.163380062000002</c:v>
                </c:pt>
                <c:pt idx="225">
                  <c:v>95.302132702999998</c:v>
                </c:pt>
                <c:pt idx="226">
                  <c:v>95.553863729</c:v>
                </c:pt>
                <c:pt idx="227">
                  <c:v>95.967172519000002</c:v>
                </c:pt>
                <c:pt idx="228">
                  <c:v>96.380481308</c:v>
                </c:pt>
                <c:pt idx="229">
                  <c:v>96.547830474999998</c:v>
                </c:pt>
                <c:pt idx="230">
                  <c:v>96.556110558</c:v>
                </c:pt>
                <c:pt idx="231">
                  <c:v>96.682098779</c:v>
                </c:pt>
                <c:pt idx="232">
                  <c:v>96.808086998999997</c:v>
                </c:pt>
                <c:pt idx="233">
                  <c:v>96.991031577000001</c:v>
                </c:pt>
                <c:pt idx="234">
                  <c:v>97.129483038999993</c:v>
                </c:pt>
                <c:pt idx="235">
                  <c:v>97.153477955</c:v>
                </c:pt>
                <c:pt idx="236">
                  <c:v>96.972435408999999</c:v>
                </c:pt>
                <c:pt idx="237">
                  <c:v>96.859488811999995</c:v>
                </c:pt>
                <c:pt idx="238">
                  <c:v>96.776022831000006</c:v>
                </c:pt>
                <c:pt idx="239">
                  <c:v>96.692556850000003</c:v>
                </c:pt>
                <c:pt idx="240">
                  <c:v>96.683516972999996</c:v>
                </c:pt>
                <c:pt idx="241">
                  <c:v>96.721379557000006</c:v>
                </c:pt>
                <c:pt idx="242">
                  <c:v>96.711010815999998</c:v>
                </c:pt>
                <c:pt idx="243">
                  <c:v>96.700642074000001</c:v>
                </c:pt>
                <c:pt idx="244">
                  <c:v>96.650349203000005</c:v>
                </c:pt>
                <c:pt idx="245">
                  <c:v>96.640927618000006</c:v>
                </c:pt>
                <c:pt idx="246">
                  <c:v>96.683774072999995</c:v>
                </c:pt>
                <c:pt idx="247">
                  <c:v>96.765470962999999</c:v>
                </c:pt>
                <c:pt idx="248">
                  <c:v>96.848811061000006</c:v>
                </c:pt>
                <c:pt idx="249">
                  <c:v>96.932151159</c:v>
                </c:pt>
                <c:pt idx="250">
                  <c:v>97.015491256999994</c:v>
                </c:pt>
                <c:pt idx="251">
                  <c:v>97.098831353999998</c:v>
                </c:pt>
                <c:pt idx="252">
                  <c:v>97.182171452000006</c:v>
                </c:pt>
                <c:pt idx="253">
                  <c:v>97.244591021000005</c:v>
                </c:pt>
                <c:pt idx="254">
                  <c:v>97.244933351</c:v>
                </c:pt>
                <c:pt idx="255">
                  <c:v>97.245275680999995</c:v>
                </c:pt>
                <c:pt idx="256">
                  <c:v>97.279877643999995</c:v>
                </c:pt>
                <c:pt idx="257">
                  <c:v>97.354429910999997</c:v>
                </c:pt>
                <c:pt idx="258">
                  <c:v>97.386475501000007</c:v>
                </c:pt>
                <c:pt idx="259">
                  <c:v>97.342513448999995</c:v>
                </c:pt>
                <c:pt idx="260">
                  <c:v>97.298551396999997</c:v>
                </c:pt>
                <c:pt idx="261">
                  <c:v>97.351594331000001</c:v>
                </c:pt>
                <c:pt idx="262">
                  <c:v>97.415360380999999</c:v>
                </c:pt>
                <c:pt idx="263">
                  <c:v>97.479126429999994</c:v>
                </c:pt>
                <c:pt idx="264">
                  <c:v>97.542892480000006</c:v>
                </c:pt>
                <c:pt idx="265">
                  <c:v>97.606658529000001</c:v>
                </c:pt>
                <c:pt idx="266">
                  <c:v>97.670424578999999</c:v>
                </c:pt>
                <c:pt idx="267">
                  <c:v>97.734190627999993</c:v>
                </c:pt>
                <c:pt idx="268">
                  <c:v>97.797956678000006</c:v>
                </c:pt>
                <c:pt idx="269">
                  <c:v>97.861722727</c:v>
                </c:pt>
                <c:pt idx="270">
                  <c:v>97.925488776999998</c:v>
                </c:pt>
                <c:pt idx="271">
                  <c:v>97.989254826999996</c:v>
                </c:pt>
                <c:pt idx="272">
                  <c:v>98.053020876000005</c:v>
                </c:pt>
                <c:pt idx="273">
                  <c:v>98.116786926000003</c:v>
                </c:pt>
                <c:pt idx="274">
                  <c:v>98.085383258999997</c:v>
                </c:pt>
                <c:pt idx="275">
                  <c:v>98.057134446999996</c:v>
                </c:pt>
                <c:pt idx="276">
                  <c:v>98.126057622999994</c:v>
                </c:pt>
                <c:pt idx="277">
                  <c:v>98.194980799000007</c:v>
                </c:pt>
                <c:pt idx="278">
                  <c:v>98.217483654999995</c:v>
                </c:pt>
                <c:pt idx="279">
                  <c:v>98.180206067</c:v>
                </c:pt>
                <c:pt idx="280">
                  <c:v>98.094037639000007</c:v>
                </c:pt>
                <c:pt idx="281">
                  <c:v>98.077221262999998</c:v>
                </c:pt>
                <c:pt idx="282">
                  <c:v>98.094536859000002</c:v>
                </c:pt>
                <c:pt idx="283">
                  <c:v>98.111852455999994</c:v>
                </c:pt>
                <c:pt idx="284">
                  <c:v>98.129168053000001</c:v>
                </c:pt>
                <c:pt idx="285">
                  <c:v>98.146483649999993</c:v>
                </c:pt>
                <c:pt idx="286">
                  <c:v>98.090888020999998</c:v>
                </c:pt>
                <c:pt idx="287">
                  <c:v>98.071520277999994</c:v>
                </c:pt>
                <c:pt idx="288">
                  <c:v>97.836476427999997</c:v>
                </c:pt>
                <c:pt idx="289">
                  <c:v>97.569660068000005</c:v>
                </c:pt>
                <c:pt idx="290">
                  <c:v>97.469700556000006</c:v>
                </c:pt>
                <c:pt idx="291">
                  <c:v>97.368445925000003</c:v>
                </c:pt>
                <c:pt idx="292">
                  <c:v>97.31369583</c:v>
                </c:pt>
                <c:pt idx="293">
                  <c:v>97.274693720000002</c:v>
                </c:pt>
                <c:pt idx="294">
                  <c:v>97.286703122000006</c:v>
                </c:pt>
                <c:pt idx="295">
                  <c:v>97.298712524999999</c:v>
                </c:pt>
                <c:pt idx="296">
                  <c:v>97.310721928000007</c:v>
                </c:pt>
                <c:pt idx="297">
                  <c:v>97.322731329999996</c:v>
                </c:pt>
                <c:pt idx="298">
                  <c:v>97.337126377999994</c:v>
                </c:pt>
                <c:pt idx="299">
                  <c:v>97.345219733999997</c:v>
                </c:pt>
                <c:pt idx="300">
                  <c:v>97.351046443000001</c:v>
                </c:pt>
                <c:pt idx="301">
                  <c:v>97.356873152000006</c:v>
                </c:pt>
                <c:pt idx="302">
                  <c:v>97.350903664000001</c:v>
                </c:pt>
                <c:pt idx="303">
                  <c:v>97.308911504999998</c:v>
                </c:pt>
                <c:pt idx="304">
                  <c:v>97.304232716000001</c:v>
                </c:pt>
                <c:pt idx="305">
                  <c:v>97.308895476000004</c:v>
                </c:pt>
                <c:pt idx="306">
                  <c:v>97.313558236999995</c:v>
                </c:pt>
                <c:pt idx="307">
                  <c:v>97.318220996999997</c:v>
                </c:pt>
                <c:pt idx="308">
                  <c:v>97.322883758000003</c:v>
                </c:pt>
                <c:pt idx="309">
                  <c:v>97.327546518000005</c:v>
                </c:pt>
                <c:pt idx="310">
                  <c:v>97.332209277999993</c:v>
                </c:pt>
                <c:pt idx="311">
                  <c:v>97.269687028000007</c:v>
                </c:pt>
                <c:pt idx="312">
                  <c:v>97.259751867000006</c:v>
                </c:pt>
                <c:pt idx="313">
                  <c:v>97.257617855000007</c:v>
                </c:pt>
                <c:pt idx="314">
                  <c:v>97.255483842000004</c:v>
                </c:pt>
                <c:pt idx="315">
                  <c:v>97.253349829000001</c:v>
                </c:pt>
                <c:pt idx="316">
                  <c:v>97.251215817000002</c:v>
                </c:pt>
                <c:pt idx="317">
                  <c:v>97.249081803999999</c:v>
                </c:pt>
                <c:pt idx="318">
                  <c:v>97.246947790999997</c:v>
                </c:pt>
                <c:pt idx="319">
                  <c:v>97.244813778999998</c:v>
                </c:pt>
                <c:pt idx="320">
                  <c:v>97.242679765999995</c:v>
                </c:pt>
                <c:pt idx="321">
                  <c:v>97.240545753000006</c:v>
                </c:pt>
                <c:pt idx="322">
                  <c:v>97.238411740999993</c:v>
                </c:pt>
                <c:pt idx="323">
                  <c:v>97.236277728000005</c:v>
                </c:pt>
                <c:pt idx="324">
                  <c:v>97.234143715000002</c:v>
                </c:pt>
                <c:pt idx="325">
                  <c:v>97.232009703000003</c:v>
                </c:pt>
                <c:pt idx="326">
                  <c:v>97.22987569</c:v>
                </c:pt>
                <c:pt idx="327">
                  <c:v>97.227741676999997</c:v>
                </c:pt>
                <c:pt idx="328">
                  <c:v>97.225607664999998</c:v>
                </c:pt>
                <c:pt idx="329">
                  <c:v>97.223473651999996</c:v>
                </c:pt>
                <c:pt idx="330">
                  <c:v>97.221339639000007</c:v>
                </c:pt>
                <c:pt idx="331">
                  <c:v>97.219205626999994</c:v>
                </c:pt>
                <c:pt idx="332">
                  <c:v>97.217071614000005</c:v>
                </c:pt>
                <c:pt idx="333">
                  <c:v>97.214937601000003</c:v>
                </c:pt>
                <c:pt idx="334">
                  <c:v>97.212803589000004</c:v>
                </c:pt>
                <c:pt idx="335">
                  <c:v>97.238793870999999</c:v>
                </c:pt>
                <c:pt idx="336">
                  <c:v>97.275866334</c:v>
                </c:pt>
                <c:pt idx="337">
                  <c:v>97.312938797000001</c:v>
                </c:pt>
                <c:pt idx="338">
                  <c:v>97.301521253999994</c:v>
                </c:pt>
                <c:pt idx="339">
                  <c:v>97.285781835999998</c:v>
                </c:pt>
                <c:pt idx="340">
                  <c:v>97.250690128000002</c:v>
                </c:pt>
                <c:pt idx="341">
                  <c:v>97.204402092999999</c:v>
                </c:pt>
                <c:pt idx="342">
                  <c:v>97.158114057999995</c:v>
                </c:pt>
                <c:pt idx="343">
                  <c:v>97.111826023999996</c:v>
                </c:pt>
                <c:pt idx="344">
                  <c:v>97.064884015999993</c:v>
                </c:pt>
                <c:pt idx="345">
                  <c:v>97.014149240999998</c:v>
                </c:pt>
                <c:pt idx="346">
                  <c:v>96.963414466000003</c:v>
                </c:pt>
                <c:pt idx="347">
                  <c:v>96.912679690999994</c:v>
                </c:pt>
                <c:pt idx="348">
                  <c:v>96.861944915999999</c:v>
                </c:pt>
                <c:pt idx="349">
                  <c:v>96.801669472</c:v>
                </c:pt>
                <c:pt idx="350">
                  <c:v>96.728406629000006</c:v>
                </c:pt>
                <c:pt idx="351">
                  <c:v>96.679743543000001</c:v>
                </c:pt>
                <c:pt idx="352">
                  <c:v>96.650333254000003</c:v>
                </c:pt>
                <c:pt idx="353">
                  <c:v>96.620922964000002</c:v>
                </c:pt>
                <c:pt idx="354">
                  <c:v>96.592338401000006</c:v>
                </c:pt>
                <c:pt idx="355">
                  <c:v>96.566406108999999</c:v>
                </c:pt>
                <c:pt idx="356">
                  <c:v>96.540473817000006</c:v>
                </c:pt>
                <c:pt idx="357">
                  <c:v>96.514541526000002</c:v>
                </c:pt>
                <c:pt idx="358">
                  <c:v>96.488609233999995</c:v>
                </c:pt>
                <c:pt idx="359">
                  <c:v>96.462676943000005</c:v>
                </c:pt>
                <c:pt idx="360">
                  <c:v>96.436744650999998</c:v>
                </c:pt>
                <c:pt idx="361">
                  <c:v>96.410812359000005</c:v>
                </c:pt>
                <c:pt idx="362">
                  <c:v>96.384880068000001</c:v>
                </c:pt>
                <c:pt idx="363">
                  <c:v>96.358947775999994</c:v>
                </c:pt>
                <c:pt idx="364">
                  <c:v>96.341228962000002</c:v>
                </c:pt>
              </c:numCache>
            </c:numRef>
          </c:val>
          <c:extLst>
            <c:ext xmlns:c16="http://schemas.microsoft.com/office/drawing/2014/chart" uri="{C3380CC4-5D6E-409C-BE32-E72D297353CC}">
              <c16:uniqueId val="{00000003-BB22-4B88-A810-EA8907BC7519}"/>
            </c:ext>
          </c:extLst>
        </c:ser>
        <c:ser>
          <c:idx val="6"/>
          <c:order val="4"/>
          <c:tx>
            <c:strRef>
              <c:f>'2034-2035 Severe Load Curve'!$X$34</c:f>
              <c:strCache>
                <c:ptCount val="1"/>
                <c:pt idx="0">
                  <c:v>LDZ Shrinkage</c:v>
                </c:pt>
              </c:strCache>
            </c:strRef>
          </c:tx>
          <c:spPr>
            <a:solidFill>
              <a:srgbClr val="000000"/>
            </a:solidFill>
            <a:ln w="12700">
              <a:solidFill>
                <a:srgbClr val="000000"/>
              </a:solidFill>
              <a:prstDash val="solid"/>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Curve'!$X$35:$X$399</c:f>
              <c:numCache>
                <c:formatCode>0</c:formatCode>
                <c:ptCount val="365"/>
                <c:pt idx="0">
                  <c:v>6.6931506849</c:v>
                </c:pt>
                <c:pt idx="1">
                  <c:v>6.6931506849</c:v>
                </c:pt>
                <c:pt idx="2">
                  <c:v>6.6931506849</c:v>
                </c:pt>
                <c:pt idx="3">
                  <c:v>6.6931506849</c:v>
                </c:pt>
                <c:pt idx="4">
                  <c:v>6.6931506849</c:v>
                </c:pt>
                <c:pt idx="5">
                  <c:v>6.6931506849</c:v>
                </c:pt>
                <c:pt idx="6">
                  <c:v>6.6931506849</c:v>
                </c:pt>
                <c:pt idx="7">
                  <c:v>6.6931506849</c:v>
                </c:pt>
                <c:pt idx="8">
                  <c:v>6.6931506849</c:v>
                </c:pt>
                <c:pt idx="9">
                  <c:v>6.6931506849</c:v>
                </c:pt>
                <c:pt idx="10">
                  <c:v>6.6931506849</c:v>
                </c:pt>
                <c:pt idx="11">
                  <c:v>6.6931506849</c:v>
                </c:pt>
                <c:pt idx="12">
                  <c:v>6.6931506849</c:v>
                </c:pt>
                <c:pt idx="13">
                  <c:v>6.6931506849</c:v>
                </c:pt>
                <c:pt idx="14">
                  <c:v>6.6931506849</c:v>
                </c:pt>
                <c:pt idx="15">
                  <c:v>6.6931506849</c:v>
                </c:pt>
                <c:pt idx="16">
                  <c:v>6.6931506849</c:v>
                </c:pt>
                <c:pt idx="17">
                  <c:v>6.6931506849</c:v>
                </c:pt>
                <c:pt idx="18">
                  <c:v>6.6931506849</c:v>
                </c:pt>
                <c:pt idx="19">
                  <c:v>6.6931506849</c:v>
                </c:pt>
                <c:pt idx="20">
                  <c:v>6.6931506849</c:v>
                </c:pt>
                <c:pt idx="21">
                  <c:v>6.6931506849</c:v>
                </c:pt>
                <c:pt idx="22">
                  <c:v>6.6931506849</c:v>
                </c:pt>
                <c:pt idx="23">
                  <c:v>6.6931506849</c:v>
                </c:pt>
                <c:pt idx="24">
                  <c:v>6.6931506849</c:v>
                </c:pt>
                <c:pt idx="25">
                  <c:v>6.6931506849</c:v>
                </c:pt>
                <c:pt idx="26">
                  <c:v>6.6931506849</c:v>
                </c:pt>
                <c:pt idx="27">
                  <c:v>6.6931506849</c:v>
                </c:pt>
                <c:pt idx="28">
                  <c:v>6.6931506849</c:v>
                </c:pt>
                <c:pt idx="29">
                  <c:v>6.6931506849</c:v>
                </c:pt>
                <c:pt idx="30">
                  <c:v>6.6931506849</c:v>
                </c:pt>
                <c:pt idx="31">
                  <c:v>6.6931506849</c:v>
                </c:pt>
                <c:pt idx="32">
                  <c:v>6.6931506849</c:v>
                </c:pt>
                <c:pt idx="33">
                  <c:v>6.6931506849</c:v>
                </c:pt>
                <c:pt idx="34">
                  <c:v>6.6931506849</c:v>
                </c:pt>
                <c:pt idx="35">
                  <c:v>6.6931506849</c:v>
                </c:pt>
                <c:pt idx="36">
                  <c:v>6.6931506849</c:v>
                </c:pt>
                <c:pt idx="37">
                  <c:v>6.6931506849</c:v>
                </c:pt>
                <c:pt idx="38">
                  <c:v>6.6931506849</c:v>
                </c:pt>
                <c:pt idx="39">
                  <c:v>6.6931506849</c:v>
                </c:pt>
                <c:pt idx="40">
                  <c:v>6.6931506849</c:v>
                </c:pt>
                <c:pt idx="41">
                  <c:v>6.6931506849</c:v>
                </c:pt>
                <c:pt idx="42">
                  <c:v>6.6931506849</c:v>
                </c:pt>
                <c:pt idx="43">
                  <c:v>6.6931506849</c:v>
                </c:pt>
                <c:pt idx="44">
                  <c:v>6.6931506849</c:v>
                </c:pt>
                <c:pt idx="45">
                  <c:v>6.6931506849</c:v>
                </c:pt>
                <c:pt idx="46">
                  <c:v>6.6931506849</c:v>
                </c:pt>
                <c:pt idx="47">
                  <c:v>6.6931506849</c:v>
                </c:pt>
                <c:pt idx="48">
                  <c:v>6.6931506849</c:v>
                </c:pt>
                <c:pt idx="49">
                  <c:v>6.6931506849</c:v>
                </c:pt>
                <c:pt idx="50">
                  <c:v>6.6931506849</c:v>
                </c:pt>
                <c:pt idx="51">
                  <c:v>6.6931506849</c:v>
                </c:pt>
                <c:pt idx="52">
                  <c:v>6.6931506849</c:v>
                </c:pt>
                <c:pt idx="53">
                  <c:v>6.6931506849</c:v>
                </c:pt>
                <c:pt idx="54">
                  <c:v>6.6931506849</c:v>
                </c:pt>
                <c:pt idx="55">
                  <c:v>6.6931506849</c:v>
                </c:pt>
                <c:pt idx="56">
                  <c:v>6.6931506849</c:v>
                </c:pt>
                <c:pt idx="57">
                  <c:v>6.6931506849</c:v>
                </c:pt>
                <c:pt idx="58">
                  <c:v>6.6931506849</c:v>
                </c:pt>
                <c:pt idx="59">
                  <c:v>6.6931506849</c:v>
                </c:pt>
                <c:pt idx="60">
                  <c:v>6.6931506849</c:v>
                </c:pt>
                <c:pt idx="61">
                  <c:v>6.6931506849</c:v>
                </c:pt>
                <c:pt idx="62">
                  <c:v>6.6931506849</c:v>
                </c:pt>
                <c:pt idx="63">
                  <c:v>6.6931506849</c:v>
                </c:pt>
                <c:pt idx="64">
                  <c:v>6.6931506849</c:v>
                </c:pt>
                <c:pt idx="65">
                  <c:v>6.6931506849</c:v>
                </c:pt>
                <c:pt idx="66">
                  <c:v>6.6931506849</c:v>
                </c:pt>
                <c:pt idx="67">
                  <c:v>6.6931506849</c:v>
                </c:pt>
                <c:pt idx="68">
                  <c:v>6.6931506849</c:v>
                </c:pt>
                <c:pt idx="69">
                  <c:v>6.6931506849</c:v>
                </c:pt>
                <c:pt idx="70">
                  <c:v>6.6931506849</c:v>
                </c:pt>
                <c:pt idx="71">
                  <c:v>6.6931506849</c:v>
                </c:pt>
                <c:pt idx="72">
                  <c:v>6.6931506849</c:v>
                </c:pt>
                <c:pt idx="73">
                  <c:v>6.6931506849</c:v>
                </c:pt>
                <c:pt idx="74">
                  <c:v>6.6931506849</c:v>
                </c:pt>
                <c:pt idx="75">
                  <c:v>6.6931506849</c:v>
                </c:pt>
                <c:pt idx="76">
                  <c:v>6.6931506849</c:v>
                </c:pt>
                <c:pt idx="77">
                  <c:v>6.6931506849</c:v>
                </c:pt>
                <c:pt idx="78">
                  <c:v>6.6931506849</c:v>
                </c:pt>
                <c:pt idx="79">
                  <c:v>6.6931506849</c:v>
                </c:pt>
                <c:pt idx="80">
                  <c:v>6.6931506849</c:v>
                </c:pt>
                <c:pt idx="81">
                  <c:v>6.6931506849</c:v>
                </c:pt>
                <c:pt idx="82">
                  <c:v>6.6931506849</c:v>
                </c:pt>
                <c:pt idx="83">
                  <c:v>6.6931506849</c:v>
                </c:pt>
                <c:pt idx="84">
                  <c:v>6.6931506849</c:v>
                </c:pt>
                <c:pt idx="85">
                  <c:v>6.6931506849</c:v>
                </c:pt>
                <c:pt idx="86">
                  <c:v>6.6931506849</c:v>
                </c:pt>
                <c:pt idx="87">
                  <c:v>6.6931506849</c:v>
                </c:pt>
                <c:pt idx="88">
                  <c:v>6.6931506849</c:v>
                </c:pt>
                <c:pt idx="89">
                  <c:v>6.6931506849</c:v>
                </c:pt>
                <c:pt idx="90">
                  <c:v>6.6931506849</c:v>
                </c:pt>
                <c:pt idx="91">
                  <c:v>6.6931506849</c:v>
                </c:pt>
                <c:pt idx="92">
                  <c:v>6.6931506849</c:v>
                </c:pt>
                <c:pt idx="93">
                  <c:v>6.6931506849</c:v>
                </c:pt>
                <c:pt idx="94">
                  <c:v>6.6931506849</c:v>
                </c:pt>
                <c:pt idx="95">
                  <c:v>6.6931506849</c:v>
                </c:pt>
                <c:pt idx="96">
                  <c:v>6.6931506849</c:v>
                </c:pt>
                <c:pt idx="97">
                  <c:v>6.6931506849</c:v>
                </c:pt>
                <c:pt idx="98">
                  <c:v>6.6931506849</c:v>
                </c:pt>
                <c:pt idx="99">
                  <c:v>6.6931506849</c:v>
                </c:pt>
                <c:pt idx="100">
                  <c:v>6.6931506849</c:v>
                </c:pt>
                <c:pt idx="101">
                  <c:v>6.6931506849</c:v>
                </c:pt>
                <c:pt idx="102">
                  <c:v>6.6931506849</c:v>
                </c:pt>
                <c:pt idx="103">
                  <c:v>6.6931506849</c:v>
                </c:pt>
                <c:pt idx="104">
                  <c:v>6.6931506849</c:v>
                </c:pt>
                <c:pt idx="105">
                  <c:v>6.6931506849</c:v>
                </c:pt>
                <c:pt idx="106">
                  <c:v>6.6931506849</c:v>
                </c:pt>
                <c:pt idx="107">
                  <c:v>6.6931506849</c:v>
                </c:pt>
                <c:pt idx="108">
                  <c:v>6.6931506849</c:v>
                </c:pt>
                <c:pt idx="109">
                  <c:v>6.6931506849</c:v>
                </c:pt>
                <c:pt idx="110">
                  <c:v>6.6931506849</c:v>
                </c:pt>
                <c:pt idx="111">
                  <c:v>6.6931506849</c:v>
                </c:pt>
                <c:pt idx="112">
                  <c:v>6.6931506849</c:v>
                </c:pt>
                <c:pt idx="113">
                  <c:v>6.6931506849</c:v>
                </c:pt>
                <c:pt idx="114">
                  <c:v>6.6931506849</c:v>
                </c:pt>
                <c:pt idx="115">
                  <c:v>6.6931506849</c:v>
                </c:pt>
                <c:pt idx="116">
                  <c:v>6.6931506849</c:v>
                </c:pt>
                <c:pt idx="117">
                  <c:v>6.6931506849</c:v>
                </c:pt>
                <c:pt idx="118">
                  <c:v>6.6931506849</c:v>
                </c:pt>
                <c:pt idx="119">
                  <c:v>6.6931506849</c:v>
                </c:pt>
                <c:pt idx="120">
                  <c:v>6.6931506849</c:v>
                </c:pt>
                <c:pt idx="121">
                  <c:v>6.6931506849</c:v>
                </c:pt>
                <c:pt idx="122">
                  <c:v>6.6931506849</c:v>
                </c:pt>
                <c:pt idx="123">
                  <c:v>6.6931506849</c:v>
                </c:pt>
                <c:pt idx="124">
                  <c:v>6.6931506849</c:v>
                </c:pt>
                <c:pt idx="125">
                  <c:v>6.6931506849</c:v>
                </c:pt>
                <c:pt idx="126">
                  <c:v>6.6931506849</c:v>
                </c:pt>
                <c:pt idx="127">
                  <c:v>6.6931506849</c:v>
                </c:pt>
                <c:pt idx="128">
                  <c:v>6.6931506849</c:v>
                </c:pt>
                <c:pt idx="129">
                  <c:v>6.6931506849</c:v>
                </c:pt>
                <c:pt idx="130">
                  <c:v>6.6931506849</c:v>
                </c:pt>
                <c:pt idx="131">
                  <c:v>6.6931506849</c:v>
                </c:pt>
                <c:pt idx="132">
                  <c:v>6.6931506849</c:v>
                </c:pt>
                <c:pt idx="133">
                  <c:v>6.6931506849</c:v>
                </c:pt>
                <c:pt idx="134">
                  <c:v>6.6931506849</c:v>
                </c:pt>
                <c:pt idx="135">
                  <c:v>6.6931506849</c:v>
                </c:pt>
                <c:pt idx="136">
                  <c:v>6.6931506849</c:v>
                </c:pt>
                <c:pt idx="137">
                  <c:v>6.6931506849</c:v>
                </c:pt>
                <c:pt idx="138">
                  <c:v>6.6931506849</c:v>
                </c:pt>
                <c:pt idx="139">
                  <c:v>6.6931506849</c:v>
                </c:pt>
                <c:pt idx="140">
                  <c:v>6.6931506849</c:v>
                </c:pt>
                <c:pt idx="141">
                  <c:v>6.6931506849</c:v>
                </c:pt>
                <c:pt idx="142">
                  <c:v>6.6931506849</c:v>
                </c:pt>
                <c:pt idx="143">
                  <c:v>6.6931506849</c:v>
                </c:pt>
                <c:pt idx="144">
                  <c:v>6.6931506849</c:v>
                </c:pt>
                <c:pt idx="145">
                  <c:v>6.6931506849</c:v>
                </c:pt>
                <c:pt idx="146">
                  <c:v>6.6931506849</c:v>
                </c:pt>
                <c:pt idx="147">
                  <c:v>6.6931506849</c:v>
                </c:pt>
                <c:pt idx="148">
                  <c:v>6.6931506849</c:v>
                </c:pt>
                <c:pt idx="149">
                  <c:v>6.6931506849</c:v>
                </c:pt>
                <c:pt idx="150">
                  <c:v>6.6931506849</c:v>
                </c:pt>
                <c:pt idx="151">
                  <c:v>6.6931506849</c:v>
                </c:pt>
                <c:pt idx="152">
                  <c:v>6.6931506849</c:v>
                </c:pt>
                <c:pt idx="153">
                  <c:v>6.6931506849</c:v>
                </c:pt>
                <c:pt idx="154">
                  <c:v>6.6931506849</c:v>
                </c:pt>
                <c:pt idx="155">
                  <c:v>6.6931506849</c:v>
                </c:pt>
                <c:pt idx="156">
                  <c:v>6.6931506849</c:v>
                </c:pt>
                <c:pt idx="157">
                  <c:v>6.6931506849</c:v>
                </c:pt>
                <c:pt idx="158">
                  <c:v>6.6931506849</c:v>
                </c:pt>
                <c:pt idx="159">
                  <c:v>6.6931506849</c:v>
                </c:pt>
                <c:pt idx="160">
                  <c:v>6.6931506849</c:v>
                </c:pt>
                <c:pt idx="161">
                  <c:v>6.6931506849</c:v>
                </c:pt>
                <c:pt idx="162">
                  <c:v>6.6931506849</c:v>
                </c:pt>
                <c:pt idx="163">
                  <c:v>6.6931506849</c:v>
                </c:pt>
                <c:pt idx="164">
                  <c:v>6.6931506849</c:v>
                </c:pt>
                <c:pt idx="165">
                  <c:v>6.6931506849</c:v>
                </c:pt>
                <c:pt idx="166">
                  <c:v>6.6931506849</c:v>
                </c:pt>
                <c:pt idx="167">
                  <c:v>6.6931506849</c:v>
                </c:pt>
                <c:pt idx="168">
                  <c:v>6.6931506849</c:v>
                </c:pt>
                <c:pt idx="169">
                  <c:v>6.6931506849</c:v>
                </c:pt>
                <c:pt idx="170">
                  <c:v>6.6931506849</c:v>
                </c:pt>
                <c:pt idx="171">
                  <c:v>6.6931506849</c:v>
                </c:pt>
                <c:pt idx="172">
                  <c:v>6.6931506849</c:v>
                </c:pt>
                <c:pt idx="173">
                  <c:v>6.6931506849</c:v>
                </c:pt>
                <c:pt idx="174">
                  <c:v>6.6931506849</c:v>
                </c:pt>
                <c:pt idx="175">
                  <c:v>6.6931506849</c:v>
                </c:pt>
                <c:pt idx="176">
                  <c:v>6.6931506849</c:v>
                </c:pt>
                <c:pt idx="177">
                  <c:v>6.6931506849</c:v>
                </c:pt>
                <c:pt idx="178">
                  <c:v>6.6931506849</c:v>
                </c:pt>
                <c:pt idx="179">
                  <c:v>6.6931506849</c:v>
                </c:pt>
                <c:pt idx="180">
                  <c:v>6.6931506849</c:v>
                </c:pt>
                <c:pt idx="181">
                  <c:v>6.6931506849</c:v>
                </c:pt>
                <c:pt idx="182">
                  <c:v>6.6931506849</c:v>
                </c:pt>
                <c:pt idx="183">
                  <c:v>6.6931506849</c:v>
                </c:pt>
                <c:pt idx="184">
                  <c:v>6.6931506849</c:v>
                </c:pt>
                <c:pt idx="185">
                  <c:v>6.6931506849</c:v>
                </c:pt>
                <c:pt idx="186">
                  <c:v>6.6931506849</c:v>
                </c:pt>
                <c:pt idx="187">
                  <c:v>6.6931506849</c:v>
                </c:pt>
                <c:pt idx="188">
                  <c:v>6.6931506849</c:v>
                </c:pt>
                <c:pt idx="189">
                  <c:v>6.6931506849</c:v>
                </c:pt>
                <c:pt idx="190">
                  <c:v>6.6931506849</c:v>
                </c:pt>
                <c:pt idx="191">
                  <c:v>6.6931506849</c:v>
                </c:pt>
                <c:pt idx="192">
                  <c:v>6.6931506849</c:v>
                </c:pt>
                <c:pt idx="193">
                  <c:v>6.6931506849</c:v>
                </c:pt>
                <c:pt idx="194">
                  <c:v>6.6931506849</c:v>
                </c:pt>
                <c:pt idx="195">
                  <c:v>6.6931506849</c:v>
                </c:pt>
                <c:pt idx="196">
                  <c:v>6.6931506849</c:v>
                </c:pt>
                <c:pt idx="197">
                  <c:v>6.6931506849</c:v>
                </c:pt>
                <c:pt idx="198">
                  <c:v>6.6931506849</c:v>
                </c:pt>
                <c:pt idx="199">
                  <c:v>6.6931506849</c:v>
                </c:pt>
                <c:pt idx="200">
                  <c:v>6.6931506849</c:v>
                </c:pt>
                <c:pt idx="201">
                  <c:v>6.6931506849</c:v>
                </c:pt>
                <c:pt idx="202">
                  <c:v>6.6931506849</c:v>
                </c:pt>
                <c:pt idx="203">
                  <c:v>6.6931506849</c:v>
                </c:pt>
                <c:pt idx="204">
                  <c:v>6.6931506849</c:v>
                </c:pt>
                <c:pt idx="205">
                  <c:v>6.6931506849</c:v>
                </c:pt>
                <c:pt idx="206">
                  <c:v>6.6931506849</c:v>
                </c:pt>
                <c:pt idx="207">
                  <c:v>6.6931506849</c:v>
                </c:pt>
                <c:pt idx="208">
                  <c:v>6.6931506849</c:v>
                </c:pt>
                <c:pt idx="209">
                  <c:v>6.6931506849</c:v>
                </c:pt>
                <c:pt idx="210">
                  <c:v>6.6931506849</c:v>
                </c:pt>
                <c:pt idx="211">
                  <c:v>6.6931506849</c:v>
                </c:pt>
                <c:pt idx="212">
                  <c:v>6.6931506849</c:v>
                </c:pt>
                <c:pt idx="213">
                  <c:v>6.6931506849</c:v>
                </c:pt>
                <c:pt idx="214">
                  <c:v>6.6931506849</c:v>
                </c:pt>
                <c:pt idx="215">
                  <c:v>6.6931506849</c:v>
                </c:pt>
                <c:pt idx="216">
                  <c:v>6.6931506849</c:v>
                </c:pt>
                <c:pt idx="217">
                  <c:v>6.6931506849</c:v>
                </c:pt>
                <c:pt idx="218">
                  <c:v>6.6931506849</c:v>
                </c:pt>
                <c:pt idx="219">
                  <c:v>6.6931506849</c:v>
                </c:pt>
                <c:pt idx="220">
                  <c:v>6.6931506849</c:v>
                </c:pt>
                <c:pt idx="221">
                  <c:v>6.6931506849</c:v>
                </c:pt>
                <c:pt idx="222">
                  <c:v>6.6931506849</c:v>
                </c:pt>
                <c:pt idx="223">
                  <c:v>6.6931506849</c:v>
                </c:pt>
                <c:pt idx="224">
                  <c:v>6.6931506849</c:v>
                </c:pt>
                <c:pt idx="225">
                  <c:v>6.6931506849</c:v>
                </c:pt>
                <c:pt idx="226">
                  <c:v>6.6931506849</c:v>
                </c:pt>
                <c:pt idx="227">
                  <c:v>6.6931506849</c:v>
                </c:pt>
                <c:pt idx="228">
                  <c:v>6.6931506849</c:v>
                </c:pt>
                <c:pt idx="229">
                  <c:v>6.6931506849</c:v>
                </c:pt>
                <c:pt idx="230">
                  <c:v>6.6931506849</c:v>
                </c:pt>
                <c:pt idx="231">
                  <c:v>6.6931506849</c:v>
                </c:pt>
                <c:pt idx="232">
                  <c:v>6.6931506849</c:v>
                </c:pt>
                <c:pt idx="233">
                  <c:v>6.6931506849</c:v>
                </c:pt>
                <c:pt idx="234">
                  <c:v>6.6931506849</c:v>
                </c:pt>
                <c:pt idx="235">
                  <c:v>6.6931506849</c:v>
                </c:pt>
                <c:pt idx="236">
                  <c:v>6.6931506849</c:v>
                </c:pt>
                <c:pt idx="237">
                  <c:v>6.6931506849</c:v>
                </c:pt>
                <c:pt idx="238">
                  <c:v>6.6931506849</c:v>
                </c:pt>
                <c:pt idx="239">
                  <c:v>6.6931506849</c:v>
                </c:pt>
                <c:pt idx="240">
                  <c:v>6.6931506849</c:v>
                </c:pt>
                <c:pt idx="241">
                  <c:v>6.6931506849</c:v>
                </c:pt>
                <c:pt idx="242">
                  <c:v>6.6931506849</c:v>
                </c:pt>
                <c:pt idx="243">
                  <c:v>6.6931506849</c:v>
                </c:pt>
                <c:pt idx="244">
                  <c:v>6.6931506849</c:v>
                </c:pt>
                <c:pt idx="245">
                  <c:v>6.6931506849</c:v>
                </c:pt>
                <c:pt idx="246">
                  <c:v>6.6931506849</c:v>
                </c:pt>
                <c:pt idx="247">
                  <c:v>6.6931506849</c:v>
                </c:pt>
                <c:pt idx="248">
                  <c:v>6.6931506849</c:v>
                </c:pt>
                <c:pt idx="249">
                  <c:v>6.6931506849</c:v>
                </c:pt>
                <c:pt idx="250">
                  <c:v>6.6931506849</c:v>
                </c:pt>
                <c:pt idx="251">
                  <c:v>6.6931506849</c:v>
                </c:pt>
                <c:pt idx="252">
                  <c:v>6.6931506849</c:v>
                </c:pt>
                <c:pt idx="253">
                  <c:v>6.6931506849</c:v>
                </c:pt>
                <c:pt idx="254">
                  <c:v>6.6931506849</c:v>
                </c:pt>
                <c:pt idx="255">
                  <c:v>6.6931506849</c:v>
                </c:pt>
                <c:pt idx="256">
                  <c:v>6.6931506849</c:v>
                </c:pt>
                <c:pt idx="257">
                  <c:v>6.6931506849</c:v>
                </c:pt>
                <c:pt idx="258">
                  <c:v>6.6931506849</c:v>
                </c:pt>
                <c:pt idx="259">
                  <c:v>6.6931506849</c:v>
                </c:pt>
                <c:pt idx="260">
                  <c:v>6.6931506849</c:v>
                </c:pt>
                <c:pt idx="261">
                  <c:v>6.6931506849</c:v>
                </c:pt>
                <c:pt idx="262">
                  <c:v>6.6931506849</c:v>
                </c:pt>
                <c:pt idx="263">
                  <c:v>6.6931506849</c:v>
                </c:pt>
                <c:pt idx="264">
                  <c:v>6.6931506849</c:v>
                </c:pt>
                <c:pt idx="265">
                  <c:v>6.6931506849</c:v>
                </c:pt>
                <c:pt idx="266">
                  <c:v>6.6931506849</c:v>
                </c:pt>
                <c:pt idx="267">
                  <c:v>6.6931506849</c:v>
                </c:pt>
                <c:pt idx="268">
                  <c:v>6.6931506849</c:v>
                </c:pt>
                <c:pt idx="269">
                  <c:v>6.6931506849</c:v>
                </c:pt>
                <c:pt idx="270">
                  <c:v>6.6931506849</c:v>
                </c:pt>
                <c:pt idx="271">
                  <c:v>6.6931506849</c:v>
                </c:pt>
                <c:pt idx="272">
                  <c:v>6.6931506849</c:v>
                </c:pt>
                <c:pt idx="273">
                  <c:v>6.6931506849</c:v>
                </c:pt>
                <c:pt idx="274">
                  <c:v>6.6931506849</c:v>
                </c:pt>
                <c:pt idx="275">
                  <c:v>6.6931506849</c:v>
                </c:pt>
                <c:pt idx="276">
                  <c:v>6.6931506849</c:v>
                </c:pt>
                <c:pt idx="277">
                  <c:v>6.6931506849</c:v>
                </c:pt>
                <c:pt idx="278">
                  <c:v>6.6931506849</c:v>
                </c:pt>
                <c:pt idx="279">
                  <c:v>6.6931506849</c:v>
                </c:pt>
                <c:pt idx="280">
                  <c:v>6.6931506849</c:v>
                </c:pt>
                <c:pt idx="281">
                  <c:v>6.6931506849</c:v>
                </c:pt>
                <c:pt idx="282">
                  <c:v>6.6931506849</c:v>
                </c:pt>
                <c:pt idx="283">
                  <c:v>6.6931506849</c:v>
                </c:pt>
                <c:pt idx="284">
                  <c:v>6.6931506849</c:v>
                </c:pt>
                <c:pt idx="285">
                  <c:v>6.6931506849</c:v>
                </c:pt>
                <c:pt idx="286">
                  <c:v>6.6931506849</c:v>
                </c:pt>
                <c:pt idx="287">
                  <c:v>6.6931506849</c:v>
                </c:pt>
                <c:pt idx="288">
                  <c:v>6.6931506849</c:v>
                </c:pt>
                <c:pt idx="289">
                  <c:v>6.6931506849</c:v>
                </c:pt>
                <c:pt idx="290">
                  <c:v>6.6931506849</c:v>
                </c:pt>
                <c:pt idx="291">
                  <c:v>6.6931506849</c:v>
                </c:pt>
                <c:pt idx="292">
                  <c:v>6.6931506849</c:v>
                </c:pt>
                <c:pt idx="293">
                  <c:v>6.6931506849</c:v>
                </c:pt>
                <c:pt idx="294">
                  <c:v>6.6931506849</c:v>
                </c:pt>
                <c:pt idx="295">
                  <c:v>6.6931506849</c:v>
                </c:pt>
                <c:pt idx="296">
                  <c:v>6.6931506849</c:v>
                </c:pt>
                <c:pt idx="297">
                  <c:v>6.6931506849</c:v>
                </c:pt>
                <c:pt idx="298">
                  <c:v>6.6931506849</c:v>
                </c:pt>
                <c:pt idx="299">
                  <c:v>6.6931506849</c:v>
                </c:pt>
                <c:pt idx="300">
                  <c:v>6.6931506849</c:v>
                </c:pt>
                <c:pt idx="301">
                  <c:v>6.6931506849</c:v>
                </c:pt>
                <c:pt idx="302">
                  <c:v>6.6931506849</c:v>
                </c:pt>
                <c:pt idx="303">
                  <c:v>6.6931506849</c:v>
                </c:pt>
                <c:pt idx="304">
                  <c:v>6.6931506849</c:v>
                </c:pt>
                <c:pt idx="305">
                  <c:v>6.6931506849</c:v>
                </c:pt>
                <c:pt idx="306">
                  <c:v>6.6931506849</c:v>
                </c:pt>
                <c:pt idx="307">
                  <c:v>6.6931506849</c:v>
                </c:pt>
                <c:pt idx="308">
                  <c:v>6.6931506849</c:v>
                </c:pt>
                <c:pt idx="309">
                  <c:v>6.6931506849</c:v>
                </c:pt>
                <c:pt idx="310">
                  <c:v>6.6931506849</c:v>
                </c:pt>
                <c:pt idx="311">
                  <c:v>6.6931506849</c:v>
                </c:pt>
                <c:pt idx="312">
                  <c:v>6.6931506849</c:v>
                </c:pt>
                <c:pt idx="313">
                  <c:v>6.6931506849</c:v>
                </c:pt>
                <c:pt idx="314">
                  <c:v>6.6931506849</c:v>
                </c:pt>
                <c:pt idx="315">
                  <c:v>6.6931506849</c:v>
                </c:pt>
                <c:pt idx="316">
                  <c:v>6.6931506849</c:v>
                </c:pt>
                <c:pt idx="317">
                  <c:v>6.6931506849</c:v>
                </c:pt>
                <c:pt idx="318">
                  <c:v>6.6931506849</c:v>
                </c:pt>
                <c:pt idx="319">
                  <c:v>6.6931506849</c:v>
                </c:pt>
                <c:pt idx="320">
                  <c:v>6.6931506849</c:v>
                </c:pt>
                <c:pt idx="321">
                  <c:v>6.6931506849</c:v>
                </c:pt>
                <c:pt idx="322">
                  <c:v>6.6931506849</c:v>
                </c:pt>
                <c:pt idx="323">
                  <c:v>6.6931506849</c:v>
                </c:pt>
                <c:pt idx="324">
                  <c:v>6.6931506849</c:v>
                </c:pt>
                <c:pt idx="325">
                  <c:v>6.6931506849</c:v>
                </c:pt>
                <c:pt idx="326">
                  <c:v>6.6931506849</c:v>
                </c:pt>
                <c:pt idx="327">
                  <c:v>6.6931506849</c:v>
                </c:pt>
                <c:pt idx="328">
                  <c:v>6.6931506849</c:v>
                </c:pt>
                <c:pt idx="329">
                  <c:v>6.6931506849</c:v>
                </c:pt>
                <c:pt idx="330">
                  <c:v>6.6931506849</c:v>
                </c:pt>
                <c:pt idx="331">
                  <c:v>6.6931506849</c:v>
                </c:pt>
                <c:pt idx="332">
                  <c:v>6.6931506849</c:v>
                </c:pt>
                <c:pt idx="333">
                  <c:v>6.6931506849</c:v>
                </c:pt>
                <c:pt idx="334">
                  <c:v>6.6931506849</c:v>
                </c:pt>
                <c:pt idx="335">
                  <c:v>6.6931506849</c:v>
                </c:pt>
                <c:pt idx="336">
                  <c:v>6.6931506849</c:v>
                </c:pt>
                <c:pt idx="337">
                  <c:v>6.6931506849</c:v>
                </c:pt>
                <c:pt idx="338">
                  <c:v>6.6931506849</c:v>
                </c:pt>
                <c:pt idx="339">
                  <c:v>6.6931506849</c:v>
                </c:pt>
                <c:pt idx="340">
                  <c:v>6.6931506849</c:v>
                </c:pt>
                <c:pt idx="341">
                  <c:v>6.6931506849</c:v>
                </c:pt>
                <c:pt idx="342">
                  <c:v>6.6931506849</c:v>
                </c:pt>
                <c:pt idx="343">
                  <c:v>6.6931506849</c:v>
                </c:pt>
                <c:pt idx="344">
                  <c:v>6.6931506849</c:v>
                </c:pt>
                <c:pt idx="345">
                  <c:v>6.6931506849</c:v>
                </c:pt>
                <c:pt idx="346">
                  <c:v>6.6931506849</c:v>
                </c:pt>
                <c:pt idx="347">
                  <c:v>6.6931506849</c:v>
                </c:pt>
                <c:pt idx="348">
                  <c:v>6.6931506849</c:v>
                </c:pt>
                <c:pt idx="349">
                  <c:v>6.6931506849</c:v>
                </c:pt>
                <c:pt idx="350">
                  <c:v>6.6931506849</c:v>
                </c:pt>
                <c:pt idx="351">
                  <c:v>6.6931506849</c:v>
                </c:pt>
                <c:pt idx="352">
                  <c:v>6.6931506849</c:v>
                </c:pt>
                <c:pt idx="353">
                  <c:v>6.6931506849</c:v>
                </c:pt>
                <c:pt idx="354">
                  <c:v>6.6931506849</c:v>
                </c:pt>
                <c:pt idx="355">
                  <c:v>6.6931506849</c:v>
                </c:pt>
                <c:pt idx="356">
                  <c:v>6.6931506849</c:v>
                </c:pt>
                <c:pt idx="357">
                  <c:v>6.6931506849</c:v>
                </c:pt>
                <c:pt idx="358">
                  <c:v>6.6931506849</c:v>
                </c:pt>
                <c:pt idx="359">
                  <c:v>6.6931506849</c:v>
                </c:pt>
                <c:pt idx="360">
                  <c:v>6.6931506849</c:v>
                </c:pt>
                <c:pt idx="361">
                  <c:v>6.6931506849</c:v>
                </c:pt>
                <c:pt idx="362">
                  <c:v>6.6931506849</c:v>
                </c:pt>
                <c:pt idx="363">
                  <c:v>6.6931506849</c:v>
                </c:pt>
                <c:pt idx="364">
                  <c:v>6.6931506849</c:v>
                </c:pt>
              </c:numCache>
            </c:numRef>
          </c:val>
          <c:extLst>
            <c:ext xmlns:c16="http://schemas.microsoft.com/office/drawing/2014/chart" uri="{C3380CC4-5D6E-409C-BE32-E72D297353CC}">
              <c16:uniqueId val="{00000004-BB22-4B88-A810-EA8907BC7519}"/>
            </c:ext>
          </c:extLst>
        </c:ser>
        <c:ser>
          <c:idx val="0"/>
          <c:order val="5"/>
          <c:tx>
            <c:strRef>
              <c:f>'2034-2035 Severe Load Curve'!$Y$34</c:f>
              <c:strCache>
                <c:ptCount val="1"/>
                <c:pt idx="0">
                  <c:v>NTS Industrial</c:v>
                </c:pt>
              </c:strCache>
            </c:strRef>
          </c:tx>
          <c:spPr>
            <a:solidFill>
              <a:srgbClr val="800000"/>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Curve'!$Y$35:$Y$399</c:f>
              <c:numCache>
                <c:formatCode>0</c:formatCode>
                <c:ptCount val="365"/>
                <c:pt idx="0">
                  <c:v>348.80343894999999</c:v>
                </c:pt>
                <c:pt idx="1">
                  <c:v>346.97401944000001</c:v>
                </c:pt>
                <c:pt idx="2">
                  <c:v>345.21516402999998</c:v>
                </c:pt>
                <c:pt idx="3">
                  <c:v>343.52573104999999</c:v>
                </c:pt>
                <c:pt idx="4">
                  <c:v>341.90457882999999</c:v>
                </c:pt>
                <c:pt idx="5">
                  <c:v>340.35056571000001</c:v>
                </c:pt>
                <c:pt idx="6">
                  <c:v>338.86255</c:v>
                </c:pt>
                <c:pt idx="7">
                  <c:v>337.43939004999999</c:v>
                </c:pt>
                <c:pt idx="8">
                  <c:v>336.07994418999999</c:v>
                </c:pt>
                <c:pt idx="9">
                  <c:v>334.78307074000003</c:v>
                </c:pt>
                <c:pt idx="10">
                  <c:v>333.54762804000001</c:v>
                </c:pt>
                <c:pt idx="11">
                  <c:v>332.37247441</c:v>
                </c:pt>
                <c:pt idx="12">
                  <c:v>331.25646819999997</c:v>
                </c:pt>
                <c:pt idx="13">
                  <c:v>330.19846772</c:v>
                </c:pt>
                <c:pt idx="14">
                  <c:v>329.19733130999998</c:v>
                </c:pt>
                <c:pt idx="15">
                  <c:v>328.2519173</c:v>
                </c:pt>
                <c:pt idx="16">
                  <c:v>327.36108402999997</c:v>
                </c:pt>
                <c:pt idx="17">
                  <c:v>326.52368982000002</c:v>
                </c:pt>
                <c:pt idx="18">
                  <c:v>325.73859299999998</c:v>
                </c:pt>
                <c:pt idx="19">
                  <c:v>325.00465191000001</c:v>
                </c:pt>
                <c:pt idx="20">
                  <c:v>324.32072486999999</c:v>
                </c:pt>
                <c:pt idx="21">
                  <c:v>323.68567022000002</c:v>
                </c:pt>
                <c:pt idx="22">
                  <c:v>323.09834627999999</c:v>
                </c:pt>
                <c:pt idx="23">
                  <c:v>322.55761139999998</c:v>
                </c:pt>
                <c:pt idx="24">
                  <c:v>322.06232389000002</c:v>
                </c:pt>
                <c:pt idx="25">
                  <c:v>321.61134208999999</c:v>
                </c:pt>
                <c:pt idx="26">
                  <c:v>321.20352432999999</c:v>
                </c:pt>
                <c:pt idx="27">
                  <c:v>320.83772894999998</c:v>
                </c:pt>
                <c:pt idx="28">
                  <c:v>320.51281426000003</c:v>
                </c:pt>
                <c:pt idx="29">
                  <c:v>320.22763860999999</c:v>
                </c:pt>
                <c:pt idx="30">
                  <c:v>319.98106032999999</c:v>
                </c:pt>
                <c:pt idx="31">
                  <c:v>319.77193774</c:v>
                </c:pt>
                <c:pt idx="32">
                  <c:v>319.59912917000003</c:v>
                </c:pt>
                <c:pt idx="33">
                  <c:v>319.46149295999999</c:v>
                </c:pt>
                <c:pt idx="34">
                  <c:v>319.35788744000001</c:v>
                </c:pt>
                <c:pt idx="35">
                  <c:v>319.28717094000001</c:v>
                </c:pt>
                <c:pt idx="36">
                  <c:v>319.24820179</c:v>
                </c:pt>
                <c:pt idx="37">
                  <c:v>319.23983831999999</c:v>
                </c:pt>
                <c:pt idx="38">
                  <c:v>319.26093886000001</c:v>
                </c:pt>
                <c:pt idx="39">
                  <c:v>319.31036174000002</c:v>
                </c:pt>
                <c:pt idx="40">
                  <c:v>319.38696529999999</c:v>
                </c:pt>
                <c:pt idx="41">
                  <c:v>319.48960785999998</c:v>
                </c:pt>
                <c:pt idx="42">
                  <c:v>319.61714775000002</c:v>
                </c:pt>
                <c:pt idx="43">
                  <c:v>319.76844331000001</c:v>
                </c:pt>
                <c:pt idx="44">
                  <c:v>319.94235286999998</c:v>
                </c:pt>
                <c:pt idx="45">
                  <c:v>320.13773474999999</c:v>
                </c:pt>
                <c:pt idx="46">
                  <c:v>320.35344729000002</c:v>
                </c:pt>
                <c:pt idx="47">
                  <c:v>320.58834882000002</c:v>
                </c:pt>
                <c:pt idx="48">
                  <c:v>320.84129767000002</c:v>
                </c:pt>
                <c:pt idx="49">
                  <c:v>321.11115217999998</c:v>
                </c:pt>
                <c:pt idx="50">
                  <c:v>321.39677066000002</c:v>
                </c:pt>
                <c:pt idx="51">
                  <c:v>321.69701146</c:v>
                </c:pt>
                <c:pt idx="52">
                  <c:v>322.01073289999999</c:v>
                </c:pt>
                <c:pt idx="53">
                  <c:v>322.33679331000002</c:v>
                </c:pt>
                <c:pt idx="54">
                  <c:v>322.67405102999999</c:v>
                </c:pt>
                <c:pt idx="55">
                  <c:v>323.02136438999997</c:v>
                </c:pt>
                <c:pt idx="56">
                  <c:v>323.37759170999999</c:v>
                </c:pt>
                <c:pt idx="57">
                  <c:v>323.74159133000001</c:v>
                </c:pt>
                <c:pt idx="58">
                  <c:v>324.11222158999999</c:v>
                </c:pt>
                <c:pt idx="59">
                  <c:v>324.4883408</c:v>
                </c:pt>
                <c:pt idx="60">
                  <c:v>324.86880730000001</c:v>
                </c:pt>
                <c:pt idx="61">
                  <c:v>325.25247941999999</c:v>
                </c:pt>
                <c:pt idx="62">
                  <c:v>325.6382155</c:v>
                </c:pt>
                <c:pt idx="63">
                  <c:v>326.02487385000001</c:v>
                </c:pt>
                <c:pt idx="64">
                  <c:v>326.41131282999999</c:v>
                </c:pt>
                <c:pt idx="65">
                  <c:v>326.79639075</c:v>
                </c:pt>
                <c:pt idx="66">
                  <c:v>327.17896594000001</c:v>
                </c:pt>
                <c:pt idx="67">
                  <c:v>327.55789673999999</c:v>
                </c:pt>
                <c:pt idx="68">
                  <c:v>327.93204148000001</c:v>
                </c:pt>
                <c:pt idx="69">
                  <c:v>328.30025848999998</c:v>
                </c:pt>
                <c:pt idx="70">
                  <c:v>328.66140609000001</c:v>
                </c:pt>
                <c:pt idx="71">
                  <c:v>329.01434262999999</c:v>
                </c:pt>
                <c:pt idx="72">
                  <c:v>329.35792643000002</c:v>
                </c:pt>
                <c:pt idx="73">
                  <c:v>329.69101582000002</c:v>
                </c:pt>
                <c:pt idx="74">
                  <c:v>330.01246913</c:v>
                </c:pt>
                <c:pt idx="75">
                  <c:v>330.32114469999999</c:v>
                </c:pt>
                <c:pt idx="76">
                  <c:v>330.61590085</c:v>
                </c:pt>
                <c:pt idx="77">
                  <c:v>330.89559592000001</c:v>
                </c:pt>
                <c:pt idx="78">
                  <c:v>331.15908824000002</c:v>
                </c:pt>
                <c:pt idx="79">
                  <c:v>331.40523612999999</c:v>
                </c:pt>
                <c:pt idx="80">
                  <c:v>331.63289793000001</c:v>
                </c:pt>
                <c:pt idx="81">
                  <c:v>331.84093196999999</c:v>
                </c:pt>
                <c:pt idx="82">
                  <c:v>332.02819657999999</c:v>
                </c:pt>
                <c:pt idx="83">
                  <c:v>332.19355008999997</c:v>
                </c:pt>
                <c:pt idx="84">
                  <c:v>332.33585083999998</c:v>
                </c:pt>
                <c:pt idx="85">
                  <c:v>332.45395714</c:v>
                </c:pt>
                <c:pt idx="86">
                  <c:v>332.54672734000002</c:v>
                </c:pt>
                <c:pt idx="87">
                  <c:v>332.61301975999999</c:v>
                </c:pt>
                <c:pt idx="88">
                  <c:v>332.65169273999999</c:v>
                </c:pt>
                <c:pt idx="89">
                  <c:v>332.66160460999998</c:v>
                </c:pt>
                <c:pt idx="90">
                  <c:v>332.64161368999999</c:v>
                </c:pt>
                <c:pt idx="91">
                  <c:v>332.59057832000002</c:v>
                </c:pt>
                <c:pt idx="92">
                  <c:v>332.50763142</c:v>
                </c:pt>
                <c:pt idx="93">
                  <c:v>332.39300422000002</c:v>
                </c:pt>
                <c:pt idx="94">
                  <c:v>332.24720255</c:v>
                </c:pt>
                <c:pt idx="95">
                  <c:v>332.07073224999999</c:v>
                </c:pt>
                <c:pt idx="96">
                  <c:v>331.86409915000002</c:v>
                </c:pt>
                <c:pt idx="97">
                  <c:v>331.62780907000001</c:v>
                </c:pt>
                <c:pt idx="98">
                  <c:v>331.36236783999999</c:v>
                </c:pt>
                <c:pt idx="99">
                  <c:v>331.06828129000002</c:v>
                </c:pt>
                <c:pt idx="100">
                  <c:v>330.74605524999998</c:v>
                </c:pt>
                <c:pt idx="101">
                  <c:v>330.39619554000001</c:v>
                </c:pt>
                <c:pt idx="102">
                  <c:v>330.01920799999999</c:v>
                </c:pt>
                <c:pt idx="103">
                  <c:v>329.61559846</c:v>
                </c:pt>
                <c:pt idx="104">
                  <c:v>329.18587273999998</c:v>
                </c:pt>
                <c:pt idx="105">
                  <c:v>328.73053666999999</c:v>
                </c:pt>
                <c:pt idx="106">
                  <c:v>328.25009607999999</c:v>
                </c:pt>
                <c:pt idx="107">
                  <c:v>327.74505680999999</c:v>
                </c:pt>
                <c:pt idx="108">
                  <c:v>327.21592466999999</c:v>
                </c:pt>
                <c:pt idx="109">
                  <c:v>326.6632055</c:v>
                </c:pt>
                <c:pt idx="110">
                  <c:v>326.08740512000003</c:v>
                </c:pt>
                <c:pt idx="111">
                  <c:v>325.48902937000003</c:v>
                </c:pt>
                <c:pt idx="112">
                  <c:v>324.86858407</c:v>
                </c:pt>
                <c:pt idx="113">
                  <c:v>324.22657505000001</c:v>
                </c:pt>
                <c:pt idx="114">
                  <c:v>323.56350815000002</c:v>
                </c:pt>
                <c:pt idx="115">
                  <c:v>322.87988918000002</c:v>
                </c:pt>
                <c:pt idx="116">
                  <c:v>322.17622397999997</c:v>
                </c:pt>
                <c:pt idx="117">
                  <c:v>321.45301838</c:v>
                </c:pt>
                <c:pt idx="118">
                  <c:v>320.71077821</c:v>
                </c:pt>
                <c:pt idx="119">
                  <c:v>319.95000928000002</c:v>
                </c:pt>
                <c:pt idx="120">
                  <c:v>319.17121744999997</c:v>
                </c:pt>
                <c:pt idx="121">
                  <c:v>318.37490852000002</c:v>
                </c:pt>
                <c:pt idx="122">
                  <c:v>317.56158833000001</c:v>
                </c:pt>
                <c:pt idx="123">
                  <c:v>316.73176271</c:v>
                </c:pt>
                <c:pt idx="124">
                  <c:v>315.88593749</c:v>
                </c:pt>
                <c:pt idx="125">
                  <c:v>315.02461849999997</c:v>
                </c:pt>
                <c:pt idx="126">
                  <c:v>314.14831156000002</c:v>
                </c:pt>
                <c:pt idx="127">
                  <c:v>313.25752251</c:v>
                </c:pt>
                <c:pt idx="128">
                  <c:v>312.35275717000002</c:v>
                </c:pt>
                <c:pt idx="129">
                  <c:v>311.43452137000003</c:v>
                </c:pt>
                <c:pt idx="130">
                  <c:v>310.50332093999998</c:v>
                </c:pt>
                <c:pt idx="131">
                  <c:v>309.55966171</c:v>
                </c:pt>
                <c:pt idx="132">
                  <c:v>308.60404949999997</c:v>
                </c:pt>
                <c:pt idx="133">
                  <c:v>307.63699014999997</c:v>
                </c:pt>
                <c:pt idx="134">
                  <c:v>306.65898949000001</c:v>
                </c:pt>
                <c:pt idx="135">
                  <c:v>305.67055334000003</c:v>
                </c:pt>
                <c:pt idx="136">
                  <c:v>304.67218753999998</c:v>
                </c:pt>
                <c:pt idx="137">
                  <c:v>303.66439789999998</c:v>
                </c:pt>
                <c:pt idx="138">
                  <c:v>302.64769027</c:v>
                </c:pt>
                <c:pt idx="139">
                  <c:v>301.62257046000002</c:v>
                </c:pt>
                <c:pt idx="140">
                  <c:v>300.58954431000001</c:v>
                </c:pt>
                <c:pt idx="141">
                  <c:v>299.54911765000003</c:v>
                </c:pt>
                <c:pt idx="142">
                  <c:v>298.50179630000002</c:v>
                </c:pt>
                <c:pt idx="143">
                  <c:v>297.44808609</c:v>
                </c:pt>
                <c:pt idx="144">
                  <c:v>296.38849285999999</c:v>
                </c:pt>
                <c:pt idx="145">
                  <c:v>295.32352242000002</c:v>
                </c:pt>
                <c:pt idx="146">
                  <c:v>294.25368062000001</c:v>
                </c:pt>
                <c:pt idx="147">
                  <c:v>293.17947328000002</c:v>
                </c:pt>
                <c:pt idx="148">
                  <c:v>292.10140622</c:v>
                </c:pt>
                <c:pt idx="149">
                  <c:v>291.01998527000001</c:v>
                </c:pt>
                <c:pt idx="150">
                  <c:v>289.93571628000001</c:v>
                </c:pt>
                <c:pt idx="151">
                  <c:v>288.84910504999999</c:v>
                </c:pt>
                <c:pt idx="152">
                  <c:v>287.76065742999998</c:v>
                </c:pt>
                <c:pt idx="153">
                  <c:v>286.67087923000003</c:v>
                </c:pt>
                <c:pt idx="154">
                  <c:v>285.58027629999998</c:v>
                </c:pt>
                <c:pt idx="155">
                  <c:v>284.48935446000002</c:v>
                </c:pt>
                <c:pt idx="156">
                  <c:v>283.39861953000002</c:v>
                </c:pt>
                <c:pt idx="157">
                  <c:v>282.30857734</c:v>
                </c:pt>
                <c:pt idx="158">
                  <c:v>281.21973372999997</c:v>
                </c:pt>
                <c:pt idx="159">
                  <c:v>280.13259453000001</c:v>
                </c:pt>
                <c:pt idx="160">
                  <c:v>279.04766554999998</c:v>
                </c:pt>
                <c:pt idx="161">
                  <c:v>277.96545264000002</c:v>
                </c:pt>
                <c:pt idx="162">
                  <c:v>276.88646161000003</c:v>
                </c:pt>
                <c:pt idx="163">
                  <c:v>275.8111983</c:v>
                </c:pt>
                <c:pt idx="164">
                  <c:v>274.74016854000001</c:v>
                </c:pt>
                <c:pt idx="165">
                  <c:v>273.67387815000001</c:v>
                </c:pt>
                <c:pt idx="166">
                  <c:v>272.61283297</c:v>
                </c:pt>
                <c:pt idx="167">
                  <c:v>271.55753881999999</c:v>
                </c:pt>
                <c:pt idx="168">
                  <c:v>270.50850152999999</c:v>
                </c:pt>
                <c:pt idx="169">
                  <c:v>269.46622693</c:v>
                </c:pt>
                <c:pt idx="170">
                  <c:v>268.43122084999999</c:v>
                </c:pt>
                <c:pt idx="171">
                  <c:v>267.40398912000001</c:v>
                </c:pt>
                <c:pt idx="172">
                  <c:v>266.38503756</c:v>
                </c:pt>
                <c:pt idx="173">
                  <c:v>265.37487200999999</c:v>
                </c:pt>
                <c:pt idx="174">
                  <c:v>264.37399828999997</c:v>
                </c:pt>
                <c:pt idx="175">
                  <c:v>263.38292223000002</c:v>
                </c:pt>
                <c:pt idx="176">
                  <c:v>262.40214966999997</c:v>
                </c:pt>
                <c:pt idx="177">
                  <c:v>261.43218641999999</c:v>
                </c:pt>
                <c:pt idx="178">
                  <c:v>260.47353831999999</c:v>
                </c:pt>
                <c:pt idx="179">
                  <c:v>259.52671120000002</c:v>
                </c:pt>
                <c:pt idx="180">
                  <c:v>258.59221088999999</c:v>
                </c:pt>
                <c:pt idx="181">
                  <c:v>257.67054321000001</c:v>
                </c:pt>
                <c:pt idx="182">
                  <c:v>256.76221399000002</c:v>
                </c:pt>
                <c:pt idx="183">
                  <c:v>255.86764525000001</c:v>
                </c:pt>
                <c:pt idx="184">
                  <c:v>254.98692371000001</c:v>
                </c:pt>
                <c:pt idx="185">
                  <c:v>254.1200523</c:v>
                </c:pt>
                <c:pt idx="186">
                  <c:v>253.26703393</c:v>
                </c:pt>
                <c:pt idx="187">
                  <c:v>252.42787152</c:v>
                </c:pt>
                <c:pt idx="188">
                  <c:v>251.60256798</c:v>
                </c:pt>
                <c:pt idx="189">
                  <c:v>250.79112623</c:v>
                </c:pt>
                <c:pt idx="190">
                  <c:v>249.99354918</c:v>
                </c:pt>
                <c:pt idx="191">
                  <c:v>249.20983975999999</c:v>
                </c:pt>
                <c:pt idx="192">
                  <c:v>248.44000088000001</c:v>
                </c:pt>
                <c:pt idx="193">
                  <c:v>247.68403545000001</c:v>
                </c:pt>
                <c:pt idx="194">
                  <c:v>246.94194639</c:v>
                </c:pt>
                <c:pt idx="195">
                  <c:v>246.21373661999999</c:v>
                </c:pt>
                <c:pt idx="196">
                  <c:v>245.49940906</c:v>
                </c:pt>
                <c:pt idx="197">
                  <c:v>244.79896661000001</c:v>
                </c:pt>
                <c:pt idx="198">
                  <c:v>244.11241219999999</c:v>
                </c:pt>
                <c:pt idx="199">
                  <c:v>243.43974875000001</c:v>
                </c:pt>
                <c:pt idx="200">
                  <c:v>242.78097915999999</c:v>
                </c:pt>
                <c:pt idx="201">
                  <c:v>242.13610636000001</c:v>
                </c:pt>
                <c:pt idx="202">
                  <c:v>241.50513325</c:v>
                </c:pt>
                <c:pt idx="203">
                  <c:v>240.88806277</c:v>
                </c:pt>
                <c:pt idx="204">
                  <c:v>240.28489782</c:v>
                </c:pt>
                <c:pt idx="205">
                  <c:v>239.69564131999999</c:v>
                </c:pt>
                <c:pt idx="206">
                  <c:v>239.12029619</c:v>
                </c:pt>
                <c:pt idx="207">
                  <c:v>238.55886534000001</c:v>
                </c:pt>
                <c:pt idx="208">
                  <c:v>238.01135169</c:v>
                </c:pt>
                <c:pt idx="209">
                  <c:v>237.47775816000001</c:v>
                </c:pt>
                <c:pt idx="210">
                  <c:v>236.95808765999999</c:v>
                </c:pt>
                <c:pt idx="211">
                  <c:v>236.45234310999999</c:v>
                </c:pt>
                <c:pt idx="212">
                  <c:v>235.96052742000001</c:v>
                </c:pt>
                <c:pt idx="213">
                  <c:v>235.48264351</c:v>
                </c:pt>
                <c:pt idx="214">
                  <c:v>235.01869429999999</c:v>
                </c:pt>
                <c:pt idx="215">
                  <c:v>234.56868270000001</c:v>
                </c:pt>
                <c:pt idx="216">
                  <c:v>234.13261163000001</c:v>
                </c:pt>
                <c:pt idx="217">
                  <c:v>233.71048400999999</c:v>
                </c:pt>
                <c:pt idx="218">
                  <c:v>233.30230275</c:v>
                </c:pt>
                <c:pt idx="219">
                  <c:v>232.90807076999999</c:v>
                </c:pt>
                <c:pt idx="220">
                  <c:v>232.52779097999999</c:v>
                </c:pt>
                <c:pt idx="221">
                  <c:v>232.16146631000001</c:v>
                </c:pt>
                <c:pt idx="222">
                  <c:v>231.80909965999999</c:v>
                </c:pt>
                <c:pt idx="223">
                  <c:v>231.47069395</c:v>
                </c:pt>
                <c:pt idx="224">
                  <c:v>231.14625211000001</c:v>
                </c:pt>
                <c:pt idx="225">
                  <c:v>230.83577704000001</c:v>
                </c:pt>
                <c:pt idx="226">
                  <c:v>230.53927167000001</c:v>
                </c:pt>
                <c:pt idx="227">
                  <c:v>230.25673889999999</c:v>
                </c:pt>
                <c:pt idx="228">
                  <c:v>229.98818166000001</c:v>
                </c:pt>
                <c:pt idx="229">
                  <c:v>229.73360285999999</c:v>
                </c:pt>
                <c:pt idx="230">
                  <c:v>229.49300542</c:v>
                </c:pt>
                <c:pt idx="231">
                  <c:v>229.26639225</c:v>
                </c:pt>
                <c:pt idx="232">
                  <c:v>229.05376627000001</c:v>
                </c:pt>
                <c:pt idx="233">
                  <c:v>228.85513040000001</c:v>
                </c:pt>
                <c:pt idx="234">
                  <c:v>228.67048754999999</c:v>
                </c:pt>
                <c:pt idx="235">
                  <c:v>228.49984065000001</c:v>
                </c:pt>
                <c:pt idx="236">
                  <c:v>228.34319259</c:v>
                </c:pt>
                <c:pt idx="237">
                  <c:v>228.20054630999999</c:v>
                </c:pt>
                <c:pt idx="238">
                  <c:v>228.07190471999999</c:v>
                </c:pt>
                <c:pt idx="239">
                  <c:v>227.95727073</c:v>
                </c:pt>
                <c:pt idx="240">
                  <c:v>227.85664725999999</c:v>
                </c:pt>
                <c:pt idx="241">
                  <c:v>227.77003723000001</c:v>
                </c:pt>
                <c:pt idx="242">
                  <c:v>227.69744356000001</c:v>
                </c:pt>
                <c:pt idx="243">
                  <c:v>227.63886915</c:v>
                </c:pt>
                <c:pt idx="244">
                  <c:v>227.59431692999999</c:v>
                </c:pt>
                <c:pt idx="245">
                  <c:v>227.56378981</c:v>
                </c:pt>
                <c:pt idx="246">
                  <c:v>227.54729071</c:v>
                </c:pt>
                <c:pt idx="247">
                  <c:v>227.54482254000001</c:v>
                </c:pt>
                <c:pt idx="248">
                  <c:v>227.55638823000001</c:v>
                </c:pt>
                <c:pt idx="249">
                  <c:v>227.58199067999999</c:v>
                </c:pt>
                <c:pt idx="250">
                  <c:v>227.62163282</c:v>
                </c:pt>
                <c:pt idx="251">
                  <c:v>227.67531754999999</c:v>
                </c:pt>
                <c:pt idx="252">
                  <c:v>227.7430478</c:v>
                </c:pt>
                <c:pt idx="253">
                  <c:v>227.82482648999999</c:v>
                </c:pt>
                <c:pt idx="254">
                  <c:v>227.92065651999999</c:v>
                </c:pt>
                <c:pt idx="255">
                  <c:v>228.03054082</c:v>
                </c:pt>
                <c:pt idx="256">
                  <c:v>228.15448230000001</c:v>
                </c:pt>
                <c:pt idx="257">
                  <c:v>228.29248387999999</c:v>
                </c:pt>
                <c:pt idx="258">
                  <c:v>228.44454848000001</c:v>
                </c:pt>
                <c:pt idx="259">
                  <c:v>228.610679</c:v>
                </c:pt>
                <c:pt idx="260">
                  <c:v>228.79087837</c:v>
                </c:pt>
                <c:pt idx="261">
                  <c:v>228.98514950000001</c:v>
                </c:pt>
                <c:pt idx="262">
                  <c:v>229.19349531</c:v>
                </c:pt>
                <c:pt idx="263">
                  <c:v>229.41591872000001</c:v>
                </c:pt>
                <c:pt idx="264">
                  <c:v>229.65242264</c:v>
                </c:pt>
                <c:pt idx="265">
                  <c:v>229.90300998000001</c:v>
                </c:pt>
                <c:pt idx="266">
                  <c:v>230.16768368000001</c:v>
                </c:pt>
                <c:pt idx="267">
                  <c:v>230.44644663</c:v>
                </c:pt>
                <c:pt idx="268">
                  <c:v>230.73930175999999</c:v>
                </c:pt>
                <c:pt idx="269">
                  <c:v>231.04625197999999</c:v>
                </c:pt>
                <c:pt idx="270">
                  <c:v>231.36730021</c:v>
                </c:pt>
                <c:pt idx="271">
                  <c:v>231.70244937000001</c:v>
                </c:pt>
                <c:pt idx="272">
                  <c:v>232.05170236999999</c:v>
                </c:pt>
                <c:pt idx="273">
                  <c:v>232.41506213</c:v>
                </c:pt>
                <c:pt idx="274">
                  <c:v>232.79241210000001</c:v>
                </c:pt>
                <c:pt idx="275">
                  <c:v>233.18315788999999</c:v>
                </c:pt>
                <c:pt idx="276">
                  <c:v>233.58658561999999</c:v>
                </c:pt>
                <c:pt idx="277">
                  <c:v>234.00198146</c:v>
                </c:pt>
                <c:pt idx="278">
                  <c:v>234.42863152000001</c:v>
                </c:pt>
                <c:pt idx="279">
                  <c:v>234.86582196000001</c:v>
                </c:pt>
                <c:pt idx="280">
                  <c:v>235.3128389</c:v>
                </c:pt>
                <c:pt idx="281">
                  <c:v>235.7689685</c:v>
                </c:pt>
                <c:pt idx="282">
                  <c:v>236.23349689</c:v>
                </c:pt>
                <c:pt idx="283">
                  <c:v>236.70571021000001</c:v>
                </c:pt>
                <c:pt idx="284">
                  <c:v>237.18489947</c:v>
                </c:pt>
                <c:pt idx="285">
                  <c:v>237.67037065</c:v>
                </c:pt>
                <c:pt idx="286">
                  <c:v>238.16138337999999</c:v>
                </c:pt>
                <c:pt idx="287">
                  <c:v>238.65722382999999</c:v>
                </c:pt>
                <c:pt idx="288">
                  <c:v>239.15717819</c:v>
                </c:pt>
                <c:pt idx="289">
                  <c:v>239.66053262</c:v>
                </c:pt>
                <c:pt idx="290">
                  <c:v>240.16657332</c:v>
                </c:pt>
                <c:pt idx="291">
                  <c:v>240.67458646</c:v>
                </c:pt>
                <c:pt idx="292">
                  <c:v>241.18385821999999</c:v>
                </c:pt>
                <c:pt idx="293">
                  <c:v>241.69367478999999</c:v>
                </c:pt>
                <c:pt idx="294">
                  <c:v>242.20332232999999</c:v>
                </c:pt>
                <c:pt idx="295">
                  <c:v>242.71208702999999</c:v>
                </c:pt>
                <c:pt idx="296">
                  <c:v>243.21925508000001</c:v>
                </c:pt>
                <c:pt idx="297">
                  <c:v>243.72411263999999</c:v>
                </c:pt>
                <c:pt idx="298">
                  <c:v>244.22594591000001</c:v>
                </c:pt>
                <c:pt idx="299">
                  <c:v>244.72404105000001</c:v>
                </c:pt>
                <c:pt idx="300">
                  <c:v>245.21768426</c:v>
                </c:pt>
                <c:pt idx="301">
                  <c:v>245.7061617</c:v>
                </c:pt>
                <c:pt idx="302">
                  <c:v>246.18875955999999</c:v>
                </c:pt>
                <c:pt idx="303">
                  <c:v>246.66476402000001</c:v>
                </c:pt>
                <c:pt idx="304">
                  <c:v>247.13346125999999</c:v>
                </c:pt>
                <c:pt idx="305">
                  <c:v>247.59413745000001</c:v>
                </c:pt>
                <c:pt idx="306">
                  <c:v>248.04607877999999</c:v>
                </c:pt>
                <c:pt idx="307">
                  <c:v>248.48857143000001</c:v>
                </c:pt>
                <c:pt idx="308">
                  <c:v>248.92090157999999</c:v>
                </c:pt>
                <c:pt idx="309">
                  <c:v>249.3423554</c:v>
                </c:pt>
                <c:pt idx="310">
                  <c:v>249.75221907</c:v>
                </c:pt>
                <c:pt idx="311">
                  <c:v>250.14977879</c:v>
                </c:pt>
                <c:pt idx="312">
                  <c:v>250.53432072000001</c:v>
                </c:pt>
                <c:pt idx="313">
                  <c:v>250.90513103999999</c:v>
                </c:pt>
                <c:pt idx="314">
                  <c:v>251.26149594</c:v>
                </c:pt>
                <c:pt idx="315">
                  <c:v>251.60270159000001</c:v>
                </c:pt>
                <c:pt idx="316">
                  <c:v>251.92803418</c:v>
                </c:pt>
                <c:pt idx="317">
                  <c:v>252.23677988</c:v>
                </c:pt>
                <c:pt idx="318">
                  <c:v>252.52822487</c:v>
                </c:pt>
                <c:pt idx="319">
                  <c:v>252.80165534</c:v>
                </c:pt>
                <c:pt idx="320">
                  <c:v>253.05635745999999</c:v>
                </c:pt>
                <c:pt idx="321">
                  <c:v>253.29161740999999</c:v>
                </c:pt>
                <c:pt idx="322">
                  <c:v>253.50672137999999</c:v>
                </c:pt>
                <c:pt idx="323">
                  <c:v>253.70095552999999</c:v>
                </c:pt>
                <c:pt idx="324">
                  <c:v>253.87360605999999</c:v>
                </c:pt>
                <c:pt idx="325">
                  <c:v>254.02395913999999</c:v>
                </c:pt>
                <c:pt idx="326">
                  <c:v>254.15130095000001</c:v>
                </c:pt>
                <c:pt idx="327">
                  <c:v>254.25491767</c:v>
                </c:pt>
                <c:pt idx="328">
                  <c:v>254.33409549000001</c:v>
                </c:pt>
                <c:pt idx="329">
                  <c:v>254.38812057000001</c:v>
                </c:pt>
                <c:pt idx="330">
                  <c:v>254.4162791</c:v>
                </c:pt>
                <c:pt idx="331">
                  <c:v>254.41785726000001</c:v>
                </c:pt>
                <c:pt idx="332">
                  <c:v>254.39214122999999</c:v>
                </c:pt>
                <c:pt idx="333">
                  <c:v>254.33841719</c:v>
                </c:pt>
                <c:pt idx="334">
                  <c:v>254.25597131999999</c:v>
                </c:pt>
                <c:pt idx="335">
                  <c:v>254.14408979000001</c:v>
                </c:pt>
                <c:pt idx="336">
                  <c:v>254.00205879000001</c:v>
                </c:pt>
                <c:pt idx="337">
                  <c:v>253.82916449999999</c:v>
                </c:pt>
                <c:pt idx="338">
                  <c:v>253.6246931</c:v>
                </c:pt>
                <c:pt idx="339">
                  <c:v>253.38793077</c:v>
                </c:pt>
                <c:pt idx="340">
                  <c:v>253.11816372000001</c:v>
                </c:pt>
                <c:pt idx="341">
                  <c:v>252.81468747</c:v>
                </c:pt>
                <c:pt idx="342">
                  <c:v>252.47677838000001</c:v>
                </c:pt>
                <c:pt idx="343">
                  <c:v>252.10372258999999</c:v>
                </c:pt>
                <c:pt idx="344">
                  <c:v>251.69480622</c:v>
                </c:pt>
                <c:pt idx="345">
                  <c:v>251.24931543</c:v>
                </c:pt>
                <c:pt idx="346">
                  <c:v>250.76653635</c:v>
                </c:pt>
                <c:pt idx="347">
                  <c:v>250.24575512999999</c:v>
                </c:pt>
                <c:pt idx="348">
                  <c:v>249.68625789000001</c:v>
                </c:pt>
                <c:pt idx="349">
                  <c:v>249.08733078</c:v>
                </c:pt>
                <c:pt idx="350">
                  <c:v>248.44825994999999</c:v>
                </c:pt>
                <c:pt idx="351">
                  <c:v>247.76833152</c:v>
                </c:pt>
                <c:pt idx="352">
                  <c:v>247.04683163999999</c:v>
                </c:pt>
                <c:pt idx="353">
                  <c:v>246.28304645</c:v>
                </c:pt>
                <c:pt idx="354">
                  <c:v>245.47626209000001</c:v>
                </c:pt>
                <c:pt idx="355">
                  <c:v>244.62576469999999</c:v>
                </c:pt>
                <c:pt idx="356">
                  <c:v>243.73084041000001</c:v>
                </c:pt>
                <c:pt idx="357">
                  <c:v>242.79077536</c:v>
                </c:pt>
                <c:pt idx="358">
                  <c:v>241.80485571</c:v>
                </c:pt>
                <c:pt idx="359">
                  <c:v>240.77236757</c:v>
                </c:pt>
                <c:pt idx="360">
                  <c:v>239.6925971</c:v>
                </c:pt>
                <c:pt idx="361">
                  <c:v>238.56483044000001</c:v>
                </c:pt>
                <c:pt idx="362">
                  <c:v>237.38835370999999</c:v>
                </c:pt>
                <c:pt idx="363">
                  <c:v>236.16245307</c:v>
                </c:pt>
                <c:pt idx="364">
                  <c:v>234.88641465000001</c:v>
                </c:pt>
              </c:numCache>
            </c:numRef>
          </c:val>
          <c:extLst>
            <c:ext xmlns:c16="http://schemas.microsoft.com/office/drawing/2014/chart" uri="{C3380CC4-5D6E-409C-BE32-E72D297353CC}">
              <c16:uniqueId val="{00000005-BB22-4B88-A810-EA8907BC7519}"/>
            </c:ext>
          </c:extLst>
        </c:ser>
        <c:ser>
          <c:idx val="4"/>
          <c:order val="6"/>
          <c:tx>
            <c:strRef>
              <c:f>'2034-2035 Severe Load Curve'!$Z$34</c:f>
              <c:strCache>
                <c:ptCount val="1"/>
                <c:pt idx="0">
                  <c:v>Exports to Ireland</c:v>
                </c:pt>
              </c:strCache>
            </c:strRef>
          </c:tx>
          <c:spPr>
            <a:solidFill>
              <a:srgbClr val="339966"/>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Curve'!$Z$35:$Z$399</c:f>
              <c:numCache>
                <c:formatCode>0</c:formatCode>
                <c:ptCount val="365"/>
                <c:pt idx="0">
                  <c:v>180.47223403999999</c:v>
                </c:pt>
                <c:pt idx="1">
                  <c:v>179.72949754999999</c:v>
                </c:pt>
                <c:pt idx="2">
                  <c:v>178.98904782</c:v>
                </c:pt>
                <c:pt idx="3">
                  <c:v>178.25094758</c:v>
                </c:pt>
                <c:pt idx="4">
                  <c:v>177.51525953999999</c:v>
                </c:pt>
                <c:pt idx="5">
                  <c:v>176.78204643000001</c:v>
                </c:pt>
                <c:pt idx="6">
                  <c:v>176.05137096999999</c:v>
                </c:pt>
                <c:pt idx="7">
                  <c:v>175.32329589</c:v>
                </c:pt>
                <c:pt idx="8">
                  <c:v>174.59788388999999</c:v>
                </c:pt>
                <c:pt idx="9">
                  <c:v>173.87519771000001</c:v>
                </c:pt>
                <c:pt idx="10">
                  <c:v>173.15530007000001</c:v>
                </c:pt>
                <c:pt idx="11">
                  <c:v>172.43825369000001</c:v>
                </c:pt>
                <c:pt idx="12">
                  <c:v>171.72412127999999</c:v>
                </c:pt>
                <c:pt idx="13">
                  <c:v>171.01296558000001</c:v>
                </c:pt>
                <c:pt idx="14">
                  <c:v>170.3048493</c:v>
                </c:pt>
                <c:pt idx="15">
                  <c:v>169.59983517000001</c:v>
                </c:pt>
                <c:pt idx="16">
                  <c:v>168.89798590999999</c:v>
                </c:pt>
                <c:pt idx="17">
                  <c:v>168.19936423999999</c:v>
                </c:pt>
                <c:pt idx="18">
                  <c:v>167.50403288000001</c:v>
                </c:pt>
                <c:pt idx="19">
                  <c:v>166.81205455</c:v>
                </c:pt>
                <c:pt idx="20">
                  <c:v>166.12349198000001</c:v>
                </c:pt>
                <c:pt idx="21">
                  <c:v>165.43840789000001</c:v>
                </c:pt>
                <c:pt idx="22">
                  <c:v>164.75686499</c:v>
                </c:pt>
                <c:pt idx="23">
                  <c:v>164.07892602000001</c:v>
                </c:pt>
                <c:pt idx="24">
                  <c:v>163.40465369</c:v>
                </c:pt>
                <c:pt idx="25">
                  <c:v>162.73411071999999</c:v>
                </c:pt>
                <c:pt idx="26">
                  <c:v>162.06735983999999</c:v>
                </c:pt>
                <c:pt idx="27">
                  <c:v>161.40446377000001</c:v>
                </c:pt>
                <c:pt idx="28">
                  <c:v>160.74548523000001</c:v>
                </c:pt>
                <c:pt idx="29">
                  <c:v>160.09048694000001</c:v>
                </c:pt>
                <c:pt idx="30">
                  <c:v>159.43953163</c:v>
                </c:pt>
                <c:pt idx="31">
                  <c:v>158.79268200999999</c:v>
                </c:pt>
                <c:pt idx="32">
                  <c:v>158.15000080999999</c:v>
                </c:pt>
                <c:pt idx="33">
                  <c:v>157.51155073999999</c:v>
                </c:pt>
                <c:pt idx="34">
                  <c:v>156.87739454999999</c:v>
                </c:pt>
                <c:pt idx="35">
                  <c:v>156.24759492999999</c:v>
                </c:pt>
                <c:pt idx="36">
                  <c:v>155.62221461999999</c:v>
                </c:pt>
                <c:pt idx="37">
                  <c:v>155.00131633000001</c:v>
                </c:pt>
                <c:pt idx="38">
                  <c:v>154.38496280000001</c:v>
                </c:pt>
                <c:pt idx="39">
                  <c:v>153.77321673</c:v>
                </c:pt>
                <c:pt idx="40">
                  <c:v>153.16614086000001</c:v>
                </c:pt>
                <c:pt idx="41">
                  <c:v>152.56379791000001</c:v>
                </c:pt>
                <c:pt idx="42">
                  <c:v>151.96625058999999</c:v>
                </c:pt>
                <c:pt idx="43">
                  <c:v>151.37356162</c:v>
                </c:pt>
                <c:pt idx="44">
                  <c:v>150.78579374</c:v>
                </c:pt>
                <c:pt idx="45">
                  <c:v>150.20300965999999</c:v>
                </c:pt>
                <c:pt idx="46">
                  <c:v>149.62527209999999</c:v>
                </c:pt>
                <c:pt idx="47">
                  <c:v>149.05264378999999</c:v>
                </c:pt>
                <c:pt idx="48">
                  <c:v>148.48518745000001</c:v>
                </c:pt>
                <c:pt idx="49">
                  <c:v>147.92296579999999</c:v>
                </c:pt>
                <c:pt idx="50">
                  <c:v>147.36604155000001</c:v>
                </c:pt>
                <c:pt idx="51">
                  <c:v>146.81447743999999</c:v>
                </c:pt>
                <c:pt idx="52">
                  <c:v>146.26833619000001</c:v>
                </c:pt>
                <c:pt idx="53">
                  <c:v>145.72768051</c:v>
                </c:pt>
                <c:pt idx="54">
                  <c:v>145.19257313</c:v>
                </c:pt>
                <c:pt idx="55">
                  <c:v>144.66307677</c:v>
                </c:pt>
                <c:pt idx="56">
                  <c:v>144.13925416000001</c:v>
                </c:pt>
                <c:pt idx="57">
                  <c:v>143.62116800999999</c:v>
                </c:pt>
                <c:pt idx="58">
                  <c:v>143.10888104</c:v>
                </c:pt>
                <c:pt idx="59">
                  <c:v>142.60245598</c:v>
                </c:pt>
                <c:pt idx="60">
                  <c:v>142.10195555000001</c:v>
                </c:pt>
                <c:pt idx="61">
                  <c:v>141.60744248</c:v>
                </c:pt>
                <c:pt idx="62">
                  <c:v>141.11897948000001</c:v>
                </c:pt>
                <c:pt idx="63">
                  <c:v>140.63662926999999</c:v>
                </c:pt>
                <c:pt idx="64">
                  <c:v>140.16045457999999</c:v>
                </c:pt>
                <c:pt idx="65">
                  <c:v>139.69051812999999</c:v>
                </c:pt>
                <c:pt idx="66">
                  <c:v>139.22688264000001</c:v>
                </c:pt>
                <c:pt idx="67">
                  <c:v>138.76961083</c:v>
                </c:pt>
                <c:pt idx="68">
                  <c:v>138.31876543000001</c:v>
                </c:pt>
                <c:pt idx="69">
                  <c:v>137.87440914999999</c:v>
                </c:pt>
                <c:pt idx="70">
                  <c:v>137.43660473</c:v>
                </c:pt>
                <c:pt idx="71">
                  <c:v>137.00541487000001</c:v>
                </c:pt>
                <c:pt idx="72">
                  <c:v>136.58090229999999</c:v>
                </c:pt>
                <c:pt idx="73">
                  <c:v>136.16312975</c:v>
                </c:pt>
                <c:pt idx="74">
                  <c:v>135.75215994000001</c:v>
                </c:pt>
                <c:pt idx="75">
                  <c:v>135.34805557999999</c:v>
                </c:pt>
                <c:pt idx="76">
                  <c:v>134.95087939999999</c:v>
                </c:pt>
                <c:pt idx="77">
                  <c:v>134.56069413</c:v>
                </c:pt>
                <c:pt idx="78">
                  <c:v>134.17756247</c:v>
                </c:pt>
                <c:pt idx="79">
                  <c:v>133.80154716000001</c:v>
                </c:pt>
                <c:pt idx="80">
                  <c:v>133.43271092000001</c:v>
                </c:pt>
                <c:pt idx="81">
                  <c:v>133.07111646999999</c:v>
                </c:pt>
                <c:pt idx="82">
                  <c:v>132.71682652999999</c:v>
                </c:pt>
                <c:pt idx="83">
                  <c:v>132.36990381999999</c:v>
                </c:pt>
                <c:pt idx="84">
                  <c:v>132.03041107000001</c:v>
                </c:pt>
                <c:pt idx="85">
                  <c:v>131.69841099000001</c:v>
                </c:pt>
                <c:pt idx="86">
                  <c:v>131.37396630999999</c:v>
                </c:pt>
                <c:pt idx="87">
                  <c:v>131.05713975</c:v>
                </c:pt>
                <c:pt idx="88">
                  <c:v>130.74799403</c:v>
                </c:pt>
                <c:pt idx="89">
                  <c:v>130.44659188</c:v>
                </c:pt>
                <c:pt idx="90">
                  <c:v>130.15299601000001</c:v>
                </c:pt>
                <c:pt idx="91">
                  <c:v>129.86726915</c:v>
                </c:pt>
                <c:pt idx="92">
                  <c:v>129.58943832</c:v>
                </c:pt>
                <c:pt idx="93">
                  <c:v>129.31938779000001</c:v>
                </c:pt>
                <c:pt idx="94">
                  <c:v>129.05696610999999</c:v>
                </c:pt>
                <c:pt idx="95">
                  <c:v>128.80202184000001</c:v>
                </c:pt>
                <c:pt idx="96">
                  <c:v>128.55440354999999</c:v>
                </c:pt>
                <c:pt idx="97">
                  <c:v>128.31395981</c:v>
                </c:pt>
                <c:pt idx="98">
                  <c:v>128.08053916</c:v>
                </c:pt>
                <c:pt idx="99">
                  <c:v>127.85399017</c:v>
                </c:pt>
                <c:pt idx="100">
                  <c:v>127.63416141</c:v>
                </c:pt>
                <c:pt idx="101">
                  <c:v>127.42090143999999</c:v>
                </c:pt>
                <c:pt idx="102">
                  <c:v>127.21405881</c:v>
                </c:pt>
                <c:pt idx="103">
                  <c:v>127.0134821</c:v>
                </c:pt>
                <c:pt idx="104">
                  <c:v>126.81901986</c:v>
                </c:pt>
                <c:pt idx="105">
                  <c:v>126.63052064999999</c:v>
                </c:pt>
                <c:pt idx="106">
                  <c:v>126.44783304000001</c:v>
                </c:pt>
                <c:pt idx="107">
                  <c:v>126.27080558999999</c:v>
                </c:pt>
                <c:pt idx="108">
                  <c:v>126.09928686000001</c:v>
                </c:pt>
                <c:pt idx="109">
                  <c:v>125.93312541</c:v>
                </c:pt>
                <c:pt idx="110">
                  <c:v>125.7721698</c:v>
                </c:pt>
                <c:pt idx="111">
                  <c:v>125.61626861000001</c:v>
                </c:pt>
                <c:pt idx="112">
                  <c:v>125.46527038000001</c:v>
                </c:pt>
                <c:pt idx="113">
                  <c:v>125.31902368</c:v>
                </c:pt>
                <c:pt idx="114">
                  <c:v>125.17737707000001</c:v>
                </c:pt>
                <c:pt idx="115">
                  <c:v>125.04017912</c:v>
                </c:pt>
                <c:pt idx="116">
                  <c:v>124.90727837999999</c:v>
                </c:pt>
                <c:pt idx="117">
                  <c:v>124.77852342</c:v>
                </c:pt>
                <c:pt idx="118">
                  <c:v>124.6537628</c:v>
                </c:pt>
                <c:pt idx="119">
                  <c:v>124.53284508</c:v>
                </c:pt>
                <c:pt idx="120">
                  <c:v>124.41561883</c:v>
                </c:pt>
                <c:pt idx="121">
                  <c:v>124.3019326</c:v>
                </c:pt>
                <c:pt idx="122">
                  <c:v>124.19163496</c:v>
                </c:pt>
                <c:pt idx="123">
                  <c:v>124.08457447000001</c:v>
                </c:pt>
                <c:pt idx="124">
                  <c:v>123.98059969000001</c:v>
                </c:pt>
                <c:pt idx="125">
                  <c:v>123.87955918999999</c:v>
                </c:pt>
                <c:pt idx="126">
                  <c:v>123.78130152</c:v>
                </c:pt>
                <c:pt idx="127">
                  <c:v>123.68567525</c:v>
                </c:pt>
                <c:pt idx="128">
                  <c:v>123.59252893</c:v>
                </c:pt>
                <c:pt idx="129">
                  <c:v>123.50171114</c:v>
                </c:pt>
                <c:pt idx="130">
                  <c:v>123.41307043</c:v>
                </c:pt>
                <c:pt idx="131">
                  <c:v>123.32645537000001</c:v>
                </c:pt>
                <c:pt idx="132">
                  <c:v>123.24171452</c:v>
                </c:pt>
                <c:pt idx="133">
                  <c:v>123.15869643000001</c:v>
                </c:pt>
                <c:pt idx="134">
                  <c:v>123.07724967999999</c:v>
                </c:pt>
                <c:pt idx="135">
                  <c:v>122.99722281</c:v>
                </c:pt>
                <c:pt idx="136">
                  <c:v>122.91846441</c:v>
                </c:pt>
                <c:pt idx="137">
                  <c:v>122.84082302</c:v>
                </c:pt>
                <c:pt idx="138">
                  <c:v>122.76414721</c:v>
                </c:pt>
                <c:pt idx="139">
                  <c:v>122.68828554</c:v>
                </c:pt>
                <c:pt idx="140">
                  <c:v>122.61308656999999</c:v>
                </c:pt>
                <c:pt idx="141">
                  <c:v>122.53839886999999</c:v>
                </c:pt>
                <c:pt idx="142">
                  <c:v>122.46407099</c:v>
                </c:pt>
                <c:pt idx="143">
                  <c:v>122.3899515</c:v>
                </c:pt>
                <c:pt idx="144">
                  <c:v>122.31588897</c:v>
                </c:pt>
                <c:pt idx="145">
                  <c:v>122.24173193999999</c:v>
                </c:pt>
                <c:pt idx="146">
                  <c:v>122.16732899</c:v>
                </c:pt>
                <c:pt idx="147">
                  <c:v>122.09252868</c:v>
                </c:pt>
                <c:pt idx="148">
                  <c:v>122.01717957</c:v>
                </c:pt>
                <c:pt idx="149">
                  <c:v>121.94113021</c:v>
                </c:pt>
                <c:pt idx="150">
                  <c:v>121.86422918</c:v>
                </c:pt>
                <c:pt idx="151">
                  <c:v>121.78632503</c:v>
                </c:pt>
                <c:pt idx="152">
                  <c:v>121.70726633</c:v>
                </c:pt>
                <c:pt idx="153">
                  <c:v>121.62690164</c:v>
                </c:pt>
                <c:pt idx="154">
                  <c:v>121.54507950999999</c:v>
                </c:pt>
                <c:pt idx="155">
                  <c:v>121.46164852</c:v>
                </c:pt>
                <c:pt idx="156">
                  <c:v>121.37645723</c:v>
                </c:pt>
                <c:pt idx="157">
                  <c:v>121.28935418</c:v>
                </c:pt>
                <c:pt idx="158">
                  <c:v>121.20018795999999</c:v>
                </c:pt>
                <c:pt idx="159">
                  <c:v>121.10880711999999</c:v>
                </c:pt>
                <c:pt idx="160">
                  <c:v>121.01506021</c:v>
                </c:pt>
                <c:pt idx="161">
                  <c:v>120.91879582</c:v>
                </c:pt>
                <c:pt idx="162">
                  <c:v>120.81986248</c:v>
                </c:pt>
                <c:pt idx="163">
                  <c:v>120.71810877999999</c:v>
                </c:pt>
                <c:pt idx="164">
                  <c:v>120.61338326000001</c:v>
                </c:pt>
                <c:pt idx="165">
                  <c:v>120.5055345</c:v>
                </c:pt>
                <c:pt idx="166">
                  <c:v>120.39441105</c:v>
                </c:pt>
                <c:pt idx="167">
                  <c:v>120.27986147</c:v>
                </c:pt>
                <c:pt idx="168">
                  <c:v>120.16173434</c:v>
                </c:pt>
                <c:pt idx="169">
                  <c:v>120.0398782</c:v>
                </c:pt>
                <c:pt idx="170">
                  <c:v>119.91414162</c:v>
                </c:pt>
                <c:pt idx="171">
                  <c:v>119.78437316999999</c:v>
                </c:pt>
                <c:pt idx="172">
                  <c:v>119.6504214</c:v>
                </c:pt>
                <c:pt idx="173">
                  <c:v>119.51213488</c:v>
                </c:pt>
                <c:pt idx="174">
                  <c:v>119.36936217</c:v>
                </c:pt>
                <c:pt idx="175">
                  <c:v>119.22195182</c:v>
                </c:pt>
                <c:pt idx="176">
                  <c:v>119.06975242</c:v>
                </c:pt>
                <c:pt idx="177">
                  <c:v>118.91261249999999</c:v>
                </c:pt>
                <c:pt idx="178">
                  <c:v>118.75038065</c:v>
                </c:pt>
                <c:pt idx="179">
                  <c:v>118.58290541</c:v>
                </c:pt>
                <c:pt idx="180">
                  <c:v>118.41003535</c:v>
                </c:pt>
                <c:pt idx="181">
                  <c:v>118.23161904</c:v>
                </c:pt>
                <c:pt idx="182">
                  <c:v>118.04750503</c:v>
                </c:pt>
                <c:pt idx="183">
                  <c:v>117.85759453</c:v>
                </c:pt>
                <c:pt idx="184">
                  <c:v>117.66199935</c:v>
                </c:pt>
                <c:pt idx="185">
                  <c:v>117.46088392999999</c:v>
                </c:pt>
                <c:pt idx="186">
                  <c:v>117.25441272</c:v>
                </c:pt>
                <c:pt idx="187">
                  <c:v>117.04275016</c:v>
                </c:pt>
                <c:pt idx="188">
                  <c:v>116.82606070999999</c:v>
                </c:pt>
                <c:pt idx="189">
                  <c:v>116.60450882000001</c:v>
                </c:pt>
                <c:pt idx="190">
                  <c:v>116.37825891999999</c:v>
                </c:pt>
                <c:pt idx="191">
                  <c:v>116.14747547</c:v>
                </c:pt>
                <c:pt idx="192">
                  <c:v>115.91232291</c:v>
                </c:pt>
                <c:pt idx="193">
                  <c:v>115.67296570000001</c:v>
                </c:pt>
                <c:pt idx="194">
                  <c:v>115.42956828</c:v>
                </c:pt>
                <c:pt idx="195">
                  <c:v>115.18229509</c:v>
                </c:pt>
                <c:pt idx="196">
                  <c:v>114.93131059</c:v>
                </c:pt>
                <c:pt idx="197">
                  <c:v>114.67677922</c:v>
                </c:pt>
                <c:pt idx="198">
                  <c:v>114.41886543</c:v>
                </c:pt>
                <c:pt idx="199">
                  <c:v>114.15773367</c:v>
                </c:pt>
                <c:pt idx="200">
                  <c:v>113.89354838</c:v>
                </c:pt>
                <c:pt idx="201">
                  <c:v>113.62647402</c:v>
                </c:pt>
                <c:pt idx="202">
                  <c:v>113.35667503000001</c:v>
                </c:pt>
                <c:pt idx="203">
                  <c:v>113.08431585</c:v>
                </c:pt>
                <c:pt idx="204">
                  <c:v>112.80956094</c:v>
                </c:pt>
                <c:pt idx="205">
                  <c:v>112.53257474999999</c:v>
                </c:pt>
                <c:pt idx="206">
                  <c:v>112.25352171</c:v>
                </c:pt>
                <c:pt idx="207">
                  <c:v>111.97256628</c:v>
                </c:pt>
                <c:pt idx="208">
                  <c:v>111.68987291000001</c:v>
                </c:pt>
                <c:pt idx="209">
                  <c:v>111.40560604</c:v>
                </c:pt>
                <c:pt idx="210">
                  <c:v>111.11993013</c:v>
                </c:pt>
                <c:pt idx="211">
                  <c:v>110.83300961</c:v>
                </c:pt>
                <c:pt idx="212">
                  <c:v>110.54500892999999</c:v>
                </c:pt>
                <c:pt idx="213">
                  <c:v>110.25609255000001</c:v>
                </c:pt>
                <c:pt idx="214">
                  <c:v>109.96642491999999</c:v>
                </c:pt>
                <c:pt idx="215">
                  <c:v>109.67617047</c:v>
                </c:pt>
                <c:pt idx="216">
                  <c:v>109.38549365</c:v>
                </c:pt>
                <c:pt idx="217">
                  <c:v>109.09455893000001</c:v>
                </c:pt>
                <c:pt idx="218">
                  <c:v>108.80353073000001</c:v>
                </c:pt>
                <c:pt idx="219">
                  <c:v>108.51257351</c:v>
                </c:pt>
                <c:pt idx="220">
                  <c:v>108.22185172</c:v>
                </c:pt>
                <c:pt idx="221">
                  <c:v>107.93152980000001</c:v>
                </c:pt>
                <c:pt idx="222">
                  <c:v>107.64177220000001</c:v>
                </c:pt>
                <c:pt idx="223">
                  <c:v>107.35274338000001</c:v>
                </c:pt>
                <c:pt idx="224">
                  <c:v>107.06460776999999</c:v>
                </c:pt>
                <c:pt idx="225">
                  <c:v>106.77752982</c:v>
                </c:pt>
                <c:pt idx="226">
                  <c:v>106.49167399</c:v>
                </c:pt>
                <c:pt idx="227">
                  <c:v>106.20720471</c:v>
                </c:pt>
                <c:pt idx="228">
                  <c:v>105.92428645</c:v>
                </c:pt>
                <c:pt idx="229">
                  <c:v>105.64308364</c:v>
                </c:pt>
                <c:pt idx="230">
                  <c:v>105.36376073</c:v>
                </c:pt>
                <c:pt idx="231">
                  <c:v>105.08648217</c:v>
                </c:pt>
                <c:pt idx="232">
                  <c:v>104.81141239999999</c:v>
                </c:pt>
                <c:pt idx="233">
                  <c:v>104.53871589000001</c:v>
                </c:pt>
                <c:pt idx="234">
                  <c:v>104.26855706000001</c:v>
                </c:pt>
                <c:pt idx="235">
                  <c:v>104.00110038</c:v>
                </c:pt>
                <c:pt idx="236">
                  <c:v>103.73651028</c:v>
                </c:pt>
                <c:pt idx="237">
                  <c:v>103.47495121999999</c:v>
                </c:pt>
                <c:pt idx="238">
                  <c:v>103.21658764</c:v>
                </c:pt>
                <c:pt idx="239">
                  <c:v>102.96158398999999</c:v>
                </c:pt>
                <c:pt idx="240">
                  <c:v>102.71010472</c:v>
                </c:pt>
                <c:pt idx="241">
                  <c:v>102.46231428</c:v>
                </c:pt>
                <c:pt idx="242">
                  <c:v>102.2183771</c:v>
                </c:pt>
                <c:pt idx="243">
                  <c:v>101.97845765</c:v>
                </c:pt>
                <c:pt idx="244">
                  <c:v>101.74272037</c:v>
                </c:pt>
                <c:pt idx="245">
                  <c:v>101.5113297</c:v>
                </c:pt>
                <c:pt idx="246">
                  <c:v>101.2844501</c:v>
                </c:pt>
                <c:pt idx="247">
                  <c:v>101.06224601</c:v>
                </c:pt>
                <c:pt idx="248">
                  <c:v>100.84488186999999</c:v>
                </c:pt>
                <c:pt idx="249">
                  <c:v>100.63252214000001</c:v>
                </c:pt>
                <c:pt idx="250">
                  <c:v>100.42533127</c:v>
                </c:pt>
                <c:pt idx="251">
                  <c:v>100.22347369000001</c:v>
                </c:pt>
                <c:pt idx="252">
                  <c:v>100.02711386999999</c:v>
                </c:pt>
                <c:pt idx="253">
                  <c:v>99.836416241999999</c:v>
                </c:pt>
                <c:pt idx="254">
                  <c:v>99.651545256999995</c:v>
                </c:pt>
                <c:pt idx="255">
                  <c:v>99.472665364999997</c:v>
                </c:pt>
                <c:pt idx="256">
                  <c:v>99.299941011000001</c:v>
                </c:pt>
                <c:pt idx="257">
                  <c:v>99.133536644000003</c:v>
                </c:pt>
                <c:pt idx="258">
                  <c:v>98.973616711000005</c:v>
                </c:pt>
                <c:pt idx="259">
                  <c:v>98.820345658999997</c:v>
                </c:pt>
                <c:pt idx="260">
                  <c:v>98.673887937000003</c:v>
                </c:pt>
                <c:pt idx="261">
                  <c:v>98.534407991999998</c:v>
                </c:pt>
                <c:pt idx="262">
                  <c:v>98.402070272000003</c:v>
                </c:pt>
                <c:pt idx="263">
                  <c:v>98.277039223000003</c:v>
                </c:pt>
                <c:pt idx="264">
                  <c:v>98.159479293999993</c:v>
                </c:pt>
                <c:pt idx="265">
                  <c:v>98.049554932999996</c:v>
                </c:pt>
                <c:pt idx="266">
                  <c:v>97.947430585999996</c:v>
                </c:pt>
                <c:pt idx="267">
                  <c:v>97.853270701</c:v>
                </c:pt>
                <c:pt idx="268">
                  <c:v>97.767239726</c:v>
                </c:pt>
                <c:pt idx="269">
                  <c:v>97.689502109000003</c:v>
                </c:pt>
                <c:pt idx="270">
                  <c:v>97.620222295999994</c:v>
                </c:pt>
                <c:pt idx="271">
                  <c:v>97.559564735999999</c:v>
                </c:pt>
                <c:pt idx="272">
                  <c:v>97.507693876999994</c:v>
                </c:pt>
                <c:pt idx="273">
                  <c:v>97.464774164999994</c:v>
                </c:pt>
                <c:pt idx="274">
                  <c:v>97.430868171</c:v>
                </c:pt>
                <c:pt idx="275">
                  <c:v>97.405630955000007</c:v>
                </c:pt>
                <c:pt idx="276">
                  <c:v>97.388615700000003</c:v>
                </c:pt>
                <c:pt idx="277">
                  <c:v>97.379375589000006</c:v>
                </c:pt>
                <c:pt idx="278">
                  <c:v>97.377463805999994</c:v>
                </c:pt>
                <c:pt idx="279">
                  <c:v>97.382433531999993</c:v>
                </c:pt>
                <c:pt idx="280">
                  <c:v>97.393837950999995</c:v>
                </c:pt>
                <c:pt idx="281">
                  <c:v>97.411230244999999</c:v>
                </c:pt>
                <c:pt idx="282">
                  <c:v>97.434163597999998</c:v>
                </c:pt>
                <c:pt idx="283">
                  <c:v>97.462191192999995</c:v>
                </c:pt>
                <c:pt idx="284">
                  <c:v>97.494866212999995</c:v>
                </c:pt>
                <c:pt idx="285">
                  <c:v>97.531741839000006</c:v>
                </c:pt>
                <c:pt idx="286">
                  <c:v>97.572371255999997</c:v>
                </c:pt>
                <c:pt idx="287">
                  <c:v>97.616307646999999</c:v>
                </c:pt>
                <c:pt idx="288">
                  <c:v>97.663104192999995</c:v>
                </c:pt>
                <c:pt idx="289">
                  <c:v>97.712314078999995</c:v>
                </c:pt>
                <c:pt idx="290">
                  <c:v>97.763490485999995</c:v>
                </c:pt>
                <c:pt idx="291">
                  <c:v>97.816186598000002</c:v>
                </c:pt>
                <c:pt idx="292">
                  <c:v>97.869955598999994</c:v>
                </c:pt>
                <c:pt idx="293">
                  <c:v>97.924350669999995</c:v>
                </c:pt>
                <c:pt idx="294">
                  <c:v>97.978924993999996</c:v>
                </c:pt>
                <c:pt idx="295">
                  <c:v>98.033231756000006</c:v>
                </c:pt>
                <c:pt idx="296">
                  <c:v>98.086824136999994</c:v>
                </c:pt>
                <c:pt idx="297">
                  <c:v>98.139255320000004</c:v>
                </c:pt>
                <c:pt idx="298">
                  <c:v>98.190078487999997</c:v>
                </c:pt>
                <c:pt idx="299">
                  <c:v>98.238846824999996</c:v>
                </c:pt>
                <c:pt idx="300">
                  <c:v>98.285113512999999</c:v>
                </c:pt>
                <c:pt idx="301">
                  <c:v>98.328431734999995</c:v>
                </c:pt>
                <c:pt idx="302">
                  <c:v>98.368354675000006</c:v>
                </c:pt>
                <c:pt idx="303">
                  <c:v>98.404435513999999</c:v>
                </c:pt>
                <c:pt idx="304">
                  <c:v>98.436227435999996</c:v>
                </c:pt>
                <c:pt idx="305">
                  <c:v>98.463283623999999</c:v>
                </c:pt>
                <c:pt idx="306">
                  <c:v>98.485157259999994</c:v>
                </c:pt>
                <c:pt idx="307">
                  <c:v>98.501401528000002</c:v>
                </c:pt>
                <c:pt idx="308">
                  <c:v>98.511569610999999</c:v>
                </c:pt>
                <c:pt idx="309">
                  <c:v>98.515214690999997</c:v>
                </c:pt>
                <c:pt idx="310">
                  <c:v>98.511889952000004</c:v>
                </c:pt>
                <c:pt idx="311">
                  <c:v>98.501148576000006</c:v>
                </c:pt>
                <c:pt idx="312">
                  <c:v>98.482543746000005</c:v>
                </c:pt>
                <c:pt idx="313">
                  <c:v>98.455628645000004</c:v>
                </c:pt>
                <c:pt idx="314">
                  <c:v>98.419956455999994</c:v>
                </c:pt>
                <c:pt idx="315">
                  <c:v>98.375080362999995</c:v>
                </c:pt>
                <c:pt idx="316">
                  <c:v>98.320553547000003</c:v>
                </c:pt>
                <c:pt idx="317">
                  <c:v>98.255929191999996</c:v>
                </c:pt>
                <c:pt idx="318">
                  <c:v>98.180760480999993</c:v>
                </c:pt>
                <c:pt idx="319">
                  <c:v>98.094600596000006</c:v>
                </c:pt>
                <c:pt idx="320">
                  <c:v>97.997002721000001</c:v>
                </c:pt>
                <c:pt idx="321">
                  <c:v>97.887520038999995</c:v>
                </c:pt>
                <c:pt idx="322">
                  <c:v>97.765705732000001</c:v>
                </c:pt>
                <c:pt idx="323">
                  <c:v>97.631112982999994</c:v>
                </c:pt>
                <c:pt idx="324">
                  <c:v>97.483294975999996</c:v>
                </c:pt>
                <c:pt idx="325">
                  <c:v>97.321804893000007</c:v>
                </c:pt>
                <c:pt idx="326">
                  <c:v>97.146195917</c:v>
                </c:pt>
                <c:pt idx="327">
                  <c:v>96.956021230999994</c:v>
                </c:pt>
                <c:pt idx="328">
                  <c:v>96.750834018000006</c:v>
                </c:pt>
                <c:pt idx="329">
                  <c:v>96.530187459999993</c:v>
                </c:pt>
                <c:pt idx="330">
                  <c:v>96.293634741999995</c:v>
                </c:pt>
                <c:pt idx="331">
                  <c:v>96.040729045000006</c:v>
                </c:pt>
                <c:pt idx="332">
                  <c:v>95.771023553000006</c:v>
                </c:pt>
                <c:pt idx="333">
                  <c:v>95.484071447999995</c:v>
                </c:pt>
                <c:pt idx="334">
                  <c:v>95.179425914000007</c:v>
                </c:pt>
                <c:pt idx="335">
                  <c:v>94.856640132999999</c:v>
                </c:pt>
                <c:pt idx="336">
                  <c:v>94.515267288999993</c:v>
                </c:pt>
                <c:pt idx="337">
                  <c:v>94.154860564000003</c:v>
                </c:pt>
                <c:pt idx="338">
                  <c:v>93.774973141000004</c:v>
                </c:pt>
                <c:pt idx="339">
                  <c:v>93.375158202999998</c:v>
                </c:pt>
                <c:pt idx="340">
                  <c:v>92.954968932</c:v>
                </c:pt>
                <c:pt idx="341">
                  <c:v>92.513958513000006</c:v>
                </c:pt>
                <c:pt idx="342">
                  <c:v>92.051680128000001</c:v>
                </c:pt>
                <c:pt idx="343">
                  <c:v>91.567686959</c:v>
                </c:pt>
                <c:pt idx="344">
                  <c:v>91.061532189999994</c:v>
                </c:pt>
                <c:pt idx="345">
                  <c:v>90.532769004000002</c:v>
                </c:pt>
                <c:pt idx="346">
                  <c:v>89.980950582999995</c:v>
                </c:pt>
                <c:pt idx="347">
                  <c:v>89.405630110999994</c:v>
                </c:pt>
                <c:pt idx="348">
                  <c:v>88.806360769999998</c:v>
                </c:pt>
                <c:pt idx="349">
                  <c:v>88.182695742999996</c:v>
                </c:pt>
                <c:pt idx="350">
                  <c:v>87.534188212999993</c:v>
                </c:pt>
                <c:pt idx="351">
                  <c:v>86.860391363999994</c:v>
                </c:pt>
                <c:pt idx="352">
                  <c:v>86.160858376999997</c:v>
                </c:pt>
                <c:pt idx="353">
                  <c:v>85.435142436000007</c:v>
                </c:pt>
                <c:pt idx="354">
                  <c:v>84.682796725000003</c:v>
                </c:pt>
                <c:pt idx="355">
                  <c:v>83.903374424999996</c:v>
                </c:pt>
                <c:pt idx="356">
                  <c:v>83.096428719000002</c:v>
                </c:pt>
                <c:pt idx="357">
                  <c:v>82.261512792000005</c:v>
                </c:pt>
                <c:pt idx="358">
                  <c:v>81.398179823999996</c:v>
                </c:pt>
                <c:pt idx="359">
                  <c:v>80.505983001000004</c:v>
                </c:pt>
                <c:pt idx="360">
                  <c:v>79.584475502999993</c:v>
                </c:pt>
                <c:pt idx="361">
                  <c:v>78.633210515000002</c:v>
                </c:pt>
                <c:pt idx="362">
                  <c:v>77.651741220000005</c:v>
                </c:pt>
                <c:pt idx="363">
                  <c:v>76.639620798999999</c:v>
                </c:pt>
                <c:pt idx="364">
                  <c:v>75.596402436000005</c:v>
                </c:pt>
              </c:numCache>
            </c:numRef>
          </c:val>
          <c:extLst>
            <c:ext xmlns:c16="http://schemas.microsoft.com/office/drawing/2014/chart" uri="{C3380CC4-5D6E-409C-BE32-E72D297353CC}">
              <c16:uniqueId val="{00000006-BB22-4B88-A810-EA8907BC7519}"/>
            </c:ext>
          </c:extLst>
        </c:ser>
        <c:ser>
          <c:idx val="7"/>
          <c:order val="7"/>
          <c:tx>
            <c:strRef>
              <c:f>'2034-2035 Severe Load Curve'!$AA$34</c:f>
              <c:strCache>
                <c:ptCount val="1"/>
                <c:pt idx="0">
                  <c:v>NTS Power</c:v>
                </c:pt>
              </c:strCache>
            </c:strRef>
          </c:tx>
          <c:spPr>
            <a:solidFill>
              <a:srgbClr val="FFFF99"/>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Curve'!$AA$35:$AA$399</c:f>
              <c:numCache>
                <c:formatCode>0</c:formatCode>
                <c:ptCount val="365"/>
                <c:pt idx="0">
                  <c:v>215.55846209000001</c:v>
                </c:pt>
                <c:pt idx="1">
                  <c:v>214.76457164000001</c:v>
                </c:pt>
                <c:pt idx="2">
                  <c:v>213.95559617999999</c:v>
                </c:pt>
                <c:pt idx="3">
                  <c:v>213.13185189000001</c:v>
                </c:pt>
                <c:pt idx="4">
                  <c:v>212.29365494000001</c:v>
                </c:pt>
                <c:pt idx="5">
                  <c:v>211.44132149999999</c:v>
                </c:pt>
                <c:pt idx="6">
                  <c:v>210.57516774000001</c:v>
                </c:pt>
                <c:pt idx="7">
                  <c:v>209.69550984</c:v>
                </c:pt>
                <c:pt idx="8">
                  <c:v>208.80266398000001</c:v>
                </c:pt>
                <c:pt idx="9">
                  <c:v>207.89694631</c:v>
                </c:pt>
                <c:pt idx="10">
                  <c:v>206.97867302</c:v>
                </c:pt>
                <c:pt idx="11">
                  <c:v>206.04816027999999</c:v>
                </c:pt>
                <c:pt idx="12">
                  <c:v>205.10572427</c:v>
                </c:pt>
                <c:pt idx="13">
                  <c:v>204.15168113999999</c:v>
                </c:pt>
                <c:pt idx="14">
                  <c:v>203.18634709</c:v>
                </c:pt>
                <c:pt idx="15">
                  <c:v>202.21003827000001</c:v>
                </c:pt>
                <c:pt idx="16">
                  <c:v>201.22307086999999</c:v>
                </c:pt>
                <c:pt idx="17">
                  <c:v>200.22576106</c:v>
                </c:pt>
                <c:pt idx="18">
                  <c:v>199.218425</c:v>
                </c:pt>
                <c:pt idx="19">
                  <c:v>198.20137887000001</c:v>
                </c:pt>
                <c:pt idx="20">
                  <c:v>197.17493884999999</c:v>
                </c:pt>
                <c:pt idx="21">
                  <c:v>196.13942111</c:v>
                </c:pt>
                <c:pt idx="22">
                  <c:v>195.09514182000001</c:v>
                </c:pt>
                <c:pt idx="23">
                  <c:v>194.04241715000001</c:v>
                </c:pt>
                <c:pt idx="24">
                  <c:v>192.98156327999999</c:v>
                </c:pt>
                <c:pt idx="25">
                  <c:v>191.91289637</c:v>
                </c:pt>
                <c:pt idx="26">
                  <c:v>190.83673261000001</c:v>
                </c:pt>
                <c:pt idx="27">
                  <c:v>189.75338815999999</c:v>
                </c:pt>
                <c:pt idx="28">
                  <c:v>188.6631792</c:v>
                </c:pt>
                <c:pt idx="29">
                  <c:v>187.56642189999999</c:v>
                </c:pt>
                <c:pt idx="30">
                  <c:v>186.46343243000001</c:v>
                </c:pt>
                <c:pt idx="31">
                  <c:v>185.35452696999999</c:v>
                </c:pt>
                <c:pt idx="32">
                  <c:v>184.24002168999999</c:v>
                </c:pt>
                <c:pt idx="33">
                  <c:v>183.12023275999999</c:v>
                </c:pt>
                <c:pt idx="34">
                  <c:v>181.99547636</c:v>
                </c:pt>
                <c:pt idx="35">
                  <c:v>180.86606864999999</c:v>
                </c:pt>
                <c:pt idx="36">
                  <c:v>179.73232580999999</c:v>
                </c:pt>
                <c:pt idx="37">
                  <c:v>178.59456402000001</c:v>
                </c:pt>
                <c:pt idx="38">
                  <c:v>177.45309943999999</c:v>
                </c:pt>
                <c:pt idx="39">
                  <c:v>176.30824824999999</c:v>
                </c:pt>
                <c:pt idx="40">
                  <c:v>175.16032662000001</c:v>
                </c:pt>
                <c:pt idx="41">
                  <c:v>174.00965073</c:v>
                </c:pt>
                <c:pt idx="42">
                  <c:v>172.85653675</c:v>
                </c:pt>
                <c:pt idx="43">
                  <c:v>171.70130083999999</c:v>
                </c:pt>
                <c:pt idx="44">
                  <c:v>170.54425918999999</c:v>
                </c:pt>
                <c:pt idx="45">
                  <c:v>169.38572797</c:v>
                </c:pt>
                <c:pt idx="46">
                  <c:v>168.22602334000001</c:v>
                </c:pt>
                <c:pt idx="47">
                  <c:v>167.06546148000001</c:v>
                </c:pt>
                <c:pt idx="48">
                  <c:v>165.90435857</c:v>
                </c:pt>
                <c:pt idx="49">
                  <c:v>164.74303078</c:v>
                </c:pt>
                <c:pt idx="50">
                  <c:v>163.58179428</c:v>
                </c:pt>
                <c:pt idx="51">
                  <c:v>162.42096523999999</c:v>
                </c:pt>
                <c:pt idx="52">
                  <c:v>161.26085983999999</c:v>
                </c:pt>
                <c:pt idx="53">
                  <c:v>160.10179424</c:v>
                </c:pt>
                <c:pt idx="54">
                  <c:v>158.94408462999999</c:v>
                </c:pt>
                <c:pt idx="55">
                  <c:v>157.78804718000001</c:v>
                </c:pt>
                <c:pt idx="56">
                  <c:v>156.63399805</c:v>
                </c:pt>
                <c:pt idx="57">
                  <c:v>155.48225342000001</c:v>
                </c:pt>
                <c:pt idx="58">
                  <c:v>154.33312946000001</c:v>
                </c:pt>
                <c:pt idx="59">
                  <c:v>153.18694235000001</c:v>
                </c:pt>
                <c:pt idx="60">
                  <c:v>152.04400826</c:v>
                </c:pt>
                <c:pt idx="61">
                  <c:v>150.90464335999999</c:v>
                </c:pt>
                <c:pt idx="62">
                  <c:v>149.76916383</c:v>
                </c:pt>
                <c:pt idx="63">
                  <c:v>148.63788582999999</c:v>
                </c:pt>
                <c:pt idx="64">
                  <c:v>147.51112553999999</c:v>
                </c:pt>
                <c:pt idx="65">
                  <c:v>146.38919913999999</c:v>
                </c:pt>
                <c:pt idx="66">
                  <c:v>145.27242279000001</c:v>
                </c:pt>
                <c:pt idx="67">
                  <c:v>144.16111266999999</c:v>
                </c:pt>
                <c:pt idx="68">
                  <c:v>143.05558496</c:v>
                </c:pt>
                <c:pt idx="69">
                  <c:v>141.95615581999999</c:v>
                </c:pt>
                <c:pt idx="70">
                  <c:v>140.86314142000001</c:v>
                </c:pt>
                <c:pt idx="71">
                  <c:v>139.77685794999999</c:v>
                </c:pt>
                <c:pt idx="72">
                  <c:v>138.69762157</c:v>
                </c:pt>
                <c:pt idx="73">
                  <c:v>137.62574845</c:v>
                </c:pt>
                <c:pt idx="74">
                  <c:v>136.56155477999999</c:v>
                </c:pt>
                <c:pt idx="75">
                  <c:v>135.50535671</c:v>
                </c:pt>
                <c:pt idx="76">
                  <c:v>134.45747043</c:v>
                </c:pt>
                <c:pt idx="77">
                  <c:v>133.41821211000001</c:v>
                </c:pt>
                <c:pt idx="78">
                  <c:v>132.38789792</c:v>
                </c:pt>
                <c:pt idx="79">
                  <c:v>131.36684403000001</c:v>
                </c:pt>
                <c:pt idx="80">
                  <c:v>130.35536662000001</c:v>
                </c:pt>
                <c:pt idx="81">
                  <c:v>129.35378186</c:v>
                </c:pt>
                <c:pt idx="82">
                  <c:v>128.36240591999999</c:v>
                </c:pt>
                <c:pt idx="83">
                  <c:v>127.38155497</c:v>
                </c:pt>
                <c:pt idx="84">
                  <c:v>126.41154519</c:v>
                </c:pt>
                <c:pt idx="85">
                  <c:v>125.45269275</c:v>
                </c:pt>
                <c:pt idx="86">
                  <c:v>124.50531383000001</c:v>
                </c:pt>
                <c:pt idx="87">
                  <c:v>123.56972459000001</c:v>
                </c:pt>
                <c:pt idx="88">
                  <c:v>122.64624121</c:v>
                </c:pt>
                <c:pt idx="89">
                  <c:v>121.73517986</c:v>
                </c:pt>
                <c:pt idx="90">
                  <c:v>120.83685672</c:v>
                </c:pt>
                <c:pt idx="91">
                  <c:v>119.95158795</c:v>
                </c:pt>
                <c:pt idx="92">
                  <c:v>119.07961068</c:v>
                </c:pt>
                <c:pt idx="93">
                  <c:v>118.22084577</c:v>
                </c:pt>
                <c:pt idx="94">
                  <c:v>117.37513504</c:v>
                </c:pt>
                <c:pt idx="95">
                  <c:v>116.54232030999999</c:v>
                </c:pt>
                <c:pt idx="96">
                  <c:v>115.72224339</c:v>
                </c:pt>
                <c:pt idx="97">
                  <c:v>114.9147461</c:v>
                </c:pt>
                <c:pt idx="98">
                  <c:v>114.11967025</c:v>
                </c:pt>
                <c:pt idx="99">
                  <c:v>113.33685766000001</c:v>
                </c:pt>
                <c:pt idx="100">
                  <c:v>112.56615014</c:v>
                </c:pt>
                <c:pt idx="101">
                  <c:v>111.80738950999999</c:v>
                </c:pt>
                <c:pt idx="102">
                  <c:v>111.06041759</c:v>
                </c:pt>
                <c:pt idx="103">
                  <c:v>110.32507619</c:v>
                </c:pt>
                <c:pt idx="104">
                  <c:v>109.60120712</c:v>
                </c:pt>
                <c:pt idx="105">
                  <c:v>108.8886522</c:v>
                </c:pt>
                <c:pt idx="106">
                  <c:v>108.18725326000001</c:v>
                </c:pt>
                <c:pt idx="107">
                  <c:v>107.49685209</c:v>
                </c:pt>
                <c:pt idx="108">
                  <c:v>106.81729052</c:v>
                </c:pt>
                <c:pt idx="109">
                  <c:v>106.14841036</c:v>
                </c:pt>
                <c:pt idx="110">
                  <c:v>105.49005343</c:v>
                </c:pt>
                <c:pt idx="111">
                  <c:v>104.84206154</c:v>
                </c:pt>
                <c:pt idx="112">
                  <c:v>104.20427651999999</c:v>
                </c:pt>
                <c:pt idx="113">
                  <c:v>103.57654015999999</c:v>
                </c:pt>
                <c:pt idx="114">
                  <c:v>102.9586943</c:v>
                </c:pt>
                <c:pt idx="115">
                  <c:v>102.35058074</c:v>
                </c:pt>
                <c:pt idx="116">
                  <c:v>101.7520413</c:v>
                </c:pt>
                <c:pt idx="117">
                  <c:v>101.1629178</c:v>
                </c:pt>
                <c:pt idx="118">
                  <c:v>100.58305205000001</c:v>
                </c:pt>
                <c:pt idx="119">
                  <c:v>100.01228587</c:v>
                </c:pt>
                <c:pt idx="120">
                  <c:v>99.450461071000007</c:v>
                </c:pt>
                <c:pt idx="121">
                  <c:v>98.897419467999995</c:v>
                </c:pt>
                <c:pt idx="122">
                  <c:v>98.353002879000002</c:v>
                </c:pt>
                <c:pt idx="123">
                  <c:v>97.817053118999993</c:v>
                </c:pt>
                <c:pt idx="124">
                  <c:v>97.289412002000006</c:v>
                </c:pt>
                <c:pt idx="125">
                  <c:v>96.769921345</c:v>
                </c:pt>
                <c:pt idx="126">
                  <c:v>96.258422964000005</c:v>
                </c:pt>
                <c:pt idx="127">
                  <c:v>95.754758671999994</c:v>
                </c:pt>
                <c:pt idx="128">
                  <c:v>95.258770286000001</c:v>
                </c:pt>
                <c:pt idx="129">
                  <c:v>94.770299621999996</c:v>
                </c:pt>
                <c:pt idx="130">
                  <c:v>94.289188494000001</c:v>
                </c:pt>
                <c:pt idx="131">
                  <c:v>93.815278719000005</c:v>
                </c:pt>
                <c:pt idx="132">
                  <c:v>93.348412111000002</c:v>
                </c:pt>
                <c:pt idx="133">
                  <c:v>92.888430485000001</c:v>
                </c:pt>
                <c:pt idx="134">
                  <c:v>92.435175658999995</c:v>
                </c:pt>
                <c:pt idx="135">
                  <c:v>91.988489446000003</c:v>
                </c:pt>
                <c:pt idx="136">
                  <c:v>91.548213661999995</c:v>
                </c:pt>
                <c:pt idx="137">
                  <c:v>91.114190123</c:v>
                </c:pt>
                <c:pt idx="138">
                  <c:v>90.686260644000001</c:v>
                </c:pt>
                <c:pt idx="139">
                  <c:v>90.264267040999997</c:v>
                </c:pt>
                <c:pt idx="140">
                  <c:v>89.848051128999998</c:v>
                </c:pt>
                <c:pt idx="141">
                  <c:v>89.437454721999998</c:v>
                </c:pt>
                <c:pt idx="142">
                  <c:v>89.032319638000004</c:v>
                </c:pt>
                <c:pt idx="143">
                  <c:v>88.632487690999994</c:v>
                </c:pt>
                <c:pt idx="144">
                  <c:v>88.237800696999997</c:v>
                </c:pt>
                <c:pt idx="145">
                  <c:v>87.848100470999995</c:v>
                </c:pt>
                <c:pt idx="146">
                  <c:v>87.463228827999998</c:v>
                </c:pt>
                <c:pt idx="147">
                  <c:v>87.083027584999996</c:v>
                </c:pt>
                <c:pt idx="148">
                  <c:v>86.707338555000007</c:v>
                </c:pt>
                <c:pt idx="149">
                  <c:v>86.336003555999994</c:v>
                </c:pt>
                <c:pt idx="150">
                  <c:v>85.968864401999994</c:v>
                </c:pt>
                <c:pt idx="151">
                  <c:v>85.605762908000003</c:v>
                </c:pt>
                <c:pt idx="152">
                  <c:v>85.246540890999995</c:v>
                </c:pt>
                <c:pt idx="153">
                  <c:v>84.891040165000007</c:v>
                </c:pt>
                <c:pt idx="154">
                  <c:v>84.539102545999995</c:v>
                </c:pt>
                <c:pt idx="155">
                  <c:v>84.190569848999999</c:v>
                </c:pt>
                <c:pt idx="156">
                  <c:v>83.845283890000005</c:v>
                </c:pt>
                <c:pt idx="157">
                  <c:v>83.503086484999997</c:v>
                </c:pt>
                <c:pt idx="158">
                  <c:v>83.163819447999998</c:v>
                </c:pt>
                <c:pt idx="159">
                  <c:v>82.827324594999993</c:v>
                </c:pt>
                <c:pt idx="160">
                  <c:v>82.493443741999997</c:v>
                </c:pt>
                <c:pt idx="161">
                  <c:v>82.162018704000005</c:v>
                </c:pt>
                <c:pt idx="162">
                  <c:v>81.832891296</c:v>
                </c:pt>
                <c:pt idx="163">
                  <c:v>81.505903333999996</c:v>
                </c:pt>
                <c:pt idx="164">
                  <c:v>81.180896633000003</c:v>
                </c:pt>
                <c:pt idx="165">
                  <c:v>80.857713008999994</c:v>
                </c:pt>
                <c:pt idx="166">
                  <c:v>80.536194277000007</c:v>
                </c:pt>
                <c:pt idx="167">
                  <c:v>80.216182251999996</c:v>
                </c:pt>
                <c:pt idx="168">
                  <c:v>79.897518751000007</c:v>
                </c:pt>
                <c:pt idx="169">
                  <c:v>79.580045587000001</c:v>
                </c:pt>
                <c:pt idx="170">
                  <c:v>79.263604577999999</c:v>
                </c:pt>
                <c:pt idx="171">
                  <c:v>78.948037537999994</c:v>
                </c:pt>
                <c:pt idx="172">
                  <c:v>78.633186281999997</c:v>
                </c:pt>
                <c:pt idx="173">
                  <c:v>78.318892626999997</c:v>
                </c:pt>
                <c:pt idx="174">
                  <c:v>78.004998387000001</c:v>
                </c:pt>
                <c:pt idx="175">
                  <c:v>77.691345377999994</c:v>
                </c:pt>
                <c:pt idx="176">
                  <c:v>77.377775416000006</c:v>
                </c:pt>
                <c:pt idx="177">
                  <c:v>77.064130315</c:v>
                </c:pt>
                <c:pt idx="178">
                  <c:v>76.750251891999994</c:v>
                </c:pt>
                <c:pt idx="179">
                  <c:v>76.435981960999996</c:v>
                </c:pt>
                <c:pt idx="180">
                  <c:v>76.121162338000005</c:v>
                </c:pt>
                <c:pt idx="181">
                  <c:v>75.805634839000007</c:v>
                </c:pt>
                <c:pt idx="182">
                  <c:v>75.489241278999998</c:v>
                </c:pt>
                <c:pt idx="183">
                  <c:v>75.171879977000003</c:v>
                </c:pt>
                <c:pt idx="184">
                  <c:v>74.853675271</c:v>
                </c:pt>
                <c:pt idx="185">
                  <c:v>74.534808002000005</c:v>
                </c:pt>
                <c:pt idx="186">
                  <c:v>74.215459010000004</c:v>
                </c:pt>
                <c:pt idx="187">
                  <c:v>73.895809137000001</c:v>
                </c:pt>
                <c:pt idx="188">
                  <c:v>73.576039222999995</c:v>
                </c:pt>
                <c:pt idx="189">
                  <c:v>73.256330109999993</c:v>
                </c:pt>
                <c:pt idx="190">
                  <c:v>72.936862638999997</c:v>
                </c:pt>
                <c:pt idx="191">
                  <c:v>72.617817650999996</c:v>
                </c:pt>
                <c:pt idx="192">
                  <c:v>72.299375987000005</c:v>
                </c:pt>
                <c:pt idx="193">
                  <c:v>71.981718487999999</c:v>
                </c:pt>
                <c:pt idx="194">
                  <c:v>71.665025994999993</c:v>
                </c:pt>
                <c:pt idx="195">
                  <c:v>71.349479349999996</c:v>
                </c:pt>
                <c:pt idx="196">
                  <c:v>71.035259392</c:v>
                </c:pt>
                <c:pt idx="197">
                  <c:v>70.722546964000003</c:v>
                </c:pt>
                <c:pt idx="198">
                  <c:v>70.411522907000005</c:v>
                </c:pt>
                <c:pt idx="199">
                  <c:v>70.102368061000007</c:v>
                </c:pt>
                <c:pt idx="200">
                  <c:v>69.795263266999996</c:v>
                </c:pt>
                <c:pt idx="201">
                  <c:v>69.490389367000006</c:v>
                </c:pt>
                <c:pt idx="202">
                  <c:v>69.187927201999997</c:v>
                </c:pt>
                <c:pt idx="203">
                  <c:v>68.888057611999997</c:v>
                </c:pt>
                <c:pt idx="204">
                  <c:v>68.590961440000001</c:v>
                </c:pt>
                <c:pt idx="205">
                  <c:v>68.296819525000004</c:v>
                </c:pt>
                <c:pt idx="206">
                  <c:v>68.005812708999997</c:v>
                </c:pt>
                <c:pt idx="207">
                  <c:v>67.718121832999998</c:v>
                </c:pt>
                <c:pt idx="208">
                  <c:v>67.433927738999998</c:v>
                </c:pt>
                <c:pt idx="209">
                  <c:v>67.153411266000006</c:v>
                </c:pt>
                <c:pt idx="210">
                  <c:v>66.876753257000004</c:v>
                </c:pt>
                <c:pt idx="211">
                  <c:v>66.604134551000001</c:v>
                </c:pt>
                <c:pt idx="212">
                  <c:v>66.335735991999996</c:v>
                </c:pt>
                <c:pt idx="213">
                  <c:v>66.071738418999999</c:v>
                </c:pt>
                <c:pt idx="214">
                  <c:v>65.812322672999997</c:v>
                </c:pt>
                <c:pt idx="215">
                  <c:v>65.557669595999997</c:v>
                </c:pt>
                <c:pt idx="216">
                  <c:v>65.307960027999997</c:v>
                </c:pt>
                <c:pt idx="217">
                  <c:v>65.063374811000003</c:v>
                </c:pt>
                <c:pt idx="218">
                  <c:v>64.824094786000003</c:v>
                </c:pt>
                <c:pt idx="219">
                  <c:v>64.590300794000001</c:v>
                </c:pt>
                <c:pt idx="220">
                  <c:v>64.362173675999998</c:v>
                </c:pt>
                <c:pt idx="221">
                  <c:v>64.139894272000006</c:v>
                </c:pt>
                <c:pt idx="222">
                  <c:v>63.923643425000002</c:v>
                </c:pt>
                <c:pt idx="223">
                  <c:v>63.713601975000003</c:v>
                </c:pt>
                <c:pt idx="224">
                  <c:v>63.509950762999999</c:v>
                </c:pt>
                <c:pt idx="225">
                  <c:v>63.312870629999999</c:v>
                </c:pt>
                <c:pt idx="226">
                  <c:v>63.122542418000002</c:v>
                </c:pt>
                <c:pt idx="227">
                  <c:v>62.939146966999999</c:v>
                </c:pt>
                <c:pt idx="228">
                  <c:v>62.762865118000001</c:v>
                </c:pt>
                <c:pt idx="229">
                  <c:v>62.593877712999998</c:v>
                </c:pt>
                <c:pt idx="230">
                  <c:v>62.432365593</c:v>
                </c:pt>
                <c:pt idx="231">
                  <c:v>62.278509597999999</c:v>
                </c:pt>
                <c:pt idx="232">
                  <c:v>62.132490570000002</c:v>
                </c:pt>
                <c:pt idx="233">
                  <c:v>61.994489350000002</c:v>
                </c:pt>
                <c:pt idx="234">
                  <c:v>61.864686777999999</c:v>
                </c:pt>
                <c:pt idx="235">
                  <c:v>61.743263697000003</c:v>
                </c:pt>
                <c:pt idx="236">
                  <c:v>61.630400946000002</c:v>
                </c:pt>
                <c:pt idx="237">
                  <c:v>61.526279367999997</c:v>
                </c:pt>
                <c:pt idx="238">
                  <c:v>61.431079803000003</c:v>
                </c:pt>
                <c:pt idx="239">
                  <c:v>61.344983092</c:v>
                </c:pt>
                <c:pt idx="240">
                  <c:v>61.268170075999997</c:v>
                </c:pt>
                <c:pt idx="241">
                  <c:v>61.200821597000001</c:v>
                </c:pt>
                <c:pt idx="242">
                  <c:v>61.143118495000003</c:v>
                </c:pt>
                <c:pt idx="243">
                  <c:v>61.095241610999999</c:v>
                </c:pt>
                <c:pt idx="244">
                  <c:v>61.057371787000001</c:v>
                </c:pt>
                <c:pt idx="245">
                  <c:v>61.029689863999998</c:v>
                </c:pt>
                <c:pt idx="246">
                  <c:v>61.012384468999997</c:v>
                </c:pt>
                <c:pt idx="247">
                  <c:v>61.005675738000001</c:v>
                </c:pt>
                <c:pt idx="248">
                  <c:v>61.009695764</c:v>
                </c:pt>
                <c:pt idx="249">
                  <c:v>61.024625358999998</c:v>
                </c:pt>
                <c:pt idx="250">
                  <c:v>61.050645338999999</c:v>
                </c:pt>
                <c:pt idx="251">
                  <c:v>61.087936517999999</c:v>
                </c:pt>
                <c:pt idx="252">
                  <c:v>61.136679710000003</c:v>
                </c:pt>
                <c:pt idx="253">
                  <c:v>61.197055730000002</c:v>
                </c:pt>
                <c:pt idx="254">
                  <c:v>61.269245390999998</c:v>
                </c:pt>
                <c:pt idx="255">
                  <c:v>61.353429507999998</c:v>
                </c:pt>
                <c:pt idx="256">
                  <c:v>61.449788896000001</c:v>
                </c:pt>
                <c:pt idx="257">
                  <c:v>61.558504368999998</c:v>
                </c:pt>
                <c:pt idx="258">
                  <c:v>61.680301223999997</c:v>
                </c:pt>
                <c:pt idx="259">
                  <c:v>61.817805565999997</c:v>
                </c:pt>
                <c:pt idx="260">
                  <c:v>61.968026234</c:v>
                </c:pt>
                <c:pt idx="261">
                  <c:v>62.131137131999999</c:v>
                </c:pt>
                <c:pt idx="262">
                  <c:v>62.307316763000003</c:v>
                </c:pt>
                <c:pt idx="263">
                  <c:v>62.496743629999997</c:v>
                </c:pt>
                <c:pt idx="264">
                  <c:v>62.699596237999998</c:v>
                </c:pt>
                <c:pt idx="265">
                  <c:v>62.916053089000002</c:v>
                </c:pt>
                <c:pt idx="266">
                  <c:v>63.146292686999999</c:v>
                </c:pt>
                <c:pt idx="267">
                  <c:v>63.390493536999998</c:v>
                </c:pt>
                <c:pt idx="268">
                  <c:v>63.648834139999998</c:v>
                </c:pt>
                <c:pt idx="269">
                  <c:v>63.921493001999998</c:v>
                </c:pt>
                <c:pt idx="270">
                  <c:v>64.208648624999995</c:v>
                </c:pt>
                <c:pt idx="271">
                  <c:v>64.510479512000003</c:v>
                </c:pt>
                <c:pt idx="272">
                  <c:v>64.827164169</c:v>
                </c:pt>
                <c:pt idx="273">
                  <c:v>65.158881097000005</c:v>
                </c:pt>
                <c:pt idx="274">
                  <c:v>65.505643359000004</c:v>
                </c:pt>
                <c:pt idx="275">
                  <c:v>65.866802249000003</c:v>
                </c:pt>
                <c:pt idx="276">
                  <c:v>66.241543618999998</c:v>
                </c:pt>
                <c:pt idx="277">
                  <c:v>66.629053322000004</c:v>
                </c:pt>
                <c:pt idx="278">
                  <c:v>67.028517209</c:v>
                </c:pt>
                <c:pt idx="279">
                  <c:v>67.439121133</c:v>
                </c:pt>
                <c:pt idx="280">
                  <c:v>67.860050947000005</c:v>
                </c:pt>
                <c:pt idx="281">
                  <c:v>68.290492502000006</c:v>
                </c:pt>
                <c:pt idx="282">
                  <c:v>68.729631650000002</c:v>
                </c:pt>
                <c:pt idx="283">
                  <c:v>69.176654244999995</c:v>
                </c:pt>
                <c:pt idx="284">
                  <c:v>69.630746138000006</c:v>
                </c:pt>
                <c:pt idx="285">
                  <c:v>70.091093181999994</c:v>
                </c:pt>
                <c:pt idx="286">
                  <c:v>70.556881227999995</c:v>
                </c:pt>
                <c:pt idx="287">
                  <c:v>71.027296129999996</c:v>
                </c:pt>
                <c:pt idx="288">
                  <c:v>71.501523739000007</c:v>
                </c:pt>
                <c:pt idx="289">
                  <c:v>71.979890647999994</c:v>
                </c:pt>
                <c:pt idx="290">
                  <c:v>72.463274549000005</c:v>
                </c:pt>
                <c:pt idx="291">
                  <c:v>72.947804443999999</c:v>
                </c:pt>
                <c:pt idx="292">
                  <c:v>73.432670639999998</c:v>
                </c:pt>
                <c:pt idx="293">
                  <c:v>73.917063443000004</c:v>
                </c:pt>
                <c:pt idx="294">
                  <c:v>74.400173162000002</c:v>
                </c:pt>
                <c:pt idx="295">
                  <c:v>74.881190102000005</c:v>
                </c:pt>
                <c:pt idx="296">
                  <c:v>75.359304570999996</c:v>
                </c:pt>
                <c:pt idx="297">
                  <c:v>75.833816931000001</c:v>
                </c:pt>
                <c:pt idx="298">
                  <c:v>76.305670751999997</c:v>
                </c:pt>
                <c:pt idx="299">
                  <c:v>76.772913805000002</c:v>
                </c:pt>
                <c:pt idx="300">
                  <c:v>77.234051656000005</c:v>
                </c:pt>
                <c:pt idx="301">
                  <c:v>77.688267569000004</c:v>
                </c:pt>
                <c:pt idx="302">
                  <c:v>78.134744807000004</c:v>
                </c:pt>
                <c:pt idx="303">
                  <c:v>78.572666635000004</c:v>
                </c:pt>
                <c:pt idx="304">
                  <c:v>79.001216317000001</c:v>
                </c:pt>
                <c:pt idx="305">
                  <c:v>79.419577117000003</c:v>
                </c:pt>
                <c:pt idx="306">
                  <c:v>79.826932299999996</c:v>
                </c:pt>
                <c:pt idx="307">
                  <c:v>80.222465130000003</c:v>
                </c:pt>
                <c:pt idx="308">
                  <c:v>80.605370410999996</c:v>
                </c:pt>
                <c:pt idx="309">
                  <c:v>80.974841788000006</c:v>
                </c:pt>
                <c:pt idx="310">
                  <c:v>81.330040178999994</c:v>
                </c:pt>
                <c:pt idx="311">
                  <c:v>81.670148769999997</c:v>
                </c:pt>
                <c:pt idx="312">
                  <c:v>81.994350749000006</c:v>
                </c:pt>
                <c:pt idx="313">
                  <c:v>82.301829303000005</c:v>
                </c:pt>
                <c:pt idx="314">
                  <c:v>82.591767617000002</c:v>
                </c:pt>
                <c:pt idx="315">
                  <c:v>82.863348880000004</c:v>
                </c:pt>
                <c:pt idx="316">
                  <c:v>83.115756277000003</c:v>
                </c:pt>
                <c:pt idx="317">
                  <c:v>83.348172994999999</c:v>
                </c:pt>
                <c:pt idx="318">
                  <c:v>83.559782221000006</c:v>
                </c:pt>
                <c:pt idx="319">
                  <c:v>83.749767141000007</c:v>
                </c:pt>
                <c:pt idx="320">
                  <c:v>83.917310943000004</c:v>
                </c:pt>
                <c:pt idx="321">
                  <c:v>84.061596813999998</c:v>
                </c:pt>
                <c:pt idx="322">
                  <c:v>84.181807938999995</c:v>
                </c:pt>
                <c:pt idx="323">
                  <c:v>84.277127505999999</c:v>
                </c:pt>
                <c:pt idx="324">
                  <c:v>84.346738701000007</c:v>
                </c:pt>
                <c:pt idx="325">
                  <c:v>84.389824711000003</c:v>
                </c:pt>
                <c:pt idx="326">
                  <c:v>84.405568723000002</c:v>
                </c:pt>
                <c:pt idx="327">
                  <c:v>84.393153923</c:v>
                </c:pt>
                <c:pt idx="328">
                  <c:v>84.351763499</c:v>
                </c:pt>
                <c:pt idx="329">
                  <c:v>84.280580637</c:v>
                </c:pt>
                <c:pt idx="330">
                  <c:v>84.178788522999994</c:v>
                </c:pt>
                <c:pt idx="331">
                  <c:v>84.045570345000002</c:v>
                </c:pt>
                <c:pt idx="332">
                  <c:v>83.880109289000004</c:v>
                </c:pt>
                <c:pt idx="333">
                  <c:v>83.681588542</c:v>
                </c:pt>
                <c:pt idx="334">
                  <c:v>83.449191291000005</c:v>
                </c:pt>
                <c:pt idx="335">
                  <c:v>83.182100722000001</c:v>
                </c:pt>
                <c:pt idx="336">
                  <c:v>82.879500022000002</c:v>
                </c:pt>
                <c:pt idx="337">
                  <c:v>82.540572377000004</c:v>
                </c:pt>
                <c:pt idx="338">
                  <c:v>82.164500975999999</c:v>
                </c:pt>
                <c:pt idx="339">
                  <c:v>81.750469003999996</c:v>
                </c:pt>
                <c:pt idx="340">
                  <c:v>81.297659647000003</c:v>
                </c:pt>
                <c:pt idx="341">
                  <c:v>80.805256094000001</c:v>
                </c:pt>
                <c:pt idx="342">
                  <c:v>80.272441529000005</c:v>
                </c:pt>
                <c:pt idx="343">
                  <c:v>79.698399140999996</c:v>
                </c:pt>
                <c:pt idx="344">
                  <c:v>79.082312115999997</c:v>
                </c:pt>
                <c:pt idx="345">
                  <c:v>78.423363640999995</c:v>
                </c:pt>
                <c:pt idx="346">
                  <c:v>77.720736901999999</c:v>
                </c:pt>
                <c:pt idx="347">
                  <c:v>76.975287050999995</c:v>
                </c:pt>
                <c:pt idx="348">
                  <c:v>76.184524121999999</c:v>
                </c:pt>
                <c:pt idx="349">
                  <c:v>75.347598388999998</c:v>
                </c:pt>
                <c:pt idx="350">
                  <c:v>74.463688583000007</c:v>
                </c:pt>
                <c:pt idx="351">
                  <c:v>73.531973437000005</c:v>
                </c:pt>
                <c:pt idx="352">
                  <c:v>72.551631682999997</c:v>
                </c:pt>
                <c:pt idx="353">
                  <c:v>71.521844712999993</c:v>
                </c:pt>
                <c:pt idx="354">
                  <c:v>70.441848289999996</c:v>
                </c:pt>
                <c:pt idx="355">
                  <c:v>69.310765365999998</c:v>
                </c:pt>
                <c:pt idx="356">
                  <c:v>68.128217027999995</c:v>
                </c:pt>
                <c:pt idx="357">
                  <c:v>66.900411966999997</c:v>
                </c:pt>
                <c:pt idx="358">
                  <c:v>65.623557040999998</c:v>
                </c:pt>
                <c:pt idx="359">
                  <c:v>64.292977473999997</c:v>
                </c:pt>
                <c:pt idx="360">
                  <c:v>62.907864283000002</c:v>
                </c:pt>
                <c:pt idx="361">
                  <c:v>61.467408484000003</c:v>
                </c:pt>
                <c:pt idx="362">
                  <c:v>59.977014521000001</c:v>
                </c:pt>
                <c:pt idx="363">
                  <c:v>58.430104120999999</c:v>
                </c:pt>
                <c:pt idx="364">
                  <c:v>56.825693547</c:v>
                </c:pt>
              </c:numCache>
            </c:numRef>
          </c:val>
          <c:extLst>
            <c:ext xmlns:c16="http://schemas.microsoft.com/office/drawing/2014/chart" uri="{C3380CC4-5D6E-409C-BE32-E72D297353CC}">
              <c16:uniqueId val="{00000007-BB22-4B88-A810-EA8907BC7519}"/>
            </c:ext>
          </c:extLst>
        </c:ser>
        <c:ser>
          <c:idx val="8"/>
          <c:order val="8"/>
          <c:tx>
            <c:strRef>
              <c:f>'2034-2035 Severe Load Curve'!$AB$34</c:f>
              <c:strCache>
                <c:ptCount val="1"/>
                <c:pt idx="0">
                  <c:v>NTS Shrinkage</c:v>
                </c:pt>
              </c:strCache>
            </c:strRef>
          </c:tx>
          <c:spPr>
            <a:solidFill>
              <a:srgbClr val="000080"/>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Curve'!$AB$35:$AB$399</c:f>
              <c:numCache>
                <c:formatCode>0</c:formatCode>
                <c:ptCount val="365"/>
                <c:pt idx="0">
                  <c:v>5.8192468137000004</c:v>
                </c:pt>
                <c:pt idx="1">
                  <c:v>5.8192468137000004</c:v>
                </c:pt>
                <c:pt idx="2">
                  <c:v>5.8192468137000004</c:v>
                </c:pt>
                <c:pt idx="3">
                  <c:v>5.8192468137000004</c:v>
                </c:pt>
                <c:pt idx="4">
                  <c:v>5.8192468137000004</c:v>
                </c:pt>
                <c:pt idx="5">
                  <c:v>5.8192468137000004</c:v>
                </c:pt>
                <c:pt idx="6">
                  <c:v>5.8192468137000004</c:v>
                </c:pt>
                <c:pt idx="7">
                  <c:v>5.8192468137000004</c:v>
                </c:pt>
                <c:pt idx="8">
                  <c:v>5.8192468137000004</c:v>
                </c:pt>
                <c:pt idx="9">
                  <c:v>5.8192468137000004</c:v>
                </c:pt>
                <c:pt idx="10">
                  <c:v>5.8192468137000004</c:v>
                </c:pt>
                <c:pt idx="11">
                  <c:v>5.8192468137000004</c:v>
                </c:pt>
                <c:pt idx="12">
                  <c:v>5.8192468137000004</c:v>
                </c:pt>
                <c:pt idx="13">
                  <c:v>5.8192468137000004</c:v>
                </c:pt>
                <c:pt idx="14">
                  <c:v>5.8192468137000004</c:v>
                </c:pt>
                <c:pt idx="15">
                  <c:v>5.8192468137000004</c:v>
                </c:pt>
                <c:pt idx="16">
                  <c:v>5.8192468137000004</c:v>
                </c:pt>
                <c:pt idx="17">
                  <c:v>5.8192468137000004</c:v>
                </c:pt>
                <c:pt idx="18">
                  <c:v>5.8192468137000004</c:v>
                </c:pt>
                <c:pt idx="19">
                  <c:v>5.8192468137000004</c:v>
                </c:pt>
                <c:pt idx="20">
                  <c:v>5.8192468137000004</c:v>
                </c:pt>
                <c:pt idx="21">
                  <c:v>5.8192468137000004</c:v>
                </c:pt>
                <c:pt idx="22">
                  <c:v>5.8192468137000004</c:v>
                </c:pt>
                <c:pt idx="23">
                  <c:v>5.8192468137000004</c:v>
                </c:pt>
                <c:pt idx="24">
                  <c:v>5.8192468137000004</c:v>
                </c:pt>
                <c:pt idx="25">
                  <c:v>5.8192468137000004</c:v>
                </c:pt>
                <c:pt idx="26">
                  <c:v>5.8192468137000004</c:v>
                </c:pt>
                <c:pt idx="27">
                  <c:v>5.8192468137000004</c:v>
                </c:pt>
                <c:pt idx="28">
                  <c:v>5.8192468137000004</c:v>
                </c:pt>
                <c:pt idx="29">
                  <c:v>5.8192468137000004</c:v>
                </c:pt>
                <c:pt idx="30">
                  <c:v>5.8192468137000004</c:v>
                </c:pt>
                <c:pt idx="31">
                  <c:v>5.8192468137000004</c:v>
                </c:pt>
                <c:pt idx="32">
                  <c:v>5.8192468137000004</c:v>
                </c:pt>
                <c:pt idx="33">
                  <c:v>5.8192468137000004</c:v>
                </c:pt>
                <c:pt idx="34">
                  <c:v>5.8192468137000004</c:v>
                </c:pt>
                <c:pt idx="35">
                  <c:v>5.8192468137000004</c:v>
                </c:pt>
                <c:pt idx="36">
                  <c:v>5.8192468137000004</c:v>
                </c:pt>
                <c:pt idx="37">
                  <c:v>5.8192468137000004</c:v>
                </c:pt>
                <c:pt idx="38">
                  <c:v>5.8192468137000004</c:v>
                </c:pt>
                <c:pt idx="39">
                  <c:v>5.8192468137000004</c:v>
                </c:pt>
                <c:pt idx="40">
                  <c:v>5.8192468137000004</c:v>
                </c:pt>
                <c:pt idx="41">
                  <c:v>5.8192468137000004</c:v>
                </c:pt>
                <c:pt idx="42">
                  <c:v>5.8192468137000004</c:v>
                </c:pt>
                <c:pt idx="43">
                  <c:v>5.8192468137000004</c:v>
                </c:pt>
                <c:pt idx="44">
                  <c:v>5.8192468137000004</c:v>
                </c:pt>
                <c:pt idx="45">
                  <c:v>5.8192468137000004</c:v>
                </c:pt>
                <c:pt idx="46">
                  <c:v>5.8192468137000004</c:v>
                </c:pt>
                <c:pt idx="47">
                  <c:v>5.8192468137000004</c:v>
                </c:pt>
                <c:pt idx="48">
                  <c:v>5.8192468137000004</c:v>
                </c:pt>
                <c:pt idx="49">
                  <c:v>5.8192468137000004</c:v>
                </c:pt>
                <c:pt idx="50">
                  <c:v>5.8192468137000004</c:v>
                </c:pt>
                <c:pt idx="51">
                  <c:v>5.8192468137000004</c:v>
                </c:pt>
                <c:pt idx="52">
                  <c:v>5.8192468137000004</c:v>
                </c:pt>
                <c:pt idx="53">
                  <c:v>5.8192468137000004</c:v>
                </c:pt>
                <c:pt idx="54">
                  <c:v>5.8192468137000004</c:v>
                </c:pt>
                <c:pt idx="55">
                  <c:v>5.8192468137000004</c:v>
                </c:pt>
                <c:pt idx="56">
                  <c:v>5.8192468137000004</c:v>
                </c:pt>
                <c:pt idx="57">
                  <c:v>5.8192468137000004</c:v>
                </c:pt>
                <c:pt idx="58">
                  <c:v>5.8192468137000004</c:v>
                </c:pt>
                <c:pt idx="59">
                  <c:v>5.8192468137000004</c:v>
                </c:pt>
                <c:pt idx="60">
                  <c:v>5.8192468137000004</c:v>
                </c:pt>
                <c:pt idx="61">
                  <c:v>5.8192468137000004</c:v>
                </c:pt>
                <c:pt idx="62">
                  <c:v>5.8192468137000004</c:v>
                </c:pt>
                <c:pt idx="63">
                  <c:v>5.8192468137000004</c:v>
                </c:pt>
                <c:pt idx="64">
                  <c:v>5.8192468137000004</c:v>
                </c:pt>
                <c:pt idx="65">
                  <c:v>5.8192468137000004</c:v>
                </c:pt>
                <c:pt idx="66">
                  <c:v>5.8192468137000004</c:v>
                </c:pt>
                <c:pt idx="67">
                  <c:v>5.8192468137000004</c:v>
                </c:pt>
                <c:pt idx="68">
                  <c:v>5.8192468137000004</c:v>
                </c:pt>
                <c:pt idx="69">
                  <c:v>5.8192468137000004</c:v>
                </c:pt>
                <c:pt idx="70">
                  <c:v>5.8192468137000004</c:v>
                </c:pt>
                <c:pt idx="71">
                  <c:v>5.8192468137000004</c:v>
                </c:pt>
                <c:pt idx="72">
                  <c:v>5.8192468137000004</c:v>
                </c:pt>
                <c:pt idx="73">
                  <c:v>5.8192468137000004</c:v>
                </c:pt>
                <c:pt idx="74">
                  <c:v>5.8192468137000004</c:v>
                </c:pt>
                <c:pt idx="75">
                  <c:v>5.8192468137000004</c:v>
                </c:pt>
                <c:pt idx="76">
                  <c:v>5.8192468137000004</c:v>
                </c:pt>
                <c:pt idx="77">
                  <c:v>5.8192468137000004</c:v>
                </c:pt>
                <c:pt idx="78">
                  <c:v>5.8192468137000004</c:v>
                </c:pt>
                <c:pt idx="79">
                  <c:v>5.8192468137000004</c:v>
                </c:pt>
                <c:pt idx="80">
                  <c:v>5.8192468137000004</c:v>
                </c:pt>
                <c:pt idx="81">
                  <c:v>5.8192468137000004</c:v>
                </c:pt>
                <c:pt idx="82">
                  <c:v>5.8192468137000004</c:v>
                </c:pt>
                <c:pt idx="83">
                  <c:v>5.8192468137000004</c:v>
                </c:pt>
                <c:pt idx="84">
                  <c:v>5.8192468137000004</c:v>
                </c:pt>
                <c:pt idx="85">
                  <c:v>5.8192468137000004</c:v>
                </c:pt>
                <c:pt idx="86">
                  <c:v>5.8192468137000004</c:v>
                </c:pt>
                <c:pt idx="87">
                  <c:v>5.8192468137000004</c:v>
                </c:pt>
                <c:pt idx="88">
                  <c:v>5.8192468137000004</c:v>
                </c:pt>
                <c:pt idx="89">
                  <c:v>5.8192468137000004</c:v>
                </c:pt>
                <c:pt idx="90">
                  <c:v>5.8192468137000004</c:v>
                </c:pt>
                <c:pt idx="91">
                  <c:v>5.8192468137000004</c:v>
                </c:pt>
                <c:pt idx="92">
                  <c:v>5.8192468137000004</c:v>
                </c:pt>
                <c:pt idx="93">
                  <c:v>5.8192468137000004</c:v>
                </c:pt>
                <c:pt idx="94">
                  <c:v>5.8192468137000004</c:v>
                </c:pt>
                <c:pt idx="95">
                  <c:v>5.8192468137000004</c:v>
                </c:pt>
                <c:pt idx="96">
                  <c:v>5.8192468137000004</c:v>
                </c:pt>
                <c:pt idx="97">
                  <c:v>5.8192468137000004</c:v>
                </c:pt>
                <c:pt idx="98">
                  <c:v>5.8192468137000004</c:v>
                </c:pt>
                <c:pt idx="99">
                  <c:v>5.8192468137000004</c:v>
                </c:pt>
                <c:pt idx="100">
                  <c:v>5.8192468137000004</c:v>
                </c:pt>
                <c:pt idx="101">
                  <c:v>5.8192468137000004</c:v>
                </c:pt>
                <c:pt idx="102">
                  <c:v>5.8192468137000004</c:v>
                </c:pt>
                <c:pt idx="103">
                  <c:v>5.8192468137000004</c:v>
                </c:pt>
                <c:pt idx="104">
                  <c:v>5.8192468137000004</c:v>
                </c:pt>
                <c:pt idx="105">
                  <c:v>5.8192468137000004</c:v>
                </c:pt>
                <c:pt idx="106">
                  <c:v>5.8192468137000004</c:v>
                </c:pt>
                <c:pt idx="107">
                  <c:v>5.8192468137000004</c:v>
                </c:pt>
                <c:pt idx="108">
                  <c:v>5.8192468137000004</c:v>
                </c:pt>
                <c:pt idx="109">
                  <c:v>5.8192468137000004</c:v>
                </c:pt>
                <c:pt idx="110">
                  <c:v>5.8192468137000004</c:v>
                </c:pt>
                <c:pt idx="111">
                  <c:v>5.8192468137000004</c:v>
                </c:pt>
                <c:pt idx="112">
                  <c:v>5.8192468137000004</c:v>
                </c:pt>
                <c:pt idx="113">
                  <c:v>5.8192468137000004</c:v>
                </c:pt>
                <c:pt idx="114">
                  <c:v>5.8192468137000004</c:v>
                </c:pt>
                <c:pt idx="115">
                  <c:v>5.8192468137000004</c:v>
                </c:pt>
                <c:pt idx="116">
                  <c:v>5.8192468137000004</c:v>
                </c:pt>
                <c:pt idx="117">
                  <c:v>5.8192468137000004</c:v>
                </c:pt>
                <c:pt idx="118">
                  <c:v>5.8192468137000004</c:v>
                </c:pt>
                <c:pt idx="119">
                  <c:v>5.8192468137000004</c:v>
                </c:pt>
                <c:pt idx="120">
                  <c:v>5.8192468137000004</c:v>
                </c:pt>
                <c:pt idx="121">
                  <c:v>5.8192468137000004</c:v>
                </c:pt>
                <c:pt idx="122">
                  <c:v>5.8192468137000004</c:v>
                </c:pt>
                <c:pt idx="123">
                  <c:v>5.8192468137000004</c:v>
                </c:pt>
                <c:pt idx="124">
                  <c:v>5.8192468137000004</c:v>
                </c:pt>
                <c:pt idx="125">
                  <c:v>5.8192468137000004</c:v>
                </c:pt>
                <c:pt idx="126">
                  <c:v>5.8192468137000004</c:v>
                </c:pt>
                <c:pt idx="127">
                  <c:v>5.8192468137000004</c:v>
                </c:pt>
                <c:pt idx="128">
                  <c:v>5.8192468137000004</c:v>
                </c:pt>
                <c:pt idx="129">
                  <c:v>5.8192468137000004</c:v>
                </c:pt>
                <c:pt idx="130">
                  <c:v>5.8192468137000004</c:v>
                </c:pt>
                <c:pt idx="131">
                  <c:v>5.8192468137000004</c:v>
                </c:pt>
                <c:pt idx="132">
                  <c:v>5.8192468137000004</c:v>
                </c:pt>
                <c:pt idx="133">
                  <c:v>5.8192468137000004</c:v>
                </c:pt>
                <c:pt idx="134">
                  <c:v>5.8192468137000004</c:v>
                </c:pt>
                <c:pt idx="135">
                  <c:v>5.8192468137000004</c:v>
                </c:pt>
                <c:pt idx="136">
                  <c:v>5.8192468137000004</c:v>
                </c:pt>
                <c:pt idx="137">
                  <c:v>5.8192468137000004</c:v>
                </c:pt>
                <c:pt idx="138">
                  <c:v>5.8192468137000004</c:v>
                </c:pt>
                <c:pt idx="139">
                  <c:v>5.8192468137000004</c:v>
                </c:pt>
                <c:pt idx="140">
                  <c:v>5.8192468137000004</c:v>
                </c:pt>
                <c:pt idx="141">
                  <c:v>5.8192468137000004</c:v>
                </c:pt>
                <c:pt idx="142">
                  <c:v>5.8192468137000004</c:v>
                </c:pt>
                <c:pt idx="143">
                  <c:v>5.8192468137000004</c:v>
                </c:pt>
                <c:pt idx="144">
                  <c:v>5.8192468137000004</c:v>
                </c:pt>
                <c:pt idx="145">
                  <c:v>5.8192468137000004</c:v>
                </c:pt>
                <c:pt idx="146">
                  <c:v>5.8192468137000004</c:v>
                </c:pt>
                <c:pt idx="147">
                  <c:v>5.8192468137000004</c:v>
                </c:pt>
                <c:pt idx="148">
                  <c:v>5.8192468137000004</c:v>
                </c:pt>
                <c:pt idx="149">
                  <c:v>5.8192468137000004</c:v>
                </c:pt>
                <c:pt idx="150">
                  <c:v>5.8192468137000004</c:v>
                </c:pt>
                <c:pt idx="151">
                  <c:v>5.8192468137000004</c:v>
                </c:pt>
                <c:pt idx="152">
                  <c:v>5.8192468137000004</c:v>
                </c:pt>
                <c:pt idx="153">
                  <c:v>5.8192468137000004</c:v>
                </c:pt>
                <c:pt idx="154">
                  <c:v>5.8192468137000004</c:v>
                </c:pt>
                <c:pt idx="155">
                  <c:v>5.8192468137000004</c:v>
                </c:pt>
                <c:pt idx="156">
                  <c:v>5.8192468137000004</c:v>
                </c:pt>
                <c:pt idx="157">
                  <c:v>5.8192468137000004</c:v>
                </c:pt>
                <c:pt idx="158">
                  <c:v>5.8192468137000004</c:v>
                </c:pt>
                <c:pt idx="159">
                  <c:v>5.8192468137000004</c:v>
                </c:pt>
                <c:pt idx="160">
                  <c:v>5.8192468137000004</c:v>
                </c:pt>
                <c:pt idx="161">
                  <c:v>5.8192468137000004</c:v>
                </c:pt>
                <c:pt idx="162">
                  <c:v>5.8192468137000004</c:v>
                </c:pt>
                <c:pt idx="163">
                  <c:v>5.8192468137000004</c:v>
                </c:pt>
                <c:pt idx="164">
                  <c:v>5.8192468137000004</c:v>
                </c:pt>
                <c:pt idx="165">
                  <c:v>5.8192468137000004</c:v>
                </c:pt>
                <c:pt idx="166">
                  <c:v>5.8192468137000004</c:v>
                </c:pt>
                <c:pt idx="167">
                  <c:v>5.8192468137000004</c:v>
                </c:pt>
                <c:pt idx="168">
                  <c:v>5.8192468137000004</c:v>
                </c:pt>
                <c:pt idx="169">
                  <c:v>5.8192468137000004</c:v>
                </c:pt>
                <c:pt idx="170">
                  <c:v>5.8192468137000004</c:v>
                </c:pt>
                <c:pt idx="171">
                  <c:v>5.8192468137000004</c:v>
                </c:pt>
                <c:pt idx="172">
                  <c:v>5.8192468137000004</c:v>
                </c:pt>
                <c:pt idx="173">
                  <c:v>5.8192468137000004</c:v>
                </c:pt>
                <c:pt idx="174">
                  <c:v>5.8192468137000004</c:v>
                </c:pt>
                <c:pt idx="175">
                  <c:v>5.8192468137000004</c:v>
                </c:pt>
                <c:pt idx="176">
                  <c:v>5.8192468137000004</c:v>
                </c:pt>
                <c:pt idx="177">
                  <c:v>5.8192468137000004</c:v>
                </c:pt>
                <c:pt idx="178">
                  <c:v>5.8192468137000004</c:v>
                </c:pt>
                <c:pt idx="179">
                  <c:v>5.8192468137000004</c:v>
                </c:pt>
                <c:pt idx="180">
                  <c:v>5.8192468137000004</c:v>
                </c:pt>
                <c:pt idx="181">
                  <c:v>5.8192468137000004</c:v>
                </c:pt>
                <c:pt idx="182">
                  <c:v>5.8192468137000004</c:v>
                </c:pt>
                <c:pt idx="183">
                  <c:v>5.8192468137000004</c:v>
                </c:pt>
                <c:pt idx="184">
                  <c:v>5.8192468137000004</c:v>
                </c:pt>
                <c:pt idx="185">
                  <c:v>5.8192468137000004</c:v>
                </c:pt>
                <c:pt idx="186">
                  <c:v>5.8192468137000004</c:v>
                </c:pt>
                <c:pt idx="187">
                  <c:v>5.8192468137000004</c:v>
                </c:pt>
                <c:pt idx="188">
                  <c:v>5.8192468137000004</c:v>
                </c:pt>
                <c:pt idx="189">
                  <c:v>5.8192468137000004</c:v>
                </c:pt>
                <c:pt idx="190">
                  <c:v>5.8192468137000004</c:v>
                </c:pt>
                <c:pt idx="191">
                  <c:v>5.8192468137000004</c:v>
                </c:pt>
                <c:pt idx="192">
                  <c:v>5.8192468137000004</c:v>
                </c:pt>
                <c:pt idx="193">
                  <c:v>5.8192468137000004</c:v>
                </c:pt>
                <c:pt idx="194">
                  <c:v>5.8192468137000004</c:v>
                </c:pt>
                <c:pt idx="195">
                  <c:v>5.8192468137000004</c:v>
                </c:pt>
                <c:pt idx="196">
                  <c:v>5.8192468137000004</c:v>
                </c:pt>
                <c:pt idx="197">
                  <c:v>5.8192468137000004</c:v>
                </c:pt>
                <c:pt idx="198">
                  <c:v>5.8192468137000004</c:v>
                </c:pt>
                <c:pt idx="199">
                  <c:v>5.8192468137000004</c:v>
                </c:pt>
                <c:pt idx="200">
                  <c:v>5.8192468137000004</c:v>
                </c:pt>
                <c:pt idx="201">
                  <c:v>5.8192468137000004</c:v>
                </c:pt>
                <c:pt idx="202">
                  <c:v>5.8192468137000004</c:v>
                </c:pt>
                <c:pt idx="203">
                  <c:v>5.8192468137000004</c:v>
                </c:pt>
                <c:pt idx="204">
                  <c:v>5.8192468137000004</c:v>
                </c:pt>
                <c:pt idx="205">
                  <c:v>5.8192468137000004</c:v>
                </c:pt>
                <c:pt idx="206">
                  <c:v>5.8192468137000004</c:v>
                </c:pt>
                <c:pt idx="207">
                  <c:v>5.8192468137000004</c:v>
                </c:pt>
                <c:pt idx="208">
                  <c:v>5.8192468137000004</c:v>
                </c:pt>
                <c:pt idx="209">
                  <c:v>5.8192468137000004</c:v>
                </c:pt>
                <c:pt idx="210">
                  <c:v>5.8192468137000004</c:v>
                </c:pt>
                <c:pt idx="211">
                  <c:v>5.8192468137000004</c:v>
                </c:pt>
                <c:pt idx="212">
                  <c:v>5.8192468137000004</c:v>
                </c:pt>
                <c:pt idx="213">
                  <c:v>5.8192468137000004</c:v>
                </c:pt>
                <c:pt idx="214">
                  <c:v>5.8192468137000004</c:v>
                </c:pt>
                <c:pt idx="215">
                  <c:v>5.8192468137000004</c:v>
                </c:pt>
                <c:pt idx="216">
                  <c:v>5.8192468137000004</c:v>
                </c:pt>
                <c:pt idx="217">
                  <c:v>5.8192468137000004</c:v>
                </c:pt>
                <c:pt idx="218">
                  <c:v>5.8192468137000004</c:v>
                </c:pt>
                <c:pt idx="219">
                  <c:v>5.8192468137000004</c:v>
                </c:pt>
                <c:pt idx="220">
                  <c:v>5.8192468137000004</c:v>
                </c:pt>
                <c:pt idx="221">
                  <c:v>5.8192468137000004</c:v>
                </c:pt>
                <c:pt idx="222">
                  <c:v>5.8192468137000004</c:v>
                </c:pt>
                <c:pt idx="223">
                  <c:v>5.8192468137000004</c:v>
                </c:pt>
                <c:pt idx="224">
                  <c:v>5.8192468137000004</c:v>
                </c:pt>
                <c:pt idx="225">
                  <c:v>5.8192468137000004</c:v>
                </c:pt>
                <c:pt idx="226">
                  <c:v>5.8192468137000004</c:v>
                </c:pt>
                <c:pt idx="227">
                  <c:v>5.8192468137000004</c:v>
                </c:pt>
                <c:pt idx="228">
                  <c:v>5.8192468137000004</c:v>
                </c:pt>
                <c:pt idx="229">
                  <c:v>5.8192468137000004</c:v>
                </c:pt>
                <c:pt idx="230">
                  <c:v>5.8192468137000004</c:v>
                </c:pt>
                <c:pt idx="231">
                  <c:v>5.8192468137000004</c:v>
                </c:pt>
                <c:pt idx="232">
                  <c:v>5.8192468137000004</c:v>
                </c:pt>
                <c:pt idx="233">
                  <c:v>5.8192468137000004</c:v>
                </c:pt>
                <c:pt idx="234">
                  <c:v>5.8192468137000004</c:v>
                </c:pt>
                <c:pt idx="235">
                  <c:v>5.8192468137000004</c:v>
                </c:pt>
                <c:pt idx="236">
                  <c:v>5.8192468137000004</c:v>
                </c:pt>
                <c:pt idx="237">
                  <c:v>5.8192468137000004</c:v>
                </c:pt>
                <c:pt idx="238">
                  <c:v>5.8192468137000004</c:v>
                </c:pt>
                <c:pt idx="239">
                  <c:v>5.8192468137000004</c:v>
                </c:pt>
                <c:pt idx="240">
                  <c:v>5.8192468137000004</c:v>
                </c:pt>
                <c:pt idx="241">
                  <c:v>5.8192468137000004</c:v>
                </c:pt>
                <c:pt idx="242">
                  <c:v>5.8192468137000004</c:v>
                </c:pt>
                <c:pt idx="243">
                  <c:v>5.8192468137000004</c:v>
                </c:pt>
                <c:pt idx="244">
                  <c:v>5.8192468137000004</c:v>
                </c:pt>
                <c:pt idx="245">
                  <c:v>5.8192468137000004</c:v>
                </c:pt>
                <c:pt idx="246">
                  <c:v>5.8192468137000004</c:v>
                </c:pt>
                <c:pt idx="247">
                  <c:v>5.8192468137000004</c:v>
                </c:pt>
                <c:pt idx="248">
                  <c:v>5.8192468137000004</c:v>
                </c:pt>
                <c:pt idx="249">
                  <c:v>5.8192468137000004</c:v>
                </c:pt>
                <c:pt idx="250">
                  <c:v>5.8192468137000004</c:v>
                </c:pt>
                <c:pt idx="251">
                  <c:v>5.8192468137000004</c:v>
                </c:pt>
                <c:pt idx="252">
                  <c:v>5.8192468137000004</c:v>
                </c:pt>
                <c:pt idx="253">
                  <c:v>5.8192468137000004</c:v>
                </c:pt>
                <c:pt idx="254">
                  <c:v>5.8192468137000004</c:v>
                </c:pt>
                <c:pt idx="255">
                  <c:v>5.8192468137000004</c:v>
                </c:pt>
                <c:pt idx="256">
                  <c:v>5.8192468137000004</c:v>
                </c:pt>
                <c:pt idx="257">
                  <c:v>5.8192468137000004</c:v>
                </c:pt>
                <c:pt idx="258">
                  <c:v>5.8192468137000004</c:v>
                </c:pt>
                <c:pt idx="259">
                  <c:v>5.8192468137000004</c:v>
                </c:pt>
                <c:pt idx="260">
                  <c:v>5.8192468137000004</c:v>
                </c:pt>
                <c:pt idx="261">
                  <c:v>5.8192468137000004</c:v>
                </c:pt>
                <c:pt idx="262">
                  <c:v>5.8192468137000004</c:v>
                </c:pt>
                <c:pt idx="263">
                  <c:v>5.8192468137000004</c:v>
                </c:pt>
                <c:pt idx="264">
                  <c:v>5.8192468137000004</c:v>
                </c:pt>
                <c:pt idx="265">
                  <c:v>5.8192468137000004</c:v>
                </c:pt>
                <c:pt idx="266">
                  <c:v>5.8192468137000004</c:v>
                </c:pt>
                <c:pt idx="267">
                  <c:v>5.8192468137000004</c:v>
                </c:pt>
                <c:pt idx="268">
                  <c:v>5.8192468137000004</c:v>
                </c:pt>
                <c:pt idx="269">
                  <c:v>5.8192468137000004</c:v>
                </c:pt>
                <c:pt idx="270">
                  <c:v>5.8192468137000004</c:v>
                </c:pt>
                <c:pt idx="271">
                  <c:v>5.8192468137000004</c:v>
                </c:pt>
                <c:pt idx="272">
                  <c:v>5.8192468137000004</c:v>
                </c:pt>
                <c:pt idx="273">
                  <c:v>5.8192468137000004</c:v>
                </c:pt>
                <c:pt idx="274">
                  <c:v>5.8192468137000004</c:v>
                </c:pt>
                <c:pt idx="275">
                  <c:v>5.8192468137000004</c:v>
                </c:pt>
                <c:pt idx="276">
                  <c:v>5.8192468137000004</c:v>
                </c:pt>
                <c:pt idx="277">
                  <c:v>5.8192468137000004</c:v>
                </c:pt>
                <c:pt idx="278">
                  <c:v>5.8192468137000004</c:v>
                </c:pt>
                <c:pt idx="279">
                  <c:v>5.8192468137000004</c:v>
                </c:pt>
                <c:pt idx="280">
                  <c:v>5.8192468137000004</c:v>
                </c:pt>
                <c:pt idx="281">
                  <c:v>5.8192468137000004</c:v>
                </c:pt>
                <c:pt idx="282">
                  <c:v>5.8192468137000004</c:v>
                </c:pt>
                <c:pt idx="283">
                  <c:v>5.8192468137000004</c:v>
                </c:pt>
                <c:pt idx="284">
                  <c:v>5.8192468137000004</c:v>
                </c:pt>
                <c:pt idx="285">
                  <c:v>5.8192468137000004</c:v>
                </c:pt>
                <c:pt idx="286">
                  <c:v>5.8192468137000004</c:v>
                </c:pt>
                <c:pt idx="287">
                  <c:v>5.8192468137000004</c:v>
                </c:pt>
                <c:pt idx="288">
                  <c:v>5.8192468137000004</c:v>
                </c:pt>
                <c:pt idx="289">
                  <c:v>5.8192468137000004</c:v>
                </c:pt>
                <c:pt idx="290">
                  <c:v>5.8192468137000004</c:v>
                </c:pt>
                <c:pt idx="291">
                  <c:v>5.8192468137000004</c:v>
                </c:pt>
                <c:pt idx="292">
                  <c:v>5.8192468137000004</c:v>
                </c:pt>
                <c:pt idx="293">
                  <c:v>5.8192468137000004</c:v>
                </c:pt>
                <c:pt idx="294">
                  <c:v>5.8192468137000004</c:v>
                </c:pt>
                <c:pt idx="295">
                  <c:v>5.8192468137000004</c:v>
                </c:pt>
                <c:pt idx="296">
                  <c:v>5.8192468137000004</c:v>
                </c:pt>
                <c:pt idx="297">
                  <c:v>5.8192468137000004</c:v>
                </c:pt>
                <c:pt idx="298">
                  <c:v>5.8192468137000004</c:v>
                </c:pt>
                <c:pt idx="299">
                  <c:v>5.8192468137000004</c:v>
                </c:pt>
                <c:pt idx="300">
                  <c:v>5.8192468137000004</c:v>
                </c:pt>
                <c:pt idx="301">
                  <c:v>5.8192468137000004</c:v>
                </c:pt>
                <c:pt idx="302">
                  <c:v>5.8192468137000004</c:v>
                </c:pt>
                <c:pt idx="303">
                  <c:v>5.8192468137000004</c:v>
                </c:pt>
                <c:pt idx="304">
                  <c:v>5.8192468137000004</c:v>
                </c:pt>
                <c:pt idx="305">
                  <c:v>5.8192468137000004</c:v>
                </c:pt>
                <c:pt idx="306">
                  <c:v>5.8192468137000004</c:v>
                </c:pt>
                <c:pt idx="307">
                  <c:v>5.8192468137000004</c:v>
                </c:pt>
                <c:pt idx="308">
                  <c:v>5.8192468137000004</c:v>
                </c:pt>
                <c:pt idx="309">
                  <c:v>5.8192468137000004</c:v>
                </c:pt>
                <c:pt idx="310">
                  <c:v>5.8192468137000004</c:v>
                </c:pt>
                <c:pt idx="311">
                  <c:v>5.8192468137000004</c:v>
                </c:pt>
                <c:pt idx="312">
                  <c:v>5.8192468137000004</c:v>
                </c:pt>
                <c:pt idx="313">
                  <c:v>5.8192468137000004</c:v>
                </c:pt>
                <c:pt idx="314">
                  <c:v>5.8192468137000004</c:v>
                </c:pt>
                <c:pt idx="315">
                  <c:v>5.8192468137000004</c:v>
                </c:pt>
                <c:pt idx="316">
                  <c:v>5.8192468137000004</c:v>
                </c:pt>
                <c:pt idx="317">
                  <c:v>5.8192468137000004</c:v>
                </c:pt>
                <c:pt idx="318">
                  <c:v>5.8192468137000004</c:v>
                </c:pt>
                <c:pt idx="319">
                  <c:v>5.8192468137000004</c:v>
                </c:pt>
                <c:pt idx="320">
                  <c:v>5.8192468137000004</c:v>
                </c:pt>
                <c:pt idx="321">
                  <c:v>5.8192468137000004</c:v>
                </c:pt>
                <c:pt idx="322">
                  <c:v>5.8192468137000004</c:v>
                </c:pt>
                <c:pt idx="323">
                  <c:v>5.8192468137000004</c:v>
                </c:pt>
                <c:pt idx="324">
                  <c:v>5.8192468137000004</c:v>
                </c:pt>
                <c:pt idx="325">
                  <c:v>5.8192468137000004</c:v>
                </c:pt>
                <c:pt idx="326">
                  <c:v>5.8192468137000004</c:v>
                </c:pt>
                <c:pt idx="327">
                  <c:v>5.8192468137000004</c:v>
                </c:pt>
                <c:pt idx="328">
                  <c:v>5.8192468137000004</c:v>
                </c:pt>
                <c:pt idx="329">
                  <c:v>5.8192468137000004</c:v>
                </c:pt>
                <c:pt idx="330">
                  <c:v>5.8192468137000004</c:v>
                </c:pt>
                <c:pt idx="331">
                  <c:v>5.8192468137000004</c:v>
                </c:pt>
                <c:pt idx="332">
                  <c:v>5.8192468137000004</c:v>
                </c:pt>
                <c:pt idx="333">
                  <c:v>5.8192468137000004</c:v>
                </c:pt>
                <c:pt idx="334">
                  <c:v>5.8192468137000004</c:v>
                </c:pt>
                <c:pt idx="335">
                  <c:v>5.8192468137000004</c:v>
                </c:pt>
                <c:pt idx="336">
                  <c:v>5.8192468137000004</c:v>
                </c:pt>
                <c:pt idx="337">
                  <c:v>5.8192468137000004</c:v>
                </c:pt>
                <c:pt idx="338">
                  <c:v>5.8192468137000004</c:v>
                </c:pt>
                <c:pt idx="339">
                  <c:v>5.8192468137000004</c:v>
                </c:pt>
                <c:pt idx="340">
                  <c:v>5.8192468137000004</c:v>
                </c:pt>
                <c:pt idx="341">
                  <c:v>5.8192468137000004</c:v>
                </c:pt>
                <c:pt idx="342">
                  <c:v>5.8192468137000004</c:v>
                </c:pt>
                <c:pt idx="343">
                  <c:v>5.8192468137000004</c:v>
                </c:pt>
                <c:pt idx="344">
                  <c:v>5.8192468137000004</c:v>
                </c:pt>
                <c:pt idx="345">
                  <c:v>5.8192468137000004</c:v>
                </c:pt>
                <c:pt idx="346">
                  <c:v>5.8192468137000004</c:v>
                </c:pt>
                <c:pt idx="347">
                  <c:v>5.8192468137000004</c:v>
                </c:pt>
                <c:pt idx="348">
                  <c:v>5.8192468137000004</c:v>
                </c:pt>
                <c:pt idx="349">
                  <c:v>5.8192468137000004</c:v>
                </c:pt>
                <c:pt idx="350">
                  <c:v>5.8192468137000004</c:v>
                </c:pt>
                <c:pt idx="351">
                  <c:v>5.8192468137000004</c:v>
                </c:pt>
                <c:pt idx="352">
                  <c:v>5.8192468137000004</c:v>
                </c:pt>
                <c:pt idx="353">
                  <c:v>5.8192468137000004</c:v>
                </c:pt>
                <c:pt idx="354">
                  <c:v>5.8192468137000004</c:v>
                </c:pt>
                <c:pt idx="355">
                  <c:v>5.8192468137000004</c:v>
                </c:pt>
                <c:pt idx="356">
                  <c:v>5.8192468137000004</c:v>
                </c:pt>
                <c:pt idx="357">
                  <c:v>5.8192468137000004</c:v>
                </c:pt>
                <c:pt idx="358">
                  <c:v>5.8192468137000004</c:v>
                </c:pt>
                <c:pt idx="359">
                  <c:v>5.8192468137000004</c:v>
                </c:pt>
                <c:pt idx="360">
                  <c:v>5.8192468137000004</c:v>
                </c:pt>
                <c:pt idx="361">
                  <c:v>5.8192468137000004</c:v>
                </c:pt>
                <c:pt idx="362">
                  <c:v>5.8192468137000004</c:v>
                </c:pt>
                <c:pt idx="363">
                  <c:v>5.8192468137000004</c:v>
                </c:pt>
                <c:pt idx="364">
                  <c:v>5.8192468137000004</c:v>
                </c:pt>
              </c:numCache>
            </c:numRef>
          </c:val>
          <c:extLst>
            <c:ext xmlns:c16="http://schemas.microsoft.com/office/drawing/2014/chart" uri="{C3380CC4-5D6E-409C-BE32-E72D297353CC}">
              <c16:uniqueId val="{00000008-BB22-4B88-A810-EA8907BC7519}"/>
            </c:ext>
          </c:extLst>
        </c:ser>
        <c:ser>
          <c:idx val="9"/>
          <c:order val="9"/>
          <c:tx>
            <c:strRef>
              <c:f>'2034-2035 Severe Load Curve'!$AC$34</c:f>
              <c:strCache>
                <c:ptCount val="1"/>
                <c:pt idx="0">
                  <c:v>IUK &amp; BBL</c:v>
                </c:pt>
              </c:strCache>
            </c:strRef>
          </c:tx>
          <c:spPr>
            <a:solidFill>
              <a:srgbClr val="FF0000"/>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Curve'!$AC$35:$AC$399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2</c:v>
                </c:pt>
                <c:pt idx="206">
                  <c:v>3</c:v>
                </c:pt>
                <c:pt idx="207">
                  <c:v>4</c:v>
                </c:pt>
                <c:pt idx="208">
                  <c:v>6</c:v>
                </c:pt>
                <c:pt idx="209">
                  <c:v>7</c:v>
                </c:pt>
                <c:pt idx="210">
                  <c:v>8</c:v>
                </c:pt>
                <c:pt idx="211">
                  <c:v>9</c:v>
                </c:pt>
                <c:pt idx="212">
                  <c:v>11</c:v>
                </c:pt>
                <c:pt idx="213">
                  <c:v>12</c:v>
                </c:pt>
                <c:pt idx="214">
                  <c:v>13</c:v>
                </c:pt>
                <c:pt idx="215">
                  <c:v>14</c:v>
                </c:pt>
                <c:pt idx="216">
                  <c:v>16</c:v>
                </c:pt>
                <c:pt idx="217">
                  <c:v>17</c:v>
                </c:pt>
                <c:pt idx="218">
                  <c:v>18</c:v>
                </c:pt>
                <c:pt idx="219">
                  <c:v>19</c:v>
                </c:pt>
                <c:pt idx="220">
                  <c:v>21</c:v>
                </c:pt>
                <c:pt idx="221">
                  <c:v>22</c:v>
                </c:pt>
                <c:pt idx="222">
                  <c:v>23</c:v>
                </c:pt>
                <c:pt idx="223">
                  <c:v>24</c:v>
                </c:pt>
                <c:pt idx="224">
                  <c:v>26</c:v>
                </c:pt>
                <c:pt idx="225">
                  <c:v>27</c:v>
                </c:pt>
                <c:pt idx="226">
                  <c:v>28</c:v>
                </c:pt>
                <c:pt idx="227">
                  <c:v>29</c:v>
                </c:pt>
                <c:pt idx="228">
                  <c:v>30</c:v>
                </c:pt>
                <c:pt idx="229">
                  <c:v>32</c:v>
                </c:pt>
                <c:pt idx="230">
                  <c:v>33</c:v>
                </c:pt>
                <c:pt idx="231">
                  <c:v>34</c:v>
                </c:pt>
                <c:pt idx="232">
                  <c:v>35</c:v>
                </c:pt>
                <c:pt idx="233">
                  <c:v>36</c:v>
                </c:pt>
                <c:pt idx="234">
                  <c:v>37</c:v>
                </c:pt>
                <c:pt idx="235">
                  <c:v>38</c:v>
                </c:pt>
                <c:pt idx="236">
                  <c:v>40</c:v>
                </c:pt>
                <c:pt idx="237">
                  <c:v>41</c:v>
                </c:pt>
                <c:pt idx="238">
                  <c:v>42</c:v>
                </c:pt>
                <c:pt idx="239">
                  <c:v>43</c:v>
                </c:pt>
                <c:pt idx="240">
                  <c:v>44</c:v>
                </c:pt>
                <c:pt idx="241">
                  <c:v>45</c:v>
                </c:pt>
                <c:pt idx="242">
                  <c:v>46</c:v>
                </c:pt>
                <c:pt idx="243">
                  <c:v>47</c:v>
                </c:pt>
                <c:pt idx="244">
                  <c:v>49</c:v>
                </c:pt>
                <c:pt idx="245">
                  <c:v>50</c:v>
                </c:pt>
                <c:pt idx="246">
                  <c:v>51</c:v>
                </c:pt>
                <c:pt idx="247">
                  <c:v>52</c:v>
                </c:pt>
                <c:pt idx="248">
                  <c:v>53</c:v>
                </c:pt>
                <c:pt idx="249">
                  <c:v>54</c:v>
                </c:pt>
                <c:pt idx="250">
                  <c:v>55</c:v>
                </c:pt>
                <c:pt idx="251">
                  <c:v>56</c:v>
                </c:pt>
                <c:pt idx="252">
                  <c:v>57</c:v>
                </c:pt>
                <c:pt idx="253">
                  <c:v>58</c:v>
                </c:pt>
                <c:pt idx="254">
                  <c:v>59</c:v>
                </c:pt>
                <c:pt idx="255">
                  <c:v>60</c:v>
                </c:pt>
                <c:pt idx="256">
                  <c:v>61</c:v>
                </c:pt>
                <c:pt idx="257">
                  <c:v>62</c:v>
                </c:pt>
                <c:pt idx="258">
                  <c:v>63</c:v>
                </c:pt>
                <c:pt idx="259">
                  <c:v>64</c:v>
                </c:pt>
                <c:pt idx="260">
                  <c:v>65</c:v>
                </c:pt>
                <c:pt idx="261">
                  <c:v>66</c:v>
                </c:pt>
                <c:pt idx="262">
                  <c:v>67</c:v>
                </c:pt>
                <c:pt idx="263">
                  <c:v>68</c:v>
                </c:pt>
                <c:pt idx="264">
                  <c:v>69</c:v>
                </c:pt>
                <c:pt idx="265">
                  <c:v>70</c:v>
                </c:pt>
                <c:pt idx="266">
                  <c:v>71</c:v>
                </c:pt>
                <c:pt idx="267">
                  <c:v>71</c:v>
                </c:pt>
                <c:pt idx="268">
                  <c:v>72</c:v>
                </c:pt>
                <c:pt idx="269">
                  <c:v>73</c:v>
                </c:pt>
                <c:pt idx="270">
                  <c:v>74</c:v>
                </c:pt>
                <c:pt idx="271">
                  <c:v>75</c:v>
                </c:pt>
                <c:pt idx="272">
                  <c:v>76</c:v>
                </c:pt>
                <c:pt idx="273">
                  <c:v>77</c:v>
                </c:pt>
                <c:pt idx="274">
                  <c:v>78</c:v>
                </c:pt>
                <c:pt idx="275">
                  <c:v>78</c:v>
                </c:pt>
                <c:pt idx="276">
                  <c:v>79</c:v>
                </c:pt>
                <c:pt idx="277">
                  <c:v>80</c:v>
                </c:pt>
                <c:pt idx="278">
                  <c:v>81</c:v>
                </c:pt>
                <c:pt idx="279">
                  <c:v>82</c:v>
                </c:pt>
                <c:pt idx="280">
                  <c:v>82</c:v>
                </c:pt>
                <c:pt idx="281">
                  <c:v>83</c:v>
                </c:pt>
                <c:pt idx="282">
                  <c:v>84</c:v>
                </c:pt>
                <c:pt idx="283">
                  <c:v>85</c:v>
                </c:pt>
                <c:pt idx="284">
                  <c:v>85</c:v>
                </c:pt>
                <c:pt idx="285">
                  <c:v>86</c:v>
                </c:pt>
                <c:pt idx="286">
                  <c:v>87</c:v>
                </c:pt>
                <c:pt idx="287">
                  <c:v>88</c:v>
                </c:pt>
                <c:pt idx="288">
                  <c:v>88</c:v>
                </c:pt>
                <c:pt idx="289">
                  <c:v>89</c:v>
                </c:pt>
                <c:pt idx="290">
                  <c:v>90</c:v>
                </c:pt>
                <c:pt idx="291">
                  <c:v>90</c:v>
                </c:pt>
                <c:pt idx="292">
                  <c:v>91</c:v>
                </c:pt>
                <c:pt idx="293">
                  <c:v>92</c:v>
                </c:pt>
                <c:pt idx="294">
                  <c:v>92</c:v>
                </c:pt>
                <c:pt idx="295">
                  <c:v>93</c:v>
                </c:pt>
                <c:pt idx="296">
                  <c:v>93</c:v>
                </c:pt>
                <c:pt idx="297">
                  <c:v>94</c:v>
                </c:pt>
                <c:pt idx="298">
                  <c:v>95</c:v>
                </c:pt>
                <c:pt idx="299">
                  <c:v>95</c:v>
                </c:pt>
                <c:pt idx="300">
                  <c:v>96</c:v>
                </c:pt>
                <c:pt idx="301">
                  <c:v>96</c:v>
                </c:pt>
                <c:pt idx="302">
                  <c:v>97</c:v>
                </c:pt>
                <c:pt idx="303">
                  <c:v>98</c:v>
                </c:pt>
                <c:pt idx="304">
                  <c:v>98</c:v>
                </c:pt>
                <c:pt idx="305">
                  <c:v>99</c:v>
                </c:pt>
                <c:pt idx="306">
                  <c:v>99</c:v>
                </c:pt>
                <c:pt idx="307">
                  <c:v>100</c:v>
                </c:pt>
                <c:pt idx="308">
                  <c:v>100</c:v>
                </c:pt>
                <c:pt idx="309">
                  <c:v>101</c:v>
                </c:pt>
                <c:pt idx="310">
                  <c:v>101</c:v>
                </c:pt>
                <c:pt idx="311">
                  <c:v>101</c:v>
                </c:pt>
                <c:pt idx="312">
                  <c:v>102</c:v>
                </c:pt>
                <c:pt idx="313">
                  <c:v>102</c:v>
                </c:pt>
                <c:pt idx="314">
                  <c:v>103</c:v>
                </c:pt>
                <c:pt idx="315">
                  <c:v>103</c:v>
                </c:pt>
                <c:pt idx="316">
                  <c:v>104</c:v>
                </c:pt>
                <c:pt idx="317">
                  <c:v>104</c:v>
                </c:pt>
                <c:pt idx="318">
                  <c:v>104</c:v>
                </c:pt>
                <c:pt idx="319">
                  <c:v>105</c:v>
                </c:pt>
                <c:pt idx="320">
                  <c:v>105</c:v>
                </c:pt>
                <c:pt idx="321">
                  <c:v>105</c:v>
                </c:pt>
                <c:pt idx="322">
                  <c:v>106</c:v>
                </c:pt>
                <c:pt idx="323">
                  <c:v>106</c:v>
                </c:pt>
                <c:pt idx="324">
                  <c:v>106</c:v>
                </c:pt>
                <c:pt idx="325">
                  <c:v>107</c:v>
                </c:pt>
                <c:pt idx="326">
                  <c:v>107</c:v>
                </c:pt>
                <c:pt idx="327">
                  <c:v>107</c:v>
                </c:pt>
                <c:pt idx="328">
                  <c:v>107</c:v>
                </c:pt>
                <c:pt idx="329">
                  <c:v>108</c:v>
                </c:pt>
                <c:pt idx="330">
                  <c:v>108</c:v>
                </c:pt>
                <c:pt idx="331">
                  <c:v>108</c:v>
                </c:pt>
                <c:pt idx="332">
                  <c:v>108</c:v>
                </c:pt>
                <c:pt idx="333">
                  <c:v>109</c:v>
                </c:pt>
                <c:pt idx="334">
                  <c:v>109</c:v>
                </c:pt>
                <c:pt idx="335">
                  <c:v>109</c:v>
                </c:pt>
                <c:pt idx="336">
                  <c:v>109</c:v>
                </c:pt>
                <c:pt idx="337">
                  <c:v>109</c:v>
                </c:pt>
                <c:pt idx="338">
                  <c:v>109</c:v>
                </c:pt>
                <c:pt idx="339">
                  <c:v>109</c:v>
                </c:pt>
                <c:pt idx="340">
                  <c:v>109</c:v>
                </c:pt>
                <c:pt idx="341">
                  <c:v>109</c:v>
                </c:pt>
                <c:pt idx="342">
                  <c:v>109</c:v>
                </c:pt>
                <c:pt idx="343">
                  <c:v>109</c:v>
                </c:pt>
                <c:pt idx="344">
                  <c:v>109</c:v>
                </c:pt>
                <c:pt idx="345">
                  <c:v>109</c:v>
                </c:pt>
                <c:pt idx="346">
                  <c:v>110</c:v>
                </c:pt>
                <c:pt idx="347">
                  <c:v>110</c:v>
                </c:pt>
                <c:pt idx="348">
                  <c:v>110</c:v>
                </c:pt>
                <c:pt idx="349">
                  <c:v>110</c:v>
                </c:pt>
                <c:pt idx="350">
                  <c:v>110</c:v>
                </c:pt>
                <c:pt idx="351">
                  <c:v>110</c:v>
                </c:pt>
                <c:pt idx="352">
                  <c:v>110</c:v>
                </c:pt>
                <c:pt idx="353">
                  <c:v>110</c:v>
                </c:pt>
                <c:pt idx="354">
                  <c:v>110</c:v>
                </c:pt>
                <c:pt idx="355">
                  <c:v>110</c:v>
                </c:pt>
                <c:pt idx="356">
                  <c:v>110</c:v>
                </c:pt>
                <c:pt idx="357">
                  <c:v>110</c:v>
                </c:pt>
                <c:pt idx="358">
                  <c:v>110</c:v>
                </c:pt>
                <c:pt idx="359">
                  <c:v>110</c:v>
                </c:pt>
                <c:pt idx="360">
                  <c:v>110</c:v>
                </c:pt>
                <c:pt idx="361">
                  <c:v>110</c:v>
                </c:pt>
                <c:pt idx="362">
                  <c:v>110</c:v>
                </c:pt>
                <c:pt idx="363">
                  <c:v>110</c:v>
                </c:pt>
                <c:pt idx="364">
                  <c:v>110</c:v>
                </c:pt>
              </c:numCache>
            </c:numRef>
          </c:val>
          <c:extLst>
            <c:ext xmlns:c16="http://schemas.microsoft.com/office/drawing/2014/chart" uri="{C3380CC4-5D6E-409C-BE32-E72D297353CC}">
              <c16:uniqueId val="{00000009-BB22-4B88-A810-EA8907BC7519}"/>
            </c:ext>
          </c:extLst>
        </c:ser>
        <c:dLbls>
          <c:showLegendKey val="0"/>
          <c:showVal val="0"/>
          <c:showCatName val="0"/>
          <c:showSerName val="0"/>
          <c:showPercent val="0"/>
          <c:showBubbleSize val="0"/>
        </c:dLbls>
        <c:gapWidth val="0"/>
        <c:overlap val="100"/>
        <c:axId val="179701248"/>
        <c:axId val="179703168"/>
      </c:barChart>
      <c:catAx>
        <c:axId val="179701248"/>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GB"/>
                  <a:t>Day Number</a:t>
                </a:r>
              </a:p>
            </c:rich>
          </c:tx>
          <c:layout>
            <c:manualLayout>
              <c:xMode val="edge"/>
              <c:yMode val="edge"/>
              <c:x val="0.47588005215123858"/>
              <c:y val="0.798206278026905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703168"/>
        <c:crosses val="autoZero"/>
        <c:auto val="1"/>
        <c:lblAlgn val="ctr"/>
        <c:lblOffset val="100"/>
        <c:tickLblSkip val="20"/>
        <c:tickMarkSkip val="1"/>
        <c:noMultiLvlLbl val="0"/>
      </c:catAx>
      <c:valAx>
        <c:axId val="179703168"/>
        <c:scaling>
          <c:orientation val="minMax"/>
        </c:scaling>
        <c:delete val="0"/>
        <c:axPos val="l"/>
        <c:majorGridlines>
          <c:spPr>
            <a:ln w="3175">
              <a:solidFill>
                <a:srgbClr val="C0C0C0"/>
              </a:solidFill>
              <a:prstDash val="sysDash"/>
            </a:ln>
          </c:spPr>
        </c:majorGridlines>
        <c:title>
          <c:tx>
            <c:rich>
              <a:bodyPr/>
              <a:lstStyle/>
              <a:p>
                <a:pPr>
                  <a:defRPr sz="1075" b="1" i="0" u="none" strike="noStrike" baseline="0">
                    <a:solidFill>
                      <a:srgbClr val="000000"/>
                    </a:solidFill>
                    <a:latin typeface="Arial"/>
                    <a:ea typeface="Arial"/>
                    <a:cs typeface="Arial"/>
                  </a:defRPr>
                </a:pPr>
                <a:r>
                  <a:rPr lang="en-GB"/>
                  <a:t>GWh</a:t>
                </a:r>
              </a:p>
            </c:rich>
          </c:tx>
          <c:layout>
            <c:manualLayout>
              <c:xMode val="edge"/>
              <c:yMode val="edge"/>
              <c:x val="1.86006318479521E-2"/>
              <c:y val="0.3811659879024765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701248"/>
        <c:crosses val="autoZero"/>
        <c:crossBetween val="between"/>
      </c:valAx>
      <c:spPr>
        <a:noFill/>
        <a:ln w="12700">
          <a:solidFill>
            <a:srgbClr val="808080"/>
          </a:solidFill>
          <a:prstDash val="solid"/>
        </a:ln>
      </c:spPr>
    </c:plotArea>
    <c:legend>
      <c:legendPos val="b"/>
      <c:layout>
        <c:manualLayout>
          <c:xMode val="edge"/>
          <c:yMode val="edge"/>
          <c:x val="6.51890482398957E-3"/>
          <c:y val="0.85201793721973096"/>
          <c:w val="0.98435462842242505"/>
          <c:h val="0.13230133000861541"/>
        </c:manualLayout>
      </c:layout>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9418-4407-B2E2-77714B3A1E53}"/>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9418-4407-B2E2-77714B3A1E53}"/>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9418-4407-B2E2-77714B3A1E53}"/>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9418-4407-B2E2-77714B3A1E53}"/>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9418-4407-B2E2-77714B3A1E53}"/>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9418-4407-B2E2-77714B3A1E53}"/>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9418-4407-B2E2-77714B3A1E53}"/>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9418-4407-B2E2-77714B3A1E53}"/>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9418-4407-B2E2-77714B3A1E53}"/>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9418-4407-B2E2-77714B3A1E53}"/>
            </c:ext>
          </c:extLst>
        </c:ser>
        <c:dLbls>
          <c:showLegendKey val="0"/>
          <c:showVal val="0"/>
          <c:showCatName val="0"/>
          <c:showSerName val="0"/>
          <c:showPercent val="0"/>
          <c:showBubbleSize val="0"/>
        </c:dLbls>
        <c:gapWidth val="0"/>
        <c:overlap val="100"/>
        <c:axId val="179842432"/>
        <c:axId val="179844608"/>
      </c:barChart>
      <c:catAx>
        <c:axId val="17984243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844608"/>
        <c:crosses val="autoZero"/>
        <c:auto val="1"/>
        <c:lblAlgn val="ctr"/>
        <c:lblOffset val="100"/>
        <c:tickLblSkip val="20"/>
        <c:tickMarkSkip val="1"/>
        <c:noMultiLvlLbl val="0"/>
      </c:catAx>
      <c:valAx>
        <c:axId val="179844608"/>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84243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8'!$A$4</c:f>
              <c:strCache>
                <c:ptCount val="1"/>
                <c:pt idx="0">
                  <c:v>CF</c:v>
                </c:pt>
              </c:strCache>
            </c:strRef>
          </c:tx>
          <c:spPr>
            <a:ln w="28575" cap="rnd">
              <a:solidFill>
                <a:schemeClr val="accent1"/>
              </a:solidFill>
              <a:round/>
            </a:ln>
            <a:effectLst/>
          </c:spPr>
          <c:marker>
            <c:symbol val="none"/>
          </c:marker>
          <c:cat>
            <c:numRef>
              <c:f>'Figure 8'!$B$3:$L$3</c:f>
              <c:numCache>
                <c:formatCode>General</c:formatCode>
                <c:ptCount val="11"/>
                <c:pt idx="0">
                  <c:v>2024</c:v>
                </c:pt>
                <c:pt idx="1">
                  <c:v>2025</c:v>
                </c:pt>
                <c:pt idx="2">
                  <c:v>2026</c:v>
                </c:pt>
                <c:pt idx="3">
                  <c:v>2027</c:v>
                </c:pt>
                <c:pt idx="4">
                  <c:v>2028</c:v>
                </c:pt>
                <c:pt idx="5">
                  <c:v>2029</c:v>
                </c:pt>
                <c:pt idx="6">
                  <c:v>2030</c:v>
                </c:pt>
                <c:pt idx="7">
                  <c:v>2031</c:v>
                </c:pt>
                <c:pt idx="8">
                  <c:v>2032</c:v>
                </c:pt>
                <c:pt idx="9">
                  <c:v>2033</c:v>
                </c:pt>
                <c:pt idx="10">
                  <c:v>2034</c:v>
                </c:pt>
              </c:numCache>
            </c:numRef>
          </c:cat>
          <c:val>
            <c:numRef>
              <c:f>'Figure 8'!$B$4:$L$4</c:f>
              <c:numCache>
                <c:formatCode>0</c:formatCode>
                <c:ptCount val="11"/>
                <c:pt idx="0">
                  <c:v>79.456981169870204</c:v>
                </c:pt>
                <c:pt idx="1">
                  <c:v>52.848838518071517</c:v>
                </c:pt>
                <c:pt idx="2">
                  <c:v>43.059891270307759</c:v>
                </c:pt>
                <c:pt idx="3">
                  <c:v>26.35856060994135</c:v>
                </c:pt>
                <c:pt idx="4">
                  <c:v>32.011469248883117</c:v>
                </c:pt>
                <c:pt idx="5">
                  <c:v>24.613459855057584</c:v>
                </c:pt>
                <c:pt idx="6">
                  <c:v>30.589650359224066</c:v>
                </c:pt>
                <c:pt idx="7">
                  <c:v>44.898336970757015</c:v>
                </c:pt>
                <c:pt idx="8">
                  <c:v>40.488900230520329</c:v>
                </c:pt>
                <c:pt idx="9">
                  <c:v>44.113590210164119</c:v>
                </c:pt>
                <c:pt idx="10">
                  <c:v>41.615127969198369</c:v>
                </c:pt>
              </c:numCache>
            </c:numRef>
          </c:val>
          <c:smooth val="0"/>
          <c:extLst>
            <c:ext xmlns:c16="http://schemas.microsoft.com/office/drawing/2014/chart" uri="{C3380CC4-5D6E-409C-BE32-E72D297353CC}">
              <c16:uniqueId val="{00000000-2344-49E0-A194-2AADB2B6EB2E}"/>
            </c:ext>
          </c:extLst>
        </c:ser>
        <c:ser>
          <c:idx val="1"/>
          <c:order val="1"/>
          <c:tx>
            <c:strRef>
              <c:f>'Figure 8'!$A$5</c:f>
              <c:strCache>
                <c:ptCount val="1"/>
                <c:pt idx="0">
                  <c:v>HT</c:v>
                </c:pt>
              </c:strCache>
            </c:strRef>
          </c:tx>
          <c:spPr>
            <a:ln w="28575" cap="rnd">
              <a:solidFill>
                <a:schemeClr val="accent2"/>
              </a:solidFill>
              <a:round/>
            </a:ln>
            <a:effectLst/>
          </c:spPr>
          <c:marker>
            <c:symbol val="none"/>
          </c:marker>
          <c:cat>
            <c:numRef>
              <c:f>'Figure 8'!$B$3:$L$3</c:f>
              <c:numCache>
                <c:formatCode>General</c:formatCode>
                <c:ptCount val="11"/>
                <c:pt idx="0">
                  <c:v>2024</c:v>
                </c:pt>
                <c:pt idx="1">
                  <c:v>2025</c:v>
                </c:pt>
                <c:pt idx="2">
                  <c:v>2026</c:v>
                </c:pt>
                <c:pt idx="3">
                  <c:v>2027</c:v>
                </c:pt>
                <c:pt idx="4">
                  <c:v>2028</c:v>
                </c:pt>
                <c:pt idx="5">
                  <c:v>2029</c:v>
                </c:pt>
                <c:pt idx="6">
                  <c:v>2030</c:v>
                </c:pt>
                <c:pt idx="7">
                  <c:v>2031</c:v>
                </c:pt>
                <c:pt idx="8">
                  <c:v>2032</c:v>
                </c:pt>
                <c:pt idx="9">
                  <c:v>2033</c:v>
                </c:pt>
                <c:pt idx="10">
                  <c:v>2034</c:v>
                </c:pt>
              </c:numCache>
            </c:numRef>
          </c:cat>
          <c:val>
            <c:numRef>
              <c:f>'Figure 8'!$B$5:$L$5</c:f>
              <c:numCache>
                <c:formatCode>0</c:formatCode>
                <c:ptCount val="11"/>
                <c:pt idx="0">
                  <c:v>158.63651332112838</c:v>
                </c:pt>
                <c:pt idx="1">
                  <c:v>148.11699372967874</c:v>
                </c:pt>
                <c:pt idx="2">
                  <c:v>141.41666954226415</c:v>
                </c:pt>
                <c:pt idx="3">
                  <c:v>138.31535844536009</c:v>
                </c:pt>
                <c:pt idx="4">
                  <c:v>144.49583741092178</c:v>
                </c:pt>
                <c:pt idx="5">
                  <c:v>159.03175613777867</c:v>
                </c:pt>
                <c:pt idx="6">
                  <c:v>173.2358898375094</c:v>
                </c:pt>
                <c:pt idx="7">
                  <c:v>184.13337098757322</c:v>
                </c:pt>
                <c:pt idx="8">
                  <c:v>192.92980371690751</c:v>
                </c:pt>
                <c:pt idx="9">
                  <c:v>210.22488696036979</c:v>
                </c:pt>
                <c:pt idx="10">
                  <c:v>223.00831499486796</c:v>
                </c:pt>
              </c:numCache>
            </c:numRef>
          </c:val>
          <c:smooth val="0"/>
          <c:extLst>
            <c:ext xmlns:c16="http://schemas.microsoft.com/office/drawing/2014/chart" uri="{C3380CC4-5D6E-409C-BE32-E72D297353CC}">
              <c16:uniqueId val="{00000001-2344-49E0-A194-2AADB2B6EB2E}"/>
            </c:ext>
          </c:extLst>
        </c:ser>
        <c:ser>
          <c:idx val="2"/>
          <c:order val="2"/>
          <c:tx>
            <c:strRef>
              <c:f>'Figure 8'!$A$6</c:f>
              <c:strCache>
                <c:ptCount val="1"/>
                <c:pt idx="0">
                  <c:v>EE</c:v>
                </c:pt>
              </c:strCache>
            </c:strRef>
          </c:tx>
          <c:spPr>
            <a:ln w="28575" cap="rnd">
              <a:solidFill>
                <a:schemeClr val="accent3"/>
              </a:solidFill>
              <a:round/>
            </a:ln>
            <a:effectLst/>
          </c:spPr>
          <c:marker>
            <c:symbol val="none"/>
          </c:marker>
          <c:cat>
            <c:numRef>
              <c:f>'Figure 8'!$B$3:$L$3</c:f>
              <c:numCache>
                <c:formatCode>General</c:formatCode>
                <c:ptCount val="11"/>
                <c:pt idx="0">
                  <c:v>2024</c:v>
                </c:pt>
                <c:pt idx="1">
                  <c:v>2025</c:v>
                </c:pt>
                <c:pt idx="2">
                  <c:v>2026</c:v>
                </c:pt>
                <c:pt idx="3">
                  <c:v>2027</c:v>
                </c:pt>
                <c:pt idx="4">
                  <c:v>2028</c:v>
                </c:pt>
                <c:pt idx="5">
                  <c:v>2029</c:v>
                </c:pt>
                <c:pt idx="6">
                  <c:v>2030</c:v>
                </c:pt>
                <c:pt idx="7">
                  <c:v>2031</c:v>
                </c:pt>
                <c:pt idx="8">
                  <c:v>2032</c:v>
                </c:pt>
                <c:pt idx="9">
                  <c:v>2033</c:v>
                </c:pt>
                <c:pt idx="10">
                  <c:v>2034</c:v>
                </c:pt>
              </c:numCache>
            </c:numRef>
          </c:cat>
          <c:val>
            <c:numRef>
              <c:f>'Figure 8'!$B$6:$L$6</c:f>
              <c:numCache>
                <c:formatCode>0</c:formatCode>
                <c:ptCount val="11"/>
                <c:pt idx="0">
                  <c:v>110.09334480623389</c:v>
                </c:pt>
                <c:pt idx="1">
                  <c:v>96.303383972617013</c:v>
                </c:pt>
                <c:pt idx="2">
                  <c:v>89.605345815762263</c:v>
                </c:pt>
                <c:pt idx="3">
                  <c:v>82.506320749418279</c:v>
                </c:pt>
                <c:pt idx="4">
                  <c:v>93.143631200085423</c:v>
                </c:pt>
                <c:pt idx="5">
                  <c:v>101.77274504841134</c:v>
                </c:pt>
                <c:pt idx="6">
                  <c:v>123.56679892841848</c:v>
                </c:pt>
                <c:pt idx="7">
                  <c:v>137.96395993504362</c:v>
                </c:pt>
                <c:pt idx="8">
                  <c:v>142.82557158296382</c:v>
                </c:pt>
                <c:pt idx="9">
                  <c:v>156.91851715945208</c:v>
                </c:pt>
                <c:pt idx="10">
                  <c:v>170.74265748204229</c:v>
                </c:pt>
              </c:numCache>
            </c:numRef>
          </c:val>
          <c:smooth val="0"/>
          <c:extLst>
            <c:ext xmlns:c16="http://schemas.microsoft.com/office/drawing/2014/chart" uri="{C3380CC4-5D6E-409C-BE32-E72D297353CC}">
              <c16:uniqueId val="{00000002-2344-49E0-A194-2AADB2B6EB2E}"/>
            </c:ext>
          </c:extLst>
        </c:ser>
        <c:ser>
          <c:idx val="3"/>
          <c:order val="3"/>
          <c:tx>
            <c:strRef>
              <c:f>'Figure 8'!$A$7</c:f>
              <c:strCache>
                <c:ptCount val="1"/>
                <c:pt idx="0">
                  <c:v>HE</c:v>
                </c:pt>
              </c:strCache>
            </c:strRef>
          </c:tx>
          <c:spPr>
            <a:ln w="28575" cap="rnd">
              <a:solidFill>
                <a:schemeClr val="accent4"/>
              </a:solidFill>
              <a:round/>
            </a:ln>
            <a:effectLst/>
          </c:spPr>
          <c:marker>
            <c:symbol val="none"/>
          </c:marker>
          <c:cat>
            <c:numRef>
              <c:f>'Figure 8'!$B$3:$L$3</c:f>
              <c:numCache>
                <c:formatCode>General</c:formatCode>
                <c:ptCount val="11"/>
                <c:pt idx="0">
                  <c:v>2024</c:v>
                </c:pt>
                <c:pt idx="1">
                  <c:v>2025</c:v>
                </c:pt>
                <c:pt idx="2">
                  <c:v>2026</c:v>
                </c:pt>
                <c:pt idx="3">
                  <c:v>2027</c:v>
                </c:pt>
                <c:pt idx="4">
                  <c:v>2028</c:v>
                </c:pt>
                <c:pt idx="5">
                  <c:v>2029</c:v>
                </c:pt>
                <c:pt idx="6">
                  <c:v>2030</c:v>
                </c:pt>
                <c:pt idx="7">
                  <c:v>2031</c:v>
                </c:pt>
                <c:pt idx="8">
                  <c:v>2032</c:v>
                </c:pt>
                <c:pt idx="9">
                  <c:v>2033</c:v>
                </c:pt>
                <c:pt idx="10">
                  <c:v>2034</c:v>
                </c:pt>
              </c:numCache>
            </c:numRef>
          </c:cat>
          <c:val>
            <c:numRef>
              <c:f>'Figure 8'!$B$7:$L$7</c:f>
              <c:numCache>
                <c:formatCode>0</c:formatCode>
                <c:ptCount val="11"/>
                <c:pt idx="0">
                  <c:v>94.363786048401124</c:v>
                </c:pt>
                <c:pt idx="1">
                  <c:v>80.389721002406048</c:v>
                </c:pt>
                <c:pt idx="2">
                  <c:v>71.325760451355023</c:v>
                </c:pt>
                <c:pt idx="3">
                  <c:v>67.042631172632838</c:v>
                </c:pt>
                <c:pt idx="4">
                  <c:v>77.223110138194471</c:v>
                </c:pt>
                <c:pt idx="5">
                  <c:v>73.031756137778672</c:v>
                </c:pt>
                <c:pt idx="6">
                  <c:v>90.45988762358931</c:v>
                </c:pt>
                <c:pt idx="7">
                  <c:v>104.16121295581857</c:v>
                </c:pt>
                <c:pt idx="8">
                  <c:v>112.61635561412291</c:v>
                </c:pt>
                <c:pt idx="9">
                  <c:v>132.81959413495028</c:v>
                </c:pt>
                <c:pt idx="10">
                  <c:v>145.28396270920095</c:v>
                </c:pt>
              </c:numCache>
            </c:numRef>
          </c:val>
          <c:smooth val="0"/>
          <c:extLst>
            <c:ext xmlns:c16="http://schemas.microsoft.com/office/drawing/2014/chart" uri="{C3380CC4-5D6E-409C-BE32-E72D297353CC}">
              <c16:uniqueId val="{00000003-2344-49E0-A194-2AADB2B6EB2E}"/>
            </c:ext>
          </c:extLst>
        </c:ser>
        <c:dLbls>
          <c:showLegendKey val="0"/>
          <c:showVal val="0"/>
          <c:showCatName val="0"/>
          <c:showSerName val="0"/>
          <c:showPercent val="0"/>
          <c:showBubbleSize val="0"/>
        </c:dLbls>
        <c:smooth val="0"/>
        <c:axId val="788387695"/>
        <c:axId val="788392495"/>
      </c:lineChart>
      <c:catAx>
        <c:axId val="788387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88392495"/>
        <c:crosses val="autoZero"/>
        <c:auto val="1"/>
        <c:lblAlgn val="ctr"/>
        <c:lblOffset val="100"/>
        <c:noMultiLvlLbl val="0"/>
      </c:catAx>
      <c:valAx>
        <c:axId val="788392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mcm/d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88387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085860057124432"/>
          <c:y val="0.16591928251121077"/>
          <c:w val="0.86532426868289436"/>
          <c:h val="0.54035874439461884"/>
        </c:manualLayout>
      </c:layout>
      <c:barChart>
        <c:barDir val="col"/>
        <c:grouping val="stacked"/>
        <c:varyColors val="0"/>
        <c:ser>
          <c:idx val="1"/>
          <c:order val="0"/>
          <c:tx>
            <c:strRef>
              <c:f>'2034-2035 Severe Load Curve'!$AH$34</c:f>
              <c:strCache>
                <c:ptCount val="1"/>
                <c:pt idx="0">
                  <c:v>NDM 0 - 73.2 MWh</c:v>
                </c:pt>
              </c:strCache>
            </c:strRef>
          </c:tx>
          <c:spPr>
            <a:solidFill>
              <a:srgbClr val="CCFFFF"/>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Curve'!$AH$35:$AH$399</c:f>
              <c:numCache>
                <c:formatCode>0</c:formatCode>
                <c:ptCount val="365"/>
                <c:pt idx="0">
                  <c:v>1963.1147599999999</c:v>
                </c:pt>
                <c:pt idx="1">
                  <c:v>1908.0409333</c:v>
                </c:pt>
                <c:pt idx="2">
                  <c:v>1860.5098310999999</c:v>
                </c:pt>
                <c:pt idx="3">
                  <c:v>1818.7755886</c:v>
                </c:pt>
                <c:pt idx="4">
                  <c:v>1778.1866095</c:v>
                </c:pt>
                <c:pt idx="5">
                  <c:v>1742.0054407</c:v>
                </c:pt>
                <c:pt idx="6">
                  <c:v>1711.0137193999999</c:v>
                </c:pt>
                <c:pt idx="7">
                  <c:v>1681.546038</c:v>
                </c:pt>
                <c:pt idx="8">
                  <c:v>1653.9532389999999</c:v>
                </c:pt>
                <c:pt idx="9">
                  <c:v>1629.5439689</c:v>
                </c:pt>
                <c:pt idx="10">
                  <c:v>1608.6623889</c:v>
                </c:pt>
                <c:pt idx="11">
                  <c:v>1591.0757913</c:v>
                </c:pt>
                <c:pt idx="12">
                  <c:v>1574.6979071999999</c:v>
                </c:pt>
                <c:pt idx="13">
                  <c:v>1561.1317544999999</c:v>
                </c:pt>
                <c:pt idx="14">
                  <c:v>1548.0556246000001</c:v>
                </c:pt>
                <c:pt idx="15">
                  <c:v>1536.6367301</c:v>
                </c:pt>
                <c:pt idx="16">
                  <c:v>1526.9851764</c:v>
                </c:pt>
                <c:pt idx="17">
                  <c:v>1518.2713033</c:v>
                </c:pt>
                <c:pt idx="18">
                  <c:v>1510.2659168</c:v>
                </c:pt>
                <c:pt idx="19">
                  <c:v>1502.6152035</c:v>
                </c:pt>
                <c:pt idx="20">
                  <c:v>1495.3729129999999</c:v>
                </c:pt>
                <c:pt idx="21">
                  <c:v>1488.3642473</c:v>
                </c:pt>
                <c:pt idx="22">
                  <c:v>1480.7569232000001</c:v>
                </c:pt>
                <c:pt idx="23">
                  <c:v>1473.7111686999999</c:v>
                </c:pt>
                <c:pt idx="24">
                  <c:v>1466.3816571</c:v>
                </c:pt>
                <c:pt idx="25">
                  <c:v>1458.9175087000001</c:v>
                </c:pt>
                <c:pt idx="26">
                  <c:v>1452.1062067</c:v>
                </c:pt>
                <c:pt idx="27">
                  <c:v>1444.9524424000001</c:v>
                </c:pt>
                <c:pt idx="28">
                  <c:v>1437.4014046</c:v>
                </c:pt>
                <c:pt idx="29">
                  <c:v>1430.5646201</c:v>
                </c:pt>
                <c:pt idx="30">
                  <c:v>1423.7938243000001</c:v>
                </c:pt>
                <c:pt idx="31">
                  <c:v>1417.0183856000001</c:v>
                </c:pt>
                <c:pt idx="32">
                  <c:v>1410.4435865</c:v>
                </c:pt>
                <c:pt idx="33">
                  <c:v>1403.8726148999999</c:v>
                </c:pt>
                <c:pt idx="34">
                  <c:v>1397.3507044</c:v>
                </c:pt>
                <c:pt idx="35">
                  <c:v>1391.4036301000001</c:v>
                </c:pt>
                <c:pt idx="36">
                  <c:v>1385.5567481999999</c:v>
                </c:pt>
                <c:pt idx="37">
                  <c:v>1380.1031766999999</c:v>
                </c:pt>
                <c:pt idx="38">
                  <c:v>1374.5470367</c:v>
                </c:pt>
                <c:pt idx="39">
                  <c:v>1367.8439361000001</c:v>
                </c:pt>
                <c:pt idx="40">
                  <c:v>1361.7895716</c:v>
                </c:pt>
                <c:pt idx="41">
                  <c:v>1354.0561243</c:v>
                </c:pt>
                <c:pt idx="42">
                  <c:v>1346.6661035</c:v>
                </c:pt>
                <c:pt idx="43">
                  <c:v>1338.8333385000001</c:v>
                </c:pt>
                <c:pt idx="44">
                  <c:v>1331.9729127000001</c:v>
                </c:pt>
                <c:pt idx="45">
                  <c:v>1324.8930639</c:v>
                </c:pt>
                <c:pt idx="46">
                  <c:v>1318.8668617999999</c:v>
                </c:pt>
                <c:pt idx="47">
                  <c:v>1313.1199200999999</c:v>
                </c:pt>
                <c:pt idx="48">
                  <c:v>1306.9398842999999</c:v>
                </c:pt>
                <c:pt idx="49">
                  <c:v>1301.2226043000001</c:v>
                </c:pt>
                <c:pt idx="50">
                  <c:v>1295.3853193</c:v>
                </c:pt>
                <c:pt idx="51">
                  <c:v>1289.0414258999999</c:v>
                </c:pt>
                <c:pt idx="52">
                  <c:v>1283.0365867</c:v>
                </c:pt>
                <c:pt idx="53">
                  <c:v>1276.90354</c:v>
                </c:pt>
                <c:pt idx="54">
                  <c:v>1270.5942686999999</c:v>
                </c:pt>
                <c:pt idx="55">
                  <c:v>1264.4661774000001</c:v>
                </c:pt>
                <c:pt idx="56">
                  <c:v>1258.1658986</c:v>
                </c:pt>
                <c:pt idx="57">
                  <c:v>1252.0049756000001</c:v>
                </c:pt>
                <c:pt idx="58">
                  <c:v>1246.1381561000001</c:v>
                </c:pt>
                <c:pt idx="59">
                  <c:v>1239.8151261</c:v>
                </c:pt>
                <c:pt idx="60">
                  <c:v>1233.1557061000001</c:v>
                </c:pt>
                <c:pt idx="61">
                  <c:v>1227.2411752999999</c:v>
                </c:pt>
                <c:pt idx="62">
                  <c:v>1220.8967769000001</c:v>
                </c:pt>
                <c:pt idx="63">
                  <c:v>1214.8395949999999</c:v>
                </c:pt>
                <c:pt idx="64">
                  <c:v>1208.3573096</c:v>
                </c:pt>
                <c:pt idx="65">
                  <c:v>1202.9377340999999</c:v>
                </c:pt>
                <c:pt idx="66">
                  <c:v>1197.8281116999999</c:v>
                </c:pt>
                <c:pt idx="67">
                  <c:v>1193.03784</c:v>
                </c:pt>
                <c:pt idx="68">
                  <c:v>1188.0269777999999</c:v>
                </c:pt>
                <c:pt idx="69">
                  <c:v>1182.8816065000001</c:v>
                </c:pt>
                <c:pt idx="70">
                  <c:v>1177.9920589999999</c:v>
                </c:pt>
                <c:pt idx="71">
                  <c:v>1172.3406264</c:v>
                </c:pt>
                <c:pt idx="72">
                  <c:v>1166.9876200000001</c:v>
                </c:pt>
                <c:pt idx="73">
                  <c:v>1161.7614094</c:v>
                </c:pt>
                <c:pt idx="74">
                  <c:v>1156.615638</c:v>
                </c:pt>
                <c:pt idx="75">
                  <c:v>1151.6200993</c:v>
                </c:pt>
                <c:pt idx="76">
                  <c:v>1146.1394924000001</c:v>
                </c:pt>
                <c:pt idx="77">
                  <c:v>1141.2583030000001</c:v>
                </c:pt>
                <c:pt idx="78">
                  <c:v>1135.7955572999999</c:v>
                </c:pt>
                <c:pt idx="79">
                  <c:v>1130.6888471</c:v>
                </c:pt>
                <c:pt idx="80">
                  <c:v>1125.3871371</c:v>
                </c:pt>
                <c:pt idx="81">
                  <c:v>1119.5342853</c:v>
                </c:pt>
                <c:pt idx="82">
                  <c:v>1114.0699557999999</c:v>
                </c:pt>
                <c:pt idx="83">
                  <c:v>1108.9724819</c:v>
                </c:pt>
                <c:pt idx="84">
                  <c:v>1103.337929</c:v>
                </c:pt>
                <c:pt idx="85">
                  <c:v>1097.9484161</c:v>
                </c:pt>
                <c:pt idx="86">
                  <c:v>1092.7365202000001</c:v>
                </c:pt>
                <c:pt idx="87">
                  <c:v>1087.4105079000001</c:v>
                </c:pt>
                <c:pt idx="88">
                  <c:v>1082.0583098</c:v>
                </c:pt>
                <c:pt idx="89">
                  <c:v>1076.8614146</c:v>
                </c:pt>
                <c:pt idx="90">
                  <c:v>1072.1903969</c:v>
                </c:pt>
                <c:pt idx="91">
                  <c:v>1067.158766</c:v>
                </c:pt>
                <c:pt idx="92">
                  <c:v>1062.0353238</c:v>
                </c:pt>
                <c:pt idx="93">
                  <c:v>1057.4270882999999</c:v>
                </c:pt>
                <c:pt idx="94">
                  <c:v>1052.4041493</c:v>
                </c:pt>
                <c:pt idx="95">
                  <c:v>1047.131954</c:v>
                </c:pt>
                <c:pt idx="96">
                  <c:v>1042.1601315</c:v>
                </c:pt>
                <c:pt idx="97">
                  <c:v>1036.9574737999999</c:v>
                </c:pt>
                <c:pt idx="98">
                  <c:v>1032.1283407999999</c:v>
                </c:pt>
                <c:pt idx="99">
                  <c:v>1026.7836539</c:v>
                </c:pt>
                <c:pt idx="100">
                  <c:v>1021.4378351</c:v>
                </c:pt>
                <c:pt idx="101">
                  <c:v>1016.3115855</c:v>
                </c:pt>
                <c:pt idx="102">
                  <c:v>1011.1601515999999</c:v>
                </c:pt>
                <c:pt idx="103">
                  <c:v>1006.2153445</c:v>
                </c:pt>
                <c:pt idx="104">
                  <c:v>1000.6436879</c:v>
                </c:pt>
                <c:pt idx="105">
                  <c:v>995.51581040999997</c:v>
                </c:pt>
                <c:pt idx="106">
                  <c:v>990.56850622000002</c:v>
                </c:pt>
                <c:pt idx="107">
                  <c:v>985.79359174000001</c:v>
                </c:pt>
                <c:pt idx="108">
                  <c:v>980.78744391999999</c:v>
                </c:pt>
                <c:pt idx="109">
                  <c:v>975.98350498000002</c:v>
                </c:pt>
                <c:pt idx="110">
                  <c:v>971.23617391000005</c:v>
                </c:pt>
                <c:pt idx="111">
                  <c:v>966.32270991999997</c:v>
                </c:pt>
                <c:pt idx="112">
                  <c:v>961.30473030999997</c:v>
                </c:pt>
                <c:pt idx="113">
                  <c:v>956.19017099999996</c:v>
                </c:pt>
                <c:pt idx="114">
                  <c:v>950.98855917000003</c:v>
                </c:pt>
                <c:pt idx="115">
                  <c:v>946.03451131999998</c:v>
                </c:pt>
                <c:pt idx="116">
                  <c:v>940.79664659000002</c:v>
                </c:pt>
                <c:pt idx="117">
                  <c:v>935.82879232000005</c:v>
                </c:pt>
                <c:pt idx="118">
                  <c:v>930.89304699000002</c:v>
                </c:pt>
                <c:pt idx="119">
                  <c:v>925.75057085000003</c:v>
                </c:pt>
                <c:pt idx="120">
                  <c:v>921.12654047000001</c:v>
                </c:pt>
                <c:pt idx="121">
                  <c:v>916.12172219000001</c:v>
                </c:pt>
                <c:pt idx="122">
                  <c:v>911.48266492000005</c:v>
                </c:pt>
                <c:pt idx="123">
                  <c:v>906.73160831999996</c:v>
                </c:pt>
                <c:pt idx="124">
                  <c:v>901.73954012000002</c:v>
                </c:pt>
                <c:pt idx="125">
                  <c:v>896.81982484000002</c:v>
                </c:pt>
                <c:pt idx="126">
                  <c:v>891.60882399000002</c:v>
                </c:pt>
                <c:pt idx="127">
                  <c:v>886.56245385</c:v>
                </c:pt>
                <c:pt idx="128">
                  <c:v>881.67571146</c:v>
                </c:pt>
                <c:pt idx="129">
                  <c:v>876.79867389000003</c:v>
                </c:pt>
                <c:pt idx="130">
                  <c:v>871.60269550999999</c:v>
                </c:pt>
                <c:pt idx="131">
                  <c:v>866.80937029999996</c:v>
                </c:pt>
                <c:pt idx="132">
                  <c:v>861.56250947000001</c:v>
                </c:pt>
                <c:pt idx="133">
                  <c:v>856.45289223999998</c:v>
                </c:pt>
                <c:pt idx="134">
                  <c:v>851.61696799000003</c:v>
                </c:pt>
                <c:pt idx="135">
                  <c:v>846.62478093000004</c:v>
                </c:pt>
                <c:pt idx="136">
                  <c:v>841.56299428</c:v>
                </c:pt>
                <c:pt idx="137">
                  <c:v>836.06411528000001</c:v>
                </c:pt>
                <c:pt idx="138">
                  <c:v>831.01368208999997</c:v>
                </c:pt>
                <c:pt idx="139">
                  <c:v>825.94944234000002</c:v>
                </c:pt>
                <c:pt idx="140">
                  <c:v>820.5664706</c:v>
                </c:pt>
                <c:pt idx="141">
                  <c:v>815.4087485</c:v>
                </c:pt>
                <c:pt idx="142">
                  <c:v>810.25116321999997</c:v>
                </c:pt>
                <c:pt idx="143">
                  <c:v>805.22621709999999</c:v>
                </c:pt>
                <c:pt idx="144">
                  <c:v>800.18271585000002</c:v>
                </c:pt>
                <c:pt idx="145">
                  <c:v>795.16100849999998</c:v>
                </c:pt>
                <c:pt idx="146">
                  <c:v>790.10783146000006</c:v>
                </c:pt>
                <c:pt idx="147">
                  <c:v>784.57535166000002</c:v>
                </c:pt>
                <c:pt idx="148">
                  <c:v>779.28146632999994</c:v>
                </c:pt>
                <c:pt idx="149">
                  <c:v>773.86326254999994</c:v>
                </c:pt>
                <c:pt idx="150">
                  <c:v>769.10195226999997</c:v>
                </c:pt>
                <c:pt idx="151">
                  <c:v>763.68327277000003</c:v>
                </c:pt>
                <c:pt idx="152">
                  <c:v>758.47124231999999</c:v>
                </c:pt>
                <c:pt idx="153">
                  <c:v>753.85905607999996</c:v>
                </c:pt>
                <c:pt idx="154">
                  <c:v>748.63702936000004</c:v>
                </c:pt>
                <c:pt idx="155">
                  <c:v>743.31070193999994</c:v>
                </c:pt>
                <c:pt idx="156">
                  <c:v>738.24199171999999</c:v>
                </c:pt>
                <c:pt idx="157">
                  <c:v>733.64378773999999</c:v>
                </c:pt>
                <c:pt idx="158">
                  <c:v>728.44740317000003</c:v>
                </c:pt>
                <c:pt idx="159">
                  <c:v>723.53037572999995</c:v>
                </c:pt>
                <c:pt idx="160">
                  <c:v>718.53523072999997</c:v>
                </c:pt>
                <c:pt idx="161">
                  <c:v>713.50815541999998</c:v>
                </c:pt>
                <c:pt idx="162">
                  <c:v>708.30510045999995</c:v>
                </c:pt>
                <c:pt idx="163">
                  <c:v>703.38990208999996</c:v>
                </c:pt>
                <c:pt idx="164">
                  <c:v>698.19745057</c:v>
                </c:pt>
                <c:pt idx="165">
                  <c:v>693.11048798000002</c:v>
                </c:pt>
                <c:pt idx="166">
                  <c:v>687.71104466999998</c:v>
                </c:pt>
                <c:pt idx="167">
                  <c:v>682.70691246000001</c:v>
                </c:pt>
                <c:pt idx="168">
                  <c:v>677.57126650999999</c:v>
                </c:pt>
                <c:pt idx="169">
                  <c:v>672.1508288</c:v>
                </c:pt>
                <c:pt idx="170">
                  <c:v>666.99985072000004</c:v>
                </c:pt>
                <c:pt idx="171">
                  <c:v>662.23055276000002</c:v>
                </c:pt>
                <c:pt idx="172">
                  <c:v>656.81451625</c:v>
                </c:pt>
                <c:pt idx="173">
                  <c:v>651.89989936999996</c:v>
                </c:pt>
                <c:pt idx="174">
                  <c:v>646.91502290999995</c:v>
                </c:pt>
                <c:pt idx="175">
                  <c:v>641.94278284999996</c:v>
                </c:pt>
                <c:pt idx="176">
                  <c:v>636.92952554999999</c:v>
                </c:pt>
                <c:pt idx="177">
                  <c:v>631.54486702999998</c:v>
                </c:pt>
                <c:pt idx="178">
                  <c:v>626.54431843999998</c:v>
                </c:pt>
                <c:pt idx="179">
                  <c:v>621.58642394000003</c:v>
                </c:pt>
                <c:pt idx="180">
                  <c:v>616.11325986999998</c:v>
                </c:pt>
                <c:pt idx="181">
                  <c:v>610.87051084999996</c:v>
                </c:pt>
                <c:pt idx="182">
                  <c:v>605.85603342000002</c:v>
                </c:pt>
                <c:pt idx="183">
                  <c:v>601.07634245999998</c:v>
                </c:pt>
                <c:pt idx="184">
                  <c:v>596.26984541000002</c:v>
                </c:pt>
                <c:pt idx="185">
                  <c:v>591.06921755999997</c:v>
                </c:pt>
                <c:pt idx="186">
                  <c:v>586.47518331000003</c:v>
                </c:pt>
                <c:pt idx="187">
                  <c:v>581.57577543000002</c:v>
                </c:pt>
                <c:pt idx="188">
                  <c:v>576.62213516999998</c:v>
                </c:pt>
                <c:pt idx="189">
                  <c:v>571.52915443999996</c:v>
                </c:pt>
                <c:pt idx="190">
                  <c:v>566.49399703999995</c:v>
                </c:pt>
                <c:pt idx="191">
                  <c:v>561.61276779000002</c:v>
                </c:pt>
                <c:pt idx="192">
                  <c:v>557.35233805999997</c:v>
                </c:pt>
                <c:pt idx="193">
                  <c:v>552.91772920000005</c:v>
                </c:pt>
                <c:pt idx="194">
                  <c:v>548.51271937000001</c:v>
                </c:pt>
                <c:pt idx="195">
                  <c:v>544.07707821999998</c:v>
                </c:pt>
                <c:pt idx="196">
                  <c:v>539.50802125999996</c:v>
                </c:pt>
                <c:pt idx="197">
                  <c:v>534.92331517000002</c:v>
                </c:pt>
                <c:pt idx="198">
                  <c:v>530.55311357999994</c:v>
                </c:pt>
                <c:pt idx="199">
                  <c:v>525.97628469000006</c:v>
                </c:pt>
                <c:pt idx="200">
                  <c:v>521.55209760000002</c:v>
                </c:pt>
                <c:pt idx="201">
                  <c:v>517.39791234999996</c:v>
                </c:pt>
                <c:pt idx="202">
                  <c:v>512.99095519000002</c:v>
                </c:pt>
                <c:pt idx="203">
                  <c:v>508.66683119999999</c:v>
                </c:pt>
                <c:pt idx="204">
                  <c:v>504.21109193000001</c:v>
                </c:pt>
                <c:pt idx="205">
                  <c:v>499.69772605000003</c:v>
                </c:pt>
                <c:pt idx="206">
                  <c:v>495.13543878000002</c:v>
                </c:pt>
                <c:pt idx="207">
                  <c:v>490.64982982999999</c:v>
                </c:pt>
                <c:pt idx="208">
                  <c:v>486.18281930000001</c:v>
                </c:pt>
                <c:pt idx="209">
                  <c:v>481.48396342000001</c:v>
                </c:pt>
                <c:pt idx="210">
                  <c:v>476.65872046999999</c:v>
                </c:pt>
                <c:pt idx="211">
                  <c:v>471.88925483000003</c:v>
                </c:pt>
                <c:pt idx="212">
                  <c:v>467.49691754000003</c:v>
                </c:pt>
                <c:pt idx="213">
                  <c:v>462.98669833999998</c:v>
                </c:pt>
                <c:pt idx="214">
                  <c:v>458.56362395000002</c:v>
                </c:pt>
                <c:pt idx="215">
                  <c:v>454.04622714999999</c:v>
                </c:pt>
                <c:pt idx="216">
                  <c:v>449.42071003000001</c:v>
                </c:pt>
                <c:pt idx="217">
                  <c:v>445.11041381000001</c:v>
                </c:pt>
                <c:pt idx="218">
                  <c:v>440.53123219999998</c:v>
                </c:pt>
                <c:pt idx="219">
                  <c:v>435.78661355000003</c:v>
                </c:pt>
                <c:pt idx="220">
                  <c:v>430.92485830999999</c:v>
                </c:pt>
                <c:pt idx="221">
                  <c:v>426.23127147000002</c:v>
                </c:pt>
                <c:pt idx="222">
                  <c:v>422.13087801</c:v>
                </c:pt>
                <c:pt idx="223">
                  <c:v>418.04796420000002</c:v>
                </c:pt>
                <c:pt idx="224">
                  <c:v>413.99033973000002</c:v>
                </c:pt>
                <c:pt idx="225">
                  <c:v>409.16693569</c:v>
                </c:pt>
                <c:pt idx="226">
                  <c:v>404.68865571999999</c:v>
                </c:pt>
                <c:pt idx="227">
                  <c:v>400.44809916000003</c:v>
                </c:pt>
                <c:pt idx="228">
                  <c:v>396.28911763000002</c:v>
                </c:pt>
                <c:pt idx="229">
                  <c:v>392.44268951999999</c:v>
                </c:pt>
                <c:pt idx="230">
                  <c:v>387.66699312999998</c:v>
                </c:pt>
                <c:pt idx="231">
                  <c:v>382.83820143999998</c:v>
                </c:pt>
                <c:pt idx="232">
                  <c:v>377.65910830000001</c:v>
                </c:pt>
                <c:pt idx="233">
                  <c:v>373.12726973999997</c:v>
                </c:pt>
                <c:pt idx="234">
                  <c:v>368.78624069</c:v>
                </c:pt>
                <c:pt idx="235">
                  <c:v>364.16317522999998</c:v>
                </c:pt>
                <c:pt idx="236">
                  <c:v>359.8090876</c:v>
                </c:pt>
                <c:pt idx="237">
                  <c:v>355.75752527999998</c:v>
                </c:pt>
                <c:pt idx="238">
                  <c:v>351.7388565</c:v>
                </c:pt>
                <c:pt idx="239">
                  <c:v>348.59559619999999</c:v>
                </c:pt>
                <c:pt idx="240">
                  <c:v>345.46805782000001</c:v>
                </c:pt>
                <c:pt idx="241">
                  <c:v>342.32987328000002</c:v>
                </c:pt>
                <c:pt idx="242">
                  <c:v>339.14957138</c:v>
                </c:pt>
                <c:pt idx="243">
                  <c:v>336.39645286000001</c:v>
                </c:pt>
                <c:pt idx="244">
                  <c:v>333.62760062000001</c:v>
                </c:pt>
                <c:pt idx="245">
                  <c:v>330.91653751000001</c:v>
                </c:pt>
                <c:pt idx="246">
                  <c:v>328.12435591000002</c:v>
                </c:pt>
                <c:pt idx="247">
                  <c:v>325.46721273999998</c:v>
                </c:pt>
                <c:pt idx="248">
                  <c:v>322.71451102999998</c:v>
                </c:pt>
                <c:pt idx="249">
                  <c:v>319.94644875</c:v>
                </c:pt>
                <c:pt idx="250">
                  <c:v>317.21049467</c:v>
                </c:pt>
                <c:pt idx="251">
                  <c:v>314.24695120000001</c:v>
                </c:pt>
                <c:pt idx="252">
                  <c:v>311.52359130000002</c:v>
                </c:pt>
                <c:pt idx="253">
                  <c:v>308.46587187</c:v>
                </c:pt>
                <c:pt idx="254">
                  <c:v>305.68441447999999</c:v>
                </c:pt>
                <c:pt idx="255">
                  <c:v>302.66536701000001</c:v>
                </c:pt>
                <c:pt idx="256">
                  <c:v>299.68699601999998</c:v>
                </c:pt>
                <c:pt idx="257">
                  <c:v>296.69173896000001</c:v>
                </c:pt>
                <c:pt idx="258">
                  <c:v>293.91200062000001</c:v>
                </c:pt>
                <c:pt idx="259">
                  <c:v>291.10240446</c:v>
                </c:pt>
                <c:pt idx="260">
                  <c:v>288.34885242000001</c:v>
                </c:pt>
                <c:pt idx="261">
                  <c:v>285.64576711000001</c:v>
                </c:pt>
                <c:pt idx="262">
                  <c:v>282.74973986999998</c:v>
                </c:pt>
                <c:pt idx="263">
                  <c:v>279.8960927</c:v>
                </c:pt>
                <c:pt idx="264">
                  <c:v>277.01195890000002</c:v>
                </c:pt>
                <c:pt idx="265">
                  <c:v>274.13970597000002</c:v>
                </c:pt>
                <c:pt idx="266">
                  <c:v>271.47519745</c:v>
                </c:pt>
                <c:pt idx="267">
                  <c:v>268.63314658000002</c:v>
                </c:pt>
                <c:pt idx="268">
                  <c:v>265.78251237000001</c:v>
                </c:pt>
                <c:pt idx="269">
                  <c:v>263.02206781000001</c:v>
                </c:pt>
                <c:pt idx="270">
                  <c:v>260.30560043999998</c:v>
                </c:pt>
                <c:pt idx="271">
                  <c:v>257.33556728999997</c:v>
                </c:pt>
                <c:pt idx="272">
                  <c:v>254.50068282999999</c:v>
                </c:pt>
                <c:pt idx="273">
                  <c:v>251.65256916999999</c:v>
                </c:pt>
                <c:pt idx="274">
                  <c:v>248.89403826</c:v>
                </c:pt>
                <c:pt idx="275">
                  <c:v>246.18021936</c:v>
                </c:pt>
                <c:pt idx="276">
                  <c:v>243.43576403</c:v>
                </c:pt>
                <c:pt idx="277">
                  <c:v>240.69547181999999</c:v>
                </c:pt>
                <c:pt idx="278">
                  <c:v>238.03434146999999</c:v>
                </c:pt>
                <c:pt idx="279">
                  <c:v>235.42216089999999</c:v>
                </c:pt>
                <c:pt idx="280">
                  <c:v>232.7757981</c:v>
                </c:pt>
                <c:pt idx="281">
                  <c:v>230.12551167999999</c:v>
                </c:pt>
                <c:pt idx="282">
                  <c:v>227.42008190999999</c:v>
                </c:pt>
                <c:pt idx="283">
                  <c:v>224.67391021</c:v>
                </c:pt>
                <c:pt idx="284">
                  <c:v>221.93373739</c:v>
                </c:pt>
                <c:pt idx="285">
                  <c:v>219.15427758999999</c:v>
                </c:pt>
                <c:pt idx="286">
                  <c:v>216.41740909999999</c:v>
                </c:pt>
                <c:pt idx="287">
                  <c:v>213.66578623000001</c:v>
                </c:pt>
                <c:pt idx="288">
                  <c:v>210.94958707999999</c:v>
                </c:pt>
                <c:pt idx="289">
                  <c:v>208.33697398000001</c:v>
                </c:pt>
                <c:pt idx="290">
                  <c:v>205.69364572999999</c:v>
                </c:pt>
                <c:pt idx="291">
                  <c:v>203.38397828000001</c:v>
                </c:pt>
                <c:pt idx="292">
                  <c:v>201.47839804</c:v>
                </c:pt>
                <c:pt idx="293">
                  <c:v>199.63912076</c:v>
                </c:pt>
                <c:pt idx="294">
                  <c:v>197.76422531</c:v>
                </c:pt>
                <c:pt idx="295">
                  <c:v>196.02124056</c:v>
                </c:pt>
                <c:pt idx="296">
                  <c:v>194.15008743999999</c:v>
                </c:pt>
                <c:pt idx="297">
                  <c:v>192.24240090000001</c:v>
                </c:pt>
                <c:pt idx="298">
                  <c:v>190.22436553</c:v>
                </c:pt>
                <c:pt idx="299">
                  <c:v>188.19935229000001</c:v>
                </c:pt>
                <c:pt idx="300">
                  <c:v>186.25101497</c:v>
                </c:pt>
                <c:pt idx="301">
                  <c:v>184.39147599</c:v>
                </c:pt>
                <c:pt idx="302">
                  <c:v>182.42665339999999</c:v>
                </c:pt>
                <c:pt idx="303">
                  <c:v>180.45110962000001</c:v>
                </c:pt>
                <c:pt idx="304">
                  <c:v>178.60261656</c:v>
                </c:pt>
                <c:pt idx="305">
                  <c:v>176.77436359999999</c:v>
                </c:pt>
                <c:pt idx="306">
                  <c:v>174.74803012999999</c:v>
                </c:pt>
                <c:pt idx="307">
                  <c:v>172.93067973999999</c:v>
                </c:pt>
                <c:pt idx="308">
                  <c:v>170.96832784</c:v>
                </c:pt>
                <c:pt idx="309">
                  <c:v>169.10372901</c:v>
                </c:pt>
                <c:pt idx="310">
                  <c:v>167.24809751000001</c:v>
                </c:pt>
                <c:pt idx="311">
                  <c:v>165.51436692999999</c:v>
                </c:pt>
                <c:pt idx="312">
                  <c:v>163.73447007999999</c:v>
                </c:pt>
                <c:pt idx="313">
                  <c:v>162.08360653</c:v>
                </c:pt>
                <c:pt idx="314">
                  <c:v>160.19234982</c:v>
                </c:pt>
                <c:pt idx="315">
                  <c:v>158.32201219000001</c:v>
                </c:pt>
                <c:pt idx="316">
                  <c:v>156.38296287</c:v>
                </c:pt>
                <c:pt idx="317">
                  <c:v>154.52677446999999</c:v>
                </c:pt>
                <c:pt idx="318">
                  <c:v>152.60215782</c:v>
                </c:pt>
                <c:pt idx="319">
                  <c:v>150.63250287</c:v>
                </c:pt>
                <c:pt idx="320">
                  <c:v>148.90086575000001</c:v>
                </c:pt>
                <c:pt idx="321">
                  <c:v>147.01272252999999</c:v>
                </c:pt>
                <c:pt idx="322">
                  <c:v>145.09976033000001</c:v>
                </c:pt>
                <c:pt idx="323">
                  <c:v>143.27090411</c:v>
                </c:pt>
                <c:pt idx="324">
                  <c:v>141.82874792999999</c:v>
                </c:pt>
                <c:pt idx="325">
                  <c:v>140.17414966000001</c:v>
                </c:pt>
                <c:pt idx="326">
                  <c:v>138.43829726999999</c:v>
                </c:pt>
                <c:pt idx="327">
                  <c:v>136.78177278999999</c:v>
                </c:pt>
                <c:pt idx="328">
                  <c:v>134.98493300000001</c:v>
                </c:pt>
                <c:pt idx="329">
                  <c:v>133.22441205999999</c:v>
                </c:pt>
                <c:pt idx="330">
                  <c:v>131.58114977</c:v>
                </c:pt>
                <c:pt idx="331">
                  <c:v>129.95128986</c:v>
                </c:pt>
                <c:pt idx="332">
                  <c:v>128.16687357000001</c:v>
                </c:pt>
                <c:pt idx="333">
                  <c:v>126.48440773</c:v>
                </c:pt>
                <c:pt idx="334">
                  <c:v>124.80187789</c:v>
                </c:pt>
                <c:pt idx="335">
                  <c:v>123.10651706</c:v>
                </c:pt>
                <c:pt idx="336">
                  <c:v>121.55954312</c:v>
                </c:pt>
                <c:pt idx="337">
                  <c:v>120.14152304</c:v>
                </c:pt>
                <c:pt idx="338">
                  <c:v>118.55264682000001</c:v>
                </c:pt>
                <c:pt idx="339">
                  <c:v>117.17862706</c:v>
                </c:pt>
                <c:pt idx="340">
                  <c:v>115.6218497</c:v>
                </c:pt>
                <c:pt idx="341">
                  <c:v>114.1092046</c:v>
                </c:pt>
                <c:pt idx="342">
                  <c:v>112.51458568</c:v>
                </c:pt>
                <c:pt idx="343">
                  <c:v>110.8923489</c:v>
                </c:pt>
                <c:pt idx="344">
                  <c:v>109.47058004</c:v>
                </c:pt>
                <c:pt idx="345">
                  <c:v>107.90706107</c:v>
                </c:pt>
                <c:pt idx="346">
                  <c:v>106.57676225</c:v>
                </c:pt>
                <c:pt idx="347">
                  <c:v>105.20089569</c:v>
                </c:pt>
                <c:pt idx="348">
                  <c:v>103.6940839</c:v>
                </c:pt>
                <c:pt idx="349">
                  <c:v>102.3637762</c:v>
                </c:pt>
                <c:pt idx="350">
                  <c:v>100.92860557</c:v>
                </c:pt>
                <c:pt idx="351">
                  <c:v>99.434740676000004</c:v>
                </c:pt>
                <c:pt idx="352">
                  <c:v>97.930485614999995</c:v>
                </c:pt>
                <c:pt idx="353">
                  <c:v>96.495137846000006</c:v>
                </c:pt>
                <c:pt idx="354">
                  <c:v>94.979997496999999</c:v>
                </c:pt>
                <c:pt idx="355">
                  <c:v>93.541742956999997</c:v>
                </c:pt>
                <c:pt idx="356">
                  <c:v>92.130701670999997</c:v>
                </c:pt>
                <c:pt idx="357">
                  <c:v>90.818415647999998</c:v>
                </c:pt>
                <c:pt idx="358">
                  <c:v>89.180104223000001</c:v>
                </c:pt>
                <c:pt idx="359">
                  <c:v>87.658319726000002</c:v>
                </c:pt>
                <c:pt idx="360">
                  <c:v>86.029800631000001</c:v>
                </c:pt>
                <c:pt idx="361">
                  <c:v>84.411877254000004</c:v>
                </c:pt>
                <c:pt idx="362">
                  <c:v>82.717513374999996</c:v>
                </c:pt>
                <c:pt idx="363">
                  <c:v>81.127349597000006</c:v>
                </c:pt>
                <c:pt idx="364">
                  <c:v>80.182247512000004</c:v>
                </c:pt>
              </c:numCache>
            </c:numRef>
          </c:val>
          <c:extLst>
            <c:ext xmlns:c16="http://schemas.microsoft.com/office/drawing/2014/chart" uri="{C3380CC4-5D6E-409C-BE32-E72D297353CC}">
              <c16:uniqueId val="{00000000-8165-495E-BD4D-5C27810ED690}"/>
            </c:ext>
          </c:extLst>
        </c:ser>
        <c:ser>
          <c:idx val="2"/>
          <c:order val="1"/>
          <c:tx>
            <c:strRef>
              <c:f>'2034-2035 Severe Load Curve'!$AI$34</c:f>
              <c:strCache>
                <c:ptCount val="1"/>
                <c:pt idx="0">
                  <c:v>NDM 73.2-732 MWh</c:v>
                </c:pt>
              </c:strCache>
            </c:strRef>
          </c:tx>
          <c:spPr>
            <a:solidFill>
              <a:srgbClr val="99CCFF"/>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Curve'!$AI$35:$AI$399</c:f>
              <c:numCache>
                <c:formatCode>0</c:formatCode>
                <c:ptCount val="365"/>
                <c:pt idx="0">
                  <c:v>247.39108479999999</c:v>
                </c:pt>
                <c:pt idx="1">
                  <c:v>243.03189621000001</c:v>
                </c:pt>
                <c:pt idx="2">
                  <c:v>237.33620859999999</c:v>
                </c:pt>
                <c:pt idx="3">
                  <c:v>231.76590227</c:v>
                </c:pt>
                <c:pt idx="4">
                  <c:v>228.039096</c:v>
                </c:pt>
                <c:pt idx="5">
                  <c:v>224.33496632000001</c:v>
                </c:pt>
                <c:pt idx="6">
                  <c:v>219.77452833999999</c:v>
                </c:pt>
                <c:pt idx="7">
                  <c:v>216.85129975000001</c:v>
                </c:pt>
                <c:pt idx="8">
                  <c:v>214.42303032999999</c:v>
                </c:pt>
                <c:pt idx="9">
                  <c:v>212.29570702000001</c:v>
                </c:pt>
                <c:pt idx="10">
                  <c:v>210.05307207999999</c:v>
                </c:pt>
                <c:pt idx="11">
                  <c:v>207.66071070000001</c:v>
                </c:pt>
                <c:pt idx="12">
                  <c:v>206.10747749999999</c:v>
                </c:pt>
                <c:pt idx="13">
                  <c:v>204.04620129</c:v>
                </c:pt>
                <c:pt idx="14">
                  <c:v>203.04896321999999</c:v>
                </c:pt>
                <c:pt idx="15">
                  <c:v>202.22689406000001</c:v>
                </c:pt>
                <c:pt idx="16">
                  <c:v>200.80025212999999</c:v>
                </c:pt>
                <c:pt idx="17">
                  <c:v>199.65256715999999</c:v>
                </c:pt>
                <c:pt idx="18">
                  <c:v>198.61813204000001</c:v>
                </c:pt>
                <c:pt idx="19">
                  <c:v>197.83354541</c:v>
                </c:pt>
                <c:pt idx="20">
                  <c:v>197.02081802000001</c:v>
                </c:pt>
                <c:pt idx="21">
                  <c:v>196.0449399</c:v>
                </c:pt>
                <c:pt idx="22">
                  <c:v>195.63098995999999</c:v>
                </c:pt>
                <c:pt idx="23">
                  <c:v>194.68694182999999</c:v>
                </c:pt>
                <c:pt idx="24">
                  <c:v>193.70517253</c:v>
                </c:pt>
                <c:pt idx="25">
                  <c:v>192.76685921000001</c:v>
                </c:pt>
                <c:pt idx="26">
                  <c:v>191.96958989999999</c:v>
                </c:pt>
                <c:pt idx="27">
                  <c:v>191.36017686</c:v>
                </c:pt>
                <c:pt idx="28">
                  <c:v>190.78708843999999</c:v>
                </c:pt>
                <c:pt idx="29">
                  <c:v>189.78302701999999</c:v>
                </c:pt>
                <c:pt idx="30">
                  <c:v>188.85177246000001</c:v>
                </c:pt>
                <c:pt idx="31">
                  <c:v>188.21945767</c:v>
                </c:pt>
                <c:pt idx="32">
                  <c:v>187.30084586000001</c:v>
                </c:pt>
                <c:pt idx="33">
                  <c:v>186.45654818</c:v>
                </c:pt>
                <c:pt idx="34">
                  <c:v>185.70662128000001</c:v>
                </c:pt>
                <c:pt idx="35">
                  <c:v>184.93951720999999</c:v>
                </c:pt>
                <c:pt idx="36">
                  <c:v>183.74600563999999</c:v>
                </c:pt>
                <c:pt idx="37">
                  <c:v>182.61952549</c:v>
                </c:pt>
                <c:pt idx="38">
                  <c:v>181.38864126000001</c:v>
                </c:pt>
                <c:pt idx="39">
                  <c:v>180.71906616000001</c:v>
                </c:pt>
                <c:pt idx="40">
                  <c:v>179.43520613000001</c:v>
                </c:pt>
                <c:pt idx="41">
                  <c:v>178.53839375000001</c:v>
                </c:pt>
                <c:pt idx="42">
                  <c:v>177.28514691000001</c:v>
                </c:pt>
                <c:pt idx="43">
                  <c:v>176.32281825000001</c:v>
                </c:pt>
                <c:pt idx="44">
                  <c:v>175.01714555999999</c:v>
                </c:pt>
                <c:pt idx="45">
                  <c:v>174.42895530000001</c:v>
                </c:pt>
                <c:pt idx="46">
                  <c:v>173.67359020999999</c:v>
                </c:pt>
                <c:pt idx="47">
                  <c:v>172.51800256000001</c:v>
                </c:pt>
                <c:pt idx="48">
                  <c:v>171.84362969</c:v>
                </c:pt>
                <c:pt idx="49">
                  <c:v>170.73972757999999</c:v>
                </c:pt>
                <c:pt idx="50">
                  <c:v>169.55236273</c:v>
                </c:pt>
                <c:pt idx="51">
                  <c:v>168.49978970999999</c:v>
                </c:pt>
                <c:pt idx="52">
                  <c:v>167.36329251999999</c:v>
                </c:pt>
                <c:pt idx="53">
                  <c:v>166.45088828999999</c:v>
                </c:pt>
                <c:pt idx="54">
                  <c:v>165.97355977999999</c:v>
                </c:pt>
                <c:pt idx="55">
                  <c:v>165.23798755999999</c:v>
                </c:pt>
                <c:pt idx="56">
                  <c:v>164.57124636</c:v>
                </c:pt>
                <c:pt idx="57">
                  <c:v>163.75976033000001</c:v>
                </c:pt>
                <c:pt idx="58">
                  <c:v>162.95634146</c:v>
                </c:pt>
                <c:pt idx="59">
                  <c:v>162.41011277000001</c:v>
                </c:pt>
                <c:pt idx="60">
                  <c:v>161.89857584000001</c:v>
                </c:pt>
                <c:pt idx="61">
                  <c:v>161.11306508999999</c:v>
                </c:pt>
                <c:pt idx="62">
                  <c:v>160.25802607</c:v>
                </c:pt>
                <c:pt idx="63">
                  <c:v>159.43699050000001</c:v>
                </c:pt>
                <c:pt idx="64">
                  <c:v>158.80551244</c:v>
                </c:pt>
                <c:pt idx="65">
                  <c:v>158.15158649</c:v>
                </c:pt>
                <c:pt idx="66">
                  <c:v>157.73091926000001</c:v>
                </c:pt>
                <c:pt idx="67">
                  <c:v>156.93198838000001</c:v>
                </c:pt>
                <c:pt idx="68">
                  <c:v>156.30862285000001</c:v>
                </c:pt>
                <c:pt idx="69">
                  <c:v>155.63307903</c:v>
                </c:pt>
                <c:pt idx="70">
                  <c:v>154.92130324999999</c:v>
                </c:pt>
                <c:pt idx="71">
                  <c:v>154.73522695</c:v>
                </c:pt>
                <c:pt idx="72">
                  <c:v>154.29849303</c:v>
                </c:pt>
                <c:pt idx="73">
                  <c:v>153.89379364999999</c:v>
                </c:pt>
                <c:pt idx="74">
                  <c:v>153.47145674000001</c:v>
                </c:pt>
                <c:pt idx="75">
                  <c:v>152.98444509999999</c:v>
                </c:pt>
                <c:pt idx="76">
                  <c:v>152.55128565000001</c:v>
                </c:pt>
                <c:pt idx="77">
                  <c:v>151.80718404999999</c:v>
                </c:pt>
                <c:pt idx="78">
                  <c:v>151.49219848999999</c:v>
                </c:pt>
                <c:pt idx="79">
                  <c:v>150.69565682999999</c:v>
                </c:pt>
                <c:pt idx="80">
                  <c:v>150.09895452999999</c:v>
                </c:pt>
                <c:pt idx="81">
                  <c:v>149.90803346999999</c:v>
                </c:pt>
                <c:pt idx="82">
                  <c:v>149.50656905</c:v>
                </c:pt>
                <c:pt idx="83">
                  <c:v>149.03460507</c:v>
                </c:pt>
                <c:pt idx="84">
                  <c:v>148.64869838999999</c:v>
                </c:pt>
                <c:pt idx="85">
                  <c:v>148.00210915</c:v>
                </c:pt>
                <c:pt idx="86">
                  <c:v>147.31690404</c:v>
                </c:pt>
                <c:pt idx="87">
                  <c:v>146.71356517999999</c:v>
                </c:pt>
                <c:pt idx="88">
                  <c:v>146.15011625</c:v>
                </c:pt>
                <c:pt idx="89">
                  <c:v>145.51840652999999</c:v>
                </c:pt>
                <c:pt idx="90">
                  <c:v>144.429013</c:v>
                </c:pt>
                <c:pt idx="91">
                  <c:v>143.75122402</c:v>
                </c:pt>
                <c:pt idx="92">
                  <c:v>143.16418019</c:v>
                </c:pt>
                <c:pt idx="93">
                  <c:v>142.36501873</c:v>
                </c:pt>
                <c:pt idx="94">
                  <c:v>141.56485641</c:v>
                </c:pt>
                <c:pt idx="95">
                  <c:v>141.09075349</c:v>
                </c:pt>
                <c:pt idx="96">
                  <c:v>140.37643552</c:v>
                </c:pt>
                <c:pt idx="97">
                  <c:v>139.95550132</c:v>
                </c:pt>
                <c:pt idx="98">
                  <c:v>139.33369797</c:v>
                </c:pt>
                <c:pt idx="99">
                  <c:v>138.72068630999999</c:v>
                </c:pt>
                <c:pt idx="100">
                  <c:v>138.24739976999999</c:v>
                </c:pt>
                <c:pt idx="101">
                  <c:v>137.56924533</c:v>
                </c:pt>
                <c:pt idx="102">
                  <c:v>136.79442785000001</c:v>
                </c:pt>
                <c:pt idx="103">
                  <c:v>136.07367714</c:v>
                </c:pt>
                <c:pt idx="104">
                  <c:v>135.72502765999999</c:v>
                </c:pt>
                <c:pt idx="105">
                  <c:v>135.10409258000001</c:v>
                </c:pt>
                <c:pt idx="106">
                  <c:v>134.48226009000001</c:v>
                </c:pt>
                <c:pt idx="107">
                  <c:v>134.08608998</c:v>
                </c:pt>
                <c:pt idx="108">
                  <c:v>133.63096001</c:v>
                </c:pt>
                <c:pt idx="109">
                  <c:v>133.14429910999999</c:v>
                </c:pt>
                <c:pt idx="110">
                  <c:v>132.64726142000001</c:v>
                </c:pt>
                <c:pt idx="111">
                  <c:v>131.94773961999999</c:v>
                </c:pt>
                <c:pt idx="112">
                  <c:v>131.44964848999999</c:v>
                </c:pt>
                <c:pt idx="113">
                  <c:v>130.91344115999999</c:v>
                </c:pt>
                <c:pt idx="114">
                  <c:v>130.45605204</c:v>
                </c:pt>
                <c:pt idx="115">
                  <c:v>129.75273035999999</c:v>
                </c:pt>
                <c:pt idx="116">
                  <c:v>129.35520624</c:v>
                </c:pt>
                <c:pt idx="117">
                  <c:v>128.87574143000001</c:v>
                </c:pt>
                <c:pt idx="118">
                  <c:v>128.33752354999999</c:v>
                </c:pt>
                <c:pt idx="119">
                  <c:v>127.89492658</c:v>
                </c:pt>
                <c:pt idx="120">
                  <c:v>127.13758428</c:v>
                </c:pt>
                <c:pt idx="121">
                  <c:v>126.56862336</c:v>
                </c:pt>
                <c:pt idx="122">
                  <c:v>125.97281104</c:v>
                </c:pt>
                <c:pt idx="123">
                  <c:v>125.53650216</c:v>
                </c:pt>
                <c:pt idx="124">
                  <c:v>125.11510351</c:v>
                </c:pt>
                <c:pt idx="125">
                  <c:v>124.57698996000001</c:v>
                </c:pt>
                <c:pt idx="126">
                  <c:v>124.25830319000001</c:v>
                </c:pt>
                <c:pt idx="127">
                  <c:v>123.80001334000001</c:v>
                </c:pt>
                <c:pt idx="128">
                  <c:v>123.30409668</c:v>
                </c:pt>
                <c:pt idx="129">
                  <c:v>122.81787251</c:v>
                </c:pt>
                <c:pt idx="130">
                  <c:v>122.42692276</c:v>
                </c:pt>
                <c:pt idx="131">
                  <c:v>121.75947922</c:v>
                </c:pt>
                <c:pt idx="132">
                  <c:v>121.44234504000001</c:v>
                </c:pt>
                <c:pt idx="133">
                  <c:v>121.07873465</c:v>
                </c:pt>
                <c:pt idx="134">
                  <c:v>120.50295524000001</c:v>
                </c:pt>
                <c:pt idx="135">
                  <c:v>120.02595595</c:v>
                </c:pt>
                <c:pt idx="136">
                  <c:v>119.60384380000001</c:v>
                </c:pt>
                <c:pt idx="137">
                  <c:v>119.37302904000001</c:v>
                </c:pt>
                <c:pt idx="138">
                  <c:v>118.77515389</c:v>
                </c:pt>
                <c:pt idx="139">
                  <c:v>118.22623808</c:v>
                </c:pt>
                <c:pt idx="140">
                  <c:v>117.94919261</c:v>
                </c:pt>
                <c:pt idx="141">
                  <c:v>117.53449942</c:v>
                </c:pt>
                <c:pt idx="142">
                  <c:v>117.10682007</c:v>
                </c:pt>
                <c:pt idx="143">
                  <c:v>116.59033411</c:v>
                </c:pt>
                <c:pt idx="144">
                  <c:v>116.09008055</c:v>
                </c:pt>
                <c:pt idx="145">
                  <c:v>115.6020556</c:v>
                </c:pt>
                <c:pt idx="146">
                  <c:v>114.99143617999999</c:v>
                </c:pt>
                <c:pt idx="147">
                  <c:v>114.79513781</c:v>
                </c:pt>
                <c:pt idx="148">
                  <c:v>114.48745288000001</c:v>
                </c:pt>
                <c:pt idx="149">
                  <c:v>114.18332054</c:v>
                </c:pt>
                <c:pt idx="150">
                  <c:v>113.40284765</c:v>
                </c:pt>
                <c:pt idx="151">
                  <c:v>113.03583963</c:v>
                </c:pt>
                <c:pt idx="152">
                  <c:v>112.42544646</c:v>
                </c:pt>
                <c:pt idx="153">
                  <c:v>111.70780370999999</c:v>
                </c:pt>
                <c:pt idx="154">
                  <c:v>111.29840339</c:v>
                </c:pt>
                <c:pt idx="155">
                  <c:v>110.95293608</c:v>
                </c:pt>
                <c:pt idx="156">
                  <c:v>110.38909047</c:v>
                </c:pt>
                <c:pt idx="157">
                  <c:v>109.43877599</c:v>
                </c:pt>
                <c:pt idx="158">
                  <c:v>108.93751594</c:v>
                </c:pt>
                <c:pt idx="159">
                  <c:v>108.30744073</c:v>
                </c:pt>
                <c:pt idx="160">
                  <c:v>107.53799444000001</c:v>
                </c:pt>
                <c:pt idx="161">
                  <c:v>106.93625105</c:v>
                </c:pt>
                <c:pt idx="162">
                  <c:v>106.36719246</c:v>
                </c:pt>
                <c:pt idx="163">
                  <c:v>105.73476573000001</c:v>
                </c:pt>
                <c:pt idx="164">
                  <c:v>105.19528099999999</c:v>
                </c:pt>
                <c:pt idx="165">
                  <c:v>104.58073861</c:v>
                </c:pt>
                <c:pt idx="166">
                  <c:v>104.14629408</c:v>
                </c:pt>
                <c:pt idx="167">
                  <c:v>103.43493322</c:v>
                </c:pt>
                <c:pt idx="168">
                  <c:v>102.84802205</c:v>
                </c:pt>
                <c:pt idx="169">
                  <c:v>102.61091353</c:v>
                </c:pt>
                <c:pt idx="170">
                  <c:v>101.97521677</c:v>
                </c:pt>
                <c:pt idx="171">
                  <c:v>101.19339221</c:v>
                </c:pt>
                <c:pt idx="172">
                  <c:v>100.82512623</c:v>
                </c:pt>
                <c:pt idx="173">
                  <c:v>100.15084959000001</c:v>
                </c:pt>
                <c:pt idx="174">
                  <c:v>99.630252593999998</c:v>
                </c:pt>
                <c:pt idx="175">
                  <c:v>99.033228694000002</c:v>
                </c:pt>
                <c:pt idx="176">
                  <c:v>98.396583828000004</c:v>
                </c:pt>
                <c:pt idx="177">
                  <c:v>97.978205794999994</c:v>
                </c:pt>
                <c:pt idx="178">
                  <c:v>97.449605431999998</c:v>
                </c:pt>
                <c:pt idx="179">
                  <c:v>96.684772396</c:v>
                </c:pt>
                <c:pt idx="180">
                  <c:v>96.399326125000002</c:v>
                </c:pt>
                <c:pt idx="181">
                  <c:v>95.880385937</c:v>
                </c:pt>
                <c:pt idx="182">
                  <c:v>95.160924326</c:v>
                </c:pt>
                <c:pt idx="183">
                  <c:v>94.238318210000003</c:v>
                </c:pt>
                <c:pt idx="184">
                  <c:v>93.516420156999999</c:v>
                </c:pt>
                <c:pt idx="185">
                  <c:v>93.113523776999997</c:v>
                </c:pt>
                <c:pt idx="186">
                  <c:v>92.514427127999994</c:v>
                </c:pt>
                <c:pt idx="187">
                  <c:v>91.941036901000004</c:v>
                </c:pt>
                <c:pt idx="188">
                  <c:v>91.273166892000006</c:v>
                </c:pt>
                <c:pt idx="189">
                  <c:v>90.808763792999997</c:v>
                </c:pt>
                <c:pt idx="190">
                  <c:v>90.159185664999995</c:v>
                </c:pt>
                <c:pt idx="191">
                  <c:v>89.616478150999995</c:v>
                </c:pt>
                <c:pt idx="192">
                  <c:v>88.864071694000003</c:v>
                </c:pt>
                <c:pt idx="193">
                  <c:v>88.192485594999994</c:v>
                </c:pt>
                <c:pt idx="194">
                  <c:v>87.440438909999997</c:v>
                </c:pt>
                <c:pt idx="195">
                  <c:v>86.723697932999997</c:v>
                </c:pt>
                <c:pt idx="196">
                  <c:v>86.245792210000005</c:v>
                </c:pt>
                <c:pt idx="197">
                  <c:v>85.692117890000006</c:v>
                </c:pt>
                <c:pt idx="198">
                  <c:v>85.184934021000004</c:v>
                </c:pt>
                <c:pt idx="199">
                  <c:v>84.925078804999998</c:v>
                </c:pt>
                <c:pt idx="200">
                  <c:v>84.328008027999999</c:v>
                </c:pt>
                <c:pt idx="201">
                  <c:v>83.714333765999996</c:v>
                </c:pt>
                <c:pt idx="202">
                  <c:v>83.160228736999997</c:v>
                </c:pt>
                <c:pt idx="203">
                  <c:v>82.673957845000004</c:v>
                </c:pt>
                <c:pt idx="204">
                  <c:v>82.158096895</c:v>
                </c:pt>
                <c:pt idx="205">
                  <c:v>81.673606047000007</c:v>
                </c:pt>
                <c:pt idx="206">
                  <c:v>81.285519968000003</c:v>
                </c:pt>
                <c:pt idx="207">
                  <c:v>80.76699395</c:v>
                </c:pt>
                <c:pt idx="208">
                  <c:v>80.276643836000005</c:v>
                </c:pt>
                <c:pt idx="209">
                  <c:v>79.828004902999993</c:v>
                </c:pt>
                <c:pt idx="210">
                  <c:v>79.489879404999996</c:v>
                </c:pt>
                <c:pt idx="211">
                  <c:v>79.143726964999999</c:v>
                </c:pt>
                <c:pt idx="212">
                  <c:v>78.527978688999994</c:v>
                </c:pt>
                <c:pt idx="213">
                  <c:v>78.066954042999996</c:v>
                </c:pt>
                <c:pt idx="214">
                  <c:v>77.595701020000007</c:v>
                </c:pt>
                <c:pt idx="215">
                  <c:v>76.946863450999999</c:v>
                </c:pt>
                <c:pt idx="216">
                  <c:v>76.448432374999996</c:v>
                </c:pt>
                <c:pt idx="217">
                  <c:v>75.884735461000005</c:v>
                </c:pt>
                <c:pt idx="218">
                  <c:v>75.440130283000002</c:v>
                </c:pt>
                <c:pt idx="219">
                  <c:v>75.074152818000002</c:v>
                </c:pt>
                <c:pt idx="220">
                  <c:v>74.778533628000005</c:v>
                </c:pt>
                <c:pt idx="221">
                  <c:v>74.267146122</c:v>
                </c:pt>
                <c:pt idx="222">
                  <c:v>73.965288955000005</c:v>
                </c:pt>
                <c:pt idx="223">
                  <c:v>73.233622596999993</c:v>
                </c:pt>
                <c:pt idx="224">
                  <c:v>72.496507487000002</c:v>
                </c:pt>
                <c:pt idx="225">
                  <c:v>72.191022634999996</c:v>
                </c:pt>
                <c:pt idx="226">
                  <c:v>71.431932685000007</c:v>
                </c:pt>
                <c:pt idx="227">
                  <c:v>70.786735222999994</c:v>
                </c:pt>
                <c:pt idx="228">
                  <c:v>69.882626864000002</c:v>
                </c:pt>
                <c:pt idx="229">
                  <c:v>68.833551338999996</c:v>
                </c:pt>
                <c:pt idx="230">
                  <c:v>68.508268074</c:v>
                </c:pt>
                <c:pt idx="231">
                  <c:v>68.049343088000001</c:v>
                </c:pt>
                <c:pt idx="232">
                  <c:v>67.862096238000007</c:v>
                </c:pt>
                <c:pt idx="233">
                  <c:v>67.352965574999999</c:v>
                </c:pt>
                <c:pt idx="234">
                  <c:v>66.726290749</c:v>
                </c:pt>
                <c:pt idx="235">
                  <c:v>66.260365375000006</c:v>
                </c:pt>
                <c:pt idx="236">
                  <c:v>65.797155457000002</c:v>
                </c:pt>
                <c:pt idx="237">
                  <c:v>65.163153665999999</c:v>
                </c:pt>
                <c:pt idx="238">
                  <c:v>64.631630169000005</c:v>
                </c:pt>
                <c:pt idx="239">
                  <c:v>64.515715900000004</c:v>
                </c:pt>
                <c:pt idx="240">
                  <c:v>64.432397304000006</c:v>
                </c:pt>
                <c:pt idx="241">
                  <c:v>64.273920873999998</c:v>
                </c:pt>
                <c:pt idx="242">
                  <c:v>64.116613298999994</c:v>
                </c:pt>
                <c:pt idx="243">
                  <c:v>63.727318773999997</c:v>
                </c:pt>
                <c:pt idx="244">
                  <c:v>63.313915057000003</c:v>
                </c:pt>
                <c:pt idx="245">
                  <c:v>62.944509410000002</c:v>
                </c:pt>
                <c:pt idx="246">
                  <c:v>62.562755443</c:v>
                </c:pt>
                <c:pt idx="247">
                  <c:v>62.064730455000003</c:v>
                </c:pt>
                <c:pt idx="248">
                  <c:v>61.660268154999997</c:v>
                </c:pt>
                <c:pt idx="249">
                  <c:v>61.237646749</c:v>
                </c:pt>
                <c:pt idx="250">
                  <c:v>60.797902329999999</c:v>
                </c:pt>
                <c:pt idx="251">
                  <c:v>60.520812329000002</c:v>
                </c:pt>
                <c:pt idx="252">
                  <c:v>60.080932091999998</c:v>
                </c:pt>
                <c:pt idx="253">
                  <c:v>59.815278472999999</c:v>
                </c:pt>
                <c:pt idx="254">
                  <c:v>59.468514231999997</c:v>
                </c:pt>
                <c:pt idx="255">
                  <c:v>59.232055076999998</c:v>
                </c:pt>
                <c:pt idx="256">
                  <c:v>59.041663755999998</c:v>
                </c:pt>
                <c:pt idx="257">
                  <c:v>58.835951669000004</c:v>
                </c:pt>
                <c:pt idx="258">
                  <c:v>58.440004991999999</c:v>
                </c:pt>
                <c:pt idx="259">
                  <c:v>58.175773904000003</c:v>
                </c:pt>
                <c:pt idx="260">
                  <c:v>57.904709977000003</c:v>
                </c:pt>
                <c:pt idx="261">
                  <c:v>57.539813952000003</c:v>
                </c:pt>
                <c:pt idx="262">
                  <c:v>57.254792987000002</c:v>
                </c:pt>
                <c:pt idx="263">
                  <c:v>56.960039631000001</c:v>
                </c:pt>
                <c:pt idx="264">
                  <c:v>56.691747669000002</c:v>
                </c:pt>
                <c:pt idx="265">
                  <c:v>56.416524334000002</c:v>
                </c:pt>
                <c:pt idx="266">
                  <c:v>56.102464847999997</c:v>
                </c:pt>
                <c:pt idx="267">
                  <c:v>55.804165105999999</c:v>
                </c:pt>
                <c:pt idx="268">
                  <c:v>55.583695425000002</c:v>
                </c:pt>
                <c:pt idx="269">
                  <c:v>55.282793109000004</c:v>
                </c:pt>
                <c:pt idx="270">
                  <c:v>54.882276621999999</c:v>
                </c:pt>
                <c:pt idx="271">
                  <c:v>54.62880578</c:v>
                </c:pt>
                <c:pt idx="272">
                  <c:v>54.385237418999999</c:v>
                </c:pt>
                <c:pt idx="273">
                  <c:v>54.162583665</c:v>
                </c:pt>
                <c:pt idx="274">
                  <c:v>53.868390622</c:v>
                </c:pt>
                <c:pt idx="275">
                  <c:v>53.580387706000003</c:v>
                </c:pt>
                <c:pt idx="276">
                  <c:v>53.246319497000002</c:v>
                </c:pt>
                <c:pt idx="277">
                  <c:v>52.974316119999997</c:v>
                </c:pt>
                <c:pt idx="278">
                  <c:v>52.559875708</c:v>
                </c:pt>
                <c:pt idx="279">
                  <c:v>52.182376845</c:v>
                </c:pt>
                <c:pt idx="280">
                  <c:v>51.860123600999998</c:v>
                </c:pt>
                <c:pt idx="281">
                  <c:v>51.461937427999999</c:v>
                </c:pt>
                <c:pt idx="282">
                  <c:v>51.050208613000002</c:v>
                </c:pt>
                <c:pt idx="283">
                  <c:v>50.700215395999997</c:v>
                </c:pt>
                <c:pt idx="284">
                  <c:v>50.408207511999997</c:v>
                </c:pt>
                <c:pt idx="285">
                  <c:v>50.130449239000001</c:v>
                </c:pt>
                <c:pt idx="286">
                  <c:v>49.792498696999999</c:v>
                </c:pt>
                <c:pt idx="287">
                  <c:v>49.425426340000001</c:v>
                </c:pt>
                <c:pt idx="288">
                  <c:v>49.138645947000001</c:v>
                </c:pt>
                <c:pt idx="289">
                  <c:v>48.835373545000003</c:v>
                </c:pt>
                <c:pt idx="290">
                  <c:v>48.513467298999998</c:v>
                </c:pt>
                <c:pt idx="291">
                  <c:v>48.300065961000001</c:v>
                </c:pt>
                <c:pt idx="292">
                  <c:v>48.164288360999997</c:v>
                </c:pt>
                <c:pt idx="293">
                  <c:v>47.931734519000003</c:v>
                </c:pt>
                <c:pt idx="294">
                  <c:v>47.706943762999998</c:v>
                </c:pt>
                <c:pt idx="295">
                  <c:v>47.413281136999998</c:v>
                </c:pt>
                <c:pt idx="296">
                  <c:v>47.159027498</c:v>
                </c:pt>
                <c:pt idx="297">
                  <c:v>46.967714723</c:v>
                </c:pt>
                <c:pt idx="298">
                  <c:v>46.809698371000003</c:v>
                </c:pt>
                <c:pt idx="299">
                  <c:v>46.646266769999997</c:v>
                </c:pt>
                <c:pt idx="300">
                  <c:v>46.452492249000002</c:v>
                </c:pt>
                <c:pt idx="301">
                  <c:v>46.185836027999997</c:v>
                </c:pt>
                <c:pt idx="302">
                  <c:v>46.020634473999998</c:v>
                </c:pt>
                <c:pt idx="303">
                  <c:v>45.904493514999999</c:v>
                </c:pt>
                <c:pt idx="304">
                  <c:v>45.730312736999998</c:v>
                </c:pt>
                <c:pt idx="305">
                  <c:v>45.449328809999997</c:v>
                </c:pt>
                <c:pt idx="306">
                  <c:v>45.292409358999997</c:v>
                </c:pt>
                <c:pt idx="307">
                  <c:v>44.982438825000003</c:v>
                </c:pt>
                <c:pt idx="308">
                  <c:v>44.780806830000003</c:v>
                </c:pt>
                <c:pt idx="309">
                  <c:v>44.516593155000002</c:v>
                </c:pt>
                <c:pt idx="310">
                  <c:v>44.340499539</c:v>
                </c:pt>
                <c:pt idx="311">
                  <c:v>44.104288027999999</c:v>
                </c:pt>
                <c:pt idx="312">
                  <c:v>43.896810919000004</c:v>
                </c:pt>
                <c:pt idx="313">
                  <c:v>43.752981634999998</c:v>
                </c:pt>
                <c:pt idx="314">
                  <c:v>43.546431194999997</c:v>
                </c:pt>
                <c:pt idx="315">
                  <c:v>43.405413009999997</c:v>
                </c:pt>
                <c:pt idx="316">
                  <c:v>43.266724136999997</c:v>
                </c:pt>
                <c:pt idx="317">
                  <c:v>43.079934801999997</c:v>
                </c:pt>
                <c:pt idx="318">
                  <c:v>42.961243007999997</c:v>
                </c:pt>
                <c:pt idx="319">
                  <c:v>42.812587540000003</c:v>
                </c:pt>
                <c:pt idx="320">
                  <c:v>42.588029200000001</c:v>
                </c:pt>
                <c:pt idx="321">
                  <c:v>42.423381311999997</c:v>
                </c:pt>
                <c:pt idx="322">
                  <c:v>42.266216542999999</c:v>
                </c:pt>
                <c:pt idx="323">
                  <c:v>42.149023868</c:v>
                </c:pt>
                <c:pt idx="324">
                  <c:v>41.917138000999998</c:v>
                </c:pt>
                <c:pt idx="325">
                  <c:v>41.748239357000003</c:v>
                </c:pt>
                <c:pt idx="326">
                  <c:v>41.614309884000001</c:v>
                </c:pt>
                <c:pt idx="327">
                  <c:v>41.339873283000003</c:v>
                </c:pt>
                <c:pt idx="328">
                  <c:v>41.109535258000001</c:v>
                </c:pt>
                <c:pt idx="329">
                  <c:v>40.894756248999997</c:v>
                </c:pt>
                <c:pt idx="330">
                  <c:v>40.663819840999999</c:v>
                </c:pt>
                <c:pt idx="331">
                  <c:v>40.476689110999999</c:v>
                </c:pt>
                <c:pt idx="332">
                  <c:v>40.274391993999998</c:v>
                </c:pt>
                <c:pt idx="333">
                  <c:v>40.000541255000002</c:v>
                </c:pt>
                <c:pt idx="334">
                  <c:v>39.816787894000001</c:v>
                </c:pt>
                <c:pt idx="335">
                  <c:v>39.591067842000001</c:v>
                </c:pt>
                <c:pt idx="336">
                  <c:v>39.393477071</c:v>
                </c:pt>
                <c:pt idx="337">
                  <c:v>39.050375483000003</c:v>
                </c:pt>
                <c:pt idx="338">
                  <c:v>38.803430038999998</c:v>
                </c:pt>
                <c:pt idx="339">
                  <c:v>38.523418448999998</c:v>
                </c:pt>
                <c:pt idx="340">
                  <c:v>38.239486276000001</c:v>
                </c:pt>
                <c:pt idx="341">
                  <c:v>37.915699127000003</c:v>
                </c:pt>
                <c:pt idx="342">
                  <c:v>37.603036158000002</c:v>
                </c:pt>
                <c:pt idx="343">
                  <c:v>37.367251029000002</c:v>
                </c:pt>
                <c:pt idx="344">
                  <c:v>37.129649016000002</c:v>
                </c:pt>
                <c:pt idx="345">
                  <c:v>36.878868777000001</c:v>
                </c:pt>
                <c:pt idx="346">
                  <c:v>36.627798564000003</c:v>
                </c:pt>
                <c:pt idx="347">
                  <c:v>36.349135451000002</c:v>
                </c:pt>
                <c:pt idx="348">
                  <c:v>36.018538403999997</c:v>
                </c:pt>
                <c:pt idx="349">
                  <c:v>35.747592046000001</c:v>
                </c:pt>
                <c:pt idx="350">
                  <c:v>35.398182390999999</c:v>
                </c:pt>
                <c:pt idx="351">
                  <c:v>35.053052288000004</c:v>
                </c:pt>
                <c:pt idx="352">
                  <c:v>34.671316887000003</c:v>
                </c:pt>
                <c:pt idx="353">
                  <c:v>34.115666810999997</c:v>
                </c:pt>
                <c:pt idx="354">
                  <c:v>33.688066179000003</c:v>
                </c:pt>
                <c:pt idx="355">
                  <c:v>33.223094938000003</c:v>
                </c:pt>
                <c:pt idx="356">
                  <c:v>32.791502162</c:v>
                </c:pt>
                <c:pt idx="357">
                  <c:v>32.281849577999999</c:v>
                </c:pt>
                <c:pt idx="358">
                  <c:v>32.034734925000002</c:v>
                </c:pt>
                <c:pt idx="359">
                  <c:v>31.684818704000001</c:v>
                </c:pt>
                <c:pt idx="360">
                  <c:v>31.351907751999999</c:v>
                </c:pt>
                <c:pt idx="361">
                  <c:v>30.99179363</c:v>
                </c:pt>
                <c:pt idx="362">
                  <c:v>30.688803589999999</c:v>
                </c:pt>
                <c:pt idx="363">
                  <c:v>30.357839708</c:v>
                </c:pt>
                <c:pt idx="364">
                  <c:v>29.334227986999998</c:v>
                </c:pt>
              </c:numCache>
            </c:numRef>
          </c:val>
          <c:extLst>
            <c:ext xmlns:c16="http://schemas.microsoft.com/office/drawing/2014/chart" uri="{C3380CC4-5D6E-409C-BE32-E72D297353CC}">
              <c16:uniqueId val="{00000001-8165-495E-BD4D-5C27810ED690}"/>
            </c:ext>
          </c:extLst>
        </c:ser>
        <c:ser>
          <c:idx val="3"/>
          <c:order val="2"/>
          <c:tx>
            <c:strRef>
              <c:f>'2034-2035 Severe Load Curve'!$AJ$34</c:f>
              <c:strCache>
                <c:ptCount val="1"/>
                <c:pt idx="0">
                  <c:v>NDM &gt; 732 MWh</c:v>
                </c:pt>
              </c:strCache>
            </c:strRef>
          </c:tx>
          <c:spPr>
            <a:solidFill>
              <a:srgbClr val="3366FF"/>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Curve'!$AJ$35:$AJ$399</c:f>
              <c:numCache>
                <c:formatCode>0</c:formatCode>
                <c:ptCount val="365"/>
                <c:pt idx="0">
                  <c:v>258.79995572000001</c:v>
                </c:pt>
                <c:pt idx="1">
                  <c:v>255.50968517999999</c:v>
                </c:pt>
                <c:pt idx="2">
                  <c:v>251.29143550000001</c:v>
                </c:pt>
                <c:pt idx="3">
                  <c:v>246.15887130999999</c:v>
                </c:pt>
                <c:pt idx="4">
                  <c:v>242.77515030999999</c:v>
                </c:pt>
                <c:pt idx="5">
                  <c:v>239.42822917000001</c:v>
                </c:pt>
                <c:pt idx="6">
                  <c:v>235.94513598</c:v>
                </c:pt>
                <c:pt idx="7">
                  <c:v>233.22744059999999</c:v>
                </c:pt>
                <c:pt idx="8">
                  <c:v>231.79623101999999</c:v>
                </c:pt>
                <c:pt idx="9">
                  <c:v>230.26655395</c:v>
                </c:pt>
                <c:pt idx="10">
                  <c:v>228.44018613</c:v>
                </c:pt>
                <c:pt idx="11">
                  <c:v>226.31393019999999</c:v>
                </c:pt>
                <c:pt idx="12">
                  <c:v>224.71488067000001</c:v>
                </c:pt>
                <c:pt idx="13">
                  <c:v>223.11687094000001</c:v>
                </c:pt>
                <c:pt idx="14">
                  <c:v>221.99920872000001</c:v>
                </c:pt>
                <c:pt idx="15">
                  <c:v>220.81323073999999</c:v>
                </c:pt>
                <c:pt idx="16">
                  <c:v>219.95825343000001</c:v>
                </c:pt>
                <c:pt idx="17">
                  <c:v>219.11008756999999</c:v>
                </c:pt>
                <c:pt idx="18">
                  <c:v>218.39331424</c:v>
                </c:pt>
                <c:pt idx="19">
                  <c:v>217.75482854000001</c:v>
                </c:pt>
                <c:pt idx="20">
                  <c:v>217.14855023999999</c:v>
                </c:pt>
                <c:pt idx="21">
                  <c:v>216.61396748999999</c:v>
                </c:pt>
                <c:pt idx="22">
                  <c:v>215.980223</c:v>
                </c:pt>
                <c:pt idx="23">
                  <c:v>214.98926728999999</c:v>
                </c:pt>
                <c:pt idx="24">
                  <c:v>213.99149213999999</c:v>
                </c:pt>
                <c:pt idx="25">
                  <c:v>213.38152811</c:v>
                </c:pt>
                <c:pt idx="26">
                  <c:v>212.59715435000001</c:v>
                </c:pt>
                <c:pt idx="27">
                  <c:v>211.56661328000001</c:v>
                </c:pt>
                <c:pt idx="28">
                  <c:v>210.98993519000001</c:v>
                </c:pt>
                <c:pt idx="29">
                  <c:v>210.41073872999999</c:v>
                </c:pt>
                <c:pt idx="30">
                  <c:v>209.99496189999999</c:v>
                </c:pt>
                <c:pt idx="31">
                  <c:v>209.41787693000001</c:v>
                </c:pt>
                <c:pt idx="32">
                  <c:v>208.73641072999999</c:v>
                </c:pt>
                <c:pt idx="33">
                  <c:v>207.88050057999999</c:v>
                </c:pt>
                <c:pt idx="34">
                  <c:v>207.01547509</c:v>
                </c:pt>
                <c:pt idx="35">
                  <c:v>205.72476022000001</c:v>
                </c:pt>
                <c:pt idx="36">
                  <c:v>205.00123396000001</c:v>
                </c:pt>
                <c:pt idx="37">
                  <c:v>203.73110112000001</c:v>
                </c:pt>
                <c:pt idx="38">
                  <c:v>202.65275994999999</c:v>
                </c:pt>
                <c:pt idx="39">
                  <c:v>202.13207226</c:v>
                </c:pt>
                <c:pt idx="40">
                  <c:v>201.48700238000001</c:v>
                </c:pt>
                <c:pt idx="41">
                  <c:v>200.92277118000001</c:v>
                </c:pt>
                <c:pt idx="42">
                  <c:v>200.16043579000001</c:v>
                </c:pt>
                <c:pt idx="43">
                  <c:v>199.59521455999999</c:v>
                </c:pt>
                <c:pt idx="44">
                  <c:v>198.49997117999999</c:v>
                </c:pt>
                <c:pt idx="45">
                  <c:v>197.29165283</c:v>
                </c:pt>
                <c:pt idx="46">
                  <c:v>196.30463373000001</c:v>
                </c:pt>
                <c:pt idx="47">
                  <c:v>195.49922662</c:v>
                </c:pt>
                <c:pt idx="48">
                  <c:v>194.61852787999999</c:v>
                </c:pt>
                <c:pt idx="49">
                  <c:v>193.68812600000001</c:v>
                </c:pt>
                <c:pt idx="50">
                  <c:v>192.96119188</c:v>
                </c:pt>
                <c:pt idx="51">
                  <c:v>192.60607429999999</c:v>
                </c:pt>
                <c:pt idx="52">
                  <c:v>191.99582667000001</c:v>
                </c:pt>
                <c:pt idx="53">
                  <c:v>191.28006049999999</c:v>
                </c:pt>
                <c:pt idx="54">
                  <c:v>190.33724720000001</c:v>
                </c:pt>
                <c:pt idx="55">
                  <c:v>189.47149752999999</c:v>
                </c:pt>
                <c:pt idx="56">
                  <c:v>188.74108966</c:v>
                </c:pt>
                <c:pt idx="57">
                  <c:v>187.98862144</c:v>
                </c:pt>
                <c:pt idx="58">
                  <c:v>186.93398239999999</c:v>
                </c:pt>
                <c:pt idx="59">
                  <c:v>186.06604837</c:v>
                </c:pt>
                <c:pt idx="60">
                  <c:v>185.45726189999999</c:v>
                </c:pt>
                <c:pt idx="61">
                  <c:v>184.40627949</c:v>
                </c:pt>
                <c:pt idx="62">
                  <c:v>183.89758246</c:v>
                </c:pt>
                <c:pt idx="63">
                  <c:v>183.08486202</c:v>
                </c:pt>
                <c:pt idx="64">
                  <c:v>182.46837001</c:v>
                </c:pt>
                <c:pt idx="65">
                  <c:v>181.76522732999999</c:v>
                </c:pt>
                <c:pt idx="66">
                  <c:v>180.95470961999999</c:v>
                </c:pt>
                <c:pt idx="67">
                  <c:v>180.24114951999999</c:v>
                </c:pt>
                <c:pt idx="68">
                  <c:v>179.57613172000001</c:v>
                </c:pt>
                <c:pt idx="69">
                  <c:v>179.07949227</c:v>
                </c:pt>
                <c:pt idx="70">
                  <c:v>178.36326094</c:v>
                </c:pt>
                <c:pt idx="71">
                  <c:v>177.88321524</c:v>
                </c:pt>
                <c:pt idx="72">
                  <c:v>177.35540090000001</c:v>
                </c:pt>
                <c:pt idx="73">
                  <c:v>176.66875637000001</c:v>
                </c:pt>
                <c:pt idx="74">
                  <c:v>175.91931002000001</c:v>
                </c:pt>
                <c:pt idx="75">
                  <c:v>175.08430580999999</c:v>
                </c:pt>
                <c:pt idx="76">
                  <c:v>174.69574297</c:v>
                </c:pt>
                <c:pt idx="77">
                  <c:v>174.01934231000001</c:v>
                </c:pt>
                <c:pt idx="78">
                  <c:v>173.53420052999999</c:v>
                </c:pt>
                <c:pt idx="79">
                  <c:v>173.10491281</c:v>
                </c:pt>
                <c:pt idx="80">
                  <c:v>172.67298627</c:v>
                </c:pt>
                <c:pt idx="81">
                  <c:v>172.38642034</c:v>
                </c:pt>
                <c:pt idx="82">
                  <c:v>171.92187541999999</c:v>
                </c:pt>
                <c:pt idx="83">
                  <c:v>171.16097447999999</c:v>
                </c:pt>
                <c:pt idx="84">
                  <c:v>170.85109528000001</c:v>
                </c:pt>
                <c:pt idx="85">
                  <c:v>170.55685858999999</c:v>
                </c:pt>
                <c:pt idx="86">
                  <c:v>170.12362077</c:v>
                </c:pt>
                <c:pt idx="87">
                  <c:v>169.72263307</c:v>
                </c:pt>
                <c:pt idx="88">
                  <c:v>169.30794127999999</c:v>
                </c:pt>
                <c:pt idx="89">
                  <c:v>168.80620741999999</c:v>
                </c:pt>
                <c:pt idx="90">
                  <c:v>168.23627981999999</c:v>
                </c:pt>
                <c:pt idx="91">
                  <c:v>167.61536092</c:v>
                </c:pt>
                <c:pt idx="92">
                  <c:v>166.99550812000001</c:v>
                </c:pt>
                <c:pt idx="93">
                  <c:v>166.07256623000001</c:v>
                </c:pt>
                <c:pt idx="94">
                  <c:v>165.59500739000001</c:v>
                </c:pt>
                <c:pt idx="95">
                  <c:v>165.01038065</c:v>
                </c:pt>
                <c:pt idx="96">
                  <c:v>164.36559625000001</c:v>
                </c:pt>
                <c:pt idx="97">
                  <c:v>163.65826329000001</c:v>
                </c:pt>
                <c:pt idx="98">
                  <c:v>162.77827474</c:v>
                </c:pt>
                <c:pt idx="99">
                  <c:v>162.40047892000001</c:v>
                </c:pt>
                <c:pt idx="100">
                  <c:v>161.9025086</c:v>
                </c:pt>
                <c:pt idx="101">
                  <c:v>161.39209364000001</c:v>
                </c:pt>
                <c:pt idx="102">
                  <c:v>160.98179686</c:v>
                </c:pt>
                <c:pt idx="103">
                  <c:v>160.31080648</c:v>
                </c:pt>
                <c:pt idx="104">
                  <c:v>159.89456435</c:v>
                </c:pt>
                <c:pt idx="105">
                  <c:v>159.32149322000001</c:v>
                </c:pt>
                <c:pt idx="106">
                  <c:v>158.92599378</c:v>
                </c:pt>
                <c:pt idx="107">
                  <c:v>158.12621256</c:v>
                </c:pt>
                <c:pt idx="108">
                  <c:v>157.61853217999999</c:v>
                </c:pt>
                <c:pt idx="109">
                  <c:v>156.95533929999999</c:v>
                </c:pt>
                <c:pt idx="110">
                  <c:v>156.25167264999999</c:v>
                </c:pt>
                <c:pt idx="111">
                  <c:v>155.89304127</c:v>
                </c:pt>
                <c:pt idx="112">
                  <c:v>155.43505540000001</c:v>
                </c:pt>
                <c:pt idx="113">
                  <c:v>155.11176542999999</c:v>
                </c:pt>
                <c:pt idx="114">
                  <c:v>154.79670974999999</c:v>
                </c:pt>
                <c:pt idx="115">
                  <c:v>154.48002267000001</c:v>
                </c:pt>
                <c:pt idx="116">
                  <c:v>154.14135490999999</c:v>
                </c:pt>
                <c:pt idx="117">
                  <c:v>153.61461738</c:v>
                </c:pt>
                <c:pt idx="118">
                  <c:v>153.11452396999999</c:v>
                </c:pt>
                <c:pt idx="119">
                  <c:v>152.72554045999999</c:v>
                </c:pt>
                <c:pt idx="120">
                  <c:v>152.12900798999999</c:v>
                </c:pt>
                <c:pt idx="121">
                  <c:v>151.73044927000001</c:v>
                </c:pt>
                <c:pt idx="122">
                  <c:v>151.04410877999999</c:v>
                </c:pt>
                <c:pt idx="123">
                  <c:v>150.25409784999999</c:v>
                </c:pt>
                <c:pt idx="124">
                  <c:v>149.69018828</c:v>
                </c:pt>
                <c:pt idx="125">
                  <c:v>149.17064070000001</c:v>
                </c:pt>
                <c:pt idx="126">
                  <c:v>148.72295191000001</c:v>
                </c:pt>
                <c:pt idx="127">
                  <c:v>148.25023547999999</c:v>
                </c:pt>
                <c:pt idx="128">
                  <c:v>147.65551812999999</c:v>
                </c:pt>
                <c:pt idx="129">
                  <c:v>147.04140344000001</c:v>
                </c:pt>
                <c:pt idx="130">
                  <c:v>146.65095517</c:v>
                </c:pt>
                <c:pt idx="131">
                  <c:v>146.13434751</c:v>
                </c:pt>
                <c:pt idx="132">
                  <c:v>145.7209661</c:v>
                </c:pt>
                <c:pt idx="133">
                  <c:v>145.21681731000001</c:v>
                </c:pt>
                <c:pt idx="134">
                  <c:v>144.65114456000001</c:v>
                </c:pt>
                <c:pt idx="135">
                  <c:v>144.14295448999999</c:v>
                </c:pt>
                <c:pt idx="136">
                  <c:v>143.64947688000001</c:v>
                </c:pt>
                <c:pt idx="137">
                  <c:v>143.40179423000001</c:v>
                </c:pt>
                <c:pt idx="138">
                  <c:v>143.07272614999999</c:v>
                </c:pt>
                <c:pt idx="139">
                  <c:v>142.70850530000001</c:v>
                </c:pt>
                <c:pt idx="140">
                  <c:v>142.39757478000001</c:v>
                </c:pt>
                <c:pt idx="141">
                  <c:v>141.98386343000001</c:v>
                </c:pt>
                <c:pt idx="142">
                  <c:v>141.58697616000001</c:v>
                </c:pt>
                <c:pt idx="143">
                  <c:v>141.15099133999999</c:v>
                </c:pt>
                <c:pt idx="144">
                  <c:v>140.73223100000001</c:v>
                </c:pt>
                <c:pt idx="145">
                  <c:v>140.29283114</c:v>
                </c:pt>
                <c:pt idx="146">
                  <c:v>139.97961050000001</c:v>
                </c:pt>
                <c:pt idx="147">
                  <c:v>139.72648841</c:v>
                </c:pt>
                <c:pt idx="148">
                  <c:v>139.34637463000001</c:v>
                </c:pt>
                <c:pt idx="149">
                  <c:v>138.98769848000001</c:v>
                </c:pt>
                <c:pt idx="150">
                  <c:v>138.44906645</c:v>
                </c:pt>
                <c:pt idx="151">
                  <c:v>138.16412456</c:v>
                </c:pt>
                <c:pt idx="152">
                  <c:v>137.91591876000001</c:v>
                </c:pt>
                <c:pt idx="153">
                  <c:v>137.17263080000001</c:v>
                </c:pt>
                <c:pt idx="154">
                  <c:v>136.71687313000001</c:v>
                </c:pt>
                <c:pt idx="155">
                  <c:v>136.31311493999999</c:v>
                </c:pt>
                <c:pt idx="156">
                  <c:v>135.87164744</c:v>
                </c:pt>
                <c:pt idx="157">
                  <c:v>135.34614256</c:v>
                </c:pt>
                <c:pt idx="158">
                  <c:v>134.96976386</c:v>
                </c:pt>
                <c:pt idx="159">
                  <c:v>134.41532810999999</c:v>
                </c:pt>
                <c:pt idx="160">
                  <c:v>134.06470623999999</c:v>
                </c:pt>
                <c:pt idx="161">
                  <c:v>133.61183815999999</c:v>
                </c:pt>
                <c:pt idx="162">
                  <c:v>133.30830279</c:v>
                </c:pt>
                <c:pt idx="163">
                  <c:v>132.77614725999999</c:v>
                </c:pt>
                <c:pt idx="164">
                  <c:v>132.42694385999999</c:v>
                </c:pt>
                <c:pt idx="165">
                  <c:v>132.05194195999999</c:v>
                </c:pt>
                <c:pt idx="166">
                  <c:v>131.80932293000001</c:v>
                </c:pt>
                <c:pt idx="167">
                  <c:v>131.44830912</c:v>
                </c:pt>
                <c:pt idx="168">
                  <c:v>131.09435937000001</c:v>
                </c:pt>
                <c:pt idx="169">
                  <c:v>130.67539873000001</c:v>
                </c:pt>
                <c:pt idx="170">
                  <c:v>130.41967111</c:v>
                </c:pt>
                <c:pt idx="171">
                  <c:v>129.92542097</c:v>
                </c:pt>
                <c:pt idx="172">
                  <c:v>129.62679195999999</c:v>
                </c:pt>
                <c:pt idx="173">
                  <c:v>129.13275399</c:v>
                </c:pt>
                <c:pt idx="174">
                  <c:v>128.55529594999999</c:v>
                </c:pt>
                <c:pt idx="175">
                  <c:v>128.04162840000001</c:v>
                </c:pt>
                <c:pt idx="176">
                  <c:v>127.60859907</c:v>
                </c:pt>
                <c:pt idx="177">
                  <c:v>127.32870413000001</c:v>
                </c:pt>
                <c:pt idx="178">
                  <c:v>126.77492158</c:v>
                </c:pt>
                <c:pt idx="179">
                  <c:v>126.41471762</c:v>
                </c:pt>
                <c:pt idx="180">
                  <c:v>126.09039645999999</c:v>
                </c:pt>
                <c:pt idx="181">
                  <c:v>125.78695587999999</c:v>
                </c:pt>
                <c:pt idx="182">
                  <c:v>125.44034296</c:v>
                </c:pt>
                <c:pt idx="183">
                  <c:v>125.06208807</c:v>
                </c:pt>
                <c:pt idx="184">
                  <c:v>124.50993121</c:v>
                </c:pt>
                <c:pt idx="185">
                  <c:v>124.05652374</c:v>
                </c:pt>
                <c:pt idx="186">
                  <c:v>123.17016373</c:v>
                </c:pt>
                <c:pt idx="187">
                  <c:v>122.58755395999999</c:v>
                </c:pt>
                <c:pt idx="188">
                  <c:v>122.13523135</c:v>
                </c:pt>
                <c:pt idx="189">
                  <c:v>121.64206772</c:v>
                </c:pt>
                <c:pt idx="190">
                  <c:v>121.27991745999999</c:v>
                </c:pt>
                <c:pt idx="191">
                  <c:v>120.98497666999999</c:v>
                </c:pt>
                <c:pt idx="192">
                  <c:v>120.56506578</c:v>
                </c:pt>
                <c:pt idx="193">
                  <c:v>120.20152355</c:v>
                </c:pt>
                <c:pt idx="194">
                  <c:v>119.88884289000001</c:v>
                </c:pt>
                <c:pt idx="195">
                  <c:v>119.60094223</c:v>
                </c:pt>
                <c:pt idx="196">
                  <c:v>119.22094113999999</c:v>
                </c:pt>
                <c:pt idx="197">
                  <c:v>118.90083199999999</c:v>
                </c:pt>
                <c:pt idx="198">
                  <c:v>118.3009563</c:v>
                </c:pt>
                <c:pt idx="199">
                  <c:v>117.66037924</c:v>
                </c:pt>
                <c:pt idx="200">
                  <c:v>117.20437593</c:v>
                </c:pt>
                <c:pt idx="201">
                  <c:v>116.49497427999999</c:v>
                </c:pt>
                <c:pt idx="202">
                  <c:v>115.97877529</c:v>
                </c:pt>
                <c:pt idx="203">
                  <c:v>115.31190902</c:v>
                </c:pt>
                <c:pt idx="204">
                  <c:v>114.81625119</c:v>
                </c:pt>
                <c:pt idx="205">
                  <c:v>114.43509941000001</c:v>
                </c:pt>
                <c:pt idx="206">
                  <c:v>114.02291873</c:v>
                </c:pt>
                <c:pt idx="207">
                  <c:v>113.61184983</c:v>
                </c:pt>
                <c:pt idx="208">
                  <c:v>113.08994084</c:v>
                </c:pt>
                <c:pt idx="209">
                  <c:v>112.75816602</c:v>
                </c:pt>
                <c:pt idx="210">
                  <c:v>112.44226484000001</c:v>
                </c:pt>
                <c:pt idx="211">
                  <c:v>112.07861328</c:v>
                </c:pt>
                <c:pt idx="212">
                  <c:v>111.60742921000001</c:v>
                </c:pt>
                <c:pt idx="213">
                  <c:v>111.09940343</c:v>
                </c:pt>
                <c:pt idx="214">
                  <c:v>110.51446120999999</c:v>
                </c:pt>
                <c:pt idx="215">
                  <c:v>110.20142595</c:v>
                </c:pt>
                <c:pt idx="216">
                  <c:v>109.84610451</c:v>
                </c:pt>
                <c:pt idx="217">
                  <c:v>109.24082801</c:v>
                </c:pt>
                <c:pt idx="218">
                  <c:v>108.78534516000001</c:v>
                </c:pt>
                <c:pt idx="219">
                  <c:v>108.41667165</c:v>
                </c:pt>
                <c:pt idx="220">
                  <c:v>108.09477644</c:v>
                </c:pt>
                <c:pt idx="221">
                  <c:v>107.82048115000001</c:v>
                </c:pt>
                <c:pt idx="222">
                  <c:v>106.83027638999999</c:v>
                </c:pt>
                <c:pt idx="223">
                  <c:v>106.27464931</c:v>
                </c:pt>
                <c:pt idx="224">
                  <c:v>105.69918163</c:v>
                </c:pt>
                <c:pt idx="225">
                  <c:v>105.3879314</c:v>
                </c:pt>
                <c:pt idx="226">
                  <c:v>105.10488744</c:v>
                </c:pt>
                <c:pt idx="227">
                  <c:v>104.49226874999999</c:v>
                </c:pt>
                <c:pt idx="228">
                  <c:v>104.05698593</c:v>
                </c:pt>
                <c:pt idx="229">
                  <c:v>103.45411685000001</c:v>
                </c:pt>
                <c:pt idx="230">
                  <c:v>103.20993658</c:v>
                </c:pt>
                <c:pt idx="231">
                  <c:v>103.06573783</c:v>
                </c:pt>
                <c:pt idx="232">
                  <c:v>102.93239198000001</c:v>
                </c:pt>
                <c:pt idx="233">
                  <c:v>102.43850906999999</c:v>
                </c:pt>
                <c:pt idx="234">
                  <c:v>101.89493582999999</c:v>
                </c:pt>
                <c:pt idx="235">
                  <c:v>101.48676377</c:v>
                </c:pt>
                <c:pt idx="236">
                  <c:v>101.04448558999999</c:v>
                </c:pt>
                <c:pt idx="237">
                  <c:v>100.52382368000001</c:v>
                </c:pt>
                <c:pt idx="238">
                  <c:v>100.19346944</c:v>
                </c:pt>
                <c:pt idx="239">
                  <c:v>100.18348760000001</c:v>
                </c:pt>
                <c:pt idx="240">
                  <c:v>100.12518815999999</c:v>
                </c:pt>
                <c:pt idx="241">
                  <c:v>100.05639149</c:v>
                </c:pt>
                <c:pt idx="242">
                  <c:v>100.05623987</c:v>
                </c:pt>
                <c:pt idx="243">
                  <c:v>99.860891817999999</c:v>
                </c:pt>
                <c:pt idx="244">
                  <c:v>99.705386681999997</c:v>
                </c:pt>
                <c:pt idx="245">
                  <c:v>99.480875936000004</c:v>
                </c:pt>
                <c:pt idx="246">
                  <c:v>99.265780561</c:v>
                </c:pt>
                <c:pt idx="247">
                  <c:v>99.023198922000006</c:v>
                </c:pt>
                <c:pt idx="248">
                  <c:v>98.753561594000004</c:v>
                </c:pt>
                <c:pt idx="249">
                  <c:v>98.517443947999993</c:v>
                </c:pt>
                <c:pt idx="250">
                  <c:v>98.266341109999999</c:v>
                </c:pt>
                <c:pt idx="251">
                  <c:v>98.080173239999993</c:v>
                </c:pt>
                <c:pt idx="252">
                  <c:v>97.816612046000003</c:v>
                </c:pt>
                <c:pt idx="253">
                  <c:v>97.713183748000006</c:v>
                </c:pt>
                <c:pt idx="254">
                  <c:v>97.481730784999996</c:v>
                </c:pt>
                <c:pt idx="255">
                  <c:v>97.386637033</c:v>
                </c:pt>
                <c:pt idx="256">
                  <c:v>97.204798952999994</c:v>
                </c:pt>
                <c:pt idx="257">
                  <c:v>97.026238184999997</c:v>
                </c:pt>
                <c:pt idx="258">
                  <c:v>96.813701386000005</c:v>
                </c:pt>
                <c:pt idx="259">
                  <c:v>96.578526308999997</c:v>
                </c:pt>
                <c:pt idx="260">
                  <c:v>96.294139939000004</c:v>
                </c:pt>
                <c:pt idx="261">
                  <c:v>96.047589814000006</c:v>
                </c:pt>
                <c:pt idx="262">
                  <c:v>95.821067498000005</c:v>
                </c:pt>
                <c:pt idx="263">
                  <c:v>95.561897510999998</c:v>
                </c:pt>
                <c:pt idx="264">
                  <c:v>95.306752759999995</c:v>
                </c:pt>
                <c:pt idx="265">
                  <c:v>95.046658500000007</c:v>
                </c:pt>
                <c:pt idx="266">
                  <c:v>94.617655993</c:v>
                </c:pt>
                <c:pt idx="267">
                  <c:v>94.350436091999995</c:v>
                </c:pt>
                <c:pt idx="268">
                  <c:v>94.013969466000006</c:v>
                </c:pt>
                <c:pt idx="269">
                  <c:v>93.667745827000005</c:v>
                </c:pt>
                <c:pt idx="270">
                  <c:v>93.377159172000006</c:v>
                </c:pt>
                <c:pt idx="271">
                  <c:v>93.193092643</c:v>
                </c:pt>
                <c:pt idx="272">
                  <c:v>92.863974945999999</c:v>
                </c:pt>
                <c:pt idx="273">
                  <c:v>92.527171848999998</c:v>
                </c:pt>
                <c:pt idx="274">
                  <c:v>92.221289045000006</c:v>
                </c:pt>
                <c:pt idx="275">
                  <c:v>91.909563359000003</c:v>
                </c:pt>
                <c:pt idx="276">
                  <c:v>91.625812698999994</c:v>
                </c:pt>
                <c:pt idx="277">
                  <c:v>91.227746964999994</c:v>
                </c:pt>
                <c:pt idx="278">
                  <c:v>90.981427441999998</c:v>
                </c:pt>
                <c:pt idx="279">
                  <c:v>90.659045286999998</c:v>
                </c:pt>
                <c:pt idx="280">
                  <c:v>90.349132467999993</c:v>
                </c:pt>
                <c:pt idx="281">
                  <c:v>90.024410750000001</c:v>
                </c:pt>
                <c:pt idx="282">
                  <c:v>89.724769519999995</c:v>
                </c:pt>
                <c:pt idx="283">
                  <c:v>89.404134634000002</c:v>
                </c:pt>
                <c:pt idx="284">
                  <c:v>89.019515527999999</c:v>
                </c:pt>
                <c:pt idx="285">
                  <c:v>88.659933787</c:v>
                </c:pt>
                <c:pt idx="286">
                  <c:v>88.382238193999996</c:v>
                </c:pt>
                <c:pt idx="287">
                  <c:v>88.109849006000005</c:v>
                </c:pt>
                <c:pt idx="288">
                  <c:v>87.847770166999993</c:v>
                </c:pt>
                <c:pt idx="289">
                  <c:v>87.610243768999993</c:v>
                </c:pt>
                <c:pt idx="290">
                  <c:v>87.422066358999999</c:v>
                </c:pt>
                <c:pt idx="291">
                  <c:v>87.200242545999998</c:v>
                </c:pt>
                <c:pt idx="292">
                  <c:v>87.031744293000003</c:v>
                </c:pt>
                <c:pt idx="293">
                  <c:v>86.873911798999998</c:v>
                </c:pt>
                <c:pt idx="294">
                  <c:v>86.696053789000004</c:v>
                </c:pt>
                <c:pt idx="295">
                  <c:v>86.441883806000007</c:v>
                </c:pt>
                <c:pt idx="296">
                  <c:v>86.276473198999994</c:v>
                </c:pt>
                <c:pt idx="297">
                  <c:v>86.084655159999997</c:v>
                </c:pt>
                <c:pt idx="298">
                  <c:v>85.969889523999996</c:v>
                </c:pt>
                <c:pt idx="299">
                  <c:v>85.858529481999994</c:v>
                </c:pt>
                <c:pt idx="300">
                  <c:v>85.714481918999994</c:v>
                </c:pt>
                <c:pt idx="301">
                  <c:v>85.555028523000004</c:v>
                </c:pt>
                <c:pt idx="302">
                  <c:v>85.399404070000003</c:v>
                </c:pt>
                <c:pt idx="303">
                  <c:v>85.244367451000002</c:v>
                </c:pt>
                <c:pt idx="304">
                  <c:v>85.024876699999993</c:v>
                </c:pt>
                <c:pt idx="305">
                  <c:v>84.849252742999994</c:v>
                </c:pt>
                <c:pt idx="306">
                  <c:v>84.747644827000002</c:v>
                </c:pt>
                <c:pt idx="307">
                  <c:v>84.590104904</c:v>
                </c:pt>
                <c:pt idx="308">
                  <c:v>84.469227959999998</c:v>
                </c:pt>
                <c:pt idx="309">
                  <c:v>84.313179628</c:v>
                </c:pt>
                <c:pt idx="310">
                  <c:v>84.060043897</c:v>
                </c:pt>
                <c:pt idx="311">
                  <c:v>83.806295035000005</c:v>
                </c:pt>
                <c:pt idx="312">
                  <c:v>83.551715586</c:v>
                </c:pt>
                <c:pt idx="313">
                  <c:v>83.068035308999995</c:v>
                </c:pt>
                <c:pt idx="314">
                  <c:v>82.887469350000003</c:v>
                </c:pt>
                <c:pt idx="315">
                  <c:v>82.620452048999994</c:v>
                </c:pt>
                <c:pt idx="316">
                  <c:v>82.419817120000005</c:v>
                </c:pt>
                <c:pt idx="317">
                  <c:v>82.184421748000005</c:v>
                </c:pt>
                <c:pt idx="318">
                  <c:v>81.949357071999998</c:v>
                </c:pt>
                <c:pt idx="319">
                  <c:v>81.789294373999994</c:v>
                </c:pt>
                <c:pt idx="320">
                  <c:v>81.467116727999993</c:v>
                </c:pt>
                <c:pt idx="321">
                  <c:v>81.241534719000001</c:v>
                </c:pt>
                <c:pt idx="322">
                  <c:v>81.033288571</c:v>
                </c:pt>
                <c:pt idx="323">
                  <c:v>80.700964352</c:v>
                </c:pt>
                <c:pt idx="324">
                  <c:v>80.096633288999996</c:v>
                </c:pt>
                <c:pt idx="325">
                  <c:v>79.641757084000005</c:v>
                </c:pt>
                <c:pt idx="326">
                  <c:v>79.233165826999993</c:v>
                </c:pt>
                <c:pt idx="327">
                  <c:v>78.885753794999999</c:v>
                </c:pt>
                <c:pt idx="328">
                  <c:v>78.634558499999997</c:v>
                </c:pt>
                <c:pt idx="329">
                  <c:v>78.331485334999996</c:v>
                </c:pt>
                <c:pt idx="330">
                  <c:v>77.927310912999999</c:v>
                </c:pt>
                <c:pt idx="331">
                  <c:v>77.465928442999996</c:v>
                </c:pt>
                <c:pt idx="332">
                  <c:v>77.174268729999994</c:v>
                </c:pt>
                <c:pt idx="333">
                  <c:v>76.852212194000003</c:v>
                </c:pt>
                <c:pt idx="334">
                  <c:v>76.440122286000005</c:v>
                </c:pt>
                <c:pt idx="335">
                  <c:v>76.080585380000002</c:v>
                </c:pt>
                <c:pt idx="336">
                  <c:v>75.510758254999999</c:v>
                </c:pt>
                <c:pt idx="337">
                  <c:v>74.957488093999999</c:v>
                </c:pt>
                <c:pt idx="338">
                  <c:v>74.496216712999995</c:v>
                </c:pt>
                <c:pt idx="339">
                  <c:v>73.884015241</c:v>
                </c:pt>
                <c:pt idx="340">
                  <c:v>73.466970785000001</c:v>
                </c:pt>
                <c:pt idx="341">
                  <c:v>73.065315674000004</c:v>
                </c:pt>
                <c:pt idx="342">
                  <c:v>72.734510205000007</c:v>
                </c:pt>
                <c:pt idx="343">
                  <c:v>72.354444755000003</c:v>
                </c:pt>
                <c:pt idx="344">
                  <c:v>71.777878783000006</c:v>
                </c:pt>
                <c:pt idx="345">
                  <c:v>71.358328684</c:v>
                </c:pt>
                <c:pt idx="346">
                  <c:v>70.705848412999998</c:v>
                </c:pt>
                <c:pt idx="347">
                  <c:v>70.126528772</c:v>
                </c:pt>
                <c:pt idx="348">
                  <c:v>69.730088304000006</c:v>
                </c:pt>
                <c:pt idx="349">
                  <c:v>69.101845217999994</c:v>
                </c:pt>
                <c:pt idx="350">
                  <c:v>68.672920220999998</c:v>
                </c:pt>
                <c:pt idx="351">
                  <c:v>68.298409946000007</c:v>
                </c:pt>
                <c:pt idx="352">
                  <c:v>67.970895132999999</c:v>
                </c:pt>
                <c:pt idx="353">
                  <c:v>67.748387703000006</c:v>
                </c:pt>
                <c:pt idx="354">
                  <c:v>67.477510433999996</c:v>
                </c:pt>
                <c:pt idx="355">
                  <c:v>67.163925813000006</c:v>
                </c:pt>
                <c:pt idx="356">
                  <c:v>66.769472278999999</c:v>
                </c:pt>
                <c:pt idx="357">
                  <c:v>66.337602473000004</c:v>
                </c:pt>
                <c:pt idx="358">
                  <c:v>65.969220140000004</c:v>
                </c:pt>
                <c:pt idx="359">
                  <c:v>65.587112446000006</c:v>
                </c:pt>
                <c:pt idx="360">
                  <c:v>65.294734081000001</c:v>
                </c:pt>
                <c:pt idx="361">
                  <c:v>65.018963167999999</c:v>
                </c:pt>
                <c:pt idx="362">
                  <c:v>64.762508675000007</c:v>
                </c:pt>
                <c:pt idx="363">
                  <c:v>64.429827923000005</c:v>
                </c:pt>
                <c:pt idx="364">
                  <c:v>64.144733316</c:v>
                </c:pt>
              </c:numCache>
            </c:numRef>
          </c:val>
          <c:extLst>
            <c:ext xmlns:c16="http://schemas.microsoft.com/office/drawing/2014/chart" uri="{C3380CC4-5D6E-409C-BE32-E72D297353CC}">
              <c16:uniqueId val="{00000002-8165-495E-BD4D-5C27810ED690}"/>
            </c:ext>
          </c:extLst>
        </c:ser>
        <c:ser>
          <c:idx val="5"/>
          <c:order val="3"/>
          <c:tx>
            <c:strRef>
              <c:f>'2034-2035 Severe Load Curve'!$AK$34</c:f>
              <c:strCache>
                <c:ptCount val="1"/>
                <c:pt idx="0">
                  <c:v>Total DM</c:v>
                </c:pt>
              </c:strCache>
            </c:strRef>
          </c:tx>
          <c:spPr>
            <a:solidFill>
              <a:srgbClr val="FFCC99"/>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Curve'!$AK$35:$AK$399</c:f>
              <c:numCache>
                <c:formatCode>0</c:formatCode>
                <c:ptCount val="365"/>
                <c:pt idx="0">
                  <c:v>208.93223576</c:v>
                </c:pt>
                <c:pt idx="1">
                  <c:v>204.23320842999999</c:v>
                </c:pt>
                <c:pt idx="2">
                  <c:v>200.10813780000001</c:v>
                </c:pt>
                <c:pt idx="3">
                  <c:v>196.51707635</c:v>
                </c:pt>
                <c:pt idx="4">
                  <c:v>193.42007655</c:v>
                </c:pt>
                <c:pt idx="5">
                  <c:v>190.77719089999999</c:v>
                </c:pt>
                <c:pt idx="6">
                  <c:v>188.54847186999999</c:v>
                </c:pt>
                <c:pt idx="7">
                  <c:v>186.69397194000001</c:v>
                </c:pt>
                <c:pt idx="8">
                  <c:v>185.17374359999999</c:v>
                </c:pt>
                <c:pt idx="9">
                  <c:v>183.94783932999999</c:v>
                </c:pt>
                <c:pt idx="10">
                  <c:v>182.97631161000001</c:v>
                </c:pt>
                <c:pt idx="11">
                  <c:v>182.21921291999999</c:v>
                </c:pt>
                <c:pt idx="12">
                  <c:v>181.63659573999999</c:v>
                </c:pt>
                <c:pt idx="13">
                  <c:v>181.18851255000001</c:v>
                </c:pt>
                <c:pt idx="14">
                  <c:v>180.83501584999999</c:v>
                </c:pt>
                <c:pt idx="15">
                  <c:v>180.53615809999999</c:v>
                </c:pt>
                <c:pt idx="16">
                  <c:v>180.25199179000001</c:v>
                </c:pt>
                <c:pt idx="17">
                  <c:v>179.9425694</c:v>
                </c:pt>
                <c:pt idx="18">
                  <c:v>179.56794341</c:v>
                </c:pt>
                <c:pt idx="19">
                  <c:v>179.08816630999999</c:v>
                </c:pt>
                <c:pt idx="20">
                  <c:v>178.46329058000001</c:v>
                </c:pt>
                <c:pt idx="21">
                  <c:v>177.65336869000001</c:v>
                </c:pt>
                <c:pt idx="22">
                  <c:v>176.62619493</c:v>
                </c:pt>
                <c:pt idx="23">
                  <c:v>175.43096066999999</c:v>
                </c:pt>
                <c:pt idx="24">
                  <c:v>174.51468059000001</c:v>
                </c:pt>
                <c:pt idx="25">
                  <c:v>173.84506751000001</c:v>
                </c:pt>
                <c:pt idx="26">
                  <c:v>173.16516981999999</c:v>
                </c:pt>
                <c:pt idx="27">
                  <c:v>172.88604552000001</c:v>
                </c:pt>
                <c:pt idx="28">
                  <c:v>172.51400704</c:v>
                </c:pt>
                <c:pt idx="29">
                  <c:v>171.86120671</c:v>
                </c:pt>
                <c:pt idx="30">
                  <c:v>171.25244167</c:v>
                </c:pt>
                <c:pt idx="31">
                  <c:v>170.74584271000001</c:v>
                </c:pt>
                <c:pt idx="32">
                  <c:v>170.42928243</c:v>
                </c:pt>
                <c:pt idx="33">
                  <c:v>170.20902444000001</c:v>
                </c:pt>
                <c:pt idx="34">
                  <c:v>169.85444999000001</c:v>
                </c:pt>
                <c:pt idx="35">
                  <c:v>169.53552968</c:v>
                </c:pt>
                <c:pt idx="36">
                  <c:v>169.24247123999999</c:v>
                </c:pt>
                <c:pt idx="37">
                  <c:v>169.03567752000001</c:v>
                </c:pt>
                <c:pt idx="38">
                  <c:v>168.84406476000001</c:v>
                </c:pt>
                <c:pt idx="39">
                  <c:v>168.68044995</c:v>
                </c:pt>
                <c:pt idx="40">
                  <c:v>168.60676615</c:v>
                </c:pt>
                <c:pt idx="41">
                  <c:v>168.47469882999999</c:v>
                </c:pt>
                <c:pt idx="42">
                  <c:v>168.40508005999999</c:v>
                </c:pt>
                <c:pt idx="43">
                  <c:v>168.29017314000001</c:v>
                </c:pt>
                <c:pt idx="44">
                  <c:v>168.07629319</c:v>
                </c:pt>
                <c:pt idx="45">
                  <c:v>167.8284855</c:v>
                </c:pt>
                <c:pt idx="46">
                  <c:v>167.67266773</c:v>
                </c:pt>
                <c:pt idx="47">
                  <c:v>167.45620009000001</c:v>
                </c:pt>
                <c:pt idx="48">
                  <c:v>167.26690348</c:v>
                </c:pt>
                <c:pt idx="49">
                  <c:v>167.09408339000001</c:v>
                </c:pt>
                <c:pt idx="50">
                  <c:v>166.92126329999999</c:v>
                </c:pt>
                <c:pt idx="51">
                  <c:v>166.74844322000001</c:v>
                </c:pt>
                <c:pt idx="52">
                  <c:v>166.57562313</c:v>
                </c:pt>
                <c:pt idx="53">
                  <c:v>166.41243621000001</c:v>
                </c:pt>
                <c:pt idx="54">
                  <c:v>166.21744523999999</c:v>
                </c:pt>
                <c:pt idx="55">
                  <c:v>166.02245428000001</c:v>
                </c:pt>
                <c:pt idx="56">
                  <c:v>165.7954781</c:v>
                </c:pt>
                <c:pt idx="57">
                  <c:v>165.59595135000001</c:v>
                </c:pt>
                <c:pt idx="58">
                  <c:v>165.39642459999999</c:v>
                </c:pt>
                <c:pt idx="59">
                  <c:v>165.20921329999999</c:v>
                </c:pt>
                <c:pt idx="60">
                  <c:v>165.06455259000001</c:v>
                </c:pt>
                <c:pt idx="61">
                  <c:v>164.89117246000001</c:v>
                </c:pt>
                <c:pt idx="62">
                  <c:v>164.67490283000001</c:v>
                </c:pt>
                <c:pt idx="63">
                  <c:v>164.44143672000001</c:v>
                </c:pt>
                <c:pt idx="64">
                  <c:v>164.24728807</c:v>
                </c:pt>
                <c:pt idx="65">
                  <c:v>164.05777506999999</c:v>
                </c:pt>
                <c:pt idx="66">
                  <c:v>163.86776402000001</c:v>
                </c:pt>
                <c:pt idx="67">
                  <c:v>163.63970838</c:v>
                </c:pt>
                <c:pt idx="68">
                  <c:v>163.40813549999999</c:v>
                </c:pt>
                <c:pt idx="69">
                  <c:v>163.19487174</c:v>
                </c:pt>
                <c:pt idx="70">
                  <c:v>162.98160797</c:v>
                </c:pt>
                <c:pt idx="71">
                  <c:v>162.7683442</c:v>
                </c:pt>
                <c:pt idx="72">
                  <c:v>162.55508044000001</c:v>
                </c:pt>
                <c:pt idx="73">
                  <c:v>162.34181666999999</c:v>
                </c:pt>
                <c:pt idx="74">
                  <c:v>162.12855289999999</c:v>
                </c:pt>
                <c:pt idx="75">
                  <c:v>161.91528914</c:v>
                </c:pt>
                <c:pt idx="76">
                  <c:v>161.68679988</c:v>
                </c:pt>
                <c:pt idx="77">
                  <c:v>161.45767319000001</c:v>
                </c:pt>
                <c:pt idx="78">
                  <c:v>161.18972789</c:v>
                </c:pt>
                <c:pt idx="79">
                  <c:v>160.99144906000001</c:v>
                </c:pt>
                <c:pt idx="80">
                  <c:v>160.79096951</c:v>
                </c:pt>
                <c:pt idx="81">
                  <c:v>160.59048996000001</c:v>
                </c:pt>
                <c:pt idx="82">
                  <c:v>160.39001041</c:v>
                </c:pt>
                <c:pt idx="83">
                  <c:v>160.18953085999999</c:v>
                </c:pt>
                <c:pt idx="84">
                  <c:v>159.98905131000001</c:v>
                </c:pt>
                <c:pt idx="85">
                  <c:v>159.78857174999999</c:v>
                </c:pt>
                <c:pt idx="86">
                  <c:v>159.58809220000001</c:v>
                </c:pt>
                <c:pt idx="87">
                  <c:v>159.38761264999999</c:v>
                </c:pt>
                <c:pt idx="88">
                  <c:v>159.18713310000001</c:v>
                </c:pt>
                <c:pt idx="89">
                  <c:v>158.98665355</c:v>
                </c:pt>
                <c:pt idx="90">
                  <c:v>158.78617399999999</c:v>
                </c:pt>
                <c:pt idx="91">
                  <c:v>158.58569445000001</c:v>
                </c:pt>
                <c:pt idx="92">
                  <c:v>158.38521489999999</c:v>
                </c:pt>
                <c:pt idx="93">
                  <c:v>158.18473535000001</c:v>
                </c:pt>
                <c:pt idx="94">
                  <c:v>157.95457716999999</c:v>
                </c:pt>
                <c:pt idx="95">
                  <c:v>157.75468369999999</c:v>
                </c:pt>
                <c:pt idx="96">
                  <c:v>157.55479023000001</c:v>
                </c:pt>
                <c:pt idx="97">
                  <c:v>157.35489676</c:v>
                </c:pt>
                <c:pt idx="98">
                  <c:v>157.15500329</c:v>
                </c:pt>
                <c:pt idx="99">
                  <c:v>156.95967926</c:v>
                </c:pt>
                <c:pt idx="100">
                  <c:v>156.74593651999999</c:v>
                </c:pt>
                <c:pt idx="101">
                  <c:v>156.52993713999999</c:v>
                </c:pt>
                <c:pt idx="102">
                  <c:v>156.33566696</c:v>
                </c:pt>
                <c:pt idx="103">
                  <c:v>156.14139678999999</c:v>
                </c:pt>
                <c:pt idx="104">
                  <c:v>155.94712661</c:v>
                </c:pt>
                <c:pt idx="105">
                  <c:v>155.75510224999999</c:v>
                </c:pt>
                <c:pt idx="106">
                  <c:v>155.56277097</c:v>
                </c:pt>
                <c:pt idx="107">
                  <c:v>155.37666937</c:v>
                </c:pt>
                <c:pt idx="108">
                  <c:v>155.18866014</c:v>
                </c:pt>
                <c:pt idx="109">
                  <c:v>154.98548545</c:v>
                </c:pt>
                <c:pt idx="110">
                  <c:v>154.77655343999999</c:v>
                </c:pt>
                <c:pt idx="111">
                  <c:v>154.5912032</c:v>
                </c:pt>
                <c:pt idx="112">
                  <c:v>154.40829241</c:v>
                </c:pt>
                <c:pt idx="113">
                  <c:v>154.22538161</c:v>
                </c:pt>
                <c:pt idx="114">
                  <c:v>154.04247081</c:v>
                </c:pt>
                <c:pt idx="115">
                  <c:v>153.85956002</c:v>
                </c:pt>
                <c:pt idx="116">
                  <c:v>153.67664922</c:v>
                </c:pt>
                <c:pt idx="117">
                  <c:v>153.49373842</c:v>
                </c:pt>
                <c:pt idx="118">
                  <c:v>153.31082763000001</c:v>
                </c:pt>
                <c:pt idx="119">
                  <c:v>153.12791683</c:v>
                </c:pt>
                <c:pt idx="120">
                  <c:v>152.94885457999999</c:v>
                </c:pt>
                <c:pt idx="121">
                  <c:v>152.76422509</c:v>
                </c:pt>
                <c:pt idx="122">
                  <c:v>152.52846776000001</c:v>
                </c:pt>
                <c:pt idx="123">
                  <c:v>152.34887676</c:v>
                </c:pt>
                <c:pt idx="124">
                  <c:v>152.16928576000001</c:v>
                </c:pt>
                <c:pt idx="125">
                  <c:v>151.98969477</c:v>
                </c:pt>
                <c:pt idx="126">
                  <c:v>151.81010377000001</c:v>
                </c:pt>
                <c:pt idx="127">
                  <c:v>151.63051277</c:v>
                </c:pt>
                <c:pt idx="128">
                  <c:v>151.45092177000001</c:v>
                </c:pt>
                <c:pt idx="129">
                  <c:v>151.27133078</c:v>
                </c:pt>
                <c:pt idx="130">
                  <c:v>151.09173978000001</c:v>
                </c:pt>
                <c:pt idx="131">
                  <c:v>150.91214878</c:v>
                </c:pt>
                <c:pt idx="132">
                  <c:v>150.73255778000001</c:v>
                </c:pt>
                <c:pt idx="133">
                  <c:v>150.55296679</c:v>
                </c:pt>
                <c:pt idx="134">
                  <c:v>150.37337579000001</c:v>
                </c:pt>
                <c:pt idx="135">
                  <c:v>150.19378479</c:v>
                </c:pt>
                <c:pt idx="136">
                  <c:v>150.01419379000001</c:v>
                </c:pt>
                <c:pt idx="137">
                  <c:v>149.8346028</c:v>
                </c:pt>
                <c:pt idx="138">
                  <c:v>149.65501180000001</c:v>
                </c:pt>
                <c:pt idx="139">
                  <c:v>149.47542079999999</c:v>
                </c:pt>
                <c:pt idx="140">
                  <c:v>149.28940112000001</c:v>
                </c:pt>
                <c:pt idx="141">
                  <c:v>149.11856035</c:v>
                </c:pt>
                <c:pt idx="142">
                  <c:v>148.94374483000001</c:v>
                </c:pt>
                <c:pt idx="143">
                  <c:v>148.76419433000001</c:v>
                </c:pt>
                <c:pt idx="144">
                  <c:v>148.56974206999999</c:v>
                </c:pt>
                <c:pt idx="145">
                  <c:v>148.36190682</c:v>
                </c:pt>
                <c:pt idx="146">
                  <c:v>148.18195650999999</c:v>
                </c:pt>
                <c:pt idx="147">
                  <c:v>148.00688936</c:v>
                </c:pt>
                <c:pt idx="148">
                  <c:v>147.83160599000001</c:v>
                </c:pt>
                <c:pt idx="149">
                  <c:v>147.6705015</c:v>
                </c:pt>
                <c:pt idx="150">
                  <c:v>147.50288519</c:v>
                </c:pt>
                <c:pt idx="151">
                  <c:v>147.32548309000001</c:v>
                </c:pt>
                <c:pt idx="152">
                  <c:v>147.14808099999999</c:v>
                </c:pt>
                <c:pt idx="153">
                  <c:v>146.97316644</c:v>
                </c:pt>
                <c:pt idx="154">
                  <c:v>146.81231964</c:v>
                </c:pt>
                <c:pt idx="155">
                  <c:v>146.63984105</c:v>
                </c:pt>
                <c:pt idx="156">
                  <c:v>146.46583287000001</c:v>
                </c:pt>
                <c:pt idx="157">
                  <c:v>146.29182469</c:v>
                </c:pt>
                <c:pt idx="158">
                  <c:v>146.11781651000001</c:v>
                </c:pt>
                <c:pt idx="159">
                  <c:v>145.97132339999999</c:v>
                </c:pt>
                <c:pt idx="160">
                  <c:v>145.83850505000001</c:v>
                </c:pt>
                <c:pt idx="161">
                  <c:v>145.67216031999999</c:v>
                </c:pt>
                <c:pt idx="162">
                  <c:v>145.49977773000001</c:v>
                </c:pt>
                <c:pt idx="163">
                  <c:v>145.33152684999999</c:v>
                </c:pt>
                <c:pt idx="164">
                  <c:v>145.16463499</c:v>
                </c:pt>
                <c:pt idx="165">
                  <c:v>144.99311034999999</c:v>
                </c:pt>
                <c:pt idx="166">
                  <c:v>144.82158572</c:v>
                </c:pt>
                <c:pt idx="167">
                  <c:v>144.65006108</c:v>
                </c:pt>
                <c:pt idx="168">
                  <c:v>144.47853645000001</c:v>
                </c:pt>
                <c:pt idx="169">
                  <c:v>144.30701181000001</c:v>
                </c:pt>
                <c:pt idx="170">
                  <c:v>144.10138275</c:v>
                </c:pt>
                <c:pt idx="171">
                  <c:v>143.89872389999999</c:v>
                </c:pt>
                <c:pt idx="172">
                  <c:v>143.73362388999999</c:v>
                </c:pt>
                <c:pt idx="173">
                  <c:v>143.56852387999999</c:v>
                </c:pt>
                <c:pt idx="174">
                  <c:v>143.40342386</c:v>
                </c:pt>
                <c:pt idx="175">
                  <c:v>143.23832385</c:v>
                </c:pt>
                <c:pt idx="176">
                  <c:v>143.07322384</c:v>
                </c:pt>
                <c:pt idx="177">
                  <c:v>142.90812382999999</c:v>
                </c:pt>
                <c:pt idx="178">
                  <c:v>142.74302381999999</c:v>
                </c:pt>
                <c:pt idx="179">
                  <c:v>142.57792380999999</c:v>
                </c:pt>
                <c:pt idx="180">
                  <c:v>142.41282379</c:v>
                </c:pt>
                <c:pt idx="181">
                  <c:v>142.22992207999999</c:v>
                </c:pt>
                <c:pt idx="182">
                  <c:v>142.06244253</c:v>
                </c:pt>
                <c:pt idx="183">
                  <c:v>141.89496298</c:v>
                </c:pt>
                <c:pt idx="184">
                  <c:v>141.72748343000001</c:v>
                </c:pt>
                <c:pt idx="185">
                  <c:v>141.53638362999999</c:v>
                </c:pt>
                <c:pt idx="186">
                  <c:v>141.36784301</c:v>
                </c:pt>
                <c:pt idx="187">
                  <c:v>141.17521937999999</c:v>
                </c:pt>
                <c:pt idx="188">
                  <c:v>141.00102075999999</c:v>
                </c:pt>
                <c:pt idx="189">
                  <c:v>140.8035367</c:v>
                </c:pt>
                <c:pt idx="190">
                  <c:v>140.60239098</c:v>
                </c:pt>
                <c:pt idx="191">
                  <c:v>140.36260816000001</c:v>
                </c:pt>
                <c:pt idx="192">
                  <c:v>140.18584647</c:v>
                </c:pt>
                <c:pt idx="193">
                  <c:v>140.04607487999999</c:v>
                </c:pt>
                <c:pt idx="194">
                  <c:v>139.90630329999999</c:v>
                </c:pt>
                <c:pt idx="195">
                  <c:v>139.73707730000001</c:v>
                </c:pt>
                <c:pt idx="196">
                  <c:v>139.55453231000001</c:v>
                </c:pt>
                <c:pt idx="197">
                  <c:v>139.40351308999999</c:v>
                </c:pt>
                <c:pt idx="198">
                  <c:v>139.27126548999999</c:v>
                </c:pt>
                <c:pt idx="199">
                  <c:v>139.13901788999999</c:v>
                </c:pt>
                <c:pt idx="200">
                  <c:v>139.00677028999999</c:v>
                </c:pt>
                <c:pt idx="201">
                  <c:v>138.87452268999999</c:v>
                </c:pt>
                <c:pt idx="202">
                  <c:v>138.74227508999999</c:v>
                </c:pt>
                <c:pt idx="203">
                  <c:v>138.61002748999999</c:v>
                </c:pt>
                <c:pt idx="204">
                  <c:v>138.46777675999999</c:v>
                </c:pt>
                <c:pt idx="205">
                  <c:v>138.23727650999999</c:v>
                </c:pt>
                <c:pt idx="206">
                  <c:v>137.99032176</c:v>
                </c:pt>
                <c:pt idx="207">
                  <c:v>137.79601686000001</c:v>
                </c:pt>
                <c:pt idx="208">
                  <c:v>137.66577773</c:v>
                </c:pt>
                <c:pt idx="209">
                  <c:v>137.53553858999999</c:v>
                </c:pt>
                <c:pt idx="210">
                  <c:v>137.40529946000001</c:v>
                </c:pt>
                <c:pt idx="211">
                  <c:v>137.27506031999999</c:v>
                </c:pt>
                <c:pt idx="212">
                  <c:v>137.14482118999999</c:v>
                </c:pt>
                <c:pt idx="213">
                  <c:v>137.01458205</c:v>
                </c:pt>
                <c:pt idx="214">
                  <c:v>136.88434291999999</c:v>
                </c:pt>
                <c:pt idx="215">
                  <c:v>136.75410378000001</c:v>
                </c:pt>
                <c:pt idx="216">
                  <c:v>136.62386465</c:v>
                </c:pt>
                <c:pt idx="217">
                  <c:v>136.49362550999999</c:v>
                </c:pt>
                <c:pt idx="218">
                  <c:v>136.36338638000001</c:v>
                </c:pt>
                <c:pt idx="219">
                  <c:v>136.23314723999999</c:v>
                </c:pt>
                <c:pt idx="220">
                  <c:v>136.10290810999999</c:v>
                </c:pt>
                <c:pt idx="221">
                  <c:v>135.97266897</c:v>
                </c:pt>
                <c:pt idx="222">
                  <c:v>135.75561558999999</c:v>
                </c:pt>
                <c:pt idx="223">
                  <c:v>135.51631408</c:v>
                </c:pt>
                <c:pt idx="224">
                  <c:v>135.27701257999999</c:v>
                </c:pt>
                <c:pt idx="225">
                  <c:v>135.10764293</c:v>
                </c:pt>
                <c:pt idx="226">
                  <c:v>135.01854804000001</c:v>
                </c:pt>
                <c:pt idx="227">
                  <c:v>134.90741198000001</c:v>
                </c:pt>
                <c:pt idx="228">
                  <c:v>134.79627592</c:v>
                </c:pt>
                <c:pt idx="229">
                  <c:v>134.68513985999999</c:v>
                </c:pt>
                <c:pt idx="230">
                  <c:v>134.42079103</c:v>
                </c:pt>
                <c:pt idx="231">
                  <c:v>134.24319767</c:v>
                </c:pt>
                <c:pt idx="232">
                  <c:v>134.13337475</c:v>
                </c:pt>
                <c:pt idx="233">
                  <c:v>134.05871812000001</c:v>
                </c:pt>
                <c:pt idx="234">
                  <c:v>133.96048646</c:v>
                </c:pt>
                <c:pt idx="235">
                  <c:v>133.84814059000001</c:v>
                </c:pt>
                <c:pt idx="236">
                  <c:v>133.49820756</c:v>
                </c:pt>
                <c:pt idx="237">
                  <c:v>133.0949248</c:v>
                </c:pt>
                <c:pt idx="238">
                  <c:v>132.64242963999999</c:v>
                </c:pt>
                <c:pt idx="239">
                  <c:v>132.33977544999999</c:v>
                </c:pt>
                <c:pt idx="240">
                  <c:v>132.03712127</c:v>
                </c:pt>
                <c:pt idx="241">
                  <c:v>131.83076833000001</c:v>
                </c:pt>
                <c:pt idx="242">
                  <c:v>131.59671882999999</c:v>
                </c:pt>
                <c:pt idx="243">
                  <c:v>131.36266934</c:v>
                </c:pt>
                <c:pt idx="244">
                  <c:v>131.12861984</c:v>
                </c:pt>
                <c:pt idx="245">
                  <c:v>130.86178874999999</c:v>
                </c:pt>
                <c:pt idx="246">
                  <c:v>130.67900911000001</c:v>
                </c:pt>
                <c:pt idx="247">
                  <c:v>130.50494831</c:v>
                </c:pt>
                <c:pt idx="248">
                  <c:v>130.35993905999999</c:v>
                </c:pt>
                <c:pt idx="249">
                  <c:v>130.21492981</c:v>
                </c:pt>
                <c:pt idx="250">
                  <c:v>130.06992055000001</c:v>
                </c:pt>
                <c:pt idx="251">
                  <c:v>129.92491129999999</c:v>
                </c:pt>
                <c:pt idx="252">
                  <c:v>129.77990205</c:v>
                </c:pt>
                <c:pt idx="253">
                  <c:v>129.63489279000001</c:v>
                </c:pt>
                <c:pt idx="254">
                  <c:v>129.4227568</c:v>
                </c:pt>
                <c:pt idx="255">
                  <c:v>129.20154658999999</c:v>
                </c:pt>
                <c:pt idx="256">
                  <c:v>128.98033638999999</c:v>
                </c:pt>
                <c:pt idx="257">
                  <c:v>128.78805571000001</c:v>
                </c:pt>
                <c:pt idx="258">
                  <c:v>128.60446694000001</c:v>
                </c:pt>
                <c:pt idx="259">
                  <c:v>128.34165867999999</c:v>
                </c:pt>
                <c:pt idx="260">
                  <c:v>128.07885042000001</c:v>
                </c:pt>
                <c:pt idx="261">
                  <c:v>127.8215713</c:v>
                </c:pt>
                <c:pt idx="262">
                  <c:v>127.65733122</c:v>
                </c:pt>
                <c:pt idx="263">
                  <c:v>127.49309115</c:v>
                </c:pt>
                <c:pt idx="264">
                  <c:v>127.32885107</c:v>
                </c:pt>
                <c:pt idx="265">
                  <c:v>127.16461099999999</c:v>
                </c:pt>
                <c:pt idx="266">
                  <c:v>127.00037091999999</c:v>
                </c:pt>
                <c:pt idx="267">
                  <c:v>126.83613085</c:v>
                </c:pt>
                <c:pt idx="268">
                  <c:v>126.67189078</c:v>
                </c:pt>
                <c:pt idx="269">
                  <c:v>126.5076507</c:v>
                </c:pt>
                <c:pt idx="270">
                  <c:v>126.34341062999999</c:v>
                </c:pt>
                <c:pt idx="271">
                  <c:v>126.17917054999999</c:v>
                </c:pt>
                <c:pt idx="272">
                  <c:v>126.01493048</c:v>
                </c:pt>
                <c:pt idx="273">
                  <c:v>125.8506904</c:v>
                </c:pt>
                <c:pt idx="274">
                  <c:v>125.63748656999999</c:v>
                </c:pt>
                <c:pt idx="275">
                  <c:v>125.37922347999999</c:v>
                </c:pt>
                <c:pt idx="276">
                  <c:v>125.16968709</c:v>
                </c:pt>
                <c:pt idx="277">
                  <c:v>125.00823782000001</c:v>
                </c:pt>
                <c:pt idx="278">
                  <c:v>124.75831752000001</c:v>
                </c:pt>
                <c:pt idx="279">
                  <c:v>124.49856852000001</c:v>
                </c:pt>
                <c:pt idx="280">
                  <c:v>124.20528679</c:v>
                </c:pt>
                <c:pt idx="281">
                  <c:v>124.00667051000001</c:v>
                </c:pt>
                <c:pt idx="282">
                  <c:v>123.85165972999999</c:v>
                </c:pt>
                <c:pt idx="283">
                  <c:v>123.69664895</c:v>
                </c:pt>
                <c:pt idx="284">
                  <c:v>123.54163817</c:v>
                </c:pt>
                <c:pt idx="285">
                  <c:v>123.38662739</c:v>
                </c:pt>
                <c:pt idx="286">
                  <c:v>123.16733143</c:v>
                </c:pt>
                <c:pt idx="287">
                  <c:v>122.98660525</c:v>
                </c:pt>
                <c:pt idx="288">
                  <c:v>122.67985304</c:v>
                </c:pt>
                <c:pt idx="289">
                  <c:v>122.26145434999999</c:v>
                </c:pt>
                <c:pt idx="290">
                  <c:v>121.84305567</c:v>
                </c:pt>
                <c:pt idx="291">
                  <c:v>121.57554598</c:v>
                </c:pt>
                <c:pt idx="292">
                  <c:v>121.33670612</c:v>
                </c:pt>
                <c:pt idx="293">
                  <c:v>121.11767378</c:v>
                </c:pt>
                <c:pt idx="294">
                  <c:v>120.94652203</c:v>
                </c:pt>
                <c:pt idx="295">
                  <c:v>120.78864344</c:v>
                </c:pt>
                <c:pt idx="296">
                  <c:v>120.63076484</c:v>
                </c:pt>
                <c:pt idx="297">
                  <c:v>120.47288623999999</c:v>
                </c:pt>
                <c:pt idx="298">
                  <c:v>120.31500764</c:v>
                </c:pt>
                <c:pt idx="299">
                  <c:v>120.16611656000001</c:v>
                </c:pt>
                <c:pt idx="300">
                  <c:v>120.00358</c:v>
                </c:pt>
                <c:pt idx="301">
                  <c:v>119.84053265</c:v>
                </c:pt>
                <c:pt idx="302">
                  <c:v>119.67748529000001</c:v>
                </c:pt>
                <c:pt idx="303">
                  <c:v>119.47551068</c:v>
                </c:pt>
                <c:pt idx="304">
                  <c:v>119.26897932</c:v>
                </c:pt>
                <c:pt idx="305">
                  <c:v>119.1051442</c:v>
                </c:pt>
                <c:pt idx="306">
                  <c:v>118.94130909</c:v>
                </c:pt>
                <c:pt idx="307">
                  <c:v>118.77747397</c:v>
                </c:pt>
                <c:pt idx="308">
                  <c:v>118.61363885</c:v>
                </c:pt>
                <c:pt idx="309">
                  <c:v>118.44980373999999</c:v>
                </c:pt>
                <c:pt idx="310">
                  <c:v>118.28596862000001</c:v>
                </c:pt>
                <c:pt idx="311">
                  <c:v>118.06096362</c:v>
                </c:pt>
                <c:pt idx="312">
                  <c:v>117.85422106</c:v>
                </c:pt>
                <c:pt idx="313">
                  <c:v>117.68389822</c:v>
                </c:pt>
                <c:pt idx="314">
                  <c:v>117.51357538000001</c:v>
                </c:pt>
                <c:pt idx="315">
                  <c:v>117.34325253</c:v>
                </c:pt>
                <c:pt idx="316">
                  <c:v>117.17292969</c:v>
                </c:pt>
                <c:pt idx="317">
                  <c:v>117.00260685000001</c:v>
                </c:pt>
                <c:pt idx="318">
                  <c:v>116.832284</c:v>
                </c:pt>
                <c:pt idx="319">
                  <c:v>116.66196116</c:v>
                </c:pt>
                <c:pt idx="320">
                  <c:v>116.49163832000001</c:v>
                </c:pt>
                <c:pt idx="321">
                  <c:v>116.32131547</c:v>
                </c:pt>
                <c:pt idx="322">
                  <c:v>116.15099263</c:v>
                </c:pt>
                <c:pt idx="323">
                  <c:v>115.98066978999999</c:v>
                </c:pt>
                <c:pt idx="324">
                  <c:v>115.81034694</c:v>
                </c:pt>
                <c:pt idx="325">
                  <c:v>115.64002410000001</c:v>
                </c:pt>
                <c:pt idx="326">
                  <c:v>115.46970125999999</c:v>
                </c:pt>
                <c:pt idx="327">
                  <c:v>115.29937841</c:v>
                </c:pt>
                <c:pt idx="328">
                  <c:v>115.12905557000001</c:v>
                </c:pt>
                <c:pt idx="329">
                  <c:v>114.95873272999999</c:v>
                </c:pt>
                <c:pt idx="330">
                  <c:v>114.78840988</c:v>
                </c:pt>
                <c:pt idx="331">
                  <c:v>114.61808704000001</c:v>
                </c:pt>
                <c:pt idx="332">
                  <c:v>114.44776419999999</c:v>
                </c:pt>
                <c:pt idx="333">
                  <c:v>114.27744135</c:v>
                </c:pt>
                <c:pt idx="334">
                  <c:v>114.10711851000001</c:v>
                </c:pt>
                <c:pt idx="335">
                  <c:v>113.93904034000001</c:v>
                </c:pt>
                <c:pt idx="336">
                  <c:v>113.80473621</c:v>
                </c:pt>
                <c:pt idx="337">
                  <c:v>113.67043209000001</c:v>
                </c:pt>
                <c:pt idx="338">
                  <c:v>113.51882917</c:v>
                </c:pt>
                <c:pt idx="339">
                  <c:v>113.33636604</c:v>
                </c:pt>
                <c:pt idx="340">
                  <c:v>113.14542407</c:v>
                </c:pt>
                <c:pt idx="341">
                  <c:v>112.93481547</c:v>
                </c:pt>
                <c:pt idx="342">
                  <c:v>112.72420687</c:v>
                </c:pt>
                <c:pt idx="343">
                  <c:v>112.51359828</c:v>
                </c:pt>
                <c:pt idx="344">
                  <c:v>112.30083916</c:v>
                </c:pt>
                <c:pt idx="345">
                  <c:v>112.08599251</c:v>
                </c:pt>
                <c:pt idx="346">
                  <c:v>111.87114586</c:v>
                </c:pt>
                <c:pt idx="347">
                  <c:v>111.65629921</c:v>
                </c:pt>
                <c:pt idx="348">
                  <c:v>111.44145256</c:v>
                </c:pt>
                <c:pt idx="349">
                  <c:v>111.22225374999999</c:v>
                </c:pt>
                <c:pt idx="350">
                  <c:v>110.98706307</c:v>
                </c:pt>
                <c:pt idx="351">
                  <c:v>110.75187237999999</c:v>
                </c:pt>
                <c:pt idx="352">
                  <c:v>110.51668170000001</c:v>
                </c:pt>
                <c:pt idx="353">
                  <c:v>110.28149102</c:v>
                </c:pt>
                <c:pt idx="354">
                  <c:v>110.04641331000001</c:v>
                </c:pt>
                <c:pt idx="355">
                  <c:v>109.81452775</c:v>
                </c:pt>
                <c:pt idx="356">
                  <c:v>109.60291939</c:v>
                </c:pt>
                <c:pt idx="357">
                  <c:v>109.40803185</c:v>
                </c:pt>
                <c:pt idx="358">
                  <c:v>109.2131443</c:v>
                </c:pt>
                <c:pt idx="359">
                  <c:v>109.01825675000001</c:v>
                </c:pt>
                <c:pt idx="360">
                  <c:v>108.82336921</c:v>
                </c:pt>
                <c:pt idx="361">
                  <c:v>108.62848166000001</c:v>
                </c:pt>
                <c:pt idx="362">
                  <c:v>108.43359412</c:v>
                </c:pt>
                <c:pt idx="363">
                  <c:v>108.23870657000001</c:v>
                </c:pt>
                <c:pt idx="364">
                  <c:v>108.04381902999999</c:v>
                </c:pt>
              </c:numCache>
            </c:numRef>
          </c:val>
          <c:extLst>
            <c:ext xmlns:c16="http://schemas.microsoft.com/office/drawing/2014/chart" uri="{C3380CC4-5D6E-409C-BE32-E72D297353CC}">
              <c16:uniqueId val="{00000003-8165-495E-BD4D-5C27810ED690}"/>
            </c:ext>
          </c:extLst>
        </c:ser>
        <c:ser>
          <c:idx val="6"/>
          <c:order val="4"/>
          <c:tx>
            <c:strRef>
              <c:f>'2034-2035 Severe Load Curve'!$AL$34</c:f>
              <c:strCache>
                <c:ptCount val="1"/>
                <c:pt idx="0">
                  <c:v>LDZ Shrinkage</c:v>
                </c:pt>
              </c:strCache>
            </c:strRef>
          </c:tx>
          <c:spPr>
            <a:solidFill>
              <a:srgbClr val="000000"/>
            </a:solidFill>
            <a:ln w="12700">
              <a:solidFill>
                <a:srgbClr val="000000"/>
              </a:solidFill>
              <a:prstDash val="solid"/>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Curve'!$AL$35:$AL$399</c:f>
              <c:numCache>
                <c:formatCode>0</c:formatCode>
                <c:ptCount val="365"/>
                <c:pt idx="0">
                  <c:v>6.6931506849</c:v>
                </c:pt>
                <c:pt idx="1">
                  <c:v>6.6931506849</c:v>
                </c:pt>
                <c:pt idx="2">
                  <c:v>6.6931506849</c:v>
                </c:pt>
                <c:pt idx="3">
                  <c:v>6.6931506849</c:v>
                </c:pt>
                <c:pt idx="4">
                  <c:v>6.6931506849</c:v>
                </c:pt>
                <c:pt idx="5">
                  <c:v>6.6931506849</c:v>
                </c:pt>
                <c:pt idx="6">
                  <c:v>6.6931506849</c:v>
                </c:pt>
                <c:pt idx="7">
                  <c:v>6.6931506849</c:v>
                </c:pt>
                <c:pt idx="8">
                  <c:v>6.6931506849</c:v>
                </c:pt>
                <c:pt idx="9">
                  <c:v>6.6931506849</c:v>
                </c:pt>
                <c:pt idx="10">
                  <c:v>6.6931506849</c:v>
                </c:pt>
                <c:pt idx="11">
                  <c:v>6.6931506849</c:v>
                </c:pt>
                <c:pt idx="12">
                  <c:v>6.6931506849</c:v>
                </c:pt>
                <c:pt idx="13">
                  <c:v>6.6931506849</c:v>
                </c:pt>
                <c:pt idx="14">
                  <c:v>6.6931506849</c:v>
                </c:pt>
                <c:pt idx="15">
                  <c:v>6.6931506849</c:v>
                </c:pt>
                <c:pt idx="16">
                  <c:v>6.6931506849</c:v>
                </c:pt>
                <c:pt idx="17">
                  <c:v>6.6931506849</c:v>
                </c:pt>
                <c:pt idx="18">
                  <c:v>6.6931506849</c:v>
                </c:pt>
                <c:pt idx="19">
                  <c:v>6.6931506849</c:v>
                </c:pt>
                <c:pt idx="20">
                  <c:v>6.6931506849</c:v>
                </c:pt>
                <c:pt idx="21">
                  <c:v>6.6931506849</c:v>
                </c:pt>
                <c:pt idx="22">
                  <c:v>6.6931506849</c:v>
                </c:pt>
                <c:pt idx="23">
                  <c:v>6.6931506849</c:v>
                </c:pt>
                <c:pt idx="24">
                  <c:v>6.6931506849</c:v>
                </c:pt>
                <c:pt idx="25">
                  <c:v>6.6931506849</c:v>
                </c:pt>
                <c:pt idx="26">
                  <c:v>6.6931506849</c:v>
                </c:pt>
                <c:pt idx="27">
                  <c:v>6.6931506849</c:v>
                </c:pt>
                <c:pt idx="28">
                  <c:v>6.6931506849</c:v>
                </c:pt>
                <c:pt idx="29">
                  <c:v>6.6931506849</c:v>
                </c:pt>
                <c:pt idx="30">
                  <c:v>6.6931506849</c:v>
                </c:pt>
                <c:pt idx="31">
                  <c:v>6.6931506849</c:v>
                </c:pt>
                <c:pt idx="32">
                  <c:v>6.6931506849</c:v>
                </c:pt>
                <c:pt idx="33">
                  <c:v>6.6931506849</c:v>
                </c:pt>
                <c:pt idx="34">
                  <c:v>6.6931506849</c:v>
                </c:pt>
                <c:pt idx="35">
                  <c:v>6.6931506849</c:v>
                </c:pt>
                <c:pt idx="36">
                  <c:v>6.6931506849</c:v>
                </c:pt>
                <c:pt idx="37">
                  <c:v>6.6931506849</c:v>
                </c:pt>
                <c:pt idx="38">
                  <c:v>6.6931506849</c:v>
                </c:pt>
                <c:pt idx="39">
                  <c:v>6.6931506849</c:v>
                </c:pt>
                <c:pt idx="40">
                  <c:v>6.6931506849</c:v>
                </c:pt>
                <c:pt idx="41">
                  <c:v>6.6931506849</c:v>
                </c:pt>
                <c:pt idx="42">
                  <c:v>6.6931506849</c:v>
                </c:pt>
                <c:pt idx="43">
                  <c:v>6.6931506849</c:v>
                </c:pt>
                <c:pt idx="44">
                  <c:v>6.6931506849</c:v>
                </c:pt>
                <c:pt idx="45">
                  <c:v>6.6931506849</c:v>
                </c:pt>
                <c:pt idx="46">
                  <c:v>6.6931506849</c:v>
                </c:pt>
                <c:pt idx="47">
                  <c:v>6.6931506849</c:v>
                </c:pt>
                <c:pt idx="48">
                  <c:v>6.6931506849</c:v>
                </c:pt>
                <c:pt idx="49">
                  <c:v>6.6931506849</c:v>
                </c:pt>
                <c:pt idx="50">
                  <c:v>6.6931506849</c:v>
                </c:pt>
                <c:pt idx="51">
                  <c:v>6.6931506849</c:v>
                </c:pt>
                <c:pt idx="52">
                  <c:v>6.6931506849</c:v>
                </c:pt>
                <c:pt idx="53">
                  <c:v>6.6931506849</c:v>
                </c:pt>
                <c:pt idx="54">
                  <c:v>6.6931506849</c:v>
                </c:pt>
                <c:pt idx="55">
                  <c:v>6.6931506849</c:v>
                </c:pt>
                <c:pt idx="56">
                  <c:v>6.6931506849</c:v>
                </c:pt>
                <c:pt idx="57">
                  <c:v>6.6931506849</c:v>
                </c:pt>
                <c:pt idx="58">
                  <c:v>6.6931506849</c:v>
                </c:pt>
                <c:pt idx="59">
                  <c:v>6.6931506849</c:v>
                </c:pt>
                <c:pt idx="60">
                  <c:v>6.6931506849</c:v>
                </c:pt>
                <c:pt idx="61">
                  <c:v>6.6931506849</c:v>
                </c:pt>
                <c:pt idx="62">
                  <c:v>6.6931506849</c:v>
                </c:pt>
                <c:pt idx="63">
                  <c:v>6.6931506849</c:v>
                </c:pt>
                <c:pt idx="64">
                  <c:v>6.6931506849</c:v>
                </c:pt>
                <c:pt idx="65">
                  <c:v>6.6931506849</c:v>
                </c:pt>
                <c:pt idx="66">
                  <c:v>6.6931506849</c:v>
                </c:pt>
                <c:pt idx="67">
                  <c:v>6.6931506849</c:v>
                </c:pt>
                <c:pt idx="68">
                  <c:v>6.6931506849</c:v>
                </c:pt>
                <c:pt idx="69">
                  <c:v>6.6931506849</c:v>
                </c:pt>
                <c:pt idx="70">
                  <c:v>6.6931506849</c:v>
                </c:pt>
                <c:pt idx="71">
                  <c:v>6.6931506849</c:v>
                </c:pt>
                <c:pt idx="72">
                  <c:v>6.6931506849</c:v>
                </c:pt>
                <c:pt idx="73">
                  <c:v>6.6931506849</c:v>
                </c:pt>
                <c:pt idx="74">
                  <c:v>6.6931506849</c:v>
                </c:pt>
                <c:pt idx="75">
                  <c:v>6.6931506849</c:v>
                </c:pt>
                <c:pt idx="76">
                  <c:v>6.6931506849</c:v>
                </c:pt>
                <c:pt idx="77">
                  <c:v>6.6931506849</c:v>
                </c:pt>
                <c:pt idx="78">
                  <c:v>6.6931506849</c:v>
                </c:pt>
                <c:pt idx="79">
                  <c:v>6.6931506849</c:v>
                </c:pt>
                <c:pt idx="80">
                  <c:v>6.6931506849</c:v>
                </c:pt>
                <c:pt idx="81">
                  <c:v>6.6931506849</c:v>
                </c:pt>
                <c:pt idx="82">
                  <c:v>6.6931506849</c:v>
                </c:pt>
                <c:pt idx="83">
                  <c:v>6.6931506849</c:v>
                </c:pt>
                <c:pt idx="84">
                  <c:v>6.6931506849</c:v>
                </c:pt>
                <c:pt idx="85">
                  <c:v>6.6931506849</c:v>
                </c:pt>
                <c:pt idx="86">
                  <c:v>6.6931506849</c:v>
                </c:pt>
                <c:pt idx="87">
                  <c:v>6.6931506849</c:v>
                </c:pt>
                <c:pt idx="88">
                  <c:v>6.6931506849</c:v>
                </c:pt>
                <c:pt idx="89">
                  <c:v>6.6931506849</c:v>
                </c:pt>
                <c:pt idx="90">
                  <c:v>6.6931506849</c:v>
                </c:pt>
                <c:pt idx="91">
                  <c:v>6.6931506849</c:v>
                </c:pt>
                <c:pt idx="92">
                  <c:v>6.6931506849</c:v>
                </c:pt>
                <c:pt idx="93">
                  <c:v>6.6931506849</c:v>
                </c:pt>
                <c:pt idx="94">
                  <c:v>6.6931506849</c:v>
                </c:pt>
                <c:pt idx="95">
                  <c:v>6.6931506849</c:v>
                </c:pt>
                <c:pt idx="96">
                  <c:v>6.6931506849</c:v>
                </c:pt>
                <c:pt idx="97">
                  <c:v>6.6931506849</c:v>
                </c:pt>
                <c:pt idx="98">
                  <c:v>6.6931506849</c:v>
                </c:pt>
                <c:pt idx="99">
                  <c:v>6.6931506849</c:v>
                </c:pt>
                <c:pt idx="100">
                  <c:v>6.6931506849</c:v>
                </c:pt>
                <c:pt idx="101">
                  <c:v>6.6931506849</c:v>
                </c:pt>
                <c:pt idx="102">
                  <c:v>6.6931506849</c:v>
                </c:pt>
                <c:pt idx="103">
                  <c:v>6.6931506849</c:v>
                </c:pt>
                <c:pt idx="104">
                  <c:v>6.6931506849</c:v>
                </c:pt>
                <c:pt idx="105">
                  <c:v>6.6931506849</c:v>
                </c:pt>
                <c:pt idx="106">
                  <c:v>6.6931506849</c:v>
                </c:pt>
                <c:pt idx="107">
                  <c:v>6.6931506849</c:v>
                </c:pt>
                <c:pt idx="108">
                  <c:v>6.6931506849</c:v>
                </c:pt>
                <c:pt idx="109">
                  <c:v>6.6931506849</c:v>
                </c:pt>
                <c:pt idx="110">
                  <c:v>6.6931506849</c:v>
                </c:pt>
                <c:pt idx="111">
                  <c:v>6.6931506849</c:v>
                </c:pt>
                <c:pt idx="112">
                  <c:v>6.6931506849</c:v>
                </c:pt>
                <c:pt idx="113">
                  <c:v>6.6931506849</c:v>
                </c:pt>
                <c:pt idx="114">
                  <c:v>6.6931506849</c:v>
                </c:pt>
                <c:pt idx="115">
                  <c:v>6.6931506849</c:v>
                </c:pt>
                <c:pt idx="116">
                  <c:v>6.6931506849</c:v>
                </c:pt>
                <c:pt idx="117">
                  <c:v>6.6931506849</c:v>
                </c:pt>
                <c:pt idx="118">
                  <c:v>6.6931506849</c:v>
                </c:pt>
                <c:pt idx="119">
                  <c:v>6.6931506849</c:v>
                </c:pt>
                <c:pt idx="120">
                  <c:v>6.6931506849</c:v>
                </c:pt>
                <c:pt idx="121">
                  <c:v>6.6931506849</c:v>
                </c:pt>
                <c:pt idx="122">
                  <c:v>6.6931506849</c:v>
                </c:pt>
                <c:pt idx="123">
                  <c:v>6.6931506849</c:v>
                </c:pt>
                <c:pt idx="124">
                  <c:v>6.6931506849</c:v>
                </c:pt>
                <c:pt idx="125">
                  <c:v>6.6931506849</c:v>
                </c:pt>
                <c:pt idx="126">
                  <c:v>6.6931506849</c:v>
                </c:pt>
                <c:pt idx="127">
                  <c:v>6.6931506849</c:v>
                </c:pt>
                <c:pt idx="128">
                  <c:v>6.6931506849</c:v>
                </c:pt>
                <c:pt idx="129">
                  <c:v>6.6931506849</c:v>
                </c:pt>
                <c:pt idx="130">
                  <c:v>6.6931506849</c:v>
                </c:pt>
                <c:pt idx="131">
                  <c:v>6.6931506849</c:v>
                </c:pt>
                <c:pt idx="132">
                  <c:v>6.6931506849</c:v>
                </c:pt>
                <c:pt idx="133">
                  <c:v>6.6931506849</c:v>
                </c:pt>
                <c:pt idx="134">
                  <c:v>6.6931506849</c:v>
                </c:pt>
                <c:pt idx="135">
                  <c:v>6.6931506849</c:v>
                </c:pt>
                <c:pt idx="136">
                  <c:v>6.6931506849</c:v>
                </c:pt>
                <c:pt idx="137">
                  <c:v>6.6931506849</c:v>
                </c:pt>
                <c:pt idx="138">
                  <c:v>6.6931506849</c:v>
                </c:pt>
                <c:pt idx="139">
                  <c:v>6.6931506849</c:v>
                </c:pt>
                <c:pt idx="140">
                  <c:v>6.6931506849</c:v>
                </c:pt>
                <c:pt idx="141">
                  <c:v>6.6931506849</c:v>
                </c:pt>
                <c:pt idx="142">
                  <c:v>6.6931506849</c:v>
                </c:pt>
                <c:pt idx="143">
                  <c:v>6.6931506849</c:v>
                </c:pt>
                <c:pt idx="144">
                  <c:v>6.6931506849</c:v>
                </c:pt>
                <c:pt idx="145">
                  <c:v>6.6931506849</c:v>
                </c:pt>
                <c:pt idx="146">
                  <c:v>6.6931506849</c:v>
                </c:pt>
                <c:pt idx="147">
                  <c:v>6.6931506849</c:v>
                </c:pt>
                <c:pt idx="148">
                  <c:v>6.6931506849</c:v>
                </c:pt>
                <c:pt idx="149">
                  <c:v>6.6931506849</c:v>
                </c:pt>
                <c:pt idx="150">
                  <c:v>6.6931506849</c:v>
                </c:pt>
                <c:pt idx="151">
                  <c:v>6.6931506849</c:v>
                </c:pt>
                <c:pt idx="152">
                  <c:v>6.6931506849</c:v>
                </c:pt>
                <c:pt idx="153">
                  <c:v>6.6931506849</c:v>
                </c:pt>
                <c:pt idx="154">
                  <c:v>6.6931506849</c:v>
                </c:pt>
                <c:pt idx="155">
                  <c:v>6.6931506849</c:v>
                </c:pt>
                <c:pt idx="156">
                  <c:v>6.6931506849</c:v>
                </c:pt>
                <c:pt idx="157">
                  <c:v>6.6931506849</c:v>
                </c:pt>
                <c:pt idx="158">
                  <c:v>6.6931506849</c:v>
                </c:pt>
                <c:pt idx="159">
                  <c:v>6.6931506849</c:v>
                </c:pt>
                <c:pt idx="160">
                  <c:v>6.6931506849</c:v>
                </c:pt>
                <c:pt idx="161">
                  <c:v>6.6931506849</c:v>
                </c:pt>
                <c:pt idx="162">
                  <c:v>6.6931506849</c:v>
                </c:pt>
                <c:pt idx="163">
                  <c:v>6.6931506849</c:v>
                </c:pt>
                <c:pt idx="164">
                  <c:v>6.6931506849</c:v>
                </c:pt>
                <c:pt idx="165">
                  <c:v>6.6931506849</c:v>
                </c:pt>
                <c:pt idx="166">
                  <c:v>6.6931506849</c:v>
                </c:pt>
                <c:pt idx="167">
                  <c:v>6.6931506849</c:v>
                </c:pt>
                <c:pt idx="168">
                  <c:v>6.6931506849</c:v>
                </c:pt>
                <c:pt idx="169">
                  <c:v>6.6931506849</c:v>
                </c:pt>
                <c:pt idx="170">
                  <c:v>6.6931506849</c:v>
                </c:pt>
                <c:pt idx="171">
                  <c:v>6.6931506849</c:v>
                </c:pt>
                <c:pt idx="172">
                  <c:v>6.6931506849</c:v>
                </c:pt>
                <c:pt idx="173">
                  <c:v>6.6931506849</c:v>
                </c:pt>
                <c:pt idx="174">
                  <c:v>6.6931506849</c:v>
                </c:pt>
                <c:pt idx="175">
                  <c:v>6.6931506849</c:v>
                </c:pt>
                <c:pt idx="176">
                  <c:v>6.6931506849</c:v>
                </c:pt>
                <c:pt idx="177">
                  <c:v>6.6931506849</c:v>
                </c:pt>
                <c:pt idx="178">
                  <c:v>6.6931506849</c:v>
                </c:pt>
                <c:pt idx="179">
                  <c:v>6.6931506849</c:v>
                </c:pt>
                <c:pt idx="180">
                  <c:v>6.6931506849</c:v>
                </c:pt>
                <c:pt idx="181">
                  <c:v>6.6931506849</c:v>
                </c:pt>
                <c:pt idx="182">
                  <c:v>6.6931506849</c:v>
                </c:pt>
                <c:pt idx="183">
                  <c:v>6.6931506849</c:v>
                </c:pt>
                <c:pt idx="184">
                  <c:v>6.6931506849</c:v>
                </c:pt>
                <c:pt idx="185">
                  <c:v>6.6931506849</c:v>
                </c:pt>
                <c:pt idx="186">
                  <c:v>6.6931506849</c:v>
                </c:pt>
                <c:pt idx="187">
                  <c:v>6.6931506849</c:v>
                </c:pt>
                <c:pt idx="188">
                  <c:v>6.6931506849</c:v>
                </c:pt>
                <c:pt idx="189">
                  <c:v>6.6931506849</c:v>
                </c:pt>
                <c:pt idx="190">
                  <c:v>6.6931506849</c:v>
                </c:pt>
                <c:pt idx="191">
                  <c:v>6.6931506849</c:v>
                </c:pt>
                <c:pt idx="192">
                  <c:v>6.6931506849</c:v>
                </c:pt>
                <c:pt idx="193">
                  <c:v>6.6931506849</c:v>
                </c:pt>
                <c:pt idx="194">
                  <c:v>6.6931506849</c:v>
                </c:pt>
                <c:pt idx="195">
                  <c:v>6.6931506849</c:v>
                </c:pt>
                <c:pt idx="196">
                  <c:v>6.6931506849</c:v>
                </c:pt>
                <c:pt idx="197">
                  <c:v>6.6931506849</c:v>
                </c:pt>
                <c:pt idx="198">
                  <c:v>6.6931506849</c:v>
                </c:pt>
                <c:pt idx="199">
                  <c:v>6.6931506849</c:v>
                </c:pt>
                <c:pt idx="200">
                  <c:v>6.6931506849</c:v>
                </c:pt>
                <c:pt idx="201">
                  <c:v>6.6931506849</c:v>
                </c:pt>
                <c:pt idx="202">
                  <c:v>6.6931506849</c:v>
                </c:pt>
                <c:pt idx="203">
                  <c:v>6.6931506849</c:v>
                </c:pt>
                <c:pt idx="204">
                  <c:v>6.6931506849</c:v>
                </c:pt>
                <c:pt idx="205">
                  <c:v>6.6931506849</c:v>
                </c:pt>
                <c:pt idx="206">
                  <c:v>6.6931506849</c:v>
                </c:pt>
                <c:pt idx="207">
                  <c:v>6.6931506849</c:v>
                </c:pt>
                <c:pt idx="208">
                  <c:v>6.6931506849</c:v>
                </c:pt>
                <c:pt idx="209">
                  <c:v>6.6931506849</c:v>
                </c:pt>
                <c:pt idx="210">
                  <c:v>6.6931506849</c:v>
                </c:pt>
                <c:pt idx="211">
                  <c:v>6.6931506849</c:v>
                </c:pt>
                <c:pt idx="212">
                  <c:v>6.6931506849</c:v>
                </c:pt>
                <c:pt idx="213">
                  <c:v>6.6931506849</c:v>
                </c:pt>
                <c:pt idx="214">
                  <c:v>6.6931506849</c:v>
                </c:pt>
                <c:pt idx="215">
                  <c:v>6.6931506849</c:v>
                </c:pt>
                <c:pt idx="216">
                  <c:v>6.6931506849</c:v>
                </c:pt>
                <c:pt idx="217">
                  <c:v>6.6931506849</c:v>
                </c:pt>
                <c:pt idx="218">
                  <c:v>6.6931506849</c:v>
                </c:pt>
                <c:pt idx="219">
                  <c:v>6.6931506849</c:v>
                </c:pt>
                <c:pt idx="220">
                  <c:v>6.6931506849</c:v>
                </c:pt>
                <c:pt idx="221">
                  <c:v>6.6931506849</c:v>
                </c:pt>
                <c:pt idx="222">
                  <c:v>6.6931506849</c:v>
                </c:pt>
                <c:pt idx="223">
                  <c:v>6.6931506849</c:v>
                </c:pt>
                <c:pt idx="224">
                  <c:v>6.6931506849</c:v>
                </c:pt>
                <c:pt idx="225">
                  <c:v>6.6931506849</c:v>
                </c:pt>
                <c:pt idx="226">
                  <c:v>6.6931506849</c:v>
                </c:pt>
                <c:pt idx="227">
                  <c:v>6.6931506849</c:v>
                </c:pt>
                <c:pt idx="228">
                  <c:v>6.6931506849</c:v>
                </c:pt>
                <c:pt idx="229">
                  <c:v>6.6931506849</c:v>
                </c:pt>
                <c:pt idx="230">
                  <c:v>6.6931506849</c:v>
                </c:pt>
                <c:pt idx="231">
                  <c:v>6.6931506849</c:v>
                </c:pt>
                <c:pt idx="232">
                  <c:v>6.6931506849</c:v>
                </c:pt>
                <c:pt idx="233">
                  <c:v>6.6931506849</c:v>
                </c:pt>
                <c:pt idx="234">
                  <c:v>6.6931506849</c:v>
                </c:pt>
                <c:pt idx="235">
                  <c:v>6.6931506849</c:v>
                </c:pt>
                <c:pt idx="236">
                  <c:v>6.6931506849</c:v>
                </c:pt>
                <c:pt idx="237">
                  <c:v>6.6931506849</c:v>
                </c:pt>
                <c:pt idx="238">
                  <c:v>6.6931506849</c:v>
                </c:pt>
                <c:pt idx="239">
                  <c:v>6.6931506849</c:v>
                </c:pt>
                <c:pt idx="240">
                  <c:v>6.6931506849</c:v>
                </c:pt>
                <c:pt idx="241">
                  <c:v>6.6931506849</c:v>
                </c:pt>
                <c:pt idx="242">
                  <c:v>6.6931506849</c:v>
                </c:pt>
                <c:pt idx="243">
                  <c:v>6.6931506849</c:v>
                </c:pt>
                <c:pt idx="244">
                  <c:v>6.6931506849</c:v>
                </c:pt>
                <c:pt idx="245">
                  <c:v>6.6931506849</c:v>
                </c:pt>
                <c:pt idx="246">
                  <c:v>6.6931506849</c:v>
                </c:pt>
                <c:pt idx="247">
                  <c:v>6.6931506849</c:v>
                </c:pt>
                <c:pt idx="248">
                  <c:v>6.6931506849</c:v>
                </c:pt>
                <c:pt idx="249">
                  <c:v>6.6931506849</c:v>
                </c:pt>
                <c:pt idx="250">
                  <c:v>6.6931506849</c:v>
                </c:pt>
                <c:pt idx="251">
                  <c:v>6.6931506849</c:v>
                </c:pt>
                <c:pt idx="252">
                  <c:v>6.6931506849</c:v>
                </c:pt>
                <c:pt idx="253">
                  <c:v>6.6931506849</c:v>
                </c:pt>
                <c:pt idx="254">
                  <c:v>6.6931506849</c:v>
                </c:pt>
                <c:pt idx="255">
                  <c:v>6.6931506849</c:v>
                </c:pt>
                <c:pt idx="256">
                  <c:v>6.6931506849</c:v>
                </c:pt>
                <c:pt idx="257">
                  <c:v>6.6931506849</c:v>
                </c:pt>
                <c:pt idx="258">
                  <c:v>6.6931506849</c:v>
                </c:pt>
                <c:pt idx="259">
                  <c:v>6.6931506849</c:v>
                </c:pt>
                <c:pt idx="260">
                  <c:v>6.6931506849</c:v>
                </c:pt>
                <c:pt idx="261">
                  <c:v>6.6931506849</c:v>
                </c:pt>
                <c:pt idx="262">
                  <c:v>6.6931506849</c:v>
                </c:pt>
                <c:pt idx="263">
                  <c:v>6.6931506849</c:v>
                </c:pt>
                <c:pt idx="264">
                  <c:v>6.6931506849</c:v>
                </c:pt>
                <c:pt idx="265">
                  <c:v>6.6931506849</c:v>
                </c:pt>
                <c:pt idx="266">
                  <c:v>6.6931506849</c:v>
                </c:pt>
                <c:pt idx="267">
                  <c:v>6.6931506849</c:v>
                </c:pt>
                <c:pt idx="268">
                  <c:v>6.6931506849</c:v>
                </c:pt>
                <c:pt idx="269">
                  <c:v>6.6931506849</c:v>
                </c:pt>
                <c:pt idx="270">
                  <c:v>6.6931506849</c:v>
                </c:pt>
                <c:pt idx="271">
                  <c:v>6.6931506849</c:v>
                </c:pt>
                <c:pt idx="272">
                  <c:v>6.6931506849</c:v>
                </c:pt>
                <c:pt idx="273">
                  <c:v>6.6931506849</c:v>
                </c:pt>
                <c:pt idx="274">
                  <c:v>6.6931506849</c:v>
                </c:pt>
                <c:pt idx="275">
                  <c:v>6.6931506849</c:v>
                </c:pt>
                <c:pt idx="276">
                  <c:v>6.6931506849</c:v>
                </c:pt>
                <c:pt idx="277">
                  <c:v>6.6931506849</c:v>
                </c:pt>
                <c:pt idx="278">
                  <c:v>6.6931506849</c:v>
                </c:pt>
                <c:pt idx="279">
                  <c:v>6.6931506849</c:v>
                </c:pt>
                <c:pt idx="280">
                  <c:v>6.6931506849</c:v>
                </c:pt>
                <c:pt idx="281">
                  <c:v>6.6931506849</c:v>
                </c:pt>
                <c:pt idx="282">
                  <c:v>6.6931506849</c:v>
                </c:pt>
                <c:pt idx="283">
                  <c:v>6.6931506849</c:v>
                </c:pt>
                <c:pt idx="284">
                  <c:v>6.6931506849</c:v>
                </c:pt>
                <c:pt idx="285">
                  <c:v>6.6931506849</c:v>
                </c:pt>
                <c:pt idx="286">
                  <c:v>6.6931506849</c:v>
                </c:pt>
                <c:pt idx="287">
                  <c:v>6.6931506849</c:v>
                </c:pt>
                <c:pt idx="288">
                  <c:v>6.6931506849</c:v>
                </c:pt>
                <c:pt idx="289">
                  <c:v>6.6931506849</c:v>
                </c:pt>
                <c:pt idx="290">
                  <c:v>6.6931506849</c:v>
                </c:pt>
                <c:pt idx="291">
                  <c:v>6.6931506849</c:v>
                </c:pt>
                <c:pt idx="292">
                  <c:v>6.6931506849</c:v>
                </c:pt>
                <c:pt idx="293">
                  <c:v>6.6931506849</c:v>
                </c:pt>
                <c:pt idx="294">
                  <c:v>6.6931506849</c:v>
                </c:pt>
                <c:pt idx="295">
                  <c:v>6.6931506849</c:v>
                </c:pt>
                <c:pt idx="296">
                  <c:v>6.6931506849</c:v>
                </c:pt>
                <c:pt idx="297">
                  <c:v>6.6931506849</c:v>
                </c:pt>
                <c:pt idx="298">
                  <c:v>6.6931506849</c:v>
                </c:pt>
                <c:pt idx="299">
                  <c:v>6.6931506849</c:v>
                </c:pt>
                <c:pt idx="300">
                  <c:v>6.6931506849</c:v>
                </c:pt>
                <c:pt idx="301">
                  <c:v>6.6931506849</c:v>
                </c:pt>
                <c:pt idx="302">
                  <c:v>6.6931506849</c:v>
                </c:pt>
                <c:pt idx="303">
                  <c:v>6.6931506849</c:v>
                </c:pt>
                <c:pt idx="304">
                  <c:v>6.6931506849</c:v>
                </c:pt>
                <c:pt idx="305">
                  <c:v>6.6931506849</c:v>
                </c:pt>
                <c:pt idx="306">
                  <c:v>6.6931506849</c:v>
                </c:pt>
                <c:pt idx="307">
                  <c:v>6.6931506849</c:v>
                </c:pt>
                <c:pt idx="308">
                  <c:v>6.6931506849</c:v>
                </c:pt>
                <c:pt idx="309">
                  <c:v>6.6931506849</c:v>
                </c:pt>
                <c:pt idx="310">
                  <c:v>6.6931506849</c:v>
                </c:pt>
                <c:pt idx="311">
                  <c:v>6.6931506849</c:v>
                </c:pt>
                <c:pt idx="312">
                  <c:v>6.6931506849</c:v>
                </c:pt>
                <c:pt idx="313">
                  <c:v>6.6931506849</c:v>
                </c:pt>
                <c:pt idx="314">
                  <c:v>6.6931506849</c:v>
                </c:pt>
                <c:pt idx="315">
                  <c:v>6.6931506849</c:v>
                </c:pt>
                <c:pt idx="316">
                  <c:v>6.6931506849</c:v>
                </c:pt>
                <c:pt idx="317">
                  <c:v>6.6931506849</c:v>
                </c:pt>
                <c:pt idx="318">
                  <c:v>6.6931506849</c:v>
                </c:pt>
                <c:pt idx="319">
                  <c:v>6.6931506849</c:v>
                </c:pt>
                <c:pt idx="320">
                  <c:v>6.6931506849</c:v>
                </c:pt>
                <c:pt idx="321">
                  <c:v>6.6931506849</c:v>
                </c:pt>
                <c:pt idx="322">
                  <c:v>6.6931506849</c:v>
                </c:pt>
                <c:pt idx="323">
                  <c:v>6.6931506849</c:v>
                </c:pt>
                <c:pt idx="324">
                  <c:v>6.6931506849</c:v>
                </c:pt>
                <c:pt idx="325">
                  <c:v>6.6931506849</c:v>
                </c:pt>
                <c:pt idx="326">
                  <c:v>6.6931506849</c:v>
                </c:pt>
                <c:pt idx="327">
                  <c:v>6.6931506849</c:v>
                </c:pt>
                <c:pt idx="328">
                  <c:v>6.6931506849</c:v>
                </c:pt>
                <c:pt idx="329">
                  <c:v>6.6931506849</c:v>
                </c:pt>
                <c:pt idx="330">
                  <c:v>6.6931506849</c:v>
                </c:pt>
                <c:pt idx="331">
                  <c:v>6.6931506849</c:v>
                </c:pt>
                <c:pt idx="332">
                  <c:v>6.6931506849</c:v>
                </c:pt>
                <c:pt idx="333">
                  <c:v>6.6931506849</c:v>
                </c:pt>
                <c:pt idx="334">
                  <c:v>6.6931506849</c:v>
                </c:pt>
                <c:pt idx="335">
                  <c:v>6.6931506849</c:v>
                </c:pt>
                <c:pt idx="336">
                  <c:v>6.6931506849</c:v>
                </c:pt>
                <c:pt idx="337">
                  <c:v>6.6931506849</c:v>
                </c:pt>
                <c:pt idx="338">
                  <c:v>6.6931506849</c:v>
                </c:pt>
                <c:pt idx="339">
                  <c:v>6.6931506849</c:v>
                </c:pt>
                <c:pt idx="340">
                  <c:v>6.6931506849</c:v>
                </c:pt>
                <c:pt idx="341">
                  <c:v>6.6931506849</c:v>
                </c:pt>
                <c:pt idx="342">
                  <c:v>6.6931506849</c:v>
                </c:pt>
                <c:pt idx="343">
                  <c:v>6.6931506849</c:v>
                </c:pt>
                <c:pt idx="344">
                  <c:v>6.6931506849</c:v>
                </c:pt>
                <c:pt idx="345">
                  <c:v>6.6931506849</c:v>
                </c:pt>
                <c:pt idx="346">
                  <c:v>6.6931506849</c:v>
                </c:pt>
                <c:pt idx="347">
                  <c:v>6.6931506849</c:v>
                </c:pt>
                <c:pt idx="348">
                  <c:v>6.6931506849</c:v>
                </c:pt>
                <c:pt idx="349">
                  <c:v>6.6931506849</c:v>
                </c:pt>
                <c:pt idx="350">
                  <c:v>6.6931506849</c:v>
                </c:pt>
                <c:pt idx="351">
                  <c:v>6.6931506849</c:v>
                </c:pt>
                <c:pt idx="352">
                  <c:v>6.6931506849</c:v>
                </c:pt>
                <c:pt idx="353">
                  <c:v>6.6931506849</c:v>
                </c:pt>
                <c:pt idx="354">
                  <c:v>6.6931506849</c:v>
                </c:pt>
                <c:pt idx="355">
                  <c:v>6.6931506849</c:v>
                </c:pt>
                <c:pt idx="356">
                  <c:v>6.6931506849</c:v>
                </c:pt>
                <c:pt idx="357">
                  <c:v>6.6931506849</c:v>
                </c:pt>
                <c:pt idx="358">
                  <c:v>6.6931506849</c:v>
                </c:pt>
                <c:pt idx="359">
                  <c:v>6.6931506849</c:v>
                </c:pt>
                <c:pt idx="360">
                  <c:v>6.6931506849</c:v>
                </c:pt>
                <c:pt idx="361">
                  <c:v>6.6931506849</c:v>
                </c:pt>
                <c:pt idx="362">
                  <c:v>6.6931506849</c:v>
                </c:pt>
                <c:pt idx="363">
                  <c:v>6.6931506849</c:v>
                </c:pt>
                <c:pt idx="364">
                  <c:v>6.6931506849</c:v>
                </c:pt>
              </c:numCache>
            </c:numRef>
          </c:val>
          <c:extLst>
            <c:ext xmlns:c16="http://schemas.microsoft.com/office/drawing/2014/chart" uri="{C3380CC4-5D6E-409C-BE32-E72D297353CC}">
              <c16:uniqueId val="{00000004-8165-495E-BD4D-5C27810ED690}"/>
            </c:ext>
          </c:extLst>
        </c:ser>
        <c:ser>
          <c:idx val="0"/>
          <c:order val="5"/>
          <c:tx>
            <c:strRef>
              <c:f>'2034-2035 Severe Load Curve'!$AM$34</c:f>
              <c:strCache>
                <c:ptCount val="1"/>
                <c:pt idx="0">
                  <c:v>NTS Industrial</c:v>
                </c:pt>
              </c:strCache>
            </c:strRef>
          </c:tx>
          <c:spPr>
            <a:solidFill>
              <a:srgbClr val="800000"/>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Curve'!$AM$35:$AM$399</c:f>
              <c:numCache>
                <c:formatCode>0</c:formatCode>
                <c:ptCount val="365"/>
                <c:pt idx="0">
                  <c:v>110.24747883000001</c:v>
                </c:pt>
                <c:pt idx="1">
                  <c:v>110.02078673</c:v>
                </c:pt>
                <c:pt idx="2">
                  <c:v>109.80203084</c:v>
                </c:pt>
                <c:pt idx="3">
                  <c:v>109.59108353000001</c:v>
                </c:pt>
                <c:pt idx="4">
                  <c:v>109.38781716</c:v>
                </c:pt>
                <c:pt idx="5">
                  <c:v>109.19210407</c:v>
                </c:pt>
                <c:pt idx="6">
                  <c:v>109.00381663</c:v>
                </c:pt>
                <c:pt idx="7">
                  <c:v>108.82282719</c:v>
                </c:pt>
                <c:pt idx="8">
                  <c:v>108.64900811</c:v>
                </c:pt>
                <c:pt idx="9">
                  <c:v>108.48223174</c:v>
                </c:pt>
                <c:pt idx="10">
                  <c:v>108.32237043000001</c:v>
                </c:pt>
                <c:pt idx="11">
                  <c:v>108.16929655</c:v>
                </c:pt>
                <c:pt idx="12">
                  <c:v>108.02288244</c:v>
                </c:pt>
                <c:pt idx="13">
                  <c:v>107.88300047</c:v>
                </c:pt>
                <c:pt idx="14">
                  <c:v>107.74952299</c:v>
                </c:pt>
                <c:pt idx="15">
                  <c:v>107.62232236</c:v>
                </c:pt>
                <c:pt idx="16">
                  <c:v>107.50127092</c:v>
                </c:pt>
                <c:pt idx="17">
                  <c:v>107.38624105</c:v>
                </c:pt>
                <c:pt idx="18">
                  <c:v>107.27710508</c:v>
                </c:pt>
                <c:pt idx="19">
                  <c:v>107.17373538</c:v>
                </c:pt>
                <c:pt idx="20">
                  <c:v>107.07600431</c:v>
                </c:pt>
                <c:pt idx="21">
                  <c:v>106.98378422</c:v>
                </c:pt>
                <c:pt idx="22">
                  <c:v>106.89694746000001</c:v>
                </c:pt>
                <c:pt idx="23">
                  <c:v>106.81536638999999</c:v>
                </c:pt>
                <c:pt idx="24">
                  <c:v>106.73891336</c:v>
                </c:pt>
                <c:pt idx="25">
                  <c:v>106.66746074</c:v>
                </c:pt>
                <c:pt idx="26">
                  <c:v>106.60088088000001</c:v>
                </c:pt>
                <c:pt idx="27">
                  <c:v>106.53904613</c:v>
                </c:pt>
                <c:pt idx="28">
                  <c:v>106.48182885</c:v>
                </c:pt>
                <c:pt idx="29">
                  <c:v>106.42910139</c:v>
                </c:pt>
                <c:pt idx="30">
                  <c:v>106.38073611</c:v>
                </c:pt>
                <c:pt idx="31">
                  <c:v>106.33660537</c:v>
                </c:pt>
                <c:pt idx="32">
                  <c:v>106.29658151</c:v>
                </c:pt>
                <c:pt idx="33">
                  <c:v>106.26053691</c:v>
                </c:pt>
                <c:pt idx="34">
                  <c:v>106.22834391000001</c:v>
                </c:pt>
                <c:pt idx="35">
                  <c:v>106.19987485999999</c:v>
                </c:pt>
                <c:pt idx="36">
                  <c:v>106.17500213</c:v>
                </c:pt>
                <c:pt idx="37">
                  <c:v>106.15359807</c:v>
                </c:pt>
                <c:pt idx="38">
                  <c:v>106.13553503999999</c:v>
                </c:pt>
                <c:pt idx="39">
                  <c:v>106.12068538</c:v>
                </c:pt>
                <c:pt idx="40">
                  <c:v>106.10892146</c:v>
                </c:pt>
                <c:pt idx="41">
                  <c:v>106.10011563</c:v>
                </c:pt>
                <c:pt idx="42">
                  <c:v>106.09414025</c:v>
                </c:pt>
                <c:pt idx="43">
                  <c:v>106.09086768</c:v>
                </c:pt>
                <c:pt idx="44">
                  <c:v>106.09017025999999</c:v>
                </c:pt>
                <c:pt idx="45">
                  <c:v>106.09192036</c:v>
                </c:pt>
                <c:pt idx="46">
                  <c:v>106.09599032</c:v>
                </c:pt>
                <c:pt idx="47">
                  <c:v>106.10225251999999</c:v>
                </c:pt>
                <c:pt idx="48">
                  <c:v>106.11057929</c:v>
                </c:pt>
                <c:pt idx="49">
                  <c:v>106.12084299999999</c:v>
                </c:pt>
                <c:pt idx="50">
                  <c:v>106.13291599999999</c:v>
                </c:pt>
                <c:pt idx="51">
                  <c:v>106.14667066</c:v>
                </c:pt>
                <c:pt idx="52">
                  <c:v>106.16197931000001</c:v>
                </c:pt>
                <c:pt idx="53">
                  <c:v>106.17871433000001</c:v>
                </c:pt>
                <c:pt idx="54">
                  <c:v>106.19674806</c:v>
                </c:pt>
                <c:pt idx="55">
                  <c:v>106.21595286</c:v>
                </c:pt>
                <c:pt idx="56">
                  <c:v>106.23620108</c:v>
                </c:pt>
                <c:pt idx="57">
                  <c:v>106.25736508999999</c:v>
                </c:pt>
                <c:pt idx="58">
                  <c:v>106.27931724</c:v>
                </c:pt>
                <c:pt idx="59">
                  <c:v>106.30192988</c:v>
                </c:pt>
                <c:pt idx="60">
                  <c:v>106.32507536999999</c:v>
                </c:pt>
                <c:pt idx="61">
                  <c:v>106.34862606</c:v>
                </c:pt>
                <c:pt idx="62">
                  <c:v>106.37245432</c:v>
                </c:pt>
                <c:pt idx="63">
                  <c:v>106.39643249</c:v>
                </c:pt>
                <c:pt idx="64">
                  <c:v>106.42043293</c:v>
                </c:pt>
                <c:pt idx="65">
                  <c:v>106.444328</c:v>
                </c:pt>
                <c:pt idx="66">
                  <c:v>106.46799005</c:v>
                </c:pt>
                <c:pt idx="67">
                  <c:v>106.49129144</c:v>
                </c:pt>
                <c:pt idx="68">
                  <c:v>106.51410453</c:v>
                </c:pt>
                <c:pt idx="69">
                  <c:v>106.53630166000001</c:v>
                </c:pt>
                <c:pt idx="70">
                  <c:v>106.5577552</c:v>
                </c:pt>
                <c:pt idx="71">
                  <c:v>106.5783375</c:v>
                </c:pt>
                <c:pt idx="72">
                  <c:v>106.59792092000001</c:v>
                </c:pt>
                <c:pt idx="73">
                  <c:v>106.6163778</c:v>
                </c:pt>
                <c:pt idx="74">
                  <c:v>106.63358052</c:v>
                </c:pt>
                <c:pt idx="75">
                  <c:v>106.64940142</c:v>
                </c:pt>
                <c:pt idx="76">
                  <c:v>106.66371286</c:v>
                </c:pt>
                <c:pt idx="77">
                  <c:v>106.67638719</c:v>
                </c:pt>
                <c:pt idx="78">
                  <c:v>106.68729678</c:v>
                </c:pt>
                <c:pt idx="79">
                  <c:v>106.69631397000001</c:v>
                </c:pt>
                <c:pt idx="80">
                  <c:v>106.70331112</c:v>
                </c:pt>
                <c:pt idx="81">
                  <c:v>106.70816059000001</c:v>
                </c:pt>
                <c:pt idx="82">
                  <c:v>106.71073473</c:v>
                </c:pt>
                <c:pt idx="83">
                  <c:v>106.71090590999999</c:v>
                </c:pt>
                <c:pt idx="84">
                  <c:v>106.70854645999999</c:v>
                </c:pt>
                <c:pt idx="85">
                  <c:v>106.70352876</c:v>
                </c:pt>
                <c:pt idx="86">
                  <c:v>106.69572515</c:v>
                </c:pt>
                <c:pt idx="87">
                  <c:v>106.68500799</c:v>
                </c:pt>
                <c:pt idx="88">
                  <c:v>106.67124964</c:v>
                </c:pt>
                <c:pt idx="89">
                  <c:v>106.65432245</c:v>
                </c:pt>
                <c:pt idx="90">
                  <c:v>106.63409878</c:v>
                </c:pt>
                <c:pt idx="91">
                  <c:v>106.61045098</c:v>
                </c:pt>
                <c:pt idx="92">
                  <c:v>106.58328504000001</c:v>
                </c:pt>
                <c:pt idx="93">
                  <c:v>106.55264146</c:v>
                </c:pt>
                <c:pt idx="94">
                  <c:v>106.51859435</c:v>
                </c:pt>
                <c:pt idx="95">
                  <c:v>106.48121786</c:v>
                </c:pt>
                <c:pt idx="96">
                  <c:v>106.44058609</c:v>
                </c:pt>
                <c:pt idx="97">
                  <c:v>106.39677318</c:v>
                </c:pt>
                <c:pt idx="98">
                  <c:v>106.34985326</c:v>
                </c:pt>
                <c:pt idx="99">
                  <c:v>106.29990045</c:v>
                </c:pt>
                <c:pt idx="100">
                  <c:v>106.24698887</c:v>
                </c:pt>
                <c:pt idx="101">
                  <c:v>106.19119265</c:v>
                </c:pt>
                <c:pt idx="102">
                  <c:v>106.13258592</c:v>
                </c:pt>
                <c:pt idx="103">
                  <c:v>106.07124279999999</c:v>
                </c:pt>
                <c:pt idx="104">
                  <c:v>106.00723742</c:v>
                </c:pt>
                <c:pt idx="105">
                  <c:v>105.94064391000001</c:v>
                </c:pt>
                <c:pt idx="106">
                  <c:v>105.87153637999999</c:v>
                </c:pt>
                <c:pt idx="107">
                  <c:v>105.79998897</c:v>
                </c:pt>
                <c:pt idx="108">
                  <c:v>105.7260758</c:v>
                </c:pt>
                <c:pt idx="109">
                  <c:v>105.649871</c:v>
                </c:pt>
                <c:pt idx="110">
                  <c:v>105.57144869</c:v>
                </c:pt>
                <c:pt idx="111">
                  <c:v>105.490883</c:v>
                </c:pt>
                <c:pt idx="112">
                  <c:v>105.40824805</c:v>
                </c:pt>
                <c:pt idx="113">
                  <c:v>105.32361797</c:v>
                </c:pt>
                <c:pt idx="114">
                  <c:v>105.23706688999999</c:v>
                </c:pt>
                <c:pt idx="115">
                  <c:v>105.14866893</c:v>
                </c:pt>
                <c:pt idx="116">
                  <c:v>105.05849822</c:v>
                </c:pt>
                <c:pt idx="117">
                  <c:v>104.96662888</c:v>
                </c:pt>
                <c:pt idx="118">
                  <c:v>104.87313503999999</c:v>
                </c:pt>
                <c:pt idx="119">
                  <c:v>104.77809082</c:v>
                </c:pt>
                <c:pt idx="120">
                  <c:v>104.68157035</c:v>
                </c:pt>
                <c:pt idx="121">
                  <c:v>104.58364776000001</c:v>
                </c:pt>
                <c:pt idx="122">
                  <c:v>104.48439716999999</c:v>
                </c:pt>
                <c:pt idx="123">
                  <c:v>104.38389271</c:v>
                </c:pt>
                <c:pt idx="124">
                  <c:v>104.2822085</c:v>
                </c:pt>
                <c:pt idx="125">
                  <c:v>104.17941867</c:v>
                </c:pt>
                <c:pt idx="126">
                  <c:v>104.07559735</c:v>
                </c:pt>
                <c:pt idx="127">
                  <c:v>103.97081866000001</c:v>
                </c:pt>
                <c:pt idx="128">
                  <c:v>103.86515672</c:v>
                </c:pt>
                <c:pt idx="129">
                  <c:v>103.75868566</c:v>
                </c:pt>
                <c:pt idx="130">
                  <c:v>103.65147961</c:v>
                </c:pt>
                <c:pt idx="131">
                  <c:v>103.5436127</c:v>
                </c:pt>
                <c:pt idx="132">
                  <c:v>103.43515904</c:v>
                </c:pt>
                <c:pt idx="133">
                  <c:v>103.32619277000001</c:v>
                </c:pt>
                <c:pt idx="134">
                  <c:v>103.21678801</c:v>
                </c:pt>
                <c:pt idx="135">
                  <c:v>103.10701888</c:v>
                </c:pt>
                <c:pt idx="136">
                  <c:v>102.99695952</c:v>
                </c:pt>
                <c:pt idx="137">
                  <c:v>102.88668404000001</c:v>
                </c:pt>
                <c:pt idx="138">
                  <c:v>102.77626658</c:v>
                </c:pt>
                <c:pt idx="139">
                  <c:v>102.66578126</c:v>
                </c:pt>
                <c:pt idx="140">
                  <c:v>102.5553022</c:v>
                </c:pt>
                <c:pt idx="141">
                  <c:v>102.44490354</c:v>
                </c:pt>
                <c:pt idx="142">
                  <c:v>102.33465939</c:v>
                </c:pt>
                <c:pt idx="143">
                  <c:v>102.22464388</c:v>
                </c:pt>
                <c:pt idx="144">
                  <c:v>102.11493114</c:v>
                </c:pt>
                <c:pt idx="145">
                  <c:v>102.00559529</c:v>
                </c:pt>
                <c:pt idx="146">
                  <c:v>101.89671047</c:v>
                </c:pt>
                <c:pt idx="147">
                  <c:v>101.78835079</c:v>
                </c:pt>
                <c:pt idx="148">
                  <c:v>101.68059038</c:v>
                </c:pt>
                <c:pt idx="149">
                  <c:v>101.57350336</c:v>
                </c:pt>
                <c:pt idx="150">
                  <c:v>101.46716386999999</c:v>
                </c:pt>
                <c:pt idx="151">
                  <c:v>101.36164603</c:v>
                </c:pt>
                <c:pt idx="152">
                  <c:v>101.25702396</c:v>
                </c:pt>
                <c:pt idx="153">
                  <c:v>101.1533718</c:v>
                </c:pt>
                <c:pt idx="154">
                  <c:v>101.05076364999999</c:v>
                </c:pt>
                <c:pt idx="155">
                  <c:v>100.94927366</c:v>
                </c:pt>
                <c:pt idx="156">
                  <c:v>100.84897595</c:v>
                </c:pt>
                <c:pt idx="157">
                  <c:v>100.74994463</c:v>
                </c:pt>
                <c:pt idx="158">
                  <c:v>100.65225384999999</c:v>
                </c:pt>
                <c:pt idx="159">
                  <c:v>100.55597772</c:v>
                </c:pt>
                <c:pt idx="160">
                  <c:v>100.46119037</c:v>
                </c:pt>
                <c:pt idx="161">
                  <c:v>100.36796593</c:v>
                </c:pt>
                <c:pt idx="162">
                  <c:v>100.27637851999999</c:v>
                </c:pt>
                <c:pt idx="163">
                  <c:v>100.18650226</c:v>
                </c:pt>
                <c:pt idx="164">
                  <c:v>100.09841129</c:v>
                </c:pt>
                <c:pt idx="165">
                  <c:v>100.01217972000001</c:v>
                </c:pt>
                <c:pt idx="166">
                  <c:v>99.927881694999996</c:v>
                </c:pt>
                <c:pt idx="167">
                  <c:v>99.845591326000005</c:v>
                </c:pt>
                <c:pt idx="168">
                  <c:v>99.765382743000004</c:v>
                </c:pt>
                <c:pt idx="169">
                  <c:v>99.687330071999995</c:v>
                </c:pt>
                <c:pt idx="170">
                  <c:v>99.611507438000004</c:v>
                </c:pt>
                <c:pt idx="171">
                  <c:v>99.537988967000004</c:v>
                </c:pt>
                <c:pt idx="172">
                  <c:v>99.466848784999996</c:v>
                </c:pt>
                <c:pt idx="173">
                  <c:v>99.398161017999996</c:v>
                </c:pt>
                <c:pt idx="174">
                  <c:v>99.331999791000001</c:v>
                </c:pt>
                <c:pt idx="175">
                  <c:v>99.268439229999998</c:v>
                </c:pt>
                <c:pt idx="176">
                  <c:v>99.207553461000003</c:v>
                </c:pt>
                <c:pt idx="177">
                  <c:v>99.149416610000003</c:v>
                </c:pt>
                <c:pt idx="178">
                  <c:v>99.094102801999995</c:v>
                </c:pt>
                <c:pt idx="179">
                  <c:v>99.041686162999994</c:v>
                </c:pt>
                <c:pt idx="180">
                  <c:v>98.992240819000003</c:v>
                </c:pt>
                <c:pt idx="181">
                  <c:v>98.945840895000003</c:v>
                </c:pt>
                <c:pt idx="182">
                  <c:v>98.902560518000001</c:v>
                </c:pt>
                <c:pt idx="183">
                  <c:v>98.862454630000002</c:v>
                </c:pt>
                <c:pt idx="184">
                  <c:v>98.825501437</c:v>
                </c:pt>
                <c:pt idx="185">
                  <c:v>98.791659964000004</c:v>
                </c:pt>
                <c:pt idx="186">
                  <c:v>98.760889234999993</c:v>
                </c:pt>
                <c:pt idx="187">
                  <c:v>98.733148272999998</c:v>
                </c:pt>
                <c:pt idx="188">
                  <c:v>98.708396101999995</c:v>
                </c:pt>
                <c:pt idx="189">
                  <c:v>98.686591746999994</c:v>
                </c:pt>
                <c:pt idx="190">
                  <c:v>98.667694230999999</c:v>
                </c:pt>
                <c:pt idx="191">
                  <c:v>98.651662578</c:v>
                </c:pt>
                <c:pt idx="192">
                  <c:v>98.638455812000004</c:v>
                </c:pt>
                <c:pt idx="193">
                  <c:v>98.628032955999998</c:v>
                </c:pt>
                <c:pt idx="194">
                  <c:v>98.620353034000004</c:v>
                </c:pt>
                <c:pt idx="195">
                  <c:v>98.615375072000006</c:v>
                </c:pt>
                <c:pt idx="196">
                  <c:v>98.613058090999999</c:v>
                </c:pt>
                <c:pt idx="197">
                  <c:v>98.613361115999993</c:v>
                </c:pt>
                <c:pt idx="198">
                  <c:v>98.616243170999994</c:v>
                </c:pt>
                <c:pt idx="199">
                  <c:v>98.621663280000007</c:v>
                </c:pt>
                <c:pt idx="200">
                  <c:v>98.629580466999997</c:v>
                </c:pt>
                <c:pt idx="201">
                  <c:v>98.639953754999993</c:v>
                </c:pt>
                <c:pt idx="202">
                  <c:v>98.652742169000007</c:v>
                </c:pt>
                <c:pt idx="203">
                  <c:v>98.667904730999993</c:v>
                </c:pt>
                <c:pt idx="204">
                  <c:v>98.685400466999994</c:v>
                </c:pt>
                <c:pt idx="205">
                  <c:v>98.705188399999997</c:v>
                </c:pt>
                <c:pt idx="206">
                  <c:v>98.727227553000006</c:v>
                </c:pt>
                <c:pt idx="207">
                  <c:v>98.751476951000001</c:v>
                </c:pt>
                <c:pt idx="208">
                  <c:v>98.777895618000002</c:v>
                </c:pt>
                <c:pt idx="209">
                  <c:v>98.806442575999995</c:v>
                </c:pt>
                <c:pt idx="210">
                  <c:v>98.837076851000006</c:v>
                </c:pt>
                <c:pt idx="211">
                  <c:v>98.869757465999996</c:v>
                </c:pt>
                <c:pt idx="212">
                  <c:v>98.904443444999998</c:v>
                </c:pt>
                <c:pt idx="213">
                  <c:v>98.941093812000005</c:v>
                </c:pt>
                <c:pt idx="214">
                  <c:v>98.979667590000005</c:v>
                </c:pt>
                <c:pt idx="215">
                  <c:v>99.020123803999994</c:v>
                </c:pt>
                <c:pt idx="216">
                  <c:v>99.062421477000001</c:v>
                </c:pt>
                <c:pt idx="217">
                  <c:v>99.106519633000005</c:v>
                </c:pt>
                <c:pt idx="218">
                  <c:v>99.152377297000001</c:v>
                </c:pt>
                <c:pt idx="219">
                  <c:v>99.199953491000002</c:v>
                </c:pt>
                <c:pt idx="220">
                  <c:v>99.249207240000004</c:v>
                </c:pt>
                <c:pt idx="221">
                  <c:v>99.300097566999995</c:v>
                </c:pt>
                <c:pt idx="222">
                  <c:v>99.352583496999998</c:v>
                </c:pt>
                <c:pt idx="223">
                  <c:v>99.406624053000002</c:v>
                </c:pt>
                <c:pt idx="224">
                  <c:v>99.462178260000002</c:v>
                </c:pt>
                <c:pt idx="225">
                  <c:v>99.519205139999997</c:v>
                </c:pt>
                <c:pt idx="226">
                  <c:v>99.577663717999997</c:v>
                </c:pt>
                <c:pt idx="227">
                  <c:v>99.637513018000007</c:v>
                </c:pt>
                <c:pt idx="228">
                  <c:v>99.698712064000006</c:v>
                </c:pt>
                <c:pt idx="229">
                  <c:v>99.761219878999995</c:v>
                </c:pt>
                <c:pt idx="230">
                  <c:v>99.824995486999995</c:v>
                </c:pt>
                <c:pt idx="231">
                  <c:v>99.889997913000002</c:v>
                </c:pt>
                <c:pt idx="232">
                  <c:v>99.956186178999999</c:v>
                </c:pt>
                <c:pt idx="233">
                  <c:v>100.02351931</c:v>
                </c:pt>
                <c:pt idx="234">
                  <c:v>100.09195633</c:v>
                </c:pt>
                <c:pt idx="235">
                  <c:v>100.16145625999999</c:v>
                </c:pt>
                <c:pt idx="236">
                  <c:v>100.23197813</c:v>
                </c:pt>
                <c:pt idx="237">
                  <c:v>100.30348096</c:v>
                </c:pt>
                <c:pt idx="238">
                  <c:v>100.37592377999999</c:v>
                </c:pt>
                <c:pt idx="239">
                  <c:v>100.4492656</c:v>
                </c:pt>
                <c:pt idx="240">
                  <c:v>100.52346545</c:v>
                </c:pt>
                <c:pt idx="241">
                  <c:v>100.59848236000001</c:v>
                </c:pt>
                <c:pt idx="242">
                  <c:v>100.67427535</c:v>
                </c:pt>
                <c:pt idx="243">
                  <c:v>100.75080344</c:v>
                </c:pt>
                <c:pt idx="244">
                  <c:v>100.82802565999999</c:v>
                </c:pt>
                <c:pt idx="245">
                  <c:v>100.90590103</c:v>
                </c:pt>
                <c:pt idx="246">
                  <c:v>100.98438858</c:v>
                </c:pt>
                <c:pt idx="247">
                  <c:v>101.06344731999999</c:v>
                </c:pt>
                <c:pt idx="248">
                  <c:v>101.14303629</c:v>
                </c:pt>
                <c:pt idx="249">
                  <c:v>101.22311449999999</c:v>
                </c:pt>
                <c:pt idx="250">
                  <c:v>101.30364098</c:v>
                </c:pt>
                <c:pt idx="251">
                  <c:v>101.38457476000001</c:v>
                </c:pt>
                <c:pt idx="252">
                  <c:v>101.46587486</c:v>
                </c:pt>
                <c:pt idx="253">
                  <c:v>101.5475003</c:v>
                </c:pt>
                <c:pt idx="254">
                  <c:v>101.6294101</c:v>
                </c:pt>
                <c:pt idx="255">
                  <c:v>101.71156329999999</c:v>
                </c:pt>
                <c:pt idx="256">
                  <c:v>101.79391889999999</c:v>
                </c:pt>
                <c:pt idx="257">
                  <c:v>101.87643595</c:v>
                </c:pt>
                <c:pt idx="258">
                  <c:v>101.95907345000001</c:v>
                </c:pt>
                <c:pt idx="259">
                  <c:v>102.04179044</c:v>
                </c:pt>
                <c:pt idx="260">
                  <c:v>102.12454594</c:v>
                </c:pt>
                <c:pt idx="261">
                  <c:v>102.20729898</c:v>
                </c:pt>
                <c:pt idx="262">
                  <c:v>102.29000857</c:v>
                </c:pt>
                <c:pt idx="263">
                  <c:v>102.37263374</c:v>
                </c:pt>
                <c:pt idx="264">
                  <c:v>102.45513351</c:v>
                </c:pt>
                <c:pt idx="265">
                  <c:v>102.53746691000001</c:v>
                </c:pt>
                <c:pt idx="266">
                  <c:v>102.61959297</c:v>
                </c:pt>
                <c:pt idx="267">
                  <c:v>102.7014707</c:v>
                </c:pt>
                <c:pt idx="268">
                  <c:v>102.78305913</c:v>
                </c:pt>
                <c:pt idx="269">
                  <c:v>102.86431729</c:v>
                </c:pt>
                <c:pt idx="270">
                  <c:v>102.94520419</c:v>
                </c:pt>
                <c:pt idx="271">
                  <c:v>103.02567886</c:v>
                </c:pt>
                <c:pt idx="272">
                  <c:v>103.10570033</c:v>
                </c:pt>
                <c:pt idx="273">
                  <c:v>103.18522762000001</c:v>
                </c:pt>
                <c:pt idx="274">
                  <c:v>103.26422067</c:v>
                </c:pt>
                <c:pt idx="275">
                  <c:v>103.34264314000001</c:v>
                </c:pt>
                <c:pt idx="276">
                  <c:v>103.4204596</c:v>
                </c:pt>
                <c:pt idx="277">
                  <c:v>103.49763461000001</c:v>
                </c:pt>
                <c:pt idx="278">
                  <c:v>103.57413276</c:v>
                </c:pt>
                <c:pt idx="279">
                  <c:v>103.64991861</c:v>
                </c:pt>
                <c:pt idx="280">
                  <c:v>103.72495674</c:v>
                </c:pt>
                <c:pt idx="281">
                  <c:v>103.79921170999999</c:v>
                </c:pt>
                <c:pt idx="282">
                  <c:v>103.87264810000001</c:v>
                </c:pt>
                <c:pt idx="283">
                  <c:v>103.94523048000001</c:v>
                </c:pt>
                <c:pt idx="284">
                  <c:v>104.01692343000001</c:v>
                </c:pt>
                <c:pt idx="285">
                  <c:v>104.08769151</c:v>
                </c:pt>
                <c:pt idx="286">
                  <c:v>104.1574993</c:v>
                </c:pt>
                <c:pt idx="287">
                  <c:v>104.22631136</c:v>
                </c:pt>
                <c:pt idx="288">
                  <c:v>104.29409228</c:v>
                </c:pt>
                <c:pt idx="289">
                  <c:v>104.36080662000001</c:v>
                </c:pt>
                <c:pt idx="290">
                  <c:v>104.42641896000001</c:v>
                </c:pt>
                <c:pt idx="291">
                  <c:v>104.49089386</c:v>
                </c:pt>
                <c:pt idx="292">
                  <c:v>104.5541959</c:v>
                </c:pt>
                <c:pt idx="293">
                  <c:v>104.61628966000001</c:v>
                </c:pt>
                <c:pt idx="294">
                  <c:v>104.67713969</c:v>
                </c:pt>
                <c:pt idx="295">
                  <c:v>104.73671057999999</c:v>
                </c:pt>
                <c:pt idx="296">
                  <c:v>104.79496690000001</c:v>
                </c:pt>
                <c:pt idx="297">
                  <c:v>104.85187322</c:v>
                </c:pt>
                <c:pt idx="298">
                  <c:v>104.90739411</c:v>
                </c:pt>
                <c:pt idx="299">
                  <c:v>104.96149414</c:v>
                </c:pt>
                <c:pt idx="300">
                  <c:v>105.01413789</c:v>
                </c:pt>
                <c:pt idx="301">
                  <c:v>105.06528993000001</c:v>
                </c:pt>
                <c:pt idx="302">
                  <c:v>105.11491482</c:v>
                </c:pt>
                <c:pt idx="303">
                  <c:v>105.16297715</c:v>
                </c:pt>
                <c:pt idx="304">
                  <c:v>105.20944148</c:v>
                </c:pt>
                <c:pt idx="305">
                  <c:v>105.25427238</c:v>
                </c:pt>
                <c:pt idx="306">
                  <c:v>105.29743443</c:v>
                </c:pt>
                <c:pt idx="307">
                  <c:v>105.3388922</c:v>
                </c:pt>
                <c:pt idx="308">
                  <c:v>105.37861027</c:v>
                </c:pt>
                <c:pt idx="309">
                  <c:v>105.41655319</c:v>
                </c:pt>
                <c:pt idx="310">
                  <c:v>105.45268556000001</c:v>
                </c:pt>
                <c:pt idx="311">
                  <c:v>105.48697192</c:v>
                </c:pt>
                <c:pt idx="312">
                  <c:v>105.51937687</c:v>
                </c:pt>
                <c:pt idx="313">
                  <c:v>105.54986497</c:v>
                </c:pt>
                <c:pt idx="314">
                  <c:v>105.5784008</c:v>
                </c:pt>
                <c:pt idx="315">
                  <c:v>105.60494891</c:v>
                </c:pt>
                <c:pt idx="316">
                  <c:v>105.62947389999999</c:v>
                </c:pt>
                <c:pt idx="317">
                  <c:v>105.65194033</c:v>
                </c:pt>
                <c:pt idx="318">
                  <c:v>105.67231276</c:v>
                </c:pt>
                <c:pt idx="319">
                  <c:v>105.69055578</c:v>
                </c:pt>
                <c:pt idx="320">
                  <c:v>105.70663396</c:v>
                </c:pt>
                <c:pt idx="321">
                  <c:v>105.72051186</c:v>
                </c:pt>
                <c:pt idx="322">
                  <c:v>105.73215407000001</c:v>
                </c:pt>
                <c:pt idx="323">
                  <c:v>105.74152513999999</c:v>
                </c:pt>
                <c:pt idx="324">
                  <c:v>105.74858965999999</c:v>
                </c:pt>
                <c:pt idx="325">
                  <c:v>105.75331219</c:v>
                </c:pt>
                <c:pt idx="326">
                  <c:v>105.75565732</c:v>
                </c:pt>
                <c:pt idx="327">
                  <c:v>105.75558959999999</c:v>
                </c:pt>
                <c:pt idx="328">
                  <c:v>105.75307361</c:v>
                </c:pt>
                <c:pt idx="329">
                  <c:v>105.74807393</c:v>
                </c:pt>
                <c:pt idx="330">
                  <c:v>105.74055512</c:v>
                </c:pt>
                <c:pt idx="331">
                  <c:v>105.73048176</c:v>
                </c:pt>
                <c:pt idx="332">
                  <c:v>105.71781842</c:v>
                </c:pt>
                <c:pt idx="333">
                  <c:v>105.70252967</c:v>
                </c:pt>
                <c:pt idx="334">
                  <c:v>105.68458008</c:v>
                </c:pt>
                <c:pt idx="335">
                  <c:v>105.66393423</c:v>
                </c:pt>
                <c:pt idx="336">
                  <c:v>105.64055669</c:v>
                </c:pt>
                <c:pt idx="337">
                  <c:v>105.61441203</c:v>
                </c:pt>
                <c:pt idx="338">
                  <c:v>105.58546482</c:v>
                </c:pt>
                <c:pt idx="339">
                  <c:v>105.55367963</c:v>
                </c:pt>
                <c:pt idx="340">
                  <c:v>105.51902104</c:v>
                </c:pt>
                <c:pt idx="341">
                  <c:v>105.48145362</c:v>
                </c:pt>
                <c:pt idx="342">
                  <c:v>105.44094194</c:v>
                </c:pt>
                <c:pt idx="343">
                  <c:v>105.39745057</c:v>
                </c:pt>
                <c:pt idx="344">
                  <c:v>105.35094408</c:v>
                </c:pt>
                <c:pt idx="345">
                  <c:v>105.30138705</c:v>
                </c:pt>
                <c:pt idx="346">
                  <c:v>105.24874404000001</c:v>
                </c:pt>
                <c:pt idx="347">
                  <c:v>105.19297964</c:v>
                </c:pt>
                <c:pt idx="348">
                  <c:v>105.13405840999999</c:v>
                </c:pt>
                <c:pt idx="349">
                  <c:v>105.07194492000001</c:v>
                </c:pt>
                <c:pt idx="350">
                  <c:v>105.00660375</c:v>
                </c:pt>
                <c:pt idx="351">
                  <c:v>104.93799946</c:v>
                </c:pt>
                <c:pt idx="352">
                  <c:v>104.86609663999999</c:v>
                </c:pt>
                <c:pt idx="353">
                  <c:v>104.79085984</c:v>
                </c:pt>
                <c:pt idx="354">
                  <c:v>104.71225366</c:v>
                </c:pt>
                <c:pt idx="355">
                  <c:v>104.63024264000001</c:v>
                </c:pt>
                <c:pt idx="356">
                  <c:v>104.54479138000001</c:v>
                </c:pt>
                <c:pt idx="357">
                  <c:v>104.45586443000001</c:v>
                </c:pt>
                <c:pt idx="358">
                  <c:v>104.36342638000001</c:v>
                </c:pt>
                <c:pt idx="359">
                  <c:v>104.26744179000001</c:v>
                </c:pt>
                <c:pt idx="360">
                  <c:v>104.16787524</c:v>
                </c:pt>
                <c:pt idx="361">
                  <c:v>104.06469130000001</c:v>
                </c:pt>
                <c:pt idx="362">
                  <c:v>103.95785453000001</c:v>
                </c:pt>
                <c:pt idx="363">
                  <c:v>103.84732952</c:v>
                </c:pt>
                <c:pt idx="364">
                  <c:v>103.73308083000001</c:v>
                </c:pt>
              </c:numCache>
            </c:numRef>
          </c:val>
          <c:extLst>
            <c:ext xmlns:c16="http://schemas.microsoft.com/office/drawing/2014/chart" uri="{C3380CC4-5D6E-409C-BE32-E72D297353CC}">
              <c16:uniqueId val="{00000005-8165-495E-BD4D-5C27810ED690}"/>
            </c:ext>
          </c:extLst>
        </c:ser>
        <c:ser>
          <c:idx val="4"/>
          <c:order val="6"/>
          <c:tx>
            <c:strRef>
              <c:f>'2034-2035 Severe Load Curve'!$AN$34</c:f>
              <c:strCache>
                <c:ptCount val="1"/>
                <c:pt idx="0">
                  <c:v>Exports to Ireland</c:v>
                </c:pt>
              </c:strCache>
            </c:strRef>
          </c:tx>
          <c:spPr>
            <a:solidFill>
              <a:srgbClr val="339966"/>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Curve'!$AN$35:$AN$399</c:f>
              <c:numCache>
                <c:formatCode>0</c:formatCode>
                <c:ptCount val="365"/>
                <c:pt idx="0">
                  <c:v>145.80238682000001</c:v>
                </c:pt>
                <c:pt idx="1">
                  <c:v>145.24594830000001</c:v>
                </c:pt>
                <c:pt idx="2">
                  <c:v>144.69001401</c:v>
                </c:pt>
                <c:pt idx="3">
                  <c:v>144.13465174999999</c:v>
                </c:pt>
                <c:pt idx="4">
                  <c:v>143.5799293</c:v>
                </c:pt>
                <c:pt idx="5">
                  <c:v>143.02591444000001</c:v>
                </c:pt>
                <c:pt idx="6">
                  <c:v>142.47267496000001</c:v>
                </c:pt>
                <c:pt idx="7">
                  <c:v>141.92027866000001</c:v>
                </c:pt>
                <c:pt idx="8">
                  <c:v>141.36879329999999</c:v>
                </c:pt>
                <c:pt idx="9">
                  <c:v>140.81828669999999</c:v>
                </c:pt>
                <c:pt idx="10">
                  <c:v>140.26882662</c:v>
                </c:pt>
                <c:pt idx="11">
                  <c:v>139.72048085</c:v>
                </c:pt>
                <c:pt idx="12">
                  <c:v>139.17331719000001</c:v>
                </c:pt>
                <c:pt idx="13">
                  <c:v>138.62740341</c:v>
                </c:pt>
                <c:pt idx="14">
                  <c:v>138.08280730999999</c:v>
                </c:pt>
                <c:pt idx="15">
                  <c:v>137.53959667000001</c:v>
                </c:pt>
                <c:pt idx="16">
                  <c:v>136.99783927999999</c:v>
                </c:pt>
                <c:pt idx="17">
                  <c:v>136.45760293000001</c:v>
                </c:pt>
                <c:pt idx="18">
                  <c:v>135.91895539000001</c:v>
                </c:pt>
                <c:pt idx="19">
                  <c:v>135.38196446000001</c:v>
                </c:pt>
                <c:pt idx="20">
                  <c:v>134.84669793</c:v>
                </c:pt>
                <c:pt idx="21">
                  <c:v>134.31322358</c:v>
                </c:pt>
                <c:pt idx="22">
                  <c:v>133.78160919000001</c:v>
                </c:pt>
                <c:pt idx="23">
                  <c:v>133.25192256</c:v>
                </c:pt>
                <c:pt idx="24">
                  <c:v>132.72423147000001</c:v>
                </c:pt>
                <c:pt idx="25">
                  <c:v>132.19860370000001</c:v>
                </c:pt>
                <c:pt idx="26">
                  <c:v>131.67510705000001</c:v>
                </c:pt>
                <c:pt idx="27">
                  <c:v>131.15380930000001</c:v>
                </c:pt>
                <c:pt idx="28">
                  <c:v>130.63477822999999</c:v>
                </c:pt>
                <c:pt idx="29">
                  <c:v>130.11808164000001</c:v>
                </c:pt>
                <c:pt idx="30">
                  <c:v>129.60378729999999</c:v>
                </c:pt>
                <c:pt idx="31">
                  <c:v>129.09196301</c:v>
                </c:pt>
                <c:pt idx="32">
                  <c:v>128.58267656000001</c:v>
                </c:pt>
                <c:pt idx="33">
                  <c:v>128.07599572000001</c:v>
                </c:pt>
                <c:pt idx="34">
                  <c:v>127.57198828999999</c:v>
                </c:pt>
                <c:pt idx="35">
                  <c:v>127.07072205</c:v>
                </c:pt>
                <c:pt idx="36">
                  <c:v>126.5722648</c:v>
                </c:pt>
                <c:pt idx="37">
                  <c:v>126.0766843</c:v>
                </c:pt>
                <c:pt idx="38">
                  <c:v>125.58404836</c:v>
                </c:pt>
                <c:pt idx="39">
                  <c:v>125.09442475</c:v>
                </c:pt>
                <c:pt idx="40">
                  <c:v>124.60788126999999</c:v>
                </c:pt>
                <c:pt idx="41">
                  <c:v>124.12448571</c:v>
                </c:pt>
                <c:pt idx="42">
                  <c:v>123.64430584</c:v>
                </c:pt>
                <c:pt idx="43">
                  <c:v>123.16740944999999</c:v>
                </c:pt>
                <c:pt idx="44">
                  <c:v>122.69386434</c:v>
                </c:pt>
                <c:pt idx="45">
                  <c:v>122.22373828000001</c:v>
                </c:pt>
                <c:pt idx="46">
                  <c:v>121.75709907</c:v>
                </c:pt>
                <c:pt idx="47">
                  <c:v>121.29401448</c:v>
                </c:pt>
                <c:pt idx="48">
                  <c:v>120.83455232</c:v>
                </c:pt>
                <c:pt idx="49">
                  <c:v>120.37878035999999</c:v>
                </c:pt>
                <c:pt idx="50">
                  <c:v>119.92676638</c:v>
                </c:pt>
                <c:pt idx="51">
                  <c:v>119.47857818999999</c:v>
                </c:pt>
                <c:pt idx="52">
                  <c:v>119.03428356000001</c:v>
                </c:pt>
                <c:pt idx="53">
                  <c:v>118.59395028</c:v>
                </c:pt>
                <c:pt idx="54">
                  <c:v>118.15764613</c:v>
                </c:pt>
                <c:pt idx="55">
                  <c:v>117.72543890999999</c:v>
                </c:pt>
                <c:pt idx="56">
                  <c:v>117.2973964</c:v>
                </c:pt>
                <c:pt idx="57">
                  <c:v>116.87358638000001</c:v>
                </c:pt>
                <c:pt idx="58">
                  <c:v>116.45407665</c:v>
                </c:pt>
                <c:pt idx="59">
                  <c:v>116.03893497999999</c:v>
                </c:pt>
                <c:pt idx="60">
                  <c:v>115.62822917</c:v>
                </c:pt>
                <c:pt idx="61">
                  <c:v>115.22202701000001</c:v>
                </c:pt>
                <c:pt idx="62">
                  <c:v>114.82039627</c:v>
                </c:pt>
                <c:pt idx="63">
                  <c:v>114.42340474</c:v>
                </c:pt>
                <c:pt idx="64">
                  <c:v>114.03112022000001</c:v>
                </c:pt>
                <c:pt idx="65">
                  <c:v>113.64361049</c:v>
                </c:pt>
                <c:pt idx="66">
                  <c:v>113.26094333</c:v>
                </c:pt>
                <c:pt idx="67">
                  <c:v>112.88318653</c:v>
                </c:pt>
                <c:pt idx="68">
                  <c:v>112.51040789</c:v>
                </c:pt>
                <c:pt idx="69">
                  <c:v>112.14267517</c:v>
                </c:pt>
                <c:pt idx="70">
                  <c:v>111.78005618</c:v>
                </c:pt>
                <c:pt idx="71">
                  <c:v>111.42261868999999</c:v>
                </c:pt>
                <c:pt idx="72">
                  <c:v>111.0704305</c:v>
                </c:pt>
                <c:pt idx="73">
                  <c:v>110.72355939000001</c:v>
                </c:pt>
                <c:pt idx="74">
                  <c:v>110.38207315</c:v>
                </c:pt>
                <c:pt idx="75">
                  <c:v>110.04603956</c:v>
                </c:pt>
                <c:pt idx="76">
                  <c:v>109.71552641</c:v>
                </c:pt>
                <c:pt idx="77">
                  <c:v>109.39060148</c:v>
                </c:pt>
                <c:pt idx="78">
                  <c:v>109.07133257</c:v>
                </c:pt>
                <c:pt idx="79">
                  <c:v>108.75778747</c:v>
                </c:pt>
                <c:pt idx="80">
                  <c:v>108.45003394</c:v>
                </c:pt>
                <c:pt idx="81">
                  <c:v>108.14813979</c:v>
                </c:pt>
                <c:pt idx="82">
                  <c:v>107.85217280000001</c:v>
                </c:pt>
                <c:pt idx="83">
                  <c:v>107.56220076</c:v>
                </c:pt>
                <c:pt idx="84">
                  <c:v>107.27829144</c:v>
                </c:pt>
                <c:pt idx="85">
                  <c:v>107.00051265</c:v>
                </c:pt>
                <c:pt idx="86">
                  <c:v>106.72893216</c:v>
                </c:pt>
                <c:pt idx="87">
                  <c:v>106.46361777</c:v>
                </c:pt>
                <c:pt idx="88">
                  <c:v>106.20463725</c:v>
                </c:pt>
                <c:pt idx="89">
                  <c:v>105.9520584</c:v>
                </c:pt>
                <c:pt idx="90">
                  <c:v>105.705949</c:v>
                </c:pt>
                <c:pt idx="91">
                  <c:v>105.46637684</c:v>
                </c:pt>
                <c:pt idx="92">
                  <c:v>105.23337777</c:v>
                </c:pt>
                <c:pt idx="93">
                  <c:v>105.00685993</c:v>
                </c:pt>
                <c:pt idx="94">
                  <c:v>104.78669949</c:v>
                </c:pt>
                <c:pt idx="95">
                  <c:v>104.57277267000001</c:v>
                </c:pt>
                <c:pt idx="96">
                  <c:v>104.36495566000001</c:v>
                </c:pt>
                <c:pt idx="97">
                  <c:v>104.16312464000001</c:v>
                </c:pt>
                <c:pt idx="98">
                  <c:v>103.96715582</c:v>
                </c:pt>
                <c:pt idx="99">
                  <c:v>103.7769254</c:v>
                </c:pt>
                <c:pt idx="100">
                  <c:v>103.59230956</c:v>
                </c:pt>
                <c:pt idx="101">
                  <c:v>103.4131845</c:v>
                </c:pt>
                <c:pt idx="102">
                  <c:v>103.23942642</c:v>
                </c:pt>
                <c:pt idx="103">
                  <c:v>103.07091151</c:v>
                </c:pt>
                <c:pt idx="104">
                  <c:v>102.90751597000001</c:v>
                </c:pt>
                <c:pt idx="105">
                  <c:v>102.74911599000001</c:v>
                </c:pt>
                <c:pt idx="106">
                  <c:v>102.59558776999999</c:v>
                </c:pt>
                <c:pt idx="107">
                  <c:v>102.44680750000001</c:v>
                </c:pt>
                <c:pt idx="108">
                  <c:v>102.30265138</c:v>
                </c:pt>
                <c:pt idx="109">
                  <c:v>102.16299561</c:v>
                </c:pt>
                <c:pt idx="110">
                  <c:v>102.02771636999999</c:v>
                </c:pt>
                <c:pt idx="111">
                  <c:v>101.89668987</c:v>
                </c:pt>
                <c:pt idx="112">
                  <c:v>101.76979230000001</c:v>
                </c:pt>
                <c:pt idx="113">
                  <c:v>101.64689985</c:v>
                </c:pt>
                <c:pt idx="114">
                  <c:v>101.52788872000001</c:v>
                </c:pt>
                <c:pt idx="115">
                  <c:v>101.41263511</c:v>
                </c:pt>
                <c:pt idx="116">
                  <c:v>101.30101521</c:v>
                </c:pt>
                <c:pt idx="117">
                  <c:v>101.19290521000001</c:v>
                </c:pt>
                <c:pt idx="118">
                  <c:v>101.08818132</c:v>
                </c:pt>
                <c:pt idx="119">
                  <c:v>100.98671972</c:v>
                </c:pt>
                <c:pt idx="120">
                  <c:v>100.88839661</c:v>
                </c:pt>
                <c:pt idx="121">
                  <c:v>100.79308819000001</c:v>
                </c:pt>
                <c:pt idx="122">
                  <c:v>100.70067065000001</c:v>
                </c:pt>
                <c:pt idx="123">
                  <c:v>100.61102018</c:v>
                </c:pt>
                <c:pt idx="124">
                  <c:v>100.52401299</c:v>
                </c:pt>
                <c:pt idx="125">
                  <c:v>100.43952527</c:v>
                </c:pt>
                <c:pt idx="126">
                  <c:v>100.35743321</c:v>
                </c:pt>
                <c:pt idx="127">
                  <c:v>100.277613</c:v>
                </c:pt>
                <c:pt idx="128">
                  <c:v>100.19994085</c:v>
                </c:pt>
                <c:pt idx="129">
                  <c:v>100.12429295</c:v>
                </c:pt>
                <c:pt idx="130">
                  <c:v>100.05054549</c:v>
                </c:pt>
                <c:pt idx="131">
                  <c:v>99.978574675000004</c:v>
                </c:pt>
                <c:pt idx="132">
                  <c:v>99.908256688999998</c:v>
                </c:pt>
                <c:pt idx="133">
                  <c:v>99.839467733000006</c:v>
                </c:pt>
                <c:pt idx="134">
                  <c:v>99.772084000999996</c:v>
                </c:pt>
                <c:pt idx="135">
                  <c:v>99.705981687999994</c:v>
                </c:pt>
                <c:pt idx="136">
                  <c:v>99.641036990999993</c:v>
                </c:pt>
                <c:pt idx="137">
                  <c:v>99.577126102999998</c:v>
                </c:pt>
                <c:pt idx="138">
                  <c:v>99.514125221</c:v>
                </c:pt>
                <c:pt idx="139">
                  <c:v>99.45191054</c:v>
                </c:pt>
                <c:pt idx="140">
                  <c:v>99.390358254000006</c:v>
                </c:pt>
                <c:pt idx="141">
                  <c:v>99.329344559999996</c:v>
                </c:pt>
                <c:pt idx="142">
                  <c:v>99.268745651000003</c:v>
                </c:pt>
                <c:pt idx="143">
                  <c:v>99.208437724000007</c:v>
                </c:pt>
                <c:pt idx="144">
                  <c:v>99.148296974000004</c:v>
                </c:pt>
                <c:pt idx="145">
                  <c:v>99.088199595999995</c:v>
                </c:pt>
                <c:pt idx="146">
                  <c:v>99.028021784000003</c:v>
                </c:pt>
                <c:pt idx="147">
                  <c:v>98.967639735000006</c:v>
                </c:pt>
                <c:pt idx="148">
                  <c:v>98.906929644000002</c:v>
                </c:pt>
                <c:pt idx="149">
                  <c:v>98.845767706000004</c:v>
                </c:pt>
                <c:pt idx="150">
                  <c:v>98.784030114999993</c:v>
                </c:pt>
                <c:pt idx="151">
                  <c:v>98.721593068000004</c:v>
                </c:pt>
                <c:pt idx="152">
                  <c:v>98.658332759999993</c:v>
                </c:pt>
                <c:pt idx="153">
                  <c:v>98.594125384999998</c:v>
                </c:pt>
                <c:pt idx="154">
                  <c:v>98.528847139000007</c:v>
                </c:pt>
                <c:pt idx="155">
                  <c:v>98.462374217000004</c:v>
                </c:pt>
                <c:pt idx="156">
                  <c:v>98.394582815000007</c:v>
                </c:pt>
                <c:pt idx="157">
                  <c:v>98.325349126999996</c:v>
                </c:pt>
                <c:pt idx="158">
                  <c:v>98.254549350000005</c:v>
                </c:pt>
                <c:pt idx="159">
                  <c:v>98.182059676999998</c:v>
                </c:pt>
                <c:pt idx="160">
                  <c:v>98.107756304000006</c:v>
                </c:pt>
                <c:pt idx="161">
                  <c:v>98.031515428000006</c:v>
                </c:pt>
                <c:pt idx="162">
                  <c:v>97.953213242000004</c:v>
                </c:pt>
                <c:pt idx="163">
                  <c:v>97.872725942000002</c:v>
                </c:pt>
                <c:pt idx="164">
                  <c:v>97.789929723</c:v>
                </c:pt>
                <c:pt idx="165">
                  <c:v>97.704700779999996</c:v>
                </c:pt>
                <c:pt idx="166">
                  <c:v>97.616915309999996</c:v>
                </c:pt>
                <c:pt idx="167">
                  <c:v>97.526449506000006</c:v>
                </c:pt>
                <c:pt idx="168">
                  <c:v>97.433179564</c:v>
                </c:pt>
                <c:pt idx="169">
                  <c:v>97.336981679999994</c:v>
                </c:pt>
                <c:pt idx="170">
                  <c:v>97.237732047999998</c:v>
                </c:pt>
                <c:pt idx="171">
                  <c:v>97.135306864</c:v>
                </c:pt>
                <c:pt idx="172">
                  <c:v>97.029582323</c:v>
                </c:pt>
                <c:pt idx="173">
                  <c:v>96.920434620999998</c:v>
                </c:pt>
                <c:pt idx="174">
                  <c:v>96.807739951000002</c:v>
                </c:pt>
                <c:pt idx="175">
                  <c:v>96.691374511000006</c:v>
                </c:pt>
                <c:pt idx="176">
                  <c:v>96.571214494000003</c:v>
                </c:pt>
                <c:pt idx="177">
                  <c:v>96.447136096999998</c:v>
                </c:pt>
                <c:pt idx="178">
                  <c:v>96.319015514</c:v>
                </c:pt>
                <c:pt idx="179">
                  <c:v>96.186728940999998</c:v>
                </c:pt>
                <c:pt idx="180">
                  <c:v>96.050152572000002</c:v>
                </c:pt>
                <c:pt idx="181">
                  <c:v>95.909162604000002</c:v>
                </c:pt>
                <c:pt idx="182">
                  <c:v>95.763635230999995</c:v>
                </c:pt>
                <c:pt idx="183">
                  <c:v>95.613488326999999</c:v>
                </c:pt>
                <c:pt idx="184">
                  <c:v>95.458806483000004</c:v>
                </c:pt>
                <c:pt idx="185">
                  <c:v>95.299715966999997</c:v>
                </c:pt>
                <c:pt idx="186">
                  <c:v>95.136343048000001</c:v>
                </c:pt>
                <c:pt idx="187">
                  <c:v>94.968813994000001</c:v>
                </c:pt>
                <c:pt idx="188">
                  <c:v>94.797255074999995</c:v>
                </c:pt>
                <c:pt idx="189">
                  <c:v>94.621792558999999</c:v>
                </c:pt>
                <c:pt idx="190">
                  <c:v>94.442552715000005</c:v>
                </c:pt>
                <c:pt idx="191">
                  <c:v>94.259661812000004</c:v>
                </c:pt>
                <c:pt idx="192">
                  <c:v>94.073246119000004</c:v>
                </c:pt>
                <c:pt idx="193">
                  <c:v>93.883431904000005</c:v>
                </c:pt>
                <c:pt idx="194">
                  <c:v>93.690345436000001</c:v>
                </c:pt>
                <c:pt idx="195">
                  <c:v>93.494112983999997</c:v>
                </c:pt>
                <c:pt idx="196">
                  <c:v>93.294860817</c:v>
                </c:pt>
                <c:pt idx="197">
                  <c:v>93.092715204000001</c:v>
                </c:pt>
                <c:pt idx="198">
                  <c:v>92.887802413000003</c:v>
                </c:pt>
                <c:pt idx="199">
                  <c:v>92.680248712999997</c:v>
                </c:pt>
                <c:pt idx="200">
                  <c:v>92.470180373000005</c:v>
                </c:pt>
                <c:pt idx="201">
                  <c:v>92.257723661</c:v>
                </c:pt>
                <c:pt idx="202">
                  <c:v>92.043004847999995</c:v>
                </c:pt>
                <c:pt idx="203">
                  <c:v>91.826150200000001</c:v>
                </c:pt>
                <c:pt idx="204">
                  <c:v>91.607285988000001</c:v>
                </c:pt>
                <c:pt idx="205">
                  <c:v>91.386538478999995</c:v>
                </c:pt>
                <c:pt idx="206">
                  <c:v>91.164033943000007</c:v>
                </c:pt>
                <c:pt idx="207">
                  <c:v>90.939898649</c:v>
                </c:pt>
                <c:pt idx="208">
                  <c:v>90.714258864000001</c:v>
                </c:pt>
                <c:pt idx="209">
                  <c:v>90.487240858999996</c:v>
                </c:pt>
                <c:pt idx="210">
                  <c:v>90.258970902000002</c:v>
                </c:pt>
                <c:pt idx="211">
                  <c:v>90.029575261000005</c:v>
                </c:pt>
                <c:pt idx="212">
                  <c:v>89.799180204999999</c:v>
                </c:pt>
                <c:pt idx="213">
                  <c:v>89.567912003999993</c:v>
                </c:pt>
                <c:pt idx="214">
                  <c:v>89.335896926000004</c:v>
                </c:pt>
                <c:pt idx="215">
                  <c:v>89.103261239000005</c:v>
                </c:pt>
                <c:pt idx="216">
                  <c:v>88.870131212999993</c:v>
                </c:pt>
                <c:pt idx="217">
                  <c:v>88.636633115999999</c:v>
                </c:pt>
                <c:pt idx="218">
                  <c:v>88.402893218000003</c:v>
                </c:pt>
                <c:pt idx="219">
                  <c:v>88.169037786000004</c:v>
                </c:pt>
                <c:pt idx="220">
                  <c:v>87.935193089999999</c:v>
                </c:pt>
                <c:pt idx="221">
                  <c:v>87.701485398000003</c:v>
                </c:pt>
                <c:pt idx="222">
                  <c:v>87.468040979999998</c:v>
                </c:pt>
                <c:pt idx="223">
                  <c:v>87.234986104000001</c:v>
                </c:pt>
                <c:pt idx="224">
                  <c:v>87.002447038</c:v>
                </c:pt>
                <c:pt idx="225">
                  <c:v>86.770550052000004</c:v>
                </c:pt>
                <c:pt idx="226">
                  <c:v>86.539421415000007</c:v>
                </c:pt>
                <c:pt idx="227">
                  <c:v>86.309187394999995</c:v>
                </c:pt>
                <c:pt idx="228">
                  <c:v>86.079974261000004</c:v>
                </c:pt>
                <c:pt idx="229">
                  <c:v>85.851908280999993</c:v>
                </c:pt>
                <c:pt idx="230">
                  <c:v>85.625115725000001</c:v>
                </c:pt>
                <c:pt idx="231">
                  <c:v>85.399722862000004</c:v>
                </c:pt>
                <c:pt idx="232">
                  <c:v>85.175855959000003</c:v>
                </c:pt>
                <c:pt idx="233">
                  <c:v>84.953641286999996</c:v>
                </c:pt>
                <c:pt idx="234">
                  <c:v>84.733205112999997</c:v>
                </c:pt>
                <c:pt idx="235">
                  <c:v>84.514673707</c:v>
                </c:pt>
                <c:pt idx="236">
                  <c:v>84.298173336999994</c:v>
                </c:pt>
                <c:pt idx="237">
                  <c:v>84.083830272</c:v>
                </c:pt>
                <c:pt idx="238">
                  <c:v>83.871770780999995</c:v>
                </c:pt>
                <c:pt idx="239">
                  <c:v>83.662121132999999</c:v>
                </c:pt>
                <c:pt idx="240">
                  <c:v>83.455007596000002</c:v>
                </c:pt>
                <c:pt idx="241">
                  <c:v>83.250556438999993</c:v>
                </c:pt>
                <c:pt idx="242">
                  <c:v>83.048893931999999</c:v>
                </c:pt>
                <c:pt idx="243">
                  <c:v>82.850146342000002</c:v>
                </c:pt>
                <c:pt idx="244">
                  <c:v>82.654439939</c:v>
                </c:pt>
                <c:pt idx="245">
                  <c:v>82.461900990999993</c:v>
                </c:pt>
                <c:pt idx="246">
                  <c:v>82.272655767000003</c:v>
                </c:pt>
                <c:pt idx="247">
                  <c:v>82.086830536999997</c:v>
                </c:pt>
                <c:pt idx="248">
                  <c:v>81.904551568000002</c:v>
                </c:pt>
                <c:pt idx="249">
                  <c:v>81.725945128999996</c:v>
                </c:pt>
                <c:pt idx="250">
                  <c:v>81.551137490000002</c:v>
                </c:pt>
                <c:pt idx="251">
                  <c:v>81.380254918999995</c:v>
                </c:pt>
                <c:pt idx="252">
                  <c:v>81.213423684999995</c:v>
                </c:pt>
                <c:pt idx="253">
                  <c:v>81.050770056999994</c:v>
                </c:pt>
                <c:pt idx="254">
                  <c:v>80.892420302999994</c:v>
                </c:pt>
                <c:pt idx="255">
                  <c:v>80.738500692000002</c:v>
                </c:pt>
                <c:pt idx="256">
                  <c:v>80.589137493999999</c:v>
                </c:pt>
                <c:pt idx="257">
                  <c:v>80.444456975999998</c:v>
                </c:pt>
                <c:pt idx="258">
                  <c:v>80.304585407999994</c:v>
                </c:pt>
                <c:pt idx="259">
                  <c:v>80.169649058000005</c:v>
                </c:pt>
                <c:pt idx="260">
                  <c:v>80.039774195999996</c:v>
                </c:pt>
                <c:pt idx="261">
                  <c:v>79.915087088999996</c:v>
                </c:pt>
                <c:pt idx="262">
                  <c:v>79.795714007000001</c:v>
                </c:pt>
                <c:pt idx="263">
                  <c:v>79.681781219000001</c:v>
                </c:pt>
                <c:pt idx="264">
                  <c:v>79.573414994000004</c:v>
                </c:pt>
                <c:pt idx="265">
                  <c:v>79.470741598999993</c:v>
                </c:pt>
                <c:pt idx="266">
                  <c:v>79.373887303999993</c:v>
                </c:pt>
                <c:pt idx="267">
                  <c:v>79.282978377999996</c:v>
                </c:pt>
                <c:pt idx="268">
                  <c:v>79.198141089999993</c:v>
                </c:pt>
                <c:pt idx="269">
                  <c:v>79.119501708000001</c:v>
                </c:pt>
                <c:pt idx="270">
                  <c:v>79.047186499999995</c:v>
                </c:pt>
                <c:pt idx="271">
                  <c:v>78.981321737000002</c:v>
                </c:pt>
                <c:pt idx="272">
                  <c:v>78.922033686999995</c:v>
                </c:pt>
                <c:pt idx="273">
                  <c:v>78.869448618000007</c:v>
                </c:pt>
                <c:pt idx="274">
                  <c:v>78.823615578000002</c:v>
                </c:pt>
                <c:pt idx="275">
                  <c:v>78.784274730000007</c:v>
                </c:pt>
                <c:pt idx="276">
                  <c:v>78.751089018000002</c:v>
                </c:pt>
                <c:pt idx="277">
                  <c:v>78.723721381999994</c:v>
                </c:pt>
                <c:pt idx="278">
                  <c:v>78.701834766000005</c:v>
                </c:pt>
                <c:pt idx="279">
                  <c:v>78.685092112000007</c:v>
                </c:pt>
                <c:pt idx="280">
                  <c:v>78.673156362</c:v>
                </c:pt>
                <c:pt idx="281">
                  <c:v>78.665690458</c:v>
                </c:pt>
                <c:pt idx="282">
                  <c:v>78.662357342999996</c:v>
                </c:pt>
                <c:pt idx="283">
                  <c:v>78.662819959000004</c:v>
                </c:pt>
                <c:pt idx="284">
                  <c:v>78.666741247999994</c:v>
                </c:pt>
                <c:pt idx="285">
                  <c:v>78.673784153</c:v>
                </c:pt>
                <c:pt idx="286">
                  <c:v>78.683611615000004</c:v>
                </c:pt>
                <c:pt idx="287">
                  <c:v>78.695886578</c:v>
                </c:pt>
                <c:pt idx="288">
                  <c:v>78.710271982999998</c:v>
                </c:pt>
                <c:pt idx="289">
                  <c:v>78.726430773000004</c:v>
                </c:pt>
                <c:pt idx="290">
                  <c:v>78.744025891000007</c:v>
                </c:pt>
                <c:pt idx="291">
                  <c:v>78.762720277</c:v>
                </c:pt>
                <c:pt idx="292">
                  <c:v>78.782176875000005</c:v>
                </c:pt>
                <c:pt idx="293">
                  <c:v>78.802058627999997</c:v>
                </c:pt>
                <c:pt idx="294">
                  <c:v>78.822028476</c:v>
                </c:pt>
                <c:pt idx="295">
                  <c:v>78.841749363999995</c:v>
                </c:pt>
                <c:pt idx="296">
                  <c:v>78.860884232000004</c:v>
                </c:pt>
                <c:pt idx="297">
                  <c:v>78.879096023000002</c:v>
                </c:pt>
                <c:pt idx="298">
                  <c:v>78.896047679999995</c:v>
                </c:pt>
                <c:pt idx="299">
                  <c:v>78.911402144999997</c:v>
                </c:pt>
                <c:pt idx="300">
                  <c:v>78.924822359999993</c:v>
                </c:pt>
                <c:pt idx="301">
                  <c:v>78.935971266999999</c:v>
                </c:pt>
                <c:pt idx="302">
                  <c:v>78.944511809000005</c:v>
                </c:pt>
                <c:pt idx="303">
                  <c:v>78.950106927999997</c:v>
                </c:pt>
                <c:pt idx="304">
                  <c:v>78.952419567000007</c:v>
                </c:pt>
                <c:pt idx="305">
                  <c:v>78.951112667000004</c:v>
                </c:pt>
                <c:pt idx="306">
                  <c:v>78.945849171000006</c:v>
                </c:pt>
                <c:pt idx="307">
                  <c:v>78.936292022000003</c:v>
                </c:pt>
                <c:pt idx="308">
                  <c:v>78.922104160999993</c:v>
                </c:pt>
                <c:pt idx="309">
                  <c:v>78.902948531000007</c:v>
                </c:pt>
                <c:pt idx="310">
                  <c:v>78.878488074000003</c:v>
                </c:pt>
                <c:pt idx="311">
                  <c:v>78.848385731999997</c:v>
                </c:pt>
                <c:pt idx="312">
                  <c:v>78.812304448999996</c:v>
                </c:pt>
                <c:pt idx="313">
                  <c:v>78.769907165000006</c:v>
                </c:pt>
                <c:pt idx="314">
                  <c:v>78.720856823999995</c:v>
                </c:pt>
                <c:pt idx="315">
                  <c:v>78.664816367</c:v>
                </c:pt>
                <c:pt idx="316">
                  <c:v>78.601448738000002</c:v>
                </c:pt>
                <c:pt idx="317">
                  <c:v>78.530416877999997</c:v>
                </c:pt>
                <c:pt idx="318">
                  <c:v>78.451383729</c:v>
                </c:pt>
                <c:pt idx="319">
                  <c:v>78.364012235000004</c:v>
                </c:pt>
                <c:pt idx="320">
                  <c:v>78.267965336000003</c:v>
                </c:pt>
                <c:pt idx="321">
                  <c:v>78.162905976000005</c:v>
                </c:pt>
                <c:pt idx="322">
                  <c:v>78.048497096999995</c:v>
                </c:pt>
                <c:pt idx="323">
                  <c:v>77.924401641000003</c:v>
                </c:pt>
                <c:pt idx="324">
                  <c:v>77.790282551000004</c:v>
                </c:pt>
                <c:pt idx="325">
                  <c:v>77.645802767999996</c:v>
                </c:pt>
                <c:pt idx="326">
                  <c:v>77.490625236</c:v>
                </c:pt>
                <c:pt idx="327">
                  <c:v>77.324412894999995</c:v>
                </c:pt>
                <c:pt idx="328">
                  <c:v>77.146828690000007</c:v>
                </c:pt>
                <c:pt idx="329">
                  <c:v>76.957535561</c:v>
                </c:pt>
                <c:pt idx="330">
                  <c:v>76.756196450999994</c:v>
                </c:pt>
                <c:pt idx="331">
                  <c:v>76.542474303999995</c:v>
                </c:pt>
                <c:pt idx="332">
                  <c:v>76.316032059999998</c:v>
                </c:pt>
                <c:pt idx="333">
                  <c:v>76.076532662000005</c:v>
                </c:pt>
                <c:pt idx="334">
                  <c:v>75.823639052000004</c:v>
                </c:pt>
                <c:pt idx="335">
                  <c:v>75.557014174000003</c:v>
                </c:pt>
                <c:pt idx="336">
                  <c:v>75.276320967999993</c:v>
                </c:pt>
                <c:pt idx="337">
                  <c:v>74.981222377999998</c:v>
                </c:pt>
                <c:pt idx="338">
                  <c:v>74.671381346000004</c:v>
                </c:pt>
                <c:pt idx="339">
                  <c:v>74.346460812999993</c:v>
                </c:pt>
                <c:pt idx="340">
                  <c:v>74.006123723000002</c:v>
                </c:pt>
                <c:pt idx="341">
                  <c:v>73.650033018000002</c:v>
                </c:pt>
                <c:pt idx="342">
                  <c:v>73.277851639000005</c:v>
                </c:pt>
                <c:pt idx="343">
                  <c:v>72.889242530000004</c:v>
                </c:pt>
                <c:pt idx="344">
                  <c:v>72.483868631999997</c:v>
                </c:pt>
                <c:pt idx="345">
                  <c:v>72.061392888</c:v>
                </c:pt>
                <c:pt idx="346">
                  <c:v>71.621478240000002</c:v>
                </c:pt>
                <c:pt idx="347">
                  <c:v>71.163787631000005</c:v>
                </c:pt>
                <c:pt idx="348">
                  <c:v>70.687984001999993</c:v>
                </c:pt>
                <c:pt idx="349">
                  <c:v>70.193730295999998</c:v>
                </c:pt>
                <c:pt idx="350">
                  <c:v>69.680689455999996</c:v>
                </c:pt>
                <c:pt idx="351">
                  <c:v>69.148524422999998</c:v>
                </c:pt>
                <c:pt idx="352">
                  <c:v>68.596898140999997</c:v>
                </c:pt>
                <c:pt idx="353">
                  <c:v>68.025473550000001</c:v>
                </c:pt>
                <c:pt idx="354">
                  <c:v>67.433913594000003</c:v>
                </c:pt>
                <c:pt idx="355">
                  <c:v>66.821881215000005</c:v>
                </c:pt>
                <c:pt idx="356">
                  <c:v>66.189039355000006</c:v>
                </c:pt>
                <c:pt idx="357">
                  <c:v>65.535050956999996</c:v>
                </c:pt>
                <c:pt idx="358">
                  <c:v>64.859578962000001</c:v>
                </c:pt>
                <c:pt idx="359">
                  <c:v>64.162286313999999</c:v>
                </c:pt>
                <c:pt idx="360">
                  <c:v>63.442835954000003</c:v>
                </c:pt>
                <c:pt idx="361">
                  <c:v>62.700890823999998</c:v>
                </c:pt>
                <c:pt idx="362">
                  <c:v>61.936113868</c:v>
                </c:pt>
                <c:pt idx="363">
                  <c:v>61.148168026</c:v>
                </c:pt>
                <c:pt idx="364">
                  <c:v>60.336716242999998</c:v>
                </c:pt>
              </c:numCache>
            </c:numRef>
          </c:val>
          <c:extLst>
            <c:ext xmlns:c16="http://schemas.microsoft.com/office/drawing/2014/chart" uri="{C3380CC4-5D6E-409C-BE32-E72D297353CC}">
              <c16:uniqueId val="{00000006-8165-495E-BD4D-5C27810ED690}"/>
            </c:ext>
          </c:extLst>
        </c:ser>
        <c:ser>
          <c:idx val="7"/>
          <c:order val="7"/>
          <c:tx>
            <c:strRef>
              <c:f>'2034-2035 Severe Load Curve'!$AO$34</c:f>
              <c:strCache>
                <c:ptCount val="1"/>
                <c:pt idx="0">
                  <c:v>NTS Power</c:v>
                </c:pt>
              </c:strCache>
            </c:strRef>
          </c:tx>
          <c:spPr>
            <a:solidFill>
              <a:srgbClr val="FFFF99"/>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Curve'!$AO$35:$AO$399</c:f>
              <c:numCache>
                <c:formatCode>0</c:formatCode>
                <c:ptCount val="365"/>
                <c:pt idx="0">
                  <c:v>381.72494160999997</c:v>
                </c:pt>
                <c:pt idx="1">
                  <c:v>380.00623032999999</c:v>
                </c:pt>
                <c:pt idx="2">
                  <c:v>378.2708202</c:v>
                </c:pt>
                <c:pt idx="3">
                  <c:v>376.51915058999998</c:v>
                </c:pt>
                <c:pt idx="4">
                  <c:v>374.75166086000002</c:v>
                </c:pt>
                <c:pt idx="5">
                  <c:v>372.96879035000001</c:v>
                </c:pt>
                <c:pt idx="6">
                  <c:v>371.17097842999999</c:v>
                </c:pt>
                <c:pt idx="7">
                  <c:v>369.35866446</c:v>
                </c:pt>
                <c:pt idx="8">
                  <c:v>367.53228779</c:v>
                </c:pt>
                <c:pt idx="9">
                  <c:v>365.69228779000002</c:v>
                </c:pt>
                <c:pt idx="10">
                  <c:v>363.83910379999998</c:v>
                </c:pt>
                <c:pt idx="11">
                  <c:v>361.97317518</c:v>
                </c:pt>
                <c:pt idx="12">
                  <c:v>360.09494130000002</c:v>
                </c:pt>
                <c:pt idx="13">
                  <c:v>358.20484149999999</c:v>
                </c:pt>
                <c:pt idx="14">
                  <c:v>356.30331516000001</c:v>
                </c:pt>
                <c:pt idx="15">
                  <c:v>354.39080160999998</c:v>
                </c:pt>
                <c:pt idx="16">
                  <c:v>352.46774023</c:v>
                </c:pt>
                <c:pt idx="17">
                  <c:v>350.53457036999998</c:v>
                </c:pt>
                <c:pt idx="18">
                  <c:v>348.59173138</c:v>
                </c:pt>
                <c:pt idx="19">
                  <c:v>346.63966262999998</c:v>
                </c:pt>
                <c:pt idx="20">
                  <c:v>344.67880346999999</c:v>
                </c:pt>
                <c:pt idx="21">
                  <c:v>342.70959325000001</c:v>
                </c:pt>
                <c:pt idx="22">
                  <c:v>340.73247134000002</c:v>
                </c:pt>
                <c:pt idx="23">
                  <c:v>338.74787709999998</c:v>
                </c:pt>
                <c:pt idx="24">
                  <c:v>336.75624986999998</c:v>
                </c:pt>
                <c:pt idx="25">
                  <c:v>334.75802901999998</c:v>
                </c:pt>
                <c:pt idx="26">
                  <c:v>332.75365391000003</c:v>
                </c:pt>
                <c:pt idx="27">
                  <c:v>330.74356389000002</c:v>
                </c:pt>
                <c:pt idx="28">
                  <c:v>328.72819830999998</c:v>
                </c:pt>
                <c:pt idx="29">
                  <c:v>326.70799655000002</c:v>
                </c:pt>
                <c:pt idx="30">
                  <c:v>324.68339794000002</c:v>
                </c:pt>
                <c:pt idx="31">
                  <c:v>322.65484185999998</c:v>
                </c:pt>
                <c:pt idx="32">
                  <c:v>320.62276766000002</c:v>
                </c:pt>
                <c:pt idx="33">
                  <c:v>318.58761469000001</c:v>
                </c:pt>
                <c:pt idx="34">
                  <c:v>316.54982231999998</c:v>
                </c:pt>
                <c:pt idx="35">
                  <c:v>314.50982988999999</c:v>
                </c:pt>
                <c:pt idx="36">
                  <c:v>312.46807677999999</c:v>
                </c:pt>
                <c:pt idx="37">
                  <c:v>310.42500232999998</c:v>
                </c:pt>
                <c:pt idx="38">
                  <c:v>308.3810459</c:v>
                </c:pt>
                <c:pt idx="39">
                  <c:v>306.33664685000002</c:v>
                </c:pt>
                <c:pt idx="40">
                  <c:v>304.29224454000001</c:v>
                </c:pt>
                <c:pt idx="41">
                  <c:v>302.24827832</c:v>
                </c:pt>
                <c:pt idx="42">
                  <c:v>300.20518756000001</c:v>
                </c:pt>
                <c:pt idx="43">
                  <c:v>298.16341160000002</c:v>
                </c:pt>
                <c:pt idx="44">
                  <c:v>296.12338980999999</c:v>
                </c:pt>
                <c:pt idx="45">
                  <c:v>294.08556154000001</c:v>
                </c:pt>
                <c:pt idx="46">
                  <c:v>292.05036616000001</c:v>
                </c:pt>
                <c:pt idx="47">
                  <c:v>290.01824300999999</c:v>
                </c:pt>
                <c:pt idx="48">
                  <c:v>287.98963146</c:v>
                </c:pt>
                <c:pt idx="49">
                  <c:v>285.96497085999999</c:v>
                </c:pt>
                <c:pt idx="50">
                  <c:v>283.94470057000001</c:v>
                </c:pt>
                <c:pt idx="51">
                  <c:v>281.92925995000002</c:v>
                </c:pt>
                <c:pt idx="52">
                  <c:v>279.91908834999998</c:v>
                </c:pt>
                <c:pt idx="53">
                  <c:v>277.91462514</c:v>
                </c:pt>
                <c:pt idx="54">
                  <c:v>275.91630966000002</c:v>
                </c:pt>
                <c:pt idx="55">
                  <c:v>273.92458127999998</c:v>
                </c:pt>
                <c:pt idx="56">
                  <c:v>271.93987936000002</c:v>
                </c:pt>
                <c:pt idx="57">
                  <c:v>269.96264323999998</c:v>
                </c:pt>
                <c:pt idx="58">
                  <c:v>267.99331230000001</c:v>
                </c:pt>
                <c:pt idx="59">
                  <c:v>266.03232587999997</c:v>
                </c:pt>
                <c:pt idx="60">
                  <c:v>264.08012335000001</c:v>
                </c:pt>
                <c:pt idx="61">
                  <c:v>262.13714405000002</c:v>
                </c:pt>
                <c:pt idx="62">
                  <c:v>260.20382735999999</c:v>
                </c:pt>
                <c:pt idx="63">
                  <c:v>258.28061260999999</c:v>
                </c:pt>
                <c:pt idx="64">
                  <c:v>256.36793919000002</c:v>
                </c:pt>
                <c:pt idx="65">
                  <c:v>254.46624643000001</c:v>
                </c:pt>
                <c:pt idx="66">
                  <c:v>252.57597369999999</c:v>
                </c:pt>
                <c:pt idx="67">
                  <c:v>250.69756035</c:v>
                </c:pt>
                <c:pt idx="68">
                  <c:v>248.83144573999999</c:v>
                </c:pt>
                <c:pt idx="69">
                  <c:v>246.97806924</c:v>
                </c:pt>
                <c:pt idx="70">
                  <c:v>245.13787019</c:v>
                </c:pt>
                <c:pt idx="71">
                  <c:v>243.31128795000001</c:v>
                </c:pt>
                <c:pt idx="72">
                  <c:v>241.49876189</c:v>
                </c:pt>
                <c:pt idx="73">
                  <c:v>239.70073135000001</c:v>
                </c:pt>
                <c:pt idx="74">
                  <c:v>237.91763570000001</c:v>
                </c:pt>
                <c:pt idx="75">
                  <c:v>236.14991429</c:v>
                </c:pt>
                <c:pt idx="76">
                  <c:v>234.39800647999999</c:v>
                </c:pt>
                <c:pt idx="77">
                  <c:v>232.66235164</c:v>
                </c:pt>
                <c:pt idx="78">
                  <c:v>230.94338909999999</c:v>
                </c:pt>
                <c:pt idx="79">
                  <c:v>229.24155823999999</c:v>
                </c:pt>
                <c:pt idx="80">
                  <c:v>227.55729840999999</c:v>
                </c:pt>
                <c:pt idx="81">
                  <c:v>225.89104896000001</c:v>
                </c:pt>
                <c:pt idx="82">
                  <c:v>224.24324926</c:v>
                </c:pt>
                <c:pt idx="83">
                  <c:v>222.61433865999999</c:v>
                </c:pt>
                <c:pt idx="84">
                  <c:v>221.00475652</c:v>
                </c:pt>
                <c:pt idx="85">
                  <c:v>219.41494219</c:v>
                </c:pt>
                <c:pt idx="86">
                  <c:v>217.84533504000001</c:v>
                </c:pt>
                <c:pt idx="87">
                  <c:v>216.29637442000001</c:v>
                </c:pt>
                <c:pt idx="88">
                  <c:v>214.76849969</c:v>
                </c:pt>
                <c:pt idx="89">
                  <c:v>213.26215020000001</c:v>
                </c:pt>
                <c:pt idx="90">
                  <c:v>211.77776531999999</c:v>
                </c:pt>
                <c:pt idx="91">
                  <c:v>210.31578439</c:v>
                </c:pt>
                <c:pt idx="92">
                  <c:v>208.87653453999999</c:v>
                </c:pt>
                <c:pt idx="93">
                  <c:v>207.45989387</c:v>
                </c:pt>
                <c:pt idx="94">
                  <c:v>206.06562826000001</c:v>
                </c:pt>
                <c:pt idx="95">
                  <c:v>204.69350356999999</c:v>
                </c:pt>
                <c:pt idx="96">
                  <c:v>203.34328568000001</c:v>
                </c:pt>
                <c:pt idx="97">
                  <c:v>202.01474045000001</c:v>
                </c:pt>
                <c:pt idx="98">
                  <c:v>200.70763375000001</c:v>
                </c:pt>
                <c:pt idx="99">
                  <c:v>199.42173145000001</c:v>
                </c:pt>
                <c:pt idx="100">
                  <c:v>198.15679943000001</c:v>
                </c:pt>
                <c:pt idx="101">
                  <c:v>196.91260353999999</c:v>
                </c:pt>
                <c:pt idx="102">
                  <c:v>195.68890966999999</c:v>
                </c:pt>
                <c:pt idx="103">
                  <c:v>194.48548367000001</c:v>
                </c:pt>
                <c:pt idx="104">
                  <c:v>193.30209142999999</c:v>
                </c:pt>
                <c:pt idx="105">
                  <c:v>192.13849879</c:v>
                </c:pt>
                <c:pt idx="106">
                  <c:v>190.99447165000001</c:v>
                </c:pt>
                <c:pt idx="107">
                  <c:v>189.86977586</c:v>
                </c:pt>
                <c:pt idx="108">
                  <c:v>188.76417728999999</c:v>
                </c:pt>
                <c:pt idx="109">
                  <c:v>187.67744182000001</c:v>
                </c:pt>
                <c:pt idx="110">
                  <c:v>186.60933531000001</c:v>
                </c:pt>
                <c:pt idx="111">
                  <c:v>185.55962364000001</c:v>
                </c:pt>
                <c:pt idx="112">
                  <c:v>184.52807265999999</c:v>
                </c:pt>
                <c:pt idx="113">
                  <c:v>183.51444825999999</c:v>
                </c:pt>
                <c:pt idx="114">
                  <c:v>182.51851629000001</c:v>
                </c:pt>
                <c:pt idx="115">
                  <c:v>181.54004264</c:v>
                </c:pt>
                <c:pt idx="116">
                  <c:v>180.57879316</c:v>
                </c:pt>
                <c:pt idx="117">
                  <c:v>179.63453372999999</c:v>
                </c:pt>
                <c:pt idx="118">
                  <c:v>178.70703022000001</c:v>
                </c:pt>
                <c:pt idx="119">
                  <c:v>177.79604849</c:v>
                </c:pt>
                <c:pt idx="120">
                  <c:v>176.90135441999999</c:v>
                </c:pt>
                <c:pt idx="121">
                  <c:v>176.02271386999999</c:v>
                </c:pt>
                <c:pt idx="122">
                  <c:v>175.15989271999999</c:v>
                </c:pt>
                <c:pt idx="123">
                  <c:v>174.31265683000001</c:v>
                </c:pt>
                <c:pt idx="124">
                  <c:v>173.48077207</c:v>
                </c:pt>
                <c:pt idx="125">
                  <c:v>172.66400431</c:v>
                </c:pt>
                <c:pt idx="126">
                  <c:v>171.86211942</c:v>
                </c:pt>
                <c:pt idx="127">
                  <c:v>171.07488326999999</c:v>
                </c:pt>
                <c:pt idx="128">
                  <c:v>170.30206172999999</c:v>
                </c:pt>
                <c:pt idx="129">
                  <c:v>169.54342066999999</c:v>
                </c:pt>
                <c:pt idx="130">
                  <c:v>168.79872595000001</c:v>
                </c:pt>
                <c:pt idx="131">
                  <c:v>168.06774344999999</c:v>
                </c:pt>
                <c:pt idx="132">
                  <c:v>167.35023903999999</c:v>
                </c:pt>
                <c:pt idx="133">
                  <c:v>166.64597857999999</c:v>
                </c:pt>
                <c:pt idx="134">
                  <c:v>165.95472795000001</c:v>
                </c:pt>
                <c:pt idx="135">
                  <c:v>165.276253</c:v>
                </c:pt>
                <c:pt idx="136">
                  <c:v>164.61031962000001</c:v>
                </c:pt>
                <c:pt idx="137">
                  <c:v>163.95669368</c:v>
                </c:pt>
                <c:pt idx="138">
                  <c:v>163.31514103000001</c:v>
                </c:pt>
                <c:pt idx="139">
                  <c:v>162.68542754999999</c:v>
                </c:pt>
                <c:pt idx="140">
                  <c:v>162.06731911</c:v>
                </c:pt>
                <c:pt idx="141">
                  <c:v>161.46058158</c:v>
                </c:pt>
                <c:pt idx="142">
                  <c:v>160.86498083000001</c:v>
                </c:pt>
                <c:pt idx="143">
                  <c:v>160.28028272</c:v>
                </c:pt>
                <c:pt idx="144">
                  <c:v>159.70625312999999</c:v>
                </c:pt>
                <c:pt idx="145">
                  <c:v>159.14265793000001</c:v>
                </c:pt>
                <c:pt idx="146">
                  <c:v>158.58926298</c:v>
                </c:pt>
                <c:pt idx="147">
                  <c:v>158.04583414999999</c:v>
                </c:pt>
                <c:pt idx="148">
                  <c:v>157.51213731000001</c:v>
                </c:pt>
                <c:pt idx="149">
                  <c:v>156.98793834</c:v>
                </c:pt>
                <c:pt idx="150">
                  <c:v>156.4730031</c:v>
                </c:pt>
                <c:pt idx="151">
                  <c:v>155.96709745999999</c:v>
                </c:pt>
                <c:pt idx="152">
                  <c:v>155.46998729000001</c:v>
                </c:pt>
                <c:pt idx="153">
                  <c:v>154.98143845000001</c:v>
                </c:pt>
                <c:pt idx="154">
                  <c:v>154.50121683</c:v>
                </c:pt>
                <c:pt idx="155">
                  <c:v>154.02908828</c:v>
                </c:pt>
                <c:pt idx="156">
                  <c:v>153.56481868</c:v>
                </c:pt>
                <c:pt idx="157">
                  <c:v>153.10817388999999</c:v>
                </c:pt>
                <c:pt idx="158">
                  <c:v>152.65891979</c:v>
                </c:pt>
                <c:pt idx="159">
                  <c:v>152.21682224</c:v>
                </c:pt>
                <c:pt idx="160">
                  <c:v>151.78164712</c:v>
                </c:pt>
                <c:pt idx="161">
                  <c:v>151.35316029000001</c:v>
                </c:pt>
                <c:pt idx="162">
                  <c:v>150.93112761</c:v>
                </c:pt>
                <c:pt idx="163">
                  <c:v>150.51531496999999</c:v>
                </c:pt>
                <c:pt idx="164">
                  <c:v>150.10548822999999</c:v>
                </c:pt>
                <c:pt idx="165">
                  <c:v>149.70141326000001</c:v>
                </c:pt>
                <c:pt idx="166">
                  <c:v>149.30285592999999</c:v>
                </c:pt>
                <c:pt idx="167">
                  <c:v>148.90958211</c:v>
                </c:pt>
                <c:pt idx="168">
                  <c:v>148.52135766000001</c:v>
                </c:pt>
                <c:pt idx="169">
                  <c:v>148.13794845999999</c:v>
                </c:pt>
                <c:pt idx="170">
                  <c:v>147.75912037000001</c:v>
                </c:pt>
                <c:pt idx="171">
                  <c:v>147.38463927000001</c:v>
                </c:pt>
                <c:pt idx="172">
                  <c:v>147.01427102</c:v>
                </c:pt>
                <c:pt idx="173">
                  <c:v>146.64778149</c:v>
                </c:pt>
                <c:pt idx="174">
                  <c:v>146.28493656000001</c:v>
                </c:pt>
                <c:pt idx="175">
                  <c:v>145.92550208</c:v>
                </c:pt>
                <c:pt idx="176">
                  <c:v>145.56924394000001</c:v>
                </c:pt>
                <c:pt idx="177">
                  <c:v>145.21592799999999</c:v>
                </c:pt>
                <c:pt idx="178">
                  <c:v>144.86532012000001</c:v>
                </c:pt>
                <c:pt idx="179">
                  <c:v>144.51718618999999</c:v>
                </c:pt>
                <c:pt idx="180">
                  <c:v>144.17129206000001</c:v>
                </c:pt>
                <c:pt idx="181">
                  <c:v>143.8274036</c:v>
                </c:pt>
                <c:pt idx="182">
                  <c:v>143.48528669999999</c:v>
                </c:pt>
                <c:pt idx="183">
                  <c:v>143.14477729000001</c:v>
                </c:pt>
                <c:pt idx="184">
                  <c:v>142.80599171</c:v>
                </c:pt>
                <c:pt idx="185">
                  <c:v>142.46911634</c:v>
                </c:pt>
                <c:pt idx="186">
                  <c:v>142.13433760000001</c:v>
                </c:pt>
                <c:pt idx="187">
                  <c:v>141.80184188999999</c:v>
                </c:pt>
                <c:pt idx="188">
                  <c:v>141.47181560999999</c:v>
                </c:pt>
                <c:pt idx="189">
                  <c:v>141.14444516</c:v>
                </c:pt>
                <c:pt idx="190">
                  <c:v>140.81991694999999</c:v>
                </c:pt>
                <c:pt idx="191">
                  <c:v>140.49841738000001</c:v>
                </c:pt>
                <c:pt idx="192">
                  <c:v>140.18013285000001</c:v>
                </c:pt>
                <c:pt idx="193">
                  <c:v>139.86524976999999</c:v>
                </c:pt>
                <c:pt idx="194">
                  <c:v>139.55395454000001</c:v>
                </c:pt>
                <c:pt idx="195">
                  <c:v>139.24643356000001</c:v>
                </c:pt>
                <c:pt idx="196">
                  <c:v>138.94287324000001</c:v>
                </c:pt>
                <c:pt idx="197">
                  <c:v>138.64345997999999</c:v>
                </c:pt>
                <c:pt idx="198">
                  <c:v>138.34838017999999</c:v>
                </c:pt>
                <c:pt idx="199">
                  <c:v>138.05782024999999</c:v>
                </c:pt>
                <c:pt idx="200">
                  <c:v>137.77196659000001</c:v>
                </c:pt>
                <c:pt idx="201">
                  <c:v>137.49100559999999</c:v>
                </c:pt>
                <c:pt idx="202">
                  <c:v>137.21512368</c:v>
                </c:pt>
                <c:pt idx="203">
                  <c:v>136.94450724999999</c:v>
                </c:pt>
                <c:pt idx="204">
                  <c:v>136.67934269</c:v>
                </c:pt>
                <c:pt idx="205">
                  <c:v>136.41981641999999</c:v>
                </c:pt>
                <c:pt idx="206">
                  <c:v>136.16611484000001</c:v>
                </c:pt>
                <c:pt idx="207">
                  <c:v>135.91842435000001</c:v>
                </c:pt>
                <c:pt idx="208">
                  <c:v>135.67693136</c:v>
                </c:pt>
                <c:pt idx="209">
                  <c:v>135.44182226000001</c:v>
                </c:pt>
                <c:pt idx="210">
                  <c:v>135.21328346999999</c:v>
                </c:pt>
                <c:pt idx="211">
                  <c:v>134.99150137999999</c:v>
                </c:pt>
                <c:pt idx="212">
                  <c:v>134.77666239000001</c:v>
                </c:pt>
                <c:pt idx="213">
                  <c:v>134.56895291999999</c:v>
                </c:pt>
                <c:pt idx="214">
                  <c:v>134.36855936000001</c:v>
                </c:pt>
                <c:pt idx="215">
                  <c:v>134.17566812000001</c:v>
                </c:pt>
                <c:pt idx="216">
                  <c:v>133.99046559999999</c:v>
                </c:pt>
                <c:pt idx="217">
                  <c:v>133.8131382</c:v>
                </c:pt>
                <c:pt idx="218">
                  <c:v>133.64387232999999</c:v>
                </c:pt>
                <c:pt idx="219">
                  <c:v>133.48285439</c:v>
                </c:pt>
                <c:pt idx="220">
                  <c:v>133.33027078000001</c:v>
                </c:pt>
                <c:pt idx="221">
                  <c:v>133.18630791000001</c:v>
                </c:pt>
                <c:pt idx="222">
                  <c:v>133.05115216999999</c:v>
                </c:pt>
                <c:pt idx="223">
                  <c:v>132.92498997999999</c:v>
                </c:pt>
                <c:pt idx="224">
                  <c:v>132.80800773999999</c:v>
                </c:pt>
                <c:pt idx="225">
                  <c:v>132.70039184999999</c:v>
                </c:pt>
                <c:pt idx="226">
                  <c:v>132.60232869999999</c:v>
                </c:pt>
                <c:pt idx="227">
                  <c:v>132.51400472</c:v>
                </c:pt>
                <c:pt idx="228">
                  <c:v>132.43560629000001</c:v>
                </c:pt>
                <c:pt idx="229">
                  <c:v>132.36731982000001</c:v>
                </c:pt>
                <c:pt idx="230">
                  <c:v>132.30933171999999</c:v>
                </c:pt>
                <c:pt idx="231">
                  <c:v>132.26182839000001</c:v>
                </c:pt>
                <c:pt idx="232">
                  <c:v>132.22499622999999</c:v>
                </c:pt>
                <c:pt idx="233">
                  <c:v>132.19902164000001</c:v>
                </c:pt>
                <c:pt idx="234">
                  <c:v>132.18409104</c:v>
                </c:pt>
                <c:pt idx="235">
                  <c:v>132.18039081000001</c:v>
                </c:pt>
                <c:pt idx="236">
                  <c:v>132.18810737000001</c:v>
                </c:pt>
                <c:pt idx="237">
                  <c:v>132.20742711</c:v>
                </c:pt>
                <c:pt idx="238">
                  <c:v>132.23853645</c:v>
                </c:pt>
                <c:pt idx="239">
                  <c:v>132.28162177999999</c:v>
                </c:pt>
                <c:pt idx="240">
                  <c:v>132.33686950000001</c:v>
                </c:pt>
                <c:pt idx="241">
                  <c:v>132.40446603000001</c:v>
                </c:pt>
                <c:pt idx="242">
                  <c:v>132.48459776000001</c:v>
                </c:pt>
                <c:pt idx="243">
                  <c:v>132.57745109999999</c:v>
                </c:pt>
                <c:pt idx="244">
                  <c:v>132.68321244000001</c:v>
                </c:pt>
                <c:pt idx="245">
                  <c:v>132.80206820000001</c:v>
                </c:pt>
                <c:pt idx="246">
                  <c:v>132.93420477999999</c:v>
                </c:pt>
                <c:pt idx="247">
                  <c:v>133.07980857999999</c:v>
                </c:pt>
                <c:pt idx="248">
                  <c:v>133.23906599</c:v>
                </c:pt>
                <c:pt idx="249">
                  <c:v>133.41216344</c:v>
                </c:pt>
                <c:pt idx="250">
                  <c:v>133.59928730999999</c:v>
                </c:pt>
                <c:pt idx="251">
                  <c:v>133.80062401999999</c:v>
                </c:pt>
                <c:pt idx="252">
                  <c:v>134.01635995999999</c:v>
                </c:pt>
                <c:pt idx="253">
                  <c:v>134.24668154</c:v>
                </c:pt>
                <c:pt idx="254">
                  <c:v>134.49177516</c:v>
                </c:pt>
                <c:pt idx="255">
                  <c:v>134.75182723</c:v>
                </c:pt>
                <c:pt idx="256">
                  <c:v>135.02702414999999</c:v>
                </c:pt>
                <c:pt idx="257">
                  <c:v>135.31755231</c:v>
                </c:pt>
                <c:pt idx="258">
                  <c:v>135.62359813</c:v>
                </c:pt>
                <c:pt idx="259">
                  <c:v>135.94534801</c:v>
                </c:pt>
                <c:pt idx="260">
                  <c:v>136.28298835000001</c:v>
                </c:pt>
                <c:pt idx="261">
                  <c:v>136.63670556</c:v>
                </c:pt>
                <c:pt idx="262">
                  <c:v>137.00668603</c:v>
                </c:pt>
                <c:pt idx="263">
                  <c:v>137.39311617000001</c:v>
                </c:pt>
                <c:pt idx="264">
                  <c:v>137.79618239000001</c:v>
                </c:pt>
                <c:pt idx="265">
                  <c:v>138.21607109000001</c:v>
                </c:pt>
                <c:pt idx="266">
                  <c:v>138.65296866</c:v>
                </c:pt>
                <c:pt idx="267">
                  <c:v>139.10706152</c:v>
                </c:pt>
                <c:pt idx="268">
                  <c:v>139.57853606</c:v>
                </c:pt>
                <c:pt idx="269">
                  <c:v>140.06757870000001</c:v>
                </c:pt>
                <c:pt idx="270">
                  <c:v>140.57437583000001</c:v>
                </c:pt>
                <c:pt idx="271">
                  <c:v>141.09911385000001</c:v>
                </c:pt>
                <c:pt idx="272">
                  <c:v>141.64197917000001</c:v>
                </c:pt>
                <c:pt idx="273">
                  <c:v>142.20315819999999</c:v>
                </c:pt>
                <c:pt idx="274">
                  <c:v>142.78261014</c:v>
                </c:pt>
                <c:pt idx="275">
                  <c:v>143.37938545</c:v>
                </c:pt>
                <c:pt idx="276">
                  <c:v>143.99230739000001</c:v>
                </c:pt>
                <c:pt idx="277">
                  <c:v>144.62019921000001</c:v>
                </c:pt>
                <c:pt idx="278">
                  <c:v>145.26188418999999</c:v>
                </c:pt>
                <c:pt idx="279">
                  <c:v>145.91618557999999</c:v>
                </c:pt>
                <c:pt idx="280">
                  <c:v>146.58192664000001</c:v>
                </c:pt>
                <c:pt idx="281">
                  <c:v>147.26233268999999</c:v>
                </c:pt>
                <c:pt idx="282">
                  <c:v>147.95254216000001</c:v>
                </c:pt>
                <c:pt idx="283">
                  <c:v>148.65031224000001</c:v>
                </c:pt>
                <c:pt idx="284">
                  <c:v>149.35447468999999</c:v>
                </c:pt>
                <c:pt idx="285">
                  <c:v>150.06458875000001</c:v>
                </c:pt>
                <c:pt idx="286">
                  <c:v>150.78557459999999</c:v>
                </c:pt>
                <c:pt idx="287">
                  <c:v>151.50909414</c:v>
                </c:pt>
                <c:pt idx="288">
                  <c:v>152.23439260999999</c:v>
                </c:pt>
                <c:pt idx="289">
                  <c:v>152.95976607</c:v>
                </c:pt>
                <c:pt idx="290">
                  <c:v>153.68405734999999</c:v>
                </c:pt>
                <c:pt idx="291">
                  <c:v>154.40610928000001</c:v>
                </c:pt>
                <c:pt idx="292">
                  <c:v>155.12476469000001</c:v>
                </c:pt>
                <c:pt idx="293">
                  <c:v>155.83886641000001</c:v>
                </c:pt>
                <c:pt idx="294">
                  <c:v>156.54725726999999</c:v>
                </c:pt>
                <c:pt idx="295">
                  <c:v>157.24878011000001</c:v>
                </c:pt>
                <c:pt idx="296">
                  <c:v>157.94227774999999</c:v>
                </c:pt>
                <c:pt idx="297">
                  <c:v>158.62659303000001</c:v>
                </c:pt>
                <c:pt idx="298">
                  <c:v>159.30056877000001</c:v>
                </c:pt>
                <c:pt idx="299">
                  <c:v>159.96304781000001</c:v>
                </c:pt>
                <c:pt idx="300">
                  <c:v>160.61287297999999</c:v>
                </c:pt>
                <c:pt idx="301">
                  <c:v>161.24888711</c:v>
                </c:pt>
                <c:pt idx="302">
                  <c:v>161.86993303</c:v>
                </c:pt>
                <c:pt idx="303">
                  <c:v>162.47485356000001</c:v>
                </c:pt>
                <c:pt idx="304">
                  <c:v>163.06249155</c:v>
                </c:pt>
                <c:pt idx="305">
                  <c:v>163.63168981999999</c:v>
                </c:pt>
                <c:pt idx="306">
                  <c:v>164.18129121000001</c:v>
                </c:pt>
                <c:pt idx="307">
                  <c:v>164.71013854</c:v>
                </c:pt>
                <c:pt idx="308">
                  <c:v>165.21707463999999</c:v>
                </c:pt>
                <c:pt idx="309">
                  <c:v>165.70094234999999</c:v>
                </c:pt>
                <c:pt idx="310">
                  <c:v>166.16058448999999</c:v>
                </c:pt>
                <c:pt idx="311">
                  <c:v>166.59484391000001</c:v>
                </c:pt>
                <c:pt idx="312">
                  <c:v>167.00256342</c:v>
                </c:pt>
                <c:pt idx="313">
                  <c:v>167.38258586000001</c:v>
                </c:pt>
                <c:pt idx="314">
                  <c:v>167.73375406</c:v>
                </c:pt>
                <c:pt idx="315">
                  <c:v>168.05491085</c:v>
                </c:pt>
                <c:pt idx="316">
                  <c:v>168.34489907</c:v>
                </c:pt>
                <c:pt idx="317">
                  <c:v>168.60256153</c:v>
                </c:pt>
                <c:pt idx="318">
                  <c:v>168.82674108000001</c:v>
                </c:pt>
                <c:pt idx="319">
                  <c:v>169.01628055</c:v>
                </c:pt>
                <c:pt idx="320">
                  <c:v>169.17002275999999</c:v>
                </c:pt>
                <c:pt idx="321">
                  <c:v>169.28681055000001</c:v>
                </c:pt>
                <c:pt idx="322">
                  <c:v>169.36548673999999</c:v>
                </c:pt>
                <c:pt idx="323">
                  <c:v>169.40489417000001</c:v>
                </c:pt>
                <c:pt idx="324">
                  <c:v>169.40387566999999</c:v>
                </c:pt>
                <c:pt idx="325">
                  <c:v>169.36127407000001</c:v>
                </c:pt>
                <c:pt idx="326">
                  <c:v>169.2759322</c:v>
                </c:pt>
                <c:pt idx="327">
                  <c:v>169.14669289</c:v>
                </c:pt>
                <c:pt idx="328">
                  <c:v>168.97239898000001</c:v>
                </c:pt>
                <c:pt idx="329">
                  <c:v>168.75189329</c:v>
                </c:pt>
                <c:pt idx="330">
                  <c:v>168.48401865</c:v>
                </c:pt>
                <c:pt idx="331">
                  <c:v>168.16792935999999</c:v>
                </c:pt>
                <c:pt idx="332">
                  <c:v>167.80375215000001</c:v>
                </c:pt>
                <c:pt idx="333">
                  <c:v>167.38865817999999</c:v>
                </c:pt>
                <c:pt idx="334">
                  <c:v>166.92148177999999</c:v>
                </c:pt>
                <c:pt idx="335">
                  <c:v>166.40105728</c:v>
                </c:pt>
                <c:pt idx="336">
                  <c:v>165.82621900999999</c:v>
                </c:pt>
                <c:pt idx="337">
                  <c:v>165.19580128000001</c:v>
                </c:pt>
                <c:pt idx="338">
                  <c:v>164.50863844</c:v>
                </c:pt>
                <c:pt idx="339">
                  <c:v>163.76356480999999</c:v>
                </c:pt>
                <c:pt idx="340">
                  <c:v>162.95941471</c:v>
                </c:pt>
                <c:pt idx="341">
                  <c:v>162.09579346000001</c:v>
                </c:pt>
                <c:pt idx="342">
                  <c:v>161.17238241000001</c:v>
                </c:pt>
                <c:pt idx="343">
                  <c:v>160.18628150999999</c:v>
                </c:pt>
                <c:pt idx="344">
                  <c:v>159.13631477000001</c:v>
                </c:pt>
                <c:pt idx="345">
                  <c:v>158.02152036999999</c:v>
                </c:pt>
                <c:pt idx="346">
                  <c:v>156.84051029</c:v>
                </c:pt>
                <c:pt idx="347">
                  <c:v>155.59209838000001</c:v>
                </c:pt>
                <c:pt idx="348">
                  <c:v>154.27510789999999</c:v>
                </c:pt>
                <c:pt idx="349">
                  <c:v>152.88836212000001</c:v>
                </c:pt>
                <c:pt idx="350">
                  <c:v>151.43068428999999</c:v>
                </c:pt>
                <c:pt idx="351">
                  <c:v>149.90089768000001</c:v>
                </c:pt>
                <c:pt idx="352">
                  <c:v>148.29782555</c:v>
                </c:pt>
                <c:pt idx="353">
                  <c:v>146.62029115000001</c:v>
                </c:pt>
                <c:pt idx="354">
                  <c:v>144.86711776000001</c:v>
                </c:pt>
                <c:pt idx="355">
                  <c:v>143.03712862</c:v>
                </c:pt>
                <c:pt idx="356">
                  <c:v>141.12914701</c:v>
                </c:pt>
                <c:pt idx="357">
                  <c:v>139.14199617</c:v>
                </c:pt>
                <c:pt idx="358">
                  <c:v>137.07449939</c:v>
                </c:pt>
                <c:pt idx="359">
                  <c:v>134.92847656999999</c:v>
                </c:pt>
                <c:pt idx="360">
                  <c:v>132.70020152999999</c:v>
                </c:pt>
                <c:pt idx="361">
                  <c:v>130.38836469</c:v>
                </c:pt>
                <c:pt idx="362">
                  <c:v>127.99603411</c:v>
                </c:pt>
                <c:pt idx="363">
                  <c:v>125.52030856</c:v>
                </c:pt>
                <c:pt idx="364">
                  <c:v>122.95780754</c:v>
                </c:pt>
              </c:numCache>
            </c:numRef>
          </c:val>
          <c:extLst>
            <c:ext xmlns:c16="http://schemas.microsoft.com/office/drawing/2014/chart" uri="{C3380CC4-5D6E-409C-BE32-E72D297353CC}">
              <c16:uniqueId val="{00000007-8165-495E-BD4D-5C27810ED690}"/>
            </c:ext>
          </c:extLst>
        </c:ser>
        <c:ser>
          <c:idx val="8"/>
          <c:order val="8"/>
          <c:tx>
            <c:strRef>
              <c:f>'2034-2035 Severe Load Curve'!$AP$34</c:f>
              <c:strCache>
                <c:ptCount val="1"/>
                <c:pt idx="0">
                  <c:v>NTS Shrinkage</c:v>
                </c:pt>
              </c:strCache>
            </c:strRef>
          </c:tx>
          <c:spPr>
            <a:solidFill>
              <a:srgbClr val="000080"/>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Curve'!$AP$35:$AP$399</c:f>
              <c:numCache>
                <c:formatCode>0</c:formatCode>
                <c:ptCount val="365"/>
                <c:pt idx="0">
                  <c:v>5.2768493150999998</c:v>
                </c:pt>
                <c:pt idx="1">
                  <c:v>5.2768493150999998</c:v>
                </c:pt>
                <c:pt idx="2">
                  <c:v>5.2768493150999998</c:v>
                </c:pt>
                <c:pt idx="3">
                  <c:v>5.2768493150999998</c:v>
                </c:pt>
                <c:pt idx="4">
                  <c:v>5.2768493150999998</c:v>
                </c:pt>
                <c:pt idx="5">
                  <c:v>5.2768493150999998</c:v>
                </c:pt>
                <c:pt idx="6">
                  <c:v>5.2768493150999998</c:v>
                </c:pt>
                <c:pt idx="7">
                  <c:v>5.2768493150999998</c:v>
                </c:pt>
                <c:pt idx="8">
                  <c:v>5.2768493150999998</c:v>
                </c:pt>
                <c:pt idx="9">
                  <c:v>5.2768493150999998</c:v>
                </c:pt>
                <c:pt idx="10">
                  <c:v>5.2768493150999998</c:v>
                </c:pt>
                <c:pt idx="11">
                  <c:v>5.2768493150999998</c:v>
                </c:pt>
                <c:pt idx="12">
                  <c:v>5.2768493150999998</c:v>
                </c:pt>
                <c:pt idx="13">
                  <c:v>5.2768493150999998</c:v>
                </c:pt>
                <c:pt idx="14">
                  <c:v>5.2768493150999998</c:v>
                </c:pt>
                <c:pt idx="15">
                  <c:v>5.2768493150999998</c:v>
                </c:pt>
                <c:pt idx="16">
                  <c:v>5.2768493150999998</c:v>
                </c:pt>
                <c:pt idx="17">
                  <c:v>5.2768493150999998</c:v>
                </c:pt>
                <c:pt idx="18">
                  <c:v>5.2768493150999998</c:v>
                </c:pt>
                <c:pt idx="19">
                  <c:v>5.2768493150999998</c:v>
                </c:pt>
                <c:pt idx="20">
                  <c:v>5.2768493150999998</c:v>
                </c:pt>
                <c:pt idx="21">
                  <c:v>5.2768493150999998</c:v>
                </c:pt>
                <c:pt idx="22">
                  <c:v>5.2768493150999998</c:v>
                </c:pt>
                <c:pt idx="23">
                  <c:v>5.2768493150999998</c:v>
                </c:pt>
                <c:pt idx="24">
                  <c:v>5.2768493150999998</c:v>
                </c:pt>
                <c:pt idx="25">
                  <c:v>5.2768493150999998</c:v>
                </c:pt>
                <c:pt idx="26">
                  <c:v>5.2768493150999998</c:v>
                </c:pt>
                <c:pt idx="27">
                  <c:v>5.2768493150999998</c:v>
                </c:pt>
                <c:pt idx="28">
                  <c:v>5.2768493150999998</c:v>
                </c:pt>
                <c:pt idx="29">
                  <c:v>5.2768493150999998</c:v>
                </c:pt>
                <c:pt idx="30">
                  <c:v>5.2768493150999998</c:v>
                </c:pt>
                <c:pt idx="31">
                  <c:v>5.2768493150999998</c:v>
                </c:pt>
                <c:pt idx="32">
                  <c:v>5.2768493150999998</c:v>
                </c:pt>
                <c:pt idx="33">
                  <c:v>5.2768493150999998</c:v>
                </c:pt>
                <c:pt idx="34">
                  <c:v>5.2768493150999998</c:v>
                </c:pt>
                <c:pt idx="35">
                  <c:v>5.2768493150999998</c:v>
                </c:pt>
                <c:pt idx="36">
                  <c:v>5.2768493150999998</c:v>
                </c:pt>
                <c:pt idx="37">
                  <c:v>5.2768493150999998</c:v>
                </c:pt>
                <c:pt idx="38">
                  <c:v>5.2768493150999998</c:v>
                </c:pt>
                <c:pt idx="39">
                  <c:v>5.2768493150999998</c:v>
                </c:pt>
                <c:pt idx="40">
                  <c:v>5.2768493150999998</c:v>
                </c:pt>
                <c:pt idx="41">
                  <c:v>5.2768493150999998</c:v>
                </c:pt>
                <c:pt idx="42">
                  <c:v>5.2768493150999998</c:v>
                </c:pt>
                <c:pt idx="43">
                  <c:v>5.2768493150999998</c:v>
                </c:pt>
                <c:pt idx="44">
                  <c:v>5.2768493150999998</c:v>
                </c:pt>
                <c:pt idx="45">
                  <c:v>5.2768493150999998</c:v>
                </c:pt>
                <c:pt idx="46">
                  <c:v>5.2768493150999998</c:v>
                </c:pt>
                <c:pt idx="47">
                  <c:v>5.2768493150999998</c:v>
                </c:pt>
                <c:pt idx="48">
                  <c:v>5.2768493150999998</c:v>
                </c:pt>
                <c:pt idx="49">
                  <c:v>5.2768493150999998</c:v>
                </c:pt>
                <c:pt idx="50">
                  <c:v>5.2768493150999998</c:v>
                </c:pt>
                <c:pt idx="51">
                  <c:v>5.2768493150999998</c:v>
                </c:pt>
                <c:pt idx="52">
                  <c:v>5.2768493150999998</c:v>
                </c:pt>
                <c:pt idx="53">
                  <c:v>5.2768493150999998</c:v>
                </c:pt>
                <c:pt idx="54">
                  <c:v>5.2768493150999998</c:v>
                </c:pt>
                <c:pt idx="55">
                  <c:v>5.2768493150999998</c:v>
                </c:pt>
                <c:pt idx="56">
                  <c:v>5.2768493150999998</c:v>
                </c:pt>
                <c:pt idx="57">
                  <c:v>5.2768493150999998</c:v>
                </c:pt>
                <c:pt idx="58">
                  <c:v>5.2768493150999998</c:v>
                </c:pt>
                <c:pt idx="59">
                  <c:v>5.2768493150999998</c:v>
                </c:pt>
                <c:pt idx="60">
                  <c:v>5.2768493150999998</c:v>
                </c:pt>
                <c:pt idx="61">
                  <c:v>5.2768493150999998</c:v>
                </c:pt>
                <c:pt idx="62">
                  <c:v>5.2768493150999998</c:v>
                </c:pt>
                <c:pt idx="63">
                  <c:v>5.2768493150999998</c:v>
                </c:pt>
                <c:pt idx="64">
                  <c:v>5.2768493150999998</c:v>
                </c:pt>
                <c:pt idx="65">
                  <c:v>5.2768493150999998</c:v>
                </c:pt>
                <c:pt idx="66">
                  <c:v>5.2768493150999998</c:v>
                </c:pt>
                <c:pt idx="67">
                  <c:v>5.2768493150999998</c:v>
                </c:pt>
                <c:pt idx="68">
                  <c:v>5.2768493150999998</c:v>
                </c:pt>
                <c:pt idx="69">
                  <c:v>5.2768493150999998</c:v>
                </c:pt>
                <c:pt idx="70">
                  <c:v>5.2768493150999998</c:v>
                </c:pt>
                <c:pt idx="71">
                  <c:v>5.2768493150999998</c:v>
                </c:pt>
                <c:pt idx="72">
                  <c:v>5.2768493150999998</c:v>
                </c:pt>
                <c:pt idx="73">
                  <c:v>5.2768493150999998</c:v>
                </c:pt>
                <c:pt idx="74">
                  <c:v>5.2768493150999998</c:v>
                </c:pt>
                <c:pt idx="75">
                  <c:v>5.2768493150999998</c:v>
                </c:pt>
                <c:pt idx="76">
                  <c:v>5.2768493150999998</c:v>
                </c:pt>
                <c:pt idx="77">
                  <c:v>5.2768493150999998</c:v>
                </c:pt>
                <c:pt idx="78">
                  <c:v>5.2768493150999998</c:v>
                </c:pt>
                <c:pt idx="79">
                  <c:v>5.2768493150999998</c:v>
                </c:pt>
                <c:pt idx="80">
                  <c:v>5.2768493150999998</c:v>
                </c:pt>
                <c:pt idx="81">
                  <c:v>5.2768493150999998</c:v>
                </c:pt>
                <c:pt idx="82">
                  <c:v>5.2768493150999998</c:v>
                </c:pt>
                <c:pt idx="83">
                  <c:v>5.2768493150999998</c:v>
                </c:pt>
                <c:pt idx="84">
                  <c:v>5.2768493150999998</c:v>
                </c:pt>
                <c:pt idx="85">
                  <c:v>5.2768493150999998</c:v>
                </c:pt>
                <c:pt idx="86">
                  <c:v>5.2768493150999998</c:v>
                </c:pt>
                <c:pt idx="87">
                  <c:v>5.2768493150999998</c:v>
                </c:pt>
                <c:pt idx="88">
                  <c:v>5.2768493150999998</c:v>
                </c:pt>
                <c:pt idx="89">
                  <c:v>5.2768493150999998</c:v>
                </c:pt>
                <c:pt idx="90">
                  <c:v>5.2768493150999998</c:v>
                </c:pt>
                <c:pt idx="91">
                  <c:v>5.2768493150999998</c:v>
                </c:pt>
                <c:pt idx="92">
                  <c:v>5.2768493150999998</c:v>
                </c:pt>
                <c:pt idx="93">
                  <c:v>5.2768493150999998</c:v>
                </c:pt>
                <c:pt idx="94">
                  <c:v>5.2768493150999998</c:v>
                </c:pt>
                <c:pt idx="95">
                  <c:v>5.2768493150999998</c:v>
                </c:pt>
                <c:pt idx="96">
                  <c:v>5.2768493150999998</c:v>
                </c:pt>
                <c:pt idx="97">
                  <c:v>5.2768493150999998</c:v>
                </c:pt>
                <c:pt idx="98">
                  <c:v>5.2768493150999998</c:v>
                </c:pt>
                <c:pt idx="99">
                  <c:v>5.2768493150999998</c:v>
                </c:pt>
                <c:pt idx="100">
                  <c:v>5.2768493150999998</c:v>
                </c:pt>
                <c:pt idx="101">
                  <c:v>5.2768493150999998</c:v>
                </c:pt>
                <c:pt idx="102">
                  <c:v>5.2768493150999998</c:v>
                </c:pt>
                <c:pt idx="103">
                  <c:v>5.2768493150999998</c:v>
                </c:pt>
                <c:pt idx="104">
                  <c:v>5.2768493150999998</c:v>
                </c:pt>
                <c:pt idx="105">
                  <c:v>5.2768493150999998</c:v>
                </c:pt>
                <c:pt idx="106">
                  <c:v>5.2768493150999998</c:v>
                </c:pt>
                <c:pt idx="107">
                  <c:v>5.2768493150999998</c:v>
                </c:pt>
                <c:pt idx="108">
                  <c:v>5.2768493150999998</c:v>
                </c:pt>
                <c:pt idx="109">
                  <c:v>5.2768493150999998</c:v>
                </c:pt>
                <c:pt idx="110">
                  <c:v>5.2768493150999998</c:v>
                </c:pt>
                <c:pt idx="111">
                  <c:v>5.2768493150999998</c:v>
                </c:pt>
                <c:pt idx="112">
                  <c:v>5.2768493150999998</c:v>
                </c:pt>
                <c:pt idx="113">
                  <c:v>5.2768493150999998</c:v>
                </c:pt>
                <c:pt idx="114">
                  <c:v>5.2768493150999998</c:v>
                </c:pt>
                <c:pt idx="115">
                  <c:v>5.2768493150999998</c:v>
                </c:pt>
                <c:pt idx="116">
                  <c:v>5.2768493150999998</c:v>
                </c:pt>
                <c:pt idx="117">
                  <c:v>5.2768493150999998</c:v>
                </c:pt>
                <c:pt idx="118">
                  <c:v>5.2768493150999998</c:v>
                </c:pt>
                <c:pt idx="119">
                  <c:v>5.2768493150999998</c:v>
                </c:pt>
                <c:pt idx="120">
                  <c:v>5.2768493150999998</c:v>
                </c:pt>
                <c:pt idx="121">
                  <c:v>5.2768493150999998</c:v>
                </c:pt>
                <c:pt idx="122">
                  <c:v>5.2768493150999998</c:v>
                </c:pt>
                <c:pt idx="123">
                  <c:v>5.2768493150999998</c:v>
                </c:pt>
                <c:pt idx="124">
                  <c:v>5.2768493150999998</c:v>
                </c:pt>
                <c:pt idx="125">
                  <c:v>5.2768493150999998</c:v>
                </c:pt>
                <c:pt idx="126">
                  <c:v>5.2768493150999998</c:v>
                </c:pt>
                <c:pt idx="127">
                  <c:v>5.2768493150999998</c:v>
                </c:pt>
                <c:pt idx="128">
                  <c:v>5.2768493150999998</c:v>
                </c:pt>
                <c:pt idx="129">
                  <c:v>5.2768493150999998</c:v>
                </c:pt>
                <c:pt idx="130">
                  <c:v>5.2768493150999998</c:v>
                </c:pt>
                <c:pt idx="131">
                  <c:v>5.2768493150999998</c:v>
                </c:pt>
                <c:pt idx="132">
                  <c:v>5.2768493150999998</c:v>
                </c:pt>
                <c:pt idx="133">
                  <c:v>5.2768493150999998</c:v>
                </c:pt>
                <c:pt idx="134">
                  <c:v>5.2768493150999998</c:v>
                </c:pt>
                <c:pt idx="135">
                  <c:v>5.2768493150999998</c:v>
                </c:pt>
                <c:pt idx="136">
                  <c:v>5.2768493150999998</c:v>
                </c:pt>
                <c:pt idx="137">
                  <c:v>5.2768493150999998</c:v>
                </c:pt>
                <c:pt idx="138">
                  <c:v>5.2768493150999998</c:v>
                </c:pt>
                <c:pt idx="139">
                  <c:v>5.2768493150999998</c:v>
                </c:pt>
                <c:pt idx="140">
                  <c:v>5.2768493150999998</c:v>
                </c:pt>
                <c:pt idx="141">
                  <c:v>5.2768493150999998</c:v>
                </c:pt>
                <c:pt idx="142">
                  <c:v>5.2768493150999998</c:v>
                </c:pt>
                <c:pt idx="143">
                  <c:v>5.2768493150999998</c:v>
                </c:pt>
                <c:pt idx="144">
                  <c:v>5.2768493150999998</c:v>
                </c:pt>
                <c:pt idx="145">
                  <c:v>5.2768493150999998</c:v>
                </c:pt>
                <c:pt idx="146">
                  <c:v>5.2768493150999998</c:v>
                </c:pt>
                <c:pt idx="147">
                  <c:v>5.2768493150999998</c:v>
                </c:pt>
                <c:pt idx="148">
                  <c:v>5.2768493150999998</c:v>
                </c:pt>
                <c:pt idx="149">
                  <c:v>5.2768493150999998</c:v>
                </c:pt>
                <c:pt idx="150">
                  <c:v>5.2768493150999998</c:v>
                </c:pt>
                <c:pt idx="151">
                  <c:v>5.2768493150999998</c:v>
                </c:pt>
                <c:pt idx="152">
                  <c:v>5.2768493150999998</c:v>
                </c:pt>
                <c:pt idx="153">
                  <c:v>5.2768493150999998</c:v>
                </c:pt>
                <c:pt idx="154">
                  <c:v>5.2768493150999998</c:v>
                </c:pt>
                <c:pt idx="155">
                  <c:v>5.2768493150999998</c:v>
                </c:pt>
                <c:pt idx="156">
                  <c:v>5.2768493150999998</c:v>
                </c:pt>
                <c:pt idx="157">
                  <c:v>5.2768493150999998</c:v>
                </c:pt>
                <c:pt idx="158">
                  <c:v>5.2768493150999998</c:v>
                </c:pt>
                <c:pt idx="159">
                  <c:v>5.2768493150999998</c:v>
                </c:pt>
                <c:pt idx="160">
                  <c:v>5.2768493150999998</c:v>
                </c:pt>
                <c:pt idx="161">
                  <c:v>5.2768493150999998</c:v>
                </c:pt>
                <c:pt idx="162">
                  <c:v>5.2768493150999998</c:v>
                </c:pt>
                <c:pt idx="163">
                  <c:v>5.2768493150999998</c:v>
                </c:pt>
                <c:pt idx="164">
                  <c:v>5.2768493150999998</c:v>
                </c:pt>
                <c:pt idx="165">
                  <c:v>5.2768493150999998</c:v>
                </c:pt>
                <c:pt idx="166">
                  <c:v>5.2768493150999998</c:v>
                </c:pt>
                <c:pt idx="167">
                  <c:v>5.2768493150999998</c:v>
                </c:pt>
                <c:pt idx="168">
                  <c:v>5.2768493150999998</c:v>
                </c:pt>
                <c:pt idx="169">
                  <c:v>5.2768493150999998</c:v>
                </c:pt>
                <c:pt idx="170">
                  <c:v>5.2768493150999998</c:v>
                </c:pt>
                <c:pt idx="171">
                  <c:v>5.2768493150999998</c:v>
                </c:pt>
                <c:pt idx="172">
                  <c:v>5.2768493150999998</c:v>
                </c:pt>
                <c:pt idx="173">
                  <c:v>5.2768493150999998</c:v>
                </c:pt>
                <c:pt idx="174">
                  <c:v>5.2768493150999998</c:v>
                </c:pt>
                <c:pt idx="175">
                  <c:v>5.2768493150999998</c:v>
                </c:pt>
                <c:pt idx="176">
                  <c:v>5.2768493150999998</c:v>
                </c:pt>
                <c:pt idx="177">
                  <c:v>5.2768493150999998</c:v>
                </c:pt>
                <c:pt idx="178">
                  <c:v>5.2768493150999998</c:v>
                </c:pt>
                <c:pt idx="179">
                  <c:v>5.2768493150999998</c:v>
                </c:pt>
                <c:pt idx="180">
                  <c:v>5.2768493150999998</c:v>
                </c:pt>
                <c:pt idx="181">
                  <c:v>5.2768493150999998</c:v>
                </c:pt>
                <c:pt idx="182">
                  <c:v>5.2768493150999998</c:v>
                </c:pt>
                <c:pt idx="183">
                  <c:v>5.2768493150999998</c:v>
                </c:pt>
                <c:pt idx="184">
                  <c:v>5.2768493150999998</c:v>
                </c:pt>
                <c:pt idx="185">
                  <c:v>5.2768493150999998</c:v>
                </c:pt>
                <c:pt idx="186">
                  <c:v>5.2768493150999998</c:v>
                </c:pt>
                <c:pt idx="187">
                  <c:v>5.2768493150999998</c:v>
                </c:pt>
                <c:pt idx="188">
                  <c:v>5.2768493150999998</c:v>
                </c:pt>
                <c:pt idx="189">
                  <c:v>5.2768493150999998</c:v>
                </c:pt>
                <c:pt idx="190">
                  <c:v>5.2768493150999998</c:v>
                </c:pt>
                <c:pt idx="191">
                  <c:v>5.2768493150999998</c:v>
                </c:pt>
                <c:pt idx="192">
                  <c:v>5.2768493150999998</c:v>
                </c:pt>
                <c:pt idx="193">
                  <c:v>5.2768493150999998</c:v>
                </c:pt>
                <c:pt idx="194">
                  <c:v>5.2768493150999998</c:v>
                </c:pt>
                <c:pt idx="195">
                  <c:v>5.2768493150999998</c:v>
                </c:pt>
                <c:pt idx="196">
                  <c:v>5.2768493150999998</c:v>
                </c:pt>
                <c:pt idx="197">
                  <c:v>5.2768493150999998</c:v>
                </c:pt>
                <c:pt idx="198">
                  <c:v>5.2768493150999998</c:v>
                </c:pt>
                <c:pt idx="199">
                  <c:v>5.2768493150999998</c:v>
                </c:pt>
                <c:pt idx="200">
                  <c:v>5.2768493150999998</c:v>
                </c:pt>
                <c:pt idx="201">
                  <c:v>5.2768493150999998</c:v>
                </c:pt>
                <c:pt idx="202">
                  <c:v>5.2768493150999998</c:v>
                </c:pt>
                <c:pt idx="203">
                  <c:v>5.2768493150999998</c:v>
                </c:pt>
                <c:pt idx="204">
                  <c:v>5.2768493150999998</c:v>
                </c:pt>
                <c:pt idx="205">
                  <c:v>5.2768493150999998</c:v>
                </c:pt>
                <c:pt idx="206">
                  <c:v>5.2768493150999998</c:v>
                </c:pt>
                <c:pt idx="207">
                  <c:v>5.2768493150999998</c:v>
                </c:pt>
                <c:pt idx="208">
                  <c:v>5.2768493150999998</c:v>
                </c:pt>
                <c:pt idx="209">
                  <c:v>5.2768493150999998</c:v>
                </c:pt>
                <c:pt idx="210">
                  <c:v>5.2768493150999998</c:v>
                </c:pt>
                <c:pt idx="211">
                  <c:v>5.2768493150999998</c:v>
                </c:pt>
                <c:pt idx="212">
                  <c:v>5.2768493150999998</c:v>
                </c:pt>
                <c:pt idx="213">
                  <c:v>5.2768493150999998</c:v>
                </c:pt>
                <c:pt idx="214">
                  <c:v>5.2768493150999998</c:v>
                </c:pt>
                <c:pt idx="215">
                  <c:v>5.2768493150999998</c:v>
                </c:pt>
                <c:pt idx="216">
                  <c:v>5.2768493150999998</c:v>
                </c:pt>
                <c:pt idx="217">
                  <c:v>5.2768493150999998</c:v>
                </c:pt>
                <c:pt idx="218">
                  <c:v>5.2768493150999998</c:v>
                </c:pt>
                <c:pt idx="219">
                  <c:v>5.2768493150999998</c:v>
                </c:pt>
                <c:pt idx="220">
                  <c:v>5.2768493150999998</c:v>
                </c:pt>
                <c:pt idx="221">
                  <c:v>5.2768493150999998</c:v>
                </c:pt>
                <c:pt idx="222">
                  <c:v>5.2768493150999998</c:v>
                </c:pt>
                <c:pt idx="223">
                  <c:v>5.2768493150999998</c:v>
                </c:pt>
                <c:pt idx="224">
                  <c:v>5.2768493150999998</c:v>
                </c:pt>
                <c:pt idx="225">
                  <c:v>5.2768493150999998</c:v>
                </c:pt>
                <c:pt idx="226">
                  <c:v>5.2768493150999998</c:v>
                </c:pt>
                <c:pt idx="227">
                  <c:v>5.2768493150999998</c:v>
                </c:pt>
                <c:pt idx="228">
                  <c:v>5.2768493150999998</c:v>
                </c:pt>
                <c:pt idx="229">
                  <c:v>5.2768493150999998</c:v>
                </c:pt>
                <c:pt idx="230">
                  <c:v>5.2768493150999998</c:v>
                </c:pt>
                <c:pt idx="231">
                  <c:v>5.2768493150999998</c:v>
                </c:pt>
                <c:pt idx="232">
                  <c:v>5.2768493150999998</c:v>
                </c:pt>
                <c:pt idx="233">
                  <c:v>5.2768493150999998</c:v>
                </c:pt>
                <c:pt idx="234">
                  <c:v>5.2768493150999998</c:v>
                </c:pt>
                <c:pt idx="235">
                  <c:v>5.2768493150999998</c:v>
                </c:pt>
                <c:pt idx="236">
                  <c:v>5.2768493150999998</c:v>
                </c:pt>
                <c:pt idx="237">
                  <c:v>5.2768493150999998</c:v>
                </c:pt>
                <c:pt idx="238">
                  <c:v>5.2768493150999998</c:v>
                </c:pt>
                <c:pt idx="239">
                  <c:v>5.2768493150999998</c:v>
                </c:pt>
                <c:pt idx="240">
                  <c:v>5.2768493150999998</c:v>
                </c:pt>
                <c:pt idx="241">
                  <c:v>5.2768493150999998</c:v>
                </c:pt>
                <c:pt idx="242">
                  <c:v>5.2768493150999998</c:v>
                </c:pt>
                <c:pt idx="243">
                  <c:v>5.2768493150999998</c:v>
                </c:pt>
                <c:pt idx="244">
                  <c:v>5.2768493150999998</c:v>
                </c:pt>
                <c:pt idx="245">
                  <c:v>5.2768493150999998</c:v>
                </c:pt>
                <c:pt idx="246">
                  <c:v>5.2768493150999998</c:v>
                </c:pt>
                <c:pt idx="247">
                  <c:v>5.2768493150999998</c:v>
                </c:pt>
                <c:pt idx="248">
                  <c:v>5.2768493150999998</c:v>
                </c:pt>
                <c:pt idx="249">
                  <c:v>5.2768493150999998</c:v>
                </c:pt>
                <c:pt idx="250">
                  <c:v>5.2768493150999998</c:v>
                </c:pt>
                <c:pt idx="251">
                  <c:v>5.2768493150999998</c:v>
                </c:pt>
                <c:pt idx="252">
                  <c:v>5.2768493150999998</c:v>
                </c:pt>
                <c:pt idx="253">
                  <c:v>5.2768493150999998</c:v>
                </c:pt>
                <c:pt idx="254">
                  <c:v>5.2768493150999998</c:v>
                </c:pt>
                <c:pt idx="255">
                  <c:v>5.2768493150999998</c:v>
                </c:pt>
                <c:pt idx="256">
                  <c:v>5.2768493150999998</c:v>
                </c:pt>
                <c:pt idx="257">
                  <c:v>5.2768493150999998</c:v>
                </c:pt>
                <c:pt idx="258">
                  <c:v>5.2768493150999998</c:v>
                </c:pt>
                <c:pt idx="259">
                  <c:v>5.2768493150999998</c:v>
                </c:pt>
                <c:pt idx="260">
                  <c:v>5.2768493150999998</c:v>
                </c:pt>
                <c:pt idx="261">
                  <c:v>5.2768493150999998</c:v>
                </c:pt>
                <c:pt idx="262">
                  <c:v>5.2768493150999998</c:v>
                </c:pt>
                <c:pt idx="263">
                  <c:v>5.2768493150999998</c:v>
                </c:pt>
                <c:pt idx="264">
                  <c:v>5.2768493150999998</c:v>
                </c:pt>
                <c:pt idx="265">
                  <c:v>5.2768493150999998</c:v>
                </c:pt>
                <c:pt idx="266">
                  <c:v>5.2768493150999998</c:v>
                </c:pt>
                <c:pt idx="267">
                  <c:v>5.2768493150999998</c:v>
                </c:pt>
                <c:pt idx="268">
                  <c:v>5.2768493150999998</c:v>
                </c:pt>
                <c:pt idx="269">
                  <c:v>5.2768493150999998</c:v>
                </c:pt>
                <c:pt idx="270">
                  <c:v>5.2768493150999998</c:v>
                </c:pt>
                <c:pt idx="271">
                  <c:v>5.2768493150999998</c:v>
                </c:pt>
                <c:pt idx="272">
                  <c:v>5.2768493150999998</c:v>
                </c:pt>
                <c:pt idx="273">
                  <c:v>5.2768493150999998</c:v>
                </c:pt>
                <c:pt idx="274">
                  <c:v>5.2768493150999998</c:v>
                </c:pt>
                <c:pt idx="275">
                  <c:v>5.2768493150999998</c:v>
                </c:pt>
                <c:pt idx="276">
                  <c:v>5.2768493150999998</c:v>
                </c:pt>
                <c:pt idx="277">
                  <c:v>5.2768493150999998</c:v>
                </c:pt>
                <c:pt idx="278">
                  <c:v>5.2768493150999998</c:v>
                </c:pt>
                <c:pt idx="279">
                  <c:v>5.2768493150999998</c:v>
                </c:pt>
                <c:pt idx="280">
                  <c:v>5.2768493150999998</c:v>
                </c:pt>
                <c:pt idx="281">
                  <c:v>5.2768493150999998</c:v>
                </c:pt>
                <c:pt idx="282">
                  <c:v>5.2768493150999998</c:v>
                </c:pt>
                <c:pt idx="283">
                  <c:v>5.2768493150999998</c:v>
                </c:pt>
                <c:pt idx="284">
                  <c:v>5.2768493150999998</c:v>
                </c:pt>
                <c:pt idx="285">
                  <c:v>5.2768493150999998</c:v>
                </c:pt>
                <c:pt idx="286">
                  <c:v>5.2768493150999998</c:v>
                </c:pt>
                <c:pt idx="287">
                  <c:v>5.2768493150999998</c:v>
                </c:pt>
                <c:pt idx="288">
                  <c:v>5.2768493150999998</c:v>
                </c:pt>
                <c:pt idx="289">
                  <c:v>5.2768493150999998</c:v>
                </c:pt>
                <c:pt idx="290">
                  <c:v>5.2768493150999998</c:v>
                </c:pt>
                <c:pt idx="291">
                  <c:v>5.2768493150999998</c:v>
                </c:pt>
                <c:pt idx="292">
                  <c:v>5.2768493150999998</c:v>
                </c:pt>
                <c:pt idx="293">
                  <c:v>5.2768493150999998</c:v>
                </c:pt>
                <c:pt idx="294">
                  <c:v>5.2768493150999998</c:v>
                </c:pt>
                <c:pt idx="295">
                  <c:v>5.2768493150999998</c:v>
                </c:pt>
                <c:pt idx="296">
                  <c:v>5.2768493150999998</c:v>
                </c:pt>
                <c:pt idx="297">
                  <c:v>5.2768493150999998</c:v>
                </c:pt>
                <c:pt idx="298">
                  <c:v>5.2768493150999998</c:v>
                </c:pt>
                <c:pt idx="299">
                  <c:v>5.2768493150999998</c:v>
                </c:pt>
                <c:pt idx="300">
                  <c:v>5.2768493150999998</c:v>
                </c:pt>
                <c:pt idx="301">
                  <c:v>5.2768493150999998</c:v>
                </c:pt>
                <c:pt idx="302">
                  <c:v>5.2768493150999998</c:v>
                </c:pt>
                <c:pt idx="303">
                  <c:v>5.2768493150999998</c:v>
                </c:pt>
                <c:pt idx="304">
                  <c:v>5.2768493150999998</c:v>
                </c:pt>
                <c:pt idx="305">
                  <c:v>5.2768493150999998</c:v>
                </c:pt>
                <c:pt idx="306">
                  <c:v>5.2768493150999998</c:v>
                </c:pt>
                <c:pt idx="307">
                  <c:v>5.2768493150999998</c:v>
                </c:pt>
                <c:pt idx="308">
                  <c:v>5.2768493150999998</c:v>
                </c:pt>
                <c:pt idx="309">
                  <c:v>5.2768493150999998</c:v>
                </c:pt>
                <c:pt idx="310">
                  <c:v>5.2768493150999998</c:v>
                </c:pt>
                <c:pt idx="311">
                  <c:v>5.2768493150999998</c:v>
                </c:pt>
                <c:pt idx="312">
                  <c:v>5.2768493150999998</c:v>
                </c:pt>
                <c:pt idx="313">
                  <c:v>5.2768493150999998</c:v>
                </c:pt>
                <c:pt idx="314">
                  <c:v>5.2768493150999998</c:v>
                </c:pt>
                <c:pt idx="315">
                  <c:v>5.2768493150999998</c:v>
                </c:pt>
                <c:pt idx="316">
                  <c:v>5.2768493150999998</c:v>
                </c:pt>
                <c:pt idx="317">
                  <c:v>5.2768493150999998</c:v>
                </c:pt>
                <c:pt idx="318">
                  <c:v>5.2768493150999998</c:v>
                </c:pt>
                <c:pt idx="319">
                  <c:v>5.2768493150999998</c:v>
                </c:pt>
                <c:pt idx="320">
                  <c:v>5.2768493150999998</c:v>
                </c:pt>
                <c:pt idx="321">
                  <c:v>5.2768493150999998</c:v>
                </c:pt>
                <c:pt idx="322">
                  <c:v>5.2768493150999998</c:v>
                </c:pt>
                <c:pt idx="323">
                  <c:v>5.2768493150999998</c:v>
                </c:pt>
                <c:pt idx="324">
                  <c:v>5.2768493150999998</c:v>
                </c:pt>
                <c:pt idx="325">
                  <c:v>5.2768493150999998</c:v>
                </c:pt>
                <c:pt idx="326">
                  <c:v>5.2768493150999998</c:v>
                </c:pt>
                <c:pt idx="327">
                  <c:v>5.2768493150999998</c:v>
                </c:pt>
                <c:pt idx="328">
                  <c:v>5.2768493150999998</c:v>
                </c:pt>
                <c:pt idx="329">
                  <c:v>5.2768493150999998</c:v>
                </c:pt>
                <c:pt idx="330">
                  <c:v>5.2768493150999998</c:v>
                </c:pt>
                <c:pt idx="331">
                  <c:v>5.2768493150999998</c:v>
                </c:pt>
                <c:pt idx="332">
                  <c:v>5.2768493150999998</c:v>
                </c:pt>
                <c:pt idx="333">
                  <c:v>5.2768493150999998</c:v>
                </c:pt>
                <c:pt idx="334">
                  <c:v>5.2768493150999998</c:v>
                </c:pt>
                <c:pt idx="335">
                  <c:v>5.2768493150999998</c:v>
                </c:pt>
                <c:pt idx="336">
                  <c:v>5.2768493150999998</c:v>
                </c:pt>
                <c:pt idx="337">
                  <c:v>5.2768493150999998</c:v>
                </c:pt>
                <c:pt idx="338">
                  <c:v>5.2768493150999998</c:v>
                </c:pt>
                <c:pt idx="339">
                  <c:v>5.2768493150999998</c:v>
                </c:pt>
                <c:pt idx="340">
                  <c:v>5.2768493150999998</c:v>
                </c:pt>
                <c:pt idx="341">
                  <c:v>5.2768493150999998</c:v>
                </c:pt>
                <c:pt idx="342">
                  <c:v>5.2768493150999998</c:v>
                </c:pt>
                <c:pt idx="343">
                  <c:v>5.2768493150999998</c:v>
                </c:pt>
                <c:pt idx="344">
                  <c:v>5.2768493150999998</c:v>
                </c:pt>
                <c:pt idx="345">
                  <c:v>5.2768493150999998</c:v>
                </c:pt>
                <c:pt idx="346">
                  <c:v>5.2768493150999998</c:v>
                </c:pt>
                <c:pt idx="347">
                  <c:v>5.2768493150999998</c:v>
                </c:pt>
                <c:pt idx="348">
                  <c:v>5.2768493150999998</c:v>
                </c:pt>
                <c:pt idx="349">
                  <c:v>5.2768493150999998</c:v>
                </c:pt>
                <c:pt idx="350">
                  <c:v>5.2768493150999998</c:v>
                </c:pt>
                <c:pt idx="351">
                  <c:v>5.2768493150999998</c:v>
                </c:pt>
                <c:pt idx="352">
                  <c:v>5.2768493150999998</c:v>
                </c:pt>
                <c:pt idx="353">
                  <c:v>5.2768493150999998</c:v>
                </c:pt>
                <c:pt idx="354">
                  <c:v>5.2768493150999998</c:v>
                </c:pt>
                <c:pt idx="355">
                  <c:v>5.2768493150999998</c:v>
                </c:pt>
                <c:pt idx="356">
                  <c:v>5.2768493150999998</c:v>
                </c:pt>
                <c:pt idx="357">
                  <c:v>5.2768493150999998</c:v>
                </c:pt>
                <c:pt idx="358">
                  <c:v>5.2768493150999998</c:v>
                </c:pt>
                <c:pt idx="359">
                  <c:v>5.2768493150999998</c:v>
                </c:pt>
                <c:pt idx="360">
                  <c:v>5.2768493150999998</c:v>
                </c:pt>
                <c:pt idx="361">
                  <c:v>5.2768493150999998</c:v>
                </c:pt>
                <c:pt idx="362">
                  <c:v>5.2768493150999998</c:v>
                </c:pt>
                <c:pt idx="363">
                  <c:v>5.2768493150999998</c:v>
                </c:pt>
                <c:pt idx="364">
                  <c:v>5.2768493150999998</c:v>
                </c:pt>
              </c:numCache>
            </c:numRef>
          </c:val>
          <c:extLst>
            <c:ext xmlns:c16="http://schemas.microsoft.com/office/drawing/2014/chart" uri="{C3380CC4-5D6E-409C-BE32-E72D297353CC}">
              <c16:uniqueId val="{00000008-8165-495E-BD4D-5C27810ED690}"/>
            </c:ext>
          </c:extLst>
        </c:ser>
        <c:ser>
          <c:idx val="9"/>
          <c:order val="9"/>
          <c:tx>
            <c:strRef>
              <c:f>'2034-2035 Severe Load Curve'!$AQ$34</c:f>
              <c:strCache>
                <c:ptCount val="1"/>
                <c:pt idx="0">
                  <c:v>IUK &amp; BBL</c:v>
                </c:pt>
              </c:strCache>
            </c:strRef>
          </c:tx>
          <c:spPr>
            <a:solidFill>
              <a:srgbClr val="FF0000"/>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Curve'!$AQ$35:$AQ$399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2</c:v>
                </c:pt>
                <c:pt idx="206">
                  <c:v>3</c:v>
                </c:pt>
                <c:pt idx="207">
                  <c:v>4</c:v>
                </c:pt>
                <c:pt idx="208">
                  <c:v>6</c:v>
                </c:pt>
                <c:pt idx="209">
                  <c:v>7</c:v>
                </c:pt>
                <c:pt idx="210">
                  <c:v>8</c:v>
                </c:pt>
                <c:pt idx="211">
                  <c:v>9</c:v>
                </c:pt>
                <c:pt idx="212">
                  <c:v>11</c:v>
                </c:pt>
                <c:pt idx="213">
                  <c:v>12</c:v>
                </c:pt>
                <c:pt idx="214">
                  <c:v>13</c:v>
                </c:pt>
                <c:pt idx="215">
                  <c:v>14</c:v>
                </c:pt>
                <c:pt idx="216">
                  <c:v>16</c:v>
                </c:pt>
                <c:pt idx="217">
                  <c:v>17</c:v>
                </c:pt>
                <c:pt idx="218">
                  <c:v>18</c:v>
                </c:pt>
                <c:pt idx="219">
                  <c:v>19</c:v>
                </c:pt>
                <c:pt idx="220">
                  <c:v>21</c:v>
                </c:pt>
                <c:pt idx="221">
                  <c:v>22</c:v>
                </c:pt>
                <c:pt idx="222">
                  <c:v>23</c:v>
                </c:pt>
                <c:pt idx="223">
                  <c:v>24</c:v>
                </c:pt>
                <c:pt idx="224">
                  <c:v>26</c:v>
                </c:pt>
                <c:pt idx="225">
                  <c:v>27</c:v>
                </c:pt>
                <c:pt idx="226">
                  <c:v>28</c:v>
                </c:pt>
                <c:pt idx="227">
                  <c:v>29</c:v>
                </c:pt>
                <c:pt idx="228">
                  <c:v>30</c:v>
                </c:pt>
                <c:pt idx="229">
                  <c:v>32</c:v>
                </c:pt>
                <c:pt idx="230">
                  <c:v>33</c:v>
                </c:pt>
                <c:pt idx="231">
                  <c:v>34</c:v>
                </c:pt>
                <c:pt idx="232">
                  <c:v>35</c:v>
                </c:pt>
                <c:pt idx="233">
                  <c:v>36</c:v>
                </c:pt>
                <c:pt idx="234">
                  <c:v>37</c:v>
                </c:pt>
                <c:pt idx="235">
                  <c:v>38</c:v>
                </c:pt>
                <c:pt idx="236">
                  <c:v>40</c:v>
                </c:pt>
                <c:pt idx="237">
                  <c:v>41</c:v>
                </c:pt>
                <c:pt idx="238">
                  <c:v>42</c:v>
                </c:pt>
                <c:pt idx="239">
                  <c:v>43</c:v>
                </c:pt>
                <c:pt idx="240">
                  <c:v>44</c:v>
                </c:pt>
                <c:pt idx="241">
                  <c:v>45</c:v>
                </c:pt>
                <c:pt idx="242">
                  <c:v>46</c:v>
                </c:pt>
                <c:pt idx="243">
                  <c:v>47</c:v>
                </c:pt>
                <c:pt idx="244">
                  <c:v>49</c:v>
                </c:pt>
                <c:pt idx="245">
                  <c:v>50</c:v>
                </c:pt>
                <c:pt idx="246">
                  <c:v>51</c:v>
                </c:pt>
                <c:pt idx="247">
                  <c:v>52</c:v>
                </c:pt>
                <c:pt idx="248">
                  <c:v>53</c:v>
                </c:pt>
                <c:pt idx="249">
                  <c:v>54</c:v>
                </c:pt>
                <c:pt idx="250">
                  <c:v>55</c:v>
                </c:pt>
                <c:pt idx="251">
                  <c:v>56</c:v>
                </c:pt>
                <c:pt idx="252">
                  <c:v>57</c:v>
                </c:pt>
                <c:pt idx="253">
                  <c:v>58</c:v>
                </c:pt>
                <c:pt idx="254">
                  <c:v>59</c:v>
                </c:pt>
                <c:pt idx="255">
                  <c:v>60</c:v>
                </c:pt>
                <c:pt idx="256">
                  <c:v>61</c:v>
                </c:pt>
                <c:pt idx="257">
                  <c:v>62</c:v>
                </c:pt>
                <c:pt idx="258">
                  <c:v>63</c:v>
                </c:pt>
                <c:pt idx="259">
                  <c:v>64</c:v>
                </c:pt>
                <c:pt idx="260">
                  <c:v>65</c:v>
                </c:pt>
                <c:pt idx="261">
                  <c:v>66</c:v>
                </c:pt>
                <c:pt idx="262">
                  <c:v>67</c:v>
                </c:pt>
                <c:pt idx="263">
                  <c:v>68</c:v>
                </c:pt>
                <c:pt idx="264">
                  <c:v>69</c:v>
                </c:pt>
                <c:pt idx="265">
                  <c:v>70</c:v>
                </c:pt>
                <c:pt idx="266">
                  <c:v>71</c:v>
                </c:pt>
                <c:pt idx="267">
                  <c:v>71</c:v>
                </c:pt>
                <c:pt idx="268">
                  <c:v>72</c:v>
                </c:pt>
                <c:pt idx="269">
                  <c:v>73</c:v>
                </c:pt>
                <c:pt idx="270">
                  <c:v>74</c:v>
                </c:pt>
                <c:pt idx="271">
                  <c:v>75</c:v>
                </c:pt>
                <c:pt idx="272">
                  <c:v>76</c:v>
                </c:pt>
                <c:pt idx="273">
                  <c:v>77</c:v>
                </c:pt>
                <c:pt idx="274">
                  <c:v>78</c:v>
                </c:pt>
                <c:pt idx="275">
                  <c:v>78</c:v>
                </c:pt>
                <c:pt idx="276">
                  <c:v>79</c:v>
                </c:pt>
                <c:pt idx="277">
                  <c:v>80</c:v>
                </c:pt>
                <c:pt idx="278">
                  <c:v>81</c:v>
                </c:pt>
                <c:pt idx="279">
                  <c:v>82</c:v>
                </c:pt>
                <c:pt idx="280">
                  <c:v>82</c:v>
                </c:pt>
                <c:pt idx="281">
                  <c:v>83</c:v>
                </c:pt>
                <c:pt idx="282">
                  <c:v>84</c:v>
                </c:pt>
                <c:pt idx="283">
                  <c:v>85</c:v>
                </c:pt>
                <c:pt idx="284">
                  <c:v>85</c:v>
                </c:pt>
                <c:pt idx="285">
                  <c:v>86</c:v>
                </c:pt>
                <c:pt idx="286">
                  <c:v>87</c:v>
                </c:pt>
                <c:pt idx="287">
                  <c:v>88</c:v>
                </c:pt>
                <c:pt idx="288">
                  <c:v>88</c:v>
                </c:pt>
                <c:pt idx="289">
                  <c:v>89</c:v>
                </c:pt>
                <c:pt idx="290">
                  <c:v>90</c:v>
                </c:pt>
                <c:pt idx="291">
                  <c:v>90</c:v>
                </c:pt>
                <c:pt idx="292">
                  <c:v>91</c:v>
                </c:pt>
                <c:pt idx="293">
                  <c:v>92</c:v>
                </c:pt>
                <c:pt idx="294">
                  <c:v>92</c:v>
                </c:pt>
                <c:pt idx="295">
                  <c:v>93</c:v>
                </c:pt>
                <c:pt idx="296">
                  <c:v>93</c:v>
                </c:pt>
                <c:pt idx="297">
                  <c:v>94</c:v>
                </c:pt>
                <c:pt idx="298">
                  <c:v>95</c:v>
                </c:pt>
                <c:pt idx="299">
                  <c:v>95</c:v>
                </c:pt>
                <c:pt idx="300">
                  <c:v>96</c:v>
                </c:pt>
                <c:pt idx="301">
                  <c:v>96</c:v>
                </c:pt>
                <c:pt idx="302">
                  <c:v>97</c:v>
                </c:pt>
                <c:pt idx="303">
                  <c:v>98</c:v>
                </c:pt>
                <c:pt idx="304">
                  <c:v>98</c:v>
                </c:pt>
                <c:pt idx="305">
                  <c:v>99</c:v>
                </c:pt>
                <c:pt idx="306">
                  <c:v>99</c:v>
                </c:pt>
                <c:pt idx="307">
                  <c:v>100</c:v>
                </c:pt>
                <c:pt idx="308">
                  <c:v>100</c:v>
                </c:pt>
                <c:pt idx="309">
                  <c:v>101</c:v>
                </c:pt>
                <c:pt idx="310">
                  <c:v>101</c:v>
                </c:pt>
                <c:pt idx="311">
                  <c:v>101</c:v>
                </c:pt>
                <c:pt idx="312">
                  <c:v>102</c:v>
                </c:pt>
                <c:pt idx="313">
                  <c:v>102</c:v>
                </c:pt>
                <c:pt idx="314">
                  <c:v>103</c:v>
                </c:pt>
                <c:pt idx="315">
                  <c:v>103</c:v>
                </c:pt>
                <c:pt idx="316">
                  <c:v>104</c:v>
                </c:pt>
                <c:pt idx="317">
                  <c:v>104</c:v>
                </c:pt>
                <c:pt idx="318">
                  <c:v>104</c:v>
                </c:pt>
                <c:pt idx="319">
                  <c:v>105</c:v>
                </c:pt>
                <c:pt idx="320">
                  <c:v>105</c:v>
                </c:pt>
                <c:pt idx="321">
                  <c:v>105</c:v>
                </c:pt>
                <c:pt idx="322">
                  <c:v>106</c:v>
                </c:pt>
                <c:pt idx="323">
                  <c:v>106</c:v>
                </c:pt>
                <c:pt idx="324">
                  <c:v>106</c:v>
                </c:pt>
                <c:pt idx="325">
                  <c:v>107</c:v>
                </c:pt>
                <c:pt idx="326">
                  <c:v>107</c:v>
                </c:pt>
                <c:pt idx="327">
                  <c:v>107</c:v>
                </c:pt>
                <c:pt idx="328">
                  <c:v>107</c:v>
                </c:pt>
                <c:pt idx="329">
                  <c:v>108</c:v>
                </c:pt>
                <c:pt idx="330">
                  <c:v>108</c:v>
                </c:pt>
                <c:pt idx="331">
                  <c:v>108</c:v>
                </c:pt>
                <c:pt idx="332">
                  <c:v>108</c:v>
                </c:pt>
                <c:pt idx="333">
                  <c:v>109</c:v>
                </c:pt>
                <c:pt idx="334">
                  <c:v>109</c:v>
                </c:pt>
                <c:pt idx="335">
                  <c:v>109</c:v>
                </c:pt>
                <c:pt idx="336">
                  <c:v>109</c:v>
                </c:pt>
                <c:pt idx="337">
                  <c:v>109</c:v>
                </c:pt>
                <c:pt idx="338">
                  <c:v>109</c:v>
                </c:pt>
                <c:pt idx="339">
                  <c:v>109</c:v>
                </c:pt>
                <c:pt idx="340">
                  <c:v>109</c:v>
                </c:pt>
                <c:pt idx="341">
                  <c:v>109</c:v>
                </c:pt>
                <c:pt idx="342">
                  <c:v>109</c:v>
                </c:pt>
                <c:pt idx="343">
                  <c:v>109</c:v>
                </c:pt>
                <c:pt idx="344">
                  <c:v>109</c:v>
                </c:pt>
                <c:pt idx="345">
                  <c:v>109</c:v>
                </c:pt>
                <c:pt idx="346">
                  <c:v>110</c:v>
                </c:pt>
                <c:pt idx="347">
                  <c:v>110</c:v>
                </c:pt>
                <c:pt idx="348">
                  <c:v>110</c:v>
                </c:pt>
                <c:pt idx="349">
                  <c:v>110</c:v>
                </c:pt>
                <c:pt idx="350">
                  <c:v>110</c:v>
                </c:pt>
                <c:pt idx="351">
                  <c:v>110</c:v>
                </c:pt>
                <c:pt idx="352">
                  <c:v>110</c:v>
                </c:pt>
                <c:pt idx="353">
                  <c:v>110</c:v>
                </c:pt>
                <c:pt idx="354">
                  <c:v>110</c:v>
                </c:pt>
                <c:pt idx="355">
                  <c:v>110</c:v>
                </c:pt>
                <c:pt idx="356">
                  <c:v>110</c:v>
                </c:pt>
                <c:pt idx="357">
                  <c:v>110</c:v>
                </c:pt>
                <c:pt idx="358">
                  <c:v>110</c:v>
                </c:pt>
                <c:pt idx="359">
                  <c:v>110</c:v>
                </c:pt>
                <c:pt idx="360">
                  <c:v>110</c:v>
                </c:pt>
                <c:pt idx="361">
                  <c:v>110</c:v>
                </c:pt>
                <c:pt idx="362">
                  <c:v>110</c:v>
                </c:pt>
                <c:pt idx="363">
                  <c:v>110</c:v>
                </c:pt>
                <c:pt idx="364">
                  <c:v>110</c:v>
                </c:pt>
              </c:numCache>
            </c:numRef>
          </c:val>
          <c:extLst>
            <c:ext xmlns:c16="http://schemas.microsoft.com/office/drawing/2014/chart" uri="{C3380CC4-5D6E-409C-BE32-E72D297353CC}">
              <c16:uniqueId val="{00000009-8165-495E-BD4D-5C27810ED690}"/>
            </c:ext>
          </c:extLst>
        </c:ser>
        <c:dLbls>
          <c:showLegendKey val="0"/>
          <c:showVal val="0"/>
          <c:showCatName val="0"/>
          <c:showSerName val="0"/>
          <c:showPercent val="0"/>
          <c:showBubbleSize val="0"/>
        </c:dLbls>
        <c:gapWidth val="0"/>
        <c:overlap val="100"/>
        <c:axId val="179901568"/>
        <c:axId val="179903488"/>
      </c:barChart>
      <c:catAx>
        <c:axId val="179901568"/>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GB"/>
                  <a:t>Day Number</a:t>
                </a:r>
              </a:p>
            </c:rich>
          </c:tx>
          <c:layout>
            <c:manualLayout>
              <c:xMode val="edge"/>
              <c:yMode val="edge"/>
              <c:x val="0.47588005215123858"/>
              <c:y val="0.798206278026905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903488"/>
        <c:crosses val="autoZero"/>
        <c:auto val="1"/>
        <c:lblAlgn val="ctr"/>
        <c:lblOffset val="100"/>
        <c:tickLblSkip val="20"/>
        <c:tickMarkSkip val="1"/>
        <c:noMultiLvlLbl val="0"/>
      </c:catAx>
      <c:valAx>
        <c:axId val="179903488"/>
        <c:scaling>
          <c:orientation val="minMax"/>
        </c:scaling>
        <c:delete val="0"/>
        <c:axPos val="l"/>
        <c:majorGridlines>
          <c:spPr>
            <a:ln w="3175">
              <a:solidFill>
                <a:srgbClr val="C0C0C0"/>
              </a:solidFill>
              <a:prstDash val="sysDash"/>
            </a:ln>
          </c:spPr>
        </c:majorGridlines>
        <c:title>
          <c:tx>
            <c:rich>
              <a:bodyPr/>
              <a:lstStyle/>
              <a:p>
                <a:pPr>
                  <a:defRPr sz="1075" b="1" i="0" u="none" strike="noStrike" baseline="0">
                    <a:solidFill>
                      <a:srgbClr val="000000"/>
                    </a:solidFill>
                    <a:latin typeface="Arial"/>
                    <a:ea typeface="Arial"/>
                    <a:cs typeface="Arial"/>
                  </a:defRPr>
                </a:pPr>
                <a:r>
                  <a:rPr lang="en-GB"/>
                  <a:t>GWh</a:t>
                </a:r>
              </a:p>
            </c:rich>
          </c:tx>
          <c:layout>
            <c:manualLayout>
              <c:xMode val="edge"/>
              <c:yMode val="edge"/>
              <c:x val="1.3830988317134947E-2"/>
              <c:y val="0.3789238436051523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901568"/>
        <c:crosses val="autoZero"/>
        <c:crossBetween val="between"/>
      </c:valAx>
      <c:spPr>
        <a:noFill/>
        <a:ln w="12700">
          <a:solidFill>
            <a:srgbClr val="808080"/>
          </a:solidFill>
          <a:prstDash val="solid"/>
        </a:ln>
      </c:spPr>
    </c:plotArea>
    <c:legend>
      <c:legendPos val="b"/>
      <c:layout>
        <c:manualLayout>
          <c:xMode val="edge"/>
          <c:yMode val="edge"/>
          <c:x val="6.51890482398957E-3"/>
          <c:y val="0.85201793721973096"/>
          <c:w val="0.98435462842242505"/>
          <c:h val="0.10762331838565023"/>
        </c:manualLayout>
      </c:layout>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0950828279472545"/>
          <c:y val="0.16591928251121077"/>
          <c:w val="0.86440061424535186"/>
          <c:h val="0.54035874439461884"/>
        </c:manualLayout>
      </c:layout>
      <c:barChart>
        <c:barDir val="col"/>
        <c:grouping val="stacked"/>
        <c:varyColors val="0"/>
        <c:ser>
          <c:idx val="1"/>
          <c:order val="0"/>
          <c:tx>
            <c:strRef>
              <c:f>'2034-2035 Severe Load Curve'!$AV$34</c:f>
              <c:strCache>
                <c:ptCount val="1"/>
                <c:pt idx="0">
                  <c:v>NDM 0 - 73.2 MWh</c:v>
                </c:pt>
              </c:strCache>
            </c:strRef>
          </c:tx>
          <c:spPr>
            <a:solidFill>
              <a:srgbClr val="CCFFFF"/>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Curve'!$AV$35:$AV$399</c:f>
              <c:numCache>
                <c:formatCode>0</c:formatCode>
                <c:ptCount val="365"/>
                <c:pt idx="0">
                  <c:v>1969.2945798000001</c:v>
                </c:pt>
                <c:pt idx="1">
                  <c:v>1915.8001076</c:v>
                </c:pt>
                <c:pt idx="2">
                  <c:v>1868.4318608999999</c:v>
                </c:pt>
                <c:pt idx="3">
                  <c:v>1825.9485463000001</c:v>
                </c:pt>
                <c:pt idx="4">
                  <c:v>1786.0490414000001</c:v>
                </c:pt>
                <c:pt idx="5">
                  <c:v>1751.1100864</c:v>
                </c:pt>
                <c:pt idx="6">
                  <c:v>1720.7305169000001</c:v>
                </c:pt>
                <c:pt idx="7">
                  <c:v>1690.0985171</c:v>
                </c:pt>
                <c:pt idx="8">
                  <c:v>1663.5673703</c:v>
                </c:pt>
                <c:pt idx="9">
                  <c:v>1639.3916713000001</c:v>
                </c:pt>
                <c:pt idx="10">
                  <c:v>1618.7108516999999</c:v>
                </c:pt>
                <c:pt idx="11">
                  <c:v>1600.9136188</c:v>
                </c:pt>
                <c:pt idx="12">
                  <c:v>1585.1199402</c:v>
                </c:pt>
                <c:pt idx="13">
                  <c:v>1571.2330262</c:v>
                </c:pt>
                <c:pt idx="14">
                  <c:v>1558.6788922999999</c:v>
                </c:pt>
                <c:pt idx="15">
                  <c:v>1547.0548246000001</c:v>
                </c:pt>
                <c:pt idx="16">
                  <c:v>1537.2343963000001</c:v>
                </c:pt>
                <c:pt idx="17">
                  <c:v>1528.0899904</c:v>
                </c:pt>
                <c:pt idx="18">
                  <c:v>1519.7687344000001</c:v>
                </c:pt>
                <c:pt idx="19">
                  <c:v>1512.1754504</c:v>
                </c:pt>
                <c:pt idx="20">
                  <c:v>1504.6788184</c:v>
                </c:pt>
                <c:pt idx="21">
                  <c:v>1497.5567507999999</c:v>
                </c:pt>
                <c:pt idx="22">
                  <c:v>1490.3561252</c:v>
                </c:pt>
                <c:pt idx="23">
                  <c:v>1483.8233545000001</c:v>
                </c:pt>
                <c:pt idx="24">
                  <c:v>1476.2780528999999</c:v>
                </c:pt>
                <c:pt idx="25">
                  <c:v>1468.3667270999999</c:v>
                </c:pt>
                <c:pt idx="26">
                  <c:v>1461.3018420000001</c:v>
                </c:pt>
                <c:pt idx="27">
                  <c:v>1454.3124714999999</c:v>
                </c:pt>
                <c:pt idx="28">
                  <c:v>1446.9922343999999</c:v>
                </c:pt>
                <c:pt idx="29">
                  <c:v>1440.2010063</c:v>
                </c:pt>
                <c:pt idx="30">
                  <c:v>1433.2589235</c:v>
                </c:pt>
                <c:pt idx="31">
                  <c:v>1426.5728902000001</c:v>
                </c:pt>
                <c:pt idx="32">
                  <c:v>1419.8861827000001</c:v>
                </c:pt>
                <c:pt idx="33">
                  <c:v>1413.3091830000001</c:v>
                </c:pt>
                <c:pt idx="34">
                  <c:v>1406.9179646</c:v>
                </c:pt>
                <c:pt idx="35">
                  <c:v>1400.4348505999999</c:v>
                </c:pt>
                <c:pt idx="36">
                  <c:v>1394.134419</c:v>
                </c:pt>
                <c:pt idx="37">
                  <c:v>1388.6939976000001</c:v>
                </c:pt>
                <c:pt idx="38">
                  <c:v>1382.3035577999999</c:v>
                </c:pt>
                <c:pt idx="39">
                  <c:v>1375.4729070000001</c:v>
                </c:pt>
                <c:pt idx="40">
                  <c:v>1369.1807173</c:v>
                </c:pt>
                <c:pt idx="41">
                  <c:v>1361.7491418</c:v>
                </c:pt>
                <c:pt idx="42">
                  <c:v>1354.3083011000001</c:v>
                </c:pt>
                <c:pt idx="43">
                  <c:v>1346.6590234</c:v>
                </c:pt>
                <c:pt idx="44">
                  <c:v>1338.8733777</c:v>
                </c:pt>
                <c:pt idx="45">
                  <c:v>1331.6212872999999</c:v>
                </c:pt>
                <c:pt idx="46">
                  <c:v>1325.7976349</c:v>
                </c:pt>
                <c:pt idx="47">
                  <c:v>1320.0768794999999</c:v>
                </c:pt>
                <c:pt idx="48">
                  <c:v>1314.4275958000001</c:v>
                </c:pt>
                <c:pt idx="49">
                  <c:v>1308.8480231999999</c:v>
                </c:pt>
                <c:pt idx="50">
                  <c:v>1302.7099877000001</c:v>
                </c:pt>
                <c:pt idx="51">
                  <c:v>1296.3457780000001</c:v>
                </c:pt>
                <c:pt idx="52">
                  <c:v>1289.923544</c:v>
                </c:pt>
                <c:pt idx="53">
                  <c:v>1283.4283296999999</c:v>
                </c:pt>
                <c:pt idx="54">
                  <c:v>1277.2844405999999</c:v>
                </c:pt>
                <c:pt idx="55">
                  <c:v>1270.8401176</c:v>
                </c:pt>
                <c:pt idx="56">
                  <c:v>1264.5450762</c:v>
                </c:pt>
                <c:pt idx="57">
                  <c:v>1258.2918643</c:v>
                </c:pt>
                <c:pt idx="58">
                  <c:v>1252.4283281999999</c:v>
                </c:pt>
                <c:pt idx="59">
                  <c:v>1246.2679057</c:v>
                </c:pt>
                <c:pt idx="60">
                  <c:v>1240.1760628</c:v>
                </c:pt>
                <c:pt idx="61">
                  <c:v>1234.0383615000001</c:v>
                </c:pt>
                <c:pt idx="62">
                  <c:v>1227.3356096</c:v>
                </c:pt>
                <c:pt idx="63">
                  <c:v>1221.4807023999999</c:v>
                </c:pt>
                <c:pt idx="64">
                  <c:v>1215.3053881000001</c:v>
                </c:pt>
                <c:pt idx="65">
                  <c:v>1210.2811976</c:v>
                </c:pt>
                <c:pt idx="66">
                  <c:v>1204.8978182999999</c:v>
                </c:pt>
                <c:pt idx="67">
                  <c:v>1199.7554121000001</c:v>
                </c:pt>
                <c:pt idx="68">
                  <c:v>1194.7712154999999</c:v>
                </c:pt>
                <c:pt idx="69">
                  <c:v>1189.4786091999999</c:v>
                </c:pt>
                <c:pt idx="70">
                  <c:v>1184.109837</c:v>
                </c:pt>
                <c:pt idx="71">
                  <c:v>1179.0547555999999</c:v>
                </c:pt>
                <c:pt idx="72">
                  <c:v>1173.7208903999999</c:v>
                </c:pt>
                <c:pt idx="73">
                  <c:v>1168.0686504</c:v>
                </c:pt>
                <c:pt idx="74">
                  <c:v>1163.1628287000001</c:v>
                </c:pt>
                <c:pt idx="75">
                  <c:v>1158.5218233999999</c:v>
                </c:pt>
                <c:pt idx="76">
                  <c:v>1153.2204819000001</c:v>
                </c:pt>
                <c:pt idx="77">
                  <c:v>1148.1314617999999</c:v>
                </c:pt>
                <c:pt idx="78">
                  <c:v>1142.5707725</c:v>
                </c:pt>
                <c:pt idx="79">
                  <c:v>1136.9753774000001</c:v>
                </c:pt>
                <c:pt idx="80">
                  <c:v>1131.2726694999999</c:v>
                </c:pt>
                <c:pt idx="81">
                  <c:v>1125.6625858</c:v>
                </c:pt>
                <c:pt idx="82">
                  <c:v>1120.1876205999999</c:v>
                </c:pt>
                <c:pt idx="83">
                  <c:v>1114.9446104000001</c:v>
                </c:pt>
                <c:pt idx="84">
                  <c:v>1109.8676186</c:v>
                </c:pt>
                <c:pt idx="85">
                  <c:v>1104.6240898000001</c:v>
                </c:pt>
                <c:pt idx="86">
                  <c:v>1099.3795028</c:v>
                </c:pt>
                <c:pt idx="87">
                  <c:v>1093.9761791000001</c:v>
                </c:pt>
                <c:pt idx="88">
                  <c:v>1088.4224105999999</c:v>
                </c:pt>
                <c:pt idx="89">
                  <c:v>1083.1010498999999</c:v>
                </c:pt>
                <c:pt idx="90">
                  <c:v>1077.8905563999999</c:v>
                </c:pt>
                <c:pt idx="91">
                  <c:v>1073.038564</c:v>
                </c:pt>
                <c:pt idx="92">
                  <c:v>1068.0210075</c:v>
                </c:pt>
                <c:pt idx="93">
                  <c:v>1063.0688731</c:v>
                </c:pt>
                <c:pt idx="94">
                  <c:v>1057.8088186</c:v>
                </c:pt>
                <c:pt idx="95">
                  <c:v>1052.7522524999999</c:v>
                </c:pt>
                <c:pt idx="96">
                  <c:v>1047.5526658000001</c:v>
                </c:pt>
                <c:pt idx="97">
                  <c:v>1042.5302365</c:v>
                </c:pt>
                <c:pt idx="98">
                  <c:v>1037.4556313999999</c:v>
                </c:pt>
                <c:pt idx="99">
                  <c:v>1032.1949751</c:v>
                </c:pt>
                <c:pt idx="100">
                  <c:v>1026.8590013</c:v>
                </c:pt>
                <c:pt idx="101">
                  <c:v>1021.7143497</c:v>
                </c:pt>
                <c:pt idx="102">
                  <c:v>1016.7438969999999</c:v>
                </c:pt>
                <c:pt idx="103">
                  <c:v>1011.5660877</c:v>
                </c:pt>
                <c:pt idx="104">
                  <c:v>1006.0521987</c:v>
                </c:pt>
                <c:pt idx="105">
                  <c:v>1000.5906955</c:v>
                </c:pt>
                <c:pt idx="106">
                  <c:v>995.73629305999998</c:v>
                </c:pt>
                <c:pt idx="107">
                  <c:v>991.07841175999999</c:v>
                </c:pt>
                <c:pt idx="108">
                  <c:v>985.95122153</c:v>
                </c:pt>
                <c:pt idx="109">
                  <c:v>981.28369941999995</c:v>
                </c:pt>
                <c:pt idx="110">
                  <c:v>976.22750865</c:v>
                </c:pt>
                <c:pt idx="111">
                  <c:v>971.37468573000001</c:v>
                </c:pt>
                <c:pt idx="112">
                  <c:v>966.21771031000003</c:v>
                </c:pt>
                <c:pt idx="113">
                  <c:v>961.29426789000001</c:v>
                </c:pt>
                <c:pt idx="114">
                  <c:v>955.96290580000004</c:v>
                </c:pt>
                <c:pt idx="115">
                  <c:v>950.75015341000005</c:v>
                </c:pt>
                <c:pt idx="116">
                  <c:v>945.44029921000003</c:v>
                </c:pt>
                <c:pt idx="117">
                  <c:v>940.57493029</c:v>
                </c:pt>
                <c:pt idx="118">
                  <c:v>935.36003923999999</c:v>
                </c:pt>
                <c:pt idx="119">
                  <c:v>930.28861848999998</c:v>
                </c:pt>
                <c:pt idx="120">
                  <c:v>925.36332030000005</c:v>
                </c:pt>
                <c:pt idx="121">
                  <c:v>920.49732926000001</c:v>
                </c:pt>
                <c:pt idx="122">
                  <c:v>916.05162113999995</c:v>
                </c:pt>
                <c:pt idx="123">
                  <c:v>911.15275488999998</c:v>
                </c:pt>
                <c:pt idx="124">
                  <c:v>906.31070413999998</c:v>
                </c:pt>
                <c:pt idx="125">
                  <c:v>901.23225004000005</c:v>
                </c:pt>
                <c:pt idx="126">
                  <c:v>896.11935897000001</c:v>
                </c:pt>
                <c:pt idx="127">
                  <c:v>890.96461466000005</c:v>
                </c:pt>
                <c:pt idx="128">
                  <c:v>886.12337920000004</c:v>
                </c:pt>
                <c:pt idx="129">
                  <c:v>881.31992064999997</c:v>
                </c:pt>
                <c:pt idx="130">
                  <c:v>876.31707499000004</c:v>
                </c:pt>
                <c:pt idx="131">
                  <c:v>871.41584773</c:v>
                </c:pt>
                <c:pt idx="132">
                  <c:v>866.37844443999995</c:v>
                </c:pt>
                <c:pt idx="133">
                  <c:v>861.39765957999998</c:v>
                </c:pt>
                <c:pt idx="134">
                  <c:v>856.55172428000003</c:v>
                </c:pt>
                <c:pt idx="135">
                  <c:v>851.45017973999995</c:v>
                </c:pt>
                <c:pt idx="136">
                  <c:v>846.23550789000001</c:v>
                </c:pt>
                <c:pt idx="137">
                  <c:v>841.13751725999998</c:v>
                </c:pt>
                <c:pt idx="138">
                  <c:v>835.84357584999998</c:v>
                </c:pt>
                <c:pt idx="139">
                  <c:v>830.63348211000005</c:v>
                </c:pt>
                <c:pt idx="140">
                  <c:v>825.46076264999999</c:v>
                </c:pt>
                <c:pt idx="141">
                  <c:v>820.38482214999999</c:v>
                </c:pt>
                <c:pt idx="142">
                  <c:v>815.17466393999996</c:v>
                </c:pt>
                <c:pt idx="143">
                  <c:v>809.84441810999999</c:v>
                </c:pt>
                <c:pt idx="144">
                  <c:v>804.87997616999996</c:v>
                </c:pt>
                <c:pt idx="145">
                  <c:v>799.94734158000006</c:v>
                </c:pt>
                <c:pt idx="146">
                  <c:v>794.91721944999995</c:v>
                </c:pt>
                <c:pt idx="147">
                  <c:v>789.76621882999996</c:v>
                </c:pt>
                <c:pt idx="148">
                  <c:v>784.78017337999995</c:v>
                </c:pt>
                <c:pt idx="149">
                  <c:v>779.73650542999997</c:v>
                </c:pt>
                <c:pt idx="150">
                  <c:v>774.56344820000004</c:v>
                </c:pt>
                <c:pt idx="151">
                  <c:v>769.39484359000005</c:v>
                </c:pt>
                <c:pt idx="152">
                  <c:v>764.46117891999995</c:v>
                </c:pt>
                <c:pt idx="153">
                  <c:v>759.27841519000003</c:v>
                </c:pt>
                <c:pt idx="154">
                  <c:v>754.45391487999996</c:v>
                </c:pt>
                <c:pt idx="155">
                  <c:v>749.29313674000002</c:v>
                </c:pt>
                <c:pt idx="156">
                  <c:v>744.52841937999995</c:v>
                </c:pt>
                <c:pt idx="157">
                  <c:v>739.07393354999999</c:v>
                </c:pt>
                <c:pt idx="158">
                  <c:v>734.03634245000001</c:v>
                </c:pt>
                <c:pt idx="159">
                  <c:v>728.78613851</c:v>
                </c:pt>
                <c:pt idx="160">
                  <c:v>723.73297976000003</c:v>
                </c:pt>
                <c:pt idx="161">
                  <c:v>718.76991888999999</c:v>
                </c:pt>
                <c:pt idx="162">
                  <c:v>713.83111644999997</c:v>
                </c:pt>
                <c:pt idx="163">
                  <c:v>708.74064601999999</c:v>
                </c:pt>
                <c:pt idx="164">
                  <c:v>703.77349454</c:v>
                </c:pt>
                <c:pt idx="165">
                  <c:v>698.46858856999995</c:v>
                </c:pt>
                <c:pt idx="166">
                  <c:v>693.27910670999995</c:v>
                </c:pt>
                <c:pt idx="167">
                  <c:v>688.15027348000001</c:v>
                </c:pt>
                <c:pt idx="168">
                  <c:v>682.70447582999998</c:v>
                </c:pt>
                <c:pt idx="169">
                  <c:v>677.21831310000005</c:v>
                </c:pt>
                <c:pt idx="170">
                  <c:v>672.08525858999997</c:v>
                </c:pt>
                <c:pt idx="171">
                  <c:v>667.12854572000003</c:v>
                </c:pt>
                <c:pt idx="172">
                  <c:v>662.02581591000001</c:v>
                </c:pt>
                <c:pt idx="173">
                  <c:v>656.78715739999996</c:v>
                </c:pt>
                <c:pt idx="174">
                  <c:v>651.80479162999995</c:v>
                </c:pt>
                <c:pt idx="175">
                  <c:v>646.63847394000004</c:v>
                </c:pt>
                <c:pt idx="176">
                  <c:v>641.50487140999996</c:v>
                </c:pt>
                <c:pt idx="177">
                  <c:v>636.42493721999995</c:v>
                </c:pt>
                <c:pt idx="178">
                  <c:v>631.50051251000002</c:v>
                </c:pt>
                <c:pt idx="179">
                  <c:v>626.51971156000002</c:v>
                </c:pt>
                <c:pt idx="180">
                  <c:v>621.14310278999994</c:v>
                </c:pt>
                <c:pt idx="181">
                  <c:v>615.74927161999994</c:v>
                </c:pt>
                <c:pt idx="182">
                  <c:v>610.47199817000001</c:v>
                </c:pt>
                <c:pt idx="183">
                  <c:v>605.24291431999995</c:v>
                </c:pt>
                <c:pt idx="184">
                  <c:v>600.17035613999997</c:v>
                </c:pt>
                <c:pt idx="185">
                  <c:v>595.24458318999996</c:v>
                </c:pt>
                <c:pt idx="186">
                  <c:v>590.20264335000002</c:v>
                </c:pt>
                <c:pt idx="187">
                  <c:v>585.18415448999997</c:v>
                </c:pt>
                <c:pt idx="188">
                  <c:v>580.12636619</c:v>
                </c:pt>
                <c:pt idx="189">
                  <c:v>575.29536576999999</c:v>
                </c:pt>
                <c:pt idx="190">
                  <c:v>570.56681075999995</c:v>
                </c:pt>
                <c:pt idx="191">
                  <c:v>566.02095025999995</c:v>
                </c:pt>
                <c:pt idx="192">
                  <c:v>561.71340829999997</c:v>
                </c:pt>
                <c:pt idx="193">
                  <c:v>557.21617232000006</c:v>
                </c:pt>
                <c:pt idx="194">
                  <c:v>552.28176629999996</c:v>
                </c:pt>
                <c:pt idx="195">
                  <c:v>547.33848939999996</c:v>
                </c:pt>
                <c:pt idx="196">
                  <c:v>542.48232621</c:v>
                </c:pt>
                <c:pt idx="197">
                  <c:v>537.53987143999996</c:v>
                </c:pt>
                <c:pt idx="198">
                  <c:v>532.70859369000004</c:v>
                </c:pt>
                <c:pt idx="199">
                  <c:v>528.35053991999996</c:v>
                </c:pt>
                <c:pt idx="200">
                  <c:v>523.61082537000004</c:v>
                </c:pt>
                <c:pt idx="201">
                  <c:v>519.52435995999997</c:v>
                </c:pt>
                <c:pt idx="202">
                  <c:v>515.24927795999997</c:v>
                </c:pt>
                <c:pt idx="203">
                  <c:v>510.74082073</c:v>
                </c:pt>
                <c:pt idx="204">
                  <c:v>506.32792976000002</c:v>
                </c:pt>
                <c:pt idx="205">
                  <c:v>501.92830163999997</c:v>
                </c:pt>
                <c:pt idx="206">
                  <c:v>497.53010528999999</c:v>
                </c:pt>
                <c:pt idx="207">
                  <c:v>493.11088676000003</c:v>
                </c:pt>
                <c:pt idx="208">
                  <c:v>488.33324716999999</c:v>
                </c:pt>
                <c:pt idx="209">
                  <c:v>483.44855694</c:v>
                </c:pt>
                <c:pt idx="210">
                  <c:v>478.64743143999999</c:v>
                </c:pt>
                <c:pt idx="211">
                  <c:v>473.94104676000001</c:v>
                </c:pt>
                <c:pt idx="212">
                  <c:v>469.4586157</c:v>
                </c:pt>
                <c:pt idx="213">
                  <c:v>464.88359151999998</c:v>
                </c:pt>
                <c:pt idx="214">
                  <c:v>460.28970127000002</c:v>
                </c:pt>
                <c:pt idx="215">
                  <c:v>455.46070358999998</c:v>
                </c:pt>
                <c:pt idx="216">
                  <c:v>450.61856334999999</c:v>
                </c:pt>
                <c:pt idx="217">
                  <c:v>445.97885680000002</c:v>
                </c:pt>
                <c:pt idx="218">
                  <c:v>441.33432041999998</c:v>
                </c:pt>
                <c:pt idx="219">
                  <c:v>436.55711307000001</c:v>
                </c:pt>
                <c:pt idx="220">
                  <c:v>431.83192138999999</c:v>
                </c:pt>
                <c:pt idx="221">
                  <c:v>427.61419923</c:v>
                </c:pt>
                <c:pt idx="222">
                  <c:v>423.18885225999998</c:v>
                </c:pt>
                <c:pt idx="223">
                  <c:v>418.73284562999999</c:v>
                </c:pt>
                <c:pt idx="224">
                  <c:v>414.34653186000003</c:v>
                </c:pt>
                <c:pt idx="225">
                  <c:v>409.66297575999999</c:v>
                </c:pt>
                <c:pt idx="226">
                  <c:v>404.93342479</c:v>
                </c:pt>
                <c:pt idx="227">
                  <c:v>400.99478372999999</c:v>
                </c:pt>
                <c:pt idx="228">
                  <c:v>396.60642245999998</c:v>
                </c:pt>
                <c:pt idx="229">
                  <c:v>392.46678358999998</c:v>
                </c:pt>
                <c:pt idx="230">
                  <c:v>387.78363418999999</c:v>
                </c:pt>
                <c:pt idx="231">
                  <c:v>382.63597099999998</c:v>
                </c:pt>
                <c:pt idx="232">
                  <c:v>377.76462191000002</c:v>
                </c:pt>
                <c:pt idx="233">
                  <c:v>373.43697773000002</c:v>
                </c:pt>
                <c:pt idx="234">
                  <c:v>369.30006484</c:v>
                </c:pt>
                <c:pt idx="235">
                  <c:v>365.62283043000002</c:v>
                </c:pt>
                <c:pt idx="236">
                  <c:v>361.57089494000002</c:v>
                </c:pt>
                <c:pt idx="237">
                  <c:v>357.83681947000002</c:v>
                </c:pt>
                <c:pt idx="238">
                  <c:v>355.09157173</c:v>
                </c:pt>
                <c:pt idx="239">
                  <c:v>352.06192188</c:v>
                </c:pt>
                <c:pt idx="240">
                  <c:v>348.81456288999999</c:v>
                </c:pt>
                <c:pt idx="241">
                  <c:v>345.65635288999999</c:v>
                </c:pt>
                <c:pt idx="242">
                  <c:v>342.62803061</c:v>
                </c:pt>
                <c:pt idx="243">
                  <c:v>339.58668444</c:v>
                </c:pt>
                <c:pt idx="244">
                  <c:v>336.73171838000002</c:v>
                </c:pt>
                <c:pt idx="245">
                  <c:v>333.77214041000002</c:v>
                </c:pt>
                <c:pt idx="246">
                  <c:v>330.79868319000002</c:v>
                </c:pt>
                <c:pt idx="247">
                  <c:v>327.93029603999997</c:v>
                </c:pt>
                <c:pt idx="248">
                  <c:v>325.00904002999999</c:v>
                </c:pt>
                <c:pt idx="249">
                  <c:v>322.15381356</c:v>
                </c:pt>
                <c:pt idx="250">
                  <c:v>319.22681791999997</c:v>
                </c:pt>
                <c:pt idx="251">
                  <c:v>316.30043548999998</c:v>
                </c:pt>
                <c:pt idx="252">
                  <c:v>313.40203613</c:v>
                </c:pt>
                <c:pt idx="253">
                  <c:v>310.59082982000001</c:v>
                </c:pt>
                <c:pt idx="254">
                  <c:v>307.67515014999998</c:v>
                </c:pt>
                <c:pt idx="255">
                  <c:v>304.58668189999997</c:v>
                </c:pt>
                <c:pt idx="256">
                  <c:v>301.53326551999999</c:v>
                </c:pt>
                <c:pt idx="257">
                  <c:v>298.57999209000002</c:v>
                </c:pt>
                <c:pt idx="258">
                  <c:v>295.66606202999998</c:v>
                </c:pt>
                <c:pt idx="259">
                  <c:v>292.90504227999998</c:v>
                </c:pt>
                <c:pt idx="260">
                  <c:v>290.36850577000001</c:v>
                </c:pt>
                <c:pt idx="261">
                  <c:v>287.52225572999998</c:v>
                </c:pt>
                <c:pt idx="262">
                  <c:v>284.64519905999998</c:v>
                </c:pt>
                <c:pt idx="263">
                  <c:v>281.70812366000001</c:v>
                </c:pt>
                <c:pt idx="264">
                  <c:v>278.85859343999999</c:v>
                </c:pt>
                <c:pt idx="265">
                  <c:v>276.20240388000002</c:v>
                </c:pt>
                <c:pt idx="266">
                  <c:v>273.44719653999999</c:v>
                </c:pt>
                <c:pt idx="267">
                  <c:v>270.70334666999997</c:v>
                </c:pt>
                <c:pt idx="268">
                  <c:v>267.91883541999999</c:v>
                </c:pt>
                <c:pt idx="269">
                  <c:v>265.10457879000001</c:v>
                </c:pt>
                <c:pt idx="270">
                  <c:v>262.14532532999999</c:v>
                </c:pt>
                <c:pt idx="271">
                  <c:v>259.22994706999998</c:v>
                </c:pt>
                <c:pt idx="272">
                  <c:v>256.44121832000002</c:v>
                </c:pt>
                <c:pt idx="273">
                  <c:v>253.65821905999999</c:v>
                </c:pt>
                <c:pt idx="274">
                  <c:v>250.92255116999999</c:v>
                </c:pt>
                <c:pt idx="275">
                  <c:v>248.21030636</c:v>
                </c:pt>
                <c:pt idx="276">
                  <c:v>245.38498555000001</c:v>
                </c:pt>
                <c:pt idx="277">
                  <c:v>242.64835947</c:v>
                </c:pt>
                <c:pt idx="278">
                  <c:v>239.90266321999999</c:v>
                </c:pt>
                <c:pt idx="279">
                  <c:v>237.16448832</c:v>
                </c:pt>
                <c:pt idx="280">
                  <c:v>234.47707763</c:v>
                </c:pt>
                <c:pt idx="281">
                  <c:v>231.73577413999999</c:v>
                </c:pt>
                <c:pt idx="282">
                  <c:v>228.98939874999999</c:v>
                </c:pt>
                <c:pt idx="283">
                  <c:v>226.27698558</c:v>
                </c:pt>
                <c:pt idx="284">
                  <c:v>223.51389301</c:v>
                </c:pt>
                <c:pt idx="285">
                  <c:v>220.64664596</c:v>
                </c:pt>
                <c:pt idx="286">
                  <c:v>217.86106785999999</c:v>
                </c:pt>
                <c:pt idx="287">
                  <c:v>215.12149689</c:v>
                </c:pt>
                <c:pt idx="288">
                  <c:v>212.62864901</c:v>
                </c:pt>
                <c:pt idx="289">
                  <c:v>209.93878404</c:v>
                </c:pt>
                <c:pt idx="290">
                  <c:v>207.94257813999999</c:v>
                </c:pt>
                <c:pt idx="291">
                  <c:v>206.18761167</c:v>
                </c:pt>
                <c:pt idx="292">
                  <c:v>204.18490405</c:v>
                </c:pt>
                <c:pt idx="293">
                  <c:v>202.16030072999999</c:v>
                </c:pt>
                <c:pt idx="294">
                  <c:v>200.14309602</c:v>
                </c:pt>
                <c:pt idx="295">
                  <c:v>198.32342231000001</c:v>
                </c:pt>
                <c:pt idx="296">
                  <c:v>196.40272687999999</c:v>
                </c:pt>
                <c:pt idx="297">
                  <c:v>194.48519830000001</c:v>
                </c:pt>
                <c:pt idx="298">
                  <c:v>192.46821144</c:v>
                </c:pt>
                <c:pt idx="299">
                  <c:v>190.48002837000001</c:v>
                </c:pt>
                <c:pt idx="300">
                  <c:v>188.51080381</c:v>
                </c:pt>
                <c:pt idx="301">
                  <c:v>186.74752803000001</c:v>
                </c:pt>
                <c:pt idx="302">
                  <c:v>184.78538445000001</c:v>
                </c:pt>
                <c:pt idx="303">
                  <c:v>182.94557802</c:v>
                </c:pt>
                <c:pt idx="304">
                  <c:v>181.01783549000001</c:v>
                </c:pt>
                <c:pt idx="305">
                  <c:v>179.19504166999999</c:v>
                </c:pt>
                <c:pt idx="306">
                  <c:v>177.21328708999999</c:v>
                </c:pt>
                <c:pt idx="307">
                  <c:v>175.34890512999999</c:v>
                </c:pt>
                <c:pt idx="308">
                  <c:v>173.38689826999999</c:v>
                </c:pt>
                <c:pt idx="309">
                  <c:v>171.40797135</c:v>
                </c:pt>
                <c:pt idx="310">
                  <c:v>169.58391157</c:v>
                </c:pt>
                <c:pt idx="311">
                  <c:v>167.79382860999999</c:v>
                </c:pt>
                <c:pt idx="312">
                  <c:v>166.0240043</c:v>
                </c:pt>
                <c:pt idx="313">
                  <c:v>164.32288467000001</c:v>
                </c:pt>
                <c:pt idx="314">
                  <c:v>162.57256828999999</c:v>
                </c:pt>
                <c:pt idx="315">
                  <c:v>160.70171389000001</c:v>
                </c:pt>
                <c:pt idx="316">
                  <c:v>158.81689635999999</c:v>
                </c:pt>
                <c:pt idx="317">
                  <c:v>156.84319119</c:v>
                </c:pt>
                <c:pt idx="318">
                  <c:v>155.00678847</c:v>
                </c:pt>
                <c:pt idx="319">
                  <c:v>153.02315482</c:v>
                </c:pt>
                <c:pt idx="320">
                  <c:v>151.17856485999999</c:v>
                </c:pt>
                <c:pt idx="321">
                  <c:v>149.33630527</c:v>
                </c:pt>
                <c:pt idx="322">
                  <c:v>147.51882596999999</c:v>
                </c:pt>
                <c:pt idx="323">
                  <c:v>145.67580598999999</c:v>
                </c:pt>
                <c:pt idx="324">
                  <c:v>144.00347385000001</c:v>
                </c:pt>
                <c:pt idx="325">
                  <c:v>142.24905752999999</c:v>
                </c:pt>
                <c:pt idx="326">
                  <c:v>140.44490895999999</c:v>
                </c:pt>
                <c:pt idx="327">
                  <c:v>138.52716694</c:v>
                </c:pt>
                <c:pt idx="328">
                  <c:v>136.79367980999999</c:v>
                </c:pt>
                <c:pt idx="329">
                  <c:v>134.97907273999999</c:v>
                </c:pt>
                <c:pt idx="330">
                  <c:v>133.20806904</c:v>
                </c:pt>
                <c:pt idx="331">
                  <c:v>131.56007453999999</c:v>
                </c:pt>
                <c:pt idx="332">
                  <c:v>129.73601045999999</c:v>
                </c:pt>
                <c:pt idx="333">
                  <c:v>127.92676452000001</c:v>
                </c:pt>
                <c:pt idx="334">
                  <c:v>126.09676152999999</c:v>
                </c:pt>
                <c:pt idx="335">
                  <c:v>124.39040331</c:v>
                </c:pt>
                <c:pt idx="336">
                  <c:v>122.72302781</c:v>
                </c:pt>
                <c:pt idx="337">
                  <c:v>120.90324291</c:v>
                </c:pt>
                <c:pt idx="338">
                  <c:v>119.32201927</c:v>
                </c:pt>
                <c:pt idx="339">
                  <c:v>117.68436097</c:v>
                </c:pt>
                <c:pt idx="340">
                  <c:v>116.11069573</c:v>
                </c:pt>
                <c:pt idx="341">
                  <c:v>114.49990357</c:v>
                </c:pt>
                <c:pt idx="342">
                  <c:v>112.89087378000001</c:v>
                </c:pt>
                <c:pt idx="343">
                  <c:v>111.25866042</c:v>
                </c:pt>
                <c:pt idx="344">
                  <c:v>109.67429430999999</c:v>
                </c:pt>
                <c:pt idx="345">
                  <c:v>108.12820229</c:v>
                </c:pt>
                <c:pt idx="346">
                  <c:v>106.86584491000001</c:v>
                </c:pt>
                <c:pt idx="347">
                  <c:v>105.45133844</c:v>
                </c:pt>
                <c:pt idx="348">
                  <c:v>104.26317666</c:v>
                </c:pt>
                <c:pt idx="349">
                  <c:v>102.91878973</c:v>
                </c:pt>
                <c:pt idx="350">
                  <c:v>101.60469643</c:v>
                </c:pt>
                <c:pt idx="351">
                  <c:v>100.1107696</c:v>
                </c:pt>
                <c:pt idx="352">
                  <c:v>98.769731569000001</c:v>
                </c:pt>
                <c:pt idx="353">
                  <c:v>97.151673248999998</c:v>
                </c:pt>
                <c:pt idx="354">
                  <c:v>95.515888211000004</c:v>
                </c:pt>
                <c:pt idx="355">
                  <c:v>93.783940313000002</c:v>
                </c:pt>
                <c:pt idx="356">
                  <c:v>92.159419252999996</c:v>
                </c:pt>
                <c:pt idx="357">
                  <c:v>90.622990623000007</c:v>
                </c:pt>
                <c:pt idx="358">
                  <c:v>88.976248386999998</c:v>
                </c:pt>
                <c:pt idx="359">
                  <c:v>87.283735088</c:v>
                </c:pt>
                <c:pt idx="360">
                  <c:v>85.600282738000004</c:v>
                </c:pt>
                <c:pt idx="361">
                  <c:v>83.829828797999994</c:v>
                </c:pt>
                <c:pt idx="362">
                  <c:v>82.095344161</c:v>
                </c:pt>
                <c:pt idx="363">
                  <c:v>80.399510925000001</c:v>
                </c:pt>
                <c:pt idx="364">
                  <c:v>78.713283669000006</c:v>
                </c:pt>
              </c:numCache>
            </c:numRef>
          </c:val>
          <c:extLst>
            <c:ext xmlns:c16="http://schemas.microsoft.com/office/drawing/2014/chart" uri="{C3380CC4-5D6E-409C-BE32-E72D297353CC}">
              <c16:uniqueId val="{00000000-0FFF-4072-9FD4-FDE46E579B9A}"/>
            </c:ext>
          </c:extLst>
        </c:ser>
        <c:ser>
          <c:idx val="2"/>
          <c:order val="1"/>
          <c:tx>
            <c:strRef>
              <c:f>'2034-2035 Severe Load Curve'!$AW$34</c:f>
              <c:strCache>
                <c:ptCount val="1"/>
                <c:pt idx="0">
                  <c:v>NDM 73.2-732 MWh</c:v>
                </c:pt>
              </c:strCache>
            </c:strRef>
          </c:tx>
          <c:spPr>
            <a:solidFill>
              <a:srgbClr val="99CCFF"/>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Curve'!$AW$35:$AW$399</c:f>
              <c:numCache>
                <c:formatCode>0</c:formatCode>
                <c:ptCount val="365"/>
                <c:pt idx="0">
                  <c:v>232.23416173999999</c:v>
                </c:pt>
                <c:pt idx="1">
                  <c:v>227.66114206</c:v>
                </c:pt>
                <c:pt idx="2">
                  <c:v>222.40628178</c:v>
                </c:pt>
                <c:pt idx="3">
                  <c:v>217.73403836</c:v>
                </c:pt>
                <c:pt idx="4">
                  <c:v>213.95225382999999</c:v>
                </c:pt>
                <c:pt idx="5">
                  <c:v>209.87187460000001</c:v>
                </c:pt>
                <c:pt idx="6">
                  <c:v>204.91813933</c:v>
                </c:pt>
                <c:pt idx="7">
                  <c:v>202.90145699000001</c:v>
                </c:pt>
                <c:pt idx="8">
                  <c:v>200.1165623</c:v>
                </c:pt>
                <c:pt idx="9">
                  <c:v>198.12637036999999</c:v>
                </c:pt>
                <c:pt idx="10">
                  <c:v>195.97847869</c:v>
                </c:pt>
                <c:pt idx="11">
                  <c:v>193.58986730999999</c:v>
                </c:pt>
                <c:pt idx="12">
                  <c:v>191.35500085999999</c:v>
                </c:pt>
                <c:pt idx="13">
                  <c:v>189.77132297</c:v>
                </c:pt>
                <c:pt idx="14">
                  <c:v>188.27636529</c:v>
                </c:pt>
                <c:pt idx="15">
                  <c:v>187.44615658000001</c:v>
                </c:pt>
                <c:pt idx="16">
                  <c:v>186.19000122</c:v>
                </c:pt>
                <c:pt idx="17">
                  <c:v>185.30877595999999</c:v>
                </c:pt>
                <c:pt idx="18">
                  <c:v>184.45879112</c:v>
                </c:pt>
                <c:pt idx="19">
                  <c:v>183.61886910999999</c:v>
                </c:pt>
                <c:pt idx="20">
                  <c:v>182.96017811999999</c:v>
                </c:pt>
                <c:pt idx="21">
                  <c:v>182.20553315999999</c:v>
                </c:pt>
                <c:pt idx="22">
                  <c:v>181.53252968000001</c:v>
                </c:pt>
                <c:pt idx="23">
                  <c:v>179.98571127</c:v>
                </c:pt>
                <c:pt idx="24">
                  <c:v>178.97469351000001</c:v>
                </c:pt>
                <c:pt idx="25">
                  <c:v>178.33119988000001</c:v>
                </c:pt>
                <c:pt idx="26">
                  <c:v>177.75906757999999</c:v>
                </c:pt>
                <c:pt idx="27">
                  <c:v>176.95949503</c:v>
                </c:pt>
                <c:pt idx="28">
                  <c:v>176.35719940999999</c:v>
                </c:pt>
                <c:pt idx="29">
                  <c:v>175.51831174</c:v>
                </c:pt>
                <c:pt idx="30">
                  <c:v>174.80938645000001</c:v>
                </c:pt>
                <c:pt idx="31">
                  <c:v>174.11796057999999</c:v>
                </c:pt>
                <c:pt idx="32">
                  <c:v>173.44021147999999</c:v>
                </c:pt>
                <c:pt idx="33">
                  <c:v>172.80597449000001</c:v>
                </c:pt>
                <c:pt idx="34">
                  <c:v>172.16410764</c:v>
                </c:pt>
                <c:pt idx="35">
                  <c:v>171.73686651</c:v>
                </c:pt>
                <c:pt idx="36">
                  <c:v>171.00663438000001</c:v>
                </c:pt>
                <c:pt idx="37">
                  <c:v>169.80357935999999</c:v>
                </c:pt>
                <c:pt idx="38">
                  <c:v>168.95543393</c:v>
                </c:pt>
                <c:pt idx="39">
                  <c:v>168.20470592000001</c:v>
                </c:pt>
                <c:pt idx="40">
                  <c:v>167.31399278000001</c:v>
                </c:pt>
                <c:pt idx="41">
                  <c:v>166.24032076</c:v>
                </c:pt>
                <c:pt idx="42">
                  <c:v>164.87515411999999</c:v>
                </c:pt>
                <c:pt idx="43">
                  <c:v>163.63951953</c:v>
                </c:pt>
                <c:pt idx="44">
                  <c:v>162.90047049</c:v>
                </c:pt>
                <c:pt idx="45">
                  <c:v>161.78542856999999</c:v>
                </c:pt>
                <c:pt idx="46">
                  <c:v>160.89989410000001</c:v>
                </c:pt>
                <c:pt idx="47">
                  <c:v>159.92752733</c:v>
                </c:pt>
                <c:pt idx="48">
                  <c:v>158.81711952000001</c:v>
                </c:pt>
                <c:pt idx="49">
                  <c:v>157.39642961000001</c:v>
                </c:pt>
                <c:pt idx="50">
                  <c:v>156.17535088</c:v>
                </c:pt>
                <c:pt idx="51">
                  <c:v>155.44687515999999</c:v>
                </c:pt>
                <c:pt idx="52">
                  <c:v>154.78248022</c:v>
                </c:pt>
                <c:pt idx="53">
                  <c:v>154.03373758999999</c:v>
                </c:pt>
                <c:pt idx="54">
                  <c:v>153.63022168000001</c:v>
                </c:pt>
                <c:pt idx="55">
                  <c:v>152.92935808999999</c:v>
                </c:pt>
                <c:pt idx="56">
                  <c:v>152.37895965999999</c:v>
                </c:pt>
                <c:pt idx="57">
                  <c:v>151.68231326</c:v>
                </c:pt>
                <c:pt idx="58">
                  <c:v>150.82818118</c:v>
                </c:pt>
                <c:pt idx="59">
                  <c:v>150.21272445</c:v>
                </c:pt>
                <c:pt idx="60">
                  <c:v>149.25086705999999</c:v>
                </c:pt>
                <c:pt idx="61">
                  <c:v>148.43407095000001</c:v>
                </c:pt>
                <c:pt idx="62">
                  <c:v>148.02422959</c:v>
                </c:pt>
                <c:pt idx="63">
                  <c:v>147.04987833000001</c:v>
                </c:pt>
                <c:pt idx="64">
                  <c:v>146.31262946999999</c:v>
                </c:pt>
                <c:pt idx="65">
                  <c:v>145.17595261</c:v>
                </c:pt>
                <c:pt idx="66">
                  <c:v>144.71123107</c:v>
                </c:pt>
                <c:pt idx="67">
                  <c:v>144.07450413999999</c:v>
                </c:pt>
                <c:pt idx="68">
                  <c:v>143.47096536000001</c:v>
                </c:pt>
                <c:pt idx="69">
                  <c:v>143.08121342000001</c:v>
                </c:pt>
                <c:pt idx="70">
                  <c:v>142.58717146000001</c:v>
                </c:pt>
                <c:pt idx="71">
                  <c:v>141.95155255</c:v>
                </c:pt>
                <c:pt idx="72">
                  <c:v>141.48292652000001</c:v>
                </c:pt>
                <c:pt idx="73">
                  <c:v>141.21794652</c:v>
                </c:pt>
                <c:pt idx="74">
                  <c:v>140.43003186000001</c:v>
                </c:pt>
                <c:pt idx="75">
                  <c:v>139.69279272</c:v>
                </c:pt>
                <c:pt idx="76">
                  <c:v>139.20373312999999</c:v>
                </c:pt>
                <c:pt idx="77">
                  <c:v>138.47531846000001</c:v>
                </c:pt>
                <c:pt idx="78">
                  <c:v>138.24201221999999</c:v>
                </c:pt>
                <c:pt idx="79">
                  <c:v>137.85817723</c:v>
                </c:pt>
                <c:pt idx="80">
                  <c:v>137.53394954999999</c:v>
                </c:pt>
                <c:pt idx="81">
                  <c:v>137.27466432</c:v>
                </c:pt>
                <c:pt idx="82">
                  <c:v>136.72784852999999</c:v>
                </c:pt>
                <c:pt idx="83">
                  <c:v>136.20379793999999</c:v>
                </c:pt>
                <c:pt idx="84">
                  <c:v>135.37358064</c:v>
                </c:pt>
                <c:pt idx="85">
                  <c:v>134.90833368</c:v>
                </c:pt>
                <c:pt idx="86">
                  <c:v>134.36394154999999</c:v>
                </c:pt>
                <c:pt idx="87">
                  <c:v>133.90830197</c:v>
                </c:pt>
                <c:pt idx="88">
                  <c:v>133.47059390999999</c:v>
                </c:pt>
                <c:pt idx="89">
                  <c:v>132.94061719999999</c:v>
                </c:pt>
                <c:pt idx="90">
                  <c:v>132.32221494999999</c:v>
                </c:pt>
                <c:pt idx="91">
                  <c:v>131.49102160999999</c:v>
                </c:pt>
                <c:pt idx="92">
                  <c:v>130.73991809</c:v>
                </c:pt>
                <c:pt idx="93">
                  <c:v>130.00536191</c:v>
                </c:pt>
                <c:pt idx="94">
                  <c:v>129.46039873999999</c:v>
                </c:pt>
                <c:pt idx="95">
                  <c:v>128.81956262</c:v>
                </c:pt>
                <c:pt idx="96">
                  <c:v>128.2357007</c:v>
                </c:pt>
                <c:pt idx="97">
                  <c:v>127.66694162</c:v>
                </c:pt>
                <c:pt idx="98">
                  <c:v>127.1468917</c:v>
                </c:pt>
                <c:pt idx="99">
                  <c:v>126.63561597</c:v>
                </c:pt>
                <c:pt idx="100">
                  <c:v>126.17136017999999</c:v>
                </c:pt>
                <c:pt idx="101">
                  <c:v>125.54027318</c:v>
                </c:pt>
                <c:pt idx="102">
                  <c:v>124.78436798</c:v>
                </c:pt>
                <c:pt idx="103">
                  <c:v>124.13725812</c:v>
                </c:pt>
                <c:pt idx="104">
                  <c:v>123.69806060000001</c:v>
                </c:pt>
                <c:pt idx="105">
                  <c:v>123.30365224000001</c:v>
                </c:pt>
                <c:pt idx="106">
                  <c:v>122.68659029</c:v>
                </c:pt>
                <c:pt idx="107">
                  <c:v>121.94850902</c:v>
                </c:pt>
                <c:pt idx="108">
                  <c:v>121.61243657</c:v>
                </c:pt>
                <c:pt idx="109">
                  <c:v>120.98294730000001</c:v>
                </c:pt>
                <c:pt idx="110">
                  <c:v>120.6255151</c:v>
                </c:pt>
                <c:pt idx="111">
                  <c:v>120.02671633</c:v>
                </c:pt>
                <c:pt idx="112">
                  <c:v>119.6532684</c:v>
                </c:pt>
                <c:pt idx="113">
                  <c:v>119.09957966</c:v>
                </c:pt>
                <c:pt idx="114">
                  <c:v>118.71253572000001</c:v>
                </c:pt>
                <c:pt idx="115">
                  <c:v>118.26775876000001</c:v>
                </c:pt>
                <c:pt idx="116">
                  <c:v>117.91867057</c:v>
                </c:pt>
                <c:pt idx="117">
                  <c:v>117.41893711</c:v>
                </c:pt>
                <c:pt idx="118">
                  <c:v>117.07456863</c:v>
                </c:pt>
                <c:pt idx="119">
                  <c:v>116.6804082</c:v>
                </c:pt>
                <c:pt idx="120">
                  <c:v>116.01710341</c:v>
                </c:pt>
                <c:pt idx="121">
                  <c:v>115.46168337</c:v>
                </c:pt>
                <c:pt idx="122">
                  <c:v>114.68225501000001</c:v>
                </c:pt>
                <c:pt idx="123">
                  <c:v>114.20192086</c:v>
                </c:pt>
                <c:pt idx="124">
                  <c:v>113.63930062999999</c:v>
                </c:pt>
                <c:pt idx="125">
                  <c:v>113.24704507</c:v>
                </c:pt>
                <c:pt idx="126">
                  <c:v>112.82099273</c:v>
                </c:pt>
                <c:pt idx="127">
                  <c:v>112.402304</c:v>
                </c:pt>
                <c:pt idx="128">
                  <c:v>111.92372989</c:v>
                </c:pt>
                <c:pt idx="129">
                  <c:v>111.28663639</c:v>
                </c:pt>
                <c:pt idx="130">
                  <c:v>110.69454210000001</c:v>
                </c:pt>
                <c:pt idx="131">
                  <c:v>110.10519787</c:v>
                </c:pt>
                <c:pt idx="132">
                  <c:v>109.55313665</c:v>
                </c:pt>
                <c:pt idx="133">
                  <c:v>109.16454731</c:v>
                </c:pt>
                <c:pt idx="134">
                  <c:v>108.63920843</c:v>
                </c:pt>
                <c:pt idx="135">
                  <c:v>108.1394739</c:v>
                </c:pt>
                <c:pt idx="136">
                  <c:v>107.6638177</c:v>
                </c:pt>
                <c:pt idx="137">
                  <c:v>107.14212424</c:v>
                </c:pt>
                <c:pt idx="138">
                  <c:v>106.82318549999999</c:v>
                </c:pt>
                <c:pt idx="139">
                  <c:v>106.46944800999999</c:v>
                </c:pt>
                <c:pt idx="140">
                  <c:v>106.01800347</c:v>
                </c:pt>
                <c:pt idx="141">
                  <c:v>105.57403936999999</c:v>
                </c:pt>
                <c:pt idx="142">
                  <c:v>105.25795599999999</c:v>
                </c:pt>
                <c:pt idx="143">
                  <c:v>104.89476146</c:v>
                </c:pt>
                <c:pt idx="144">
                  <c:v>104.26090293</c:v>
                </c:pt>
                <c:pt idx="145">
                  <c:v>103.71338184</c:v>
                </c:pt>
                <c:pt idx="146">
                  <c:v>103.22498639</c:v>
                </c:pt>
                <c:pt idx="147">
                  <c:v>102.54096125</c:v>
                </c:pt>
                <c:pt idx="148">
                  <c:v>101.95561206000001</c:v>
                </c:pt>
                <c:pt idx="149">
                  <c:v>101.25507412</c:v>
                </c:pt>
                <c:pt idx="150">
                  <c:v>100.79348438</c:v>
                </c:pt>
                <c:pt idx="151">
                  <c:v>100.24451921000001</c:v>
                </c:pt>
                <c:pt idx="152">
                  <c:v>99.602086839999998</c:v>
                </c:pt>
                <c:pt idx="153">
                  <c:v>99.165748545</c:v>
                </c:pt>
                <c:pt idx="154">
                  <c:v>98.362439385000002</c:v>
                </c:pt>
                <c:pt idx="155">
                  <c:v>97.774070551999998</c:v>
                </c:pt>
                <c:pt idx="156">
                  <c:v>97.068000932999993</c:v>
                </c:pt>
                <c:pt idx="157">
                  <c:v>96.724178777000006</c:v>
                </c:pt>
                <c:pt idx="158">
                  <c:v>96.135845528000004</c:v>
                </c:pt>
                <c:pt idx="159">
                  <c:v>95.6908107</c:v>
                </c:pt>
                <c:pt idx="160">
                  <c:v>94.976568138999994</c:v>
                </c:pt>
                <c:pt idx="161">
                  <c:v>94.413614996000007</c:v>
                </c:pt>
                <c:pt idx="162">
                  <c:v>93.557220526999998</c:v>
                </c:pt>
                <c:pt idx="163">
                  <c:v>92.897513368999995</c:v>
                </c:pt>
                <c:pt idx="164">
                  <c:v>92.328254994999995</c:v>
                </c:pt>
                <c:pt idx="165">
                  <c:v>91.838025619999996</c:v>
                </c:pt>
                <c:pt idx="166">
                  <c:v>91.384971571999998</c:v>
                </c:pt>
                <c:pt idx="167">
                  <c:v>90.776727519000005</c:v>
                </c:pt>
                <c:pt idx="168">
                  <c:v>90.408402680999998</c:v>
                </c:pt>
                <c:pt idx="169">
                  <c:v>90.047169775</c:v>
                </c:pt>
                <c:pt idx="170">
                  <c:v>89.506933777</c:v>
                </c:pt>
                <c:pt idx="171">
                  <c:v>88.987208346000003</c:v>
                </c:pt>
                <c:pt idx="172">
                  <c:v>88.433822332000005</c:v>
                </c:pt>
                <c:pt idx="173">
                  <c:v>87.917543789000007</c:v>
                </c:pt>
                <c:pt idx="174">
                  <c:v>87.389911337000001</c:v>
                </c:pt>
                <c:pt idx="175">
                  <c:v>86.953872855</c:v>
                </c:pt>
                <c:pt idx="176">
                  <c:v>86.264985795000001</c:v>
                </c:pt>
                <c:pt idx="177">
                  <c:v>85.704372274999997</c:v>
                </c:pt>
                <c:pt idx="178">
                  <c:v>85.047562232000004</c:v>
                </c:pt>
                <c:pt idx="179">
                  <c:v>84.324502691999996</c:v>
                </c:pt>
                <c:pt idx="180">
                  <c:v>83.868191226999997</c:v>
                </c:pt>
                <c:pt idx="181">
                  <c:v>83.536010621000003</c:v>
                </c:pt>
                <c:pt idx="182">
                  <c:v>83.037612222999996</c:v>
                </c:pt>
                <c:pt idx="183">
                  <c:v>82.556538850999999</c:v>
                </c:pt>
                <c:pt idx="184">
                  <c:v>82.014400074999998</c:v>
                </c:pt>
                <c:pt idx="185">
                  <c:v>81.437017803000003</c:v>
                </c:pt>
                <c:pt idx="186">
                  <c:v>80.955451280999995</c:v>
                </c:pt>
                <c:pt idx="187">
                  <c:v>80.369642822000003</c:v>
                </c:pt>
                <c:pt idx="188">
                  <c:v>79.792047353000001</c:v>
                </c:pt>
                <c:pt idx="189">
                  <c:v>79.079919614999994</c:v>
                </c:pt>
                <c:pt idx="190">
                  <c:v>78.345136726000007</c:v>
                </c:pt>
                <c:pt idx="191">
                  <c:v>77.814212917999996</c:v>
                </c:pt>
                <c:pt idx="192">
                  <c:v>77.075336133999997</c:v>
                </c:pt>
                <c:pt idx="193">
                  <c:v>76.541028670000003</c:v>
                </c:pt>
                <c:pt idx="194">
                  <c:v>76.283921290999999</c:v>
                </c:pt>
                <c:pt idx="195">
                  <c:v>75.983813325</c:v>
                </c:pt>
                <c:pt idx="196">
                  <c:v>75.715908288999998</c:v>
                </c:pt>
                <c:pt idx="197">
                  <c:v>75.423856051000001</c:v>
                </c:pt>
                <c:pt idx="198">
                  <c:v>75.134434392000003</c:v>
                </c:pt>
                <c:pt idx="199">
                  <c:v>74.662552946000005</c:v>
                </c:pt>
                <c:pt idx="200">
                  <c:v>74.255878211999999</c:v>
                </c:pt>
                <c:pt idx="201">
                  <c:v>73.575757636999995</c:v>
                </c:pt>
                <c:pt idx="202">
                  <c:v>72.837925538999997</c:v>
                </c:pt>
                <c:pt idx="203">
                  <c:v>72.331365894000001</c:v>
                </c:pt>
                <c:pt idx="204">
                  <c:v>71.796696415</c:v>
                </c:pt>
                <c:pt idx="205">
                  <c:v>71.334768577000006</c:v>
                </c:pt>
                <c:pt idx="206">
                  <c:v>70.743310066000006</c:v>
                </c:pt>
                <c:pt idx="207">
                  <c:v>70.048203565999998</c:v>
                </c:pt>
                <c:pt idx="208">
                  <c:v>69.680507949000003</c:v>
                </c:pt>
                <c:pt idx="209">
                  <c:v>69.393814430999996</c:v>
                </c:pt>
                <c:pt idx="210">
                  <c:v>68.997107463999996</c:v>
                </c:pt>
                <c:pt idx="211">
                  <c:v>68.564127210999999</c:v>
                </c:pt>
                <c:pt idx="212">
                  <c:v>67.988485216000001</c:v>
                </c:pt>
                <c:pt idx="213">
                  <c:v>67.572864877000001</c:v>
                </c:pt>
                <c:pt idx="214">
                  <c:v>67.140213719000002</c:v>
                </c:pt>
                <c:pt idx="215">
                  <c:v>66.766848002000003</c:v>
                </c:pt>
                <c:pt idx="216">
                  <c:v>66.444437934999996</c:v>
                </c:pt>
                <c:pt idx="217">
                  <c:v>66.143201980000001</c:v>
                </c:pt>
                <c:pt idx="218">
                  <c:v>65.698167550999997</c:v>
                </c:pt>
                <c:pt idx="219">
                  <c:v>65.315999867000002</c:v>
                </c:pt>
                <c:pt idx="220">
                  <c:v>64.970142344999999</c:v>
                </c:pt>
                <c:pt idx="221">
                  <c:v>64.323024945</c:v>
                </c:pt>
                <c:pt idx="222">
                  <c:v>64.078408983000003</c:v>
                </c:pt>
                <c:pt idx="223">
                  <c:v>63.595898591999998</c:v>
                </c:pt>
                <c:pt idx="224">
                  <c:v>63.054537060000001</c:v>
                </c:pt>
                <c:pt idx="225">
                  <c:v>62.526334257000002</c:v>
                </c:pt>
                <c:pt idx="226">
                  <c:v>62.061156083</c:v>
                </c:pt>
                <c:pt idx="227">
                  <c:v>60.988799358000001</c:v>
                </c:pt>
                <c:pt idx="228">
                  <c:v>60.213181263000003</c:v>
                </c:pt>
                <c:pt idx="229">
                  <c:v>59.392207501999998</c:v>
                </c:pt>
                <c:pt idx="230">
                  <c:v>58.950701561999999</c:v>
                </c:pt>
                <c:pt idx="231">
                  <c:v>58.727052829000002</c:v>
                </c:pt>
                <c:pt idx="232">
                  <c:v>58.248349892999997</c:v>
                </c:pt>
                <c:pt idx="233">
                  <c:v>57.550178258999999</c:v>
                </c:pt>
                <c:pt idx="234">
                  <c:v>56.589063136999997</c:v>
                </c:pt>
                <c:pt idx="235">
                  <c:v>55.401728658000003</c:v>
                </c:pt>
                <c:pt idx="236">
                  <c:v>54.727267046999998</c:v>
                </c:pt>
                <c:pt idx="237">
                  <c:v>54.210012220999999</c:v>
                </c:pt>
                <c:pt idx="238">
                  <c:v>53.872299331000001</c:v>
                </c:pt>
                <c:pt idx="239">
                  <c:v>53.708725565999998</c:v>
                </c:pt>
                <c:pt idx="240">
                  <c:v>53.597091067999997</c:v>
                </c:pt>
                <c:pt idx="241">
                  <c:v>53.449928825000001</c:v>
                </c:pt>
                <c:pt idx="242">
                  <c:v>53.172661622</c:v>
                </c:pt>
                <c:pt idx="243">
                  <c:v>52.983864257999997</c:v>
                </c:pt>
                <c:pt idx="244">
                  <c:v>52.671152157000002</c:v>
                </c:pt>
                <c:pt idx="245">
                  <c:v>52.419788455999999</c:v>
                </c:pt>
                <c:pt idx="246">
                  <c:v>52.220695962999997</c:v>
                </c:pt>
                <c:pt idx="247">
                  <c:v>51.892354560999998</c:v>
                </c:pt>
                <c:pt idx="248">
                  <c:v>51.654949121000001</c:v>
                </c:pt>
                <c:pt idx="249">
                  <c:v>51.279845498999997</c:v>
                </c:pt>
                <c:pt idx="250">
                  <c:v>50.960159892999997</c:v>
                </c:pt>
                <c:pt idx="251">
                  <c:v>50.629952959000001</c:v>
                </c:pt>
                <c:pt idx="252">
                  <c:v>50.358380846999999</c:v>
                </c:pt>
                <c:pt idx="253">
                  <c:v>50.070953660000001</c:v>
                </c:pt>
                <c:pt idx="254">
                  <c:v>49.814678276999999</c:v>
                </c:pt>
                <c:pt idx="255">
                  <c:v>49.664162978</c:v>
                </c:pt>
                <c:pt idx="256">
                  <c:v>49.518840369000003</c:v>
                </c:pt>
                <c:pt idx="257">
                  <c:v>49.269431523999998</c:v>
                </c:pt>
                <c:pt idx="258">
                  <c:v>49.014194164999999</c:v>
                </c:pt>
                <c:pt idx="259">
                  <c:v>48.697398024000002</c:v>
                </c:pt>
                <c:pt idx="260">
                  <c:v>48.195805436000001</c:v>
                </c:pt>
                <c:pt idx="261">
                  <c:v>47.923387001000002</c:v>
                </c:pt>
                <c:pt idx="262">
                  <c:v>47.659889448000001</c:v>
                </c:pt>
                <c:pt idx="263">
                  <c:v>47.360539789000001</c:v>
                </c:pt>
                <c:pt idx="264">
                  <c:v>47.074676967999999</c:v>
                </c:pt>
                <c:pt idx="265">
                  <c:v>46.616577413000002</c:v>
                </c:pt>
                <c:pt idx="266">
                  <c:v>46.280887884000002</c:v>
                </c:pt>
                <c:pt idx="267">
                  <c:v>45.895980776999998</c:v>
                </c:pt>
                <c:pt idx="268">
                  <c:v>45.542561163999999</c:v>
                </c:pt>
                <c:pt idx="269">
                  <c:v>45.238285920000003</c:v>
                </c:pt>
                <c:pt idx="270">
                  <c:v>44.994030995999999</c:v>
                </c:pt>
                <c:pt idx="271">
                  <c:v>44.770612391999997</c:v>
                </c:pt>
                <c:pt idx="272">
                  <c:v>44.477667646</c:v>
                </c:pt>
                <c:pt idx="273">
                  <c:v>44.197544481000001</c:v>
                </c:pt>
                <c:pt idx="274">
                  <c:v>43.916474710000003</c:v>
                </c:pt>
                <c:pt idx="275">
                  <c:v>43.556597181999997</c:v>
                </c:pt>
                <c:pt idx="276">
                  <c:v>43.241794605999999</c:v>
                </c:pt>
                <c:pt idx="277">
                  <c:v>42.947923989000003</c:v>
                </c:pt>
                <c:pt idx="278">
                  <c:v>42.599645312</c:v>
                </c:pt>
                <c:pt idx="279">
                  <c:v>42.323086132</c:v>
                </c:pt>
                <c:pt idx="280">
                  <c:v>41.995374003000002</c:v>
                </c:pt>
                <c:pt idx="281">
                  <c:v>41.59294397</c:v>
                </c:pt>
                <c:pt idx="282">
                  <c:v>41.206765738999998</c:v>
                </c:pt>
                <c:pt idx="283">
                  <c:v>40.858944985000001</c:v>
                </c:pt>
                <c:pt idx="284">
                  <c:v>40.535359341000003</c:v>
                </c:pt>
                <c:pt idx="285">
                  <c:v>40.305290650000003</c:v>
                </c:pt>
                <c:pt idx="286">
                  <c:v>39.965163187000002</c:v>
                </c:pt>
                <c:pt idx="287">
                  <c:v>39.761011195999998</c:v>
                </c:pt>
                <c:pt idx="288">
                  <c:v>39.347733009000002</c:v>
                </c:pt>
                <c:pt idx="289">
                  <c:v>38.991055369000001</c:v>
                </c:pt>
                <c:pt idx="290">
                  <c:v>38.845004449000001</c:v>
                </c:pt>
                <c:pt idx="291">
                  <c:v>38.612412841999998</c:v>
                </c:pt>
                <c:pt idx="292">
                  <c:v>38.492976695000003</c:v>
                </c:pt>
                <c:pt idx="293">
                  <c:v>38.368921425000003</c:v>
                </c:pt>
                <c:pt idx="294">
                  <c:v>38.215493780999999</c:v>
                </c:pt>
                <c:pt idx="295">
                  <c:v>37.952164359000001</c:v>
                </c:pt>
                <c:pt idx="296">
                  <c:v>37.685592294999999</c:v>
                </c:pt>
                <c:pt idx="297">
                  <c:v>37.457042737000002</c:v>
                </c:pt>
                <c:pt idx="298">
                  <c:v>37.332334979000002</c:v>
                </c:pt>
                <c:pt idx="299">
                  <c:v>37.162721132000001</c:v>
                </c:pt>
                <c:pt idx="300">
                  <c:v>37.005454665999999</c:v>
                </c:pt>
                <c:pt idx="301">
                  <c:v>36.712272720999998</c:v>
                </c:pt>
                <c:pt idx="302">
                  <c:v>36.555114037999999</c:v>
                </c:pt>
                <c:pt idx="303">
                  <c:v>36.333710555000003</c:v>
                </c:pt>
                <c:pt idx="304">
                  <c:v>36.172379569</c:v>
                </c:pt>
                <c:pt idx="305">
                  <c:v>35.897029001</c:v>
                </c:pt>
                <c:pt idx="306">
                  <c:v>35.745651219999999</c:v>
                </c:pt>
                <c:pt idx="307">
                  <c:v>35.494552830000003</c:v>
                </c:pt>
                <c:pt idx="308">
                  <c:v>35.311063623000003</c:v>
                </c:pt>
                <c:pt idx="309">
                  <c:v>35.111507435</c:v>
                </c:pt>
                <c:pt idx="310">
                  <c:v>34.894175206</c:v>
                </c:pt>
                <c:pt idx="311">
                  <c:v>34.664397221000002</c:v>
                </c:pt>
                <c:pt idx="312">
                  <c:v>34.440092268999997</c:v>
                </c:pt>
                <c:pt idx="313">
                  <c:v>34.224821425999998</c:v>
                </c:pt>
                <c:pt idx="314">
                  <c:v>33.900814226999998</c:v>
                </c:pt>
                <c:pt idx="315">
                  <c:v>33.691822115999997</c:v>
                </c:pt>
                <c:pt idx="316">
                  <c:v>33.517392905999998</c:v>
                </c:pt>
                <c:pt idx="317">
                  <c:v>33.388047987999997</c:v>
                </c:pt>
                <c:pt idx="318">
                  <c:v>33.206931116</c:v>
                </c:pt>
                <c:pt idx="319">
                  <c:v>33.068586019000001</c:v>
                </c:pt>
                <c:pt idx="320">
                  <c:v>32.902284063000003</c:v>
                </c:pt>
                <c:pt idx="321">
                  <c:v>32.714066891000002</c:v>
                </c:pt>
                <c:pt idx="322">
                  <c:v>32.505192121999997</c:v>
                </c:pt>
                <c:pt idx="323">
                  <c:v>32.263758422000002</c:v>
                </c:pt>
                <c:pt idx="324">
                  <c:v>32.168567123000003</c:v>
                </c:pt>
                <c:pt idx="325">
                  <c:v>32.007589506000002</c:v>
                </c:pt>
                <c:pt idx="326">
                  <c:v>31.873881649000001</c:v>
                </c:pt>
                <c:pt idx="327">
                  <c:v>31.713959506999998</c:v>
                </c:pt>
                <c:pt idx="328">
                  <c:v>31.519483451999999</c:v>
                </c:pt>
                <c:pt idx="329">
                  <c:v>31.367762192000001</c:v>
                </c:pt>
                <c:pt idx="330">
                  <c:v>31.233432018999999</c:v>
                </c:pt>
                <c:pt idx="331">
                  <c:v>31.049211776</c:v>
                </c:pt>
                <c:pt idx="332">
                  <c:v>30.872015117</c:v>
                </c:pt>
                <c:pt idx="333">
                  <c:v>30.706902166999999</c:v>
                </c:pt>
                <c:pt idx="334">
                  <c:v>30.530974818000001</c:v>
                </c:pt>
                <c:pt idx="335">
                  <c:v>30.362456649999999</c:v>
                </c:pt>
                <c:pt idx="336">
                  <c:v>30.222481155000001</c:v>
                </c:pt>
                <c:pt idx="337">
                  <c:v>30.091199355000001</c:v>
                </c:pt>
                <c:pt idx="338">
                  <c:v>29.892943139</c:v>
                </c:pt>
                <c:pt idx="339">
                  <c:v>29.736205625</c:v>
                </c:pt>
                <c:pt idx="340">
                  <c:v>29.567806730000001</c:v>
                </c:pt>
                <c:pt idx="341">
                  <c:v>29.335941097999999</c:v>
                </c:pt>
                <c:pt idx="342">
                  <c:v>29.065048471000001</c:v>
                </c:pt>
                <c:pt idx="343">
                  <c:v>28.802495857</c:v>
                </c:pt>
                <c:pt idx="344">
                  <c:v>28.598758137000001</c:v>
                </c:pt>
                <c:pt idx="345">
                  <c:v>28.384384491999999</c:v>
                </c:pt>
                <c:pt idx="346">
                  <c:v>28.115309123999999</c:v>
                </c:pt>
                <c:pt idx="347">
                  <c:v>27.735765208</c:v>
                </c:pt>
                <c:pt idx="348">
                  <c:v>27.034159683999999</c:v>
                </c:pt>
                <c:pt idx="349">
                  <c:v>26.597521060999998</c:v>
                </c:pt>
                <c:pt idx="350">
                  <c:v>26.124718588</c:v>
                </c:pt>
                <c:pt idx="351">
                  <c:v>25.651046593</c:v>
                </c:pt>
                <c:pt idx="352">
                  <c:v>25.038435014000001</c:v>
                </c:pt>
                <c:pt idx="353">
                  <c:v>24.740762369999999</c:v>
                </c:pt>
                <c:pt idx="354">
                  <c:v>24.430365059</c:v>
                </c:pt>
                <c:pt idx="355">
                  <c:v>24.166803731000002</c:v>
                </c:pt>
                <c:pt idx="356">
                  <c:v>23.944010805000001</c:v>
                </c:pt>
                <c:pt idx="357">
                  <c:v>23.663270238999999</c:v>
                </c:pt>
                <c:pt idx="358">
                  <c:v>23.331396495</c:v>
                </c:pt>
                <c:pt idx="359">
                  <c:v>23.125062617000001</c:v>
                </c:pt>
                <c:pt idx="360">
                  <c:v>22.891990513</c:v>
                </c:pt>
                <c:pt idx="361">
                  <c:v>22.722197116</c:v>
                </c:pt>
                <c:pt idx="362">
                  <c:v>22.515522487999998</c:v>
                </c:pt>
                <c:pt idx="363">
                  <c:v>22.262252359000001</c:v>
                </c:pt>
                <c:pt idx="364">
                  <c:v>21.996427450999999</c:v>
                </c:pt>
              </c:numCache>
            </c:numRef>
          </c:val>
          <c:extLst>
            <c:ext xmlns:c16="http://schemas.microsoft.com/office/drawing/2014/chart" uri="{C3380CC4-5D6E-409C-BE32-E72D297353CC}">
              <c16:uniqueId val="{00000001-0FFF-4072-9FD4-FDE46E579B9A}"/>
            </c:ext>
          </c:extLst>
        </c:ser>
        <c:ser>
          <c:idx val="3"/>
          <c:order val="2"/>
          <c:tx>
            <c:strRef>
              <c:f>'2034-2035 Severe Load Curve'!$AX$34</c:f>
              <c:strCache>
                <c:ptCount val="1"/>
                <c:pt idx="0">
                  <c:v>NDM &gt; 732 MWh</c:v>
                </c:pt>
              </c:strCache>
            </c:strRef>
          </c:tx>
          <c:spPr>
            <a:solidFill>
              <a:srgbClr val="3366FF"/>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Curve'!$AX$35:$AX$399</c:f>
              <c:numCache>
                <c:formatCode>0</c:formatCode>
                <c:ptCount val="365"/>
                <c:pt idx="0">
                  <c:v>214.63161428999999</c:v>
                </c:pt>
                <c:pt idx="1">
                  <c:v>211.63984363</c:v>
                </c:pt>
                <c:pt idx="2">
                  <c:v>208.31840688</c:v>
                </c:pt>
                <c:pt idx="3">
                  <c:v>204.38219526</c:v>
                </c:pt>
                <c:pt idx="4">
                  <c:v>201.56254441999999</c:v>
                </c:pt>
                <c:pt idx="5">
                  <c:v>198.40982294</c:v>
                </c:pt>
                <c:pt idx="6">
                  <c:v>195.63801180999999</c:v>
                </c:pt>
                <c:pt idx="7">
                  <c:v>193.98657309999999</c:v>
                </c:pt>
                <c:pt idx="8">
                  <c:v>192.54554411999999</c:v>
                </c:pt>
                <c:pt idx="9">
                  <c:v>191.23547027999999</c:v>
                </c:pt>
                <c:pt idx="10">
                  <c:v>189.60737752</c:v>
                </c:pt>
                <c:pt idx="11">
                  <c:v>188.09363402</c:v>
                </c:pt>
                <c:pt idx="12">
                  <c:v>186.91786260000001</c:v>
                </c:pt>
                <c:pt idx="13">
                  <c:v>185.41746458</c:v>
                </c:pt>
                <c:pt idx="14">
                  <c:v>184.46694828</c:v>
                </c:pt>
                <c:pt idx="15">
                  <c:v>183.63105383000001</c:v>
                </c:pt>
                <c:pt idx="16">
                  <c:v>182.86495905999999</c:v>
                </c:pt>
                <c:pt idx="17">
                  <c:v>182.23345949</c:v>
                </c:pt>
                <c:pt idx="18">
                  <c:v>181.67117250999999</c:v>
                </c:pt>
                <c:pt idx="19">
                  <c:v>181.03250882</c:v>
                </c:pt>
                <c:pt idx="20">
                  <c:v>180.51567556000001</c:v>
                </c:pt>
                <c:pt idx="21">
                  <c:v>179.85800051000001</c:v>
                </c:pt>
                <c:pt idx="22">
                  <c:v>179.07800087000001</c:v>
                </c:pt>
                <c:pt idx="23">
                  <c:v>178.11998262</c:v>
                </c:pt>
                <c:pt idx="24">
                  <c:v>177.57462147999999</c:v>
                </c:pt>
                <c:pt idx="25">
                  <c:v>176.96921931</c:v>
                </c:pt>
                <c:pt idx="26">
                  <c:v>176.47203014999999</c:v>
                </c:pt>
                <c:pt idx="27">
                  <c:v>175.75448119999999</c:v>
                </c:pt>
                <c:pt idx="28">
                  <c:v>175.34491976999999</c:v>
                </c:pt>
                <c:pt idx="29">
                  <c:v>174.85693990999999</c:v>
                </c:pt>
                <c:pt idx="30">
                  <c:v>174.48835320000001</c:v>
                </c:pt>
                <c:pt idx="31">
                  <c:v>174.05546117</c:v>
                </c:pt>
                <c:pt idx="32">
                  <c:v>173.46776315</c:v>
                </c:pt>
                <c:pt idx="33">
                  <c:v>172.85786505999999</c:v>
                </c:pt>
                <c:pt idx="34">
                  <c:v>172.03257891000001</c:v>
                </c:pt>
                <c:pt idx="35">
                  <c:v>171.05092787000001</c:v>
                </c:pt>
                <c:pt idx="36">
                  <c:v>170.2954278</c:v>
                </c:pt>
                <c:pt idx="37">
                  <c:v>169.08070753000001</c:v>
                </c:pt>
                <c:pt idx="38">
                  <c:v>168.49238216000001</c:v>
                </c:pt>
                <c:pt idx="39">
                  <c:v>168.09172332</c:v>
                </c:pt>
                <c:pt idx="40">
                  <c:v>167.28425415000001</c:v>
                </c:pt>
                <c:pt idx="41">
                  <c:v>166.88788127000001</c:v>
                </c:pt>
                <c:pt idx="42">
                  <c:v>166.19139165999999</c:v>
                </c:pt>
                <c:pt idx="43">
                  <c:v>165.62710275000001</c:v>
                </c:pt>
                <c:pt idx="44">
                  <c:v>164.80510236999999</c:v>
                </c:pt>
                <c:pt idx="45">
                  <c:v>163.93113575000001</c:v>
                </c:pt>
                <c:pt idx="46">
                  <c:v>163.01271102999999</c:v>
                </c:pt>
                <c:pt idx="47">
                  <c:v>162.11694462</c:v>
                </c:pt>
                <c:pt idx="48">
                  <c:v>161.29768175000001</c:v>
                </c:pt>
                <c:pt idx="49">
                  <c:v>160.66694318</c:v>
                </c:pt>
                <c:pt idx="50">
                  <c:v>160.39331465000001</c:v>
                </c:pt>
                <c:pt idx="51">
                  <c:v>159.85325728000001</c:v>
                </c:pt>
                <c:pt idx="52">
                  <c:v>159.30714343</c:v>
                </c:pt>
                <c:pt idx="53">
                  <c:v>158.91835763</c:v>
                </c:pt>
                <c:pt idx="54">
                  <c:v>157.83484895999999</c:v>
                </c:pt>
                <c:pt idx="55">
                  <c:v>157.37068314000001</c:v>
                </c:pt>
                <c:pt idx="56">
                  <c:v>156.6574166</c:v>
                </c:pt>
                <c:pt idx="57">
                  <c:v>156.05188286000001</c:v>
                </c:pt>
                <c:pt idx="58">
                  <c:v>155.21415904</c:v>
                </c:pt>
                <c:pt idx="59">
                  <c:v>154.43123821</c:v>
                </c:pt>
                <c:pt idx="60">
                  <c:v>153.90666006000001</c:v>
                </c:pt>
                <c:pt idx="61">
                  <c:v>153.27428248000001</c:v>
                </c:pt>
                <c:pt idx="62">
                  <c:v>152.8085629</c:v>
                </c:pt>
                <c:pt idx="63">
                  <c:v>152.06925394000001</c:v>
                </c:pt>
                <c:pt idx="64">
                  <c:v>151.36963574999999</c:v>
                </c:pt>
                <c:pt idx="65">
                  <c:v>150.65930247</c:v>
                </c:pt>
                <c:pt idx="66">
                  <c:v>150.24261976</c:v>
                </c:pt>
                <c:pt idx="67">
                  <c:v>149.79045377</c:v>
                </c:pt>
                <c:pt idx="68">
                  <c:v>149.16803959999999</c:v>
                </c:pt>
                <c:pt idx="69">
                  <c:v>148.60705906000001</c:v>
                </c:pt>
                <c:pt idx="70">
                  <c:v>148.22653453000001</c:v>
                </c:pt>
                <c:pt idx="71">
                  <c:v>147.67389610000001</c:v>
                </c:pt>
                <c:pt idx="72">
                  <c:v>147.23304859000001</c:v>
                </c:pt>
                <c:pt idx="73">
                  <c:v>146.90692987</c:v>
                </c:pt>
                <c:pt idx="74">
                  <c:v>146.35732754</c:v>
                </c:pt>
                <c:pt idx="75">
                  <c:v>145.49223330000001</c:v>
                </c:pt>
                <c:pt idx="76">
                  <c:v>145.04772517999999</c:v>
                </c:pt>
                <c:pt idx="77">
                  <c:v>144.65756551999999</c:v>
                </c:pt>
                <c:pt idx="78">
                  <c:v>144.22725201</c:v>
                </c:pt>
                <c:pt idx="79">
                  <c:v>143.94945781000001</c:v>
                </c:pt>
                <c:pt idx="80">
                  <c:v>143.71933157999999</c:v>
                </c:pt>
                <c:pt idx="81">
                  <c:v>143.33163872</c:v>
                </c:pt>
                <c:pt idx="82">
                  <c:v>143.09635790999999</c:v>
                </c:pt>
                <c:pt idx="83">
                  <c:v>142.60635692</c:v>
                </c:pt>
                <c:pt idx="84">
                  <c:v>142.25650419999999</c:v>
                </c:pt>
                <c:pt idx="85">
                  <c:v>141.70821816</c:v>
                </c:pt>
                <c:pt idx="86">
                  <c:v>141.24013554000001</c:v>
                </c:pt>
                <c:pt idx="87">
                  <c:v>140.842037</c:v>
                </c:pt>
                <c:pt idx="88">
                  <c:v>140.57645177000001</c:v>
                </c:pt>
                <c:pt idx="89">
                  <c:v>140.17072737999999</c:v>
                </c:pt>
                <c:pt idx="90">
                  <c:v>139.74256138999999</c:v>
                </c:pt>
                <c:pt idx="91">
                  <c:v>139.16868536000001</c:v>
                </c:pt>
                <c:pt idx="92">
                  <c:v>138.68028357</c:v>
                </c:pt>
                <c:pt idx="93">
                  <c:v>138.11602357999999</c:v>
                </c:pt>
                <c:pt idx="94">
                  <c:v>137.70645531</c:v>
                </c:pt>
                <c:pt idx="95">
                  <c:v>137.18927156999999</c:v>
                </c:pt>
                <c:pt idx="96">
                  <c:v>136.75813424</c:v>
                </c:pt>
                <c:pt idx="97">
                  <c:v>136.13473665999999</c:v>
                </c:pt>
                <c:pt idx="98">
                  <c:v>135.47259287</c:v>
                </c:pt>
                <c:pt idx="99">
                  <c:v>134.98999207</c:v>
                </c:pt>
                <c:pt idx="100">
                  <c:v>134.54924166000001</c:v>
                </c:pt>
                <c:pt idx="101">
                  <c:v>134.0654868</c:v>
                </c:pt>
                <c:pt idx="102">
                  <c:v>133.52315250000001</c:v>
                </c:pt>
                <c:pt idx="103">
                  <c:v>133.07937946000001</c:v>
                </c:pt>
                <c:pt idx="104">
                  <c:v>132.76377375000001</c:v>
                </c:pt>
                <c:pt idx="105">
                  <c:v>132.40961971999999</c:v>
                </c:pt>
                <c:pt idx="106">
                  <c:v>131.98820068000001</c:v>
                </c:pt>
                <c:pt idx="107">
                  <c:v>131.48899836000001</c:v>
                </c:pt>
                <c:pt idx="108">
                  <c:v>131.05864535000001</c:v>
                </c:pt>
                <c:pt idx="109">
                  <c:v>130.47533289</c:v>
                </c:pt>
                <c:pt idx="110">
                  <c:v>130.00823019000001</c:v>
                </c:pt>
                <c:pt idx="111">
                  <c:v>129.56249603000001</c:v>
                </c:pt>
                <c:pt idx="112">
                  <c:v>129.19338314999999</c:v>
                </c:pt>
                <c:pt idx="113">
                  <c:v>128.77097807000001</c:v>
                </c:pt>
                <c:pt idx="114">
                  <c:v>128.58984787</c:v>
                </c:pt>
                <c:pt idx="115">
                  <c:v>128.34784098</c:v>
                </c:pt>
                <c:pt idx="116">
                  <c:v>128.10724714</c:v>
                </c:pt>
                <c:pt idx="117">
                  <c:v>127.57281328000001</c:v>
                </c:pt>
                <c:pt idx="118">
                  <c:v>127.23253658</c:v>
                </c:pt>
                <c:pt idx="119">
                  <c:v>126.79858152</c:v>
                </c:pt>
                <c:pt idx="120">
                  <c:v>126.48450695</c:v>
                </c:pt>
                <c:pt idx="121">
                  <c:v>126.01721196</c:v>
                </c:pt>
                <c:pt idx="122">
                  <c:v>125.37592078</c:v>
                </c:pt>
                <c:pt idx="123">
                  <c:v>124.85321042</c:v>
                </c:pt>
                <c:pt idx="124">
                  <c:v>124.35597066</c:v>
                </c:pt>
                <c:pt idx="125">
                  <c:v>123.92476957</c:v>
                </c:pt>
                <c:pt idx="126">
                  <c:v>123.56180222</c:v>
                </c:pt>
                <c:pt idx="127">
                  <c:v>123.23332452</c:v>
                </c:pt>
                <c:pt idx="128">
                  <c:v>122.65122332999999</c:v>
                </c:pt>
                <c:pt idx="129">
                  <c:v>122.18986463</c:v>
                </c:pt>
                <c:pt idx="130">
                  <c:v>121.88289382000001</c:v>
                </c:pt>
                <c:pt idx="131">
                  <c:v>121.47155457</c:v>
                </c:pt>
                <c:pt idx="132">
                  <c:v>121.15910830999999</c:v>
                </c:pt>
                <c:pt idx="133">
                  <c:v>120.62657177</c:v>
                </c:pt>
                <c:pt idx="134">
                  <c:v>120.0959352</c:v>
                </c:pt>
                <c:pt idx="135">
                  <c:v>119.79530351</c:v>
                </c:pt>
                <c:pt idx="136">
                  <c:v>119.58372082</c:v>
                </c:pt>
                <c:pt idx="137">
                  <c:v>119.30149416</c:v>
                </c:pt>
                <c:pt idx="138">
                  <c:v>119.01246355000001</c:v>
                </c:pt>
                <c:pt idx="139">
                  <c:v>118.67934386</c:v>
                </c:pt>
                <c:pt idx="140">
                  <c:v>118.39510466999999</c:v>
                </c:pt>
                <c:pt idx="141">
                  <c:v>117.99357792000001</c:v>
                </c:pt>
                <c:pt idx="142">
                  <c:v>117.60918424</c:v>
                </c:pt>
                <c:pt idx="143">
                  <c:v>117.39852765000001</c:v>
                </c:pt>
                <c:pt idx="144">
                  <c:v>117.12557457</c:v>
                </c:pt>
                <c:pt idx="145">
                  <c:v>116.71442027000001</c:v>
                </c:pt>
                <c:pt idx="146">
                  <c:v>116.32795771000001</c:v>
                </c:pt>
                <c:pt idx="147">
                  <c:v>116.2564406</c:v>
                </c:pt>
                <c:pt idx="148">
                  <c:v>115.88971468</c:v>
                </c:pt>
                <c:pt idx="149">
                  <c:v>115.59604437</c:v>
                </c:pt>
                <c:pt idx="150">
                  <c:v>115.21181266000001</c:v>
                </c:pt>
                <c:pt idx="151">
                  <c:v>114.91050375</c:v>
                </c:pt>
                <c:pt idx="152">
                  <c:v>114.46772211</c:v>
                </c:pt>
                <c:pt idx="153">
                  <c:v>114.05910029</c:v>
                </c:pt>
                <c:pt idx="154">
                  <c:v>113.65515286999999</c:v>
                </c:pt>
                <c:pt idx="155">
                  <c:v>113.38243806</c:v>
                </c:pt>
                <c:pt idx="156">
                  <c:v>112.83136325</c:v>
                </c:pt>
                <c:pt idx="157">
                  <c:v>112.60780945</c:v>
                </c:pt>
                <c:pt idx="158">
                  <c:v>112.21187200999999</c:v>
                </c:pt>
                <c:pt idx="159">
                  <c:v>111.85453154</c:v>
                </c:pt>
                <c:pt idx="160">
                  <c:v>111.5721623</c:v>
                </c:pt>
                <c:pt idx="161">
                  <c:v>111.07350716000001</c:v>
                </c:pt>
                <c:pt idx="162">
                  <c:v>110.84403491</c:v>
                </c:pt>
                <c:pt idx="163">
                  <c:v>110.56418898</c:v>
                </c:pt>
                <c:pt idx="164">
                  <c:v>110.07196218999999</c:v>
                </c:pt>
                <c:pt idx="165">
                  <c:v>109.84165994</c:v>
                </c:pt>
                <c:pt idx="166">
                  <c:v>109.45875828</c:v>
                </c:pt>
                <c:pt idx="167">
                  <c:v>109.17039799</c:v>
                </c:pt>
                <c:pt idx="168">
                  <c:v>108.95908289</c:v>
                </c:pt>
                <c:pt idx="169">
                  <c:v>108.78886482</c:v>
                </c:pt>
                <c:pt idx="170">
                  <c:v>108.47534051</c:v>
                </c:pt>
                <c:pt idx="171">
                  <c:v>107.92172735</c:v>
                </c:pt>
                <c:pt idx="172">
                  <c:v>107.54609395999999</c:v>
                </c:pt>
                <c:pt idx="173">
                  <c:v>107.26928181</c:v>
                </c:pt>
                <c:pt idx="174">
                  <c:v>106.74753083</c:v>
                </c:pt>
                <c:pt idx="175">
                  <c:v>106.31813781</c:v>
                </c:pt>
                <c:pt idx="176">
                  <c:v>106.10887820000001</c:v>
                </c:pt>
                <c:pt idx="177">
                  <c:v>105.7176767</c:v>
                </c:pt>
                <c:pt idx="178">
                  <c:v>105.26716225</c:v>
                </c:pt>
                <c:pt idx="179">
                  <c:v>104.93927354</c:v>
                </c:pt>
                <c:pt idx="180">
                  <c:v>104.74044456999999</c:v>
                </c:pt>
                <c:pt idx="181">
                  <c:v>104.45652567</c:v>
                </c:pt>
                <c:pt idx="182">
                  <c:v>104.19849527</c:v>
                </c:pt>
                <c:pt idx="183">
                  <c:v>103.87495024</c:v>
                </c:pt>
                <c:pt idx="184">
                  <c:v>103.45594496</c:v>
                </c:pt>
                <c:pt idx="185">
                  <c:v>102.94735808</c:v>
                </c:pt>
                <c:pt idx="186">
                  <c:v>102.4241494</c:v>
                </c:pt>
                <c:pt idx="187">
                  <c:v>101.98106056</c:v>
                </c:pt>
                <c:pt idx="188">
                  <c:v>101.58495631</c:v>
                </c:pt>
                <c:pt idx="189">
                  <c:v>101.0971512</c:v>
                </c:pt>
                <c:pt idx="190">
                  <c:v>100.67040505</c:v>
                </c:pt>
                <c:pt idx="191">
                  <c:v>100.35059531</c:v>
                </c:pt>
                <c:pt idx="192">
                  <c:v>99.959433216999997</c:v>
                </c:pt>
                <c:pt idx="193">
                  <c:v>99.553395831000003</c:v>
                </c:pt>
                <c:pt idx="194">
                  <c:v>99.320781444000005</c:v>
                </c:pt>
                <c:pt idx="195">
                  <c:v>99.166221609000004</c:v>
                </c:pt>
                <c:pt idx="196">
                  <c:v>98.873876512999999</c:v>
                </c:pt>
                <c:pt idx="197">
                  <c:v>98.661523887000001</c:v>
                </c:pt>
                <c:pt idx="198">
                  <c:v>98.335363658000006</c:v>
                </c:pt>
                <c:pt idx="199">
                  <c:v>97.718439242000002</c:v>
                </c:pt>
                <c:pt idx="200">
                  <c:v>97.417968889999997</c:v>
                </c:pt>
                <c:pt idx="201">
                  <c:v>96.737695239000004</c:v>
                </c:pt>
                <c:pt idx="202">
                  <c:v>96.303749705000001</c:v>
                </c:pt>
                <c:pt idx="203">
                  <c:v>95.871906941000006</c:v>
                </c:pt>
                <c:pt idx="204">
                  <c:v>95.401133934000001</c:v>
                </c:pt>
                <c:pt idx="205">
                  <c:v>94.928456268000005</c:v>
                </c:pt>
                <c:pt idx="206">
                  <c:v>94.569953370999997</c:v>
                </c:pt>
                <c:pt idx="207">
                  <c:v>94.235887610000006</c:v>
                </c:pt>
                <c:pt idx="208">
                  <c:v>93.932832032999997</c:v>
                </c:pt>
                <c:pt idx="209">
                  <c:v>93.655824994</c:v>
                </c:pt>
                <c:pt idx="210">
                  <c:v>93.405266666000003</c:v>
                </c:pt>
                <c:pt idx="211">
                  <c:v>93.096240816999995</c:v>
                </c:pt>
                <c:pt idx="212">
                  <c:v>92.705923079000002</c:v>
                </c:pt>
                <c:pt idx="213">
                  <c:v>92.248176817000001</c:v>
                </c:pt>
                <c:pt idx="214">
                  <c:v>91.826327436</c:v>
                </c:pt>
                <c:pt idx="215">
                  <c:v>91.580300042999994</c:v>
                </c:pt>
                <c:pt idx="216">
                  <c:v>91.296459561000006</c:v>
                </c:pt>
                <c:pt idx="217">
                  <c:v>90.789011281000001</c:v>
                </c:pt>
                <c:pt idx="218">
                  <c:v>90.430191305999998</c:v>
                </c:pt>
                <c:pt idx="219">
                  <c:v>90.141175544999996</c:v>
                </c:pt>
                <c:pt idx="220">
                  <c:v>89.763833965000003</c:v>
                </c:pt>
                <c:pt idx="221">
                  <c:v>89.2303371</c:v>
                </c:pt>
                <c:pt idx="222">
                  <c:v>88.561526138999994</c:v>
                </c:pt>
                <c:pt idx="223">
                  <c:v>88.161269259999997</c:v>
                </c:pt>
                <c:pt idx="224">
                  <c:v>87.638696847000006</c:v>
                </c:pt>
                <c:pt idx="225">
                  <c:v>87.393092608000003</c:v>
                </c:pt>
                <c:pt idx="226">
                  <c:v>87.136803698999998</c:v>
                </c:pt>
                <c:pt idx="227">
                  <c:v>86.684173358999999</c:v>
                </c:pt>
                <c:pt idx="228">
                  <c:v>86.384524596000006</c:v>
                </c:pt>
                <c:pt idx="229">
                  <c:v>85.980890865000006</c:v>
                </c:pt>
                <c:pt idx="230">
                  <c:v>85.727042945999997</c:v>
                </c:pt>
                <c:pt idx="231">
                  <c:v>85.631308731000004</c:v>
                </c:pt>
                <c:pt idx="232">
                  <c:v>85.460814997</c:v>
                </c:pt>
                <c:pt idx="233">
                  <c:v>84.992351970000001</c:v>
                </c:pt>
                <c:pt idx="234">
                  <c:v>84.667304986000005</c:v>
                </c:pt>
                <c:pt idx="235">
                  <c:v>84.320673176</c:v>
                </c:pt>
                <c:pt idx="236">
                  <c:v>83.898482993000002</c:v>
                </c:pt>
                <c:pt idx="237">
                  <c:v>83.553427107999994</c:v>
                </c:pt>
                <c:pt idx="238">
                  <c:v>83.40549111</c:v>
                </c:pt>
                <c:pt idx="239">
                  <c:v>83.354961822000007</c:v>
                </c:pt>
                <c:pt idx="240">
                  <c:v>83.296491798999995</c:v>
                </c:pt>
                <c:pt idx="241">
                  <c:v>83.260467567999996</c:v>
                </c:pt>
                <c:pt idx="242">
                  <c:v>83.224660593999999</c:v>
                </c:pt>
                <c:pt idx="243">
                  <c:v>83.158174211000002</c:v>
                </c:pt>
                <c:pt idx="244">
                  <c:v>82.991289746000007</c:v>
                </c:pt>
                <c:pt idx="245">
                  <c:v>82.810062994000006</c:v>
                </c:pt>
                <c:pt idx="246">
                  <c:v>82.590444293999994</c:v>
                </c:pt>
                <c:pt idx="247">
                  <c:v>82.395004420000006</c:v>
                </c:pt>
                <c:pt idx="248">
                  <c:v>82.161497452000006</c:v>
                </c:pt>
                <c:pt idx="249">
                  <c:v>81.999659133999998</c:v>
                </c:pt>
                <c:pt idx="250">
                  <c:v>81.854171954999998</c:v>
                </c:pt>
                <c:pt idx="251">
                  <c:v>81.718592904000005</c:v>
                </c:pt>
                <c:pt idx="252">
                  <c:v>81.496395953000004</c:v>
                </c:pt>
                <c:pt idx="253">
                  <c:v>81.274319762000005</c:v>
                </c:pt>
                <c:pt idx="254">
                  <c:v>81.131138006</c:v>
                </c:pt>
                <c:pt idx="255">
                  <c:v>81.054984750000003</c:v>
                </c:pt>
                <c:pt idx="256">
                  <c:v>80.879571190999997</c:v>
                </c:pt>
                <c:pt idx="257">
                  <c:v>80.697679750999995</c:v>
                </c:pt>
                <c:pt idx="258">
                  <c:v>80.550360139999995</c:v>
                </c:pt>
                <c:pt idx="259">
                  <c:v>80.353084522000003</c:v>
                </c:pt>
                <c:pt idx="260">
                  <c:v>80.116122113000003</c:v>
                </c:pt>
                <c:pt idx="261">
                  <c:v>79.879540977000005</c:v>
                </c:pt>
                <c:pt idx="262">
                  <c:v>79.646773241000005</c:v>
                </c:pt>
                <c:pt idx="263">
                  <c:v>79.509876333999998</c:v>
                </c:pt>
                <c:pt idx="264">
                  <c:v>79.271947421999997</c:v>
                </c:pt>
                <c:pt idx="265">
                  <c:v>79.012914574000007</c:v>
                </c:pt>
                <c:pt idx="266">
                  <c:v>78.730489484000003</c:v>
                </c:pt>
                <c:pt idx="267">
                  <c:v>78.485924502000003</c:v>
                </c:pt>
                <c:pt idx="268">
                  <c:v>78.250533403999995</c:v>
                </c:pt>
                <c:pt idx="269">
                  <c:v>77.995743317000006</c:v>
                </c:pt>
                <c:pt idx="270">
                  <c:v>77.825929744000007</c:v>
                </c:pt>
                <c:pt idx="271">
                  <c:v>77.591404644999997</c:v>
                </c:pt>
                <c:pt idx="272">
                  <c:v>77.299756185000007</c:v>
                </c:pt>
                <c:pt idx="273">
                  <c:v>77.028655364000002</c:v>
                </c:pt>
                <c:pt idx="274">
                  <c:v>76.764590562999999</c:v>
                </c:pt>
                <c:pt idx="275">
                  <c:v>76.479236517999993</c:v>
                </c:pt>
                <c:pt idx="276">
                  <c:v>76.241364328000003</c:v>
                </c:pt>
                <c:pt idx="277">
                  <c:v>75.910041727000007</c:v>
                </c:pt>
                <c:pt idx="278">
                  <c:v>75.675376489000001</c:v>
                </c:pt>
                <c:pt idx="279">
                  <c:v>75.427074708999996</c:v>
                </c:pt>
                <c:pt idx="280">
                  <c:v>75.134953625999998</c:v>
                </c:pt>
                <c:pt idx="281">
                  <c:v>74.892435362000001</c:v>
                </c:pt>
                <c:pt idx="282">
                  <c:v>74.638737187999993</c:v>
                </c:pt>
                <c:pt idx="283">
                  <c:v>74.312719321000003</c:v>
                </c:pt>
                <c:pt idx="284">
                  <c:v>74.013145754999996</c:v>
                </c:pt>
                <c:pt idx="285">
                  <c:v>73.724209705000007</c:v>
                </c:pt>
                <c:pt idx="286">
                  <c:v>73.548560441000006</c:v>
                </c:pt>
                <c:pt idx="287">
                  <c:v>73.333420755000006</c:v>
                </c:pt>
                <c:pt idx="288">
                  <c:v>73.114883325999998</c:v>
                </c:pt>
                <c:pt idx="289">
                  <c:v>72.868300633000004</c:v>
                </c:pt>
                <c:pt idx="290">
                  <c:v>72.757596882000001</c:v>
                </c:pt>
                <c:pt idx="291">
                  <c:v>72.573631051000007</c:v>
                </c:pt>
                <c:pt idx="292">
                  <c:v>72.445460629999999</c:v>
                </c:pt>
                <c:pt idx="293">
                  <c:v>72.305225801000006</c:v>
                </c:pt>
                <c:pt idx="294">
                  <c:v>72.186964731000003</c:v>
                </c:pt>
                <c:pt idx="295">
                  <c:v>71.981074446999997</c:v>
                </c:pt>
                <c:pt idx="296">
                  <c:v>71.879448513</c:v>
                </c:pt>
                <c:pt idx="297">
                  <c:v>71.747003137999997</c:v>
                </c:pt>
                <c:pt idx="298">
                  <c:v>71.632118282999997</c:v>
                </c:pt>
                <c:pt idx="299">
                  <c:v>71.533335723999997</c:v>
                </c:pt>
                <c:pt idx="300">
                  <c:v>71.403247269000005</c:v>
                </c:pt>
                <c:pt idx="301">
                  <c:v>71.205457146000001</c:v>
                </c:pt>
                <c:pt idx="302">
                  <c:v>71.112276179999995</c:v>
                </c:pt>
                <c:pt idx="303">
                  <c:v>70.941093484999996</c:v>
                </c:pt>
                <c:pt idx="304">
                  <c:v>70.773856327999994</c:v>
                </c:pt>
                <c:pt idx="305">
                  <c:v>70.615690049999998</c:v>
                </c:pt>
                <c:pt idx="306">
                  <c:v>70.492511746000005</c:v>
                </c:pt>
                <c:pt idx="307">
                  <c:v>70.351681427000003</c:v>
                </c:pt>
                <c:pt idx="308">
                  <c:v>70.240866820999997</c:v>
                </c:pt>
                <c:pt idx="309">
                  <c:v>70.163039261999998</c:v>
                </c:pt>
                <c:pt idx="310">
                  <c:v>69.958014386000002</c:v>
                </c:pt>
                <c:pt idx="311">
                  <c:v>69.787293844000004</c:v>
                </c:pt>
                <c:pt idx="312">
                  <c:v>69.531873469999994</c:v>
                </c:pt>
                <c:pt idx="313">
                  <c:v>69.198714305999999</c:v>
                </c:pt>
                <c:pt idx="314">
                  <c:v>69.023488251000003</c:v>
                </c:pt>
                <c:pt idx="315">
                  <c:v>68.853785127999998</c:v>
                </c:pt>
                <c:pt idx="316">
                  <c:v>68.663482238</c:v>
                </c:pt>
                <c:pt idx="317">
                  <c:v>68.516982683999998</c:v>
                </c:pt>
                <c:pt idx="318">
                  <c:v>68.284952642999997</c:v>
                </c:pt>
                <c:pt idx="319">
                  <c:v>68.157381752999996</c:v>
                </c:pt>
                <c:pt idx="320">
                  <c:v>67.918724037999993</c:v>
                </c:pt>
                <c:pt idx="321">
                  <c:v>67.699651165999995</c:v>
                </c:pt>
                <c:pt idx="322">
                  <c:v>67.476455591999994</c:v>
                </c:pt>
                <c:pt idx="323">
                  <c:v>67.311359640000006</c:v>
                </c:pt>
                <c:pt idx="324">
                  <c:v>66.829333442999996</c:v>
                </c:pt>
                <c:pt idx="325">
                  <c:v>66.495177740000003</c:v>
                </c:pt>
                <c:pt idx="326">
                  <c:v>66.183484539999995</c:v>
                </c:pt>
                <c:pt idx="327">
                  <c:v>66.011599064999999</c:v>
                </c:pt>
                <c:pt idx="328">
                  <c:v>65.690012615000001</c:v>
                </c:pt>
                <c:pt idx="329">
                  <c:v>65.406791307000006</c:v>
                </c:pt>
                <c:pt idx="330">
                  <c:v>65.062575547999998</c:v>
                </c:pt>
                <c:pt idx="331">
                  <c:v>64.645240646999994</c:v>
                </c:pt>
                <c:pt idx="332">
                  <c:v>64.396951752000007</c:v>
                </c:pt>
                <c:pt idx="333">
                  <c:v>64.121761007000003</c:v>
                </c:pt>
                <c:pt idx="334">
                  <c:v>63.875158999</c:v>
                </c:pt>
                <c:pt idx="335">
                  <c:v>63.463861643000001</c:v>
                </c:pt>
                <c:pt idx="336">
                  <c:v>62.995699631000001</c:v>
                </c:pt>
                <c:pt idx="337">
                  <c:v>62.710149627</c:v>
                </c:pt>
                <c:pt idx="338">
                  <c:v>62.259559447999997</c:v>
                </c:pt>
                <c:pt idx="339">
                  <c:v>61.846727139999999</c:v>
                </c:pt>
                <c:pt idx="340">
                  <c:v>61.381563151999998</c:v>
                </c:pt>
                <c:pt idx="341">
                  <c:v>61.016992827999999</c:v>
                </c:pt>
                <c:pt idx="342">
                  <c:v>60.689687120000002</c:v>
                </c:pt>
                <c:pt idx="343">
                  <c:v>60.377224974000001</c:v>
                </c:pt>
                <c:pt idx="344">
                  <c:v>59.960800362999997</c:v>
                </c:pt>
                <c:pt idx="345">
                  <c:v>59.518131851</c:v>
                </c:pt>
                <c:pt idx="346">
                  <c:v>58.846430417000001</c:v>
                </c:pt>
                <c:pt idx="347">
                  <c:v>58.457305157</c:v>
                </c:pt>
                <c:pt idx="348">
                  <c:v>58.166386848000002</c:v>
                </c:pt>
                <c:pt idx="349">
                  <c:v>57.761778980999999</c:v>
                </c:pt>
                <c:pt idx="350">
                  <c:v>57.326870476000003</c:v>
                </c:pt>
                <c:pt idx="351">
                  <c:v>57.072665028999999</c:v>
                </c:pt>
                <c:pt idx="352">
                  <c:v>56.804510354000001</c:v>
                </c:pt>
                <c:pt idx="353">
                  <c:v>56.498437037999999</c:v>
                </c:pt>
                <c:pt idx="354">
                  <c:v>56.221265801999998</c:v>
                </c:pt>
                <c:pt idx="355">
                  <c:v>55.991737121</c:v>
                </c:pt>
                <c:pt idx="356">
                  <c:v>55.614013198999999</c:v>
                </c:pt>
                <c:pt idx="357">
                  <c:v>55.206144487000003</c:v>
                </c:pt>
                <c:pt idx="358">
                  <c:v>54.959722560000003</c:v>
                </c:pt>
                <c:pt idx="359">
                  <c:v>54.653325377000002</c:v>
                </c:pt>
                <c:pt idx="360">
                  <c:v>54.386330217000001</c:v>
                </c:pt>
                <c:pt idx="361">
                  <c:v>54.143057941000002</c:v>
                </c:pt>
                <c:pt idx="362">
                  <c:v>53.900697592999997</c:v>
                </c:pt>
                <c:pt idx="363">
                  <c:v>53.633979539999999</c:v>
                </c:pt>
                <c:pt idx="364">
                  <c:v>53.382483286000003</c:v>
                </c:pt>
              </c:numCache>
            </c:numRef>
          </c:val>
          <c:extLst>
            <c:ext xmlns:c16="http://schemas.microsoft.com/office/drawing/2014/chart" uri="{C3380CC4-5D6E-409C-BE32-E72D297353CC}">
              <c16:uniqueId val="{00000002-0FFF-4072-9FD4-FDE46E579B9A}"/>
            </c:ext>
          </c:extLst>
        </c:ser>
        <c:ser>
          <c:idx val="5"/>
          <c:order val="3"/>
          <c:tx>
            <c:strRef>
              <c:f>'2034-2035 Severe Load Curve'!$AY$34</c:f>
              <c:strCache>
                <c:ptCount val="1"/>
                <c:pt idx="0">
                  <c:v>Total DM</c:v>
                </c:pt>
              </c:strCache>
            </c:strRef>
          </c:tx>
          <c:spPr>
            <a:solidFill>
              <a:srgbClr val="FFCC99"/>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Curve'!$AY$35:$AY$399</c:f>
              <c:numCache>
                <c:formatCode>0</c:formatCode>
                <c:ptCount val="365"/>
                <c:pt idx="0">
                  <c:v>205.25851693000001</c:v>
                </c:pt>
                <c:pt idx="1">
                  <c:v>199.26063447999999</c:v>
                </c:pt>
                <c:pt idx="2">
                  <c:v>193.95740588000001</c:v>
                </c:pt>
                <c:pt idx="3">
                  <c:v>189.30445817</c:v>
                </c:pt>
                <c:pt idx="4">
                  <c:v>185.25741844000001</c:v>
                </c:pt>
                <c:pt idx="5">
                  <c:v>181.77191375999999</c:v>
                </c:pt>
                <c:pt idx="6">
                  <c:v>178.80357118000001</c:v>
                </c:pt>
                <c:pt idx="7">
                  <c:v>176.30801779999999</c:v>
                </c:pt>
                <c:pt idx="8">
                  <c:v>174.24088067</c:v>
                </c:pt>
                <c:pt idx="9">
                  <c:v>172.55778685999999</c:v>
                </c:pt>
                <c:pt idx="10">
                  <c:v>171.21436345999999</c:v>
                </c:pt>
                <c:pt idx="11">
                  <c:v>170.16623751</c:v>
                </c:pt>
                <c:pt idx="12">
                  <c:v>169.36903611</c:v>
                </c:pt>
                <c:pt idx="13">
                  <c:v>168.77838631</c:v>
                </c:pt>
                <c:pt idx="14">
                  <c:v>168.34991518000001</c:v>
                </c:pt>
                <c:pt idx="15">
                  <c:v>168.03924979999999</c:v>
                </c:pt>
                <c:pt idx="16">
                  <c:v>167.80201724</c:v>
                </c:pt>
                <c:pt idx="17">
                  <c:v>167.59384456999999</c:v>
                </c:pt>
                <c:pt idx="18">
                  <c:v>167.37035886000001</c:v>
                </c:pt>
                <c:pt idx="19">
                  <c:v>167.08718716999999</c:v>
                </c:pt>
                <c:pt idx="20">
                  <c:v>166.69995657999999</c:v>
                </c:pt>
                <c:pt idx="21">
                  <c:v>166.16429416</c:v>
                </c:pt>
                <c:pt idx="22">
                  <c:v>165.43089203</c:v>
                </c:pt>
                <c:pt idx="23">
                  <c:v>164.50881932999999</c:v>
                </c:pt>
                <c:pt idx="24">
                  <c:v>163.48750364</c:v>
                </c:pt>
                <c:pt idx="25">
                  <c:v>162.78632175000001</c:v>
                </c:pt>
                <c:pt idx="26">
                  <c:v>162.14500473999999</c:v>
                </c:pt>
                <c:pt idx="27">
                  <c:v>161.87597317999999</c:v>
                </c:pt>
                <c:pt idx="28">
                  <c:v>161.43254368999999</c:v>
                </c:pt>
                <c:pt idx="29">
                  <c:v>160.77511576000001</c:v>
                </c:pt>
                <c:pt idx="30">
                  <c:v>160.13536098</c:v>
                </c:pt>
                <c:pt idx="31">
                  <c:v>159.66287065</c:v>
                </c:pt>
                <c:pt idx="32">
                  <c:v>159.33218373</c:v>
                </c:pt>
                <c:pt idx="33">
                  <c:v>158.87047695000001</c:v>
                </c:pt>
                <c:pt idx="34">
                  <c:v>158.44600684</c:v>
                </c:pt>
                <c:pt idx="35">
                  <c:v>158.05517141000001</c:v>
                </c:pt>
                <c:pt idx="36">
                  <c:v>157.75763748</c:v>
                </c:pt>
                <c:pt idx="37">
                  <c:v>157.5356774</c:v>
                </c:pt>
                <c:pt idx="38">
                  <c:v>157.28243122000001</c:v>
                </c:pt>
                <c:pt idx="39">
                  <c:v>157.18431211999999</c:v>
                </c:pt>
                <c:pt idx="40">
                  <c:v>157.09452729</c:v>
                </c:pt>
                <c:pt idx="41">
                  <c:v>157.02740673</c:v>
                </c:pt>
                <c:pt idx="42">
                  <c:v>156.96254048</c:v>
                </c:pt>
                <c:pt idx="43">
                  <c:v>156.84437849</c:v>
                </c:pt>
                <c:pt idx="44">
                  <c:v>156.62371046000001</c:v>
                </c:pt>
                <c:pt idx="45">
                  <c:v>156.38448159999999</c:v>
                </c:pt>
                <c:pt idx="46">
                  <c:v>156.20217031999999</c:v>
                </c:pt>
                <c:pt idx="47">
                  <c:v>155.98113605</c:v>
                </c:pt>
                <c:pt idx="48">
                  <c:v>155.7501676</c:v>
                </c:pt>
                <c:pt idx="49">
                  <c:v>155.57124575</c:v>
                </c:pt>
                <c:pt idx="50">
                  <c:v>155.39406567</c:v>
                </c:pt>
                <c:pt idx="51">
                  <c:v>155.21688559</c:v>
                </c:pt>
                <c:pt idx="52">
                  <c:v>155.03970551</c:v>
                </c:pt>
                <c:pt idx="53">
                  <c:v>154.86252543000001</c:v>
                </c:pt>
                <c:pt idx="54">
                  <c:v>154.68351622</c:v>
                </c:pt>
                <c:pt idx="55">
                  <c:v>154.48294577999999</c:v>
                </c:pt>
                <c:pt idx="56">
                  <c:v>154.23172930000001</c:v>
                </c:pt>
                <c:pt idx="57">
                  <c:v>153.97719848</c:v>
                </c:pt>
                <c:pt idx="58">
                  <c:v>153.72266766999999</c:v>
                </c:pt>
                <c:pt idx="59">
                  <c:v>153.47154487</c:v>
                </c:pt>
                <c:pt idx="60">
                  <c:v>153.23990044999999</c:v>
                </c:pt>
                <c:pt idx="61">
                  <c:v>153.01685251999999</c:v>
                </c:pt>
                <c:pt idx="62">
                  <c:v>152.78524257000001</c:v>
                </c:pt>
                <c:pt idx="63">
                  <c:v>152.54388706</c:v>
                </c:pt>
                <c:pt idx="64">
                  <c:v>152.34614553</c:v>
                </c:pt>
                <c:pt idx="65">
                  <c:v>152.14809685</c:v>
                </c:pt>
                <c:pt idx="66">
                  <c:v>151.95033376999999</c:v>
                </c:pt>
                <c:pt idx="67">
                  <c:v>151.71908622999999</c:v>
                </c:pt>
                <c:pt idx="68">
                  <c:v>151.46668917</c:v>
                </c:pt>
                <c:pt idx="69">
                  <c:v>151.24748123000001</c:v>
                </c:pt>
                <c:pt idx="70">
                  <c:v>151.02827328999999</c:v>
                </c:pt>
                <c:pt idx="71">
                  <c:v>150.80906535</c:v>
                </c:pt>
                <c:pt idx="72">
                  <c:v>150.58985741000001</c:v>
                </c:pt>
                <c:pt idx="73">
                  <c:v>150.37064946000001</c:v>
                </c:pt>
                <c:pt idx="74">
                  <c:v>150.15144151999999</c:v>
                </c:pt>
                <c:pt idx="75">
                  <c:v>149.93223358</c:v>
                </c:pt>
                <c:pt idx="76">
                  <c:v>149.70459615999999</c:v>
                </c:pt>
                <c:pt idx="77">
                  <c:v>149.44964385</c:v>
                </c:pt>
                <c:pt idx="78">
                  <c:v>149.21140629000001</c:v>
                </c:pt>
                <c:pt idx="79">
                  <c:v>149.00588395</c:v>
                </c:pt>
                <c:pt idx="80">
                  <c:v>148.80039908000001</c:v>
                </c:pt>
                <c:pt idx="81">
                  <c:v>148.59491421999999</c:v>
                </c:pt>
                <c:pt idx="82">
                  <c:v>148.38942935</c:v>
                </c:pt>
                <c:pt idx="83">
                  <c:v>148.18394448000001</c:v>
                </c:pt>
                <c:pt idx="84">
                  <c:v>147.97845960999999</c:v>
                </c:pt>
                <c:pt idx="85">
                  <c:v>147.77297475</c:v>
                </c:pt>
                <c:pt idx="86">
                  <c:v>147.56748988000001</c:v>
                </c:pt>
                <c:pt idx="87">
                  <c:v>147.36200500999999</c:v>
                </c:pt>
                <c:pt idx="88">
                  <c:v>147.15652014</c:v>
                </c:pt>
                <c:pt idx="89">
                  <c:v>146.95103528000001</c:v>
                </c:pt>
                <c:pt idx="90">
                  <c:v>146.74555040999999</c:v>
                </c:pt>
                <c:pt idx="91">
                  <c:v>146.54006554</c:v>
                </c:pt>
                <c:pt idx="92">
                  <c:v>146.33458067000001</c:v>
                </c:pt>
                <c:pt idx="93">
                  <c:v>146.12298455000001</c:v>
                </c:pt>
                <c:pt idx="94">
                  <c:v>145.87502384999999</c:v>
                </c:pt>
                <c:pt idx="95">
                  <c:v>145.62706313999999</c:v>
                </c:pt>
                <c:pt idx="96">
                  <c:v>145.37910244</c:v>
                </c:pt>
                <c:pt idx="97">
                  <c:v>145.13114174</c:v>
                </c:pt>
                <c:pt idx="98">
                  <c:v>144.92539388</c:v>
                </c:pt>
                <c:pt idx="99">
                  <c:v>144.71738009000001</c:v>
                </c:pt>
                <c:pt idx="100">
                  <c:v>144.49581341000001</c:v>
                </c:pt>
                <c:pt idx="101">
                  <c:v>144.29276021999999</c:v>
                </c:pt>
                <c:pt idx="102">
                  <c:v>144.09890578</c:v>
                </c:pt>
                <c:pt idx="103">
                  <c:v>143.90505134</c:v>
                </c:pt>
                <c:pt idx="104">
                  <c:v>143.7111969</c:v>
                </c:pt>
                <c:pt idx="105">
                  <c:v>143.51588738999999</c:v>
                </c:pt>
                <c:pt idx="106">
                  <c:v>143.32230673999999</c:v>
                </c:pt>
                <c:pt idx="107">
                  <c:v>143.13100754000001</c:v>
                </c:pt>
                <c:pt idx="108">
                  <c:v>142.93815914000001</c:v>
                </c:pt>
                <c:pt idx="109">
                  <c:v>142.73201889000001</c:v>
                </c:pt>
                <c:pt idx="110">
                  <c:v>142.52628046999999</c:v>
                </c:pt>
                <c:pt idx="111">
                  <c:v>142.33717222000001</c:v>
                </c:pt>
                <c:pt idx="112">
                  <c:v>142.15024437</c:v>
                </c:pt>
                <c:pt idx="113">
                  <c:v>141.96331651</c:v>
                </c:pt>
                <c:pt idx="114">
                  <c:v>141.77638866000001</c:v>
                </c:pt>
                <c:pt idx="115">
                  <c:v>141.58946080000001</c:v>
                </c:pt>
                <c:pt idx="116">
                  <c:v>141.40253293999999</c:v>
                </c:pt>
                <c:pt idx="117">
                  <c:v>141.21560509</c:v>
                </c:pt>
                <c:pt idx="118">
                  <c:v>141.02867723</c:v>
                </c:pt>
                <c:pt idx="119">
                  <c:v>140.84174937</c:v>
                </c:pt>
                <c:pt idx="120">
                  <c:v>140.65796283</c:v>
                </c:pt>
                <c:pt idx="121">
                  <c:v>140.46020482</c:v>
                </c:pt>
                <c:pt idx="122">
                  <c:v>140.24016839000001</c:v>
                </c:pt>
                <c:pt idx="123">
                  <c:v>140.05561505</c:v>
                </c:pt>
                <c:pt idx="124">
                  <c:v>139.87106170999999</c:v>
                </c:pt>
                <c:pt idx="125">
                  <c:v>139.68650837000001</c:v>
                </c:pt>
                <c:pt idx="126">
                  <c:v>139.50195503</c:v>
                </c:pt>
                <c:pt idx="127">
                  <c:v>139.31740169</c:v>
                </c:pt>
                <c:pt idx="128">
                  <c:v>139.13284834999999</c:v>
                </c:pt>
                <c:pt idx="129">
                  <c:v>138.94829501000001</c:v>
                </c:pt>
                <c:pt idx="130">
                  <c:v>138.76374167</c:v>
                </c:pt>
                <c:pt idx="131">
                  <c:v>138.57918832999999</c:v>
                </c:pt>
                <c:pt idx="132">
                  <c:v>138.39463498999999</c:v>
                </c:pt>
                <c:pt idx="133">
                  <c:v>138.21008165000001</c:v>
                </c:pt>
                <c:pt idx="134">
                  <c:v>138.02552831</c:v>
                </c:pt>
                <c:pt idx="135">
                  <c:v>137.84097496999999</c:v>
                </c:pt>
                <c:pt idx="136">
                  <c:v>137.65642163000001</c:v>
                </c:pt>
                <c:pt idx="137">
                  <c:v>137.47186829</c:v>
                </c:pt>
                <c:pt idx="138">
                  <c:v>137.28731495</c:v>
                </c:pt>
                <c:pt idx="139">
                  <c:v>137.09780178</c:v>
                </c:pt>
                <c:pt idx="140">
                  <c:v>136.91974088000001</c:v>
                </c:pt>
                <c:pt idx="141">
                  <c:v>136.75470813000001</c:v>
                </c:pt>
                <c:pt idx="142">
                  <c:v>136.57887930000001</c:v>
                </c:pt>
                <c:pt idx="143">
                  <c:v>136.39651216999999</c:v>
                </c:pt>
                <c:pt idx="144">
                  <c:v>136.18130163000001</c:v>
                </c:pt>
                <c:pt idx="145">
                  <c:v>135.98614752</c:v>
                </c:pt>
                <c:pt idx="146">
                  <c:v>135.80466357</c:v>
                </c:pt>
                <c:pt idx="147">
                  <c:v>135.62474234999999</c:v>
                </c:pt>
                <c:pt idx="148">
                  <c:v>135.44674846000001</c:v>
                </c:pt>
                <c:pt idx="149">
                  <c:v>135.28330287</c:v>
                </c:pt>
                <c:pt idx="150">
                  <c:v>135.10085977</c:v>
                </c:pt>
                <c:pt idx="151">
                  <c:v>134.91841667</c:v>
                </c:pt>
                <c:pt idx="152">
                  <c:v>134.73597357</c:v>
                </c:pt>
                <c:pt idx="153">
                  <c:v>134.56237562000001</c:v>
                </c:pt>
                <c:pt idx="154">
                  <c:v>134.39281073000001</c:v>
                </c:pt>
                <c:pt idx="155">
                  <c:v>134.21335073</c:v>
                </c:pt>
                <c:pt idx="156">
                  <c:v>134.03389073</c:v>
                </c:pt>
                <c:pt idx="157">
                  <c:v>133.85443074</c:v>
                </c:pt>
                <c:pt idx="158">
                  <c:v>133.67497073999999</c:v>
                </c:pt>
                <c:pt idx="159">
                  <c:v>133.52622819999999</c:v>
                </c:pt>
                <c:pt idx="160">
                  <c:v>133.37467695999999</c:v>
                </c:pt>
                <c:pt idx="161">
                  <c:v>133.19802433000001</c:v>
                </c:pt>
                <c:pt idx="162">
                  <c:v>133.02137171000001</c:v>
                </c:pt>
                <c:pt idx="163">
                  <c:v>132.85007343999999</c:v>
                </c:pt>
                <c:pt idx="164">
                  <c:v>132.67738829999999</c:v>
                </c:pt>
                <c:pt idx="165">
                  <c:v>132.50150409</c:v>
                </c:pt>
                <c:pt idx="166">
                  <c:v>132.32561989000001</c:v>
                </c:pt>
                <c:pt idx="167">
                  <c:v>132.14973567999999</c:v>
                </c:pt>
                <c:pt idx="168">
                  <c:v>131.97385147</c:v>
                </c:pt>
                <c:pt idx="169">
                  <c:v>131.79014340000001</c:v>
                </c:pt>
                <c:pt idx="170">
                  <c:v>131.57563643</c:v>
                </c:pt>
                <c:pt idx="171">
                  <c:v>131.40436611000001</c:v>
                </c:pt>
                <c:pt idx="172">
                  <c:v>131.23479352999999</c:v>
                </c:pt>
                <c:pt idx="173">
                  <c:v>131.06522095</c:v>
                </c:pt>
                <c:pt idx="174">
                  <c:v>130.89564837</c:v>
                </c:pt>
                <c:pt idx="175">
                  <c:v>130.72607578</c:v>
                </c:pt>
                <c:pt idx="176">
                  <c:v>130.55650320000001</c:v>
                </c:pt>
                <c:pt idx="177">
                  <c:v>130.38693061999999</c:v>
                </c:pt>
                <c:pt idx="178">
                  <c:v>130.21735803000001</c:v>
                </c:pt>
                <c:pt idx="179">
                  <c:v>130.04778544999999</c:v>
                </c:pt>
                <c:pt idx="180">
                  <c:v>129.87821287</c:v>
                </c:pt>
                <c:pt idx="181">
                  <c:v>129.68682176999999</c:v>
                </c:pt>
                <c:pt idx="182">
                  <c:v>129.51920222999999</c:v>
                </c:pt>
                <c:pt idx="183">
                  <c:v>129.35158268999999</c:v>
                </c:pt>
                <c:pt idx="184">
                  <c:v>129.18396315000001</c:v>
                </c:pt>
                <c:pt idx="185">
                  <c:v>128.99438345999999</c:v>
                </c:pt>
                <c:pt idx="186">
                  <c:v>128.83977672</c:v>
                </c:pt>
                <c:pt idx="187">
                  <c:v>128.68584109</c:v>
                </c:pt>
                <c:pt idx="188">
                  <c:v>128.51600733000001</c:v>
                </c:pt>
                <c:pt idx="189">
                  <c:v>128.34561880999999</c:v>
                </c:pt>
                <c:pt idx="190">
                  <c:v>128.13375929</c:v>
                </c:pt>
                <c:pt idx="191">
                  <c:v>127.95508832</c:v>
                </c:pt>
                <c:pt idx="192">
                  <c:v>127.81740413</c:v>
                </c:pt>
                <c:pt idx="193">
                  <c:v>127.67971993</c:v>
                </c:pt>
                <c:pt idx="194">
                  <c:v>127.5285827</c:v>
                </c:pt>
                <c:pt idx="195">
                  <c:v>127.35126237</c:v>
                </c:pt>
                <c:pt idx="196">
                  <c:v>127.19241067</c:v>
                </c:pt>
                <c:pt idx="197">
                  <c:v>127.06400528</c:v>
                </c:pt>
                <c:pt idx="198">
                  <c:v>126.93559989000001</c:v>
                </c:pt>
                <c:pt idx="199">
                  <c:v>126.80719449999999</c:v>
                </c:pt>
                <c:pt idx="200">
                  <c:v>126.67878911</c:v>
                </c:pt>
                <c:pt idx="201">
                  <c:v>126.55038372</c:v>
                </c:pt>
                <c:pt idx="202">
                  <c:v>126.42197833</c:v>
                </c:pt>
                <c:pt idx="203">
                  <c:v>126.29357294</c:v>
                </c:pt>
                <c:pt idx="204">
                  <c:v>126.13664138</c:v>
                </c:pt>
                <c:pt idx="205">
                  <c:v>125.89560998</c:v>
                </c:pt>
                <c:pt idx="206">
                  <c:v>125.66850271</c:v>
                </c:pt>
                <c:pt idx="207">
                  <c:v>125.54162847000001</c:v>
                </c:pt>
                <c:pt idx="208">
                  <c:v>125.41475423999999</c:v>
                </c:pt>
                <c:pt idx="209">
                  <c:v>125.28788</c:v>
                </c:pt>
                <c:pt idx="210">
                  <c:v>125.16100575999999</c:v>
                </c:pt>
                <c:pt idx="211">
                  <c:v>125.03413153</c:v>
                </c:pt>
                <c:pt idx="212">
                  <c:v>124.90725729</c:v>
                </c:pt>
                <c:pt idx="213">
                  <c:v>124.78038305</c:v>
                </c:pt>
                <c:pt idx="214">
                  <c:v>124.65350881000001</c:v>
                </c:pt>
                <c:pt idx="215">
                  <c:v>124.52663458000001</c:v>
                </c:pt>
                <c:pt idx="216">
                  <c:v>124.39976034</c:v>
                </c:pt>
                <c:pt idx="217">
                  <c:v>124.27288609999999</c:v>
                </c:pt>
                <c:pt idx="218">
                  <c:v>124.14601187</c:v>
                </c:pt>
                <c:pt idx="219">
                  <c:v>124.01913763</c:v>
                </c:pt>
                <c:pt idx="220">
                  <c:v>123.89226339</c:v>
                </c:pt>
                <c:pt idx="221">
                  <c:v>123.71533479</c:v>
                </c:pt>
                <c:pt idx="222">
                  <c:v>123.47884366</c:v>
                </c:pt>
                <c:pt idx="223">
                  <c:v>123.24235253000001</c:v>
                </c:pt>
                <c:pt idx="224">
                  <c:v>123.11733522999999</c:v>
                </c:pt>
                <c:pt idx="225">
                  <c:v>122.99943334</c:v>
                </c:pt>
                <c:pt idx="226">
                  <c:v>122.87518636999999</c:v>
                </c:pt>
                <c:pt idx="227">
                  <c:v>122.76354947</c:v>
                </c:pt>
                <c:pt idx="228">
                  <c:v>122.65191256999999</c:v>
                </c:pt>
                <c:pt idx="229">
                  <c:v>122.44089391</c:v>
                </c:pt>
                <c:pt idx="230">
                  <c:v>122.24413214</c:v>
                </c:pt>
                <c:pt idx="231">
                  <c:v>122.13591326</c:v>
                </c:pt>
                <c:pt idx="232">
                  <c:v>122.081194</c:v>
                </c:pt>
                <c:pt idx="233">
                  <c:v>122.00020781000001</c:v>
                </c:pt>
                <c:pt idx="234">
                  <c:v>121.84801779</c:v>
                </c:pt>
                <c:pt idx="235">
                  <c:v>121.48395346</c:v>
                </c:pt>
                <c:pt idx="236">
                  <c:v>121.05727572000001</c:v>
                </c:pt>
                <c:pt idx="237">
                  <c:v>120.75641793</c:v>
                </c:pt>
                <c:pt idx="238">
                  <c:v>120.45486916999999</c:v>
                </c:pt>
                <c:pt idx="239">
                  <c:v>120.16617668000001</c:v>
                </c:pt>
                <c:pt idx="240">
                  <c:v>120.0511948</c:v>
                </c:pt>
                <c:pt idx="241">
                  <c:v>119.86014587</c:v>
                </c:pt>
                <c:pt idx="242">
                  <c:v>119.66909694</c:v>
                </c:pt>
                <c:pt idx="243">
                  <c:v>119.43328145</c:v>
                </c:pt>
                <c:pt idx="244">
                  <c:v>119.23539869</c:v>
                </c:pt>
                <c:pt idx="245">
                  <c:v>119.09512171</c:v>
                </c:pt>
                <c:pt idx="246">
                  <c:v>118.95484474</c:v>
                </c:pt>
                <c:pt idx="247">
                  <c:v>118.81456776</c:v>
                </c:pt>
                <c:pt idx="248">
                  <c:v>118.67429079</c:v>
                </c:pt>
                <c:pt idx="249">
                  <c:v>118.53401381</c:v>
                </c:pt>
                <c:pt idx="250">
                  <c:v>118.39373684</c:v>
                </c:pt>
                <c:pt idx="251">
                  <c:v>118.25345986000001</c:v>
                </c:pt>
                <c:pt idx="252">
                  <c:v>118.11318288</c:v>
                </c:pt>
                <c:pt idx="253">
                  <c:v>117.90144718000001</c:v>
                </c:pt>
                <c:pt idx="254">
                  <c:v>117.68413859</c:v>
                </c:pt>
                <c:pt idx="255">
                  <c:v>117.46683001</c:v>
                </c:pt>
                <c:pt idx="256">
                  <c:v>117.30853716</c:v>
                </c:pt>
                <c:pt idx="257">
                  <c:v>117.16066548000001</c:v>
                </c:pt>
                <c:pt idx="258">
                  <c:v>116.94470712</c:v>
                </c:pt>
                <c:pt idx="259">
                  <c:v>116.68735323</c:v>
                </c:pt>
                <c:pt idx="260">
                  <c:v>116.42999933999999</c:v>
                </c:pt>
                <c:pt idx="261">
                  <c:v>116.25280356</c:v>
                </c:pt>
                <c:pt idx="262">
                  <c:v>116.09368013</c:v>
                </c:pt>
                <c:pt idx="263">
                  <c:v>115.93455668999999</c:v>
                </c:pt>
                <c:pt idx="264">
                  <c:v>115.77543326</c:v>
                </c:pt>
                <c:pt idx="265">
                  <c:v>115.61630982</c:v>
                </c:pt>
                <c:pt idx="266">
                  <c:v>115.45718639</c:v>
                </c:pt>
                <c:pt idx="267">
                  <c:v>115.29806295</c:v>
                </c:pt>
                <c:pt idx="268">
                  <c:v>115.13893951999999</c:v>
                </c:pt>
                <c:pt idx="269">
                  <c:v>114.97981608000001</c:v>
                </c:pt>
                <c:pt idx="270">
                  <c:v>114.82069265</c:v>
                </c:pt>
                <c:pt idx="271">
                  <c:v>114.66156922</c:v>
                </c:pt>
                <c:pt idx="272">
                  <c:v>114.50244578</c:v>
                </c:pt>
                <c:pt idx="273">
                  <c:v>114.30422362</c:v>
                </c:pt>
                <c:pt idx="274">
                  <c:v>114.05258069</c:v>
                </c:pt>
                <c:pt idx="275">
                  <c:v>113.87761168999999</c:v>
                </c:pt>
                <c:pt idx="276">
                  <c:v>113.72316186</c:v>
                </c:pt>
                <c:pt idx="277">
                  <c:v>113.55253577000001</c:v>
                </c:pt>
                <c:pt idx="278">
                  <c:v>113.34873054000001</c:v>
                </c:pt>
                <c:pt idx="279">
                  <c:v>113.07932101</c:v>
                </c:pt>
                <c:pt idx="280">
                  <c:v>112.85411951</c:v>
                </c:pt>
                <c:pt idx="281">
                  <c:v>112.70792591</c:v>
                </c:pt>
                <c:pt idx="282">
                  <c:v>112.5617323</c:v>
                </c:pt>
                <c:pt idx="283">
                  <c:v>112.4155387</c:v>
                </c:pt>
                <c:pt idx="284">
                  <c:v>112.26934509</c:v>
                </c:pt>
                <c:pt idx="285">
                  <c:v>112.12315149</c:v>
                </c:pt>
                <c:pt idx="286">
                  <c:v>111.89206092000001</c:v>
                </c:pt>
                <c:pt idx="287">
                  <c:v>111.51847816999999</c:v>
                </c:pt>
                <c:pt idx="288">
                  <c:v>111.11069627000001</c:v>
                </c:pt>
                <c:pt idx="289">
                  <c:v>110.87137618</c:v>
                </c:pt>
                <c:pt idx="290">
                  <c:v>110.69796596</c:v>
                </c:pt>
                <c:pt idx="291">
                  <c:v>110.46431007</c:v>
                </c:pt>
                <c:pt idx="292">
                  <c:v>110.30944443999999</c:v>
                </c:pt>
                <c:pt idx="293">
                  <c:v>110.19315806</c:v>
                </c:pt>
                <c:pt idx="294">
                  <c:v>110.07687167</c:v>
                </c:pt>
                <c:pt idx="295">
                  <c:v>109.96058529</c:v>
                </c:pt>
                <c:pt idx="296">
                  <c:v>109.8442989</c:v>
                </c:pt>
                <c:pt idx="297">
                  <c:v>109.71764261</c:v>
                </c:pt>
                <c:pt idx="298">
                  <c:v>109.56904228000001</c:v>
                </c:pt>
                <c:pt idx="299">
                  <c:v>109.42044194</c:v>
                </c:pt>
                <c:pt idx="300">
                  <c:v>109.27184161</c:v>
                </c:pt>
                <c:pt idx="301">
                  <c:v>109.12090965</c:v>
                </c:pt>
                <c:pt idx="302">
                  <c:v>108.92821308000001</c:v>
                </c:pt>
                <c:pt idx="303">
                  <c:v>108.75542588</c:v>
                </c:pt>
                <c:pt idx="304">
                  <c:v>108.60655674</c:v>
                </c:pt>
                <c:pt idx="305">
                  <c:v>108.4576876</c:v>
                </c:pt>
                <c:pt idx="306">
                  <c:v>108.30881846</c:v>
                </c:pt>
                <c:pt idx="307">
                  <c:v>108.15994932</c:v>
                </c:pt>
                <c:pt idx="308">
                  <c:v>108.01108017999999</c:v>
                </c:pt>
                <c:pt idx="309">
                  <c:v>107.86221104000001</c:v>
                </c:pt>
                <c:pt idx="310">
                  <c:v>107.70344812</c:v>
                </c:pt>
                <c:pt idx="311">
                  <c:v>107.4888498</c:v>
                </c:pt>
                <c:pt idx="312">
                  <c:v>107.33321961999999</c:v>
                </c:pt>
                <c:pt idx="313">
                  <c:v>107.17758945</c:v>
                </c:pt>
                <c:pt idx="314">
                  <c:v>107.02195928</c:v>
                </c:pt>
                <c:pt idx="315">
                  <c:v>106.86632911</c:v>
                </c:pt>
                <c:pt idx="316">
                  <c:v>106.71069893000001</c:v>
                </c:pt>
                <c:pt idx="317">
                  <c:v>106.55506876</c:v>
                </c:pt>
                <c:pt idx="318">
                  <c:v>106.39943859</c:v>
                </c:pt>
                <c:pt idx="319">
                  <c:v>106.24380841999999</c:v>
                </c:pt>
                <c:pt idx="320">
                  <c:v>106.08817824</c:v>
                </c:pt>
                <c:pt idx="321">
                  <c:v>105.93254807</c:v>
                </c:pt>
                <c:pt idx="322">
                  <c:v>105.7769179</c:v>
                </c:pt>
                <c:pt idx="323">
                  <c:v>105.62128773000001</c:v>
                </c:pt>
                <c:pt idx="324">
                  <c:v>105.46565756</c:v>
                </c:pt>
                <c:pt idx="325">
                  <c:v>105.31002737999999</c:v>
                </c:pt>
                <c:pt idx="326">
                  <c:v>105.15439721</c:v>
                </c:pt>
                <c:pt idx="327">
                  <c:v>104.99876704</c:v>
                </c:pt>
                <c:pt idx="328">
                  <c:v>104.84313687</c:v>
                </c:pt>
                <c:pt idx="329">
                  <c:v>104.68750669000001</c:v>
                </c:pt>
                <c:pt idx="330">
                  <c:v>104.53187652</c:v>
                </c:pt>
                <c:pt idx="331">
                  <c:v>104.37624635</c:v>
                </c:pt>
                <c:pt idx="332">
                  <c:v>104.22061617999999</c:v>
                </c:pt>
                <c:pt idx="333">
                  <c:v>104.064986</c:v>
                </c:pt>
                <c:pt idx="334">
                  <c:v>103.91233855</c:v>
                </c:pt>
                <c:pt idx="335">
                  <c:v>103.79333249</c:v>
                </c:pt>
                <c:pt idx="336">
                  <c:v>103.66366567999999</c:v>
                </c:pt>
                <c:pt idx="337">
                  <c:v>103.49510257999999</c:v>
                </c:pt>
                <c:pt idx="338">
                  <c:v>103.31999281</c:v>
                </c:pt>
                <c:pt idx="339">
                  <c:v>103.12204112000001</c:v>
                </c:pt>
                <c:pt idx="340">
                  <c:v>102.92408943</c:v>
                </c:pt>
                <c:pt idx="341">
                  <c:v>102.72613774</c:v>
                </c:pt>
                <c:pt idx="342">
                  <c:v>102.52818606</c:v>
                </c:pt>
                <c:pt idx="343">
                  <c:v>102.33023437</c:v>
                </c:pt>
                <c:pt idx="344">
                  <c:v>102.129583</c:v>
                </c:pt>
                <c:pt idx="345">
                  <c:v>101.92753737</c:v>
                </c:pt>
                <c:pt idx="346">
                  <c:v>101.72549175</c:v>
                </c:pt>
                <c:pt idx="347">
                  <c:v>101.50348759000001</c:v>
                </c:pt>
                <c:pt idx="348">
                  <c:v>101.27899339</c:v>
                </c:pt>
                <c:pt idx="349">
                  <c:v>101.05944700000001</c:v>
                </c:pt>
                <c:pt idx="350">
                  <c:v>100.87607147</c:v>
                </c:pt>
                <c:pt idx="351">
                  <c:v>100.69269593999999</c:v>
                </c:pt>
                <c:pt idx="352">
                  <c:v>100.50932041</c:v>
                </c:pt>
                <c:pt idx="353">
                  <c:v>100.32594489</c:v>
                </c:pt>
                <c:pt idx="354">
                  <c:v>100.14411866</c:v>
                </c:pt>
                <c:pt idx="355">
                  <c:v>99.963976763999995</c:v>
                </c:pt>
                <c:pt idx="356">
                  <c:v>99.783834863999999</c:v>
                </c:pt>
                <c:pt idx="357">
                  <c:v>99.603692964000004</c:v>
                </c:pt>
                <c:pt idx="358">
                  <c:v>99.423551063999994</c:v>
                </c:pt>
                <c:pt idx="359">
                  <c:v>99.223615616000004</c:v>
                </c:pt>
                <c:pt idx="360">
                  <c:v>99.001955421000005</c:v>
                </c:pt>
                <c:pt idx="361">
                  <c:v>98.780295226999996</c:v>
                </c:pt>
                <c:pt idx="362">
                  <c:v>98.558635031999998</c:v>
                </c:pt>
                <c:pt idx="363">
                  <c:v>98.369276642000003</c:v>
                </c:pt>
                <c:pt idx="364">
                  <c:v>98.167645252</c:v>
                </c:pt>
              </c:numCache>
            </c:numRef>
          </c:val>
          <c:extLst>
            <c:ext xmlns:c16="http://schemas.microsoft.com/office/drawing/2014/chart" uri="{C3380CC4-5D6E-409C-BE32-E72D297353CC}">
              <c16:uniqueId val="{00000003-0FFF-4072-9FD4-FDE46E579B9A}"/>
            </c:ext>
          </c:extLst>
        </c:ser>
        <c:ser>
          <c:idx val="6"/>
          <c:order val="4"/>
          <c:tx>
            <c:strRef>
              <c:f>'2034-2035 Severe Load Curve'!$AZ$34</c:f>
              <c:strCache>
                <c:ptCount val="1"/>
                <c:pt idx="0">
                  <c:v>LDZ Shrinkage</c:v>
                </c:pt>
              </c:strCache>
            </c:strRef>
          </c:tx>
          <c:spPr>
            <a:solidFill>
              <a:srgbClr val="000000"/>
            </a:solidFill>
            <a:ln w="12700">
              <a:solidFill>
                <a:srgbClr val="000000"/>
              </a:solidFill>
              <a:prstDash val="solid"/>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Curve'!$AZ$35:$AZ$399</c:f>
              <c:numCache>
                <c:formatCode>0</c:formatCode>
                <c:ptCount val="365"/>
                <c:pt idx="0">
                  <c:v>6.6931506849</c:v>
                </c:pt>
                <c:pt idx="1">
                  <c:v>6.6931506849</c:v>
                </c:pt>
                <c:pt idx="2">
                  <c:v>6.6931506849</c:v>
                </c:pt>
                <c:pt idx="3">
                  <c:v>6.6931506849</c:v>
                </c:pt>
                <c:pt idx="4">
                  <c:v>6.6931506849</c:v>
                </c:pt>
                <c:pt idx="5">
                  <c:v>6.6931506849</c:v>
                </c:pt>
                <c:pt idx="6">
                  <c:v>6.6931506849</c:v>
                </c:pt>
                <c:pt idx="7">
                  <c:v>6.6931506849</c:v>
                </c:pt>
                <c:pt idx="8">
                  <c:v>6.6931506849</c:v>
                </c:pt>
                <c:pt idx="9">
                  <c:v>6.6931506849</c:v>
                </c:pt>
                <c:pt idx="10">
                  <c:v>6.6931506849</c:v>
                </c:pt>
                <c:pt idx="11">
                  <c:v>6.6931506849</c:v>
                </c:pt>
                <c:pt idx="12">
                  <c:v>6.6931506849</c:v>
                </c:pt>
                <c:pt idx="13">
                  <c:v>6.6931506849</c:v>
                </c:pt>
                <c:pt idx="14">
                  <c:v>6.6931506849</c:v>
                </c:pt>
                <c:pt idx="15">
                  <c:v>6.6931506849</c:v>
                </c:pt>
                <c:pt idx="16">
                  <c:v>6.6931506849</c:v>
                </c:pt>
                <c:pt idx="17">
                  <c:v>6.6931506849</c:v>
                </c:pt>
                <c:pt idx="18">
                  <c:v>6.6931506849</c:v>
                </c:pt>
                <c:pt idx="19">
                  <c:v>6.6931506849</c:v>
                </c:pt>
                <c:pt idx="20">
                  <c:v>6.6931506849</c:v>
                </c:pt>
                <c:pt idx="21">
                  <c:v>6.6931506849</c:v>
                </c:pt>
                <c:pt idx="22">
                  <c:v>6.6931506849</c:v>
                </c:pt>
                <c:pt idx="23">
                  <c:v>6.6931506849</c:v>
                </c:pt>
                <c:pt idx="24">
                  <c:v>6.6931506849</c:v>
                </c:pt>
                <c:pt idx="25">
                  <c:v>6.6931506849</c:v>
                </c:pt>
                <c:pt idx="26">
                  <c:v>6.6931506849</c:v>
                </c:pt>
                <c:pt idx="27">
                  <c:v>6.6931506849</c:v>
                </c:pt>
                <c:pt idx="28">
                  <c:v>6.6931506849</c:v>
                </c:pt>
                <c:pt idx="29">
                  <c:v>6.6931506849</c:v>
                </c:pt>
                <c:pt idx="30">
                  <c:v>6.6931506849</c:v>
                </c:pt>
                <c:pt idx="31">
                  <c:v>6.6931506849</c:v>
                </c:pt>
                <c:pt idx="32">
                  <c:v>6.6931506849</c:v>
                </c:pt>
                <c:pt idx="33">
                  <c:v>6.6931506849</c:v>
                </c:pt>
                <c:pt idx="34">
                  <c:v>6.6931506849</c:v>
                </c:pt>
                <c:pt idx="35">
                  <c:v>6.6931506849</c:v>
                </c:pt>
                <c:pt idx="36">
                  <c:v>6.6931506849</c:v>
                </c:pt>
                <c:pt idx="37">
                  <c:v>6.6931506849</c:v>
                </c:pt>
                <c:pt idx="38">
                  <c:v>6.6931506849</c:v>
                </c:pt>
                <c:pt idx="39">
                  <c:v>6.6931506849</c:v>
                </c:pt>
                <c:pt idx="40">
                  <c:v>6.6931506849</c:v>
                </c:pt>
                <c:pt idx="41">
                  <c:v>6.6931506849</c:v>
                </c:pt>
                <c:pt idx="42">
                  <c:v>6.6931506849</c:v>
                </c:pt>
                <c:pt idx="43">
                  <c:v>6.6931506849</c:v>
                </c:pt>
                <c:pt idx="44">
                  <c:v>6.6931506849</c:v>
                </c:pt>
                <c:pt idx="45">
                  <c:v>6.6931506849</c:v>
                </c:pt>
                <c:pt idx="46">
                  <c:v>6.6931506849</c:v>
                </c:pt>
                <c:pt idx="47">
                  <c:v>6.6931506849</c:v>
                </c:pt>
                <c:pt idx="48">
                  <c:v>6.6931506849</c:v>
                </c:pt>
                <c:pt idx="49">
                  <c:v>6.6931506849</c:v>
                </c:pt>
                <c:pt idx="50">
                  <c:v>6.6931506849</c:v>
                </c:pt>
                <c:pt idx="51">
                  <c:v>6.6931506849</c:v>
                </c:pt>
                <c:pt idx="52">
                  <c:v>6.6931506849</c:v>
                </c:pt>
                <c:pt idx="53">
                  <c:v>6.6931506849</c:v>
                </c:pt>
                <c:pt idx="54">
                  <c:v>6.6931506849</c:v>
                </c:pt>
                <c:pt idx="55">
                  <c:v>6.6931506849</c:v>
                </c:pt>
                <c:pt idx="56">
                  <c:v>6.6931506849</c:v>
                </c:pt>
                <c:pt idx="57">
                  <c:v>6.6931506849</c:v>
                </c:pt>
                <c:pt idx="58">
                  <c:v>6.6931506849</c:v>
                </c:pt>
                <c:pt idx="59">
                  <c:v>6.6931506849</c:v>
                </c:pt>
                <c:pt idx="60">
                  <c:v>6.6931506849</c:v>
                </c:pt>
                <c:pt idx="61">
                  <c:v>6.6931506849</c:v>
                </c:pt>
                <c:pt idx="62">
                  <c:v>6.6931506849</c:v>
                </c:pt>
                <c:pt idx="63">
                  <c:v>6.6931506849</c:v>
                </c:pt>
                <c:pt idx="64">
                  <c:v>6.6931506849</c:v>
                </c:pt>
                <c:pt idx="65">
                  <c:v>6.6931506849</c:v>
                </c:pt>
                <c:pt idx="66">
                  <c:v>6.6931506849</c:v>
                </c:pt>
                <c:pt idx="67">
                  <c:v>6.6931506849</c:v>
                </c:pt>
                <c:pt idx="68">
                  <c:v>6.6931506849</c:v>
                </c:pt>
                <c:pt idx="69">
                  <c:v>6.6931506849</c:v>
                </c:pt>
                <c:pt idx="70">
                  <c:v>6.6931506849</c:v>
                </c:pt>
                <c:pt idx="71">
                  <c:v>6.6931506849</c:v>
                </c:pt>
                <c:pt idx="72">
                  <c:v>6.6931506849</c:v>
                </c:pt>
                <c:pt idx="73">
                  <c:v>6.6931506849</c:v>
                </c:pt>
                <c:pt idx="74">
                  <c:v>6.6931506849</c:v>
                </c:pt>
                <c:pt idx="75">
                  <c:v>6.6931506849</c:v>
                </c:pt>
                <c:pt idx="76">
                  <c:v>6.6931506849</c:v>
                </c:pt>
                <c:pt idx="77">
                  <c:v>6.6931506849</c:v>
                </c:pt>
                <c:pt idx="78">
                  <c:v>6.6931506849</c:v>
                </c:pt>
                <c:pt idx="79">
                  <c:v>6.6931506849</c:v>
                </c:pt>
                <c:pt idx="80">
                  <c:v>6.6931506849</c:v>
                </c:pt>
                <c:pt idx="81">
                  <c:v>6.6931506849</c:v>
                </c:pt>
                <c:pt idx="82">
                  <c:v>6.6931506849</c:v>
                </c:pt>
                <c:pt idx="83">
                  <c:v>6.6931506849</c:v>
                </c:pt>
                <c:pt idx="84">
                  <c:v>6.6931506849</c:v>
                </c:pt>
                <c:pt idx="85">
                  <c:v>6.6931506849</c:v>
                </c:pt>
                <c:pt idx="86">
                  <c:v>6.6931506849</c:v>
                </c:pt>
                <c:pt idx="87">
                  <c:v>6.6931506849</c:v>
                </c:pt>
                <c:pt idx="88">
                  <c:v>6.6931506849</c:v>
                </c:pt>
                <c:pt idx="89">
                  <c:v>6.6931506849</c:v>
                </c:pt>
                <c:pt idx="90">
                  <c:v>6.6931506849</c:v>
                </c:pt>
                <c:pt idx="91">
                  <c:v>6.6931506849</c:v>
                </c:pt>
                <c:pt idx="92">
                  <c:v>6.6931506849</c:v>
                </c:pt>
                <c:pt idx="93">
                  <c:v>6.6931506849</c:v>
                </c:pt>
                <c:pt idx="94">
                  <c:v>6.6931506849</c:v>
                </c:pt>
                <c:pt idx="95">
                  <c:v>6.6931506849</c:v>
                </c:pt>
                <c:pt idx="96">
                  <c:v>6.6931506849</c:v>
                </c:pt>
                <c:pt idx="97">
                  <c:v>6.6931506849</c:v>
                </c:pt>
                <c:pt idx="98">
                  <c:v>6.6931506849</c:v>
                </c:pt>
                <c:pt idx="99">
                  <c:v>6.6931506849</c:v>
                </c:pt>
                <c:pt idx="100">
                  <c:v>6.6931506849</c:v>
                </c:pt>
                <c:pt idx="101">
                  <c:v>6.6931506849</c:v>
                </c:pt>
                <c:pt idx="102">
                  <c:v>6.6931506849</c:v>
                </c:pt>
                <c:pt idx="103">
                  <c:v>6.6931506849</c:v>
                </c:pt>
                <c:pt idx="104">
                  <c:v>6.6931506849</c:v>
                </c:pt>
                <c:pt idx="105">
                  <c:v>6.6931506849</c:v>
                </c:pt>
                <c:pt idx="106">
                  <c:v>6.6931506849</c:v>
                </c:pt>
                <c:pt idx="107">
                  <c:v>6.6931506849</c:v>
                </c:pt>
                <c:pt idx="108">
                  <c:v>6.6931506849</c:v>
                </c:pt>
                <c:pt idx="109">
                  <c:v>6.6931506849</c:v>
                </c:pt>
                <c:pt idx="110">
                  <c:v>6.6931506849</c:v>
                </c:pt>
                <c:pt idx="111">
                  <c:v>6.6931506849</c:v>
                </c:pt>
                <c:pt idx="112">
                  <c:v>6.6931506849</c:v>
                </c:pt>
                <c:pt idx="113">
                  <c:v>6.6931506849</c:v>
                </c:pt>
                <c:pt idx="114">
                  <c:v>6.6931506849</c:v>
                </c:pt>
                <c:pt idx="115">
                  <c:v>6.6931506849</c:v>
                </c:pt>
                <c:pt idx="116">
                  <c:v>6.6931506849</c:v>
                </c:pt>
                <c:pt idx="117">
                  <c:v>6.6931506849</c:v>
                </c:pt>
                <c:pt idx="118">
                  <c:v>6.6931506849</c:v>
                </c:pt>
                <c:pt idx="119">
                  <c:v>6.6931506849</c:v>
                </c:pt>
                <c:pt idx="120">
                  <c:v>6.6931506849</c:v>
                </c:pt>
                <c:pt idx="121">
                  <c:v>6.6931506849</c:v>
                </c:pt>
                <c:pt idx="122">
                  <c:v>6.6931506849</c:v>
                </c:pt>
                <c:pt idx="123">
                  <c:v>6.6931506849</c:v>
                </c:pt>
                <c:pt idx="124">
                  <c:v>6.6931506849</c:v>
                </c:pt>
                <c:pt idx="125">
                  <c:v>6.6931506849</c:v>
                </c:pt>
                <c:pt idx="126">
                  <c:v>6.6931506849</c:v>
                </c:pt>
                <c:pt idx="127">
                  <c:v>6.6931506849</c:v>
                </c:pt>
                <c:pt idx="128">
                  <c:v>6.6931506849</c:v>
                </c:pt>
                <c:pt idx="129">
                  <c:v>6.6931506849</c:v>
                </c:pt>
                <c:pt idx="130">
                  <c:v>6.6931506849</c:v>
                </c:pt>
                <c:pt idx="131">
                  <c:v>6.6931506849</c:v>
                </c:pt>
                <c:pt idx="132">
                  <c:v>6.6931506849</c:v>
                </c:pt>
                <c:pt idx="133">
                  <c:v>6.6931506849</c:v>
                </c:pt>
                <c:pt idx="134">
                  <c:v>6.6931506849</c:v>
                </c:pt>
                <c:pt idx="135">
                  <c:v>6.6931506849</c:v>
                </c:pt>
                <c:pt idx="136">
                  <c:v>6.6931506849</c:v>
                </c:pt>
                <c:pt idx="137">
                  <c:v>6.6931506849</c:v>
                </c:pt>
                <c:pt idx="138">
                  <c:v>6.6931506849</c:v>
                </c:pt>
                <c:pt idx="139">
                  <c:v>6.6931506849</c:v>
                </c:pt>
                <c:pt idx="140">
                  <c:v>6.6931506849</c:v>
                </c:pt>
                <c:pt idx="141">
                  <c:v>6.6931506849</c:v>
                </c:pt>
                <c:pt idx="142">
                  <c:v>6.6931506849</c:v>
                </c:pt>
                <c:pt idx="143">
                  <c:v>6.6931506849</c:v>
                </c:pt>
                <c:pt idx="144">
                  <c:v>6.6931506849</c:v>
                </c:pt>
                <c:pt idx="145">
                  <c:v>6.6931506849</c:v>
                </c:pt>
                <c:pt idx="146">
                  <c:v>6.6931506849</c:v>
                </c:pt>
                <c:pt idx="147">
                  <c:v>6.6931506849</c:v>
                </c:pt>
                <c:pt idx="148">
                  <c:v>6.6931506849</c:v>
                </c:pt>
                <c:pt idx="149">
                  <c:v>6.6931506849</c:v>
                </c:pt>
                <c:pt idx="150">
                  <c:v>6.6931506849</c:v>
                </c:pt>
                <c:pt idx="151">
                  <c:v>6.6931506849</c:v>
                </c:pt>
                <c:pt idx="152">
                  <c:v>6.6931506849</c:v>
                </c:pt>
                <c:pt idx="153">
                  <c:v>6.6931506849</c:v>
                </c:pt>
                <c:pt idx="154">
                  <c:v>6.6931506849</c:v>
                </c:pt>
                <c:pt idx="155">
                  <c:v>6.6931506849</c:v>
                </c:pt>
                <c:pt idx="156">
                  <c:v>6.6931506849</c:v>
                </c:pt>
                <c:pt idx="157">
                  <c:v>6.6931506849</c:v>
                </c:pt>
                <c:pt idx="158">
                  <c:v>6.6931506849</c:v>
                </c:pt>
                <c:pt idx="159">
                  <c:v>6.6931506849</c:v>
                </c:pt>
                <c:pt idx="160">
                  <c:v>6.6931506849</c:v>
                </c:pt>
                <c:pt idx="161">
                  <c:v>6.6931506849</c:v>
                </c:pt>
                <c:pt idx="162">
                  <c:v>6.6931506849</c:v>
                </c:pt>
                <c:pt idx="163">
                  <c:v>6.6931506849</c:v>
                </c:pt>
                <c:pt idx="164">
                  <c:v>6.6931506849</c:v>
                </c:pt>
                <c:pt idx="165">
                  <c:v>6.6931506849</c:v>
                </c:pt>
                <c:pt idx="166">
                  <c:v>6.6931506849</c:v>
                </c:pt>
                <c:pt idx="167">
                  <c:v>6.6931506849</c:v>
                </c:pt>
                <c:pt idx="168">
                  <c:v>6.6931506849</c:v>
                </c:pt>
                <c:pt idx="169">
                  <c:v>6.6931506849</c:v>
                </c:pt>
                <c:pt idx="170">
                  <c:v>6.6931506849</c:v>
                </c:pt>
                <c:pt idx="171">
                  <c:v>6.6931506849</c:v>
                </c:pt>
                <c:pt idx="172">
                  <c:v>6.6931506849</c:v>
                </c:pt>
                <c:pt idx="173">
                  <c:v>6.6931506849</c:v>
                </c:pt>
                <c:pt idx="174">
                  <c:v>6.6931506849</c:v>
                </c:pt>
                <c:pt idx="175">
                  <c:v>6.6931506849</c:v>
                </c:pt>
                <c:pt idx="176">
                  <c:v>6.6931506849</c:v>
                </c:pt>
                <c:pt idx="177">
                  <c:v>6.6931506849</c:v>
                </c:pt>
                <c:pt idx="178">
                  <c:v>6.6931506849</c:v>
                </c:pt>
                <c:pt idx="179">
                  <c:v>6.6931506849</c:v>
                </c:pt>
                <c:pt idx="180">
                  <c:v>6.6931506849</c:v>
                </c:pt>
                <c:pt idx="181">
                  <c:v>6.6931506849</c:v>
                </c:pt>
                <c:pt idx="182">
                  <c:v>6.6931506849</c:v>
                </c:pt>
                <c:pt idx="183">
                  <c:v>6.6931506849</c:v>
                </c:pt>
                <c:pt idx="184">
                  <c:v>6.6931506849</c:v>
                </c:pt>
                <c:pt idx="185">
                  <c:v>6.6931506849</c:v>
                </c:pt>
                <c:pt idx="186">
                  <c:v>6.6931506849</c:v>
                </c:pt>
                <c:pt idx="187">
                  <c:v>6.6931506849</c:v>
                </c:pt>
                <c:pt idx="188">
                  <c:v>6.6931506849</c:v>
                </c:pt>
                <c:pt idx="189">
                  <c:v>6.6931506849</c:v>
                </c:pt>
                <c:pt idx="190">
                  <c:v>6.6931506849</c:v>
                </c:pt>
                <c:pt idx="191">
                  <c:v>6.6931506849</c:v>
                </c:pt>
                <c:pt idx="192">
                  <c:v>6.6931506849</c:v>
                </c:pt>
                <c:pt idx="193">
                  <c:v>6.6931506849</c:v>
                </c:pt>
                <c:pt idx="194">
                  <c:v>6.6931506849</c:v>
                </c:pt>
                <c:pt idx="195">
                  <c:v>6.6931506849</c:v>
                </c:pt>
                <c:pt idx="196">
                  <c:v>6.6931506849</c:v>
                </c:pt>
                <c:pt idx="197">
                  <c:v>6.6931506849</c:v>
                </c:pt>
                <c:pt idx="198">
                  <c:v>6.6931506849</c:v>
                </c:pt>
                <c:pt idx="199">
                  <c:v>6.6931506849</c:v>
                </c:pt>
                <c:pt idx="200">
                  <c:v>6.6931506849</c:v>
                </c:pt>
                <c:pt idx="201">
                  <c:v>6.6931506849</c:v>
                </c:pt>
                <c:pt idx="202">
                  <c:v>6.6931506849</c:v>
                </c:pt>
                <c:pt idx="203">
                  <c:v>6.6931506849</c:v>
                </c:pt>
                <c:pt idx="204">
                  <c:v>6.6931506849</c:v>
                </c:pt>
                <c:pt idx="205">
                  <c:v>6.6931506849</c:v>
                </c:pt>
                <c:pt idx="206">
                  <c:v>6.6931506849</c:v>
                </c:pt>
                <c:pt idx="207">
                  <c:v>6.6931506849</c:v>
                </c:pt>
                <c:pt idx="208">
                  <c:v>6.6931506849</c:v>
                </c:pt>
                <c:pt idx="209">
                  <c:v>6.6931506849</c:v>
                </c:pt>
                <c:pt idx="210">
                  <c:v>6.6931506849</c:v>
                </c:pt>
                <c:pt idx="211">
                  <c:v>6.6931506849</c:v>
                </c:pt>
                <c:pt idx="212">
                  <c:v>6.6931506849</c:v>
                </c:pt>
                <c:pt idx="213">
                  <c:v>6.6931506849</c:v>
                </c:pt>
                <c:pt idx="214">
                  <c:v>6.6931506849</c:v>
                </c:pt>
                <c:pt idx="215">
                  <c:v>6.6931506849</c:v>
                </c:pt>
                <c:pt idx="216">
                  <c:v>6.6931506849</c:v>
                </c:pt>
                <c:pt idx="217">
                  <c:v>6.6931506849</c:v>
                </c:pt>
                <c:pt idx="218">
                  <c:v>6.6931506849</c:v>
                </c:pt>
                <c:pt idx="219">
                  <c:v>6.6931506849</c:v>
                </c:pt>
                <c:pt idx="220">
                  <c:v>6.6931506849</c:v>
                </c:pt>
                <c:pt idx="221">
                  <c:v>6.6931506849</c:v>
                </c:pt>
                <c:pt idx="222">
                  <c:v>6.6931506849</c:v>
                </c:pt>
                <c:pt idx="223">
                  <c:v>6.6931506849</c:v>
                </c:pt>
                <c:pt idx="224">
                  <c:v>6.6931506849</c:v>
                </c:pt>
                <c:pt idx="225">
                  <c:v>6.6931506849</c:v>
                </c:pt>
                <c:pt idx="226">
                  <c:v>6.6931506849</c:v>
                </c:pt>
                <c:pt idx="227">
                  <c:v>6.6931506849</c:v>
                </c:pt>
                <c:pt idx="228">
                  <c:v>6.6931506849</c:v>
                </c:pt>
                <c:pt idx="229">
                  <c:v>6.6931506849</c:v>
                </c:pt>
                <c:pt idx="230">
                  <c:v>6.6931506849</c:v>
                </c:pt>
                <c:pt idx="231">
                  <c:v>6.6931506849</c:v>
                </c:pt>
                <c:pt idx="232">
                  <c:v>6.6931506849</c:v>
                </c:pt>
                <c:pt idx="233">
                  <c:v>6.6931506849</c:v>
                </c:pt>
                <c:pt idx="234">
                  <c:v>6.6931506849</c:v>
                </c:pt>
                <c:pt idx="235">
                  <c:v>6.6931506849</c:v>
                </c:pt>
                <c:pt idx="236">
                  <c:v>6.6931506849</c:v>
                </c:pt>
                <c:pt idx="237">
                  <c:v>6.6931506849</c:v>
                </c:pt>
                <c:pt idx="238">
                  <c:v>6.6931506849</c:v>
                </c:pt>
                <c:pt idx="239">
                  <c:v>6.6931506849</c:v>
                </c:pt>
                <c:pt idx="240">
                  <c:v>6.6931506849</c:v>
                </c:pt>
                <c:pt idx="241">
                  <c:v>6.6931506849</c:v>
                </c:pt>
                <c:pt idx="242">
                  <c:v>6.6931506849</c:v>
                </c:pt>
                <c:pt idx="243">
                  <c:v>6.6931506849</c:v>
                </c:pt>
                <c:pt idx="244">
                  <c:v>6.6931506849</c:v>
                </c:pt>
                <c:pt idx="245">
                  <c:v>6.6931506849</c:v>
                </c:pt>
                <c:pt idx="246">
                  <c:v>6.6931506849</c:v>
                </c:pt>
                <c:pt idx="247">
                  <c:v>6.6931506849</c:v>
                </c:pt>
                <c:pt idx="248">
                  <c:v>6.6931506849</c:v>
                </c:pt>
                <c:pt idx="249">
                  <c:v>6.6931506849</c:v>
                </c:pt>
                <c:pt idx="250">
                  <c:v>6.6931506849</c:v>
                </c:pt>
                <c:pt idx="251">
                  <c:v>6.6931506849</c:v>
                </c:pt>
                <c:pt idx="252">
                  <c:v>6.6931506849</c:v>
                </c:pt>
                <c:pt idx="253">
                  <c:v>6.6931506849</c:v>
                </c:pt>
                <c:pt idx="254">
                  <c:v>6.6931506849</c:v>
                </c:pt>
                <c:pt idx="255">
                  <c:v>6.6931506849</c:v>
                </c:pt>
                <c:pt idx="256">
                  <c:v>6.6931506849</c:v>
                </c:pt>
                <c:pt idx="257">
                  <c:v>6.6931506849</c:v>
                </c:pt>
                <c:pt idx="258">
                  <c:v>6.6931506849</c:v>
                </c:pt>
                <c:pt idx="259">
                  <c:v>6.6931506849</c:v>
                </c:pt>
                <c:pt idx="260">
                  <c:v>6.6931506849</c:v>
                </c:pt>
                <c:pt idx="261">
                  <c:v>6.6931506849</c:v>
                </c:pt>
                <c:pt idx="262">
                  <c:v>6.6931506849</c:v>
                </c:pt>
                <c:pt idx="263">
                  <c:v>6.6931506849</c:v>
                </c:pt>
                <c:pt idx="264">
                  <c:v>6.6931506849</c:v>
                </c:pt>
                <c:pt idx="265">
                  <c:v>6.6931506849</c:v>
                </c:pt>
                <c:pt idx="266">
                  <c:v>6.6931506849</c:v>
                </c:pt>
                <c:pt idx="267">
                  <c:v>6.6931506849</c:v>
                </c:pt>
                <c:pt idx="268">
                  <c:v>6.6931506849</c:v>
                </c:pt>
                <c:pt idx="269">
                  <c:v>6.6931506849</c:v>
                </c:pt>
                <c:pt idx="270">
                  <c:v>6.6931506849</c:v>
                </c:pt>
                <c:pt idx="271">
                  <c:v>6.6931506849</c:v>
                </c:pt>
                <c:pt idx="272">
                  <c:v>6.6931506849</c:v>
                </c:pt>
                <c:pt idx="273">
                  <c:v>6.6931506849</c:v>
                </c:pt>
                <c:pt idx="274">
                  <c:v>6.6931506849</c:v>
                </c:pt>
                <c:pt idx="275">
                  <c:v>6.6931506849</c:v>
                </c:pt>
                <c:pt idx="276">
                  <c:v>6.6931506849</c:v>
                </c:pt>
                <c:pt idx="277">
                  <c:v>6.6931506849</c:v>
                </c:pt>
                <c:pt idx="278">
                  <c:v>6.6931506849</c:v>
                </c:pt>
                <c:pt idx="279">
                  <c:v>6.6931506849</c:v>
                </c:pt>
                <c:pt idx="280">
                  <c:v>6.6931506849</c:v>
                </c:pt>
                <c:pt idx="281">
                  <c:v>6.6931506849</c:v>
                </c:pt>
                <c:pt idx="282">
                  <c:v>6.6931506849</c:v>
                </c:pt>
                <c:pt idx="283">
                  <c:v>6.6931506849</c:v>
                </c:pt>
                <c:pt idx="284">
                  <c:v>6.6931506849</c:v>
                </c:pt>
                <c:pt idx="285">
                  <c:v>6.6931506849</c:v>
                </c:pt>
                <c:pt idx="286">
                  <c:v>6.6931506849</c:v>
                </c:pt>
                <c:pt idx="287">
                  <c:v>6.6931506849</c:v>
                </c:pt>
                <c:pt idx="288">
                  <c:v>6.6931506849</c:v>
                </c:pt>
                <c:pt idx="289">
                  <c:v>6.6931506849</c:v>
                </c:pt>
                <c:pt idx="290">
                  <c:v>6.6931506849</c:v>
                </c:pt>
                <c:pt idx="291">
                  <c:v>6.6931506849</c:v>
                </c:pt>
                <c:pt idx="292">
                  <c:v>6.6931506849</c:v>
                </c:pt>
                <c:pt idx="293">
                  <c:v>6.6931506849</c:v>
                </c:pt>
                <c:pt idx="294">
                  <c:v>6.6931506849</c:v>
                </c:pt>
                <c:pt idx="295">
                  <c:v>6.6931506849</c:v>
                </c:pt>
                <c:pt idx="296">
                  <c:v>6.6931506849</c:v>
                </c:pt>
                <c:pt idx="297">
                  <c:v>6.6931506849</c:v>
                </c:pt>
                <c:pt idx="298">
                  <c:v>6.6931506849</c:v>
                </c:pt>
                <c:pt idx="299">
                  <c:v>6.6931506849</c:v>
                </c:pt>
                <c:pt idx="300">
                  <c:v>6.6931506849</c:v>
                </c:pt>
                <c:pt idx="301">
                  <c:v>6.6931506849</c:v>
                </c:pt>
                <c:pt idx="302">
                  <c:v>6.6931506849</c:v>
                </c:pt>
                <c:pt idx="303">
                  <c:v>6.6931506849</c:v>
                </c:pt>
                <c:pt idx="304">
                  <c:v>6.6931506849</c:v>
                </c:pt>
                <c:pt idx="305">
                  <c:v>6.6931506849</c:v>
                </c:pt>
                <c:pt idx="306">
                  <c:v>6.6931506849</c:v>
                </c:pt>
                <c:pt idx="307">
                  <c:v>6.6931506849</c:v>
                </c:pt>
                <c:pt idx="308">
                  <c:v>6.6931506849</c:v>
                </c:pt>
                <c:pt idx="309">
                  <c:v>6.6931506849</c:v>
                </c:pt>
                <c:pt idx="310">
                  <c:v>6.6931506849</c:v>
                </c:pt>
                <c:pt idx="311">
                  <c:v>6.6931506849</c:v>
                </c:pt>
                <c:pt idx="312">
                  <c:v>6.6931506849</c:v>
                </c:pt>
                <c:pt idx="313">
                  <c:v>6.6931506849</c:v>
                </c:pt>
                <c:pt idx="314">
                  <c:v>6.6931506849</c:v>
                </c:pt>
                <c:pt idx="315">
                  <c:v>6.6931506849</c:v>
                </c:pt>
                <c:pt idx="316">
                  <c:v>6.6931506849</c:v>
                </c:pt>
                <c:pt idx="317">
                  <c:v>6.6931506849</c:v>
                </c:pt>
                <c:pt idx="318">
                  <c:v>6.6931506849</c:v>
                </c:pt>
                <c:pt idx="319">
                  <c:v>6.6931506849</c:v>
                </c:pt>
                <c:pt idx="320">
                  <c:v>6.6931506849</c:v>
                </c:pt>
                <c:pt idx="321">
                  <c:v>6.6931506849</c:v>
                </c:pt>
                <c:pt idx="322">
                  <c:v>6.6931506849</c:v>
                </c:pt>
                <c:pt idx="323">
                  <c:v>6.6931506849</c:v>
                </c:pt>
                <c:pt idx="324">
                  <c:v>6.6931506849</c:v>
                </c:pt>
                <c:pt idx="325">
                  <c:v>6.6931506849</c:v>
                </c:pt>
                <c:pt idx="326">
                  <c:v>6.6931506849</c:v>
                </c:pt>
                <c:pt idx="327">
                  <c:v>6.6931506849</c:v>
                </c:pt>
                <c:pt idx="328">
                  <c:v>6.6931506849</c:v>
                </c:pt>
                <c:pt idx="329">
                  <c:v>6.6931506849</c:v>
                </c:pt>
                <c:pt idx="330">
                  <c:v>6.6931506849</c:v>
                </c:pt>
                <c:pt idx="331">
                  <c:v>6.6931506849</c:v>
                </c:pt>
                <c:pt idx="332">
                  <c:v>6.6931506849</c:v>
                </c:pt>
                <c:pt idx="333">
                  <c:v>6.6931506849</c:v>
                </c:pt>
                <c:pt idx="334">
                  <c:v>6.6931506849</c:v>
                </c:pt>
                <c:pt idx="335">
                  <c:v>6.6931506849</c:v>
                </c:pt>
                <c:pt idx="336">
                  <c:v>6.6931506849</c:v>
                </c:pt>
                <c:pt idx="337">
                  <c:v>6.6931506849</c:v>
                </c:pt>
                <c:pt idx="338">
                  <c:v>6.6931506849</c:v>
                </c:pt>
                <c:pt idx="339">
                  <c:v>6.6931506849</c:v>
                </c:pt>
                <c:pt idx="340">
                  <c:v>6.6931506849</c:v>
                </c:pt>
                <c:pt idx="341">
                  <c:v>6.6931506849</c:v>
                </c:pt>
                <c:pt idx="342">
                  <c:v>6.6931506849</c:v>
                </c:pt>
                <c:pt idx="343">
                  <c:v>6.6931506849</c:v>
                </c:pt>
                <c:pt idx="344">
                  <c:v>6.6931506849</c:v>
                </c:pt>
                <c:pt idx="345">
                  <c:v>6.6931506849</c:v>
                </c:pt>
                <c:pt idx="346">
                  <c:v>6.6931506849</c:v>
                </c:pt>
                <c:pt idx="347">
                  <c:v>6.6931506849</c:v>
                </c:pt>
                <c:pt idx="348">
                  <c:v>6.6931506849</c:v>
                </c:pt>
                <c:pt idx="349">
                  <c:v>6.6931506849</c:v>
                </c:pt>
                <c:pt idx="350">
                  <c:v>6.6931506849</c:v>
                </c:pt>
                <c:pt idx="351">
                  <c:v>6.6931506849</c:v>
                </c:pt>
                <c:pt idx="352">
                  <c:v>6.6931506849</c:v>
                </c:pt>
                <c:pt idx="353">
                  <c:v>6.6931506849</c:v>
                </c:pt>
                <c:pt idx="354">
                  <c:v>6.6931506849</c:v>
                </c:pt>
                <c:pt idx="355">
                  <c:v>6.6931506849</c:v>
                </c:pt>
                <c:pt idx="356">
                  <c:v>6.6931506849</c:v>
                </c:pt>
                <c:pt idx="357">
                  <c:v>6.6931506849</c:v>
                </c:pt>
                <c:pt idx="358">
                  <c:v>6.6931506849</c:v>
                </c:pt>
                <c:pt idx="359">
                  <c:v>6.6931506849</c:v>
                </c:pt>
                <c:pt idx="360">
                  <c:v>6.6931506849</c:v>
                </c:pt>
                <c:pt idx="361">
                  <c:v>6.6931506849</c:v>
                </c:pt>
                <c:pt idx="362">
                  <c:v>6.6931506849</c:v>
                </c:pt>
                <c:pt idx="363">
                  <c:v>6.6931506849</c:v>
                </c:pt>
                <c:pt idx="364">
                  <c:v>6.6931506849</c:v>
                </c:pt>
              </c:numCache>
            </c:numRef>
          </c:val>
          <c:extLst>
            <c:ext xmlns:c16="http://schemas.microsoft.com/office/drawing/2014/chart" uri="{C3380CC4-5D6E-409C-BE32-E72D297353CC}">
              <c16:uniqueId val="{00000004-0FFF-4072-9FD4-FDE46E579B9A}"/>
            </c:ext>
          </c:extLst>
        </c:ser>
        <c:ser>
          <c:idx val="0"/>
          <c:order val="5"/>
          <c:tx>
            <c:strRef>
              <c:f>'2034-2035 Severe Load Curve'!$BA$34</c:f>
              <c:strCache>
                <c:ptCount val="1"/>
                <c:pt idx="0">
                  <c:v>NTS Industrial</c:v>
                </c:pt>
              </c:strCache>
            </c:strRef>
          </c:tx>
          <c:spPr>
            <a:solidFill>
              <a:srgbClr val="800000"/>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Curve'!$BA$35:$BA$399</c:f>
              <c:numCache>
                <c:formatCode>0</c:formatCode>
                <c:ptCount val="365"/>
                <c:pt idx="0">
                  <c:v>160.23594270999999</c:v>
                </c:pt>
                <c:pt idx="1">
                  <c:v>159.96132259000001</c:v>
                </c:pt>
                <c:pt idx="2">
                  <c:v>159.69731311999999</c:v>
                </c:pt>
                <c:pt idx="3">
                  <c:v>159.44374085000001</c:v>
                </c:pt>
                <c:pt idx="4">
                  <c:v>159.20043233000001</c:v>
                </c:pt>
                <c:pt idx="5">
                  <c:v>158.96721413</c:v>
                </c:pt>
                <c:pt idx="6">
                  <c:v>158.74391277999999</c:v>
                </c:pt>
                <c:pt idx="7">
                  <c:v>158.53035485000001</c:v>
                </c:pt>
                <c:pt idx="8">
                  <c:v>158.32636689</c:v>
                </c:pt>
                <c:pt idx="9">
                  <c:v>158.13177544000001</c:v>
                </c:pt>
                <c:pt idx="10">
                  <c:v>157.94640706000001</c:v>
                </c:pt>
                <c:pt idx="11">
                  <c:v>157.77008831000001</c:v>
                </c:pt>
                <c:pt idx="12">
                  <c:v>157.60264574000001</c:v>
                </c:pt>
                <c:pt idx="13">
                  <c:v>157.44407973</c:v>
                </c:pt>
                <c:pt idx="14">
                  <c:v>157.29406904000001</c:v>
                </c:pt>
                <c:pt idx="15">
                  <c:v>157.15240986000001</c:v>
                </c:pt>
                <c:pt idx="16">
                  <c:v>157.0189288</c:v>
                </c:pt>
                <c:pt idx="17">
                  <c:v>156.89345247</c:v>
                </c:pt>
                <c:pt idx="18">
                  <c:v>156.77580750999999</c:v>
                </c:pt>
                <c:pt idx="19">
                  <c:v>156.66582051</c:v>
                </c:pt>
                <c:pt idx="20">
                  <c:v>156.5633181</c:v>
                </c:pt>
                <c:pt idx="21">
                  <c:v>156.46812689999999</c:v>
                </c:pt>
                <c:pt idx="22">
                  <c:v>156.38007353</c:v>
                </c:pt>
                <c:pt idx="23">
                  <c:v>156.29898459</c:v>
                </c:pt>
                <c:pt idx="24">
                  <c:v>156.22468671999999</c:v>
                </c:pt>
                <c:pt idx="25">
                  <c:v>156.15700652000001</c:v>
                </c:pt>
                <c:pt idx="26">
                  <c:v>156.09577060999999</c:v>
                </c:pt>
                <c:pt idx="27">
                  <c:v>156.04080561000001</c:v>
                </c:pt>
                <c:pt idx="28">
                  <c:v>155.99193814</c:v>
                </c:pt>
                <c:pt idx="29">
                  <c:v>155.94899480999999</c:v>
                </c:pt>
                <c:pt idx="30">
                  <c:v>155.91180224999999</c:v>
                </c:pt>
                <c:pt idx="31">
                  <c:v>155.88018707000001</c:v>
                </c:pt>
                <c:pt idx="32">
                  <c:v>155.85397588000001</c:v>
                </c:pt>
                <c:pt idx="33">
                  <c:v>155.83299529999999</c:v>
                </c:pt>
                <c:pt idx="34">
                  <c:v>155.81707195999999</c:v>
                </c:pt>
                <c:pt idx="35">
                  <c:v>155.80603246000001</c:v>
                </c:pt>
                <c:pt idx="36">
                  <c:v>155.79970342999999</c:v>
                </c:pt>
                <c:pt idx="37">
                  <c:v>155.79791148000001</c:v>
                </c:pt>
                <c:pt idx="38">
                  <c:v>155.80048323</c:v>
                </c:pt>
                <c:pt idx="39">
                  <c:v>155.80724530000001</c:v>
                </c:pt>
                <c:pt idx="40">
                  <c:v>155.81802429999999</c:v>
                </c:pt>
                <c:pt idx="41">
                  <c:v>155.83264686000001</c:v>
                </c:pt>
                <c:pt idx="42">
                  <c:v>155.85093957999999</c:v>
                </c:pt>
                <c:pt idx="43">
                  <c:v>155.87272908</c:v>
                </c:pt>
                <c:pt idx="44">
                  <c:v>155.89784198999999</c:v>
                </c:pt>
                <c:pt idx="45">
                  <c:v>155.92610493000001</c:v>
                </c:pt>
                <c:pt idx="46">
                  <c:v>155.95734449</c:v>
                </c:pt>
                <c:pt idx="47">
                  <c:v>155.99138732</c:v>
                </c:pt>
                <c:pt idx="48">
                  <c:v>156.02806000999999</c:v>
                </c:pt>
                <c:pt idx="49">
                  <c:v>156.06718918999999</c:v>
                </c:pt>
                <c:pt idx="50">
                  <c:v>156.10860148</c:v>
                </c:pt>
                <c:pt idx="51">
                  <c:v>156.15212349999999</c:v>
                </c:pt>
                <c:pt idx="52">
                  <c:v>156.19758185000001</c:v>
                </c:pt>
                <c:pt idx="53">
                  <c:v>156.24480317000001</c:v>
                </c:pt>
                <c:pt idx="54">
                  <c:v>156.29361405</c:v>
                </c:pt>
                <c:pt idx="55">
                  <c:v>156.34384112999999</c:v>
                </c:pt>
                <c:pt idx="56">
                  <c:v>156.39531102000001</c:v>
                </c:pt>
                <c:pt idx="57">
                  <c:v>156.44785034</c:v>
                </c:pt>
                <c:pt idx="58">
                  <c:v>156.50128570000001</c:v>
                </c:pt>
                <c:pt idx="59">
                  <c:v>156.55544372</c:v>
                </c:pt>
                <c:pt idx="60">
                  <c:v>156.61015103</c:v>
                </c:pt>
                <c:pt idx="61">
                  <c:v>156.66523422</c:v>
                </c:pt>
                <c:pt idx="62">
                  <c:v>156.72051992999999</c:v>
                </c:pt>
                <c:pt idx="63">
                  <c:v>156.77583476999999</c:v>
                </c:pt>
                <c:pt idx="64">
                  <c:v>156.83100536000001</c:v>
                </c:pt>
                <c:pt idx="65">
                  <c:v>156.88585832000001</c:v>
                </c:pt>
                <c:pt idx="66">
                  <c:v>156.94022025000001</c:v>
                </c:pt>
                <c:pt idx="67">
                  <c:v>156.99391778</c:v>
                </c:pt>
                <c:pt idx="68">
                  <c:v>157.04677753999999</c:v>
                </c:pt>
                <c:pt idx="69">
                  <c:v>157.09862612000001</c:v>
                </c:pt>
                <c:pt idx="70">
                  <c:v>157.14929015000001</c:v>
                </c:pt>
                <c:pt idx="71">
                  <c:v>157.19859625999999</c:v>
                </c:pt>
                <c:pt idx="72">
                  <c:v>157.24637104999999</c:v>
                </c:pt>
                <c:pt idx="73">
                  <c:v>157.29244113999999</c:v>
                </c:pt>
                <c:pt idx="74">
                  <c:v>157.33663315000001</c:v>
                </c:pt>
                <c:pt idx="75">
                  <c:v>157.37877370000001</c:v>
                </c:pt>
                <c:pt idx="76">
                  <c:v>157.41868940000001</c:v>
                </c:pt>
                <c:pt idx="77">
                  <c:v>157.45620688</c:v>
                </c:pt>
                <c:pt idx="78">
                  <c:v>157.49115273999999</c:v>
                </c:pt>
                <c:pt idx="79">
                  <c:v>157.52335360999999</c:v>
                </c:pt>
                <c:pt idx="80">
                  <c:v>157.5526361</c:v>
                </c:pt>
                <c:pt idx="81">
                  <c:v>157.57882683</c:v>
                </c:pt>
                <c:pt idx="82">
                  <c:v>157.60175242</c:v>
                </c:pt>
                <c:pt idx="83">
                  <c:v>157.62123948999999</c:v>
                </c:pt>
                <c:pt idx="84">
                  <c:v>157.63711463999999</c:v>
                </c:pt>
                <c:pt idx="85">
                  <c:v>157.64920451</c:v>
                </c:pt>
                <c:pt idx="86">
                  <c:v>157.6573357</c:v>
                </c:pt>
                <c:pt idx="87">
                  <c:v>157.66133483999999</c:v>
                </c:pt>
                <c:pt idx="88">
                  <c:v>157.66102853999999</c:v>
                </c:pt>
                <c:pt idx="89">
                  <c:v>157.65624342000001</c:v>
                </c:pt>
                <c:pt idx="90">
                  <c:v>157.64680609000001</c:v>
                </c:pt>
                <c:pt idx="91">
                  <c:v>157.63254316999999</c:v>
                </c:pt>
                <c:pt idx="92">
                  <c:v>157.61332404000001</c:v>
                </c:pt>
                <c:pt idx="93">
                  <c:v>157.58918906</c:v>
                </c:pt>
                <c:pt idx="94">
                  <c:v>157.56022136000001</c:v>
                </c:pt>
                <c:pt idx="95">
                  <c:v>157.52650406000001</c:v>
                </c:pt>
                <c:pt idx="96">
                  <c:v>157.48812029000001</c:v>
                </c:pt>
                <c:pt idx="97">
                  <c:v>157.44515318000001</c:v>
                </c:pt>
                <c:pt idx="98">
                  <c:v>157.39768584000001</c:v>
                </c:pt>
                <c:pt idx="99">
                  <c:v>157.34580141000001</c:v>
                </c:pt>
                <c:pt idx="100">
                  <c:v>157.28958299999999</c:v>
                </c:pt>
                <c:pt idx="101">
                  <c:v>157.22911375000001</c:v>
                </c:pt>
                <c:pt idx="102">
                  <c:v>157.16447676999999</c:v>
                </c:pt>
                <c:pt idx="103">
                  <c:v>157.09575520000001</c:v>
                </c:pt>
                <c:pt idx="104">
                  <c:v>157.02303215000001</c:v>
                </c:pt>
                <c:pt idx="105">
                  <c:v>156.94639075000001</c:v>
                </c:pt>
                <c:pt idx="106">
                  <c:v>156.86591412999999</c:v>
                </c:pt>
                <c:pt idx="107">
                  <c:v>156.78168539999999</c:v>
                </c:pt>
                <c:pt idx="108">
                  <c:v>156.69378771000001</c:v>
                </c:pt>
                <c:pt idx="109">
                  <c:v>156.60230415999999</c:v>
                </c:pt>
                <c:pt idx="110">
                  <c:v>156.50731787999999</c:v>
                </c:pt>
                <c:pt idx="111">
                  <c:v>156.40891200999999</c:v>
                </c:pt>
                <c:pt idx="112">
                  <c:v>156.30716966</c:v>
                </c:pt>
                <c:pt idx="113">
                  <c:v>156.20217396000001</c:v>
                </c:pt>
                <c:pt idx="114">
                  <c:v>156.09400803</c:v>
                </c:pt>
                <c:pt idx="115">
                  <c:v>155.98275498999999</c:v>
                </c:pt>
                <c:pt idx="116">
                  <c:v>155.86849798</c:v>
                </c:pt>
                <c:pt idx="117">
                  <c:v>155.75132012</c:v>
                </c:pt>
                <c:pt idx="118">
                  <c:v>155.63130452999999</c:v>
                </c:pt>
                <c:pt idx="119">
                  <c:v>155.50853434000001</c:v>
                </c:pt>
                <c:pt idx="120">
                  <c:v>155.38309265999999</c:v>
                </c:pt>
                <c:pt idx="121">
                  <c:v>155.25506264000001</c:v>
                </c:pt>
                <c:pt idx="122">
                  <c:v>155.12452737999999</c:v>
                </c:pt>
                <c:pt idx="123">
                  <c:v>154.99157002000001</c:v>
                </c:pt>
                <c:pt idx="124">
                  <c:v>154.85627367999999</c:v>
                </c:pt>
                <c:pt idx="125">
                  <c:v>154.71872148</c:v>
                </c:pt>
                <c:pt idx="126">
                  <c:v>154.57899655</c:v>
                </c:pt>
                <c:pt idx="127">
                  <c:v>154.43718201999999</c:v>
                </c:pt>
                <c:pt idx="128">
                  <c:v>154.293361</c:v>
                </c:pt>
                <c:pt idx="129">
                  <c:v>154.14761662999999</c:v>
                </c:pt>
                <c:pt idx="130">
                  <c:v>154.00003203</c:v>
                </c:pt>
                <c:pt idx="131">
                  <c:v>153.85069032000001</c:v>
                </c:pt>
                <c:pt idx="132">
                  <c:v>153.69967462</c:v>
                </c:pt>
                <c:pt idx="133">
                  <c:v>153.54706806999999</c:v>
                </c:pt>
                <c:pt idx="134">
                  <c:v>153.39295379000001</c:v>
                </c:pt>
                <c:pt idx="135">
                  <c:v>153.2374149</c:v>
                </c:pt>
                <c:pt idx="136">
                  <c:v>153.08053451999999</c:v>
                </c:pt>
                <c:pt idx="137">
                  <c:v>152.92239577999999</c:v>
                </c:pt>
                <c:pt idx="138">
                  <c:v>152.76308180999999</c:v>
                </c:pt>
                <c:pt idx="139">
                  <c:v>152.60267572999999</c:v>
                </c:pt>
                <c:pt idx="140">
                  <c:v>152.44126066999999</c:v>
                </c:pt>
                <c:pt idx="141">
                  <c:v>152.27891973999999</c:v>
                </c:pt>
                <c:pt idx="142">
                  <c:v>152.11573608</c:v>
                </c:pt>
                <c:pt idx="143">
                  <c:v>151.95179281</c:v>
                </c:pt>
                <c:pt idx="144">
                  <c:v>151.78717305000001</c:v>
                </c:pt>
                <c:pt idx="145">
                  <c:v>151.62195993</c:v>
                </c:pt>
                <c:pt idx="146">
                  <c:v>151.45623656999999</c:v>
                </c:pt>
                <c:pt idx="147">
                  <c:v>151.2900861</c:v>
                </c:pt>
                <c:pt idx="148">
                  <c:v>151.12359164</c:v>
                </c:pt>
                <c:pt idx="149">
                  <c:v>150.95683632000001</c:v>
                </c:pt>
                <c:pt idx="150">
                  <c:v>150.78990327</c:v>
                </c:pt>
                <c:pt idx="151">
                  <c:v>150.62287559000001</c:v>
                </c:pt>
                <c:pt idx="152">
                  <c:v>150.45583643000001</c:v>
                </c:pt>
                <c:pt idx="153">
                  <c:v>150.28886890999999</c:v>
                </c:pt>
                <c:pt idx="154">
                  <c:v>150.12205614000001</c:v>
                </c:pt>
                <c:pt idx="155">
                  <c:v>149.95548126</c:v>
                </c:pt>
                <c:pt idx="156">
                  <c:v>149.78922739000001</c:v>
                </c:pt>
                <c:pt idx="157">
                  <c:v>149.62337765999999</c:v>
                </c:pt>
                <c:pt idx="158">
                  <c:v>149.45801517999999</c:v>
                </c:pt>
                <c:pt idx="159">
                  <c:v>149.29322309</c:v>
                </c:pt>
                <c:pt idx="160">
                  <c:v>149.12908451000001</c:v>
                </c:pt>
                <c:pt idx="161">
                  <c:v>148.96568256</c:v>
                </c:pt>
                <c:pt idx="162">
                  <c:v>148.80310037000001</c:v>
                </c:pt>
                <c:pt idx="163">
                  <c:v>148.64142106</c:v>
                </c:pt>
                <c:pt idx="164">
                  <c:v>148.48072776000001</c:v>
                </c:pt>
                <c:pt idx="165">
                  <c:v>148.32110359000001</c:v>
                </c:pt>
                <c:pt idx="166">
                  <c:v>148.16263168</c:v>
                </c:pt>
                <c:pt idx="167">
                  <c:v>148.00539513999999</c:v>
                </c:pt>
                <c:pt idx="168">
                  <c:v>147.84947711999999</c:v>
                </c:pt>
                <c:pt idx="169">
                  <c:v>147.69496072000001</c:v>
                </c:pt>
                <c:pt idx="170">
                  <c:v>147.54192909</c:v>
                </c:pt>
                <c:pt idx="171">
                  <c:v>147.39046533000001</c:v>
                </c:pt>
                <c:pt idx="172">
                  <c:v>147.24065257000001</c:v>
                </c:pt>
                <c:pt idx="173">
                  <c:v>147.09257395</c:v>
                </c:pt>
                <c:pt idx="174">
                  <c:v>146.94631258000001</c:v>
                </c:pt>
                <c:pt idx="175">
                  <c:v>146.80195158999999</c:v>
                </c:pt>
                <c:pt idx="176">
                  <c:v>146.65957409999999</c:v>
                </c:pt>
                <c:pt idx="177">
                  <c:v>146.51926323999999</c:v>
                </c:pt>
                <c:pt idx="178">
                  <c:v>146.38110214</c:v>
                </c:pt>
                <c:pt idx="179">
                  <c:v>146.24517391000001</c:v>
                </c:pt>
                <c:pt idx="180">
                  <c:v>146.11156167999999</c:v>
                </c:pt>
                <c:pt idx="181">
                  <c:v>145.98034858</c:v>
                </c:pt>
                <c:pt idx="182">
                  <c:v>145.85161773999999</c:v>
                </c:pt>
                <c:pt idx="183">
                  <c:v>145.72543587000001</c:v>
                </c:pt>
                <c:pt idx="184">
                  <c:v>145.60180410000001</c:v>
                </c:pt>
                <c:pt idx="185">
                  <c:v>145.48070716000001</c:v>
                </c:pt>
                <c:pt idx="186">
                  <c:v>145.36212977</c:v>
                </c:pt>
                <c:pt idx="187">
                  <c:v>145.24605665999999</c:v>
                </c:pt>
                <c:pt idx="188">
                  <c:v>145.13247256</c:v>
                </c:pt>
                <c:pt idx="189">
                  <c:v>145.02136218000001</c:v>
                </c:pt>
                <c:pt idx="190">
                  <c:v>144.91271026999999</c:v>
                </c:pt>
                <c:pt idx="191">
                  <c:v>144.80650152999999</c:v>
                </c:pt>
                <c:pt idx="192">
                  <c:v>144.70272069999999</c:v>
                </c:pt>
                <c:pt idx="193">
                  <c:v>144.60135251</c:v>
                </c:pt>
                <c:pt idx="194">
                  <c:v>144.50238167000001</c:v>
                </c:pt>
                <c:pt idx="195">
                  <c:v>144.40579292000001</c:v>
                </c:pt>
                <c:pt idx="196">
                  <c:v>144.31157096999999</c:v>
                </c:pt>
                <c:pt idx="197">
                  <c:v>144.21970056999999</c:v>
                </c:pt>
                <c:pt idx="198">
                  <c:v>144.13016641999999</c:v>
                </c:pt>
                <c:pt idx="199">
                  <c:v>144.04295325999999</c:v>
                </c:pt>
                <c:pt idx="200">
                  <c:v>143.95804580999999</c:v>
                </c:pt>
                <c:pt idx="201">
                  <c:v>143.87542880000001</c:v>
                </c:pt>
                <c:pt idx="202">
                  <c:v>143.79508695999999</c:v>
                </c:pt>
                <c:pt idx="203">
                  <c:v>143.717005</c:v>
                </c:pt>
                <c:pt idx="204">
                  <c:v>143.64116766000001</c:v>
                </c:pt>
                <c:pt idx="205">
                  <c:v>143.56755966</c:v>
                </c:pt>
                <c:pt idx="206">
                  <c:v>143.49616571999999</c:v>
                </c:pt>
                <c:pt idx="207">
                  <c:v>143.42697057999999</c:v>
                </c:pt>
                <c:pt idx="208">
                  <c:v>143.35995896</c:v>
                </c:pt>
                <c:pt idx="209">
                  <c:v>143.29511557999999</c:v>
                </c:pt>
                <c:pt idx="210">
                  <c:v>143.23242515999999</c:v>
                </c:pt>
                <c:pt idx="211">
                  <c:v>143.17187243999999</c:v>
                </c:pt>
                <c:pt idx="212">
                  <c:v>143.11344215</c:v>
                </c:pt>
                <c:pt idx="213">
                  <c:v>143.05711898999999</c:v>
                </c:pt>
                <c:pt idx="214">
                  <c:v>143.00288771000001</c:v>
                </c:pt>
                <c:pt idx="215">
                  <c:v>142.95073303000001</c:v>
                </c:pt>
                <c:pt idx="216">
                  <c:v>142.90063967</c:v>
                </c:pt>
                <c:pt idx="217">
                  <c:v>142.85259235999999</c:v>
                </c:pt>
                <c:pt idx="218">
                  <c:v>142.80657582000001</c:v>
                </c:pt>
                <c:pt idx="219">
                  <c:v>142.76257477999999</c:v>
                </c:pt>
                <c:pt idx="220">
                  <c:v>142.72057396</c:v>
                </c:pt>
                <c:pt idx="221">
                  <c:v>142.68055810000001</c:v>
                </c:pt>
                <c:pt idx="222">
                  <c:v>142.64251192</c:v>
                </c:pt>
                <c:pt idx="223">
                  <c:v>142.60642013</c:v>
                </c:pt>
                <c:pt idx="224">
                  <c:v>142.57226747999999</c:v>
                </c:pt>
                <c:pt idx="225">
                  <c:v>142.54003867</c:v>
                </c:pt>
                <c:pt idx="226">
                  <c:v>142.50971845000001</c:v>
                </c:pt>
                <c:pt idx="227">
                  <c:v>142.48129152999999</c:v>
                </c:pt>
                <c:pt idx="228">
                  <c:v>142.45474264000001</c:v>
                </c:pt>
                <c:pt idx="229">
                  <c:v>142.43005650999999</c:v>
                </c:pt>
                <c:pt idx="230">
                  <c:v>142.40721786</c:v>
                </c:pt>
                <c:pt idx="231">
                  <c:v>142.38621142</c:v>
                </c:pt>
                <c:pt idx="232">
                  <c:v>142.36702191000001</c:v>
                </c:pt>
                <c:pt idx="233">
                  <c:v>142.34963406</c:v>
                </c:pt>
                <c:pt idx="234">
                  <c:v>142.33403258999999</c:v>
                </c:pt>
                <c:pt idx="235">
                  <c:v>142.32020223999999</c:v>
                </c:pt>
                <c:pt idx="236">
                  <c:v>142.30812771999999</c:v>
                </c:pt>
                <c:pt idx="237">
                  <c:v>142.29779375999999</c:v>
                </c:pt>
                <c:pt idx="238">
                  <c:v>142.28918508000001</c:v>
                </c:pt>
                <c:pt idx="239">
                  <c:v>142.28228641999999</c:v>
                </c:pt>
                <c:pt idx="240">
                  <c:v>142.27708250000001</c:v>
                </c:pt>
                <c:pt idx="241">
                  <c:v>142.27355804000001</c:v>
                </c:pt>
                <c:pt idx="242">
                  <c:v>142.27169778000001</c:v>
                </c:pt>
                <c:pt idx="243">
                  <c:v>142.27148642</c:v>
                </c:pt>
                <c:pt idx="244">
                  <c:v>142.27290871</c:v>
                </c:pt>
                <c:pt idx="245">
                  <c:v>142.27594936</c:v>
                </c:pt>
                <c:pt idx="246">
                  <c:v>142.28059311000001</c:v>
                </c:pt>
                <c:pt idx="247">
                  <c:v>142.28682466999999</c:v>
                </c:pt>
                <c:pt idx="248">
                  <c:v>142.29462878000001</c:v>
                </c:pt>
                <c:pt idx="249">
                  <c:v>142.30399016000001</c:v>
                </c:pt>
                <c:pt idx="250">
                  <c:v>142.31489353000001</c:v>
                </c:pt>
                <c:pt idx="251">
                  <c:v>142.32732361999999</c:v>
                </c:pt>
                <c:pt idx="252">
                  <c:v>142.34126516000001</c:v>
                </c:pt>
                <c:pt idx="253">
                  <c:v>142.35670286999999</c:v>
                </c:pt>
                <c:pt idx="254">
                  <c:v>142.37362146999999</c:v>
                </c:pt>
                <c:pt idx="255">
                  <c:v>142.3920057</c:v>
                </c:pt>
                <c:pt idx="256">
                  <c:v>142.41184028000001</c:v>
                </c:pt>
                <c:pt idx="257">
                  <c:v>142.43310993</c:v>
                </c:pt>
                <c:pt idx="258">
                  <c:v>142.45579938</c:v>
                </c:pt>
                <c:pt idx="259">
                  <c:v>142.47989336000001</c:v>
                </c:pt>
                <c:pt idx="260">
                  <c:v>142.50537659</c:v>
                </c:pt>
                <c:pt idx="261">
                  <c:v>142.53223378999999</c:v>
                </c:pt>
                <c:pt idx="262">
                  <c:v>142.56044969999999</c:v>
                </c:pt>
                <c:pt idx="263">
                  <c:v>142.59000904000001</c:v>
                </c:pt>
                <c:pt idx="264">
                  <c:v>142.62089653000001</c:v>
                </c:pt>
                <c:pt idx="265">
                  <c:v>142.65309689</c:v>
                </c:pt>
                <c:pt idx="266">
                  <c:v>142.68659486999999</c:v>
                </c:pt>
                <c:pt idx="267">
                  <c:v>142.72137516999999</c:v>
                </c:pt>
                <c:pt idx="268">
                  <c:v>142.75742253000001</c:v>
                </c:pt>
                <c:pt idx="269">
                  <c:v>142.79472167</c:v>
                </c:pt>
                <c:pt idx="270">
                  <c:v>142.83325733000001</c:v>
                </c:pt>
                <c:pt idx="271">
                  <c:v>142.87301421000001</c:v>
                </c:pt>
                <c:pt idx="272">
                  <c:v>142.91397705</c:v>
                </c:pt>
                <c:pt idx="273">
                  <c:v>142.95613058000001</c:v>
                </c:pt>
                <c:pt idx="274">
                  <c:v>142.99945051</c:v>
                </c:pt>
                <c:pt idx="275">
                  <c:v>143.04387659</c:v>
                </c:pt>
                <c:pt idx="276">
                  <c:v>143.08933954</c:v>
                </c:pt>
                <c:pt idx="277">
                  <c:v>143.13577007999999</c:v>
                </c:pt>
                <c:pt idx="278">
                  <c:v>143.18309894999999</c:v>
                </c:pt>
                <c:pt idx="279">
                  <c:v>143.23125687999999</c:v>
                </c:pt>
                <c:pt idx="280">
                  <c:v>143.28017460000001</c:v>
                </c:pt>
                <c:pt idx="281">
                  <c:v>143.32978283</c:v>
                </c:pt>
                <c:pt idx="282">
                  <c:v>143.3800123</c:v>
                </c:pt>
                <c:pt idx="283">
                  <c:v>143.43079374999999</c:v>
                </c:pt>
                <c:pt idx="284">
                  <c:v>143.48208303000001</c:v>
                </c:pt>
                <c:pt idx="285">
                  <c:v>143.53379758</c:v>
                </c:pt>
                <c:pt idx="286">
                  <c:v>143.58585403999999</c:v>
                </c:pt>
                <c:pt idx="287">
                  <c:v>143.63818319000001</c:v>
                </c:pt>
                <c:pt idx="288">
                  <c:v>143.69071582000001</c:v>
                </c:pt>
                <c:pt idx="289">
                  <c:v>143.74338270999999</c:v>
                </c:pt>
                <c:pt idx="290">
                  <c:v>143.79611463000001</c:v>
                </c:pt>
                <c:pt idx="291">
                  <c:v>143.84884235999999</c:v>
                </c:pt>
                <c:pt idx="292">
                  <c:v>143.90149668000001</c:v>
                </c:pt>
                <c:pt idx="293">
                  <c:v>143.95400837</c:v>
                </c:pt>
                <c:pt idx="294">
                  <c:v>144.00630821999999</c:v>
                </c:pt>
                <c:pt idx="295">
                  <c:v>144.05832698</c:v>
                </c:pt>
                <c:pt idx="296">
                  <c:v>144.10999545999999</c:v>
                </c:pt>
                <c:pt idx="297">
                  <c:v>144.16124442</c:v>
                </c:pt>
                <c:pt idx="298">
                  <c:v>144.21200464</c:v>
                </c:pt>
                <c:pt idx="299">
                  <c:v>144.26220691</c:v>
                </c:pt>
                <c:pt idx="300">
                  <c:v>144.31178198999999</c:v>
                </c:pt>
                <c:pt idx="301">
                  <c:v>144.36066068</c:v>
                </c:pt>
                <c:pt idx="302">
                  <c:v>144.40877374999999</c:v>
                </c:pt>
                <c:pt idx="303">
                  <c:v>144.45605197</c:v>
                </c:pt>
                <c:pt idx="304">
                  <c:v>144.50242613</c:v>
                </c:pt>
                <c:pt idx="305">
                  <c:v>144.54782700999999</c:v>
                </c:pt>
                <c:pt idx="306">
                  <c:v>144.59218537999999</c:v>
                </c:pt>
                <c:pt idx="307">
                  <c:v>144.63543203</c:v>
                </c:pt>
                <c:pt idx="308">
                  <c:v>144.67749773</c:v>
                </c:pt>
                <c:pt idx="309">
                  <c:v>144.71831324999999</c:v>
                </c:pt>
                <c:pt idx="310">
                  <c:v>144.75780939000001</c:v>
                </c:pt>
                <c:pt idx="311">
                  <c:v>144.79591692</c:v>
                </c:pt>
                <c:pt idx="312">
                  <c:v>144.83256660999999</c:v>
                </c:pt>
                <c:pt idx="313">
                  <c:v>144.86768925000001</c:v>
                </c:pt>
                <c:pt idx="314">
                  <c:v>144.90121561999999</c:v>
                </c:pt>
                <c:pt idx="315">
                  <c:v>144.93307648999999</c:v>
                </c:pt>
                <c:pt idx="316">
                  <c:v>144.96320263999999</c:v>
                </c:pt>
                <c:pt idx="317">
                  <c:v>144.99152486</c:v>
                </c:pt>
                <c:pt idx="318">
                  <c:v>145.01797390999999</c:v>
                </c:pt>
                <c:pt idx="319">
                  <c:v>145.04248057999999</c:v>
                </c:pt>
                <c:pt idx="320">
                  <c:v>145.06497565999999</c:v>
                </c:pt>
                <c:pt idx="321">
                  <c:v>145.08538991</c:v>
                </c:pt>
                <c:pt idx="322">
                  <c:v>145.10365411000001</c:v>
                </c:pt>
                <c:pt idx="323">
                  <c:v>145.11969905000001</c:v>
                </c:pt>
                <c:pt idx="324">
                  <c:v>145.1334555</c:v>
                </c:pt>
                <c:pt idx="325">
                  <c:v>145.14485425000001</c:v>
                </c:pt>
                <c:pt idx="326">
                  <c:v>145.15382606</c:v>
                </c:pt>
                <c:pt idx="327">
                  <c:v>145.16030172999999</c:v>
                </c:pt>
                <c:pt idx="328">
                  <c:v>145.16421202000001</c:v>
                </c:pt>
                <c:pt idx="329">
                  <c:v>145.16548773</c:v>
                </c:pt>
                <c:pt idx="330">
                  <c:v>145.16405961000001</c:v>
                </c:pt>
                <c:pt idx="331">
                  <c:v>145.15985846999999</c:v>
                </c:pt>
                <c:pt idx="332">
                  <c:v>145.15281507</c:v>
                </c:pt>
                <c:pt idx="333">
                  <c:v>145.14286018999999</c:v>
                </c:pt>
                <c:pt idx="334">
                  <c:v>145.12992460999999</c:v>
                </c:pt>
                <c:pt idx="335">
                  <c:v>145.11393910999999</c:v>
                </c:pt>
                <c:pt idx="336">
                  <c:v>145.09483448</c:v>
                </c:pt>
                <c:pt idx="337">
                  <c:v>145.07254148000001</c:v>
                </c:pt>
                <c:pt idx="338">
                  <c:v>145.04699088999999</c:v>
                </c:pt>
                <c:pt idx="339">
                  <c:v>145.01811351000001</c:v>
                </c:pt>
                <c:pt idx="340">
                  <c:v>144.98584009999999</c:v>
                </c:pt>
                <c:pt idx="341">
                  <c:v>144.95010438</c:v>
                </c:pt>
                <c:pt idx="342">
                  <c:v>144.91084326999999</c:v>
                </c:pt>
                <c:pt idx="343">
                  <c:v>144.8679779</c:v>
                </c:pt>
                <c:pt idx="344">
                  <c:v>144.82143898999999</c:v>
                </c:pt>
                <c:pt idx="345">
                  <c:v>144.77115727</c:v>
                </c:pt>
                <c:pt idx="346">
                  <c:v>144.71706348000001</c:v>
                </c:pt>
                <c:pt idx="347">
                  <c:v>144.65908834000001</c:v>
                </c:pt>
                <c:pt idx="348">
                  <c:v>144.59716258</c:v>
                </c:pt>
                <c:pt idx="349">
                  <c:v>144.53121694000001</c:v>
                </c:pt>
                <c:pt idx="350">
                  <c:v>144.46118213</c:v>
                </c:pt>
                <c:pt idx="351">
                  <c:v>144.38698890000001</c:v>
                </c:pt>
                <c:pt idx="352">
                  <c:v>144.30856796</c:v>
                </c:pt>
                <c:pt idx="353">
                  <c:v>144.22585006</c:v>
                </c:pt>
                <c:pt idx="354">
                  <c:v>144.13876590999999</c:v>
                </c:pt>
                <c:pt idx="355">
                  <c:v>144.04724625</c:v>
                </c:pt>
                <c:pt idx="356">
                  <c:v>143.95122180999999</c:v>
                </c:pt>
                <c:pt idx="357">
                  <c:v>143.85062331</c:v>
                </c:pt>
                <c:pt idx="358">
                  <c:v>143.74538149</c:v>
                </c:pt>
                <c:pt idx="359">
                  <c:v>143.63542708</c:v>
                </c:pt>
                <c:pt idx="360">
                  <c:v>143.52069080000001</c:v>
                </c:pt>
                <c:pt idx="361">
                  <c:v>143.40110338</c:v>
                </c:pt>
                <c:pt idx="362">
                  <c:v>143.27659556</c:v>
                </c:pt>
                <c:pt idx="363">
                  <c:v>143.14709805000001</c:v>
                </c:pt>
                <c:pt idx="364">
                  <c:v>143.01254159999999</c:v>
                </c:pt>
              </c:numCache>
            </c:numRef>
          </c:val>
          <c:extLst>
            <c:ext xmlns:c16="http://schemas.microsoft.com/office/drawing/2014/chart" uri="{C3380CC4-5D6E-409C-BE32-E72D297353CC}">
              <c16:uniqueId val="{00000005-0FFF-4072-9FD4-FDE46E579B9A}"/>
            </c:ext>
          </c:extLst>
        </c:ser>
        <c:ser>
          <c:idx val="4"/>
          <c:order val="6"/>
          <c:tx>
            <c:strRef>
              <c:f>'2034-2035 Severe Load Curve'!$BB$34</c:f>
              <c:strCache>
                <c:ptCount val="1"/>
                <c:pt idx="0">
                  <c:v>Exports to Ireland</c:v>
                </c:pt>
              </c:strCache>
            </c:strRef>
          </c:tx>
          <c:spPr>
            <a:solidFill>
              <a:srgbClr val="339966"/>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Curve'!$BB$35:$BB$399</c:f>
              <c:numCache>
                <c:formatCode>0</c:formatCode>
                <c:ptCount val="365"/>
                <c:pt idx="0">
                  <c:v>147.11524534</c:v>
                </c:pt>
                <c:pt idx="1">
                  <c:v>146.46542571000001</c:v>
                </c:pt>
                <c:pt idx="2">
                  <c:v>145.81887393</c:v>
                </c:pt>
                <c:pt idx="3">
                  <c:v>145.17562346</c:v>
                </c:pt>
                <c:pt idx="4">
                  <c:v>144.53570776999999</c:v>
                </c:pt>
                <c:pt idx="5">
                  <c:v>143.89916033</c:v>
                </c:pt>
                <c:pt idx="6">
                  <c:v>143.26601457999999</c:v>
                </c:pt>
                <c:pt idx="7">
                  <c:v>142.63630401</c:v>
                </c:pt>
                <c:pt idx="8">
                  <c:v>142.01006206</c:v>
                </c:pt>
                <c:pt idx="9">
                  <c:v>141.3873222</c:v>
                </c:pt>
                <c:pt idx="10">
                  <c:v>140.76811789999999</c:v>
                </c:pt>
                <c:pt idx="11">
                  <c:v>140.15248260999999</c:v>
                </c:pt>
                <c:pt idx="12">
                  <c:v>139.54044981000001</c:v>
                </c:pt>
                <c:pt idx="13">
                  <c:v>138.93205295000001</c:v>
                </c:pt>
                <c:pt idx="14">
                  <c:v>138.32732548999999</c:v>
                </c:pt>
                <c:pt idx="15">
                  <c:v>137.72630090000001</c:v>
                </c:pt>
                <c:pt idx="16">
                  <c:v>137.12901264000001</c:v>
                </c:pt>
                <c:pt idx="17">
                  <c:v>136.53549416999999</c:v>
                </c:pt>
                <c:pt idx="18">
                  <c:v>135.94577896000001</c:v>
                </c:pt>
                <c:pt idx="19">
                  <c:v>135.35990047000001</c:v>
                </c:pt>
                <c:pt idx="20">
                  <c:v>134.77789215000001</c:v>
                </c:pt>
                <c:pt idx="21">
                  <c:v>134.19978749000001</c:v>
                </c:pt>
                <c:pt idx="22">
                  <c:v>133.62561991999999</c:v>
                </c:pt>
                <c:pt idx="23">
                  <c:v>133.05542292999999</c:v>
                </c:pt>
                <c:pt idx="24">
                  <c:v>132.48922997</c:v>
                </c:pt>
                <c:pt idx="25">
                  <c:v>131.9270745</c:v>
                </c:pt>
                <c:pt idx="26">
                  <c:v>131.36898998999999</c:v>
                </c:pt>
                <c:pt idx="27">
                  <c:v>130.81500990000001</c:v>
                </c:pt>
                <c:pt idx="28">
                  <c:v>130.26516770000001</c:v>
                </c:pt>
                <c:pt idx="29">
                  <c:v>129.71949684000001</c:v>
                </c:pt>
                <c:pt idx="30">
                  <c:v>129.17803078</c:v>
                </c:pt>
                <c:pt idx="31">
                  <c:v>128.64080300000001</c:v>
                </c:pt>
                <c:pt idx="32">
                  <c:v>128.10784695000001</c:v>
                </c:pt>
                <c:pt idx="33">
                  <c:v>127.57919609</c:v>
                </c:pt>
                <c:pt idx="34">
                  <c:v>127.05488389999999</c:v>
                </c:pt>
                <c:pt idx="35">
                  <c:v>126.53494382</c:v>
                </c:pt>
                <c:pt idx="36">
                  <c:v>126.01940933</c:v>
                </c:pt>
                <c:pt idx="37">
                  <c:v>125.50831388</c:v>
                </c:pt>
                <c:pt idx="38">
                  <c:v>125.00169095</c:v>
                </c:pt>
                <c:pt idx="39">
                  <c:v>124.49957399</c:v>
                </c:pt>
                <c:pt idx="40">
                  <c:v>124.00199646</c:v>
                </c:pt>
                <c:pt idx="41">
                  <c:v>123.50899183</c:v>
                </c:pt>
                <c:pt idx="42">
                  <c:v>123.02059355</c:v>
                </c:pt>
                <c:pt idx="43">
                  <c:v>122.53683511</c:v>
                </c:pt>
                <c:pt idx="44">
                  <c:v>122.05774993999999</c:v>
                </c:pt>
                <c:pt idx="45">
                  <c:v>121.58337152999999</c:v>
                </c:pt>
                <c:pt idx="46">
                  <c:v>121.11373331999999</c:v>
                </c:pt>
                <c:pt idx="47">
                  <c:v>120.64886878999999</c:v>
                </c:pt>
                <c:pt idx="48">
                  <c:v>120.18881139</c:v>
                </c:pt>
                <c:pt idx="49">
                  <c:v>119.7335946</c:v>
                </c:pt>
                <c:pt idx="50">
                  <c:v>119.28325185999999</c:v>
                </c:pt>
                <c:pt idx="51">
                  <c:v>118.83781664999999</c:v>
                </c:pt>
                <c:pt idx="52">
                  <c:v>118.39732241999999</c:v>
                </c:pt>
                <c:pt idx="53">
                  <c:v>117.96180265</c:v>
                </c:pt>
                <c:pt idx="54">
                  <c:v>117.53129078000001</c:v>
                </c:pt>
                <c:pt idx="55">
                  <c:v>117.10582029</c:v>
                </c:pt>
                <c:pt idx="56">
                  <c:v>116.68542463999999</c:v>
                </c:pt>
                <c:pt idx="57">
                  <c:v>116.27013728999999</c:v>
                </c:pt>
                <c:pt idx="58">
                  <c:v>115.85999169999999</c:v>
                </c:pt>
                <c:pt idx="59">
                  <c:v>115.45502134</c:v>
                </c:pt>
                <c:pt idx="60">
                  <c:v>115.05525966</c:v>
                </c:pt>
                <c:pt idx="61">
                  <c:v>114.66074014</c:v>
                </c:pt>
                <c:pt idx="62">
                  <c:v>114.27149623</c:v>
                </c:pt>
                <c:pt idx="63">
                  <c:v>113.88756139</c:v>
                </c:pt>
                <c:pt idx="64">
                  <c:v>113.5089691</c:v>
                </c:pt>
                <c:pt idx="65">
                  <c:v>113.13575280000001</c:v>
                </c:pt>
                <c:pt idx="66">
                  <c:v>112.76794597</c:v>
                </c:pt>
                <c:pt idx="67">
                  <c:v>112.40558206999999</c:v>
                </c:pt>
                <c:pt idx="68">
                  <c:v>112.04869456</c:v>
                </c:pt>
                <c:pt idx="69">
                  <c:v>111.6973169</c:v>
                </c:pt>
                <c:pt idx="70">
                  <c:v>111.35148255</c:v>
                </c:pt>
                <c:pt idx="71">
                  <c:v>111.01122497999999</c:v>
                </c:pt>
                <c:pt idx="72">
                  <c:v>110.67657765</c:v>
                </c:pt>
                <c:pt idx="73">
                  <c:v>110.34757402</c:v>
                </c:pt>
                <c:pt idx="74">
                  <c:v>110.02424756000001</c:v>
                </c:pt>
                <c:pt idx="75">
                  <c:v>109.70663173</c:v>
                </c:pt>
                <c:pt idx="76">
                  <c:v>109.39475999</c:v>
                </c:pt>
                <c:pt idx="77">
                  <c:v>109.0886658</c:v>
                </c:pt>
                <c:pt idx="78">
                  <c:v>108.78838263</c:v>
                </c:pt>
                <c:pt idx="79">
                  <c:v>108.49394393999999</c:v>
                </c:pt>
                <c:pt idx="80">
                  <c:v>108.20538319000001</c:v>
                </c:pt>
                <c:pt idx="81">
                  <c:v>107.92273384000001</c:v>
                </c:pt>
                <c:pt idx="82">
                  <c:v>107.64602936</c:v>
                </c:pt>
                <c:pt idx="83">
                  <c:v>107.37530321</c:v>
                </c:pt>
                <c:pt idx="84">
                  <c:v>107.11058885999999</c:v>
                </c:pt>
                <c:pt idx="85">
                  <c:v>106.85191974999999</c:v>
                </c:pt>
                <c:pt idx="86">
                  <c:v>106.59932937000001</c:v>
                </c:pt>
                <c:pt idx="87">
                  <c:v>106.35285116</c:v>
                </c:pt>
                <c:pt idx="88">
                  <c:v>106.1125186</c:v>
                </c:pt>
                <c:pt idx="89">
                  <c:v>105.87836514999999</c:v>
                </c:pt>
                <c:pt idx="90">
                  <c:v>105.65042425999999</c:v>
                </c:pt>
                <c:pt idx="91">
                  <c:v>105.42872941</c:v>
                </c:pt>
                <c:pt idx="92">
                  <c:v>105.21328776999999</c:v>
                </c:pt>
                <c:pt idx="93">
                  <c:v>105.00400147000001</c:v>
                </c:pt>
                <c:pt idx="94">
                  <c:v>104.80074635</c:v>
                </c:pt>
                <c:pt idx="95">
                  <c:v>104.60339823</c:v>
                </c:pt>
                <c:pt idx="96">
                  <c:v>104.41183297000001</c:v>
                </c:pt>
                <c:pt idx="97">
                  <c:v>104.22592639</c:v>
                </c:pt>
                <c:pt idx="98">
                  <c:v>104.04555435</c:v>
                </c:pt>
                <c:pt idx="99">
                  <c:v>103.87059268</c:v>
                </c:pt>
                <c:pt idx="100">
                  <c:v>103.70091721</c:v>
                </c:pt>
                <c:pt idx="101">
                  <c:v>103.5364038</c:v>
                </c:pt>
                <c:pt idx="102">
                  <c:v>103.37692826999999</c:v>
                </c:pt>
                <c:pt idx="103">
                  <c:v>103.22236647</c:v>
                </c:pt>
                <c:pt idx="104">
                  <c:v>103.07259423000001</c:v>
                </c:pt>
                <c:pt idx="105">
                  <c:v>102.9274874</c:v>
                </c:pt>
                <c:pt idx="106">
                  <c:v>102.78692182</c:v>
                </c:pt>
                <c:pt idx="107">
                  <c:v>102.65077332</c:v>
                </c:pt>
                <c:pt idx="108">
                  <c:v>102.51891774000001</c:v>
                </c:pt>
                <c:pt idx="109">
                  <c:v>102.39123093000001</c:v>
                </c:pt>
                <c:pt idx="110">
                  <c:v>102.26758872000001</c:v>
                </c:pt>
                <c:pt idx="111">
                  <c:v>102.14786696</c:v>
                </c:pt>
                <c:pt idx="112">
                  <c:v>102.03194147000001</c:v>
                </c:pt>
                <c:pt idx="113">
                  <c:v>101.91968811</c:v>
                </c:pt>
                <c:pt idx="114">
                  <c:v>101.8109827</c:v>
                </c:pt>
                <c:pt idx="115">
                  <c:v>101.7057011</c:v>
                </c:pt>
                <c:pt idx="116">
                  <c:v>101.60371913</c:v>
                </c:pt>
                <c:pt idx="117">
                  <c:v>101.50491264999999</c:v>
                </c:pt>
                <c:pt idx="118">
                  <c:v>101.40915748</c:v>
                </c:pt>
                <c:pt idx="119">
                  <c:v>101.31632947</c:v>
                </c:pt>
                <c:pt idx="120">
                  <c:v>101.22630445</c:v>
                </c:pt>
                <c:pt idx="121">
                  <c:v>101.13895827</c:v>
                </c:pt>
                <c:pt idx="122">
                  <c:v>101.05416676999999</c:v>
                </c:pt>
                <c:pt idx="123">
                  <c:v>100.97180578</c:v>
                </c:pt>
                <c:pt idx="124">
                  <c:v>100.89175115</c:v>
                </c:pt>
                <c:pt idx="125">
                  <c:v>100.81387871</c:v>
                </c:pt>
                <c:pt idx="126">
                  <c:v>100.7380643</c:v>
                </c:pt>
                <c:pt idx="127">
                  <c:v>100.66418376</c:v>
                </c:pt>
                <c:pt idx="128">
                  <c:v>100.59211294000001</c:v>
                </c:pt>
                <c:pt idx="129">
                  <c:v>100.52172767</c:v>
                </c:pt>
                <c:pt idx="130">
                  <c:v>100.45290378999999</c:v>
                </c:pt>
                <c:pt idx="131">
                  <c:v>100.38551714</c:v>
                </c:pt>
                <c:pt idx="132">
                  <c:v>100.31944355</c:v>
                </c:pt>
                <c:pt idx="133">
                  <c:v>100.25455888</c:v>
                </c:pt>
                <c:pt idx="134">
                  <c:v>100.19073896</c:v>
                </c:pt>
                <c:pt idx="135">
                  <c:v>100.12785962</c:v>
                </c:pt>
                <c:pt idx="136">
                  <c:v>100.06579671</c:v>
                </c:pt>
                <c:pt idx="137">
                  <c:v>100.00442606</c:v>
                </c:pt>
                <c:pt idx="138">
                  <c:v>99.943623525999996</c:v>
                </c:pt>
                <c:pt idx="139">
                  <c:v>99.883264933000007</c:v>
                </c:pt>
                <c:pt idx="140">
                  <c:v>99.823226125000005</c:v>
                </c:pt>
                <c:pt idx="141">
                  <c:v>99.76338294</c:v>
                </c:pt>
                <c:pt idx="142">
                  <c:v>99.703611218000006</c:v>
                </c:pt>
                <c:pt idx="143">
                  <c:v>99.643786800000001</c:v>
                </c:pt>
                <c:pt idx="144">
                  <c:v>99.583785523000003</c:v>
                </c:pt>
                <c:pt idx="145">
                  <c:v>99.523483228000003</c:v>
                </c:pt>
                <c:pt idx="146">
                  <c:v>99.462755752999996</c:v>
                </c:pt>
                <c:pt idx="147">
                  <c:v>99.401478939</c:v>
                </c:pt>
                <c:pt idx="148">
                  <c:v>99.339528623999996</c:v>
                </c:pt>
                <c:pt idx="149">
                  <c:v>99.276780649000003</c:v>
                </c:pt>
                <c:pt idx="150">
                  <c:v>99.213110852</c:v>
                </c:pt>
                <c:pt idx="151">
                  <c:v>99.148395073000003</c:v>
                </c:pt>
                <c:pt idx="152">
                  <c:v>99.082509150999996</c:v>
                </c:pt>
                <c:pt idx="153">
                  <c:v>99.015328925000006</c:v>
                </c:pt>
                <c:pt idx="154">
                  <c:v>98.946730235999993</c:v>
                </c:pt>
                <c:pt idx="155">
                  <c:v>98.876588921000007</c:v>
                </c:pt>
                <c:pt idx="156">
                  <c:v>98.804780821999998</c:v>
                </c:pt>
                <c:pt idx="157">
                  <c:v>98.731181777000003</c:v>
                </c:pt>
                <c:pt idx="158">
                  <c:v>98.655667625000007</c:v>
                </c:pt>
                <c:pt idx="159">
                  <c:v>98.578114205999995</c:v>
                </c:pt>
                <c:pt idx="160">
                  <c:v>98.498397359999998</c:v>
                </c:pt>
                <c:pt idx="161">
                  <c:v>98.416392924999997</c:v>
                </c:pt>
                <c:pt idx="162">
                  <c:v>98.331976741999995</c:v>
                </c:pt>
                <c:pt idx="163">
                  <c:v>98.245024649000001</c:v>
                </c:pt>
                <c:pt idx="164">
                  <c:v>98.155412484999999</c:v>
                </c:pt>
                <c:pt idx="165">
                  <c:v>98.063016090999994</c:v>
                </c:pt>
                <c:pt idx="166">
                  <c:v>97.967711305999998</c:v>
                </c:pt>
                <c:pt idx="167">
                  <c:v>97.869373968999994</c:v>
                </c:pt>
                <c:pt idx="168">
                  <c:v>97.767879918999995</c:v>
                </c:pt>
                <c:pt idx="169">
                  <c:v>97.663104996000001</c:v>
                </c:pt>
                <c:pt idx="170">
                  <c:v>97.554925040000001</c:v>
                </c:pt>
                <c:pt idx="171">
                  <c:v>97.443215887999997</c:v>
                </c:pt>
                <c:pt idx="172">
                  <c:v>97.327853382000001</c:v>
                </c:pt>
                <c:pt idx="173">
                  <c:v>97.208713360999994</c:v>
                </c:pt>
                <c:pt idx="174">
                  <c:v>97.085671662999999</c:v>
                </c:pt>
                <c:pt idx="175">
                  <c:v>96.958604128000005</c:v>
                </c:pt>
                <c:pt idx="176">
                  <c:v>96.827386595999997</c:v>
                </c:pt>
                <c:pt idx="177">
                  <c:v>96.691894906000002</c:v>
                </c:pt>
                <c:pt idx="178">
                  <c:v>96.552004897000003</c:v>
                </c:pt>
                <c:pt idx="179">
                  <c:v>96.407592409000003</c:v>
                </c:pt>
                <c:pt idx="180">
                  <c:v>96.258533280999998</c:v>
                </c:pt>
                <c:pt idx="181">
                  <c:v>96.104703353000005</c:v>
                </c:pt>
                <c:pt idx="182">
                  <c:v>95.945978463000003</c:v>
                </c:pt>
                <c:pt idx="183">
                  <c:v>95.782278374000001</c:v>
                </c:pt>
                <c:pt idx="184">
                  <c:v>95.613698537000005</c:v>
                </c:pt>
                <c:pt idx="185">
                  <c:v>95.440378323999994</c:v>
                </c:pt>
                <c:pt idx="186">
                  <c:v>95.262457108000007</c:v>
                </c:pt>
                <c:pt idx="187">
                  <c:v>95.080074264000004</c:v>
                </c:pt>
                <c:pt idx="188">
                  <c:v>94.893369163000003</c:v>
                </c:pt>
                <c:pt idx="189">
                  <c:v>94.702481180000007</c:v>
                </c:pt>
                <c:pt idx="190">
                  <c:v>94.507549686000004</c:v>
                </c:pt>
                <c:pt idx="191">
                  <c:v>94.308714055999999</c:v>
                </c:pt>
                <c:pt idx="192">
                  <c:v>94.106113661999998</c:v>
                </c:pt>
                <c:pt idx="193">
                  <c:v>93.899887876999998</c:v>
                </c:pt>
                <c:pt idx="194">
                  <c:v>93.690176074999997</c:v>
                </c:pt>
                <c:pt idx="195">
                  <c:v>93.477117629000006</c:v>
                </c:pt>
                <c:pt idx="196">
                  <c:v>93.260851911000003</c:v>
                </c:pt>
                <c:pt idx="197">
                  <c:v>93.041518296000007</c:v>
                </c:pt>
                <c:pt idx="198">
                  <c:v>92.819256155000005</c:v>
                </c:pt>
                <c:pt idx="199">
                  <c:v>92.594204861999998</c:v>
                </c:pt>
                <c:pt idx="200">
                  <c:v>92.366503791</c:v>
                </c:pt>
                <c:pt idx="201">
                  <c:v>92.136292314000002</c:v>
                </c:pt>
                <c:pt idx="202">
                  <c:v>91.903709805000005</c:v>
                </c:pt>
                <c:pt idx="203">
                  <c:v>91.668895636000002</c:v>
                </c:pt>
                <c:pt idx="204">
                  <c:v>91.431989181000006</c:v>
                </c:pt>
                <c:pt idx="205">
                  <c:v>91.193129811999995</c:v>
                </c:pt>
                <c:pt idx="206">
                  <c:v>90.952456904000002</c:v>
                </c:pt>
                <c:pt idx="207">
                  <c:v>90.710109829000004</c:v>
                </c:pt>
                <c:pt idx="208">
                  <c:v>90.466227958999994</c:v>
                </c:pt>
                <c:pt idx="209">
                  <c:v>90.220950669000004</c:v>
                </c:pt>
                <c:pt idx="210">
                  <c:v>89.974417332000002</c:v>
                </c:pt>
                <c:pt idx="211">
                  <c:v>89.726767319999993</c:v>
                </c:pt>
                <c:pt idx="212">
                  <c:v>89.478140006000004</c:v>
                </c:pt>
                <c:pt idx="213">
                  <c:v>89.228674764999994</c:v>
                </c:pt>
                <c:pt idx="214">
                  <c:v>88.978510967999995</c:v>
                </c:pt>
                <c:pt idx="215">
                  <c:v>88.727787989000007</c:v>
                </c:pt>
                <c:pt idx="216">
                  <c:v>88.476645200999997</c:v>
                </c:pt>
                <c:pt idx="217">
                  <c:v>88.225221977000004</c:v>
                </c:pt>
                <c:pt idx="218">
                  <c:v>87.973657691</c:v>
                </c:pt>
                <c:pt idx="219">
                  <c:v>87.722091715000005</c:v>
                </c:pt>
                <c:pt idx="220">
                  <c:v>87.470663422000001</c:v>
                </c:pt>
                <c:pt idx="221">
                  <c:v>87.219512186000003</c:v>
                </c:pt>
                <c:pt idx="222">
                  <c:v>86.968777380000006</c:v>
                </c:pt>
                <c:pt idx="223">
                  <c:v>86.718598377000006</c:v>
                </c:pt>
                <c:pt idx="224">
                  <c:v>86.46911455</c:v>
                </c:pt>
                <c:pt idx="225">
                  <c:v>86.220465271999998</c:v>
                </c:pt>
                <c:pt idx="226">
                  <c:v>85.972789915999996</c:v>
                </c:pt>
                <c:pt idx="227">
                  <c:v>85.726227855000005</c:v>
                </c:pt>
                <c:pt idx="228">
                  <c:v>85.480918462999995</c:v>
                </c:pt>
                <c:pt idx="229">
                  <c:v>85.237001112000002</c:v>
                </c:pt>
                <c:pt idx="230">
                  <c:v>84.994615175999996</c:v>
                </c:pt>
                <c:pt idx="231">
                  <c:v>84.753900028000004</c:v>
                </c:pt>
                <c:pt idx="232">
                  <c:v>84.514995041000006</c:v>
                </c:pt>
                <c:pt idx="233">
                  <c:v>84.278039586999995</c:v>
                </c:pt>
                <c:pt idx="234">
                  <c:v>84.043173041000003</c:v>
                </c:pt>
                <c:pt idx="235">
                  <c:v>83.810534774999994</c:v>
                </c:pt>
                <c:pt idx="236">
                  <c:v>83.580264162999995</c:v>
                </c:pt>
                <c:pt idx="237">
                  <c:v>83.352500575999997</c:v>
                </c:pt>
                <c:pt idx="238">
                  <c:v>83.127383390000006</c:v>
                </c:pt>
                <c:pt idx="239">
                  <c:v>82.905051975999996</c:v>
                </c:pt>
                <c:pt idx="240">
                  <c:v>82.685645707999996</c:v>
                </c:pt>
                <c:pt idx="241">
                  <c:v>82.469303959000001</c:v>
                </c:pt>
                <c:pt idx="242">
                  <c:v>82.256166101000005</c:v>
                </c:pt>
                <c:pt idx="243">
                  <c:v>82.046371508999997</c:v>
                </c:pt>
                <c:pt idx="244">
                  <c:v>81.840059556</c:v>
                </c:pt>
                <c:pt idx="245">
                  <c:v>81.637369613000004</c:v>
                </c:pt>
                <c:pt idx="246">
                  <c:v>81.438441054999998</c:v>
                </c:pt>
                <c:pt idx="247">
                  <c:v>81.243413254999993</c:v>
                </c:pt>
                <c:pt idx="248">
                  <c:v>81.052425584999995</c:v>
                </c:pt>
                <c:pt idx="249">
                  <c:v>80.865617420000007</c:v>
                </c:pt>
                <c:pt idx="250">
                  <c:v>80.683128131000004</c:v>
                </c:pt>
                <c:pt idx="251">
                  <c:v>80.505097092</c:v>
                </c:pt>
                <c:pt idx="252">
                  <c:v>80.331663676000005</c:v>
                </c:pt>
                <c:pt idx="253">
                  <c:v>80.162967257000005</c:v>
                </c:pt>
                <c:pt idx="254">
                  <c:v>79.999147206999993</c:v>
                </c:pt>
                <c:pt idx="255">
                  <c:v>79.840342899999996</c:v>
                </c:pt>
                <c:pt idx="256">
                  <c:v>79.686693708000007</c:v>
                </c:pt>
                <c:pt idx="257">
                  <c:v>79.538339004999997</c:v>
                </c:pt>
                <c:pt idx="258">
                  <c:v>79.395418164000006</c:v>
                </c:pt>
                <c:pt idx="259">
                  <c:v>79.258070556999996</c:v>
                </c:pt>
                <c:pt idx="260">
                  <c:v>79.126435559000001</c:v>
                </c:pt>
                <c:pt idx="261">
                  <c:v>79.000652541999997</c:v>
                </c:pt>
                <c:pt idx="262">
                  <c:v>78.880860878999997</c:v>
                </c:pt>
                <c:pt idx="263">
                  <c:v>78.767199943999998</c:v>
                </c:pt>
                <c:pt idx="264">
                  <c:v>78.659809108999994</c:v>
                </c:pt>
                <c:pt idx="265">
                  <c:v>78.558827747999999</c:v>
                </c:pt>
                <c:pt idx="266">
                  <c:v>78.464395233999994</c:v>
                </c:pt>
                <c:pt idx="267">
                  <c:v>78.376650940000005</c:v>
                </c:pt>
                <c:pt idx="268">
                  <c:v>78.295734237999994</c:v>
                </c:pt>
                <c:pt idx="269">
                  <c:v>78.221784502999995</c:v>
                </c:pt>
                <c:pt idx="270">
                  <c:v>78.154941106999999</c:v>
                </c:pt>
                <c:pt idx="271">
                  <c:v>78.095343423000003</c:v>
                </c:pt>
                <c:pt idx="272">
                  <c:v>78.043130825000006</c:v>
                </c:pt>
                <c:pt idx="273">
                  <c:v>77.998442685000001</c:v>
                </c:pt>
                <c:pt idx="274">
                  <c:v>77.961337428999997</c:v>
                </c:pt>
                <c:pt idx="275">
                  <c:v>77.931549695000001</c:v>
                </c:pt>
                <c:pt idx="276">
                  <c:v>77.908733170999994</c:v>
                </c:pt>
                <c:pt idx="277">
                  <c:v>77.892541545</c:v>
                </c:pt>
                <c:pt idx="278">
                  <c:v>77.882628509</c:v>
                </c:pt>
                <c:pt idx="279">
                  <c:v>77.878647749999999</c:v>
                </c:pt>
                <c:pt idx="280">
                  <c:v>77.880252959000003</c:v>
                </c:pt>
                <c:pt idx="281">
                  <c:v>77.887097823000005</c:v>
                </c:pt>
                <c:pt idx="282">
                  <c:v>77.898836032999995</c:v>
                </c:pt>
                <c:pt idx="283">
                  <c:v>77.915121278000001</c:v>
                </c:pt>
                <c:pt idx="284">
                  <c:v>77.935607246000004</c:v>
                </c:pt>
                <c:pt idx="285">
                  <c:v>77.959947627999995</c:v>
                </c:pt>
                <c:pt idx="286">
                  <c:v>77.987796111999998</c:v>
                </c:pt>
                <c:pt idx="287">
                  <c:v>78.018806388000002</c:v>
                </c:pt>
                <c:pt idx="288">
                  <c:v>78.052632144</c:v>
                </c:pt>
                <c:pt idx="289">
                  <c:v>78.088927071000001</c:v>
                </c:pt>
                <c:pt idx="290">
                  <c:v>78.127344855999993</c:v>
                </c:pt>
                <c:pt idx="291">
                  <c:v>78.167539189999999</c:v>
                </c:pt>
                <c:pt idx="292">
                  <c:v>78.209163762000003</c:v>
                </c:pt>
                <c:pt idx="293">
                  <c:v>78.251872261000003</c:v>
                </c:pt>
                <c:pt idx="294">
                  <c:v>78.295318375999997</c:v>
                </c:pt>
                <c:pt idx="295">
                  <c:v>78.339155796</c:v>
                </c:pt>
                <c:pt idx="296">
                  <c:v>78.383038210999999</c:v>
                </c:pt>
                <c:pt idx="297">
                  <c:v>78.426619309000003</c:v>
                </c:pt>
                <c:pt idx="298">
                  <c:v>78.469552781000004</c:v>
                </c:pt>
                <c:pt idx="299">
                  <c:v>78.511492314999998</c:v>
                </c:pt>
                <c:pt idx="300">
                  <c:v>78.552091599999997</c:v>
                </c:pt>
                <c:pt idx="301">
                  <c:v>78.591004326000004</c:v>
                </c:pt>
                <c:pt idx="302">
                  <c:v>78.627884182000003</c:v>
                </c:pt>
                <c:pt idx="303">
                  <c:v>78.662384857000006</c:v>
                </c:pt>
                <c:pt idx="304">
                  <c:v>78.69416004</c:v>
                </c:pt>
                <c:pt idx="305">
                  <c:v>78.722863421</c:v>
                </c:pt>
                <c:pt idx="306">
                  <c:v>78.748148689000004</c:v>
                </c:pt>
                <c:pt idx="307">
                  <c:v>78.769669532999998</c:v>
                </c:pt>
                <c:pt idx="308">
                  <c:v>78.787079641999995</c:v>
                </c:pt>
                <c:pt idx="309">
                  <c:v>78.800032705999996</c:v>
                </c:pt>
                <c:pt idx="310">
                  <c:v>78.808182412999997</c:v>
                </c:pt>
                <c:pt idx="311">
                  <c:v>78.811182453000001</c:v>
                </c:pt>
                <c:pt idx="312">
                  <c:v>78.808686515000005</c:v>
                </c:pt>
                <c:pt idx="313">
                  <c:v>78.800348288999999</c:v>
                </c:pt>
                <c:pt idx="314">
                  <c:v>78.785821463000005</c:v>
                </c:pt>
                <c:pt idx="315">
                  <c:v>78.764759726999998</c:v>
                </c:pt>
                <c:pt idx="316">
                  <c:v>78.736816770000004</c:v>
                </c:pt>
                <c:pt idx="317">
                  <c:v>78.701646280999995</c:v>
                </c:pt>
                <c:pt idx="318">
                  <c:v>78.658901950000001</c:v>
                </c:pt>
                <c:pt idx="319">
                  <c:v>78.608237466000006</c:v>
                </c:pt>
                <c:pt idx="320">
                  <c:v>78.549306517000005</c:v>
                </c:pt>
                <c:pt idx="321">
                  <c:v>78.481762794000005</c:v>
                </c:pt>
                <c:pt idx="322">
                  <c:v>78.405259983999997</c:v>
                </c:pt>
                <c:pt idx="323">
                  <c:v>78.319451779000005</c:v>
                </c:pt>
                <c:pt idx="324">
                  <c:v>78.223991866000006</c:v>
                </c:pt>
                <c:pt idx="325">
                  <c:v>78.118533936000006</c:v>
                </c:pt>
                <c:pt idx="326">
                  <c:v>78.002731675999996</c:v>
                </c:pt>
                <c:pt idx="327">
                  <c:v>77.876238776999998</c:v>
                </c:pt>
                <c:pt idx="328">
                  <c:v>77.738708927999994</c:v>
                </c:pt>
                <c:pt idx="329">
                  <c:v>77.589795817999999</c:v>
                </c:pt>
                <c:pt idx="330">
                  <c:v>77.429153135999996</c:v>
                </c:pt>
                <c:pt idx="331">
                  <c:v>77.256434571</c:v>
                </c:pt>
                <c:pt idx="332">
                  <c:v>77.071293812999997</c:v>
                </c:pt>
                <c:pt idx="333">
                  <c:v>76.873384549999997</c:v>
                </c:pt>
                <c:pt idx="334">
                  <c:v>76.662360473000007</c:v>
                </c:pt>
                <c:pt idx="335">
                  <c:v>76.437875270000006</c:v>
                </c:pt>
                <c:pt idx="336">
                  <c:v>76.199582629999995</c:v>
                </c:pt>
                <c:pt idx="337">
                  <c:v>75.947136244000006</c:v>
                </c:pt>
                <c:pt idx="338">
                  <c:v>75.680189799000004</c:v>
                </c:pt>
                <c:pt idx="339">
                  <c:v>75.398396985000005</c:v>
                </c:pt>
                <c:pt idx="340">
                  <c:v>75.101411490999993</c:v>
                </c:pt>
                <c:pt idx="341">
                  <c:v>74.788887008000003</c:v>
                </c:pt>
                <c:pt idx="342">
                  <c:v>74.460477222999998</c:v>
                </c:pt>
                <c:pt idx="343">
                  <c:v>74.115835825999994</c:v>
                </c:pt>
                <c:pt idx="344">
                  <c:v>73.754616506000005</c:v>
                </c:pt>
                <c:pt idx="345">
                  <c:v>73.376472953000004</c:v>
                </c:pt>
                <c:pt idx="346">
                  <c:v>72.981058855000001</c:v>
                </c:pt>
                <c:pt idx="347">
                  <c:v>72.568027903000001</c:v>
                </c:pt>
                <c:pt idx="348">
                  <c:v>72.137033783999996</c:v>
                </c:pt>
                <c:pt idx="349">
                  <c:v>71.687730189000007</c:v>
                </c:pt>
                <c:pt idx="350">
                  <c:v>71.219770807000003</c:v>
                </c:pt>
                <c:pt idx="351">
                  <c:v>70.732809325999995</c:v>
                </c:pt>
                <c:pt idx="352">
                  <c:v>70.226499437000001</c:v>
                </c:pt>
                <c:pt idx="353">
                  <c:v>69.700494828000004</c:v>
                </c:pt>
                <c:pt idx="354">
                  <c:v>69.154449188000001</c:v>
                </c:pt>
                <c:pt idx="355">
                  <c:v>68.588016206999995</c:v>
                </c:pt>
                <c:pt idx="356">
                  <c:v>68.000849574</c:v>
                </c:pt>
                <c:pt idx="357">
                  <c:v>67.392602977999999</c:v>
                </c:pt>
                <c:pt idx="358">
                  <c:v>66.762930108000006</c:v>
                </c:pt>
                <c:pt idx="359">
                  <c:v>66.111484653999995</c:v>
                </c:pt>
                <c:pt idx="360">
                  <c:v>65.437920305000006</c:v>
                </c:pt>
                <c:pt idx="361">
                  <c:v>64.741890749999996</c:v>
                </c:pt>
                <c:pt idx="362">
                  <c:v>64.023049678000007</c:v>
                </c:pt>
                <c:pt idx="363">
                  <c:v>63.281050778999997</c:v>
                </c:pt>
                <c:pt idx="364">
                  <c:v>62.515547740999999</c:v>
                </c:pt>
              </c:numCache>
            </c:numRef>
          </c:val>
          <c:extLst>
            <c:ext xmlns:c16="http://schemas.microsoft.com/office/drawing/2014/chart" uri="{C3380CC4-5D6E-409C-BE32-E72D297353CC}">
              <c16:uniqueId val="{00000006-0FFF-4072-9FD4-FDE46E579B9A}"/>
            </c:ext>
          </c:extLst>
        </c:ser>
        <c:ser>
          <c:idx val="7"/>
          <c:order val="7"/>
          <c:tx>
            <c:strRef>
              <c:f>'2034-2035 Severe Load Curve'!$BC$34</c:f>
              <c:strCache>
                <c:ptCount val="1"/>
                <c:pt idx="0">
                  <c:v>NTS Power</c:v>
                </c:pt>
              </c:strCache>
            </c:strRef>
          </c:tx>
          <c:spPr>
            <a:solidFill>
              <a:srgbClr val="FFFF99"/>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Curve'!$BC$35:$BC$399</c:f>
              <c:numCache>
                <c:formatCode>0</c:formatCode>
                <c:ptCount val="365"/>
                <c:pt idx="0">
                  <c:v>109.43592488</c:v>
                </c:pt>
                <c:pt idx="1">
                  <c:v>109.77650432999999</c:v>
                </c:pt>
                <c:pt idx="2">
                  <c:v>110.08820162000001</c:v>
                </c:pt>
                <c:pt idx="3">
                  <c:v>110.37144385000001</c:v>
                </c:pt>
                <c:pt idx="4">
                  <c:v>110.62665816000001</c:v>
                </c:pt>
                <c:pt idx="5">
                  <c:v>110.85427163999999</c:v>
                </c:pt>
                <c:pt idx="6">
                  <c:v>111.05471143</c:v>
                </c:pt>
                <c:pt idx="7">
                  <c:v>111.22840463</c:v>
                </c:pt>
                <c:pt idx="8">
                  <c:v>111.37577836</c:v>
                </c:pt>
                <c:pt idx="9">
                  <c:v>111.49725973</c:v>
                </c:pt>
                <c:pt idx="10">
                  <c:v>111.59327586000001</c:v>
                </c:pt>
                <c:pt idx="11">
                  <c:v>111.66425387</c:v>
                </c:pt>
                <c:pt idx="12">
                  <c:v>111.71062087</c:v>
                </c:pt>
                <c:pt idx="13">
                  <c:v>111.73280398</c:v>
                </c:pt>
                <c:pt idx="14">
                  <c:v>111.73123031</c:v>
                </c:pt>
                <c:pt idx="15">
                  <c:v>111.70632698</c:v>
                </c:pt>
                <c:pt idx="16">
                  <c:v>111.6585211</c:v>
                </c:pt>
                <c:pt idx="17">
                  <c:v>111.58823979</c:v>
                </c:pt>
                <c:pt idx="18">
                  <c:v>111.49591015999999</c:v>
                </c:pt>
                <c:pt idx="19">
                  <c:v>111.38195933999999</c:v>
                </c:pt>
                <c:pt idx="20">
                  <c:v>111.24681443</c:v>
                </c:pt>
                <c:pt idx="21">
                  <c:v>111.09090255</c:v>
                </c:pt>
                <c:pt idx="22">
                  <c:v>110.91465082000001</c:v>
                </c:pt>
                <c:pt idx="23">
                  <c:v>110.71848635000001</c:v>
                </c:pt>
                <c:pt idx="24">
                  <c:v>110.50283626</c:v>
                </c:pt>
                <c:pt idx="25">
                  <c:v>110.26812766</c:v>
                </c:pt>
                <c:pt idx="26">
                  <c:v>110.01478767</c:v>
                </c:pt>
                <c:pt idx="27">
                  <c:v>109.7432434</c:v>
                </c:pt>
                <c:pt idx="28">
                  <c:v>109.45392198</c:v>
                </c:pt>
                <c:pt idx="29">
                  <c:v>109.14725051000001</c:v>
                </c:pt>
                <c:pt idx="30">
                  <c:v>108.82365611</c:v>
                </c:pt>
                <c:pt idx="31">
                  <c:v>108.48356588999999</c:v>
                </c:pt>
                <c:pt idx="32">
                  <c:v>108.12740698</c:v>
                </c:pt>
                <c:pt idx="33">
                  <c:v>107.75560649000001</c:v>
                </c:pt>
                <c:pt idx="34">
                  <c:v>107.36859153</c:v>
                </c:pt>
                <c:pt idx="35">
                  <c:v>106.96678921</c:v>
                </c:pt>
                <c:pt idx="36">
                  <c:v>106.55062666000001</c:v>
                </c:pt>
                <c:pt idx="37">
                  <c:v>106.120531</c:v>
                </c:pt>
                <c:pt idx="38">
                  <c:v>105.67692932</c:v>
                </c:pt>
                <c:pt idx="39">
                  <c:v>105.22024876</c:v>
                </c:pt>
                <c:pt idx="40">
                  <c:v>104.75091642</c:v>
                </c:pt>
                <c:pt idx="41">
                  <c:v>104.26935942999999</c:v>
                </c:pt>
                <c:pt idx="42">
                  <c:v>103.77600489</c:v>
                </c:pt>
                <c:pt idx="43">
                  <c:v>103.27127992</c:v>
                </c:pt>
                <c:pt idx="44">
                  <c:v>102.75561164</c:v>
                </c:pt>
                <c:pt idx="45">
                  <c:v>102.22942716999999</c:v>
                </c:pt>
                <c:pt idx="46">
                  <c:v>101.69315361</c:v>
                </c:pt>
                <c:pt idx="47">
                  <c:v>101.14721809</c:v>
                </c:pt>
                <c:pt idx="48">
                  <c:v>100.59204772</c:v>
                </c:pt>
                <c:pt idx="49">
                  <c:v>100.02806962</c:v>
                </c:pt>
                <c:pt idx="50">
                  <c:v>99.455710898000007</c:v>
                </c:pt>
                <c:pt idx="51">
                  <c:v>98.875398673000007</c:v>
                </c:pt>
                <c:pt idx="52">
                  <c:v>98.287560060000004</c:v>
                </c:pt>
                <c:pt idx="53">
                  <c:v>97.692622173999993</c:v>
                </c:pt>
                <c:pt idx="54">
                  <c:v>97.091012132000003</c:v>
                </c:pt>
                <c:pt idx="55">
                  <c:v>96.483157048999999</c:v>
                </c:pt>
                <c:pt idx="56">
                  <c:v>95.869484041000007</c:v>
                </c:pt>
                <c:pt idx="57">
                  <c:v>95.250420223000006</c:v>
                </c:pt>
                <c:pt idx="58">
                  <c:v>94.626392710000005</c:v>
                </c:pt>
                <c:pt idx="59">
                  <c:v>93.997828618</c:v>
                </c:pt>
                <c:pt idx="60">
                  <c:v>93.365155063000003</c:v>
                </c:pt>
                <c:pt idx="61">
                  <c:v>92.728799159999994</c:v>
                </c:pt>
                <c:pt idx="62">
                  <c:v>92.089188023999995</c:v>
                </c:pt>
                <c:pt idx="63">
                  <c:v>91.446748772000007</c:v>
                </c:pt>
                <c:pt idx="64">
                  <c:v>90.801908518000005</c:v>
                </c:pt>
                <c:pt idx="65">
                  <c:v>90.155094379000005</c:v>
                </c:pt>
                <c:pt idx="66">
                  <c:v>89.50673347</c:v>
                </c:pt>
                <c:pt idx="67">
                  <c:v>88.857252904999996</c:v>
                </c:pt>
                <c:pt idx="68">
                  <c:v>88.207079801999996</c:v>
                </c:pt>
                <c:pt idx="69">
                  <c:v>87.556641274</c:v>
                </c:pt>
                <c:pt idx="70">
                  <c:v>86.906364439000001</c:v>
                </c:pt>
                <c:pt idx="71">
                  <c:v>86.256676411000001</c:v>
                </c:pt>
                <c:pt idx="72">
                  <c:v>85.608004305999998</c:v>
                </c:pt>
                <c:pt idx="73">
                  <c:v>84.960775239</c:v>
                </c:pt>
                <c:pt idx="74">
                  <c:v>84.315416326999994</c:v>
                </c:pt>
                <c:pt idx="75">
                  <c:v>83.672354682999995</c:v>
                </c:pt>
                <c:pt idx="76">
                  <c:v>83.032017425000006</c:v>
                </c:pt>
                <c:pt idx="77">
                  <c:v>82.394831667000005</c:v>
                </c:pt>
                <c:pt idx="78">
                  <c:v>81.761224525000003</c:v>
                </c:pt>
                <c:pt idx="79">
                  <c:v>81.131623114999996</c:v>
                </c:pt>
                <c:pt idx="80">
                  <c:v>80.506454551999994</c:v>
                </c:pt>
                <c:pt idx="81">
                  <c:v>79.886145952000007</c:v>
                </c:pt>
                <c:pt idx="82">
                  <c:v>79.271124428999997</c:v>
                </c:pt>
                <c:pt idx="83">
                  <c:v>78.661817100999997</c:v>
                </c:pt>
                <c:pt idx="84">
                  <c:v>78.058651080999994</c:v>
                </c:pt>
                <c:pt idx="85">
                  <c:v>77.462053487000006</c:v>
                </c:pt>
                <c:pt idx="86">
                  <c:v>76.872451432000005</c:v>
                </c:pt>
                <c:pt idx="87">
                  <c:v>76.290272033999997</c:v>
                </c:pt>
                <c:pt idx="88">
                  <c:v>75.715942405999996</c:v>
                </c:pt>
                <c:pt idx="89">
                  <c:v>75.149889665000003</c:v>
                </c:pt>
                <c:pt idx="90">
                  <c:v>74.592540927000002</c:v>
                </c:pt>
                <c:pt idx="91">
                  <c:v>74.044323306999999</c:v>
                </c:pt>
                <c:pt idx="92">
                  <c:v>73.505572685999994</c:v>
                </c:pt>
                <c:pt idx="93">
                  <c:v>72.976260014999994</c:v>
                </c:pt>
                <c:pt idx="94">
                  <c:v>72.456265006999999</c:v>
                </c:pt>
                <c:pt idx="95">
                  <c:v>71.945467378999993</c:v>
                </c:pt>
                <c:pt idx="96">
                  <c:v>71.443746845000007</c:v>
                </c:pt>
                <c:pt idx="97">
                  <c:v>70.950983120999993</c:v>
                </c:pt>
                <c:pt idx="98">
                  <c:v>70.467055922</c:v>
                </c:pt>
                <c:pt idx="99">
                  <c:v>69.991844963000005</c:v>
                </c:pt>
                <c:pt idx="100">
                  <c:v>69.525229960000004</c:v>
                </c:pt>
                <c:pt idx="101">
                  <c:v>69.067090628000003</c:v>
                </c:pt>
                <c:pt idx="102">
                  <c:v>68.617306682999995</c:v>
                </c:pt>
                <c:pt idx="103">
                  <c:v>68.175757838999999</c:v>
                </c:pt>
                <c:pt idx="104">
                  <c:v>67.742323811000006</c:v>
                </c:pt>
                <c:pt idx="105">
                  <c:v>67.316884315999999</c:v>
                </c:pt>
                <c:pt idx="106">
                  <c:v>66.899319069000001</c:v>
                </c:pt>
                <c:pt idx="107">
                  <c:v>66.489507783999997</c:v>
                </c:pt>
                <c:pt idx="108">
                  <c:v>66.087330176999998</c:v>
                </c:pt>
                <c:pt idx="109">
                  <c:v>65.692665962999996</c:v>
                </c:pt>
                <c:pt idx="110">
                  <c:v>65.305394858</c:v>
                </c:pt>
                <c:pt idx="111">
                  <c:v>64.925396575999997</c:v>
                </c:pt>
                <c:pt idx="112">
                  <c:v>64.552550834000002</c:v>
                </c:pt>
                <c:pt idx="113">
                  <c:v>64.186737346000001</c:v>
                </c:pt>
                <c:pt idx="114">
                  <c:v>63.827835827999998</c:v>
                </c:pt>
                <c:pt idx="115">
                  <c:v>63.475725994999998</c:v>
                </c:pt>
                <c:pt idx="116">
                  <c:v>63.130287563000003</c:v>
                </c:pt>
                <c:pt idx="117">
                  <c:v>62.791400246000002</c:v>
                </c:pt>
                <c:pt idx="118">
                  <c:v>62.458943759</c:v>
                </c:pt>
                <c:pt idx="119">
                  <c:v>62.132797818999997</c:v>
                </c:pt>
                <c:pt idx="120">
                  <c:v>61.812842140000001</c:v>
                </c:pt>
                <c:pt idx="121">
                  <c:v>61.498956438</c:v>
                </c:pt>
                <c:pt idx="122">
                  <c:v>61.191020428999998</c:v>
                </c:pt>
                <c:pt idx="123">
                  <c:v>60.888913826</c:v>
                </c:pt>
                <c:pt idx="124">
                  <c:v>60.592516345999996</c:v>
                </c:pt>
                <c:pt idx="125">
                  <c:v>60.301707704000002</c:v>
                </c:pt>
                <c:pt idx="126">
                  <c:v>60.016367615</c:v>
                </c:pt>
                <c:pt idx="127">
                  <c:v>59.736375793999997</c:v>
                </c:pt>
                <c:pt idx="128">
                  <c:v>59.461611957000002</c:v>
                </c:pt>
                <c:pt idx="129">
                  <c:v>59.191955819</c:v>
                </c:pt>
                <c:pt idx="130">
                  <c:v>58.927287096000001</c:v>
                </c:pt>
                <c:pt idx="131">
                  <c:v>58.667485501999998</c:v>
                </c:pt>
                <c:pt idx="132">
                  <c:v>58.412430753000002</c:v>
                </c:pt>
                <c:pt idx="133">
                  <c:v>58.162002563999998</c:v>
                </c:pt>
                <c:pt idx="134">
                  <c:v>57.916080651000001</c:v>
                </c:pt>
                <c:pt idx="135">
                  <c:v>57.674544728000001</c:v>
                </c:pt>
                <c:pt idx="136">
                  <c:v>57.437274512000002</c:v>
                </c:pt>
                <c:pt idx="137">
                  <c:v>57.204149716000003</c:v>
                </c:pt>
                <c:pt idx="138">
                  <c:v>56.975050058000001</c:v>
                </c:pt>
                <c:pt idx="139">
                  <c:v>56.749855251</c:v>
                </c:pt>
                <c:pt idx="140">
                  <c:v>56.528445011999999</c:v>
                </c:pt>
                <c:pt idx="141">
                  <c:v>56.310699053999997</c:v>
                </c:pt>
                <c:pt idx="142">
                  <c:v>56.096497094999997</c:v>
                </c:pt>
                <c:pt idx="143">
                  <c:v>55.885718849</c:v>
                </c:pt>
                <c:pt idx="144">
                  <c:v>55.678244030999998</c:v>
                </c:pt>
                <c:pt idx="145">
                  <c:v>55.473952357000002</c:v>
                </c:pt>
                <c:pt idx="146">
                  <c:v>55.272723540999998</c:v>
                </c:pt>
                <c:pt idx="147">
                  <c:v>55.0744373</c:v>
                </c:pt>
                <c:pt idx="148">
                  <c:v>54.878973348000002</c:v>
                </c:pt>
                <c:pt idx="149">
                  <c:v>54.686211401999998</c:v>
                </c:pt>
                <c:pt idx="150">
                  <c:v>54.496031174999999</c:v>
                </c:pt>
                <c:pt idx="151">
                  <c:v>54.308312383000001</c:v>
                </c:pt>
                <c:pt idx="152">
                  <c:v>54.122934741999998</c:v>
                </c:pt>
                <c:pt idx="153">
                  <c:v>53.939777966999998</c:v>
                </c:pt>
                <c:pt idx="154">
                  <c:v>53.758721774000001</c:v>
                </c:pt>
                <c:pt idx="155">
                  <c:v>53.579645876000001</c:v>
                </c:pt>
                <c:pt idx="156">
                  <c:v>53.402429990999998</c:v>
                </c:pt>
                <c:pt idx="157">
                  <c:v>53.226953832</c:v>
                </c:pt>
                <c:pt idx="158">
                  <c:v>53.053097116000004</c:v>
                </c:pt>
                <c:pt idx="159">
                  <c:v>52.880739558000002</c:v>
                </c:pt>
                <c:pt idx="160">
                  <c:v>52.709760873</c:v>
                </c:pt>
                <c:pt idx="161">
                  <c:v>52.540040775000001</c:v>
                </c:pt>
                <c:pt idx="162">
                  <c:v>52.371458982</c:v>
                </c:pt>
                <c:pt idx="163">
                  <c:v>52.203895207000002</c:v>
                </c:pt>
                <c:pt idx="164">
                  <c:v>52.037229166000003</c:v>
                </c:pt>
                <c:pt idx="165">
                  <c:v>51.871340574999998</c:v>
                </c:pt>
                <c:pt idx="166">
                  <c:v>51.706109148000003</c:v>
                </c:pt>
                <c:pt idx="167">
                  <c:v>51.541414601</c:v>
                </c:pt>
                <c:pt idx="168">
                  <c:v>51.377136649000001</c:v>
                </c:pt>
                <c:pt idx="169">
                  <c:v>51.213155008000001</c:v>
                </c:pt>
                <c:pt idx="170">
                  <c:v>51.049349393</c:v>
                </c:pt>
                <c:pt idx="171">
                  <c:v>50.885599519000003</c:v>
                </c:pt>
                <c:pt idx="172">
                  <c:v>50.721785101000002</c:v>
                </c:pt>
                <c:pt idx="173">
                  <c:v>50.557785854999999</c:v>
                </c:pt>
                <c:pt idx="174">
                  <c:v>50.393481496</c:v>
                </c:pt>
                <c:pt idx="175">
                  <c:v>50.228751739000003</c:v>
                </c:pt>
                <c:pt idx="176">
                  <c:v>50.063476299000001</c:v>
                </c:pt>
                <c:pt idx="177">
                  <c:v>49.897534893</c:v>
                </c:pt>
                <c:pt idx="178">
                  <c:v>49.730807233999997</c:v>
                </c:pt>
                <c:pt idx="179">
                  <c:v>49.563173038999999</c:v>
                </c:pt>
                <c:pt idx="180">
                  <c:v>49.394512022999997</c:v>
                </c:pt>
                <c:pt idx="181">
                  <c:v>49.224703900000002</c:v>
                </c:pt>
                <c:pt idx="182">
                  <c:v>49.053628387000003</c:v>
                </c:pt>
                <c:pt idx="183">
                  <c:v>48.881203116999998</c:v>
                </c:pt>
                <c:pt idx="184">
                  <c:v>48.707497396999997</c:v>
                </c:pt>
                <c:pt idx="185">
                  <c:v>48.532618452000001</c:v>
                </c:pt>
                <c:pt idx="186">
                  <c:v>48.356673508999997</c:v>
                </c:pt>
                <c:pt idx="187">
                  <c:v>48.179769792999998</c:v>
                </c:pt>
                <c:pt idx="188">
                  <c:v>48.002014529</c:v>
                </c:pt>
                <c:pt idx="189">
                  <c:v>47.823514942999999</c:v>
                </c:pt>
                <c:pt idx="190">
                  <c:v>47.644378261</c:v>
                </c:pt>
                <c:pt idx="191">
                  <c:v>47.464711708000003</c:v>
                </c:pt>
                <c:pt idx="192">
                  <c:v>47.284622509999998</c:v>
                </c:pt>
                <c:pt idx="193">
                  <c:v>47.104217892000001</c:v>
                </c:pt>
                <c:pt idx="194">
                  <c:v>46.923605078999998</c:v>
                </c:pt>
                <c:pt idx="195">
                  <c:v>46.742891299</c:v>
                </c:pt>
                <c:pt idx="196">
                  <c:v>46.562183775000001</c:v>
                </c:pt>
                <c:pt idx="197">
                  <c:v>46.381589734000002</c:v>
                </c:pt>
                <c:pt idx="198">
                  <c:v>46.201216401000003</c:v>
                </c:pt>
                <c:pt idx="199">
                  <c:v>46.021171002000003</c:v>
                </c:pt>
                <c:pt idx="200">
                  <c:v>45.841560762999997</c:v>
                </c:pt>
                <c:pt idx="201">
                  <c:v>45.662492907999997</c:v>
                </c:pt>
                <c:pt idx="202">
                  <c:v>45.484074663999998</c:v>
                </c:pt>
                <c:pt idx="203">
                  <c:v>45.306413255999999</c:v>
                </c:pt>
                <c:pt idx="204">
                  <c:v>45.129615909000002</c:v>
                </c:pt>
                <c:pt idx="205">
                  <c:v>44.95378985</c:v>
                </c:pt>
                <c:pt idx="206">
                  <c:v>44.779042304000001</c:v>
                </c:pt>
                <c:pt idx="207">
                  <c:v>44.605480495999998</c:v>
                </c:pt>
                <c:pt idx="208">
                  <c:v>44.433211651999997</c:v>
                </c:pt>
                <c:pt idx="209">
                  <c:v>44.262342996999998</c:v>
                </c:pt>
                <c:pt idx="210">
                  <c:v>44.092981758000001</c:v>
                </c:pt>
                <c:pt idx="211">
                  <c:v>43.92523516</c:v>
                </c:pt>
                <c:pt idx="212">
                  <c:v>43.759210426999999</c:v>
                </c:pt>
                <c:pt idx="213">
                  <c:v>43.595014786999997</c:v>
                </c:pt>
                <c:pt idx="214">
                  <c:v>43.432755464000003</c:v>
                </c:pt>
                <c:pt idx="215">
                  <c:v>43.272539684000002</c:v>
                </c:pt>
                <c:pt idx="216">
                  <c:v>43.114474672</c:v>
                </c:pt>
                <c:pt idx="217">
                  <c:v>42.958667654999999</c:v>
                </c:pt>
                <c:pt idx="218">
                  <c:v>42.805225858</c:v>
                </c:pt>
                <c:pt idx="219">
                  <c:v>42.654256506000003</c:v>
                </c:pt>
                <c:pt idx="220">
                  <c:v>42.505866824000002</c:v>
                </c:pt>
                <c:pt idx="221">
                  <c:v>42.360164040000001</c:v>
                </c:pt>
                <c:pt idx="222">
                  <c:v>42.217255377000001</c:v>
                </c:pt>
                <c:pt idx="223">
                  <c:v>42.077248062000002</c:v>
                </c:pt>
                <c:pt idx="224">
                  <c:v>41.940249319999999</c:v>
                </c:pt>
                <c:pt idx="225">
                  <c:v>41.806366377000003</c:v>
                </c:pt>
                <c:pt idx="226">
                  <c:v>41.675706458000001</c:v>
                </c:pt>
                <c:pt idx="227">
                  <c:v>41.548376789000002</c:v>
                </c:pt>
                <c:pt idx="228">
                  <c:v>41.424484595999999</c:v>
                </c:pt>
                <c:pt idx="229">
                  <c:v>41.304137103999999</c:v>
                </c:pt>
                <c:pt idx="230">
                  <c:v>41.187441538999998</c:v>
                </c:pt>
                <c:pt idx="231">
                  <c:v>41.074505125000002</c:v>
                </c:pt>
                <c:pt idx="232">
                  <c:v>40.96543509</c:v>
                </c:pt>
                <c:pt idx="233">
                  <c:v>40.860338658000003</c:v>
                </c:pt>
                <c:pt idx="234">
                  <c:v>40.759323055000003</c:v>
                </c:pt>
                <c:pt idx="235">
                  <c:v>40.662495507000003</c:v>
                </c:pt>
                <c:pt idx="236">
                  <c:v>40.569963239000003</c:v>
                </c:pt>
                <c:pt idx="237">
                  <c:v>40.481833475999998</c:v>
                </c:pt>
                <c:pt idx="238">
                  <c:v>40.398213445000003</c:v>
                </c:pt>
                <c:pt idx="239">
                  <c:v>40.31921037</c:v>
                </c:pt>
                <c:pt idx="240">
                  <c:v>40.244931477999998</c:v>
                </c:pt>
                <c:pt idx="241">
                  <c:v>40.175483995</c:v>
                </c:pt>
                <c:pt idx="242">
                  <c:v>40.110975144000001</c:v>
                </c:pt>
                <c:pt idx="243">
                  <c:v>40.051512152999997</c:v>
                </c:pt>
                <c:pt idx="244">
                  <c:v>39.997202246999997</c:v>
                </c:pt>
                <c:pt idx="245">
                  <c:v>39.948152651000001</c:v>
                </c:pt>
                <c:pt idx="246">
                  <c:v>39.904470590999999</c:v>
                </c:pt>
                <c:pt idx="247">
                  <c:v>39.866263291999999</c:v>
                </c:pt>
                <c:pt idx="248">
                  <c:v>39.833637979999999</c:v>
                </c:pt>
                <c:pt idx="249">
                  <c:v>39.806701881999999</c:v>
                </c:pt>
                <c:pt idx="250">
                  <c:v>39.785562220999999</c:v>
                </c:pt>
                <c:pt idx="251">
                  <c:v>39.770326224000002</c:v>
                </c:pt>
                <c:pt idx="252">
                  <c:v>39.761101115999999</c:v>
                </c:pt>
                <c:pt idx="253">
                  <c:v>39.757994124</c:v>
                </c:pt>
                <c:pt idx="254">
                  <c:v>39.761112472000001</c:v>
                </c:pt>
                <c:pt idx="255">
                  <c:v>39.770563385999999</c:v>
                </c:pt>
                <c:pt idx="256">
                  <c:v>39.786454092</c:v>
                </c:pt>
                <c:pt idx="257">
                  <c:v>39.808891815000003</c:v>
                </c:pt>
                <c:pt idx="258">
                  <c:v>39.837983780999998</c:v>
                </c:pt>
                <c:pt idx="259">
                  <c:v>39.873837215000002</c:v>
                </c:pt>
                <c:pt idx="260">
                  <c:v>39.916559343000003</c:v>
                </c:pt>
                <c:pt idx="261">
                  <c:v>39.966257390999999</c:v>
                </c:pt>
                <c:pt idx="262">
                  <c:v>40.023038583999998</c:v>
                </c:pt>
                <c:pt idx="263">
                  <c:v>40.087010147999997</c:v>
                </c:pt>
                <c:pt idx="264">
                  <c:v>40.158279307999997</c:v>
                </c:pt>
                <c:pt idx="265">
                  <c:v>40.236953290000002</c:v>
                </c:pt>
                <c:pt idx="266">
                  <c:v>40.323139318999999</c:v>
                </c:pt>
                <c:pt idx="267">
                  <c:v>40.416944622000003</c:v>
                </c:pt>
                <c:pt idx="268">
                  <c:v>40.518476423000003</c:v>
                </c:pt>
                <c:pt idx="269">
                  <c:v>40.627841947999997</c:v>
                </c:pt>
                <c:pt idx="270">
                  <c:v>40.745148423000003</c:v>
                </c:pt>
                <c:pt idx="271">
                  <c:v>40.870503073000002</c:v>
                </c:pt>
                <c:pt idx="272">
                  <c:v>41.004013123999997</c:v>
                </c:pt>
                <c:pt idx="273">
                  <c:v>41.145966672999997</c:v>
                </c:pt>
                <c:pt idx="274">
                  <c:v>41.296749734999999</c:v>
                </c:pt>
                <c:pt idx="275">
                  <c:v>41.456771316999998</c:v>
                </c:pt>
                <c:pt idx="276">
                  <c:v>41.624746045999999</c:v>
                </c:pt>
                <c:pt idx="277">
                  <c:v>41.799691637000002</c:v>
                </c:pt>
                <c:pt idx="278">
                  <c:v>41.981202037999999</c:v>
                </c:pt>
                <c:pt idx="279">
                  <c:v>42.168871195000001</c:v>
                </c:pt>
                <c:pt idx="280">
                  <c:v>42.362293057000002</c:v>
                </c:pt>
                <c:pt idx="281">
                  <c:v>42.561061571000003</c:v>
                </c:pt>
                <c:pt idx="282">
                  <c:v>42.764770685000002</c:v>
                </c:pt>
                <c:pt idx="283">
                  <c:v>42.973014345999999</c:v>
                </c:pt>
                <c:pt idx="284">
                  <c:v>43.185386502999997</c:v>
                </c:pt>
                <c:pt idx="285">
                  <c:v>43.402183696999998</c:v>
                </c:pt>
                <c:pt idx="286">
                  <c:v>43.630994966999999</c:v>
                </c:pt>
                <c:pt idx="287">
                  <c:v>43.866416098999998</c:v>
                </c:pt>
                <c:pt idx="288">
                  <c:v>44.104316404000002</c:v>
                </c:pt>
                <c:pt idx="289">
                  <c:v>44.343498885999999</c:v>
                </c:pt>
                <c:pt idx="290">
                  <c:v>44.583575545999999</c:v>
                </c:pt>
                <c:pt idx="291">
                  <c:v>44.824158384</c:v>
                </c:pt>
                <c:pt idx="292">
                  <c:v>45.064859401</c:v>
                </c:pt>
                <c:pt idx="293">
                  <c:v>45.305290595000002</c:v>
                </c:pt>
                <c:pt idx="294">
                  <c:v>45.545063968000001</c:v>
                </c:pt>
                <c:pt idx="295">
                  <c:v>45.783791518999998</c:v>
                </c:pt>
                <c:pt idx="296">
                  <c:v>46.021085247999999</c:v>
                </c:pt>
                <c:pt idx="297">
                  <c:v>46.256557156</c:v>
                </c:pt>
                <c:pt idx="298">
                  <c:v>46.489819242999999</c:v>
                </c:pt>
                <c:pt idx="299">
                  <c:v>46.720483508000001</c:v>
                </c:pt>
                <c:pt idx="300">
                  <c:v>46.948161952</c:v>
                </c:pt>
                <c:pt idx="301">
                  <c:v>47.172466573999998</c:v>
                </c:pt>
                <c:pt idx="302">
                  <c:v>47.393009376000002</c:v>
                </c:pt>
                <c:pt idx="303">
                  <c:v>47.609402355999997</c:v>
                </c:pt>
                <c:pt idx="304">
                  <c:v>47.821257514999999</c:v>
                </c:pt>
                <c:pt idx="305">
                  <c:v>48.028186853000001</c:v>
                </c:pt>
                <c:pt idx="306">
                  <c:v>48.229802370999998</c:v>
                </c:pt>
                <c:pt idx="307">
                  <c:v>48.425716067000003</c:v>
                </c:pt>
                <c:pt idx="308">
                  <c:v>48.615539943000002</c:v>
                </c:pt>
                <c:pt idx="309">
                  <c:v>48.798885998000003</c:v>
                </c:pt>
                <c:pt idx="310">
                  <c:v>48.975366233000003</c:v>
                </c:pt>
                <c:pt idx="311">
                  <c:v>49.144592647000003</c:v>
                </c:pt>
                <c:pt idx="312">
                  <c:v>49.306177241</c:v>
                </c:pt>
                <c:pt idx="313">
                  <c:v>49.459732013999997</c:v>
                </c:pt>
                <c:pt idx="314">
                  <c:v>49.604868967000002</c:v>
                </c:pt>
                <c:pt idx="315">
                  <c:v>49.741200098999997</c:v>
                </c:pt>
                <c:pt idx="316">
                  <c:v>49.868337412000002</c:v>
                </c:pt>
                <c:pt idx="317">
                  <c:v>49.985892904000004</c:v>
                </c:pt>
                <c:pt idx="318">
                  <c:v>50.093478576999999</c:v>
                </c:pt>
                <c:pt idx="319">
                  <c:v>50.190706429000002</c:v>
                </c:pt>
                <c:pt idx="320">
                  <c:v>50.277188461999998</c:v>
                </c:pt>
                <c:pt idx="321">
                  <c:v>50.352545075000002</c:v>
                </c:pt>
                <c:pt idx="322">
                  <c:v>50.416641773000002</c:v>
                </c:pt>
                <c:pt idx="323">
                  <c:v>50.469068153999999</c:v>
                </c:pt>
                <c:pt idx="324">
                  <c:v>50.509751741999999</c:v>
                </c:pt>
                <c:pt idx="325">
                  <c:v>50.537721613000002</c:v>
                </c:pt>
                <c:pt idx="326">
                  <c:v>50.552585673000003</c:v>
                </c:pt>
                <c:pt idx="327">
                  <c:v>50.553951830999999</c:v>
                </c:pt>
                <c:pt idx="328">
                  <c:v>50.541427992999999</c:v>
                </c:pt>
                <c:pt idx="329">
                  <c:v>50.514622068000001</c:v>
                </c:pt>
                <c:pt idx="330">
                  <c:v>50.473141961000003</c:v>
                </c:pt>
                <c:pt idx="331">
                  <c:v>50.416595581999999</c:v>
                </c:pt>
                <c:pt idx="332">
                  <c:v>50.344590836000002</c:v>
                </c:pt>
                <c:pt idx="333">
                  <c:v>50.256735630999998</c:v>
                </c:pt>
                <c:pt idx="334">
                  <c:v>50.152637874</c:v>
                </c:pt>
                <c:pt idx="335">
                  <c:v>50.031905473999998</c:v>
                </c:pt>
                <c:pt idx="336">
                  <c:v>49.894146335999999</c:v>
                </c:pt>
                <c:pt idx="337">
                  <c:v>49.738968368999998</c:v>
                </c:pt>
                <c:pt idx="338">
                  <c:v>49.565979480000003</c:v>
                </c:pt>
                <c:pt idx="339">
                  <c:v>49.374787576000003</c:v>
                </c:pt>
                <c:pt idx="340">
                  <c:v>49.165000564000003</c:v>
                </c:pt>
                <c:pt idx="341">
                  <c:v>48.936226351000002</c:v>
                </c:pt>
                <c:pt idx="342">
                  <c:v>48.688214510000002</c:v>
                </c:pt>
                <c:pt idx="343">
                  <c:v>48.423366741000002</c:v>
                </c:pt>
                <c:pt idx="344">
                  <c:v>48.138222341000002</c:v>
                </c:pt>
                <c:pt idx="345">
                  <c:v>47.833792209999999</c:v>
                </c:pt>
                <c:pt idx="346">
                  <c:v>47.508616345</c:v>
                </c:pt>
                <c:pt idx="347">
                  <c:v>47.161869735000003</c:v>
                </c:pt>
                <c:pt idx="348">
                  <c:v>46.793142234000001</c:v>
                </c:pt>
                <c:pt idx="349">
                  <c:v>46.402023696999997</c:v>
                </c:pt>
                <c:pt idx="350">
                  <c:v>45.988103979000002</c:v>
                </c:pt>
                <c:pt idx="351">
                  <c:v>45.550972934999997</c:v>
                </c:pt>
                <c:pt idx="352">
                  <c:v>45.090220418999998</c:v>
                </c:pt>
                <c:pt idx="353">
                  <c:v>44.605436287000003</c:v>
                </c:pt>
                <c:pt idx="354">
                  <c:v>44.096210393</c:v>
                </c:pt>
                <c:pt idx="355">
                  <c:v>43.562132591999998</c:v>
                </c:pt>
                <c:pt idx="356">
                  <c:v>43.003924851000001</c:v>
                </c:pt>
                <c:pt idx="357">
                  <c:v>42.420929573000002</c:v>
                </c:pt>
                <c:pt idx="358">
                  <c:v>41.812433061</c:v>
                </c:pt>
                <c:pt idx="359">
                  <c:v>41.178810310000003</c:v>
                </c:pt>
                <c:pt idx="360">
                  <c:v>40.520140421000001</c:v>
                </c:pt>
                <c:pt idx="361">
                  <c:v>39.835528287000002</c:v>
                </c:pt>
                <c:pt idx="362">
                  <c:v>39.123553606999998</c:v>
                </c:pt>
                <c:pt idx="363">
                  <c:v>38.383813500999999</c:v>
                </c:pt>
                <c:pt idx="364">
                  <c:v>37.615905093999999</c:v>
                </c:pt>
              </c:numCache>
            </c:numRef>
          </c:val>
          <c:extLst>
            <c:ext xmlns:c16="http://schemas.microsoft.com/office/drawing/2014/chart" uri="{C3380CC4-5D6E-409C-BE32-E72D297353CC}">
              <c16:uniqueId val="{00000007-0FFF-4072-9FD4-FDE46E579B9A}"/>
            </c:ext>
          </c:extLst>
        </c:ser>
        <c:ser>
          <c:idx val="8"/>
          <c:order val="8"/>
          <c:tx>
            <c:strRef>
              <c:f>'2034-2035 Severe Load Curve'!$BD$34</c:f>
              <c:strCache>
                <c:ptCount val="1"/>
                <c:pt idx="0">
                  <c:v>NTS Shrinkage</c:v>
                </c:pt>
              </c:strCache>
            </c:strRef>
          </c:tx>
          <c:spPr>
            <a:solidFill>
              <a:srgbClr val="000080"/>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Curve'!$BD$35:$BD$399</c:f>
              <c:numCache>
                <c:formatCode>0</c:formatCode>
                <c:ptCount val="365"/>
                <c:pt idx="0">
                  <c:v>4.9179284273999997</c:v>
                </c:pt>
                <c:pt idx="1">
                  <c:v>4.9179284273999997</c:v>
                </c:pt>
                <c:pt idx="2">
                  <c:v>4.9179284273999997</c:v>
                </c:pt>
                <c:pt idx="3">
                  <c:v>4.9179284273999997</c:v>
                </c:pt>
                <c:pt idx="4">
                  <c:v>4.9179284273999997</c:v>
                </c:pt>
                <c:pt idx="5">
                  <c:v>4.9179284273999997</c:v>
                </c:pt>
                <c:pt idx="6">
                  <c:v>4.9179284273999997</c:v>
                </c:pt>
                <c:pt idx="7">
                  <c:v>4.9179284273999997</c:v>
                </c:pt>
                <c:pt idx="8">
                  <c:v>4.9179284273999997</c:v>
                </c:pt>
                <c:pt idx="9">
                  <c:v>4.9179284273999997</c:v>
                </c:pt>
                <c:pt idx="10">
                  <c:v>4.9179284273999997</c:v>
                </c:pt>
                <c:pt idx="11">
                  <c:v>4.9179284273999997</c:v>
                </c:pt>
                <c:pt idx="12">
                  <c:v>4.9179284273999997</c:v>
                </c:pt>
                <c:pt idx="13">
                  <c:v>4.9179284273999997</c:v>
                </c:pt>
                <c:pt idx="14">
                  <c:v>4.9179284273999997</c:v>
                </c:pt>
                <c:pt idx="15">
                  <c:v>4.9179284273999997</c:v>
                </c:pt>
                <c:pt idx="16">
                  <c:v>4.9179284273999997</c:v>
                </c:pt>
                <c:pt idx="17">
                  <c:v>4.9179284273999997</c:v>
                </c:pt>
                <c:pt idx="18">
                  <c:v>4.9179284273999997</c:v>
                </c:pt>
                <c:pt idx="19">
                  <c:v>4.9179284273999997</c:v>
                </c:pt>
                <c:pt idx="20">
                  <c:v>4.9179284273999997</c:v>
                </c:pt>
                <c:pt idx="21">
                  <c:v>4.9179284273999997</c:v>
                </c:pt>
                <c:pt idx="22">
                  <c:v>4.9179284273999997</c:v>
                </c:pt>
                <c:pt idx="23">
                  <c:v>4.9179284273999997</c:v>
                </c:pt>
                <c:pt idx="24">
                  <c:v>4.9179284273999997</c:v>
                </c:pt>
                <c:pt idx="25">
                  <c:v>4.9179284273999997</c:v>
                </c:pt>
                <c:pt idx="26">
                  <c:v>4.9179284273999997</c:v>
                </c:pt>
                <c:pt idx="27">
                  <c:v>4.9179284273999997</c:v>
                </c:pt>
                <c:pt idx="28">
                  <c:v>4.9179284273999997</c:v>
                </c:pt>
                <c:pt idx="29">
                  <c:v>4.9179284273999997</c:v>
                </c:pt>
                <c:pt idx="30">
                  <c:v>4.9179284273999997</c:v>
                </c:pt>
                <c:pt idx="31">
                  <c:v>4.9179284273999997</c:v>
                </c:pt>
                <c:pt idx="32">
                  <c:v>4.9179284273999997</c:v>
                </c:pt>
                <c:pt idx="33">
                  <c:v>4.9179284273999997</c:v>
                </c:pt>
                <c:pt idx="34">
                  <c:v>4.9179284273999997</c:v>
                </c:pt>
                <c:pt idx="35">
                  <c:v>4.9179284273999997</c:v>
                </c:pt>
                <c:pt idx="36">
                  <c:v>4.9179284273999997</c:v>
                </c:pt>
                <c:pt idx="37">
                  <c:v>4.9179284273999997</c:v>
                </c:pt>
                <c:pt idx="38">
                  <c:v>4.9179284273999997</c:v>
                </c:pt>
                <c:pt idx="39">
                  <c:v>4.9179284273999997</c:v>
                </c:pt>
                <c:pt idx="40">
                  <c:v>4.9179284273999997</c:v>
                </c:pt>
                <c:pt idx="41">
                  <c:v>4.9179284273999997</c:v>
                </c:pt>
                <c:pt idx="42">
                  <c:v>4.9179284273999997</c:v>
                </c:pt>
                <c:pt idx="43">
                  <c:v>4.9179284273999997</c:v>
                </c:pt>
                <c:pt idx="44">
                  <c:v>4.9179284273999997</c:v>
                </c:pt>
                <c:pt idx="45">
                  <c:v>4.9179284273999997</c:v>
                </c:pt>
                <c:pt idx="46">
                  <c:v>4.9179284273999997</c:v>
                </c:pt>
                <c:pt idx="47">
                  <c:v>4.9179284273999997</c:v>
                </c:pt>
                <c:pt idx="48">
                  <c:v>4.9179284273999997</c:v>
                </c:pt>
                <c:pt idx="49">
                  <c:v>4.9179284273999997</c:v>
                </c:pt>
                <c:pt idx="50">
                  <c:v>4.9179284273999997</c:v>
                </c:pt>
                <c:pt idx="51">
                  <c:v>4.9179284273999997</c:v>
                </c:pt>
                <c:pt idx="52">
                  <c:v>4.9179284273999997</c:v>
                </c:pt>
                <c:pt idx="53">
                  <c:v>4.9179284273999997</c:v>
                </c:pt>
                <c:pt idx="54">
                  <c:v>4.9179284273999997</c:v>
                </c:pt>
                <c:pt idx="55">
                  <c:v>4.9179284273999997</c:v>
                </c:pt>
                <c:pt idx="56">
                  <c:v>4.9179284273999997</c:v>
                </c:pt>
                <c:pt idx="57">
                  <c:v>4.9179284273999997</c:v>
                </c:pt>
                <c:pt idx="58">
                  <c:v>4.9179284273999997</c:v>
                </c:pt>
                <c:pt idx="59">
                  <c:v>4.9179284273999997</c:v>
                </c:pt>
                <c:pt idx="60">
                  <c:v>4.9179284273999997</c:v>
                </c:pt>
                <c:pt idx="61">
                  <c:v>4.9179284273999997</c:v>
                </c:pt>
                <c:pt idx="62">
                  <c:v>4.9179284273999997</c:v>
                </c:pt>
                <c:pt idx="63">
                  <c:v>4.9179284273999997</c:v>
                </c:pt>
                <c:pt idx="64">
                  <c:v>4.9179284273999997</c:v>
                </c:pt>
                <c:pt idx="65">
                  <c:v>4.9179284273999997</c:v>
                </c:pt>
                <c:pt idx="66">
                  <c:v>4.9179284273999997</c:v>
                </c:pt>
                <c:pt idx="67">
                  <c:v>4.9179284273999997</c:v>
                </c:pt>
                <c:pt idx="68">
                  <c:v>4.9179284273999997</c:v>
                </c:pt>
                <c:pt idx="69">
                  <c:v>4.9179284273999997</c:v>
                </c:pt>
                <c:pt idx="70">
                  <c:v>4.9179284273999997</c:v>
                </c:pt>
                <c:pt idx="71">
                  <c:v>4.9179284273999997</c:v>
                </c:pt>
                <c:pt idx="72">
                  <c:v>4.9179284273999997</c:v>
                </c:pt>
                <c:pt idx="73">
                  <c:v>4.9179284273999997</c:v>
                </c:pt>
                <c:pt idx="74">
                  <c:v>4.9179284273999997</c:v>
                </c:pt>
                <c:pt idx="75">
                  <c:v>4.9179284273999997</c:v>
                </c:pt>
                <c:pt idx="76">
                  <c:v>4.9179284273999997</c:v>
                </c:pt>
                <c:pt idx="77">
                  <c:v>4.9179284273999997</c:v>
                </c:pt>
                <c:pt idx="78">
                  <c:v>4.9179284273999997</c:v>
                </c:pt>
                <c:pt idx="79">
                  <c:v>4.9179284273999997</c:v>
                </c:pt>
                <c:pt idx="80">
                  <c:v>4.9179284273999997</c:v>
                </c:pt>
                <c:pt idx="81">
                  <c:v>4.9179284273999997</c:v>
                </c:pt>
                <c:pt idx="82">
                  <c:v>4.9179284273999997</c:v>
                </c:pt>
                <c:pt idx="83">
                  <c:v>4.9179284273999997</c:v>
                </c:pt>
                <c:pt idx="84">
                  <c:v>4.9179284273999997</c:v>
                </c:pt>
                <c:pt idx="85">
                  <c:v>4.9179284273999997</c:v>
                </c:pt>
                <c:pt idx="86">
                  <c:v>4.9179284273999997</c:v>
                </c:pt>
                <c:pt idx="87">
                  <c:v>4.9179284273999997</c:v>
                </c:pt>
                <c:pt idx="88">
                  <c:v>4.9179284273999997</c:v>
                </c:pt>
                <c:pt idx="89">
                  <c:v>4.9179284273999997</c:v>
                </c:pt>
                <c:pt idx="90">
                  <c:v>4.9179284273999997</c:v>
                </c:pt>
                <c:pt idx="91">
                  <c:v>4.9179284273999997</c:v>
                </c:pt>
                <c:pt idx="92">
                  <c:v>4.9179284273999997</c:v>
                </c:pt>
                <c:pt idx="93">
                  <c:v>4.9179284273999997</c:v>
                </c:pt>
                <c:pt idx="94">
                  <c:v>4.9179284273999997</c:v>
                </c:pt>
                <c:pt idx="95">
                  <c:v>4.9179284273999997</c:v>
                </c:pt>
                <c:pt idx="96">
                  <c:v>4.9179284273999997</c:v>
                </c:pt>
                <c:pt idx="97">
                  <c:v>4.9179284273999997</c:v>
                </c:pt>
                <c:pt idx="98">
                  <c:v>4.9179284273999997</c:v>
                </c:pt>
                <c:pt idx="99">
                  <c:v>4.9179284273999997</c:v>
                </c:pt>
                <c:pt idx="100">
                  <c:v>4.9179284273999997</c:v>
                </c:pt>
                <c:pt idx="101">
                  <c:v>4.9179284273999997</c:v>
                </c:pt>
                <c:pt idx="102">
                  <c:v>4.9179284273999997</c:v>
                </c:pt>
                <c:pt idx="103">
                  <c:v>4.9179284273999997</c:v>
                </c:pt>
                <c:pt idx="104">
                  <c:v>4.9179284273999997</c:v>
                </c:pt>
                <c:pt idx="105">
                  <c:v>4.9179284273999997</c:v>
                </c:pt>
                <c:pt idx="106">
                  <c:v>4.9179284273999997</c:v>
                </c:pt>
                <c:pt idx="107">
                  <c:v>4.9179284273999997</c:v>
                </c:pt>
                <c:pt idx="108">
                  <c:v>4.9179284273999997</c:v>
                </c:pt>
                <c:pt idx="109">
                  <c:v>4.9179284273999997</c:v>
                </c:pt>
                <c:pt idx="110">
                  <c:v>4.9179284273999997</c:v>
                </c:pt>
                <c:pt idx="111">
                  <c:v>4.9179284273999997</c:v>
                </c:pt>
                <c:pt idx="112">
                  <c:v>4.9179284273999997</c:v>
                </c:pt>
                <c:pt idx="113">
                  <c:v>4.9179284273999997</c:v>
                </c:pt>
                <c:pt idx="114">
                  <c:v>4.9179284273999997</c:v>
                </c:pt>
                <c:pt idx="115">
                  <c:v>4.9179284273999997</c:v>
                </c:pt>
                <c:pt idx="116">
                  <c:v>4.9179284273999997</c:v>
                </c:pt>
                <c:pt idx="117">
                  <c:v>4.9179284273999997</c:v>
                </c:pt>
                <c:pt idx="118">
                  <c:v>4.9179284273999997</c:v>
                </c:pt>
                <c:pt idx="119">
                  <c:v>4.9179284273999997</c:v>
                </c:pt>
                <c:pt idx="120">
                  <c:v>4.9179284273999997</c:v>
                </c:pt>
                <c:pt idx="121">
                  <c:v>4.9179284273999997</c:v>
                </c:pt>
                <c:pt idx="122">
                  <c:v>4.9179284273999997</c:v>
                </c:pt>
                <c:pt idx="123">
                  <c:v>4.9179284273999997</c:v>
                </c:pt>
                <c:pt idx="124">
                  <c:v>4.9179284273999997</c:v>
                </c:pt>
                <c:pt idx="125">
                  <c:v>4.9179284273999997</c:v>
                </c:pt>
                <c:pt idx="126">
                  <c:v>4.9179284273999997</c:v>
                </c:pt>
                <c:pt idx="127">
                  <c:v>4.9179284273999997</c:v>
                </c:pt>
                <c:pt idx="128">
                  <c:v>4.9179284273999997</c:v>
                </c:pt>
                <c:pt idx="129">
                  <c:v>4.9179284273999997</c:v>
                </c:pt>
                <c:pt idx="130">
                  <c:v>4.9179284273999997</c:v>
                </c:pt>
                <c:pt idx="131">
                  <c:v>4.9179284273999997</c:v>
                </c:pt>
                <c:pt idx="132">
                  <c:v>4.9179284273999997</c:v>
                </c:pt>
                <c:pt idx="133">
                  <c:v>4.9179284273999997</c:v>
                </c:pt>
                <c:pt idx="134">
                  <c:v>4.9179284273999997</c:v>
                </c:pt>
                <c:pt idx="135">
                  <c:v>4.9179284273999997</c:v>
                </c:pt>
                <c:pt idx="136">
                  <c:v>4.9179284273999997</c:v>
                </c:pt>
                <c:pt idx="137">
                  <c:v>4.9179284273999997</c:v>
                </c:pt>
                <c:pt idx="138">
                  <c:v>4.9179284273999997</c:v>
                </c:pt>
                <c:pt idx="139">
                  <c:v>4.9179284273999997</c:v>
                </c:pt>
                <c:pt idx="140">
                  <c:v>4.9179284273999997</c:v>
                </c:pt>
                <c:pt idx="141">
                  <c:v>4.9179284273999997</c:v>
                </c:pt>
                <c:pt idx="142">
                  <c:v>4.9179284273999997</c:v>
                </c:pt>
                <c:pt idx="143">
                  <c:v>4.9179284273999997</c:v>
                </c:pt>
                <c:pt idx="144">
                  <c:v>4.9179284273999997</c:v>
                </c:pt>
                <c:pt idx="145">
                  <c:v>4.9179284273999997</c:v>
                </c:pt>
                <c:pt idx="146">
                  <c:v>4.9179284273999997</c:v>
                </c:pt>
                <c:pt idx="147">
                  <c:v>4.9179284273999997</c:v>
                </c:pt>
                <c:pt idx="148">
                  <c:v>4.9179284273999997</c:v>
                </c:pt>
                <c:pt idx="149">
                  <c:v>4.9179284273999997</c:v>
                </c:pt>
                <c:pt idx="150">
                  <c:v>4.9179284273999997</c:v>
                </c:pt>
                <c:pt idx="151">
                  <c:v>4.9179284273999997</c:v>
                </c:pt>
                <c:pt idx="152">
                  <c:v>4.9179284273999997</c:v>
                </c:pt>
                <c:pt idx="153">
                  <c:v>4.9179284273999997</c:v>
                </c:pt>
                <c:pt idx="154">
                  <c:v>4.9179284273999997</c:v>
                </c:pt>
                <c:pt idx="155">
                  <c:v>4.9179284273999997</c:v>
                </c:pt>
                <c:pt idx="156">
                  <c:v>4.9179284273999997</c:v>
                </c:pt>
                <c:pt idx="157">
                  <c:v>4.9179284273999997</c:v>
                </c:pt>
                <c:pt idx="158">
                  <c:v>4.9179284273999997</c:v>
                </c:pt>
                <c:pt idx="159">
                  <c:v>4.9179284273999997</c:v>
                </c:pt>
                <c:pt idx="160">
                  <c:v>4.9179284273999997</c:v>
                </c:pt>
                <c:pt idx="161">
                  <c:v>4.9179284273999997</c:v>
                </c:pt>
                <c:pt idx="162">
                  <c:v>4.9179284273999997</c:v>
                </c:pt>
                <c:pt idx="163">
                  <c:v>4.9179284273999997</c:v>
                </c:pt>
                <c:pt idx="164">
                  <c:v>4.9179284273999997</c:v>
                </c:pt>
                <c:pt idx="165">
                  <c:v>4.9179284273999997</c:v>
                </c:pt>
                <c:pt idx="166">
                  <c:v>4.9179284273999997</c:v>
                </c:pt>
                <c:pt idx="167">
                  <c:v>4.9179284273999997</c:v>
                </c:pt>
                <c:pt idx="168">
                  <c:v>4.9179284273999997</c:v>
                </c:pt>
                <c:pt idx="169">
                  <c:v>4.9179284273999997</c:v>
                </c:pt>
                <c:pt idx="170">
                  <c:v>4.9179284273999997</c:v>
                </c:pt>
                <c:pt idx="171">
                  <c:v>4.9179284273999997</c:v>
                </c:pt>
                <c:pt idx="172">
                  <c:v>4.9179284273999997</c:v>
                </c:pt>
                <c:pt idx="173">
                  <c:v>4.9179284273999997</c:v>
                </c:pt>
                <c:pt idx="174">
                  <c:v>4.9179284273999997</c:v>
                </c:pt>
                <c:pt idx="175">
                  <c:v>4.9179284273999997</c:v>
                </c:pt>
                <c:pt idx="176">
                  <c:v>4.9179284273999997</c:v>
                </c:pt>
                <c:pt idx="177">
                  <c:v>4.9179284273999997</c:v>
                </c:pt>
                <c:pt idx="178">
                  <c:v>4.9179284273999997</c:v>
                </c:pt>
                <c:pt idx="179">
                  <c:v>4.9179284273999997</c:v>
                </c:pt>
                <c:pt idx="180">
                  <c:v>4.9179284273999997</c:v>
                </c:pt>
                <c:pt idx="181">
                  <c:v>4.9179284273999997</c:v>
                </c:pt>
                <c:pt idx="182">
                  <c:v>4.9179284273999997</c:v>
                </c:pt>
                <c:pt idx="183">
                  <c:v>4.9179284273999997</c:v>
                </c:pt>
                <c:pt idx="184">
                  <c:v>4.9179284273999997</c:v>
                </c:pt>
                <c:pt idx="185">
                  <c:v>4.9179284273999997</c:v>
                </c:pt>
                <c:pt idx="186">
                  <c:v>4.9179284273999997</c:v>
                </c:pt>
                <c:pt idx="187">
                  <c:v>4.9179284273999997</c:v>
                </c:pt>
                <c:pt idx="188">
                  <c:v>4.9179284273999997</c:v>
                </c:pt>
                <c:pt idx="189">
                  <c:v>4.9179284273999997</c:v>
                </c:pt>
                <c:pt idx="190">
                  <c:v>4.9179284273999997</c:v>
                </c:pt>
                <c:pt idx="191">
                  <c:v>4.9179284273999997</c:v>
                </c:pt>
                <c:pt idx="192">
                  <c:v>4.9179284273999997</c:v>
                </c:pt>
                <c:pt idx="193">
                  <c:v>4.9179284273999997</c:v>
                </c:pt>
                <c:pt idx="194">
                  <c:v>4.9179284273999997</c:v>
                </c:pt>
                <c:pt idx="195">
                  <c:v>4.9179284273999997</c:v>
                </c:pt>
                <c:pt idx="196">
                  <c:v>4.9179284273999997</c:v>
                </c:pt>
                <c:pt idx="197">
                  <c:v>4.9179284273999997</c:v>
                </c:pt>
                <c:pt idx="198">
                  <c:v>4.9179284273999997</c:v>
                </c:pt>
                <c:pt idx="199">
                  <c:v>4.9179284273999997</c:v>
                </c:pt>
                <c:pt idx="200">
                  <c:v>4.9179284273999997</c:v>
                </c:pt>
                <c:pt idx="201">
                  <c:v>4.9179284273999997</c:v>
                </c:pt>
                <c:pt idx="202">
                  <c:v>4.9179284273999997</c:v>
                </c:pt>
                <c:pt idx="203">
                  <c:v>4.9179284273999997</c:v>
                </c:pt>
                <c:pt idx="204">
                  <c:v>4.9179284273999997</c:v>
                </c:pt>
                <c:pt idx="205">
                  <c:v>4.9179284273999997</c:v>
                </c:pt>
                <c:pt idx="206">
                  <c:v>4.9179284273999997</c:v>
                </c:pt>
                <c:pt idx="207">
                  <c:v>4.9179284273999997</c:v>
                </c:pt>
                <c:pt idx="208">
                  <c:v>4.9179284273999997</c:v>
                </c:pt>
                <c:pt idx="209">
                  <c:v>4.9179284273999997</c:v>
                </c:pt>
                <c:pt idx="210">
                  <c:v>4.9179284273999997</c:v>
                </c:pt>
                <c:pt idx="211">
                  <c:v>4.9179284273999997</c:v>
                </c:pt>
                <c:pt idx="212">
                  <c:v>4.9179284273999997</c:v>
                </c:pt>
                <c:pt idx="213">
                  <c:v>4.9179284273999997</c:v>
                </c:pt>
                <c:pt idx="214">
                  <c:v>4.9179284273999997</c:v>
                </c:pt>
                <c:pt idx="215">
                  <c:v>4.9179284273999997</c:v>
                </c:pt>
                <c:pt idx="216">
                  <c:v>4.9179284273999997</c:v>
                </c:pt>
                <c:pt idx="217">
                  <c:v>4.9179284273999997</c:v>
                </c:pt>
                <c:pt idx="218">
                  <c:v>4.9179284273999997</c:v>
                </c:pt>
                <c:pt idx="219">
                  <c:v>4.9179284273999997</c:v>
                </c:pt>
                <c:pt idx="220">
                  <c:v>4.9179284273999997</c:v>
                </c:pt>
                <c:pt idx="221">
                  <c:v>4.9179284273999997</c:v>
                </c:pt>
                <c:pt idx="222">
                  <c:v>4.9179284273999997</c:v>
                </c:pt>
                <c:pt idx="223">
                  <c:v>4.9179284273999997</c:v>
                </c:pt>
                <c:pt idx="224">
                  <c:v>4.9179284273999997</c:v>
                </c:pt>
                <c:pt idx="225">
                  <c:v>4.9179284273999997</c:v>
                </c:pt>
                <c:pt idx="226">
                  <c:v>4.9179284273999997</c:v>
                </c:pt>
                <c:pt idx="227">
                  <c:v>4.9179284273999997</c:v>
                </c:pt>
                <c:pt idx="228">
                  <c:v>4.9179284273999997</c:v>
                </c:pt>
                <c:pt idx="229">
                  <c:v>4.9179284273999997</c:v>
                </c:pt>
                <c:pt idx="230">
                  <c:v>4.9179284273999997</c:v>
                </c:pt>
                <c:pt idx="231">
                  <c:v>4.9179284273999997</c:v>
                </c:pt>
                <c:pt idx="232">
                  <c:v>4.9179284273999997</c:v>
                </c:pt>
                <c:pt idx="233">
                  <c:v>4.9179284273999997</c:v>
                </c:pt>
                <c:pt idx="234">
                  <c:v>4.9179284273999997</c:v>
                </c:pt>
                <c:pt idx="235">
                  <c:v>4.9179284273999997</c:v>
                </c:pt>
                <c:pt idx="236">
                  <c:v>4.9179284273999997</c:v>
                </c:pt>
                <c:pt idx="237">
                  <c:v>4.9179284273999997</c:v>
                </c:pt>
                <c:pt idx="238">
                  <c:v>4.9179284273999997</c:v>
                </c:pt>
                <c:pt idx="239">
                  <c:v>4.9179284273999997</c:v>
                </c:pt>
                <c:pt idx="240">
                  <c:v>4.9179284273999997</c:v>
                </c:pt>
                <c:pt idx="241">
                  <c:v>4.9179284273999997</c:v>
                </c:pt>
                <c:pt idx="242">
                  <c:v>4.9179284273999997</c:v>
                </c:pt>
                <c:pt idx="243">
                  <c:v>4.9179284273999997</c:v>
                </c:pt>
                <c:pt idx="244">
                  <c:v>4.9179284273999997</c:v>
                </c:pt>
                <c:pt idx="245">
                  <c:v>4.9179284273999997</c:v>
                </c:pt>
                <c:pt idx="246">
                  <c:v>4.9179284273999997</c:v>
                </c:pt>
                <c:pt idx="247">
                  <c:v>4.9179284273999997</c:v>
                </c:pt>
                <c:pt idx="248">
                  <c:v>4.9179284273999997</c:v>
                </c:pt>
                <c:pt idx="249">
                  <c:v>4.9179284273999997</c:v>
                </c:pt>
                <c:pt idx="250">
                  <c:v>4.9179284273999997</c:v>
                </c:pt>
                <c:pt idx="251">
                  <c:v>4.9179284273999997</c:v>
                </c:pt>
                <c:pt idx="252">
                  <c:v>4.9179284273999997</c:v>
                </c:pt>
                <c:pt idx="253">
                  <c:v>4.9179284273999997</c:v>
                </c:pt>
                <c:pt idx="254">
                  <c:v>4.9179284273999997</c:v>
                </c:pt>
                <c:pt idx="255">
                  <c:v>4.9179284273999997</c:v>
                </c:pt>
                <c:pt idx="256">
                  <c:v>4.9179284273999997</c:v>
                </c:pt>
                <c:pt idx="257">
                  <c:v>4.9179284273999997</c:v>
                </c:pt>
                <c:pt idx="258">
                  <c:v>4.9179284273999997</c:v>
                </c:pt>
                <c:pt idx="259">
                  <c:v>4.9179284273999997</c:v>
                </c:pt>
                <c:pt idx="260">
                  <c:v>4.9179284273999997</c:v>
                </c:pt>
                <c:pt idx="261">
                  <c:v>4.9179284273999997</c:v>
                </c:pt>
                <c:pt idx="262">
                  <c:v>4.9179284273999997</c:v>
                </c:pt>
                <c:pt idx="263">
                  <c:v>4.9179284273999997</c:v>
                </c:pt>
                <c:pt idx="264">
                  <c:v>4.9179284273999997</c:v>
                </c:pt>
                <c:pt idx="265">
                  <c:v>4.9179284273999997</c:v>
                </c:pt>
                <c:pt idx="266">
                  <c:v>4.9179284273999997</c:v>
                </c:pt>
                <c:pt idx="267">
                  <c:v>4.9179284273999997</c:v>
                </c:pt>
                <c:pt idx="268">
                  <c:v>4.9179284273999997</c:v>
                </c:pt>
                <c:pt idx="269">
                  <c:v>4.9179284273999997</c:v>
                </c:pt>
                <c:pt idx="270">
                  <c:v>4.9179284273999997</c:v>
                </c:pt>
                <c:pt idx="271">
                  <c:v>4.9179284273999997</c:v>
                </c:pt>
                <c:pt idx="272">
                  <c:v>4.9179284273999997</c:v>
                </c:pt>
                <c:pt idx="273">
                  <c:v>4.9179284273999997</c:v>
                </c:pt>
                <c:pt idx="274">
                  <c:v>4.9179284273999997</c:v>
                </c:pt>
                <c:pt idx="275">
                  <c:v>4.9179284273999997</c:v>
                </c:pt>
                <c:pt idx="276">
                  <c:v>4.9179284273999997</c:v>
                </c:pt>
                <c:pt idx="277">
                  <c:v>4.9179284273999997</c:v>
                </c:pt>
                <c:pt idx="278">
                  <c:v>4.9179284273999997</c:v>
                </c:pt>
                <c:pt idx="279">
                  <c:v>4.9179284273999997</c:v>
                </c:pt>
                <c:pt idx="280">
                  <c:v>4.9179284273999997</c:v>
                </c:pt>
                <c:pt idx="281">
                  <c:v>4.9179284273999997</c:v>
                </c:pt>
                <c:pt idx="282">
                  <c:v>4.9179284273999997</c:v>
                </c:pt>
                <c:pt idx="283">
                  <c:v>4.9179284273999997</c:v>
                </c:pt>
                <c:pt idx="284">
                  <c:v>4.9179284273999997</c:v>
                </c:pt>
                <c:pt idx="285">
                  <c:v>4.9179284273999997</c:v>
                </c:pt>
                <c:pt idx="286">
                  <c:v>4.9179284273999997</c:v>
                </c:pt>
                <c:pt idx="287">
                  <c:v>4.9179284273999997</c:v>
                </c:pt>
                <c:pt idx="288">
                  <c:v>4.9179284273999997</c:v>
                </c:pt>
                <c:pt idx="289">
                  <c:v>4.9179284273999997</c:v>
                </c:pt>
                <c:pt idx="290">
                  <c:v>4.9179284273999997</c:v>
                </c:pt>
                <c:pt idx="291">
                  <c:v>4.9179284273999997</c:v>
                </c:pt>
                <c:pt idx="292">
                  <c:v>4.9179284273999997</c:v>
                </c:pt>
                <c:pt idx="293">
                  <c:v>4.9179284273999997</c:v>
                </c:pt>
                <c:pt idx="294">
                  <c:v>4.9179284273999997</c:v>
                </c:pt>
                <c:pt idx="295">
                  <c:v>4.9179284273999997</c:v>
                </c:pt>
                <c:pt idx="296">
                  <c:v>4.9179284273999997</c:v>
                </c:pt>
                <c:pt idx="297">
                  <c:v>4.9179284273999997</c:v>
                </c:pt>
                <c:pt idx="298">
                  <c:v>4.9179284273999997</c:v>
                </c:pt>
                <c:pt idx="299">
                  <c:v>4.9179284273999997</c:v>
                </c:pt>
                <c:pt idx="300">
                  <c:v>4.9179284273999997</c:v>
                </c:pt>
                <c:pt idx="301">
                  <c:v>4.9179284273999997</c:v>
                </c:pt>
                <c:pt idx="302">
                  <c:v>4.9179284273999997</c:v>
                </c:pt>
                <c:pt idx="303">
                  <c:v>4.9179284273999997</c:v>
                </c:pt>
                <c:pt idx="304">
                  <c:v>4.9179284273999997</c:v>
                </c:pt>
                <c:pt idx="305">
                  <c:v>4.9179284273999997</c:v>
                </c:pt>
                <c:pt idx="306">
                  <c:v>4.9179284273999997</c:v>
                </c:pt>
                <c:pt idx="307">
                  <c:v>4.9179284273999997</c:v>
                </c:pt>
                <c:pt idx="308">
                  <c:v>4.9179284273999997</c:v>
                </c:pt>
                <c:pt idx="309">
                  <c:v>4.9179284273999997</c:v>
                </c:pt>
                <c:pt idx="310">
                  <c:v>4.9179284273999997</c:v>
                </c:pt>
                <c:pt idx="311">
                  <c:v>4.9179284273999997</c:v>
                </c:pt>
                <c:pt idx="312">
                  <c:v>4.9179284273999997</c:v>
                </c:pt>
                <c:pt idx="313">
                  <c:v>4.9179284273999997</c:v>
                </c:pt>
                <c:pt idx="314">
                  <c:v>4.9179284273999997</c:v>
                </c:pt>
                <c:pt idx="315">
                  <c:v>4.9179284273999997</c:v>
                </c:pt>
                <c:pt idx="316">
                  <c:v>4.9179284273999997</c:v>
                </c:pt>
                <c:pt idx="317">
                  <c:v>4.9179284273999997</c:v>
                </c:pt>
                <c:pt idx="318">
                  <c:v>4.9179284273999997</c:v>
                </c:pt>
                <c:pt idx="319">
                  <c:v>4.9179284273999997</c:v>
                </c:pt>
                <c:pt idx="320">
                  <c:v>4.9179284273999997</c:v>
                </c:pt>
                <c:pt idx="321">
                  <c:v>4.9179284273999997</c:v>
                </c:pt>
                <c:pt idx="322">
                  <c:v>4.9179284273999997</c:v>
                </c:pt>
                <c:pt idx="323">
                  <c:v>4.9179284273999997</c:v>
                </c:pt>
                <c:pt idx="324">
                  <c:v>4.9179284273999997</c:v>
                </c:pt>
                <c:pt idx="325">
                  <c:v>4.9179284273999997</c:v>
                </c:pt>
                <c:pt idx="326">
                  <c:v>4.9179284273999997</c:v>
                </c:pt>
                <c:pt idx="327">
                  <c:v>4.9179284273999997</c:v>
                </c:pt>
                <c:pt idx="328">
                  <c:v>4.9179284273999997</c:v>
                </c:pt>
                <c:pt idx="329">
                  <c:v>4.9179284273999997</c:v>
                </c:pt>
                <c:pt idx="330">
                  <c:v>4.9179284273999997</c:v>
                </c:pt>
                <c:pt idx="331">
                  <c:v>4.9179284273999997</c:v>
                </c:pt>
                <c:pt idx="332">
                  <c:v>4.9179284273999997</c:v>
                </c:pt>
                <c:pt idx="333">
                  <c:v>4.9179284273999997</c:v>
                </c:pt>
                <c:pt idx="334">
                  <c:v>4.9179284273999997</c:v>
                </c:pt>
                <c:pt idx="335">
                  <c:v>4.9179284273999997</c:v>
                </c:pt>
                <c:pt idx="336">
                  <c:v>4.9179284273999997</c:v>
                </c:pt>
                <c:pt idx="337">
                  <c:v>4.9179284273999997</c:v>
                </c:pt>
                <c:pt idx="338">
                  <c:v>4.9179284273999997</c:v>
                </c:pt>
                <c:pt idx="339">
                  <c:v>4.9179284273999997</c:v>
                </c:pt>
                <c:pt idx="340">
                  <c:v>4.9179284273999997</c:v>
                </c:pt>
                <c:pt idx="341">
                  <c:v>4.9179284273999997</c:v>
                </c:pt>
                <c:pt idx="342">
                  <c:v>4.9179284273999997</c:v>
                </c:pt>
                <c:pt idx="343">
                  <c:v>4.9179284273999997</c:v>
                </c:pt>
                <c:pt idx="344">
                  <c:v>4.9179284273999997</c:v>
                </c:pt>
                <c:pt idx="345">
                  <c:v>4.9179284273999997</c:v>
                </c:pt>
                <c:pt idx="346">
                  <c:v>4.9179284273999997</c:v>
                </c:pt>
                <c:pt idx="347">
                  <c:v>4.9179284273999997</c:v>
                </c:pt>
                <c:pt idx="348">
                  <c:v>4.9179284273999997</c:v>
                </c:pt>
                <c:pt idx="349">
                  <c:v>4.9179284273999997</c:v>
                </c:pt>
                <c:pt idx="350">
                  <c:v>4.9179284273999997</c:v>
                </c:pt>
                <c:pt idx="351">
                  <c:v>4.9179284273999997</c:v>
                </c:pt>
                <c:pt idx="352">
                  <c:v>4.9179284273999997</c:v>
                </c:pt>
                <c:pt idx="353">
                  <c:v>4.9179284273999997</c:v>
                </c:pt>
                <c:pt idx="354">
                  <c:v>4.9179284273999997</c:v>
                </c:pt>
                <c:pt idx="355">
                  <c:v>4.9179284273999997</c:v>
                </c:pt>
                <c:pt idx="356">
                  <c:v>4.9179284273999997</c:v>
                </c:pt>
                <c:pt idx="357">
                  <c:v>4.9179284273999997</c:v>
                </c:pt>
                <c:pt idx="358">
                  <c:v>4.9179284273999997</c:v>
                </c:pt>
                <c:pt idx="359">
                  <c:v>4.9179284273999997</c:v>
                </c:pt>
                <c:pt idx="360">
                  <c:v>4.9179284273999997</c:v>
                </c:pt>
                <c:pt idx="361">
                  <c:v>4.9179284273999997</c:v>
                </c:pt>
                <c:pt idx="362">
                  <c:v>4.9179284273999997</c:v>
                </c:pt>
                <c:pt idx="363">
                  <c:v>4.9179284273999997</c:v>
                </c:pt>
                <c:pt idx="364">
                  <c:v>4.9179284273999997</c:v>
                </c:pt>
              </c:numCache>
            </c:numRef>
          </c:val>
          <c:extLst>
            <c:ext xmlns:c16="http://schemas.microsoft.com/office/drawing/2014/chart" uri="{C3380CC4-5D6E-409C-BE32-E72D297353CC}">
              <c16:uniqueId val="{00000008-0FFF-4072-9FD4-FDE46E579B9A}"/>
            </c:ext>
          </c:extLst>
        </c:ser>
        <c:ser>
          <c:idx val="9"/>
          <c:order val="9"/>
          <c:tx>
            <c:strRef>
              <c:f>'2034-2035 Severe Load Curve'!$BE$34</c:f>
              <c:strCache>
                <c:ptCount val="1"/>
                <c:pt idx="0">
                  <c:v>IUK &amp; BBL</c:v>
                </c:pt>
              </c:strCache>
            </c:strRef>
          </c:tx>
          <c:spPr>
            <a:solidFill>
              <a:srgbClr val="FF0000"/>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Curve'!$BE$35:$BE$399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1</c:v>
                </c:pt>
                <c:pt idx="197">
                  <c:v>2</c:v>
                </c:pt>
                <c:pt idx="198">
                  <c:v>3</c:v>
                </c:pt>
                <c:pt idx="199">
                  <c:v>4</c:v>
                </c:pt>
                <c:pt idx="200">
                  <c:v>5</c:v>
                </c:pt>
                <c:pt idx="201">
                  <c:v>6</c:v>
                </c:pt>
                <c:pt idx="202">
                  <c:v>7</c:v>
                </c:pt>
                <c:pt idx="203">
                  <c:v>9</c:v>
                </c:pt>
                <c:pt idx="204">
                  <c:v>10</c:v>
                </c:pt>
                <c:pt idx="205">
                  <c:v>11</c:v>
                </c:pt>
                <c:pt idx="206">
                  <c:v>12</c:v>
                </c:pt>
                <c:pt idx="207">
                  <c:v>13</c:v>
                </c:pt>
                <c:pt idx="208">
                  <c:v>14</c:v>
                </c:pt>
                <c:pt idx="209">
                  <c:v>15</c:v>
                </c:pt>
                <c:pt idx="210">
                  <c:v>17</c:v>
                </c:pt>
                <c:pt idx="211">
                  <c:v>18</c:v>
                </c:pt>
                <c:pt idx="212">
                  <c:v>19</c:v>
                </c:pt>
                <c:pt idx="213">
                  <c:v>20</c:v>
                </c:pt>
                <c:pt idx="214">
                  <c:v>21</c:v>
                </c:pt>
                <c:pt idx="215">
                  <c:v>22</c:v>
                </c:pt>
                <c:pt idx="216">
                  <c:v>23</c:v>
                </c:pt>
                <c:pt idx="217">
                  <c:v>24</c:v>
                </c:pt>
                <c:pt idx="218">
                  <c:v>25</c:v>
                </c:pt>
                <c:pt idx="219">
                  <c:v>26</c:v>
                </c:pt>
                <c:pt idx="220">
                  <c:v>28</c:v>
                </c:pt>
                <c:pt idx="221">
                  <c:v>29</c:v>
                </c:pt>
                <c:pt idx="222">
                  <c:v>30</c:v>
                </c:pt>
                <c:pt idx="223">
                  <c:v>31</c:v>
                </c:pt>
                <c:pt idx="224">
                  <c:v>32</c:v>
                </c:pt>
                <c:pt idx="225">
                  <c:v>33</c:v>
                </c:pt>
                <c:pt idx="226">
                  <c:v>34</c:v>
                </c:pt>
                <c:pt idx="227">
                  <c:v>35</c:v>
                </c:pt>
                <c:pt idx="228">
                  <c:v>36</c:v>
                </c:pt>
                <c:pt idx="229">
                  <c:v>37</c:v>
                </c:pt>
                <c:pt idx="230">
                  <c:v>38</c:v>
                </c:pt>
                <c:pt idx="231">
                  <c:v>39</c:v>
                </c:pt>
                <c:pt idx="232">
                  <c:v>40</c:v>
                </c:pt>
                <c:pt idx="233">
                  <c:v>41</c:v>
                </c:pt>
                <c:pt idx="234">
                  <c:v>42</c:v>
                </c:pt>
                <c:pt idx="235">
                  <c:v>43</c:v>
                </c:pt>
                <c:pt idx="236">
                  <c:v>44</c:v>
                </c:pt>
                <c:pt idx="237">
                  <c:v>45</c:v>
                </c:pt>
                <c:pt idx="238">
                  <c:v>46</c:v>
                </c:pt>
                <c:pt idx="239">
                  <c:v>47</c:v>
                </c:pt>
                <c:pt idx="240">
                  <c:v>48</c:v>
                </c:pt>
                <c:pt idx="241">
                  <c:v>49</c:v>
                </c:pt>
                <c:pt idx="242">
                  <c:v>50</c:v>
                </c:pt>
                <c:pt idx="243">
                  <c:v>51</c:v>
                </c:pt>
                <c:pt idx="244">
                  <c:v>52</c:v>
                </c:pt>
                <c:pt idx="245">
                  <c:v>53</c:v>
                </c:pt>
                <c:pt idx="246">
                  <c:v>54</c:v>
                </c:pt>
                <c:pt idx="247">
                  <c:v>55</c:v>
                </c:pt>
                <c:pt idx="248">
                  <c:v>56</c:v>
                </c:pt>
                <c:pt idx="249">
                  <c:v>57</c:v>
                </c:pt>
                <c:pt idx="250">
                  <c:v>58</c:v>
                </c:pt>
                <c:pt idx="251">
                  <c:v>58</c:v>
                </c:pt>
                <c:pt idx="252">
                  <c:v>59</c:v>
                </c:pt>
                <c:pt idx="253">
                  <c:v>60</c:v>
                </c:pt>
                <c:pt idx="254">
                  <c:v>61</c:v>
                </c:pt>
                <c:pt idx="255">
                  <c:v>62</c:v>
                </c:pt>
                <c:pt idx="256">
                  <c:v>63</c:v>
                </c:pt>
                <c:pt idx="257">
                  <c:v>64</c:v>
                </c:pt>
                <c:pt idx="258">
                  <c:v>65</c:v>
                </c:pt>
                <c:pt idx="259">
                  <c:v>65</c:v>
                </c:pt>
                <c:pt idx="260">
                  <c:v>66</c:v>
                </c:pt>
                <c:pt idx="261">
                  <c:v>67</c:v>
                </c:pt>
                <c:pt idx="262">
                  <c:v>68</c:v>
                </c:pt>
                <c:pt idx="263">
                  <c:v>69</c:v>
                </c:pt>
                <c:pt idx="264">
                  <c:v>70</c:v>
                </c:pt>
                <c:pt idx="265">
                  <c:v>70</c:v>
                </c:pt>
                <c:pt idx="266">
                  <c:v>71</c:v>
                </c:pt>
                <c:pt idx="267">
                  <c:v>72</c:v>
                </c:pt>
                <c:pt idx="268">
                  <c:v>73</c:v>
                </c:pt>
                <c:pt idx="269">
                  <c:v>74</c:v>
                </c:pt>
                <c:pt idx="270">
                  <c:v>74</c:v>
                </c:pt>
                <c:pt idx="271">
                  <c:v>75</c:v>
                </c:pt>
                <c:pt idx="272">
                  <c:v>76</c:v>
                </c:pt>
                <c:pt idx="273">
                  <c:v>77</c:v>
                </c:pt>
                <c:pt idx="274">
                  <c:v>77</c:v>
                </c:pt>
                <c:pt idx="275">
                  <c:v>78</c:v>
                </c:pt>
                <c:pt idx="276">
                  <c:v>79</c:v>
                </c:pt>
                <c:pt idx="277">
                  <c:v>79</c:v>
                </c:pt>
                <c:pt idx="278">
                  <c:v>80</c:v>
                </c:pt>
                <c:pt idx="279">
                  <c:v>81</c:v>
                </c:pt>
                <c:pt idx="280">
                  <c:v>81</c:v>
                </c:pt>
                <c:pt idx="281">
                  <c:v>82</c:v>
                </c:pt>
                <c:pt idx="282">
                  <c:v>83</c:v>
                </c:pt>
                <c:pt idx="283">
                  <c:v>83</c:v>
                </c:pt>
                <c:pt idx="284">
                  <c:v>84</c:v>
                </c:pt>
                <c:pt idx="285">
                  <c:v>85</c:v>
                </c:pt>
                <c:pt idx="286">
                  <c:v>85</c:v>
                </c:pt>
                <c:pt idx="287">
                  <c:v>86</c:v>
                </c:pt>
                <c:pt idx="288">
                  <c:v>87</c:v>
                </c:pt>
                <c:pt idx="289">
                  <c:v>87</c:v>
                </c:pt>
                <c:pt idx="290">
                  <c:v>88</c:v>
                </c:pt>
                <c:pt idx="291">
                  <c:v>88</c:v>
                </c:pt>
                <c:pt idx="292">
                  <c:v>89</c:v>
                </c:pt>
                <c:pt idx="293">
                  <c:v>89</c:v>
                </c:pt>
                <c:pt idx="294">
                  <c:v>90</c:v>
                </c:pt>
                <c:pt idx="295">
                  <c:v>91</c:v>
                </c:pt>
                <c:pt idx="296">
                  <c:v>91</c:v>
                </c:pt>
                <c:pt idx="297">
                  <c:v>92</c:v>
                </c:pt>
                <c:pt idx="298">
                  <c:v>92</c:v>
                </c:pt>
                <c:pt idx="299">
                  <c:v>93</c:v>
                </c:pt>
                <c:pt idx="300">
                  <c:v>93</c:v>
                </c:pt>
                <c:pt idx="301">
                  <c:v>94</c:v>
                </c:pt>
                <c:pt idx="302">
                  <c:v>94</c:v>
                </c:pt>
                <c:pt idx="303">
                  <c:v>94</c:v>
                </c:pt>
                <c:pt idx="304">
                  <c:v>95</c:v>
                </c:pt>
                <c:pt idx="305">
                  <c:v>95</c:v>
                </c:pt>
                <c:pt idx="306">
                  <c:v>96</c:v>
                </c:pt>
                <c:pt idx="307">
                  <c:v>96</c:v>
                </c:pt>
                <c:pt idx="308">
                  <c:v>97</c:v>
                </c:pt>
                <c:pt idx="309">
                  <c:v>97</c:v>
                </c:pt>
                <c:pt idx="310">
                  <c:v>97</c:v>
                </c:pt>
                <c:pt idx="311">
                  <c:v>98</c:v>
                </c:pt>
                <c:pt idx="312">
                  <c:v>98</c:v>
                </c:pt>
                <c:pt idx="313">
                  <c:v>99</c:v>
                </c:pt>
                <c:pt idx="314">
                  <c:v>99</c:v>
                </c:pt>
                <c:pt idx="315">
                  <c:v>99</c:v>
                </c:pt>
                <c:pt idx="316">
                  <c:v>100</c:v>
                </c:pt>
                <c:pt idx="317">
                  <c:v>100</c:v>
                </c:pt>
                <c:pt idx="318">
                  <c:v>100</c:v>
                </c:pt>
                <c:pt idx="319">
                  <c:v>101</c:v>
                </c:pt>
                <c:pt idx="320">
                  <c:v>101</c:v>
                </c:pt>
                <c:pt idx="321">
                  <c:v>101</c:v>
                </c:pt>
                <c:pt idx="322">
                  <c:v>101</c:v>
                </c:pt>
                <c:pt idx="323">
                  <c:v>102</c:v>
                </c:pt>
                <c:pt idx="324">
                  <c:v>102</c:v>
                </c:pt>
                <c:pt idx="325">
                  <c:v>102</c:v>
                </c:pt>
                <c:pt idx="326">
                  <c:v>102</c:v>
                </c:pt>
                <c:pt idx="327">
                  <c:v>103</c:v>
                </c:pt>
                <c:pt idx="328">
                  <c:v>103</c:v>
                </c:pt>
                <c:pt idx="329">
                  <c:v>103</c:v>
                </c:pt>
                <c:pt idx="330">
                  <c:v>103</c:v>
                </c:pt>
                <c:pt idx="331">
                  <c:v>103</c:v>
                </c:pt>
                <c:pt idx="332">
                  <c:v>103</c:v>
                </c:pt>
                <c:pt idx="333">
                  <c:v>103</c:v>
                </c:pt>
                <c:pt idx="334">
                  <c:v>104</c:v>
                </c:pt>
                <c:pt idx="335">
                  <c:v>104</c:v>
                </c:pt>
                <c:pt idx="336">
                  <c:v>104</c:v>
                </c:pt>
                <c:pt idx="337">
                  <c:v>104</c:v>
                </c:pt>
                <c:pt idx="338">
                  <c:v>104</c:v>
                </c:pt>
                <c:pt idx="339">
                  <c:v>104</c:v>
                </c:pt>
                <c:pt idx="340">
                  <c:v>104</c:v>
                </c:pt>
                <c:pt idx="341">
                  <c:v>104</c:v>
                </c:pt>
                <c:pt idx="342">
                  <c:v>104</c:v>
                </c:pt>
                <c:pt idx="343">
                  <c:v>104</c:v>
                </c:pt>
                <c:pt idx="344">
                  <c:v>104</c:v>
                </c:pt>
                <c:pt idx="345">
                  <c:v>104</c:v>
                </c:pt>
                <c:pt idx="346">
                  <c:v>104</c:v>
                </c:pt>
                <c:pt idx="347">
                  <c:v>104</c:v>
                </c:pt>
                <c:pt idx="348">
                  <c:v>104</c:v>
                </c:pt>
                <c:pt idx="349">
                  <c:v>104</c:v>
                </c:pt>
                <c:pt idx="350">
                  <c:v>104</c:v>
                </c:pt>
                <c:pt idx="351">
                  <c:v>104</c:v>
                </c:pt>
                <c:pt idx="352">
                  <c:v>105</c:v>
                </c:pt>
                <c:pt idx="353">
                  <c:v>105</c:v>
                </c:pt>
                <c:pt idx="354">
                  <c:v>105</c:v>
                </c:pt>
                <c:pt idx="355">
                  <c:v>105</c:v>
                </c:pt>
                <c:pt idx="356">
                  <c:v>105</c:v>
                </c:pt>
                <c:pt idx="357">
                  <c:v>105</c:v>
                </c:pt>
                <c:pt idx="358">
                  <c:v>105</c:v>
                </c:pt>
                <c:pt idx="359">
                  <c:v>105</c:v>
                </c:pt>
                <c:pt idx="360">
                  <c:v>105</c:v>
                </c:pt>
                <c:pt idx="361">
                  <c:v>105</c:v>
                </c:pt>
                <c:pt idx="362">
                  <c:v>105</c:v>
                </c:pt>
                <c:pt idx="363">
                  <c:v>105</c:v>
                </c:pt>
                <c:pt idx="364">
                  <c:v>105</c:v>
                </c:pt>
              </c:numCache>
            </c:numRef>
          </c:val>
          <c:extLst>
            <c:ext xmlns:c16="http://schemas.microsoft.com/office/drawing/2014/chart" uri="{C3380CC4-5D6E-409C-BE32-E72D297353CC}">
              <c16:uniqueId val="{00000009-0FFF-4072-9FD4-FDE46E579B9A}"/>
            </c:ext>
          </c:extLst>
        </c:ser>
        <c:dLbls>
          <c:showLegendKey val="0"/>
          <c:showVal val="0"/>
          <c:showCatName val="0"/>
          <c:showSerName val="0"/>
          <c:showPercent val="0"/>
          <c:showBubbleSize val="0"/>
        </c:dLbls>
        <c:gapWidth val="0"/>
        <c:overlap val="100"/>
        <c:axId val="182196480"/>
        <c:axId val="182210944"/>
      </c:barChart>
      <c:catAx>
        <c:axId val="182196480"/>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GB"/>
                  <a:t>Day Number</a:t>
                </a:r>
              </a:p>
            </c:rich>
          </c:tx>
          <c:layout>
            <c:manualLayout>
              <c:xMode val="edge"/>
              <c:yMode val="edge"/>
              <c:x val="0.47588005215123858"/>
              <c:y val="0.798206278026905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2210944"/>
        <c:crosses val="autoZero"/>
        <c:auto val="1"/>
        <c:lblAlgn val="ctr"/>
        <c:lblOffset val="100"/>
        <c:tickLblSkip val="20"/>
        <c:tickMarkSkip val="1"/>
        <c:noMultiLvlLbl val="0"/>
      </c:catAx>
      <c:valAx>
        <c:axId val="182210944"/>
        <c:scaling>
          <c:orientation val="minMax"/>
        </c:scaling>
        <c:delete val="0"/>
        <c:axPos val="l"/>
        <c:majorGridlines>
          <c:spPr>
            <a:ln w="3175">
              <a:solidFill>
                <a:srgbClr val="C0C0C0"/>
              </a:solidFill>
              <a:prstDash val="sysDash"/>
            </a:ln>
          </c:spPr>
        </c:majorGridlines>
        <c:title>
          <c:tx>
            <c:rich>
              <a:bodyPr/>
              <a:lstStyle/>
              <a:p>
                <a:pPr>
                  <a:defRPr sz="1075" b="1" i="0" u="none" strike="noStrike" baseline="0">
                    <a:solidFill>
                      <a:srgbClr val="000000"/>
                    </a:solidFill>
                    <a:latin typeface="Arial"/>
                    <a:ea typeface="Arial"/>
                    <a:cs typeface="Arial"/>
                  </a:defRPr>
                </a:pPr>
                <a:r>
                  <a:rPr lang="en-GB"/>
                  <a:t>GWh</a:t>
                </a:r>
              </a:p>
            </c:rich>
          </c:tx>
          <c:layout>
            <c:manualLayout>
              <c:xMode val="edge"/>
              <c:yMode val="edge"/>
              <c:x val="1.2972620518929612E-2"/>
              <c:y val="0.3811659879024765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2196480"/>
        <c:crosses val="autoZero"/>
        <c:crossBetween val="between"/>
      </c:valAx>
      <c:spPr>
        <a:noFill/>
        <a:ln w="12700">
          <a:solidFill>
            <a:srgbClr val="808080"/>
          </a:solidFill>
          <a:prstDash val="solid"/>
        </a:ln>
      </c:spPr>
    </c:plotArea>
    <c:legend>
      <c:legendPos val="b"/>
      <c:layout>
        <c:manualLayout>
          <c:xMode val="edge"/>
          <c:yMode val="edge"/>
          <c:x val="6.51890482398957E-3"/>
          <c:y val="0.85201793721973096"/>
          <c:w val="0.98435462842242505"/>
          <c:h val="0.10762331838565023"/>
        </c:manualLayout>
      </c:layout>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r>
              <a:rPr lang="en-GB"/>
              <a:t>Annual</a:t>
            </a:r>
            <a:r>
              <a:rPr lang="en-GB" baseline="0"/>
              <a:t> gas demand by sector and scenario</a:t>
            </a:r>
            <a:endParaRPr lang="en-GB"/>
          </a:p>
        </c:rich>
      </c:tx>
      <c:layout>
        <c:manualLayout>
          <c:xMode val="edge"/>
          <c:yMode val="edge"/>
          <c:x val="0.30925706293059602"/>
          <c:y val="5.0748463442772E-2"/>
        </c:manualLayout>
      </c:layout>
      <c:overlay val="1"/>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GB"/>
        </a:p>
      </c:txPr>
    </c:title>
    <c:autoTitleDeleted val="0"/>
    <c:plotArea>
      <c:layout>
        <c:manualLayout>
          <c:layoutTarget val="inner"/>
          <c:xMode val="edge"/>
          <c:yMode val="edge"/>
          <c:x val="6.3635580862813304E-2"/>
          <c:y val="2.9541860096771268E-2"/>
          <c:w val="0.92072218097364145"/>
          <c:h val="0.80791552677450462"/>
        </c:manualLayout>
      </c:layout>
      <c:barChart>
        <c:barDir val="col"/>
        <c:grouping val="stacked"/>
        <c:varyColors val="0"/>
        <c:ser>
          <c:idx val="0"/>
          <c:order val="0"/>
          <c:tx>
            <c:strRef>
              <c:f>'Annual gas demand'!$M$10</c:f>
              <c:strCache>
                <c:ptCount val="1"/>
                <c:pt idx="0">
                  <c:v>Residential</c:v>
                </c:pt>
              </c:strCache>
            </c:strRef>
          </c:tx>
          <c:spPr>
            <a:solidFill>
              <a:srgbClr val="C2CD23"/>
            </a:solidFill>
            <a:ln>
              <a:solidFill>
                <a:schemeClr val="tx2"/>
              </a:solidFill>
            </a:ln>
            <a:effectLst/>
          </c:spPr>
          <c:invertIfNegative val="0"/>
          <c:cat>
            <c:multiLvlStrRef>
              <c:f>'Annual gas demand'!$N$8:$R$9</c:f>
              <c:multiLvlStrCache>
                <c:ptCount val="5"/>
                <c:lvl>
                  <c:pt idx="1">
                    <c:v>Electric Engagement</c:v>
                  </c:pt>
                  <c:pt idx="2">
                    <c:v>Hydrogen Evolution</c:v>
                  </c:pt>
                  <c:pt idx="3">
                    <c:v>Holistic Transition</c:v>
                  </c:pt>
                  <c:pt idx="4">
                    <c:v>Counterfactual</c:v>
                  </c:pt>
                </c:lvl>
                <c:lvl>
                  <c:pt idx="0">
                    <c:v>2023</c:v>
                  </c:pt>
                  <c:pt idx="1">
                    <c:v>2034</c:v>
                  </c:pt>
                </c:lvl>
              </c:multiLvlStrCache>
            </c:multiLvlStrRef>
          </c:cat>
          <c:val>
            <c:numRef>
              <c:f>'Annual gas demand'!$N$10:$R$10</c:f>
              <c:numCache>
                <c:formatCode>0.0</c:formatCode>
                <c:ptCount val="5"/>
                <c:pt idx="0">
                  <c:v>26.573200372727978</c:v>
                </c:pt>
                <c:pt idx="1">
                  <c:v>19.39689472845625</c:v>
                </c:pt>
                <c:pt idx="2">
                  <c:v>21.007220834728709</c:v>
                </c:pt>
                <c:pt idx="3">
                  <c:v>19.551389297717343</c:v>
                </c:pt>
                <c:pt idx="4">
                  <c:v>26.792676893724956</c:v>
                </c:pt>
              </c:numCache>
            </c:numRef>
          </c:val>
          <c:extLst>
            <c:ext xmlns:c16="http://schemas.microsoft.com/office/drawing/2014/chart" uri="{C3380CC4-5D6E-409C-BE32-E72D297353CC}">
              <c16:uniqueId val="{00000000-30D7-4EE1-B87D-A61A21707A43}"/>
            </c:ext>
          </c:extLst>
        </c:ser>
        <c:ser>
          <c:idx val="1"/>
          <c:order val="1"/>
          <c:tx>
            <c:strRef>
              <c:f>'Annual gas demand'!$M$11</c:f>
              <c:strCache>
                <c:ptCount val="1"/>
                <c:pt idx="0">
                  <c:v>I&amp;C</c:v>
                </c:pt>
              </c:strCache>
            </c:strRef>
          </c:tx>
          <c:spPr>
            <a:solidFill>
              <a:schemeClr val="accent2"/>
            </a:solidFill>
            <a:ln>
              <a:solidFill>
                <a:schemeClr val="tx2"/>
              </a:solidFill>
            </a:ln>
            <a:effectLst/>
          </c:spPr>
          <c:invertIfNegative val="0"/>
          <c:cat>
            <c:multiLvlStrRef>
              <c:f>'Annual gas demand'!$N$8:$R$9</c:f>
              <c:multiLvlStrCache>
                <c:ptCount val="5"/>
                <c:lvl>
                  <c:pt idx="1">
                    <c:v>Electric Engagement</c:v>
                  </c:pt>
                  <c:pt idx="2">
                    <c:v>Hydrogen Evolution</c:v>
                  </c:pt>
                  <c:pt idx="3">
                    <c:v>Holistic Transition</c:v>
                  </c:pt>
                  <c:pt idx="4">
                    <c:v>Counterfactual</c:v>
                  </c:pt>
                </c:lvl>
                <c:lvl>
                  <c:pt idx="0">
                    <c:v>2023</c:v>
                  </c:pt>
                  <c:pt idx="1">
                    <c:v>2034</c:v>
                  </c:pt>
                </c:lvl>
              </c:multiLvlStrCache>
            </c:multiLvlStrRef>
          </c:cat>
          <c:val>
            <c:numRef>
              <c:f>'Annual gas demand'!$N$11:$R$11</c:f>
              <c:numCache>
                <c:formatCode>0.0</c:formatCode>
                <c:ptCount val="5"/>
                <c:pt idx="0">
                  <c:v>17.799272727272726</c:v>
                </c:pt>
                <c:pt idx="1">
                  <c:v>12.395410826722559</c:v>
                </c:pt>
                <c:pt idx="2">
                  <c:v>12.272771935253303</c:v>
                </c:pt>
                <c:pt idx="3">
                  <c:v>11.232862953174932</c:v>
                </c:pt>
                <c:pt idx="4">
                  <c:v>16.613088597282985</c:v>
                </c:pt>
              </c:numCache>
            </c:numRef>
          </c:val>
          <c:extLst>
            <c:ext xmlns:c16="http://schemas.microsoft.com/office/drawing/2014/chart" uri="{C3380CC4-5D6E-409C-BE32-E72D297353CC}">
              <c16:uniqueId val="{00000001-30D7-4EE1-B87D-A61A21707A43}"/>
            </c:ext>
          </c:extLst>
        </c:ser>
        <c:ser>
          <c:idx val="2"/>
          <c:order val="2"/>
          <c:tx>
            <c:strRef>
              <c:f>'Annual gas demand'!$M$12</c:f>
              <c:strCache>
                <c:ptCount val="1"/>
                <c:pt idx="0">
                  <c:v>Power</c:v>
                </c:pt>
              </c:strCache>
            </c:strRef>
          </c:tx>
          <c:spPr>
            <a:solidFill>
              <a:srgbClr val="6A2C91"/>
            </a:solidFill>
            <a:ln>
              <a:solidFill>
                <a:schemeClr val="tx2"/>
              </a:solidFill>
            </a:ln>
            <a:effectLst/>
          </c:spPr>
          <c:invertIfNegative val="0"/>
          <c:cat>
            <c:multiLvlStrRef>
              <c:f>'Annual gas demand'!$N$8:$R$9</c:f>
              <c:multiLvlStrCache>
                <c:ptCount val="5"/>
                <c:lvl>
                  <c:pt idx="1">
                    <c:v>Electric Engagement</c:v>
                  </c:pt>
                  <c:pt idx="2">
                    <c:v>Hydrogen Evolution</c:v>
                  </c:pt>
                  <c:pt idx="3">
                    <c:v>Holistic Transition</c:v>
                  </c:pt>
                  <c:pt idx="4">
                    <c:v>Counterfactual</c:v>
                  </c:pt>
                </c:lvl>
                <c:lvl>
                  <c:pt idx="0">
                    <c:v>2023</c:v>
                  </c:pt>
                  <c:pt idx="1">
                    <c:v>2034</c:v>
                  </c:pt>
                </c:lvl>
              </c:multiLvlStrCache>
            </c:multiLvlStrRef>
          </c:cat>
          <c:val>
            <c:numRef>
              <c:f>'Annual gas demand'!$N$12:$R$12</c:f>
              <c:numCache>
                <c:formatCode>0.0</c:formatCode>
                <c:ptCount val="5"/>
                <c:pt idx="0">
                  <c:v>15.85825968790909</c:v>
                </c:pt>
                <c:pt idx="1">
                  <c:v>5.2992373740909056</c:v>
                </c:pt>
                <c:pt idx="2">
                  <c:v>3.4088262624545482</c:v>
                </c:pt>
                <c:pt idx="3">
                  <c:v>1.6317179299090916</c:v>
                </c:pt>
                <c:pt idx="4">
                  <c:v>8.5079510101010083</c:v>
                </c:pt>
              </c:numCache>
            </c:numRef>
          </c:val>
          <c:extLst>
            <c:ext xmlns:c16="http://schemas.microsoft.com/office/drawing/2014/chart" uri="{C3380CC4-5D6E-409C-BE32-E72D297353CC}">
              <c16:uniqueId val="{00000002-30D7-4EE1-B87D-A61A21707A43}"/>
            </c:ext>
          </c:extLst>
        </c:ser>
        <c:ser>
          <c:idx val="3"/>
          <c:order val="3"/>
          <c:tx>
            <c:strRef>
              <c:f>'Annual gas demand'!$M$13</c:f>
              <c:strCache>
                <c:ptCount val="1"/>
                <c:pt idx="0">
                  <c:v>Transport</c:v>
                </c:pt>
              </c:strCache>
            </c:strRef>
          </c:tx>
          <c:spPr>
            <a:solidFill>
              <a:schemeClr val="tx1">
                <a:lumMod val="65000"/>
                <a:lumOff val="35000"/>
              </a:schemeClr>
            </a:solidFill>
            <a:ln>
              <a:solidFill>
                <a:schemeClr val="tx2"/>
              </a:solidFill>
            </a:ln>
            <a:effectLst/>
          </c:spPr>
          <c:invertIfNegative val="0"/>
          <c:cat>
            <c:multiLvlStrRef>
              <c:f>'Annual gas demand'!$N$8:$R$9</c:f>
              <c:multiLvlStrCache>
                <c:ptCount val="5"/>
                <c:lvl>
                  <c:pt idx="1">
                    <c:v>Electric Engagement</c:v>
                  </c:pt>
                  <c:pt idx="2">
                    <c:v>Hydrogen Evolution</c:v>
                  </c:pt>
                  <c:pt idx="3">
                    <c:v>Holistic Transition</c:v>
                  </c:pt>
                  <c:pt idx="4">
                    <c:v>Counterfactual</c:v>
                  </c:pt>
                </c:lvl>
                <c:lvl>
                  <c:pt idx="0">
                    <c:v>2023</c:v>
                  </c:pt>
                  <c:pt idx="1">
                    <c:v>2034</c:v>
                  </c:pt>
                </c:lvl>
              </c:multiLvlStrCache>
            </c:multiLvlStrRef>
          </c:cat>
          <c:val>
            <c:numRef>
              <c:f>'Annual gas demand'!$N$13:$R$13</c:f>
              <c:numCache>
                <c:formatCode>0.0</c:formatCode>
                <c:ptCount val="5"/>
                <c:pt idx="0">
                  <c:v>5.1181818181818176E-2</c:v>
                </c:pt>
                <c:pt idx="1">
                  <c:v>0.32673627888148887</c:v>
                </c:pt>
                <c:pt idx="2">
                  <c:v>0.57830110519651423</c:v>
                </c:pt>
                <c:pt idx="3">
                  <c:v>0.14269637807991103</c:v>
                </c:pt>
                <c:pt idx="4">
                  <c:v>0.63883105551768693</c:v>
                </c:pt>
              </c:numCache>
            </c:numRef>
          </c:val>
          <c:extLst>
            <c:ext xmlns:c16="http://schemas.microsoft.com/office/drawing/2014/chart" uri="{C3380CC4-5D6E-409C-BE32-E72D297353CC}">
              <c16:uniqueId val="{00000003-30D7-4EE1-B87D-A61A21707A43}"/>
            </c:ext>
          </c:extLst>
        </c:ser>
        <c:ser>
          <c:idx val="4"/>
          <c:order val="4"/>
          <c:tx>
            <c:strRef>
              <c:f>'Annual gas demand'!$M$14</c:f>
              <c:strCache>
                <c:ptCount val="1"/>
                <c:pt idx="0">
                  <c:v>SMR</c:v>
                </c:pt>
              </c:strCache>
            </c:strRef>
          </c:tx>
          <c:spPr>
            <a:solidFill>
              <a:srgbClr val="FF66FF"/>
            </a:solidFill>
            <a:ln>
              <a:solidFill>
                <a:schemeClr val="tx2"/>
              </a:solidFill>
            </a:ln>
            <a:effectLst/>
          </c:spPr>
          <c:invertIfNegative val="0"/>
          <c:cat>
            <c:multiLvlStrRef>
              <c:f>'Annual gas demand'!$N$8:$R$9</c:f>
              <c:multiLvlStrCache>
                <c:ptCount val="5"/>
                <c:lvl>
                  <c:pt idx="1">
                    <c:v>Electric Engagement</c:v>
                  </c:pt>
                  <c:pt idx="2">
                    <c:v>Hydrogen Evolution</c:v>
                  </c:pt>
                  <c:pt idx="3">
                    <c:v>Holistic Transition</c:v>
                  </c:pt>
                  <c:pt idx="4">
                    <c:v>Counterfactual</c:v>
                  </c:pt>
                </c:lvl>
                <c:lvl>
                  <c:pt idx="0">
                    <c:v>2023</c:v>
                  </c:pt>
                  <c:pt idx="1">
                    <c:v>2034</c:v>
                  </c:pt>
                </c:lvl>
              </c:multiLvlStrCache>
            </c:multiLvlStrRef>
          </c:cat>
          <c:val>
            <c:numRef>
              <c:f>'Annual gas demand'!$N$14:$R$14</c:f>
              <c:numCache>
                <c:formatCode>0.0</c:formatCode>
                <c:ptCount val="5"/>
                <c:pt idx="0">
                  <c:v>0</c:v>
                </c:pt>
                <c:pt idx="1">
                  <c:v>2.330909090909091</c:v>
                </c:pt>
                <c:pt idx="2">
                  <c:v>6.5909090909090908</c:v>
                </c:pt>
                <c:pt idx="3">
                  <c:v>4.2309090909090905</c:v>
                </c:pt>
                <c:pt idx="4">
                  <c:v>0</c:v>
                </c:pt>
              </c:numCache>
            </c:numRef>
          </c:val>
          <c:extLst>
            <c:ext xmlns:c16="http://schemas.microsoft.com/office/drawing/2014/chart" uri="{C3380CC4-5D6E-409C-BE32-E72D297353CC}">
              <c16:uniqueId val="{00000004-30D7-4EE1-B87D-A61A21707A43}"/>
            </c:ext>
          </c:extLst>
        </c:ser>
        <c:dLbls>
          <c:showLegendKey val="0"/>
          <c:showVal val="0"/>
          <c:showCatName val="0"/>
          <c:showSerName val="0"/>
          <c:showPercent val="0"/>
          <c:showBubbleSize val="0"/>
        </c:dLbls>
        <c:gapWidth val="50"/>
        <c:overlap val="100"/>
        <c:axId val="614452224"/>
        <c:axId val="614458112"/>
      </c:barChart>
      <c:catAx>
        <c:axId val="614452224"/>
        <c:scaling>
          <c:orientation val="minMax"/>
        </c:scaling>
        <c:delete val="0"/>
        <c:axPos val="b"/>
        <c:numFmt formatCode="General" sourceLinked="1"/>
        <c:majorTickMark val="out"/>
        <c:minorTickMark val="none"/>
        <c:tickLblPos val="nextTo"/>
        <c:spPr>
          <a:noFill/>
          <a:ln w="9525" cap="flat" cmpd="sng" algn="ctr">
            <a:solidFill>
              <a:srgbClr val="909090"/>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en-US"/>
          </a:p>
        </c:txPr>
        <c:crossAx val="614458112"/>
        <c:crosses val="autoZero"/>
        <c:auto val="1"/>
        <c:lblAlgn val="ctr"/>
        <c:lblOffset val="100"/>
        <c:noMultiLvlLbl val="0"/>
      </c:catAx>
      <c:valAx>
        <c:axId val="614458112"/>
        <c:scaling>
          <c:orientation val="minMax"/>
        </c:scaling>
        <c:delete val="0"/>
        <c:axPos val="l"/>
        <c:majorGridlines>
          <c:spPr>
            <a:ln w="9525" cap="flat" cmpd="sng" algn="ctr">
              <a:solidFill>
                <a:srgbClr val="BFBFBF"/>
              </a:solidFill>
              <a:prstDash val="solid"/>
              <a:round/>
              <a:headEnd type="none" w="med" len="med"/>
              <a:tailEnd type="none" w="med" len="me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Arial" panose="020B0604020202020204" pitchFamily="34" charset="0"/>
                    <a:ea typeface="+mn-ea"/>
                    <a:cs typeface="Arial" panose="020B0604020202020204" pitchFamily="34" charset="0"/>
                  </a:defRPr>
                </a:pPr>
                <a:r>
                  <a:rPr lang="en-GB" sz="1000" b="1">
                    <a:solidFill>
                      <a:srgbClr val="000000"/>
                    </a:solidFill>
                    <a:latin typeface="Arial" panose="020B0604020202020204" pitchFamily="34" charset="0"/>
                  </a:rPr>
                  <a:t>bcm/year</a:t>
                </a:r>
              </a:p>
            </c:rich>
          </c:tx>
          <c:layout>
            <c:manualLayout>
              <c:xMode val="edge"/>
              <c:yMode val="edge"/>
              <c:x val="1.3212650853100291E-2"/>
              <c:y val="0.3645541233486526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909090"/>
            </a:solidFill>
          </a:ln>
          <a:effectLst/>
        </c:spPr>
        <c:txPr>
          <a:bodyPr rot="-6000000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en-US"/>
          </a:p>
        </c:txPr>
        <c:crossAx val="614452224"/>
        <c:crosses val="autoZero"/>
        <c:crossBetween val="between"/>
      </c:valAx>
      <c:spPr>
        <a:noFill/>
        <a:ln>
          <a:solidFill>
            <a:schemeClr val="tx2"/>
          </a:solid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57568871811469469"/>
        </c:manualLayout>
      </c:layout>
      <c:barChart>
        <c:barDir val="col"/>
        <c:grouping val="stacked"/>
        <c:varyColors val="0"/>
        <c:ser>
          <c:idx val="0"/>
          <c:order val="0"/>
          <c:tx>
            <c:strRef>
              <c:f>'LDZ Annual Demand'!$R$13</c:f>
              <c:strCache>
                <c:ptCount val="1"/>
                <c:pt idx="0">
                  <c:v>East Midlands</c:v>
                </c:pt>
              </c:strCache>
            </c:strRef>
          </c:tx>
          <c:spPr>
            <a:solidFill>
              <a:srgbClr val="CCFFCC"/>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Demand'!$S$13:$AT$13</c:f>
              <c:numCache>
                <c:formatCode>0.0</c:formatCode>
                <c:ptCount val="28"/>
                <c:pt idx="0">
                  <c:v>55.625896120999997</c:v>
                </c:pt>
                <c:pt idx="1">
                  <c:v>56.784660627999997</c:v>
                </c:pt>
                <c:pt idx="2">
                  <c:v>56.706057540000003</c:v>
                </c:pt>
                <c:pt idx="3">
                  <c:v>56.509621920999997</c:v>
                </c:pt>
                <c:pt idx="4">
                  <c:v>56.023706820999998</c:v>
                </c:pt>
                <c:pt idx="5">
                  <c:v>55.573690240999994</c:v>
                </c:pt>
                <c:pt idx="6">
                  <c:v>55.098099460999997</c:v>
                </c:pt>
                <c:pt idx="7">
                  <c:v>54.605071342000002</c:v>
                </c:pt>
                <c:pt idx="8">
                  <c:v>54.019814425</c:v>
                </c:pt>
                <c:pt idx="9">
                  <c:v>53.416869639999994</c:v>
                </c:pt>
                <c:pt idx="10">
                  <c:v>52.881254034000001</c:v>
                </c:pt>
                <c:pt idx="11">
                  <c:v>52.399959154999998</c:v>
                </c:pt>
                <c:pt idx="12">
                  <c:v>52.062214958999995</c:v>
                </c:pt>
                <c:pt idx="13">
                  <c:v>51.667089221000005</c:v>
                </c:pt>
                <c:pt idx="14">
                  <c:v>51.205365702000002</c:v>
                </c:pt>
                <c:pt idx="15">
                  <c:v>50.581670924000001</c:v>
                </c:pt>
                <c:pt idx="16">
                  <c:v>49.720609271000001</c:v>
                </c:pt>
                <c:pt idx="17">
                  <c:v>48.749121243000005</c:v>
                </c:pt>
                <c:pt idx="18">
                  <c:v>47.719141130999994</c:v>
                </c:pt>
                <c:pt idx="19">
                  <c:v>46.661563639000001</c:v>
                </c:pt>
                <c:pt idx="20">
                  <c:v>45.584475388999998</c:v>
                </c:pt>
                <c:pt idx="21">
                  <c:v>44.399919974999996</c:v>
                </c:pt>
                <c:pt idx="22">
                  <c:v>43.168104</c:v>
                </c:pt>
                <c:pt idx="23">
                  <c:v>41.897936100999999</c:v>
                </c:pt>
                <c:pt idx="24">
                  <c:v>40.578856498</c:v>
                </c:pt>
                <c:pt idx="25">
                  <c:v>39.181435911999998</c:v>
                </c:pt>
                <c:pt idx="26">
                  <c:v>37.911509846000001</c:v>
                </c:pt>
              </c:numCache>
            </c:numRef>
          </c:val>
          <c:extLst>
            <c:ext xmlns:c16="http://schemas.microsoft.com/office/drawing/2014/chart" uri="{C3380CC4-5D6E-409C-BE32-E72D297353CC}">
              <c16:uniqueId val="{00000000-0B32-48CD-9222-9C82B1CBE9EB}"/>
            </c:ext>
          </c:extLst>
        </c:ser>
        <c:ser>
          <c:idx val="1"/>
          <c:order val="1"/>
          <c:tx>
            <c:strRef>
              <c:f>'LDZ Annual Demand'!$R$14</c:f>
              <c:strCache>
                <c:ptCount val="1"/>
                <c:pt idx="0">
                  <c:v>West Midlands</c:v>
                </c:pt>
              </c:strCache>
            </c:strRef>
          </c:tx>
          <c:spPr>
            <a:solidFill>
              <a:srgbClr val="000080"/>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Demand'!$S$14:$AT$14</c:f>
              <c:numCache>
                <c:formatCode>0.0</c:formatCode>
                <c:ptCount val="28"/>
                <c:pt idx="0">
                  <c:v>42.065314995999998</c:v>
                </c:pt>
                <c:pt idx="1">
                  <c:v>43.297001166000001</c:v>
                </c:pt>
                <c:pt idx="2">
                  <c:v>43.266470520000006</c:v>
                </c:pt>
                <c:pt idx="3">
                  <c:v>43.080241508999997</c:v>
                </c:pt>
                <c:pt idx="4">
                  <c:v>42.722588700000003</c:v>
                </c:pt>
                <c:pt idx="5">
                  <c:v>42.400054617000002</c:v>
                </c:pt>
                <c:pt idx="6">
                  <c:v>42.065676135000004</c:v>
                </c:pt>
                <c:pt idx="7">
                  <c:v>41.720960564999999</c:v>
                </c:pt>
                <c:pt idx="8">
                  <c:v>41.316327737000002</c:v>
                </c:pt>
                <c:pt idx="9">
                  <c:v>40.906136549999999</c:v>
                </c:pt>
                <c:pt idx="10">
                  <c:v>40.516221031000001</c:v>
                </c:pt>
                <c:pt idx="11">
                  <c:v>40.171192539000003</c:v>
                </c:pt>
                <c:pt idx="12">
                  <c:v>39.938967351000002</c:v>
                </c:pt>
                <c:pt idx="13">
                  <c:v>39.659616928000005</c:v>
                </c:pt>
                <c:pt idx="14">
                  <c:v>39.336949421999996</c:v>
                </c:pt>
                <c:pt idx="15">
                  <c:v>38.882352923999996</c:v>
                </c:pt>
                <c:pt idx="16">
                  <c:v>38.236937661000006</c:v>
                </c:pt>
                <c:pt idx="17">
                  <c:v>37.509534668999997</c:v>
                </c:pt>
                <c:pt idx="18">
                  <c:v>36.742212911000003</c:v>
                </c:pt>
                <c:pt idx="19">
                  <c:v>35.956150624000003</c:v>
                </c:pt>
                <c:pt idx="20">
                  <c:v>35.147573981000001</c:v>
                </c:pt>
                <c:pt idx="21">
                  <c:v>34.260037136999998</c:v>
                </c:pt>
                <c:pt idx="22">
                  <c:v>33.324759575999998</c:v>
                </c:pt>
                <c:pt idx="23">
                  <c:v>32.358574122999997</c:v>
                </c:pt>
                <c:pt idx="24">
                  <c:v>31.355899602000001</c:v>
                </c:pt>
                <c:pt idx="25">
                  <c:v>30.293825684999998</c:v>
                </c:pt>
                <c:pt idx="26">
                  <c:v>29.332824183</c:v>
                </c:pt>
              </c:numCache>
            </c:numRef>
          </c:val>
          <c:extLst>
            <c:ext xmlns:c16="http://schemas.microsoft.com/office/drawing/2014/chart" uri="{C3380CC4-5D6E-409C-BE32-E72D297353CC}">
              <c16:uniqueId val="{00000001-0B32-48CD-9222-9C82B1CBE9EB}"/>
            </c:ext>
          </c:extLst>
        </c:ser>
        <c:ser>
          <c:idx val="2"/>
          <c:order val="2"/>
          <c:tx>
            <c:strRef>
              <c:f>'LDZ Annual Demand'!$R$15</c:f>
              <c:strCache>
                <c:ptCount val="1"/>
                <c:pt idx="0">
                  <c:v>Wales North</c:v>
                </c:pt>
              </c:strCache>
            </c:strRef>
          </c:tx>
          <c:spPr>
            <a:solidFill>
              <a:srgbClr val="3366FF"/>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Demand'!$S$15:$AT$15</c:f>
              <c:numCache>
                <c:formatCode>0.0</c:formatCode>
                <c:ptCount val="28"/>
                <c:pt idx="0">
                  <c:v>6.0422519585999996</c:v>
                </c:pt>
                <c:pt idx="1">
                  <c:v>6.1660987026000003</c:v>
                </c:pt>
                <c:pt idx="2">
                  <c:v>6.1728534102000001</c:v>
                </c:pt>
                <c:pt idx="3">
                  <c:v>6.1530807670000005</c:v>
                </c:pt>
                <c:pt idx="4">
                  <c:v>6.1007631730000007</c:v>
                </c:pt>
                <c:pt idx="5">
                  <c:v>6.0646658621</c:v>
                </c:pt>
                <c:pt idx="6">
                  <c:v>6.0293251215999994</c:v>
                </c:pt>
                <c:pt idx="7">
                  <c:v>5.9841560019999998</c:v>
                </c:pt>
                <c:pt idx="8">
                  <c:v>5.9241844977999998</c:v>
                </c:pt>
                <c:pt idx="9">
                  <c:v>5.8624589648000001</c:v>
                </c:pt>
                <c:pt idx="10">
                  <c:v>5.8055278700999997</c:v>
                </c:pt>
                <c:pt idx="11">
                  <c:v>5.7561496886999999</c:v>
                </c:pt>
                <c:pt idx="12">
                  <c:v>5.7154477358000007</c:v>
                </c:pt>
                <c:pt idx="13">
                  <c:v>5.6743744404000003</c:v>
                </c:pt>
                <c:pt idx="14">
                  <c:v>5.6315932642000002</c:v>
                </c:pt>
                <c:pt idx="15">
                  <c:v>5.5753994756000003</c:v>
                </c:pt>
                <c:pt idx="16">
                  <c:v>5.4949096558999999</c:v>
                </c:pt>
                <c:pt idx="17">
                  <c:v>5.4018981727000002</c:v>
                </c:pt>
                <c:pt idx="18">
                  <c:v>5.3015585574999999</c:v>
                </c:pt>
                <c:pt idx="19">
                  <c:v>5.1998607239000005</c:v>
                </c:pt>
                <c:pt idx="20">
                  <c:v>5.0942882455999996</c:v>
                </c:pt>
                <c:pt idx="21">
                  <c:v>4.9768771936</c:v>
                </c:pt>
                <c:pt idx="22">
                  <c:v>4.8522261015000003</c:v>
                </c:pt>
                <c:pt idx="23">
                  <c:v>4.7228620437000002</c:v>
                </c:pt>
                <c:pt idx="24">
                  <c:v>4.5901894464000002</c:v>
                </c:pt>
                <c:pt idx="25">
                  <c:v>4.4441474075</c:v>
                </c:pt>
                <c:pt idx="26">
                  <c:v>4.3088896223999997</c:v>
                </c:pt>
              </c:numCache>
            </c:numRef>
          </c:val>
          <c:extLst>
            <c:ext xmlns:c16="http://schemas.microsoft.com/office/drawing/2014/chart" uri="{C3380CC4-5D6E-409C-BE32-E72D297353CC}">
              <c16:uniqueId val="{00000002-0B32-48CD-9222-9C82B1CBE9EB}"/>
            </c:ext>
          </c:extLst>
        </c:ser>
        <c:ser>
          <c:idx val="4"/>
          <c:order val="3"/>
          <c:tx>
            <c:strRef>
              <c:f>'LDZ Annual Demand'!$R$17</c:f>
              <c:strCache>
                <c:ptCount val="1"/>
                <c:pt idx="0">
                  <c:v>Eastern</c:v>
                </c:pt>
              </c:strCache>
            </c:strRef>
          </c:tx>
          <c:spPr>
            <a:solidFill>
              <a:srgbClr val="FFFF99"/>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Demand'!$S$17:$AT$17</c:f>
              <c:numCache>
                <c:formatCode>0.0</c:formatCode>
                <c:ptCount val="28"/>
                <c:pt idx="0">
                  <c:v>39.712973814999998</c:v>
                </c:pt>
                <c:pt idx="1">
                  <c:v>40.932465150999995</c:v>
                </c:pt>
                <c:pt idx="2">
                  <c:v>40.960296352999997</c:v>
                </c:pt>
                <c:pt idx="3">
                  <c:v>40.831384101000005</c:v>
                </c:pt>
                <c:pt idx="4">
                  <c:v>40.498224070999996</c:v>
                </c:pt>
                <c:pt idx="5">
                  <c:v>40.189378265999999</c:v>
                </c:pt>
                <c:pt idx="6">
                  <c:v>39.842044833999999</c:v>
                </c:pt>
                <c:pt idx="7">
                  <c:v>39.488868757999995</c:v>
                </c:pt>
                <c:pt idx="8">
                  <c:v>39.076576791000001</c:v>
                </c:pt>
                <c:pt idx="9">
                  <c:v>38.649185682000002</c:v>
                </c:pt>
                <c:pt idx="10">
                  <c:v>38.226911567000002</c:v>
                </c:pt>
                <c:pt idx="11">
                  <c:v>37.840377922000002</c:v>
                </c:pt>
                <c:pt idx="12">
                  <c:v>37.549235293999999</c:v>
                </c:pt>
                <c:pt idx="13">
                  <c:v>37.201711931999995</c:v>
                </c:pt>
                <c:pt idx="14">
                  <c:v>36.806404508999996</c:v>
                </c:pt>
                <c:pt idx="15">
                  <c:v>36.276102520999999</c:v>
                </c:pt>
                <c:pt idx="16">
                  <c:v>35.578938592999997</c:v>
                </c:pt>
                <c:pt idx="17">
                  <c:v>34.805972421</c:v>
                </c:pt>
                <c:pt idx="18">
                  <c:v>33.990231143999999</c:v>
                </c:pt>
                <c:pt idx="19">
                  <c:v>33.148971502000002</c:v>
                </c:pt>
                <c:pt idx="20">
                  <c:v>32.304737060999997</c:v>
                </c:pt>
                <c:pt idx="21">
                  <c:v>31.393488848000001</c:v>
                </c:pt>
                <c:pt idx="22">
                  <c:v>30.457035931</c:v>
                </c:pt>
                <c:pt idx="23">
                  <c:v>29.485640929000002</c:v>
                </c:pt>
                <c:pt idx="24">
                  <c:v>28.488445630999998</c:v>
                </c:pt>
                <c:pt idx="25">
                  <c:v>27.437422722000001</c:v>
                </c:pt>
                <c:pt idx="26">
                  <c:v>26.483341420000002</c:v>
                </c:pt>
              </c:numCache>
            </c:numRef>
          </c:val>
          <c:extLst>
            <c:ext xmlns:c16="http://schemas.microsoft.com/office/drawing/2014/chart" uri="{C3380CC4-5D6E-409C-BE32-E72D297353CC}">
              <c16:uniqueId val="{00000003-0B32-48CD-9222-9C82B1CBE9EB}"/>
            </c:ext>
          </c:extLst>
        </c:ser>
        <c:ser>
          <c:idx val="5"/>
          <c:order val="4"/>
          <c:tx>
            <c:strRef>
              <c:f>'LDZ Annual Demand'!$R$18</c:f>
              <c:strCache>
                <c:ptCount val="1"/>
                <c:pt idx="0">
                  <c:v>North Thames</c:v>
                </c:pt>
              </c:strCache>
            </c:strRef>
          </c:tx>
          <c:spPr>
            <a:solidFill>
              <a:srgbClr val="3366FF"/>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Demand'!$S$18:$AT$18</c:f>
              <c:numCache>
                <c:formatCode>0.0</c:formatCode>
                <c:ptCount val="28"/>
                <c:pt idx="0">
                  <c:v>48.387082799999995</c:v>
                </c:pt>
                <c:pt idx="1">
                  <c:v>49.862579910999997</c:v>
                </c:pt>
                <c:pt idx="2">
                  <c:v>49.835714648</c:v>
                </c:pt>
                <c:pt idx="3">
                  <c:v>49.629524287000002</c:v>
                </c:pt>
                <c:pt idx="4">
                  <c:v>49.222312120000005</c:v>
                </c:pt>
                <c:pt idx="5">
                  <c:v>48.847959405000005</c:v>
                </c:pt>
                <c:pt idx="6">
                  <c:v>48.456943655000003</c:v>
                </c:pt>
                <c:pt idx="7">
                  <c:v>48.056763560999997</c:v>
                </c:pt>
                <c:pt idx="8">
                  <c:v>47.586239233000001</c:v>
                </c:pt>
                <c:pt idx="9">
                  <c:v>47.109410586999999</c:v>
                </c:pt>
                <c:pt idx="10">
                  <c:v>46.651383187</c:v>
                </c:pt>
                <c:pt idx="11">
                  <c:v>46.242777838000002</c:v>
                </c:pt>
                <c:pt idx="12">
                  <c:v>45.978519912000003</c:v>
                </c:pt>
                <c:pt idx="13">
                  <c:v>45.645869506000004</c:v>
                </c:pt>
                <c:pt idx="14">
                  <c:v>45.257488068999997</c:v>
                </c:pt>
                <c:pt idx="15">
                  <c:v>44.710178921000001</c:v>
                </c:pt>
                <c:pt idx="16">
                  <c:v>43.955073841999997</c:v>
                </c:pt>
                <c:pt idx="17">
                  <c:v>43.110432975000002</c:v>
                </c:pt>
                <c:pt idx="18">
                  <c:v>42.22585582</c:v>
                </c:pt>
                <c:pt idx="19">
                  <c:v>41.321807106000001</c:v>
                </c:pt>
                <c:pt idx="20">
                  <c:v>40.394499381000003</c:v>
                </c:pt>
                <c:pt idx="21">
                  <c:v>39.390144530000001</c:v>
                </c:pt>
                <c:pt idx="22">
                  <c:v>38.333333543000002</c:v>
                </c:pt>
                <c:pt idx="23">
                  <c:v>37.248872827</c:v>
                </c:pt>
                <c:pt idx="24">
                  <c:v>36.126755760000002</c:v>
                </c:pt>
                <c:pt idx="25">
                  <c:v>34.949445876999995</c:v>
                </c:pt>
                <c:pt idx="26">
                  <c:v>33.890215480999998</c:v>
                </c:pt>
              </c:numCache>
            </c:numRef>
          </c:val>
          <c:extLst>
            <c:ext xmlns:c16="http://schemas.microsoft.com/office/drawing/2014/chart" uri="{C3380CC4-5D6E-409C-BE32-E72D297353CC}">
              <c16:uniqueId val="{00000004-0B32-48CD-9222-9C82B1CBE9EB}"/>
            </c:ext>
          </c:extLst>
        </c:ser>
        <c:ser>
          <c:idx val="7"/>
          <c:order val="5"/>
          <c:tx>
            <c:strRef>
              <c:f>'LDZ Annual Demand'!$R$20</c:f>
              <c:strCache>
                <c:ptCount val="1"/>
                <c:pt idx="0">
                  <c:v>Southern</c:v>
                </c:pt>
              </c:strCache>
            </c:strRef>
          </c:tx>
          <c:spPr>
            <a:solidFill>
              <a:srgbClr val="800000"/>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Demand'!$S$20:$AT$20</c:f>
              <c:numCache>
                <c:formatCode>0.0</c:formatCode>
                <c:ptCount val="28"/>
                <c:pt idx="0">
                  <c:v>36.774780153999998</c:v>
                </c:pt>
                <c:pt idx="1">
                  <c:v>38.261581720999999</c:v>
                </c:pt>
                <c:pt idx="2">
                  <c:v>38.720500254999997</c:v>
                </c:pt>
                <c:pt idx="3">
                  <c:v>39.069418018999997</c:v>
                </c:pt>
                <c:pt idx="4">
                  <c:v>39.276031732</c:v>
                </c:pt>
                <c:pt idx="5">
                  <c:v>39.031858955999994</c:v>
                </c:pt>
                <c:pt idx="6">
                  <c:v>38.765912614999998</c:v>
                </c:pt>
                <c:pt idx="7">
                  <c:v>38.487819078000001</c:v>
                </c:pt>
                <c:pt idx="8">
                  <c:v>38.171261692000002</c:v>
                </c:pt>
                <c:pt idx="9">
                  <c:v>37.851302224000001</c:v>
                </c:pt>
                <c:pt idx="10">
                  <c:v>37.542488340000006</c:v>
                </c:pt>
                <c:pt idx="11">
                  <c:v>37.125237049000006</c:v>
                </c:pt>
                <c:pt idx="12">
                  <c:v>36.792043499000002</c:v>
                </c:pt>
                <c:pt idx="13">
                  <c:v>36.414226707000005</c:v>
                </c:pt>
                <c:pt idx="14">
                  <c:v>36.002963375</c:v>
                </c:pt>
                <c:pt idx="15">
                  <c:v>35.481044333999996</c:v>
                </c:pt>
                <c:pt idx="16">
                  <c:v>34.830199932000006</c:v>
                </c:pt>
                <c:pt idx="17">
                  <c:v>34.113083517</c:v>
                </c:pt>
                <c:pt idx="18">
                  <c:v>33.379734741</c:v>
                </c:pt>
                <c:pt idx="19">
                  <c:v>32.630611995000002</c:v>
                </c:pt>
                <c:pt idx="20">
                  <c:v>31.865535694999998</c:v>
                </c:pt>
                <c:pt idx="21">
                  <c:v>31.043927525000001</c:v>
                </c:pt>
                <c:pt idx="22">
                  <c:v>30.190440227</c:v>
                </c:pt>
                <c:pt idx="23">
                  <c:v>29.315688150000003</c:v>
                </c:pt>
                <c:pt idx="24">
                  <c:v>28.415246877000001</c:v>
                </c:pt>
                <c:pt idx="25">
                  <c:v>27.474041516</c:v>
                </c:pt>
                <c:pt idx="26">
                  <c:v>26.628970181</c:v>
                </c:pt>
              </c:numCache>
            </c:numRef>
          </c:val>
          <c:extLst>
            <c:ext xmlns:c16="http://schemas.microsoft.com/office/drawing/2014/chart" uri="{C3380CC4-5D6E-409C-BE32-E72D297353CC}">
              <c16:uniqueId val="{00000005-0B32-48CD-9222-9C82B1CBE9EB}"/>
            </c:ext>
          </c:extLst>
        </c:ser>
        <c:ser>
          <c:idx val="8"/>
          <c:order val="6"/>
          <c:tx>
            <c:strRef>
              <c:f>'LDZ Annual Demand'!$R$21</c:f>
              <c:strCache>
                <c:ptCount val="1"/>
                <c:pt idx="0">
                  <c:v>South Western</c:v>
                </c:pt>
              </c:strCache>
            </c:strRef>
          </c:tx>
          <c:spPr>
            <a:solidFill>
              <a:srgbClr val="339966"/>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Demand'!$S$21:$AT$21</c:f>
              <c:numCache>
                <c:formatCode>0.0</c:formatCode>
                <c:ptCount val="28"/>
                <c:pt idx="0">
                  <c:v>27.720521616000003</c:v>
                </c:pt>
                <c:pt idx="1">
                  <c:v>28.543014254999999</c:v>
                </c:pt>
                <c:pt idx="2">
                  <c:v>28.521978659000002</c:v>
                </c:pt>
                <c:pt idx="3">
                  <c:v>28.409866736000001</c:v>
                </c:pt>
                <c:pt idx="4">
                  <c:v>28.184453449999999</c:v>
                </c:pt>
                <c:pt idx="5">
                  <c:v>28.001137096999997</c:v>
                </c:pt>
                <c:pt idx="6">
                  <c:v>27.812585228</c:v>
                </c:pt>
                <c:pt idx="7">
                  <c:v>27.594563833999999</c:v>
                </c:pt>
                <c:pt idx="8">
                  <c:v>27.333485407000001</c:v>
                </c:pt>
                <c:pt idx="9">
                  <c:v>27.063725827999999</c:v>
                </c:pt>
                <c:pt idx="10">
                  <c:v>26.809015522999999</c:v>
                </c:pt>
                <c:pt idx="11">
                  <c:v>26.581615023999998</c:v>
                </c:pt>
                <c:pt idx="12">
                  <c:v>26.407940415000002</c:v>
                </c:pt>
                <c:pt idx="13">
                  <c:v>26.212485874999999</c:v>
                </c:pt>
                <c:pt idx="14">
                  <c:v>25.996560861999999</c:v>
                </c:pt>
                <c:pt idx="15">
                  <c:v>25.692290714999999</c:v>
                </c:pt>
                <c:pt idx="16">
                  <c:v>25.26622455</c:v>
                </c:pt>
                <c:pt idx="17">
                  <c:v>24.784693813000001</c:v>
                </c:pt>
                <c:pt idx="18">
                  <c:v>24.280121482999999</c:v>
                </c:pt>
                <c:pt idx="19">
                  <c:v>23.760964224999999</c:v>
                </c:pt>
                <c:pt idx="20">
                  <c:v>23.231124933</c:v>
                </c:pt>
                <c:pt idx="21">
                  <c:v>22.648835716000001</c:v>
                </c:pt>
                <c:pt idx="22">
                  <c:v>22.040819272</c:v>
                </c:pt>
                <c:pt idx="23">
                  <c:v>21.408573833999998</c:v>
                </c:pt>
                <c:pt idx="24">
                  <c:v>20.754492604999999</c:v>
                </c:pt>
                <c:pt idx="25">
                  <c:v>20.064228160999999</c:v>
                </c:pt>
                <c:pt idx="26">
                  <c:v>19.440014973</c:v>
                </c:pt>
              </c:numCache>
            </c:numRef>
          </c:val>
          <c:extLst>
            <c:ext xmlns:c16="http://schemas.microsoft.com/office/drawing/2014/chart" uri="{C3380CC4-5D6E-409C-BE32-E72D297353CC}">
              <c16:uniqueId val="{00000006-0B32-48CD-9222-9C82B1CBE9EB}"/>
            </c:ext>
          </c:extLst>
        </c:ser>
        <c:ser>
          <c:idx val="9"/>
          <c:order val="7"/>
          <c:tx>
            <c:strRef>
              <c:f>'LDZ Annual Demand'!$R$22</c:f>
              <c:strCache>
                <c:ptCount val="1"/>
                <c:pt idx="0">
                  <c:v>GB</c:v>
                </c:pt>
              </c:strCache>
            </c:strRef>
          </c:tx>
          <c:spPr>
            <a:solidFill>
              <a:srgbClr val="FFCC99"/>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Demand'!$S$22:$AT$22</c:f>
              <c:numCache>
                <c:formatCode>0.0</c:formatCode>
                <c:ptCount val="28"/>
                <c:pt idx="0">
                  <c:v>500.25052597459995</c:v>
                </c:pt>
                <c:pt idx="1">
                  <c:v>515.03506189860013</c:v>
                </c:pt>
                <c:pt idx="2">
                  <c:v>515.14217338720005</c:v>
                </c:pt>
                <c:pt idx="3">
                  <c:v>513.45196289499995</c:v>
                </c:pt>
                <c:pt idx="4">
                  <c:v>509.23994337700003</c:v>
                </c:pt>
                <c:pt idx="5">
                  <c:v>504.89079285610012</c:v>
                </c:pt>
                <c:pt idx="6">
                  <c:v>500.63560359260003</c:v>
                </c:pt>
                <c:pt idx="7">
                  <c:v>496.42953346900003</c:v>
                </c:pt>
                <c:pt idx="8">
                  <c:v>491.46883011879999</c:v>
                </c:pt>
                <c:pt idx="9">
                  <c:v>486.37467438780004</c:v>
                </c:pt>
                <c:pt idx="10">
                  <c:v>481.51918073609994</c:v>
                </c:pt>
                <c:pt idx="11">
                  <c:v>477.00063600569996</c:v>
                </c:pt>
                <c:pt idx="12">
                  <c:v>473.71368708280005</c:v>
                </c:pt>
                <c:pt idx="13">
                  <c:v>469.85051950740001</c:v>
                </c:pt>
                <c:pt idx="14">
                  <c:v>465.40034701919996</c:v>
                </c:pt>
                <c:pt idx="15">
                  <c:v>459.34324212659999</c:v>
                </c:pt>
                <c:pt idx="16">
                  <c:v>450.81212244689999</c:v>
                </c:pt>
                <c:pt idx="17">
                  <c:v>441.62472563969999</c:v>
                </c:pt>
                <c:pt idx="18">
                  <c:v>432.17003242649992</c:v>
                </c:pt>
                <c:pt idx="19">
                  <c:v>422.47463614489999</c:v>
                </c:pt>
                <c:pt idx="20">
                  <c:v>412.5954122476</c:v>
                </c:pt>
                <c:pt idx="21">
                  <c:v>401.83868657659997</c:v>
                </c:pt>
                <c:pt idx="22">
                  <c:v>390.64158314849999</c:v>
                </c:pt>
                <c:pt idx="23">
                  <c:v>379.12449813969994</c:v>
                </c:pt>
                <c:pt idx="24">
                  <c:v>367.22498786040006</c:v>
                </c:pt>
                <c:pt idx="25">
                  <c:v>354.63798913049999</c:v>
                </c:pt>
                <c:pt idx="26">
                  <c:v>343.19516896239998</c:v>
                </c:pt>
              </c:numCache>
            </c:numRef>
          </c:val>
          <c:extLst>
            <c:ext xmlns:c16="http://schemas.microsoft.com/office/drawing/2014/chart" uri="{C3380CC4-5D6E-409C-BE32-E72D297353CC}">
              <c16:uniqueId val="{00000007-0B32-48CD-9222-9C82B1CBE9EB}"/>
            </c:ext>
          </c:extLst>
        </c:ser>
        <c:ser>
          <c:idx val="11"/>
          <c:order val="8"/>
          <c:tx>
            <c:strRef>
              <c:f>'LDZ Annual Demand'!$R$24</c:f>
              <c:strCache>
                <c:ptCount val="1"/>
              </c:strCache>
            </c:strRef>
          </c:tx>
          <c:spPr>
            <a:solidFill>
              <a:srgbClr val="CC99FF"/>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Demand'!$S$24:$AT$24</c:f>
              <c:numCache>
                <c:formatCode>General</c:formatCode>
                <c:ptCount val="28"/>
              </c:numCache>
            </c:numRef>
          </c:val>
          <c:extLst>
            <c:ext xmlns:c16="http://schemas.microsoft.com/office/drawing/2014/chart" uri="{C3380CC4-5D6E-409C-BE32-E72D297353CC}">
              <c16:uniqueId val="{00000008-0B32-48CD-9222-9C82B1CBE9EB}"/>
            </c:ext>
          </c:extLst>
        </c:ser>
        <c:ser>
          <c:idx val="13"/>
          <c:order val="9"/>
          <c:tx>
            <c:strRef>
              <c:f>'LDZ Annual Demand'!$R$26</c:f>
              <c:strCache>
                <c:ptCount val="1"/>
              </c:strCache>
            </c:strRef>
          </c:tx>
          <c:spPr>
            <a:solidFill>
              <a:srgbClr val="003300"/>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Demand'!$S$26:$AT$26</c:f>
              <c:numCache>
                <c:formatCode>General</c:formatCode>
                <c:ptCount val="28"/>
              </c:numCache>
            </c:numRef>
          </c:val>
          <c:extLst>
            <c:ext xmlns:c16="http://schemas.microsoft.com/office/drawing/2014/chart" uri="{C3380CC4-5D6E-409C-BE32-E72D297353CC}">
              <c16:uniqueId val="{00000009-0B32-48CD-9222-9C82B1CBE9EB}"/>
            </c:ext>
          </c:extLst>
        </c:ser>
        <c:dLbls>
          <c:showLegendKey val="0"/>
          <c:showVal val="0"/>
          <c:showCatName val="0"/>
          <c:showSerName val="0"/>
          <c:showPercent val="0"/>
          <c:showBubbleSize val="0"/>
        </c:dLbls>
        <c:gapWidth val="0"/>
        <c:overlap val="100"/>
        <c:axId val="54089600"/>
        <c:axId val="54091136"/>
      </c:barChart>
      <c:catAx>
        <c:axId val="54089600"/>
        <c:scaling>
          <c:orientation val="minMax"/>
        </c:scaling>
        <c:delete val="0"/>
        <c:axPos val="b"/>
        <c:numFmt formatCode="0.0"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4091136"/>
        <c:crosses val="autoZero"/>
        <c:auto val="1"/>
        <c:lblAlgn val="ctr"/>
        <c:lblOffset val="100"/>
        <c:tickLblSkip val="1"/>
        <c:tickMarkSkip val="1"/>
        <c:noMultiLvlLbl val="0"/>
      </c:catAx>
      <c:valAx>
        <c:axId val="54091136"/>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2.7065527065527065E-2"/>
              <c:y val="0.3073396903368730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4089600"/>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'LDZ Annual Demand'!$R$42</c:f>
              <c:strCache>
                <c:ptCount val="1"/>
                <c:pt idx="0">
                  <c:v>East Midlands</c:v>
                </c:pt>
              </c:strCache>
            </c:strRef>
          </c:tx>
          <c:spPr>
            <a:solidFill>
              <a:srgbClr val="CCFFCC"/>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Demand'!$S$42:$AT$42</c:f>
              <c:numCache>
                <c:formatCode>0.0</c:formatCode>
                <c:ptCount val="28"/>
                <c:pt idx="0">
                  <c:v>55.418034837999997</c:v>
                </c:pt>
                <c:pt idx="1">
                  <c:v>56.368390188999996</c:v>
                </c:pt>
                <c:pt idx="2">
                  <c:v>55.964531799999996</c:v>
                </c:pt>
                <c:pt idx="3">
                  <c:v>55.140271546000001</c:v>
                </c:pt>
                <c:pt idx="4">
                  <c:v>53.364796069000001</c:v>
                </c:pt>
                <c:pt idx="5">
                  <c:v>51.368186565999999</c:v>
                </c:pt>
                <c:pt idx="6">
                  <c:v>49.399209840000005</c:v>
                </c:pt>
                <c:pt idx="7">
                  <c:v>47.165961478999996</c:v>
                </c:pt>
                <c:pt idx="8">
                  <c:v>44.773774658000001</c:v>
                </c:pt>
                <c:pt idx="9">
                  <c:v>42.306378900999995</c:v>
                </c:pt>
                <c:pt idx="10">
                  <c:v>39.853686770000003</c:v>
                </c:pt>
                <c:pt idx="11">
                  <c:v>37.139241354999996</c:v>
                </c:pt>
                <c:pt idx="12">
                  <c:v>33.595128234000001</c:v>
                </c:pt>
                <c:pt idx="13">
                  <c:v>30.337453731</c:v>
                </c:pt>
                <c:pt idx="14">
                  <c:v>27.147856480999998</c:v>
                </c:pt>
                <c:pt idx="15">
                  <c:v>23.997783312999999</c:v>
                </c:pt>
                <c:pt idx="16">
                  <c:v>20.862013695000002</c:v>
                </c:pt>
                <c:pt idx="17">
                  <c:v>17.850670077</c:v>
                </c:pt>
                <c:pt idx="18">
                  <c:v>15.015845076</c:v>
                </c:pt>
                <c:pt idx="19">
                  <c:v>12.442546898</c:v>
                </c:pt>
                <c:pt idx="20">
                  <c:v>10.053123782</c:v>
                </c:pt>
                <c:pt idx="21">
                  <c:v>7.8815281060999993</c:v>
                </c:pt>
                <c:pt idx="22">
                  <c:v>6.0917576239999995</c:v>
                </c:pt>
                <c:pt idx="23">
                  <c:v>4.4981554216000008</c:v>
                </c:pt>
                <c:pt idx="24">
                  <c:v>3.0471027480999999</c:v>
                </c:pt>
                <c:pt idx="25">
                  <c:v>1.705889046</c:v>
                </c:pt>
                <c:pt idx="26">
                  <c:v>0.77629712268000006</c:v>
                </c:pt>
              </c:numCache>
            </c:numRef>
          </c:val>
          <c:extLst>
            <c:ext xmlns:c16="http://schemas.microsoft.com/office/drawing/2014/chart" uri="{C3380CC4-5D6E-409C-BE32-E72D297353CC}">
              <c16:uniqueId val="{00000000-C867-469E-9D00-EC5FB68ECBA4}"/>
            </c:ext>
          </c:extLst>
        </c:ser>
        <c:ser>
          <c:idx val="1"/>
          <c:order val="1"/>
          <c:tx>
            <c:strRef>
              <c:f>'LDZ Annual Demand'!$R$43</c:f>
              <c:strCache>
                <c:ptCount val="1"/>
                <c:pt idx="0">
                  <c:v>West Midlands</c:v>
                </c:pt>
              </c:strCache>
            </c:strRef>
          </c:tx>
          <c:spPr>
            <a:solidFill>
              <a:srgbClr val="000080"/>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Demand'!$S$43:$AT$43</c:f>
              <c:numCache>
                <c:formatCode>0.0</c:formatCode>
                <c:ptCount val="28"/>
                <c:pt idx="0">
                  <c:v>41.909684373999994</c:v>
                </c:pt>
                <c:pt idx="1">
                  <c:v>43.007118440999996</c:v>
                </c:pt>
                <c:pt idx="2">
                  <c:v>42.745382468999999</c:v>
                </c:pt>
                <c:pt idx="3">
                  <c:v>42.118307058999996</c:v>
                </c:pt>
                <c:pt idx="4">
                  <c:v>40.906339211999999</c:v>
                </c:pt>
                <c:pt idx="5">
                  <c:v>39.526052159999999</c:v>
                </c:pt>
                <c:pt idx="6">
                  <c:v>38.150035450000004</c:v>
                </c:pt>
                <c:pt idx="7">
                  <c:v>36.524246802</c:v>
                </c:pt>
                <c:pt idx="8">
                  <c:v>34.761256596999999</c:v>
                </c:pt>
                <c:pt idx="9">
                  <c:v>32.916834558000005</c:v>
                </c:pt>
                <c:pt idx="10">
                  <c:v>31.032413968</c:v>
                </c:pt>
                <c:pt idx="11">
                  <c:v>28.924646639999999</c:v>
                </c:pt>
                <c:pt idx="12">
                  <c:v>26.171150871999998</c:v>
                </c:pt>
                <c:pt idx="13">
                  <c:v>23.583214952999999</c:v>
                </c:pt>
                <c:pt idx="14">
                  <c:v>21.053745332999998</c:v>
                </c:pt>
                <c:pt idx="15">
                  <c:v>18.559755998</c:v>
                </c:pt>
                <c:pt idx="16">
                  <c:v>16.082555605</c:v>
                </c:pt>
                <c:pt idx="17">
                  <c:v>13.710812536999999</c:v>
                </c:pt>
                <c:pt idx="18">
                  <c:v>11.484406662</c:v>
                </c:pt>
                <c:pt idx="19">
                  <c:v>9.4557270408000011</c:v>
                </c:pt>
                <c:pt idx="20">
                  <c:v>7.5755294958000006</c:v>
                </c:pt>
                <c:pt idx="21">
                  <c:v>5.8758843784000003</c:v>
                </c:pt>
                <c:pt idx="22">
                  <c:v>4.4934248534999996</c:v>
                </c:pt>
                <c:pt idx="23">
                  <c:v>3.2780529824999998</c:v>
                </c:pt>
                <c:pt idx="24">
                  <c:v>2.1688516023000002</c:v>
                </c:pt>
                <c:pt idx="25">
                  <c:v>1.1440828657</c:v>
                </c:pt>
                <c:pt idx="26">
                  <c:v>0.44318306933999996</c:v>
                </c:pt>
              </c:numCache>
            </c:numRef>
          </c:val>
          <c:extLst>
            <c:ext xmlns:c16="http://schemas.microsoft.com/office/drawing/2014/chart" uri="{C3380CC4-5D6E-409C-BE32-E72D297353CC}">
              <c16:uniqueId val="{00000001-C867-469E-9D00-EC5FB68ECBA4}"/>
            </c:ext>
          </c:extLst>
        </c:ser>
        <c:ser>
          <c:idx val="2"/>
          <c:order val="2"/>
          <c:tx>
            <c:strRef>
              <c:f>'LDZ Annual Demand'!$R$44</c:f>
              <c:strCache>
                <c:ptCount val="1"/>
                <c:pt idx="0">
                  <c:v>Wales North</c:v>
                </c:pt>
              </c:strCache>
            </c:strRef>
          </c:tx>
          <c:spPr>
            <a:solidFill>
              <a:srgbClr val="3366FF"/>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Demand'!$S$44:$AT$44</c:f>
              <c:numCache>
                <c:formatCode>0.0</c:formatCode>
                <c:ptCount val="28"/>
                <c:pt idx="0">
                  <c:v>6.024940344</c:v>
                </c:pt>
                <c:pt idx="1">
                  <c:v>6.1274701220000001</c:v>
                </c:pt>
                <c:pt idx="2">
                  <c:v>6.0966510125000006</c:v>
                </c:pt>
                <c:pt idx="3">
                  <c:v>6.0054678967999999</c:v>
                </c:pt>
                <c:pt idx="4">
                  <c:v>5.7817596628999999</c:v>
                </c:pt>
                <c:pt idx="5">
                  <c:v>5.5580042159000005</c:v>
                </c:pt>
                <c:pt idx="6">
                  <c:v>5.3601978380999995</c:v>
                </c:pt>
                <c:pt idx="7">
                  <c:v>5.1332411590999998</c:v>
                </c:pt>
                <c:pt idx="8">
                  <c:v>4.8913866348999999</c:v>
                </c:pt>
                <c:pt idx="9">
                  <c:v>4.6423689832999999</c:v>
                </c:pt>
                <c:pt idx="10">
                  <c:v>4.3955002569000001</c:v>
                </c:pt>
                <c:pt idx="11">
                  <c:v>4.1168363921999998</c:v>
                </c:pt>
                <c:pt idx="12">
                  <c:v>3.7497732354000002</c:v>
                </c:pt>
                <c:pt idx="13">
                  <c:v>3.4066420673</c:v>
                </c:pt>
                <c:pt idx="14">
                  <c:v>3.0751857908</c:v>
                </c:pt>
                <c:pt idx="15">
                  <c:v>2.7467682989000002</c:v>
                </c:pt>
                <c:pt idx="16">
                  <c:v>2.4187711032000001</c:v>
                </c:pt>
                <c:pt idx="17">
                  <c:v>2.1028177222999997</c:v>
                </c:pt>
                <c:pt idx="18">
                  <c:v>1.8060364718999999</c:v>
                </c:pt>
                <c:pt idx="19">
                  <c:v>1.5317291316000001</c:v>
                </c:pt>
                <c:pt idx="20">
                  <c:v>1.2723517976000001</c:v>
                </c:pt>
                <c:pt idx="21">
                  <c:v>1.0310773420999999</c:v>
                </c:pt>
                <c:pt idx="22">
                  <c:v>0.82516325015999992</c:v>
                </c:pt>
                <c:pt idx="23">
                  <c:v>0.63688494069000001</c:v>
                </c:pt>
                <c:pt idx="24">
                  <c:v>0.45896179985999996</c:v>
                </c:pt>
                <c:pt idx="25">
                  <c:v>0.28878515083999995</c:v>
                </c:pt>
                <c:pt idx="26">
                  <c:v>0.16835287815</c:v>
                </c:pt>
              </c:numCache>
            </c:numRef>
          </c:val>
          <c:extLst>
            <c:ext xmlns:c16="http://schemas.microsoft.com/office/drawing/2014/chart" uri="{C3380CC4-5D6E-409C-BE32-E72D297353CC}">
              <c16:uniqueId val="{00000002-C867-469E-9D00-EC5FB68ECBA4}"/>
            </c:ext>
          </c:extLst>
        </c:ser>
        <c:ser>
          <c:idx val="4"/>
          <c:order val="3"/>
          <c:tx>
            <c:strRef>
              <c:f>'LDZ Annual Demand'!$R$46</c:f>
              <c:strCache>
                <c:ptCount val="1"/>
                <c:pt idx="0">
                  <c:v>Eastern</c:v>
                </c:pt>
              </c:strCache>
            </c:strRef>
          </c:tx>
          <c:spPr>
            <a:solidFill>
              <a:srgbClr val="FFFF99"/>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Demand'!$S$46:$AT$46</c:f>
              <c:numCache>
                <c:formatCode>0.0</c:formatCode>
                <c:ptCount val="28"/>
                <c:pt idx="0">
                  <c:v>39.573521782</c:v>
                </c:pt>
                <c:pt idx="1">
                  <c:v>40.681683407999998</c:v>
                </c:pt>
                <c:pt idx="2">
                  <c:v>40.506788452000002</c:v>
                </c:pt>
                <c:pt idx="3">
                  <c:v>39.881646363000002</c:v>
                </c:pt>
                <c:pt idx="4">
                  <c:v>38.559186972000006</c:v>
                </c:pt>
                <c:pt idx="5">
                  <c:v>37.111638052000004</c:v>
                </c:pt>
                <c:pt idx="6">
                  <c:v>35.626831982000006</c:v>
                </c:pt>
                <c:pt idx="7">
                  <c:v>33.993781583999997</c:v>
                </c:pt>
                <c:pt idx="8">
                  <c:v>32.228435398000002</c:v>
                </c:pt>
                <c:pt idx="9">
                  <c:v>30.439348653</c:v>
                </c:pt>
                <c:pt idx="10">
                  <c:v>28.59555825</c:v>
                </c:pt>
                <c:pt idx="11">
                  <c:v>26.596337896000001</c:v>
                </c:pt>
                <c:pt idx="12">
                  <c:v>24.071850395000002</c:v>
                </c:pt>
                <c:pt idx="13">
                  <c:v>21.680557599</c:v>
                </c:pt>
                <c:pt idx="14">
                  <c:v>19.337039046999998</c:v>
                </c:pt>
                <c:pt idx="15">
                  <c:v>17.020421332999998</c:v>
                </c:pt>
                <c:pt idx="16">
                  <c:v>14.720969429</c:v>
                </c:pt>
                <c:pt idx="17">
                  <c:v>12.519254659</c:v>
                </c:pt>
                <c:pt idx="18">
                  <c:v>10.442307022000001</c:v>
                </c:pt>
                <c:pt idx="19">
                  <c:v>8.5326085786999997</c:v>
                </c:pt>
                <c:pt idx="20">
                  <c:v>6.7591206443000003</c:v>
                </c:pt>
                <c:pt idx="21">
                  <c:v>5.1590674261</c:v>
                </c:pt>
                <c:pt idx="22">
                  <c:v>3.849483513</c:v>
                </c:pt>
                <c:pt idx="23">
                  <c:v>2.6955798960000004</c:v>
                </c:pt>
                <c:pt idx="24">
                  <c:v>1.7130521112999999</c:v>
                </c:pt>
                <c:pt idx="25">
                  <c:v>0.84572311533</c:v>
                </c:pt>
                <c:pt idx="26">
                  <c:v>0.24611477995</c:v>
                </c:pt>
              </c:numCache>
            </c:numRef>
          </c:val>
          <c:extLst>
            <c:ext xmlns:c16="http://schemas.microsoft.com/office/drawing/2014/chart" uri="{C3380CC4-5D6E-409C-BE32-E72D297353CC}">
              <c16:uniqueId val="{00000003-C867-469E-9D00-EC5FB68ECBA4}"/>
            </c:ext>
          </c:extLst>
        </c:ser>
        <c:ser>
          <c:idx val="5"/>
          <c:order val="4"/>
          <c:tx>
            <c:strRef>
              <c:f>'LDZ Annual Demand'!$R$47</c:f>
              <c:strCache>
                <c:ptCount val="1"/>
                <c:pt idx="0">
                  <c:v>North Thames</c:v>
                </c:pt>
              </c:strCache>
            </c:strRef>
          </c:tx>
          <c:spPr>
            <a:solidFill>
              <a:srgbClr val="3366FF"/>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Demand'!$S$47:$AT$47</c:f>
              <c:numCache>
                <c:formatCode>0.0</c:formatCode>
                <c:ptCount val="28"/>
                <c:pt idx="0">
                  <c:v>48.205951850999995</c:v>
                </c:pt>
                <c:pt idx="1">
                  <c:v>49.510033459999995</c:v>
                </c:pt>
                <c:pt idx="2">
                  <c:v>49.193534115000006</c:v>
                </c:pt>
                <c:pt idx="3">
                  <c:v>48.459962519999998</c:v>
                </c:pt>
                <c:pt idx="4">
                  <c:v>47.095771857000003</c:v>
                </c:pt>
                <c:pt idx="5">
                  <c:v>45.546272086999998</c:v>
                </c:pt>
                <c:pt idx="6">
                  <c:v>43.965949133000002</c:v>
                </c:pt>
                <c:pt idx="7">
                  <c:v>42.080734509000003</c:v>
                </c:pt>
                <c:pt idx="8">
                  <c:v>40.027207326999999</c:v>
                </c:pt>
                <c:pt idx="9">
                  <c:v>37.878032676000004</c:v>
                </c:pt>
                <c:pt idx="10">
                  <c:v>35.672378132999995</c:v>
                </c:pt>
                <c:pt idx="11">
                  <c:v>33.227102658999996</c:v>
                </c:pt>
                <c:pt idx="12">
                  <c:v>30.058052714000002</c:v>
                </c:pt>
                <c:pt idx="13">
                  <c:v>27.051850041999998</c:v>
                </c:pt>
                <c:pt idx="14">
                  <c:v>24.100637018</c:v>
                </c:pt>
                <c:pt idx="15">
                  <c:v>21.186365243000001</c:v>
                </c:pt>
                <c:pt idx="16">
                  <c:v>18.296660868</c:v>
                </c:pt>
                <c:pt idx="17">
                  <c:v>15.533644764</c:v>
                </c:pt>
                <c:pt idx="18">
                  <c:v>12.942118847</c:v>
                </c:pt>
                <c:pt idx="19">
                  <c:v>10.573791557</c:v>
                </c:pt>
                <c:pt idx="20">
                  <c:v>8.3811592413000007</c:v>
                </c:pt>
                <c:pt idx="21">
                  <c:v>6.4102367717999993</c:v>
                </c:pt>
                <c:pt idx="22">
                  <c:v>4.8184472259</c:v>
                </c:pt>
                <c:pt idx="23">
                  <c:v>3.4295075016000003</c:v>
                </c:pt>
                <c:pt idx="24">
                  <c:v>2.1853300767000001</c:v>
                </c:pt>
                <c:pt idx="25">
                  <c:v>1.0565932458</c:v>
                </c:pt>
                <c:pt idx="26">
                  <c:v>0.28268245786000001</c:v>
                </c:pt>
              </c:numCache>
            </c:numRef>
          </c:val>
          <c:extLst>
            <c:ext xmlns:c16="http://schemas.microsoft.com/office/drawing/2014/chart" uri="{C3380CC4-5D6E-409C-BE32-E72D297353CC}">
              <c16:uniqueId val="{00000004-C867-469E-9D00-EC5FB68ECBA4}"/>
            </c:ext>
          </c:extLst>
        </c:ser>
        <c:ser>
          <c:idx val="7"/>
          <c:order val="5"/>
          <c:tx>
            <c:strRef>
              <c:f>'LDZ Annual Demand'!$R$49</c:f>
              <c:strCache>
                <c:ptCount val="1"/>
                <c:pt idx="0">
                  <c:v>Southern</c:v>
                </c:pt>
              </c:strCache>
            </c:strRef>
          </c:tx>
          <c:spPr>
            <a:solidFill>
              <a:srgbClr val="800000"/>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Demand'!$S$49:$AT$49</c:f>
              <c:numCache>
                <c:formatCode>0.0</c:formatCode>
                <c:ptCount val="28"/>
                <c:pt idx="0">
                  <c:v>36.660564813000001</c:v>
                </c:pt>
                <c:pt idx="1">
                  <c:v>38.045367534</c:v>
                </c:pt>
                <c:pt idx="2">
                  <c:v>38.329205308999995</c:v>
                </c:pt>
                <c:pt idx="3">
                  <c:v>38.354992485000004</c:v>
                </c:pt>
                <c:pt idx="4">
                  <c:v>37.982601174000003</c:v>
                </c:pt>
                <c:pt idx="5">
                  <c:v>37.007178654000001</c:v>
                </c:pt>
                <c:pt idx="6">
                  <c:v>35.989595809000001</c:v>
                </c:pt>
                <c:pt idx="7">
                  <c:v>34.746221777999999</c:v>
                </c:pt>
                <c:pt idx="8">
                  <c:v>33.396955050999999</c:v>
                </c:pt>
                <c:pt idx="9">
                  <c:v>31.954598112999999</c:v>
                </c:pt>
                <c:pt idx="10">
                  <c:v>30.143853040000003</c:v>
                </c:pt>
                <c:pt idx="11">
                  <c:v>28.154281033</c:v>
                </c:pt>
                <c:pt idx="12">
                  <c:v>25.686422870999998</c:v>
                </c:pt>
                <c:pt idx="13">
                  <c:v>23.305088769000001</c:v>
                </c:pt>
                <c:pt idx="14">
                  <c:v>20.970358808</c:v>
                </c:pt>
                <c:pt idx="15">
                  <c:v>18.660933378999999</c:v>
                </c:pt>
                <c:pt idx="16">
                  <c:v>16.372435068999998</c:v>
                </c:pt>
                <c:pt idx="17">
                  <c:v>14.169228684</c:v>
                </c:pt>
                <c:pt idx="18">
                  <c:v>12.083536876</c:v>
                </c:pt>
                <c:pt idx="19">
                  <c:v>10.138683508</c:v>
                </c:pt>
                <c:pt idx="20">
                  <c:v>8.3137898674999988</c:v>
                </c:pt>
                <c:pt idx="21">
                  <c:v>6.6398218518999998</c:v>
                </c:pt>
                <c:pt idx="22">
                  <c:v>5.2268481814999994</c:v>
                </c:pt>
                <c:pt idx="23">
                  <c:v>3.9508133146</c:v>
                </c:pt>
                <c:pt idx="24">
                  <c:v>2.7665053818000001</c:v>
                </c:pt>
                <c:pt idx="25">
                  <c:v>1.6475928335000001</c:v>
                </c:pt>
                <c:pt idx="26">
                  <c:v>0.78366457073000007</c:v>
                </c:pt>
              </c:numCache>
            </c:numRef>
          </c:val>
          <c:extLst>
            <c:ext xmlns:c16="http://schemas.microsoft.com/office/drawing/2014/chart" uri="{C3380CC4-5D6E-409C-BE32-E72D297353CC}">
              <c16:uniqueId val="{00000005-C867-469E-9D00-EC5FB68ECBA4}"/>
            </c:ext>
          </c:extLst>
        </c:ser>
        <c:ser>
          <c:idx val="8"/>
          <c:order val="6"/>
          <c:tx>
            <c:strRef>
              <c:f>'LDZ Annual Demand'!$R$50</c:f>
              <c:strCache>
                <c:ptCount val="1"/>
                <c:pt idx="0">
                  <c:v>South Western</c:v>
                </c:pt>
              </c:strCache>
            </c:strRef>
          </c:tx>
          <c:spPr>
            <a:solidFill>
              <a:srgbClr val="339966"/>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Demand'!$S$50:$AT$50</c:f>
              <c:numCache>
                <c:formatCode>0.0</c:formatCode>
                <c:ptCount val="28"/>
                <c:pt idx="0">
                  <c:v>27.620372269000001</c:v>
                </c:pt>
                <c:pt idx="1">
                  <c:v>28.364322722000001</c:v>
                </c:pt>
                <c:pt idx="2">
                  <c:v>28.198901278000001</c:v>
                </c:pt>
                <c:pt idx="3">
                  <c:v>27.796043412</c:v>
                </c:pt>
                <c:pt idx="4">
                  <c:v>27.005337511999997</c:v>
                </c:pt>
                <c:pt idx="5">
                  <c:v>26.128223318</c:v>
                </c:pt>
                <c:pt idx="6">
                  <c:v>25.249862713999999</c:v>
                </c:pt>
                <c:pt idx="7">
                  <c:v>24.191382286</c:v>
                </c:pt>
                <c:pt idx="8">
                  <c:v>23.034298029000002</c:v>
                </c:pt>
                <c:pt idx="9">
                  <c:v>21.824315880999997</c:v>
                </c:pt>
                <c:pt idx="10">
                  <c:v>20.580893892999999</c:v>
                </c:pt>
                <c:pt idx="11">
                  <c:v>19.191124469999998</c:v>
                </c:pt>
                <c:pt idx="12">
                  <c:v>17.349317768000002</c:v>
                </c:pt>
                <c:pt idx="13">
                  <c:v>15.625390363000001</c:v>
                </c:pt>
                <c:pt idx="14">
                  <c:v>13.948633490000001</c:v>
                </c:pt>
                <c:pt idx="15">
                  <c:v>12.291936793000001</c:v>
                </c:pt>
                <c:pt idx="16">
                  <c:v>10.645610352</c:v>
                </c:pt>
                <c:pt idx="17">
                  <c:v>9.0714176726000009</c:v>
                </c:pt>
                <c:pt idx="18">
                  <c:v>7.5905652047999999</c:v>
                </c:pt>
                <c:pt idx="19">
                  <c:v>6.2383715693000008</c:v>
                </c:pt>
                <c:pt idx="20">
                  <c:v>4.9828772095000007</c:v>
                </c:pt>
                <c:pt idx="21">
                  <c:v>3.8497439991999998</c:v>
                </c:pt>
                <c:pt idx="22">
                  <c:v>2.9275193204000001</c:v>
                </c:pt>
                <c:pt idx="23">
                  <c:v>2.1172432048999998</c:v>
                </c:pt>
                <c:pt idx="24">
                  <c:v>1.3833079505999999</c:v>
                </c:pt>
                <c:pt idx="25">
                  <c:v>0.70941607299999998</c:v>
                </c:pt>
                <c:pt idx="26">
                  <c:v>0.24453536844000001</c:v>
                </c:pt>
              </c:numCache>
            </c:numRef>
          </c:val>
          <c:extLst>
            <c:ext xmlns:c16="http://schemas.microsoft.com/office/drawing/2014/chart" uri="{C3380CC4-5D6E-409C-BE32-E72D297353CC}">
              <c16:uniqueId val="{00000006-C867-469E-9D00-EC5FB68ECBA4}"/>
            </c:ext>
          </c:extLst>
        </c:ser>
        <c:ser>
          <c:idx val="9"/>
          <c:order val="7"/>
          <c:tx>
            <c:strRef>
              <c:f>'LDZ Annual Demand'!$R$51</c:f>
              <c:strCache>
                <c:ptCount val="1"/>
                <c:pt idx="0">
                  <c:v>GB</c:v>
                </c:pt>
              </c:strCache>
            </c:strRef>
          </c:tx>
          <c:spPr>
            <a:solidFill>
              <a:srgbClr val="FFCC99"/>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Demand'!$S$51:$AT$51</c:f>
              <c:numCache>
                <c:formatCode>0.0</c:formatCode>
                <c:ptCount val="28"/>
                <c:pt idx="0">
                  <c:v>498.29610403299995</c:v>
                </c:pt>
                <c:pt idx="1">
                  <c:v>510.88955829600008</c:v>
                </c:pt>
                <c:pt idx="2">
                  <c:v>507.94856054349998</c:v>
                </c:pt>
                <c:pt idx="3">
                  <c:v>500.62845766880002</c:v>
                </c:pt>
                <c:pt idx="4">
                  <c:v>487.42450355289998</c:v>
                </c:pt>
                <c:pt idx="5">
                  <c:v>471.7261090659</c:v>
                </c:pt>
                <c:pt idx="6">
                  <c:v>454.38738108809997</c:v>
                </c:pt>
                <c:pt idx="7">
                  <c:v>434.35168094710002</c:v>
                </c:pt>
                <c:pt idx="8">
                  <c:v>412.86807984889998</c:v>
                </c:pt>
                <c:pt idx="9">
                  <c:v>390.45835287129995</c:v>
                </c:pt>
                <c:pt idx="10">
                  <c:v>367.34937705790009</c:v>
                </c:pt>
                <c:pt idx="11">
                  <c:v>342.67476990019998</c:v>
                </c:pt>
                <c:pt idx="12">
                  <c:v>310.86896468340007</c:v>
                </c:pt>
                <c:pt idx="13">
                  <c:v>280.99904770629996</c:v>
                </c:pt>
                <c:pt idx="14">
                  <c:v>251.77059896700001</c:v>
                </c:pt>
                <c:pt idx="15">
                  <c:v>222.90338204900002</c:v>
                </c:pt>
                <c:pt idx="16">
                  <c:v>194.24998907199998</c:v>
                </c:pt>
                <c:pt idx="17">
                  <c:v>166.80767231509998</c:v>
                </c:pt>
                <c:pt idx="18">
                  <c:v>140.96678012970003</c:v>
                </c:pt>
                <c:pt idx="19">
                  <c:v>116.7234386133</c:v>
                </c:pt>
                <c:pt idx="20">
                  <c:v>94.277006066400006</c:v>
                </c:pt>
                <c:pt idx="21">
                  <c:v>73.897481281800012</c:v>
                </c:pt>
                <c:pt idx="22">
                  <c:v>57.064128309260013</c:v>
                </c:pt>
                <c:pt idx="23">
                  <c:v>42.095123699490003</c:v>
                </c:pt>
                <c:pt idx="24">
                  <c:v>28.501937033760004</c:v>
                </c:pt>
                <c:pt idx="25">
                  <c:v>15.932669745830003</c:v>
                </c:pt>
                <c:pt idx="26">
                  <c:v>6.515498720030001</c:v>
                </c:pt>
              </c:numCache>
            </c:numRef>
          </c:val>
          <c:extLst>
            <c:ext xmlns:c16="http://schemas.microsoft.com/office/drawing/2014/chart" uri="{C3380CC4-5D6E-409C-BE32-E72D297353CC}">
              <c16:uniqueId val="{00000007-C867-469E-9D00-EC5FB68ECBA4}"/>
            </c:ext>
          </c:extLst>
        </c:ser>
        <c:ser>
          <c:idx val="11"/>
          <c:order val="8"/>
          <c:tx>
            <c:strRef>
              <c:f>'LDZ Annual Demand'!$R$53</c:f>
              <c:strCache>
                <c:ptCount val="1"/>
              </c:strCache>
            </c:strRef>
          </c:tx>
          <c:spPr>
            <a:solidFill>
              <a:srgbClr val="CC99FF"/>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Demand'!$S$53:$AT$53</c:f>
              <c:numCache>
                <c:formatCode>General</c:formatCode>
                <c:ptCount val="28"/>
              </c:numCache>
            </c:numRef>
          </c:val>
          <c:extLst>
            <c:ext xmlns:c16="http://schemas.microsoft.com/office/drawing/2014/chart" uri="{C3380CC4-5D6E-409C-BE32-E72D297353CC}">
              <c16:uniqueId val="{00000008-C867-469E-9D00-EC5FB68ECBA4}"/>
            </c:ext>
          </c:extLst>
        </c:ser>
        <c:ser>
          <c:idx val="13"/>
          <c:order val="9"/>
          <c:tx>
            <c:strRef>
              <c:f>'LDZ Annual Demand'!$R$55</c:f>
              <c:strCache>
                <c:ptCount val="1"/>
              </c:strCache>
            </c:strRef>
          </c:tx>
          <c:spPr>
            <a:solidFill>
              <a:srgbClr val="003300"/>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Demand'!$S$55:$AT$55</c:f>
              <c:numCache>
                <c:formatCode>General</c:formatCode>
                <c:ptCount val="28"/>
              </c:numCache>
            </c:numRef>
          </c:val>
          <c:extLst>
            <c:ext xmlns:c16="http://schemas.microsoft.com/office/drawing/2014/chart" uri="{C3380CC4-5D6E-409C-BE32-E72D297353CC}">
              <c16:uniqueId val="{00000009-C867-469E-9D00-EC5FB68ECBA4}"/>
            </c:ext>
          </c:extLst>
        </c:ser>
        <c:dLbls>
          <c:showLegendKey val="0"/>
          <c:showVal val="0"/>
          <c:showCatName val="0"/>
          <c:showSerName val="0"/>
          <c:showPercent val="0"/>
          <c:showBubbleSize val="0"/>
        </c:dLbls>
        <c:gapWidth val="0"/>
        <c:overlap val="100"/>
        <c:axId val="54172288"/>
        <c:axId val="54182272"/>
      </c:barChart>
      <c:catAx>
        <c:axId val="54172288"/>
        <c:scaling>
          <c:orientation val="minMax"/>
        </c:scaling>
        <c:delete val="0"/>
        <c:axPos val="b"/>
        <c:numFmt formatCode="0.0"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4182272"/>
        <c:crosses val="autoZero"/>
        <c:auto val="1"/>
        <c:lblAlgn val="ctr"/>
        <c:lblOffset val="100"/>
        <c:tickLblSkip val="1"/>
        <c:tickMarkSkip val="1"/>
        <c:noMultiLvlLbl val="0"/>
      </c:catAx>
      <c:valAx>
        <c:axId val="54182272"/>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417228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CCFFCC"/>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0-F54C-4591-B4C6-4DB005EEED79}"/>
            </c:ext>
          </c:extLst>
        </c:ser>
        <c:ser>
          <c:idx val="1"/>
          <c:order val="1"/>
          <c:spPr>
            <a:solidFill>
              <a:srgbClr val="000080"/>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1-F54C-4591-B4C6-4DB005EEED79}"/>
            </c:ext>
          </c:extLst>
        </c:ser>
        <c:ser>
          <c:idx val="2"/>
          <c:order val="2"/>
          <c:spPr>
            <a:solidFill>
              <a:srgbClr val="3366FF"/>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2-F54C-4591-B4C6-4DB005EEED79}"/>
            </c:ext>
          </c:extLst>
        </c:ser>
        <c:ser>
          <c:idx val="4"/>
          <c:order val="3"/>
          <c:spPr>
            <a:solidFill>
              <a:srgbClr val="FFFF99"/>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3-F54C-4591-B4C6-4DB005EEED79}"/>
            </c:ext>
          </c:extLst>
        </c:ser>
        <c:ser>
          <c:idx val="5"/>
          <c:order val="4"/>
          <c:spPr>
            <a:solidFill>
              <a:srgbClr val="3366FF"/>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4-F54C-4591-B4C6-4DB005EEED79}"/>
            </c:ext>
          </c:extLst>
        </c:ser>
        <c:ser>
          <c:idx val="7"/>
          <c:order val="5"/>
          <c:spPr>
            <a:solidFill>
              <a:srgbClr val="800000"/>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5-F54C-4591-B4C6-4DB005EEED79}"/>
            </c:ext>
          </c:extLst>
        </c:ser>
        <c:ser>
          <c:idx val="8"/>
          <c:order val="6"/>
          <c:spPr>
            <a:solidFill>
              <a:srgbClr val="339966"/>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6-F54C-4591-B4C6-4DB005EEED79}"/>
            </c:ext>
          </c:extLst>
        </c:ser>
        <c:ser>
          <c:idx val="9"/>
          <c:order val="7"/>
          <c:spPr>
            <a:solidFill>
              <a:srgbClr val="FFCC99"/>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7-F54C-4591-B4C6-4DB005EEED79}"/>
            </c:ext>
          </c:extLst>
        </c:ser>
        <c:ser>
          <c:idx val="11"/>
          <c:order val="8"/>
          <c:spPr>
            <a:solidFill>
              <a:srgbClr val="CC99FF"/>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8-F54C-4591-B4C6-4DB005EEED79}"/>
            </c:ext>
          </c:extLst>
        </c:ser>
        <c:ser>
          <c:idx val="13"/>
          <c:order val="9"/>
          <c:spPr>
            <a:solidFill>
              <a:srgbClr val="003300"/>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9-F54C-4591-B4C6-4DB005EEED79}"/>
            </c:ext>
          </c:extLst>
        </c:ser>
        <c:dLbls>
          <c:showLegendKey val="0"/>
          <c:showVal val="0"/>
          <c:showCatName val="0"/>
          <c:showSerName val="0"/>
          <c:showPercent val="0"/>
          <c:showBubbleSize val="0"/>
        </c:dLbls>
        <c:gapWidth val="0"/>
        <c:overlap val="100"/>
        <c:axId val="54197632"/>
        <c:axId val="54305920"/>
      </c:barChart>
      <c:catAx>
        <c:axId val="54197632"/>
        <c:scaling>
          <c:orientation val="minMax"/>
        </c:scaling>
        <c:delete val="0"/>
        <c:axPos val="b"/>
        <c:numFmt formatCode="0.0" sourceLinked="1"/>
        <c:majorTickMark val="out"/>
        <c:minorTickMark val="none"/>
        <c:tickLblPos val="nextTo"/>
        <c:spPr>
          <a:ln w="3175">
            <a:solidFill>
              <a:srgbClr val="000000"/>
            </a:solidFill>
            <a:prstDash val="solid"/>
          </a:ln>
        </c:spPr>
        <c:txPr>
          <a:bodyPr rot="-5400000" vert="horz"/>
          <a:lstStyle/>
          <a:p>
            <a:pPr>
              <a:defRPr sz="200" b="0" i="0" u="none" strike="noStrike" baseline="0">
                <a:solidFill>
                  <a:srgbClr val="000000"/>
                </a:solidFill>
                <a:latin typeface="Arial"/>
                <a:ea typeface="Arial"/>
                <a:cs typeface="Arial"/>
              </a:defRPr>
            </a:pPr>
            <a:endParaRPr lang="en-US"/>
          </a:p>
        </c:txPr>
        <c:crossAx val="54305920"/>
        <c:crosses val="autoZero"/>
        <c:auto val="1"/>
        <c:lblAlgn val="ctr"/>
        <c:lblOffset val="100"/>
        <c:tickLblSkip val="1"/>
        <c:tickMarkSkip val="1"/>
        <c:noMultiLvlLbl val="0"/>
      </c:catAx>
      <c:valAx>
        <c:axId val="54305920"/>
        <c:scaling>
          <c:orientation val="minMax"/>
          <c:max val="1200"/>
        </c:scaling>
        <c:delete val="0"/>
        <c:axPos val="l"/>
        <c:title>
          <c:tx>
            <c:rich>
              <a:bodyPr/>
              <a:lstStyle/>
              <a:p>
                <a:pPr>
                  <a:defRPr sz="175" b="1" i="0" u="none" strike="noStrike" baseline="0">
                    <a:solidFill>
                      <a:srgbClr val="000000"/>
                    </a:solidFill>
                    <a:latin typeface="Arial"/>
                    <a:ea typeface="Arial"/>
                    <a:cs typeface="Arial"/>
                  </a:defRPr>
                </a:pPr>
                <a:r>
                  <a:rPr lang="en-GB"/>
                  <a:t>TWh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54197632"/>
        <c:crosses val="autoZero"/>
        <c:crossBetween val="between"/>
      </c:valAx>
      <c:spPr>
        <a:noFill/>
        <a:ln w="25400">
          <a:noFill/>
        </a:ln>
      </c:spPr>
    </c:plotArea>
    <c:legend>
      <c:legendPos val="r"/>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99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64E9-4FC5-96BF-C08D8D4D6D61}"/>
            </c:ext>
          </c:extLst>
        </c:ser>
        <c:ser>
          <c:idx val="1"/>
          <c:order val="1"/>
          <c:spPr>
            <a:solidFill>
              <a:srgbClr val="9933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1-64E9-4FC5-96BF-C08D8D4D6D61}"/>
            </c:ext>
          </c:extLst>
        </c:ser>
        <c:ser>
          <c:idx val="2"/>
          <c:order val="2"/>
          <c:spPr>
            <a:solidFill>
              <a:srgbClr val="FF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2-64E9-4FC5-96BF-C08D8D4D6D61}"/>
            </c:ext>
          </c:extLst>
        </c:ser>
        <c:ser>
          <c:idx val="3"/>
          <c:order val="3"/>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3-64E9-4FC5-96BF-C08D8D4D6D61}"/>
            </c:ext>
          </c:extLst>
        </c:ser>
        <c:dLbls>
          <c:showLegendKey val="0"/>
          <c:showVal val="0"/>
          <c:showCatName val="0"/>
          <c:showSerName val="0"/>
          <c:showPercent val="0"/>
          <c:showBubbleSize val="0"/>
        </c:dLbls>
        <c:gapWidth val="0"/>
        <c:overlap val="100"/>
        <c:axId val="54638080"/>
        <c:axId val="54639616"/>
      </c:barChart>
      <c:catAx>
        <c:axId val="5463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50" b="0" i="0" u="none" strike="noStrike" baseline="0">
                <a:solidFill>
                  <a:srgbClr val="000000"/>
                </a:solidFill>
                <a:latin typeface="Arial"/>
                <a:ea typeface="Arial"/>
                <a:cs typeface="Arial"/>
              </a:defRPr>
            </a:pPr>
            <a:endParaRPr lang="en-US"/>
          </a:p>
        </c:txPr>
        <c:crossAx val="54639616"/>
        <c:crosses val="autoZero"/>
        <c:auto val="1"/>
        <c:lblAlgn val="ctr"/>
        <c:lblOffset val="100"/>
        <c:tickLblSkip val="1"/>
        <c:tickMarkSkip val="1"/>
        <c:noMultiLvlLbl val="0"/>
      </c:catAx>
      <c:valAx>
        <c:axId val="54639616"/>
        <c:scaling>
          <c:orientation val="minMax"/>
        </c:scaling>
        <c:delete val="0"/>
        <c:axPos val="l"/>
        <c:title>
          <c:tx>
            <c:rich>
              <a:bodyPr/>
              <a:lstStyle/>
              <a:p>
                <a:pPr>
                  <a:defRPr sz="250" b="1" i="0" u="none" strike="noStrike" baseline="0">
                    <a:solidFill>
                      <a:srgbClr val="000000"/>
                    </a:solidFill>
                    <a:latin typeface="Arial"/>
                    <a:ea typeface="Arial"/>
                    <a:cs typeface="Arial"/>
                  </a:defRPr>
                </a:pPr>
                <a:r>
                  <a:rPr lang="en-GB"/>
                  <a:t>Demand (GWh/d)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54638080"/>
        <c:crosses val="autoZero"/>
        <c:crossBetween val="between"/>
      </c:valAx>
      <c:spPr>
        <a:noFill/>
        <a:ln w="25400">
          <a:noFill/>
        </a:ln>
      </c:spPr>
    </c:plotArea>
    <c:legend>
      <c:legendPos val="r"/>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'LDZ Annual Demand'!$R$309</c:f>
              <c:strCache>
                <c:ptCount val="1"/>
              </c:strCache>
            </c:strRef>
          </c:tx>
          <c:spPr>
            <a:solidFill>
              <a:srgbClr val="CCFFFF"/>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0-F82B-4B39-8A8E-99CF2D39E6D3}"/>
            </c:ext>
          </c:extLst>
        </c:ser>
        <c:ser>
          <c:idx val="1"/>
          <c:order val="1"/>
          <c:tx>
            <c:strRef>
              <c:f>'LDZ Annual Demand'!$R$310</c:f>
              <c:strCache>
                <c:ptCount val="1"/>
              </c:strCache>
            </c:strRef>
          </c:tx>
          <c:spPr>
            <a:solidFill>
              <a:srgbClr val="0000FF"/>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1-F82B-4B39-8A8E-99CF2D39E6D3}"/>
            </c:ext>
          </c:extLst>
        </c:ser>
        <c:ser>
          <c:idx val="2"/>
          <c:order val="2"/>
          <c:tx>
            <c:strRef>
              <c:f>'LDZ Annual Demand'!$R$311</c:f>
              <c:strCache>
                <c:ptCount val="1"/>
              </c:strCache>
            </c:strRef>
          </c:tx>
          <c:spPr>
            <a:solidFill>
              <a:srgbClr val="99CCFF"/>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2-F82B-4B39-8A8E-99CF2D39E6D3}"/>
            </c:ext>
          </c:extLst>
        </c:ser>
        <c:ser>
          <c:idx val="4"/>
          <c:order val="3"/>
          <c:tx>
            <c:strRef>
              <c:f>'LDZ Annual Demand'!$R$313</c:f>
              <c:strCache>
                <c:ptCount val="1"/>
              </c:strCache>
            </c:strRef>
          </c:tx>
          <c:spPr>
            <a:solidFill>
              <a:srgbClr val="FFFF99"/>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3-F82B-4B39-8A8E-99CF2D39E6D3}"/>
            </c:ext>
          </c:extLst>
        </c:ser>
        <c:ser>
          <c:idx val="5"/>
          <c:order val="4"/>
          <c:tx>
            <c:strRef>
              <c:f>'LDZ Annual Demand'!$R$314</c:f>
              <c:strCache>
                <c:ptCount val="1"/>
              </c:strCache>
            </c:strRef>
          </c:tx>
          <c:spPr>
            <a:solidFill>
              <a:srgbClr val="000080"/>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4-F82B-4B39-8A8E-99CF2D39E6D3}"/>
            </c:ext>
          </c:extLst>
        </c:ser>
        <c:ser>
          <c:idx val="7"/>
          <c:order val="5"/>
          <c:tx>
            <c:strRef>
              <c:f>'LDZ Annual Demand'!$R$316</c:f>
              <c:strCache>
                <c:ptCount val="1"/>
              </c:strCache>
            </c:strRef>
          </c:tx>
          <c:spPr>
            <a:solidFill>
              <a:srgbClr val="800000"/>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5-F82B-4B39-8A8E-99CF2D39E6D3}"/>
            </c:ext>
          </c:extLst>
        </c:ser>
        <c:ser>
          <c:idx val="8"/>
          <c:order val="6"/>
          <c:tx>
            <c:strRef>
              <c:f>'LDZ Annual Demand'!$R$317</c:f>
              <c:strCache>
                <c:ptCount val="1"/>
              </c:strCache>
            </c:strRef>
          </c:tx>
          <c:spPr>
            <a:solidFill>
              <a:srgbClr val="339966"/>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6-F82B-4B39-8A8E-99CF2D39E6D3}"/>
            </c:ext>
          </c:extLst>
        </c:ser>
        <c:ser>
          <c:idx val="9"/>
          <c:order val="7"/>
          <c:tx>
            <c:strRef>
              <c:f>'LDZ Annual Demand'!$R$318</c:f>
              <c:strCache>
                <c:ptCount val="1"/>
              </c:strCache>
            </c:strRef>
          </c:tx>
          <c:spPr>
            <a:solidFill>
              <a:srgbClr val="FFCC99"/>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7-F82B-4B39-8A8E-99CF2D39E6D3}"/>
            </c:ext>
          </c:extLst>
        </c:ser>
        <c:ser>
          <c:idx val="11"/>
          <c:order val="8"/>
          <c:tx>
            <c:strRef>
              <c:f>'LDZ Annual Demand'!$R$320</c:f>
              <c:strCache>
                <c:ptCount val="1"/>
              </c:strCache>
            </c:strRef>
          </c:tx>
          <c:spPr>
            <a:solidFill>
              <a:srgbClr val="CC99FF"/>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8-F82B-4B39-8A8E-99CF2D39E6D3}"/>
            </c:ext>
          </c:extLst>
        </c:ser>
        <c:dLbls>
          <c:showLegendKey val="0"/>
          <c:showVal val="0"/>
          <c:showCatName val="0"/>
          <c:showSerName val="0"/>
          <c:showPercent val="0"/>
          <c:showBubbleSize val="0"/>
        </c:dLbls>
        <c:gapWidth val="0"/>
        <c:overlap val="100"/>
        <c:axId val="54923264"/>
        <c:axId val="54924800"/>
      </c:barChart>
      <c:lineChart>
        <c:grouping val="standard"/>
        <c:varyColors val="0"/>
        <c:ser>
          <c:idx val="3"/>
          <c:order val="9"/>
          <c:tx>
            <c:v>Undiversified Total</c:v>
          </c:tx>
          <c:spPr>
            <a:ln w="254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F82B-4B39-8A8E-99CF2D39E6D3}"/>
            </c:ext>
          </c:extLst>
        </c:ser>
        <c:dLbls>
          <c:showLegendKey val="0"/>
          <c:showVal val="0"/>
          <c:showCatName val="0"/>
          <c:showSerName val="0"/>
          <c:showPercent val="0"/>
          <c:showBubbleSize val="0"/>
        </c:dLbls>
        <c:marker val="1"/>
        <c:smooth val="0"/>
        <c:axId val="54923264"/>
        <c:axId val="54924800"/>
      </c:lineChart>
      <c:catAx>
        <c:axId val="54923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4924800"/>
        <c:crosses val="autoZero"/>
        <c:auto val="1"/>
        <c:lblAlgn val="ctr"/>
        <c:lblOffset val="100"/>
        <c:tickLblSkip val="1"/>
        <c:tickMarkSkip val="1"/>
        <c:noMultiLvlLbl val="0"/>
      </c:catAx>
      <c:valAx>
        <c:axId val="54924800"/>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923264"/>
        <c:crosses val="autoZero"/>
        <c:crossBetween val="between"/>
      </c:valAx>
      <c:spPr>
        <a:no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62930406368874414"/>
        </c:manualLayout>
      </c:layout>
      <c:barChart>
        <c:barDir val="col"/>
        <c:grouping val="stacked"/>
        <c:varyColors val="0"/>
        <c:ser>
          <c:idx val="0"/>
          <c:order val="0"/>
          <c:tx>
            <c:v>Scotland</c:v>
          </c:tx>
          <c:spPr>
            <a:solidFill>
              <a:srgbClr val="CCFFCC"/>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48.439979985000001</c:v>
              </c:pt>
              <c:pt idx="1">
                <c:v>48.659838074</c:v>
              </c:pt>
              <c:pt idx="2">
                <c:v>48.834795915000001</c:v>
              </c:pt>
              <c:pt idx="3">
                <c:v>49.068315711000004</c:v>
              </c:pt>
              <c:pt idx="4">
                <c:v>49.240682378999999</c:v>
              </c:pt>
              <c:pt idx="5">
                <c:v>49.344204277999999</c:v>
              </c:pt>
              <c:pt idx="6">
                <c:v>49.514512157999995</c:v>
              </c:pt>
              <c:pt idx="7">
                <c:v>49.624770951000002</c:v>
              </c:pt>
              <c:pt idx="8">
                <c:v>49.756359885999998</c:v>
              </c:pt>
              <c:pt idx="9">
                <c:v>50.221103419999999</c:v>
              </c:pt>
              <c:pt idx="10">
                <c:v>50.353212565</c:v>
              </c:pt>
              <c:pt idx="11">
                <c:v>50.356621313000005</c:v>
              </c:pt>
              <c:pt idx="12">
                <c:v>50.383733545000005</c:v>
              </c:pt>
              <c:pt idx="13">
                <c:v>50.414680910000001</c:v>
              </c:pt>
              <c:pt idx="14">
                <c:v>50.428649630999999</c:v>
              </c:pt>
              <c:pt idx="15">
                <c:v>50.394577280999997</c:v>
              </c:pt>
              <c:pt idx="16">
                <c:v>50.354272694000002</c:v>
              </c:pt>
              <c:pt idx="17">
                <c:v>50.332075665999994</c:v>
              </c:pt>
              <c:pt idx="18">
                <c:v>50.322062078000002</c:v>
              </c:pt>
              <c:pt idx="19">
                <c:v>50.317734029</c:v>
              </c:pt>
              <c:pt idx="20">
                <c:v>50.280255959000002</c:v>
              </c:pt>
              <c:pt idx="21">
                <c:v>50.133675259</c:v>
              </c:pt>
              <c:pt idx="22">
                <c:v>50.041320437000003</c:v>
              </c:pt>
              <c:pt idx="23">
                <c:v>49.960465471000006</c:v>
              </c:pt>
              <c:pt idx="24">
                <c:v>49.945162355999997</c:v>
              </c:pt>
              <c:pt idx="25">
                <c:v>50.086060545000002</c:v>
              </c:pt>
              <c:pt idx="26">
                <c:v>49.959426920999995</c:v>
              </c:pt>
              <c:pt idx="27">
                <c:v>49.889604398000003</c:v>
              </c:pt>
              <c:pt idx="28">
                <c:v>49.858646650000004</c:v>
              </c:pt>
              <c:pt idx="29">
                <c:v>50.146662194999998</c:v>
              </c:pt>
              <c:pt idx="30">
                <c:v>50.167348396000001</c:v>
              </c:pt>
            </c:numLit>
          </c:val>
          <c:extLst>
            <c:ext xmlns:c16="http://schemas.microsoft.com/office/drawing/2014/chart" uri="{C3380CC4-5D6E-409C-BE32-E72D297353CC}">
              <c16:uniqueId val="{00000000-DFD5-4F53-991E-C2B837379419}"/>
            </c:ext>
          </c:extLst>
        </c:ser>
        <c:ser>
          <c:idx val="1"/>
          <c:order val="1"/>
          <c:tx>
            <c:v>Northern</c:v>
          </c:tx>
          <c:spPr>
            <a:solidFill>
              <a:srgbClr val="00008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32.946953964999999</c:v>
              </c:pt>
              <c:pt idx="1">
                <c:v>33.115870837999999</c:v>
              </c:pt>
              <c:pt idx="2">
                <c:v>33.190178451999998</c:v>
              </c:pt>
              <c:pt idx="3">
                <c:v>33.334621390999999</c:v>
              </c:pt>
              <c:pt idx="4">
                <c:v>33.435759091999998</c:v>
              </c:pt>
              <c:pt idx="5">
                <c:v>33.490810455000002</c:v>
              </c:pt>
              <c:pt idx="6">
                <c:v>33.587470989000003</c:v>
              </c:pt>
              <c:pt idx="7">
                <c:v>33.642842148000007</c:v>
              </c:pt>
              <c:pt idx="8">
                <c:v>33.715104697000001</c:v>
              </c:pt>
              <c:pt idx="9">
                <c:v>34.003173738999998</c:v>
              </c:pt>
              <c:pt idx="10">
                <c:v>34.071146546999998</c:v>
              </c:pt>
              <c:pt idx="11">
                <c:v>34.058359059000004</c:v>
              </c:pt>
              <c:pt idx="12">
                <c:v>34.061533950999994</c:v>
              </c:pt>
              <c:pt idx="13">
                <c:v>34.063552285999997</c:v>
              </c:pt>
              <c:pt idx="14">
                <c:v>34.057916968999997</c:v>
              </c:pt>
              <c:pt idx="15">
                <c:v>34.016796118999999</c:v>
              </c:pt>
              <c:pt idx="16">
                <c:v>33.971927421000004</c:v>
              </c:pt>
              <c:pt idx="17">
                <c:v>33.937630206000001</c:v>
              </c:pt>
              <c:pt idx="18">
                <c:v>33.908452525999998</c:v>
              </c:pt>
              <c:pt idx="19">
                <c:v>33.883241604000006</c:v>
              </c:pt>
              <c:pt idx="20">
                <c:v>33.840252634999999</c:v>
              </c:pt>
              <c:pt idx="21">
                <c:v>33.729512668000005</c:v>
              </c:pt>
              <c:pt idx="22">
                <c:v>33.653580154000004</c:v>
              </c:pt>
              <c:pt idx="23">
                <c:v>33.582253381000001</c:v>
              </c:pt>
              <c:pt idx="24">
                <c:v>33.552730228000001</c:v>
              </c:pt>
              <c:pt idx="25">
                <c:v>33.623435827999998</c:v>
              </c:pt>
              <c:pt idx="26">
                <c:v>33.526694517000003</c:v>
              </c:pt>
              <c:pt idx="27">
                <c:v>33.462418898000003</c:v>
              </c:pt>
              <c:pt idx="28">
                <c:v>33.423516853999999</c:v>
              </c:pt>
              <c:pt idx="29">
                <c:v>33.590109396000003</c:v>
              </c:pt>
              <c:pt idx="30">
                <c:v>33.582482687999999</c:v>
              </c:pt>
            </c:numLit>
          </c:val>
          <c:extLst>
            <c:ext xmlns:c16="http://schemas.microsoft.com/office/drawing/2014/chart" uri="{C3380CC4-5D6E-409C-BE32-E72D297353CC}">
              <c16:uniqueId val="{00000001-DFD5-4F53-991E-C2B837379419}"/>
            </c:ext>
          </c:extLst>
        </c:ser>
        <c:ser>
          <c:idx val="2"/>
          <c:order val="2"/>
          <c:tx>
            <c:v>North Western</c:v>
          </c:tx>
          <c:spPr>
            <a:solidFill>
              <a:srgbClr val="3366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66.589268978999996</c:v>
              </c:pt>
              <c:pt idx="1">
                <c:v>67.590215612999998</c:v>
              </c:pt>
              <c:pt idx="2">
                <c:v>68.110047115</c:v>
              </c:pt>
              <c:pt idx="3">
                <c:v>68.733526793999999</c:v>
              </c:pt>
              <c:pt idx="4">
                <c:v>69.392974417999994</c:v>
              </c:pt>
              <c:pt idx="5">
                <c:v>69.937261360999997</c:v>
              </c:pt>
              <c:pt idx="6">
                <c:v>70.554948577999994</c:v>
              </c:pt>
              <c:pt idx="7">
                <c:v>71.076125595999997</c:v>
              </c:pt>
              <c:pt idx="8">
                <c:v>71.602869709999993</c:v>
              </c:pt>
              <c:pt idx="9">
                <c:v>72.474514696</c:v>
              </c:pt>
              <c:pt idx="10">
                <c:v>72.84749436700001</c:v>
              </c:pt>
              <c:pt idx="11">
                <c:v>73.112781216000002</c:v>
              </c:pt>
              <c:pt idx="12">
                <c:v>73.367366072999999</c:v>
              </c:pt>
              <c:pt idx="13">
                <c:v>73.586204273999996</c:v>
              </c:pt>
              <c:pt idx="14">
                <c:v>73.740525462000008</c:v>
              </c:pt>
              <c:pt idx="15">
                <c:v>73.729375812000001</c:v>
              </c:pt>
              <c:pt idx="16">
                <c:v>73.688294284999998</c:v>
              </c:pt>
              <c:pt idx="17">
                <c:v>73.657316663000003</c:v>
              </c:pt>
              <c:pt idx="18">
                <c:v>73.630871144000011</c:v>
              </c:pt>
              <c:pt idx="19">
                <c:v>73.634885527999998</c:v>
              </c:pt>
              <c:pt idx="20">
                <c:v>73.594564421999991</c:v>
              </c:pt>
              <c:pt idx="21">
                <c:v>73.414500891999992</c:v>
              </c:pt>
              <c:pt idx="22">
                <c:v>73.311334302999995</c:v>
              </c:pt>
              <c:pt idx="23">
                <c:v>73.218497514000006</c:v>
              </c:pt>
              <c:pt idx="24">
                <c:v>73.21072500999999</c:v>
              </c:pt>
              <c:pt idx="25">
                <c:v>73.388541282999995</c:v>
              </c:pt>
              <c:pt idx="26">
                <c:v>73.243158467000001</c:v>
              </c:pt>
              <c:pt idx="27">
                <c:v>73.165887241999997</c:v>
              </c:pt>
              <c:pt idx="28">
                <c:v>73.106012270000008</c:v>
              </c:pt>
              <c:pt idx="29">
                <c:v>73.407564217000001</c:v>
              </c:pt>
              <c:pt idx="30">
                <c:v>73.399136729000006</c:v>
              </c:pt>
            </c:numLit>
          </c:val>
          <c:extLst>
            <c:ext xmlns:c16="http://schemas.microsoft.com/office/drawing/2014/chart" uri="{C3380CC4-5D6E-409C-BE32-E72D297353CC}">
              <c16:uniqueId val="{00000002-DFD5-4F53-991E-C2B837379419}"/>
            </c:ext>
          </c:extLst>
        </c:ser>
        <c:ser>
          <c:idx val="4"/>
          <c:order val="3"/>
          <c:tx>
            <c:v>North Eastern</c:v>
          </c:tx>
          <c:spPr>
            <a:solidFill>
              <a:srgbClr val="FFFF99"/>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37.315994408999998</c:v>
              </c:pt>
              <c:pt idx="1">
                <c:v>37.628891201000002</c:v>
              </c:pt>
              <c:pt idx="2">
                <c:v>37.745428306000001</c:v>
              </c:pt>
              <c:pt idx="3">
                <c:v>37.955292135999997</c:v>
              </c:pt>
              <c:pt idx="4">
                <c:v>38.139423717</c:v>
              </c:pt>
              <c:pt idx="5">
                <c:v>38.270279844999997</c:v>
              </c:pt>
              <c:pt idx="6">
                <c:v>38.445879580000003</c:v>
              </c:pt>
              <c:pt idx="7">
                <c:v>38.581367247999999</c:v>
              </c:pt>
              <c:pt idx="8">
                <c:v>38.735707271000003</c:v>
              </c:pt>
              <c:pt idx="9">
                <c:v>39.121607738999998</c:v>
              </c:pt>
              <c:pt idx="10">
                <c:v>39.250000029000006</c:v>
              </c:pt>
              <c:pt idx="11">
                <c:v>39.298765076000002</c:v>
              </c:pt>
              <c:pt idx="12">
                <c:v>39.357830034999999</c:v>
              </c:pt>
              <c:pt idx="13">
                <c:v>39.411629255999998</c:v>
              </c:pt>
              <c:pt idx="14">
                <c:v>39.445564934000004</c:v>
              </c:pt>
              <c:pt idx="15">
                <c:v>39.422061068000005</c:v>
              </c:pt>
              <c:pt idx="16">
                <c:v>39.393072451999998</c:v>
              </c:pt>
              <c:pt idx="17">
                <c:v>39.371405670000001</c:v>
              </c:pt>
              <c:pt idx="18">
                <c:v>39.356772624999998</c:v>
              </c:pt>
              <c:pt idx="19">
                <c:v>39.35120526</c:v>
              </c:pt>
              <c:pt idx="20">
                <c:v>39.321662876000005</c:v>
              </c:pt>
              <c:pt idx="21">
                <c:v>39.217613918000005</c:v>
              </c:pt>
              <c:pt idx="22">
                <c:v>39.153872014000001</c:v>
              </c:pt>
              <c:pt idx="23">
                <c:v>39.097418746000002</c:v>
              </c:pt>
              <c:pt idx="24">
                <c:v>39.086621544000003</c:v>
              </c:pt>
              <c:pt idx="25">
                <c:v>39.185930841000001</c:v>
              </c:pt>
              <c:pt idx="26">
                <c:v>39.097445886000003</c:v>
              </c:pt>
              <c:pt idx="27">
                <c:v>39.046828583</c:v>
              </c:pt>
              <c:pt idx="28">
                <c:v>39.014805159000005</c:v>
              </c:pt>
              <c:pt idx="29">
                <c:v>39.210399833000004</c:v>
              </c:pt>
              <c:pt idx="30">
                <c:v>39.212395967999996</c:v>
              </c:pt>
            </c:numLit>
          </c:val>
          <c:extLst>
            <c:ext xmlns:c16="http://schemas.microsoft.com/office/drawing/2014/chart" uri="{C3380CC4-5D6E-409C-BE32-E72D297353CC}">
              <c16:uniqueId val="{00000003-DFD5-4F53-991E-C2B837379419}"/>
            </c:ext>
          </c:extLst>
        </c:ser>
        <c:ser>
          <c:idx val="5"/>
          <c:order val="4"/>
          <c:tx>
            <c:v>East Midlands</c:v>
          </c:tx>
          <c:spPr>
            <a:solidFill>
              <a:srgbClr val="3366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59.333225089000003</c:v>
              </c:pt>
              <c:pt idx="1">
                <c:v>60.334340884</c:v>
              </c:pt>
              <c:pt idx="2">
                <c:v>60.818464409999997</c:v>
              </c:pt>
              <c:pt idx="3">
                <c:v>61.432293762</c:v>
              </c:pt>
              <c:pt idx="4">
                <c:v>62.112867380000004</c:v>
              </c:pt>
              <c:pt idx="5">
                <c:v>62.700261431999998</c:v>
              </c:pt>
              <c:pt idx="6">
                <c:v>63.370196374000002</c:v>
              </c:pt>
              <c:pt idx="7">
                <c:v>63.951529368000003</c:v>
              </c:pt>
              <c:pt idx="8">
                <c:v>64.527873650000004</c:v>
              </c:pt>
              <c:pt idx="9">
                <c:v>65.418293352999996</c:v>
              </c:pt>
              <c:pt idx="10">
                <c:v>65.827993761999991</c:v>
              </c:pt>
              <c:pt idx="11">
                <c:v>66.155557927999993</c:v>
              </c:pt>
              <c:pt idx="12">
                <c:v>66.470626170000003</c:v>
              </c:pt>
              <c:pt idx="13">
                <c:v>66.743607413000007</c:v>
              </c:pt>
              <c:pt idx="14">
                <c:v>66.940549887000003</c:v>
              </c:pt>
              <c:pt idx="15">
                <c:v>66.973750270000011</c:v>
              </c:pt>
              <c:pt idx="16">
                <c:v>66.97331885700001</c:v>
              </c:pt>
              <c:pt idx="17">
                <c:v>66.982298846000006</c:v>
              </c:pt>
              <c:pt idx="18">
                <c:v>66.99386625999999</c:v>
              </c:pt>
              <c:pt idx="19">
                <c:v>67.038939012</c:v>
              </c:pt>
              <c:pt idx="20">
                <c:v>67.041733324999996</c:v>
              </c:pt>
              <c:pt idx="21">
                <c:v>66.920834850000006</c:v>
              </c:pt>
              <c:pt idx="22">
                <c:v>66.869218740999997</c:v>
              </c:pt>
              <c:pt idx="23">
                <c:v>66.829729137000001</c:v>
              </c:pt>
              <c:pt idx="24">
                <c:v>66.868784473000005</c:v>
              </c:pt>
              <c:pt idx="25">
                <c:v>67.080034073999997</c:v>
              </c:pt>
              <c:pt idx="26">
                <c:v>66.996037240999996</c:v>
              </c:pt>
              <c:pt idx="27">
                <c:v>66.969270396000013</c:v>
              </c:pt>
              <c:pt idx="28">
                <c:v>66.950091604999997</c:v>
              </c:pt>
              <c:pt idx="29">
                <c:v>67.270551252999994</c:v>
              </c:pt>
              <c:pt idx="30">
                <c:v>67.296735990999991</c:v>
              </c:pt>
            </c:numLit>
          </c:val>
          <c:extLst>
            <c:ext xmlns:c16="http://schemas.microsoft.com/office/drawing/2014/chart" uri="{C3380CC4-5D6E-409C-BE32-E72D297353CC}">
              <c16:uniqueId val="{00000004-DFD5-4F53-991E-C2B837379419}"/>
            </c:ext>
          </c:extLst>
        </c:ser>
        <c:ser>
          <c:idx val="7"/>
          <c:order val="5"/>
          <c:tx>
            <c:v>West Midlands</c:v>
          </c:tx>
          <c:spPr>
            <a:solidFill>
              <a:srgbClr val="8000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45.669262385000003</c:v>
              </c:pt>
              <c:pt idx="1">
                <c:v>45.992791902</c:v>
              </c:pt>
              <c:pt idx="2">
                <c:v>46.238134300999995</c:v>
              </c:pt>
              <c:pt idx="3">
                <c:v>46.490799819999999</c:v>
              </c:pt>
              <c:pt idx="4">
                <c:v>46.732892415000002</c:v>
              </c:pt>
              <c:pt idx="5">
                <c:v>46.903510546999996</c:v>
              </c:pt>
              <c:pt idx="6">
                <c:v>47.140864391000001</c:v>
              </c:pt>
              <c:pt idx="7">
                <c:v>47.320070998000006</c:v>
              </c:pt>
              <c:pt idx="8">
                <c:v>47.509307839000002</c:v>
              </c:pt>
              <c:pt idx="9">
                <c:v>47.992047509999999</c:v>
              </c:pt>
              <c:pt idx="10">
                <c:v>48.158002971000002</c:v>
              </c:pt>
              <c:pt idx="11">
                <c:v>48.209586291999997</c:v>
              </c:pt>
              <c:pt idx="12">
                <c:v>48.278015951</c:v>
              </c:pt>
              <c:pt idx="13">
                <c:v>48.343201622999999</c:v>
              </c:pt>
              <c:pt idx="14">
                <c:v>48.381603425000002</c:v>
              </c:pt>
              <c:pt idx="15">
                <c:v>48.355143537000004</c:v>
              </c:pt>
              <c:pt idx="16">
                <c:v>48.316634768</c:v>
              </c:pt>
              <c:pt idx="17">
                <c:v>48.293866696999999</c:v>
              </c:pt>
              <c:pt idx="18">
                <c:v>48.282703313999995</c:v>
              </c:pt>
              <c:pt idx="19">
                <c:v>48.282902217</c:v>
              </c:pt>
              <c:pt idx="20">
                <c:v>48.243486365999999</c:v>
              </c:pt>
              <c:pt idx="21">
                <c:v>48.097100466000001</c:v>
              </c:pt>
              <c:pt idx="22">
                <c:v>48.005687735999999</c:v>
              </c:pt>
              <c:pt idx="23">
                <c:v>47.928879415000004</c:v>
              </c:pt>
              <c:pt idx="24">
                <c:v>47.913339811999997</c:v>
              </c:pt>
              <c:pt idx="25">
                <c:v>48.042674158000004</c:v>
              </c:pt>
              <c:pt idx="26">
                <c:v>47.921056707999995</c:v>
              </c:pt>
              <c:pt idx="27">
                <c:v>47.859221568999999</c:v>
              </c:pt>
              <c:pt idx="28">
                <c:v>47.828088728000004</c:v>
              </c:pt>
              <c:pt idx="29">
                <c:v>48.085540631000001</c:v>
              </c:pt>
              <c:pt idx="30">
                <c:v>48.101285073</c:v>
              </c:pt>
            </c:numLit>
          </c:val>
          <c:extLst>
            <c:ext xmlns:c16="http://schemas.microsoft.com/office/drawing/2014/chart" uri="{C3380CC4-5D6E-409C-BE32-E72D297353CC}">
              <c16:uniqueId val="{00000005-DFD5-4F53-991E-C2B837379419}"/>
            </c:ext>
          </c:extLst>
        </c:ser>
        <c:ser>
          <c:idx val="8"/>
          <c:order val="6"/>
          <c:tx>
            <c:v>Wales North</c:v>
          </c:tx>
          <c:spPr>
            <a:solidFill>
              <a:srgbClr val="339966"/>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6.3184365954000006</c:v>
              </c:pt>
              <c:pt idx="1">
                <c:v>6.3644304656000008</c:v>
              </c:pt>
              <c:pt idx="2">
                <c:v>6.4131702004999998</c:v>
              </c:pt>
              <c:pt idx="3">
                <c:v>6.4500456046999997</c:v>
              </c:pt>
              <c:pt idx="4">
                <c:v>6.4765154209000002</c:v>
              </c:pt>
              <c:pt idx="5">
                <c:v>6.4910018318000002</c:v>
              </c:pt>
              <c:pt idx="6">
                <c:v>6.5173331383000006</c:v>
              </c:pt>
              <c:pt idx="7">
                <c:v>6.5337887220999997</c:v>
              </c:pt>
              <c:pt idx="8">
                <c:v>6.5572847002999994</c:v>
              </c:pt>
              <c:pt idx="9">
                <c:v>6.6285993632000002</c:v>
              </c:pt>
              <c:pt idx="10">
                <c:v>6.6486877998000002</c:v>
              </c:pt>
              <c:pt idx="11">
                <c:v>6.6554307067999998</c:v>
              </c:pt>
              <c:pt idx="12">
                <c:v>6.6649271517999997</c:v>
              </c:pt>
              <c:pt idx="13">
                <c:v>6.6740461587000004</c:v>
              </c:pt>
              <c:pt idx="14">
                <c:v>6.6766541870999996</c:v>
              </c:pt>
              <c:pt idx="15">
                <c:v>6.6728420640000001</c:v>
              </c:pt>
              <c:pt idx="16">
                <c:v>6.6692572459999999</c:v>
              </c:pt>
              <c:pt idx="17">
                <c:v>6.6649970584</c:v>
              </c:pt>
              <c:pt idx="18">
                <c:v>6.6605648044999999</c:v>
              </c:pt>
              <c:pt idx="19">
                <c:v>6.6587515475999997</c:v>
              </c:pt>
              <c:pt idx="20">
                <c:v>6.6555564099</c:v>
              </c:pt>
              <c:pt idx="21">
                <c:v>6.6430455739000003</c:v>
              </c:pt>
              <c:pt idx="22">
                <c:v>6.6354215371</c:v>
              </c:pt>
              <c:pt idx="23">
                <c:v>6.6307209637</c:v>
              </c:pt>
              <c:pt idx="24">
                <c:v>6.6317957672999999</c:v>
              </c:pt>
              <c:pt idx="25">
                <c:v>6.6576884295000003</c:v>
              </c:pt>
              <c:pt idx="26">
                <c:v>6.6456208696000001</c:v>
              </c:pt>
              <c:pt idx="27">
                <c:v>6.6394048388</c:v>
              </c:pt>
              <c:pt idx="28">
                <c:v>6.6384390835000007</c:v>
              </c:pt>
              <c:pt idx="29">
                <c:v>6.6830667116000004</c:v>
              </c:pt>
              <c:pt idx="30">
                <c:v>6.6871142911999994</c:v>
              </c:pt>
            </c:numLit>
          </c:val>
          <c:extLst>
            <c:ext xmlns:c16="http://schemas.microsoft.com/office/drawing/2014/chart" uri="{C3380CC4-5D6E-409C-BE32-E72D297353CC}">
              <c16:uniqueId val="{00000006-DFD5-4F53-991E-C2B837379419}"/>
            </c:ext>
          </c:extLst>
        </c:ser>
        <c:ser>
          <c:idx val="9"/>
          <c:order val="7"/>
          <c:tx>
            <c:v>Wales South</c:v>
          </c:tx>
          <c:spPr>
            <a:solidFill>
              <a:srgbClr val="FFCC99"/>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26.469840512999998</c:v>
              </c:pt>
              <c:pt idx="1">
                <c:v>26.836973574999998</c:v>
              </c:pt>
              <c:pt idx="2">
                <c:v>27.021594511</c:v>
              </c:pt>
              <c:pt idx="3">
                <c:v>27.214048031999997</c:v>
              </c:pt>
              <c:pt idx="4">
                <c:v>27.430168263999999</c:v>
              </c:pt>
              <c:pt idx="5">
                <c:v>27.61227225</c:v>
              </c:pt>
              <c:pt idx="6">
                <c:v>27.836428901999998</c:v>
              </c:pt>
              <c:pt idx="7">
                <c:v>28.025407896000001</c:v>
              </c:pt>
              <c:pt idx="8">
                <c:v>28.229660062000001</c:v>
              </c:pt>
              <c:pt idx="9">
                <c:v>28.540197450000001</c:v>
              </c:pt>
              <c:pt idx="10">
                <c:v>28.668295275000002</c:v>
              </c:pt>
              <c:pt idx="11">
                <c:v>28.776892410000002</c:v>
              </c:pt>
              <c:pt idx="12">
                <c:v>28.879950046000001</c:v>
              </c:pt>
              <c:pt idx="13">
                <c:v>28.962475185999999</c:v>
              </c:pt>
              <c:pt idx="14">
                <c:v>29.021216383999999</c:v>
              </c:pt>
              <c:pt idx="15">
                <c:v>29.006657523999998</c:v>
              </c:pt>
              <c:pt idx="16">
                <c:v>28.981836049000002</c:v>
              </c:pt>
              <c:pt idx="17">
                <c:v>28.957050597000002</c:v>
              </c:pt>
              <c:pt idx="18">
                <c:v>28.938639024</c:v>
              </c:pt>
              <c:pt idx="19">
                <c:v>28.935247458999999</c:v>
              </c:pt>
              <c:pt idx="20">
                <c:v>28.919422769000001</c:v>
              </c:pt>
              <c:pt idx="21">
                <c:v>28.857606952999998</c:v>
              </c:pt>
              <c:pt idx="22">
                <c:v>28.823525217</c:v>
              </c:pt>
              <c:pt idx="23">
                <c:v>28.792750556999998</c:v>
              </c:pt>
              <c:pt idx="24">
                <c:v>28.795750178999999</c:v>
              </c:pt>
              <c:pt idx="25">
                <c:v>28.861487955000001</c:v>
              </c:pt>
              <c:pt idx="26">
                <c:v>28.823989159</c:v>
              </c:pt>
              <c:pt idx="27">
                <c:v>28.846064796</c:v>
              </c:pt>
              <c:pt idx="28">
                <c:v>28.667006388000001</c:v>
              </c:pt>
              <c:pt idx="29">
                <c:v>25.033214128000001</c:v>
              </c:pt>
              <c:pt idx="30">
                <c:v>24.887857489999998</c:v>
              </c:pt>
            </c:numLit>
          </c:val>
          <c:extLst>
            <c:ext xmlns:c16="http://schemas.microsoft.com/office/drawing/2014/chart" uri="{C3380CC4-5D6E-409C-BE32-E72D297353CC}">
              <c16:uniqueId val="{00000007-DFD5-4F53-991E-C2B837379419}"/>
            </c:ext>
          </c:extLst>
        </c:ser>
        <c:ser>
          <c:idx val="11"/>
          <c:order val="8"/>
          <c:tx>
            <c:v>Eastern</c:v>
          </c:tx>
          <c:spPr>
            <a:solidFill>
              <a:srgbClr val="CC99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41.615095513</c:v>
              </c:pt>
              <c:pt idx="1">
                <c:v>42.044291801999996</c:v>
              </c:pt>
              <c:pt idx="2">
                <c:v>42.300010794999999</c:v>
              </c:pt>
              <c:pt idx="3">
                <c:v>42.616689380000004</c:v>
              </c:pt>
              <c:pt idx="4">
                <c:v>42.896569475999996</c:v>
              </c:pt>
              <c:pt idx="5">
                <c:v>43.122706802000003</c:v>
              </c:pt>
              <c:pt idx="6">
                <c:v>43.396162597</c:v>
              </c:pt>
              <c:pt idx="7">
                <c:v>43.614403672000002</c:v>
              </c:pt>
              <c:pt idx="8">
                <c:v>43.864954681</c:v>
              </c:pt>
              <c:pt idx="9">
                <c:v>44.353644365000001</c:v>
              </c:pt>
              <c:pt idx="10">
                <c:v>44.574172208999997</c:v>
              </c:pt>
              <c:pt idx="11">
                <c:v>44.696684081999997</c:v>
              </c:pt>
              <c:pt idx="12">
                <c:v>44.827149190999997</c:v>
              </c:pt>
              <c:pt idx="13">
                <c:v>44.950435385999995</c:v>
              </c:pt>
              <c:pt idx="14">
                <c:v>45.046531942000001</c:v>
              </c:pt>
              <c:pt idx="15">
                <c:v>45.078232464000003</c:v>
              </c:pt>
              <c:pt idx="16">
                <c:v>45.095827751999998</c:v>
              </c:pt>
              <c:pt idx="17">
                <c:v>45.127441160000004</c:v>
              </c:pt>
              <c:pt idx="18">
                <c:v>45.164821926999998</c:v>
              </c:pt>
              <c:pt idx="19">
                <c:v>45.214611863000002</c:v>
              </c:pt>
              <c:pt idx="20">
                <c:v>45.224508575999998</c:v>
              </c:pt>
              <c:pt idx="21">
                <c:v>45.138361844999999</c:v>
              </c:pt>
              <c:pt idx="22">
                <c:v>45.100883591999995</c:v>
              </c:pt>
              <c:pt idx="23">
                <c:v>45.073914724000005</c:v>
              </c:pt>
              <c:pt idx="24">
                <c:v>45.099703726000001</c:v>
              </c:pt>
              <c:pt idx="25">
                <c:v>45.243507176000001</c:v>
              </c:pt>
              <c:pt idx="26">
                <c:v>45.173956123000004</c:v>
              </c:pt>
              <c:pt idx="27">
                <c:v>45.157351452</c:v>
              </c:pt>
              <c:pt idx="28">
                <c:v>45.166404408000005</c:v>
              </c:pt>
              <c:pt idx="29">
                <c:v>45.407575102000003</c:v>
              </c:pt>
              <c:pt idx="30">
                <c:v>45.449547707000001</c:v>
              </c:pt>
            </c:numLit>
          </c:val>
          <c:extLst>
            <c:ext xmlns:c16="http://schemas.microsoft.com/office/drawing/2014/chart" uri="{C3380CC4-5D6E-409C-BE32-E72D297353CC}">
              <c16:uniqueId val="{00000008-DFD5-4F53-991E-C2B837379419}"/>
            </c:ext>
          </c:extLst>
        </c:ser>
        <c:ser>
          <c:idx val="13"/>
          <c:order val="9"/>
          <c:tx>
            <c:v>North Thames</c:v>
          </c:tx>
          <c:spPr>
            <a:solidFill>
              <a:srgbClr val="0033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52.947633027000002</c:v>
              </c:pt>
              <c:pt idx="1">
                <c:v>53.254434122999996</c:v>
              </c:pt>
              <c:pt idx="2">
                <c:v>53.510197145999996</c:v>
              </c:pt>
              <c:pt idx="3">
                <c:v>53.769332720000001</c:v>
              </c:pt>
              <c:pt idx="4">
                <c:v>53.993213125000004</c:v>
              </c:pt>
              <c:pt idx="5">
                <c:v>54.152506606000003</c:v>
              </c:pt>
              <c:pt idx="6">
                <c:v>54.383452806000001</c:v>
              </c:pt>
              <c:pt idx="7">
                <c:v>54.554454316000005</c:v>
              </c:pt>
              <c:pt idx="8">
                <c:v>54.792248342999997</c:v>
              </c:pt>
              <c:pt idx="9">
                <c:v>55.346265907000003</c:v>
              </c:pt>
              <c:pt idx="10">
                <c:v>55.581644255</c:v>
              </c:pt>
              <c:pt idx="11">
                <c:v>55.666499272999999</c:v>
              </c:pt>
              <c:pt idx="12">
                <c:v>55.775364547999999</c:v>
              </c:pt>
              <c:pt idx="13">
                <c:v>55.889024161000002</c:v>
              </c:pt>
              <c:pt idx="14">
                <c:v>55.979239448000001</c:v>
              </c:pt>
              <c:pt idx="15">
                <c:v>56.008395976000003</c:v>
              </c:pt>
              <c:pt idx="16">
                <c:v>56.026403193999997</c:v>
              </c:pt>
              <c:pt idx="17">
                <c:v>56.064432498000002</c:v>
              </c:pt>
              <c:pt idx="18">
                <c:v>56.117326158999994</c:v>
              </c:pt>
              <c:pt idx="19">
                <c:v>56.180523514000001</c:v>
              </c:pt>
              <c:pt idx="20">
                <c:v>56.199306309000001</c:v>
              </c:pt>
              <c:pt idx="21">
                <c:v>56.085553760000003</c:v>
              </c:pt>
              <c:pt idx="22">
                <c:v>56.034758918000001</c:v>
              </c:pt>
              <c:pt idx="23">
                <c:v>55.997243984000001</c:v>
              </c:pt>
              <c:pt idx="24">
                <c:v>56.034898565000006</c:v>
              </c:pt>
              <c:pt idx="25">
                <c:v>56.221534603000002</c:v>
              </c:pt>
              <c:pt idx="26">
                <c:v>56.125590864999999</c:v>
              </c:pt>
              <c:pt idx="27">
                <c:v>56.100354873999997</c:v>
              </c:pt>
              <c:pt idx="28">
                <c:v>56.122533494000002</c:v>
              </c:pt>
              <c:pt idx="29">
                <c:v>56.445886694000002</c:v>
              </c:pt>
              <c:pt idx="30">
                <c:v>56.507544895999999</c:v>
              </c:pt>
            </c:numLit>
          </c:val>
          <c:extLst>
            <c:ext xmlns:c16="http://schemas.microsoft.com/office/drawing/2014/chart" uri="{C3380CC4-5D6E-409C-BE32-E72D297353CC}">
              <c16:uniqueId val="{00000009-DFD5-4F53-991E-C2B837379419}"/>
            </c:ext>
          </c:extLst>
        </c:ser>
        <c:ser>
          <c:idx val="3"/>
          <c:order val="10"/>
          <c:tx>
            <c:v>South Eastern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56.796894131000002</c:v>
              </c:pt>
              <c:pt idx="1">
                <c:v>56.767190318000004</c:v>
              </c:pt>
              <c:pt idx="2">
                <c:v>56.332307024000002</c:v>
              </c:pt>
              <c:pt idx="3">
                <c:v>56.200407100999996</c:v>
              </c:pt>
              <c:pt idx="4">
                <c:v>56.379936934999996</c:v>
              </c:pt>
              <c:pt idx="5">
                <c:v>56.923598898999998</c:v>
              </c:pt>
              <c:pt idx="6">
                <c:v>56.714741198999995</c:v>
              </c:pt>
              <c:pt idx="7">
                <c:v>56.663395510000001</c:v>
              </c:pt>
              <c:pt idx="8">
                <c:v>56.721509394000002</c:v>
              </c:pt>
              <c:pt idx="9">
                <c:v>56.992053001000002</c:v>
              </c:pt>
              <c:pt idx="10">
                <c:v>57.199010194000003</c:v>
              </c:pt>
              <c:pt idx="11">
                <c:v>57.310968955999996</c:v>
              </c:pt>
              <c:pt idx="12">
                <c:v>57.336573420000001</c:v>
              </c:pt>
              <c:pt idx="13">
                <c:v>57.421096394000003</c:v>
              </c:pt>
              <c:pt idx="14">
                <c:v>57.518683430999999</c:v>
              </c:pt>
              <c:pt idx="15">
                <c:v>57.467264999999998</c:v>
              </c:pt>
              <c:pt idx="16">
                <c:v>57.446216629000006</c:v>
              </c:pt>
              <c:pt idx="17">
                <c:v>57.428336215000002</c:v>
              </c:pt>
              <c:pt idx="18">
                <c:v>57.446447626000001</c:v>
              </c:pt>
              <c:pt idx="19">
                <c:v>57.495295080000005</c:v>
              </c:pt>
              <c:pt idx="20">
                <c:v>57.425624810000002</c:v>
              </c:pt>
              <c:pt idx="21">
                <c:v>57.265801677000006</c:v>
              </c:pt>
              <c:pt idx="22">
                <c:v>57.183017343000003</c:v>
              </c:pt>
              <c:pt idx="23">
                <c:v>57.135397304000001</c:v>
              </c:pt>
              <c:pt idx="24">
                <c:v>57.073127323999998</c:v>
              </c:pt>
              <c:pt idx="25">
                <c:v>55.161242705999996</c:v>
              </c:pt>
              <c:pt idx="26">
                <c:v>54.966651617000004</c:v>
              </c:pt>
              <c:pt idx="27">
                <c:v>54.953711443000003</c:v>
              </c:pt>
              <c:pt idx="28">
                <c:v>54.957689131000002</c:v>
              </c:pt>
              <c:pt idx="29">
                <c:v>55.175729730999997</c:v>
              </c:pt>
              <c:pt idx="30">
                <c:v>55.223043339</c:v>
              </c:pt>
            </c:numLit>
          </c:val>
          <c:extLst>
            <c:ext xmlns:c16="http://schemas.microsoft.com/office/drawing/2014/chart" uri="{C3380CC4-5D6E-409C-BE32-E72D297353CC}">
              <c16:uniqueId val="{0000000A-DFD5-4F53-991E-C2B837379419}"/>
            </c:ext>
          </c:extLst>
        </c:ser>
        <c:ser>
          <c:idx val="6"/>
          <c:order val="11"/>
          <c:tx>
            <c:v>Southern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37.549358224000002</c:v>
              </c:pt>
              <c:pt idx="1">
                <c:v>37.850939545999999</c:v>
              </c:pt>
              <c:pt idx="2">
                <c:v>38.085368420999998</c:v>
              </c:pt>
              <c:pt idx="3">
                <c:v>38.325589359999995</c:v>
              </c:pt>
              <c:pt idx="4">
                <c:v>38.591744493999997</c:v>
              </c:pt>
              <c:pt idx="5">
                <c:v>38.810729617</c:v>
              </c:pt>
              <c:pt idx="6">
                <c:v>39.072975450000001</c:v>
              </c:pt>
              <c:pt idx="7">
                <c:v>39.325731642999997</c:v>
              </c:pt>
              <c:pt idx="8">
                <c:v>39.445002909999999</c:v>
              </c:pt>
              <c:pt idx="9">
                <c:v>35.995982157</c:v>
              </c:pt>
              <c:pt idx="10">
                <c:v>36.074824147999998</c:v>
              </c:pt>
              <c:pt idx="11">
                <c:v>36.251861468000001</c:v>
              </c:pt>
              <c:pt idx="12">
                <c:v>36.398126351999998</c:v>
              </c:pt>
              <c:pt idx="13">
                <c:v>36.535006459999998</c:v>
              </c:pt>
              <c:pt idx="14">
                <c:v>36.644390057999999</c:v>
              </c:pt>
              <c:pt idx="15">
                <c:v>36.685146441999997</c:v>
              </c:pt>
              <c:pt idx="16">
                <c:v>36.714015440000004</c:v>
              </c:pt>
              <c:pt idx="17">
                <c:v>36.753930842999999</c:v>
              </c:pt>
              <c:pt idx="18">
                <c:v>36.800477659999999</c:v>
              </c:pt>
              <c:pt idx="19">
                <c:v>36.859721323999999</c:v>
              </c:pt>
              <c:pt idx="20">
                <c:v>36.881528053000004</c:v>
              </c:pt>
              <c:pt idx="21">
                <c:v>36.813835300000001</c:v>
              </c:pt>
              <c:pt idx="22">
                <c:v>36.791668958000002</c:v>
              </c:pt>
              <c:pt idx="23">
                <c:v>36.781202334</c:v>
              </c:pt>
              <c:pt idx="24">
                <c:v>36.816382366999996</c:v>
              </c:pt>
              <c:pt idx="25">
                <c:v>36.920684080000001</c:v>
              </c:pt>
              <c:pt idx="26">
                <c:v>36.871219467000003</c:v>
              </c:pt>
              <c:pt idx="27">
                <c:v>36.871434958999998</c:v>
              </c:pt>
              <c:pt idx="28">
                <c:v>36.887260784999995</c:v>
              </c:pt>
              <c:pt idx="29">
                <c:v>37.044814565999999</c:v>
              </c:pt>
              <c:pt idx="30">
                <c:v>37.081094424</c:v>
              </c:pt>
            </c:numLit>
          </c:val>
          <c:extLst>
            <c:ext xmlns:c16="http://schemas.microsoft.com/office/drawing/2014/chart" uri="{C3380CC4-5D6E-409C-BE32-E72D297353CC}">
              <c16:uniqueId val="{0000000B-DFD5-4F53-991E-C2B837379419}"/>
            </c:ext>
          </c:extLst>
        </c:ser>
        <c:ser>
          <c:idx val="10"/>
          <c:order val="12"/>
          <c:tx>
            <c:v>South Western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31.096445283000001</c:v>
              </c:pt>
              <c:pt idx="1">
                <c:v>31.503494771</c:v>
              </c:pt>
              <c:pt idx="2">
                <c:v>31.795521987000001</c:v>
              </c:pt>
              <c:pt idx="3">
                <c:v>32.072533079000003</c:v>
              </c:pt>
              <c:pt idx="4">
                <c:v>32.359044058999999</c:v>
              </c:pt>
              <c:pt idx="5">
                <c:v>32.602558335000005</c:v>
              </c:pt>
              <c:pt idx="6">
                <c:v>32.894461625999995</c:v>
              </c:pt>
              <c:pt idx="7">
                <c:v>33.147001226</c:v>
              </c:pt>
              <c:pt idx="8">
                <c:v>33.421371593000003</c:v>
              </c:pt>
              <c:pt idx="9">
                <c:v>33.866747046999997</c:v>
              </c:pt>
              <c:pt idx="10">
                <c:v>34.089390872999999</c:v>
              </c:pt>
              <c:pt idx="11">
                <c:v>34.251811905000004</c:v>
              </c:pt>
              <c:pt idx="12">
                <c:v>34.414046339999999</c:v>
              </c:pt>
              <c:pt idx="13">
                <c:v>34.564045101999994</c:v>
              </c:pt>
              <c:pt idx="14">
                <c:v>34.682423958000001</c:v>
              </c:pt>
              <c:pt idx="15">
                <c:v>34.730823932999996</c:v>
              </c:pt>
              <c:pt idx="16">
                <c:v>34.766026934999999</c:v>
              </c:pt>
              <c:pt idx="17">
                <c:v>34.808092125000002</c:v>
              </c:pt>
              <c:pt idx="18">
                <c:v>34.854334758</c:v>
              </c:pt>
              <c:pt idx="19">
                <c:v>34.916689693999999</c:v>
              </c:pt>
              <c:pt idx="20">
                <c:v>34.948702923999996</c:v>
              </c:pt>
              <c:pt idx="21">
                <c:v>34.907004241000003</c:v>
              </c:pt>
              <c:pt idx="22">
                <c:v>34.902733251999997</c:v>
              </c:pt>
              <c:pt idx="23">
                <c:v>34.907665674999997</c:v>
              </c:pt>
              <c:pt idx="24">
                <c:v>34.957475656</c:v>
              </c:pt>
              <c:pt idx="25">
                <c:v>35.094063092999995</c:v>
              </c:pt>
              <c:pt idx="26">
                <c:v>35.068163632999998</c:v>
              </c:pt>
              <c:pt idx="27">
                <c:v>35.082895647000001</c:v>
              </c:pt>
              <c:pt idx="28">
                <c:v>35.107190783999997</c:v>
              </c:pt>
              <c:pt idx="29">
                <c:v>35.310014404</c:v>
              </c:pt>
              <c:pt idx="30">
                <c:v>35.358610128999999</c:v>
              </c:pt>
            </c:numLit>
          </c:val>
          <c:extLst>
            <c:ext xmlns:c16="http://schemas.microsoft.com/office/drawing/2014/chart" uri="{C3380CC4-5D6E-409C-BE32-E72D297353CC}">
              <c16:uniqueId val="{0000000C-DFD5-4F53-991E-C2B837379419}"/>
            </c:ext>
          </c:extLst>
        </c:ser>
        <c:dLbls>
          <c:showLegendKey val="0"/>
          <c:showVal val="0"/>
          <c:showCatName val="0"/>
          <c:showSerName val="0"/>
          <c:showPercent val="0"/>
          <c:showBubbleSize val="0"/>
        </c:dLbls>
        <c:gapWidth val="0"/>
        <c:overlap val="100"/>
        <c:axId val="54089600"/>
        <c:axId val="54091136"/>
      </c:barChart>
      <c:catAx>
        <c:axId val="5408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091136"/>
        <c:crosses val="autoZero"/>
        <c:auto val="1"/>
        <c:lblAlgn val="ctr"/>
        <c:lblOffset val="100"/>
        <c:tickLblSkip val="1"/>
        <c:tickMarkSkip val="1"/>
        <c:noMultiLvlLbl val="0"/>
      </c:catAx>
      <c:valAx>
        <c:axId val="54091136"/>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1.176579366401199E-2"/>
              <c:y val="0.326262766232727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089600"/>
        <c:crosses val="autoZero"/>
        <c:crossBetween val="between"/>
      </c:valAx>
      <c:spPr>
        <a:noFill/>
        <a:ln w="25400">
          <a:noFill/>
        </a:ln>
      </c:spPr>
    </c:plotArea>
    <c:legend>
      <c:legendPos val="b"/>
      <c:layout>
        <c:manualLayout>
          <c:xMode val="edge"/>
          <c:yMode val="edge"/>
          <c:x val="0.13412480728415449"/>
          <c:y val="0.84375169177572251"/>
          <c:w val="0.8209301982379319"/>
          <c:h val="8.9254237944747655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2908573766437947"/>
        </c:manualLayout>
      </c:layout>
      <c:barChart>
        <c:barDir val="col"/>
        <c:grouping val="stacked"/>
        <c:varyColors val="0"/>
        <c:ser>
          <c:idx val="0"/>
          <c:order val="0"/>
          <c:tx>
            <c:v>Scotland</c:v>
          </c:tx>
          <c:spPr>
            <a:solidFill>
              <a:srgbClr val="CCFFCC"/>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48.102119062</c:v>
              </c:pt>
              <c:pt idx="1">
                <c:v>48.074691739000002</c:v>
              </c:pt>
              <c:pt idx="2">
                <c:v>47.909498689999999</c:v>
              </c:pt>
              <c:pt idx="3">
                <c:v>47.738147282999996</c:v>
              </c:pt>
              <c:pt idx="4">
                <c:v>47.564844643999997</c:v>
              </c:pt>
              <c:pt idx="5">
                <c:v>47.378587678999999</c:v>
              </c:pt>
              <c:pt idx="6">
                <c:v>47.134644204999994</c:v>
              </c:pt>
              <c:pt idx="7">
                <c:v>46.940842226000001</c:v>
              </c:pt>
              <c:pt idx="8">
                <c:v>47.015909357999995</c:v>
              </c:pt>
              <c:pt idx="9">
                <c:v>46.715693186999999</c:v>
              </c:pt>
              <c:pt idx="10">
                <c:v>46.241197831999997</c:v>
              </c:pt>
              <c:pt idx="11">
                <c:v>45.577920216999999</c:v>
              </c:pt>
              <c:pt idx="12">
                <c:v>44.507118761999998</c:v>
              </c:pt>
              <c:pt idx="13">
                <c:v>43.469073535</c:v>
              </c:pt>
              <c:pt idx="14">
                <c:v>42.015992852000004</c:v>
              </c:pt>
              <c:pt idx="15">
                <c:v>40.252238947999999</c:v>
              </c:pt>
              <c:pt idx="16">
                <c:v>38.096131743999997</c:v>
              </c:pt>
              <c:pt idx="17">
                <c:v>35.526139823000001</c:v>
              </c:pt>
              <c:pt idx="18">
                <c:v>33.391794820000001</c:v>
              </c:pt>
              <c:pt idx="19">
                <c:v>30.969016196000002</c:v>
              </c:pt>
              <c:pt idx="20">
                <c:v>27.868886777</c:v>
              </c:pt>
              <c:pt idx="21">
                <c:v>24.673657555000002</c:v>
              </c:pt>
              <c:pt idx="22">
                <c:v>20.795367825</c:v>
              </c:pt>
              <c:pt idx="23">
                <c:v>17.453546494999998</c:v>
              </c:pt>
              <c:pt idx="24">
                <c:v>13.878936626</c:v>
              </c:pt>
              <c:pt idx="25">
                <c:v>10.366430349</c:v>
              </c:pt>
              <c:pt idx="26">
                <c:v>7.5150715609000001</c:v>
              </c:pt>
              <c:pt idx="27">
                <c:v>4.8404052989000004</c:v>
              </c:pt>
              <c:pt idx="28">
                <c:v>2.9455833077000002</c:v>
              </c:pt>
              <c:pt idx="29">
                <c:v>1.7987087946</c:v>
              </c:pt>
              <c:pt idx="30">
                <c:v>1.2747736995000001</c:v>
              </c:pt>
            </c:numLit>
          </c:val>
          <c:extLst>
            <c:ext xmlns:c16="http://schemas.microsoft.com/office/drawing/2014/chart" uri="{C3380CC4-5D6E-409C-BE32-E72D297353CC}">
              <c16:uniqueId val="{00000000-526F-4A72-9B40-BBC5B2477841}"/>
            </c:ext>
          </c:extLst>
        </c:ser>
        <c:ser>
          <c:idx val="1"/>
          <c:order val="1"/>
          <c:tx>
            <c:v>Northern</c:v>
          </c:tx>
          <c:spPr>
            <a:solidFill>
              <a:srgbClr val="00008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32.705008913999997</c:v>
              </c:pt>
              <c:pt idx="1">
                <c:v>32.709256480000001</c:v>
              </c:pt>
              <c:pt idx="2">
                <c:v>32.564807565000002</c:v>
              </c:pt>
              <c:pt idx="3">
                <c:v>32.449895724999998</c:v>
              </c:pt>
              <c:pt idx="4">
                <c:v>32.330181498999998</c:v>
              </c:pt>
              <c:pt idx="5">
                <c:v>32.194919370000001</c:v>
              </c:pt>
              <c:pt idx="6">
                <c:v>32.01826002</c:v>
              </c:pt>
              <c:pt idx="7">
                <c:v>31.872762645999998</c:v>
              </c:pt>
              <c:pt idx="8">
                <c:v>31.894685647999999</c:v>
              </c:pt>
              <c:pt idx="9">
                <c:v>31.672709901999998</c:v>
              </c:pt>
              <c:pt idx="10">
                <c:v>31.338831911</c:v>
              </c:pt>
              <c:pt idx="11">
                <c:v>30.862666544</c:v>
              </c:pt>
              <c:pt idx="12">
                <c:v>30.130733056</c:v>
              </c:pt>
              <c:pt idx="13">
                <c:v>29.407970611</c:v>
              </c:pt>
              <c:pt idx="14">
                <c:v>28.425309119000001</c:v>
              </c:pt>
              <c:pt idx="15">
                <c:v>27.241354249</c:v>
              </c:pt>
              <c:pt idx="16">
                <c:v>25.807470456000001</c:v>
              </c:pt>
              <c:pt idx="17">
                <c:v>24.11889974</c:v>
              </c:pt>
              <c:pt idx="18">
                <c:v>22.693606561999999</c:v>
              </c:pt>
              <c:pt idx="19">
                <c:v>21.073601695000001</c:v>
              </c:pt>
              <c:pt idx="20">
                <c:v>19.032255089</c:v>
              </c:pt>
              <c:pt idx="21">
                <c:v>16.923059182999999</c:v>
              </c:pt>
              <c:pt idx="22">
                <c:v>14.383851045</c:v>
              </c:pt>
              <c:pt idx="23">
                <c:v>12.161260662999998</c:v>
              </c:pt>
              <c:pt idx="24">
                <c:v>9.7649528537000005</c:v>
              </c:pt>
              <c:pt idx="25">
                <c:v>7.3796660313000002</c:v>
              </c:pt>
              <c:pt idx="26">
                <c:v>5.3966913092000004</c:v>
              </c:pt>
              <c:pt idx="27">
                <c:v>3.4958277973</c:v>
              </c:pt>
              <c:pt idx="28">
                <c:v>2.1377101747</c:v>
              </c:pt>
              <c:pt idx="29">
                <c:v>1.2121291401999998</c:v>
              </c:pt>
              <c:pt idx="30">
                <c:v>0.66620001009999996</c:v>
              </c:pt>
            </c:numLit>
          </c:val>
          <c:extLst>
            <c:ext xmlns:c16="http://schemas.microsoft.com/office/drawing/2014/chart" uri="{C3380CC4-5D6E-409C-BE32-E72D297353CC}">
              <c16:uniqueId val="{00000001-526F-4A72-9B40-BBC5B2477841}"/>
            </c:ext>
          </c:extLst>
        </c:ser>
        <c:ser>
          <c:idx val="2"/>
          <c:order val="2"/>
          <c:tx>
            <c:v>North Western</c:v>
          </c:tx>
          <c:spPr>
            <a:solidFill>
              <a:srgbClr val="3366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66.008706141000005</c:v>
              </c:pt>
              <c:pt idx="1">
                <c:v>66.41462338800001</c:v>
              </c:pt>
              <c:pt idx="2">
                <c:v>66.371923953999996</c:v>
              </c:pt>
              <c:pt idx="3">
                <c:v>66.339801934999997</c:v>
              </c:pt>
              <c:pt idx="4">
                <c:v>66.322625566999989</c:v>
              </c:pt>
              <c:pt idx="5">
                <c:v>66.101327529000002</c:v>
              </c:pt>
              <c:pt idx="6">
                <c:v>65.771694386000007</c:v>
              </c:pt>
              <c:pt idx="7">
                <c:v>65.489267366000007</c:v>
              </c:pt>
              <c:pt idx="8">
                <c:v>65.508293698000003</c:v>
              </c:pt>
              <c:pt idx="9">
                <c:v>65.041508269000005</c:v>
              </c:pt>
              <c:pt idx="10">
                <c:v>64.230624347000003</c:v>
              </c:pt>
              <c:pt idx="11">
                <c:v>63.267800988000005</c:v>
              </c:pt>
              <c:pt idx="12">
                <c:v>61.735599911999998</c:v>
              </c:pt>
              <c:pt idx="13">
                <c:v>60.109258774000004</c:v>
              </c:pt>
              <c:pt idx="14">
                <c:v>57.840115257999997</c:v>
              </c:pt>
              <c:pt idx="15">
                <c:v>55.076657599999997</c:v>
              </c:pt>
              <c:pt idx="16">
                <c:v>51.719230134999997</c:v>
              </c:pt>
              <c:pt idx="17">
                <c:v>48.131368365</c:v>
              </c:pt>
              <c:pt idx="18">
                <c:v>45.089383663</c:v>
              </c:pt>
              <c:pt idx="19">
                <c:v>41.731878719000001</c:v>
              </c:pt>
              <c:pt idx="20">
                <c:v>37.632294487999999</c:v>
              </c:pt>
              <c:pt idx="21">
                <c:v>33.416525725</c:v>
              </c:pt>
              <c:pt idx="22">
                <c:v>28.371119193999998</c:v>
              </c:pt>
              <c:pt idx="23">
                <c:v>23.979570328999998</c:v>
              </c:pt>
              <c:pt idx="24">
                <c:v>19.331077499999999</c:v>
              </c:pt>
              <c:pt idx="25">
                <c:v>14.751356692</c:v>
              </c:pt>
              <c:pt idx="26">
                <c:v>11.034337825</c:v>
              </c:pt>
              <c:pt idx="27">
                <c:v>7.5191018635999995</c:v>
              </c:pt>
              <c:pt idx="28">
                <c:v>4.9501004235999995</c:v>
              </c:pt>
              <c:pt idx="29">
                <c:v>3.2951446196000003</c:v>
              </c:pt>
              <c:pt idx="30">
                <c:v>2.4162587127000004</c:v>
              </c:pt>
            </c:numLit>
          </c:val>
          <c:extLst>
            <c:ext xmlns:c16="http://schemas.microsoft.com/office/drawing/2014/chart" uri="{C3380CC4-5D6E-409C-BE32-E72D297353CC}">
              <c16:uniqueId val="{00000002-526F-4A72-9B40-BBC5B2477841}"/>
            </c:ext>
          </c:extLst>
        </c:ser>
        <c:ser>
          <c:idx val="4"/>
          <c:order val="3"/>
          <c:tx>
            <c:v>North Eastern</c:v>
          </c:tx>
          <c:spPr>
            <a:solidFill>
              <a:srgbClr val="FFFF99"/>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37.021435652000001</c:v>
              </c:pt>
              <c:pt idx="1">
                <c:v>37.095743440999996</c:v>
              </c:pt>
              <c:pt idx="2">
                <c:v>36.934445762000003</c:v>
              </c:pt>
              <c:pt idx="3">
                <c:v>36.823496812999998</c:v>
              </c:pt>
              <c:pt idx="4">
                <c:v>36.709630804</c:v>
              </c:pt>
              <c:pt idx="5">
                <c:v>36.549977431999999</c:v>
              </c:pt>
              <c:pt idx="6">
                <c:v>36.319841918000002</c:v>
              </c:pt>
              <c:pt idx="7">
                <c:v>36.124244562000001</c:v>
              </c:pt>
              <c:pt idx="8">
                <c:v>36.125114417999995</c:v>
              </c:pt>
              <c:pt idx="9">
                <c:v>35.852015563999998</c:v>
              </c:pt>
              <c:pt idx="10">
                <c:v>35.428068367000002</c:v>
              </c:pt>
              <c:pt idx="11">
                <c:v>34.891420056000001</c:v>
              </c:pt>
              <c:pt idx="12">
                <c:v>34.054434114000003</c:v>
              </c:pt>
              <c:pt idx="13">
                <c:v>33.209657792999998</c:v>
              </c:pt>
              <c:pt idx="14">
                <c:v>32.042256033000001</c:v>
              </c:pt>
              <c:pt idx="15">
                <c:v>30.631458524999999</c:v>
              </c:pt>
              <c:pt idx="16">
                <c:v>28.917871687999998</c:v>
              </c:pt>
              <c:pt idx="17">
                <c:v>26.964471677000002</c:v>
              </c:pt>
              <c:pt idx="18">
                <c:v>25.311655763999998</c:v>
              </c:pt>
              <c:pt idx="19">
                <c:v>23.447187851999999</c:v>
              </c:pt>
              <c:pt idx="20">
                <c:v>21.114121761</c:v>
              </c:pt>
              <c:pt idx="21">
                <c:v>18.692297331999999</c:v>
              </c:pt>
              <c:pt idx="22">
                <c:v>15.770541864999998</c:v>
              </c:pt>
              <c:pt idx="23">
                <c:v>13.202550374000001</c:v>
              </c:pt>
              <c:pt idx="24">
                <c:v>10.439610963</c:v>
              </c:pt>
              <c:pt idx="25">
                <c:v>7.7014842058999999</c:v>
              </c:pt>
              <c:pt idx="26">
                <c:v>5.6331762836000001</c:v>
              </c:pt>
              <c:pt idx="27">
                <c:v>3.7091989142999999</c:v>
              </c:pt>
              <c:pt idx="28">
                <c:v>2.3369195110000001</c:v>
              </c:pt>
              <c:pt idx="29">
                <c:v>1.4945107659000001</c:v>
              </c:pt>
              <c:pt idx="30">
                <c:v>1.0938202251</c:v>
              </c:pt>
            </c:numLit>
          </c:val>
          <c:extLst>
            <c:ext xmlns:c16="http://schemas.microsoft.com/office/drawing/2014/chart" uri="{C3380CC4-5D6E-409C-BE32-E72D297353CC}">
              <c16:uniqueId val="{00000003-526F-4A72-9B40-BBC5B2477841}"/>
            </c:ext>
          </c:extLst>
        </c:ser>
        <c:ser>
          <c:idx val="5"/>
          <c:order val="4"/>
          <c:tx>
            <c:v>East Midlands</c:v>
          </c:tx>
          <c:spPr>
            <a:solidFill>
              <a:srgbClr val="3366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58.820832448000004</c:v>
              </c:pt>
              <c:pt idx="1">
                <c:v>59.234278627999998</c:v>
              </c:pt>
              <c:pt idx="2">
                <c:v>59.194870869999995</c:v>
              </c:pt>
              <c:pt idx="3">
                <c:v>59.192093778</c:v>
              </c:pt>
              <c:pt idx="4">
                <c:v>59.205066801000001</c:v>
              </c:pt>
              <c:pt idx="5">
                <c:v>59.0061727</c:v>
              </c:pt>
              <c:pt idx="6">
                <c:v>58.728681541999997</c:v>
              </c:pt>
              <c:pt idx="7">
                <c:v>58.495984976000003</c:v>
              </c:pt>
              <c:pt idx="8">
                <c:v>58.534494254999998</c:v>
              </c:pt>
              <c:pt idx="9">
                <c:v>58.118268042999993</c:v>
              </c:pt>
              <c:pt idx="10">
                <c:v>57.365189245000003</c:v>
              </c:pt>
              <c:pt idx="11">
                <c:v>56.523471561999997</c:v>
              </c:pt>
              <c:pt idx="12">
                <c:v>55.160820424999997</c:v>
              </c:pt>
              <c:pt idx="13">
                <c:v>53.679204824999999</c:v>
              </c:pt>
              <c:pt idx="14">
                <c:v>51.585650048000005</c:v>
              </c:pt>
              <c:pt idx="15">
                <c:v>49.028471238999998</c:v>
              </c:pt>
              <c:pt idx="16">
                <c:v>45.913711204000002</c:v>
              </c:pt>
              <c:pt idx="17">
                <c:v>42.669611986999996</c:v>
              </c:pt>
              <c:pt idx="18">
                <c:v>39.937353025999997</c:v>
              </c:pt>
              <c:pt idx="19">
                <c:v>36.926739593999997</c:v>
              </c:pt>
              <c:pt idx="20">
                <c:v>33.267007999</c:v>
              </c:pt>
              <c:pt idx="21">
                <c:v>29.488802284000002</c:v>
              </c:pt>
              <c:pt idx="22">
                <c:v>24.942344305999999</c:v>
              </c:pt>
              <c:pt idx="23">
                <c:v>21.009024814</c:v>
              </c:pt>
              <c:pt idx="24">
                <c:v>16.841027653000001</c:v>
              </c:pt>
              <c:pt idx="25">
                <c:v>12.730274946</c:v>
              </c:pt>
              <c:pt idx="26">
                <c:v>9.3114532538999999</c:v>
              </c:pt>
              <c:pt idx="27">
                <c:v>6.0975504454999996</c:v>
              </c:pt>
              <c:pt idx="28">
                <c:v>3.8634418067</c:v>
              </c:pt>
              <c:pt idx="29">
                <c:v>2.4832063084000002</c:v>
              </c:pt>
              <c:pt idx="30">
                <c:v>1.7979228708000001</c:v>
              </c:pt>
            </c:numLit>
          </c:val>
          <c:extLst>
            <c:ext xmlns:c16="http://schemas.microsoft.com/office/drawing/2014/chart" uri="{C3380CC4-5D6E-409C-BE32-E72D297353CC}">
              <c16:uniqueId val="{00000004-526F-4A72-9B40-BBC5B2477841}"/>
            </c:ext>
          </c:extLst>
        </c:ser>
        <c:ser>
          <c:idx val="7"/>
          <c:order val="5"/>
          <c:tx>
            <c:v>West Midlands</c:v>
          </c:tx>
          <c:spPr>
            <a:solidFill>
              <a:srgbClr val="8000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45.333880839999999</c:v>
              </c:pt>
              <c:pt idx="1">
                <c:v>45.368569104000002</c:v>
              </c:pt>
              <c:pt idx="2">
                <c:v>45.265491228999998</c:v>
              </c:pt>
              <c:pt idx="3">
                <c:v>45.102485092000002</c:v>
              </c:pt>
              <c:pt idx="4">
                <c:v>44.965177658999998</c:v>
              </c:pt>
              <c:pt idx="5">
                <c:v>44.776929068000001</c:v>
              </c:pt>
              <c:pt idx="6">
                <c:v>44.545267030000005</c:v>
              </c:pt>
              <c:pt idx="7">
                <c:v>44.359785625999997</c:v>
              </c:pt>
              <c:pt idx="8">
                <c:v>44.430579565999999</c:v>
              </c:pt>
              <c:pt idx="9">
                <c:v>44.157712937999996</c:v>
              </c:pt>
              <c:pt idx="10">
                <c:v>43.697613824000001</c:v>
              </c:pt>
              <c:pt idx="11">
                <c:v>43.073440597000001</c:v>
              </c:pt>
              <c:pt idx="12">
                <c:v>42.042356632000001</c:v>
              </c:pt>
              <c:pt idx="13">
                <c:v>41.030257808000002</c:v>
              </c:pt>
              <c:pt idx="14">
                <c:v>39.591651035000005</c:v>
              </c:pt>
              <c:pt idx="15">
                <c:v>37.836522041999999</c:v>
              </c:pt>
              <c:pt idx="16">
                <c:v>35.684615669999999</c:v>
              </c:pt>
              <c:pt idx="17">
                <c:v>33.198466473000003</c:v>
              </c:pt>
              <c:pt idx="18">
                <c:v>31.143312413</c:v>
              </c:pt>
              <c:pt idx="19">
                <c:v>28.839007362</c:v>
              </c:pt>
              <c:pt idx="20">
                <c:v>25.912292878999999</c:v>
              </c:pt>
              <c:pt idx="21">
                <c:v>22.906833742</c:v>
              </c:pt>
              <c:pt idx="22">
                <c:v>19.266195176</c:v>
              </c:pt>
              <c:pt idx="23">
                <c:v>16.169442500999999</c:v>
              </c:pt>
              <c:pt idx="24">
                <c:v>12.910382795</c:v>
              </c:pt>
              <c:pt idx="25">
                <c:v>9.7302459123000009</c:v>
              </c:pt>
              <c:pt idx="26">
                <c:v>7.1110949471000007</c:v>
              </c:pt>
              <c:pt idx="27">
                <c:v>4.6687726513999994</c:v>
              </c:pt>
              <c:pt idx="28">
                <c:v>2.8233242021000002</c:v>
              </c:pt>
              <c:pt idx="29">
                <c:v>1.7052434206</c:v>
              </c:pt>
              <c:pt idx="30">
                <c:v>1.1953098792999999</c:v>
              </c:pt>
            </c:numLit>
          </c:val>
          <c:extLst>
            <c:ext xmlns:c16="http://schemas.microsoft.com/office/drawing/2014/chart" uri="{C3380CC4-5D6E-409C-BE32-E72D297353CC}">
              <c16:uniqueId val="{00000005-526F-4A72-9B40-BBC5B2477841}"/>
            </c:ext>
          </c:extLst>
        </c:ser>
        <c:ser>
          <c:idx val="8"/>
          <c:order val="6"/>
          <c:tx>
            <c:v>Wales North</c:v>
          </c:tx>
          <c:spPr>
            <a:solidFill>
              <a:srgbClr val="339966"/>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6.2719984229000003</c:v>
              </c:pt>
              <c:pt idx="1">
                <c:v>6.2774388428000005</c:v>
              </c:pt>
              <c:pt idx="2">
                <c:v>6.2755541777000001</c:v>
              </c:pt>
              <c:pt idx="3">
                <c:v>6.2556757587999998</c:v>
              </c:pt>
              <c:pt idx="4">
                <c:v>6.2322117114000006</c:v>
              </c:pt>
              <c:pt idx="5">
                <c:v>6.1980364145999998</c:v>
              </c:pt>
              <c:pt idx="6">
                <c:v>6.1565361350000005</c:v>
              </c:pt>
              <c:pt idx="7">
                <c:v>6.1213721183000001</c:v>
              </c:pt>
              <c:pt idx="8">
                <c:v>6.1270518223999995</c:v>
              </c:pt>
              <c:pt idx="9">
                <c:v>6.0783776765999997</c:v>
              </c:pt>
              <c:pt idx="10">
                <c:v>6.0047279451</c:v>
              </c:pt>
              <c:pt idx="11">
                <c:v>5.9180814677999996</c:v>
              </c:pt>
              <c:pt idx="12">
                <c:v>5.7810090045999996</c:v>
              </c:pt>
              <c:pt idx="13">
                <c:v>5.6438344691000006</c:v>
              </c:pt>
              <c:pt idx="14">
                <c:v>5.4550201088000003</c:v>
              </c:pt>
              <c:pt idx="15">
                <c:v>5.2274821592</c:v>
              </c:pt>
              <c:pt idx="16">
                <c:v>4.9528096145999996</c:v>
              </c:pt>
              <c:pt idx="17">
                <c:v>4.6396521992999995</c:v>
              </c:pt>
              <c:pt idx="18">
                <c:v>4.3838855575999993</c:v>
              </c:pt>
              <c:pt idx="19">
                <c:v>4.0866503400000003</c:v>
              </c:pt>
              <c:pt idx="20">
                <c:v>3.7085457439999998</c:v>
              </c:pt>
              <c:pt idx="21">
                <c:v>3.3161187335999998</c:v>
              </c:pt>
              <c:pt idx="22">
                <c:v>2.8327107136</c:v>
              </c:pt>
              <c:pt idx="23">
                <c:v>2.4045020925</c:v>
              </c:pt>
              <c:pt idx="24">
                <c:v>1.9273565046999999</c:v>
              </c:pt>
              <c:pt idx="25">
                <c:v>1.4565432074</c:v>
              </c:pt>
              <c:pt idx="26">
                <c:v>1.0731264089999999</c:v>
              </c:pt>
              <c:pt idx="27">
                <c:v>0.72850891161000009</c:v>
              </c:pt>
              <c:pt idx="28">
                <c:v>0.47535812994000004</c:v>
              </c:pt>
              <c:pt idx="29">
                <c:v>0.31691638964999996</c:v>
              </c:pt>
              <c:pt idx="30">
                <c:v>0.24163505002999999</c:v>
              </c:pt>
            </c:numLit>
          </c:val>
          <c:extLst>
            <c:ext xmlns:c16="http://schemas.microsoft.com/office/drawing/2014/chart" uri="{C3380CC4-5D6E-409C-BE32-E72D297353CC}">
              <c16:uniqueId val="{00000006-526F-4A72-9B40-BBC5B2477841}"/>
            </c:ext>
          </c:extLst>
        </c:ser>
        <c:ser>
          <c:idx val="9"/>
          <c:order val="7"/>
          <c:tx>
            <c:v>Wales South</c:v>
          </c:tx>
          <c:spPr>
            <a:solidFill>
              <a:srgbClr val="FFCC99"/>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26.243106779999998</c:v>
              </c:pt>
              <c:pt idx="1">
                <c:v>26.365967602000001</c:v>
              </c:pt>
              <c:pt idx="2">
                <c:v>26.347188392</c:v>
              </c:pt>
              <c:pt idx="3">
                <c:v>26.304068403000002</c:v>
              </c:pt>
              <c:pt idx="4">
                <c:v>26.253535454000001</c:v>
              </c:pt>
              <c:pt idx="5">
                <c:v>26.114526324</c:v>
              </c:pt>
              <c:pt idx="6">
                <c:v>25.951372598999999</c:v>
              </c:pt>
              <c:pt idx="7">
                <c:v>25.801229765999999</c:v>
              </c:pt>
              <c:pt idx="8">
                <c:v>25.759571074</c:v>
              </c:pt>
              <c:pt idx="9">
                <c:v>25.545401378999998</c:v>
              </c:pt>
              <c:pt idx="10">
                <c:v>25.204319699999999</c:v>
              </c:pt>
              <c:pt idx="11">
                <c:v>24.835612013000002</c:v>
              </c:pt>
              <c:pt idx="12">
                <c:v>24.282978294999999</c:v>
              </c:pt>
              <c:pt idx="13">
                <c:v>23.671965191999998</c:v>
              </c:pt>
              <c:pt idx="14">
                <c:v>22.840016465000001</c:v>
              </c:pt>
              <c:pt idx="15">
                <c:v>21.833486228000002</c:v>
              </c:pt>
              <c:pt idx="16">
                <c:v>20.628191011999998</c:v>
              </c:pt>
              <c:pt idx="17">
                <c:v>19.415786958000002</c:v>
              </c:pt>
              <c:pt idx="18">
                <c:v>18.392846315</c:v>
              </c:pt>
              <c:pt idx="19">
                <c:v>17.281135103</c:v>
              </c:pt>
              <c:pt idx="20">
                <c:v>15.966814873999999</c:v>
              </c:pt>
              <c:pt idx="21">
                <c:v>14.663152461999999</c:v>
              </c:pt>
              <c:pt idx="22">
                <c:v>12.904532563999998</c:v>
              </c:pt>
              <c:pt idx="23">
                <c:v>7.8028935113999998</c:v>
              </c:pt>
              <c:pt idx="24">
                <c:v>6.2199236506999993</c:v>
              </c:pt>
              <c:pt idx="25">
                <c:v>4.8432846305000004</c:v>
              </c:pt>
              <c:pt idx="26">
                <c:v>3.7124961323000001</c:v>
              </c:pt>
              <c:pt idx="27">
                <c:v>2.6509655459000001</c:v>
              </c:pt>
              <c:pt idx="28">
                <c:v>1.8336022688</c:v>
              </c:pt>
              <c:pt idx="29">
                <c:v>1.3027771801999999</c:v>
              </c:pt>
              <c:pt idx="30">
                <c:v>1.0199618880000001</c:v>
              </c:pt>
            </c:numLit>
          </c:val>
          <c:extLst>
            <c:ext xmlns:c16="http://schemas.microsoft.com/office/drawing/2014/chart" uri="{C3380CC4-5D6E-409C-BE32-E72D297353CC}">
              <c16:uniqueId val="{00000007-526F-4A72-9B40-BBC5B2477841}"/>
            </c:ext>
          </c:extLst>
        </c:ser>
        <c:ser>
          <c:idx val="11"/>
          <c:order val="8"/>
          <c:tx>
            <c:v>Eastern</c:v>
          </c:tx>
          <c:spPr>
            <a:solidFill>
              <a:srgbClr val="CC99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41.322380173999996</c:v>
              </c:pt>
              <c:pt idx="1">
                <c:v>41.482544142000002</c:v>
              </c:pt>
              <c:pt idx="2">
                <c:v>41.436561662000003</c:v>
              </c:pt>
              <c:pt idx="3">
                <c:v>41.388165045000001</c:v>
              </c:pt>
              <c:pt idx="4">
                <c:v>41.331269941000002</c:v>
              </c:pt>
              <c:pt idx="5">
                <c:v>41.220763943999998</c:v>
              </c:pt>
              <c:pt idx="6">
                <c:v>41.068383815000004</c:v>
              </c:pt>
              <c:pt idx="7">
                <c:v>40.943720908000003</c:v>
              </c:pt>
              <c:pt idx="8">
                <c:v>40.96869092</c:v>
              </c:pt>
              <c:pt idx="9">
                <c:v>40.701843429</c:v>
              </c:pt>
              <c:pt idx="10">
                <c:v>40.257908618999998</c:v>
              </c:pt>
              <c:pt idx="11">
                <c:v>39.675085922000001</c:v>
              </c:pt>
              <c:pt idx="12">
                <c:v>38.726899302</c:v>
              </c:pt>
              <c:pt idx="13">
                <c:v>37.777315887999997</c:v>
              </c:pt>
              <c:pt idx="14">
                <c:v>36.444699527999994</c:v>
              </c:pt>
              <c:pt idx="15">
                <c:v>34.819605316000001</c:v>
              </c:pt>
              <c:pt idx="16">
                <c:v>32.834877175000003</c:v>
              </c:pt>
              <c:pt idx="17">
                <c:v>30.560157419999999</c:v>
              </c:pt>
              <c:pt idx="18">
                <c:v>28.635150674000002</c:v>
              </c:pt>
              <c:pt idx="19">
                <c:v>26.491653825</c:v>
              </c:pt>
              <c:pt idx="20">
                <c:v>23.798744290999998</c:v>
              </c:pt>
              <c:pt idx="21">
                <c:v>21.018949199999998</c:v>
              </c:pt>
              <c:pt idx="22">
                <c:v>17.672824163000001</c:v>
              </c:pt>
              <c:pt idx="23">
                <c:v>14.757676202000001</c:v>
              </c:pt>
              <c:pt idx="24">
                <c:v>11.697129800999999</c:v>
              </c:pt>
              <c:pt idx="25">
                <c:v>8.6737951914</c:v>
              </c:pt>
              <c:pt idx="26">
                <c:v>6.0791501449999998</c:v>
              </c:pt>
              <c:pt idx="27">
                <c:v>3.6026253916999997</c:v>
              </c:pt>
              <c:pt idx="28">
                <c:v>2.0549356797000002</c:v>
              </c:pt>
              <c:pt idx="29">
                <c:v>1.1452105796999998</c:v>
              </c:pt>
              <c:pt idx="30">
                <c:v>0.73411991972000001</c:v>
              </c:pt>
            </c:numLit>
          </c:val>
          <c:extLst>
            <c:ext xmlns:c16="http://schemas.microsoft.com/office/drawing/2014/chart" uri="{C3380CC4-5D6E-409C-BE32-E72D297353CC}">
              <c16:uniqueId val="{00000008-526F-4A72-9B40-BBC5B2477841}"/>
            </c:ext>
          </c:extLst>
        </c:ser>
        <c:ser>
          <c:idx val="13"/>
          <c:order val="9"/>
          <c:tx>
            <c:v>North Thames</c:v>
          </c:tx>
          <c:spPr>
            <a:solidFill>
              <a:srgbClr val="0033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52.580091084000003</c:v>
              </c:pt>
              <c:pt idx="1">
                <c:v>52.582464702999999</c:v>
              </c:pt>
              <c:pt idx="2">
                <c:v>52.450279446000003</c:v>
              </c:pt>
              <c:pt idx="3">
                <c:v>52.241642304000003</c:v>
              </c:pt>
              <c:pt idx="4">
                <c:v>52.060317871000002</c:v>
              </c:pt>
              <c:pt idx="5">
                <c:v>51.851056120000003</c:v>
              </c:pt>
              <c:pt idx="6">
                <c:v>51.602974086000003</c:v>
              </c:pt>
              <c:pt idx="7">
                <c:v>51.41021404</c:v>
              </c:pt>
              <c:pt idx="8">
                <c:v>51.479296099999999</c:v>
              </c:pt>
              <c:pt idx="9">
                <c:v>51.184068463000003</c:v>
              </c:pt>
              <c:pt idx="10">
                <c:v>50.688088299</c:v>
              </c:pt>
              <c:pt idx="11">
                <c:v>49.987911113999999</c:v>
              </c:pt>
              <c:pt idx="12">
                <c:v>48.807703395999994</c:v>
              </c:pt>
              <c:pt idx="13">
                <c:v>47.672073419</c:v>
              </c:pt>
              <c:pt idx="14">
                <c:v>46.041560555999993</c:v>
              </c:pt>
              <c:pt idx="15">
                <c:v>44.051057219</c:v>
              </c:pt>
              <c:pt idx="16">
                <c:v>41.595322772000003</c:v>
              </c:pt>
              <c:pt idx="17">
                <c:v>38.671189695000002</c:v>
              </c:pt>
              <c:pt idx="18">
                <c:v>36.253032758000003</c:v>
              </c:pt>
              <c:pt idx="19">
                <c:v>33.560013407</c:v>
              </c:pt>
              <c:pt idx="20">
                <c:v>30.091573763</c:v>
              </c:pt>
              <c:pt idx="21">
                <c:v>26.561254868999999</c:v>
              </c:pt>
              <c:pt idx="22">
                <c:v>22.255187826</c:v>
              </c:pt>
              <c:pt idx="23">
                <c:v>18.562174182</c:v>
              </c:pt>
              <c:pt idx="24">
                <c:v>14.728062599999999</c:v>
              </c:pt>
              <c:pt idx="25">
                <c:v>11.018145822000001</c:v>
              </c:pt>
              <c:pt idx="26">
                <c:v>7.9763266081999999</c:v>
              </c:pt>
              <c:pt idx="27">
                <c:v>5.1424130211000003</c:v>
              </c:pt>
              <c:pt idx="28">
                <c:v>3.0304578593999998</c:v>
              </c:pt>
              <c:pt idx="29">
                <c:v>1.8144120899</c:v>
              </c:pt>
              <c:pt idx="30">
                <c:v>1.2930654670999999</c:v>
              </c:pt>
            </c:numLit>
          </c:val>
          <c:extLst>
            <c:ext xmlns:c16="http://schemas.microsoft.com/office/drawing/2014/chart" uri="{C3380CC4-5D6E-409C-BE32-E72D297353CC}">
              <c16:uniqueId val="{00000009-526F-4A72-9B40-BBC5B2477841}"/>
            </c:ext>
          </c:extLst>
        </c:ser>
        <c:ser>
          <c:idx val="3"/>
          <c:order val="10"/>
          <c:tx>
            <c:v>South Eastern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56.009576383000002</c:v>
              </c:pt>
              <c:pt idx="1">
                <c:v>54.973117193999997</c:v>
              </c:pt>
              <c:pt idx="2">
                <c:v>54.566168317000006</c:v>
              </c:pt>
              <c:pt idx="3">
                <c:v>54.310133564000004</c:v>
              </c:pt>
              <c:pt idx="4">
                <c:v>54.205231657999995</c:v>
              </c:pt>
              <c:pt idx="5">
                <c:v>53.829013492999998</c:v>
              </c:pt>
              <c:pt idx="6">
                <c:v>53.558627884000003</c:v>
              </c:pt>
              <c:pt idx="7">
                <c:v>53.256814527000003</c:v>
              </c:pt>
              <c:pt idx="8">
                <c:v>53.239514358999998</c:v>
              </c:pt>
              <c:pt idx="9">
                <c:v>52.821432587000004</c:v>
              </c:pt>
              <c:pt idx="10">
                <c:v>52.318376126000004</c:v>
              </c:pt>
              <c:pt idx="11">
                <c:v>51.586517209</c:v>
              </c:pt>
              <c:pt idx="12">
                <c:v>50.291205597000001</c:v>
              </c:pt>
              <c:pt idx="13">
                <c:v>49.060194979999999</c:v>
              </c:pt>
              <c:pt idx="14">
                <c:v>47.377138159000005</c:v>
              </c:pt>
              <c:pt idx="15">
                <c:v>45.314506027</c:v>
              </c:pt>
              <c:pt idx="16">
                <c:v>42.889476547000001</c:v>
              </c:pt>
              <c:pt idx="17">
                <c:v>39.938535100999999</c:v>
              </c:pt>
              <c:pt idx="18">
                <c:v>35.495069983</c:v>
              </c:pt>
              <c:pt idx="19">
                <c:v>32.784532523999999</c:v>
              </c:pt>
              <c:pt idx="20">
                <c:v>29.430016511000002</c:v>
              </c:pt>
              <c:pt idx="21">
                <c:v>25.918129552</c:v>
              </c:pt>
              <c:pt idx="22">
                <c:v>21.655796457000001</c:v>
              </c:pt>
              <c:pt idx="23">
                <c:v>17.946583891</c:v>
              </c:pt>
              <c:pt idx="24">
                <c:v>14.224313491</c:v>
              </c:pt>
              <c:pt idx="25">
                <c:v>10.608461383</c:v>
              </c:pt>
              <c:pt idx="26">
                <c:v>7.5985221222999995</c:v>
              </c:pt>
              <c:pt idx="27">
                <c:v>4.8372934500999998</c:v>
              </c:pt>
              <c:pt idx="28">
                <c:v>2.7812439312000001</c:v>
              </c:pt>
              <c:pt idx="29">
                <c:v>1.6229082216999999</c:v>
              </c:pt>
              <c:pt idx="30">
                <c:v>1.0704924367999999</c:v>
              </c:pt>
            </c:numLit>
          </c:val>
          <c:extLst>
            <c:ext xmlns:c16="http://schemas.microsoft.com/office/drawing/2014/chart" uri="{C3380CC4-5D6E-409C-BE32-E72D297353CC}">
              <c16:uniqueId val="{0000000A-526F-4A72-9B40-BBC5B2477841}"/>
            </c:ext>
          </c:extLst>
        </c:ser>
        <c:ser>
          <c:idx val="6"/>
          <c:order val="11"/>
          <c:tx>
            <c:v>Southern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37.290780775999998</c:v>
              </c:pt>
              <c:pt idx="1">
                <c:v>37.31824323</c:v>
              </c:pt>
              <c:pt idx="2">
                <c:v>37.281308977999998</c:v>
              </c:pt>
              <c:pt idx="3">
                <c:v>37.189132522999998</c:v>
              </c:pt>
              <c:pt idx="4">
                <c:v>37.130287877000001</c:v>
              </c:pt>
              <c:pt idx="5">
                <c:v>36.998123303</c:v>
              </c:pt>
              <c:pt idx="6">
                <c:v>36.874233072000003</c:v>
              </c:pt>
              <c:pt idx="7">
                <c:v>36.611680908000004</c:v>
              </c:pt>
              <c:pt idx="8">
                <c:v>32.765585381000001</c:v>
              </c:pt>
              <c:pt idx="9">
                <c:v>32.430591780999997</c:v>
              </c:pt>
              <c:pt idx="10">
                <c:v>32.115613840999998</c:v>
              </c:pt>
              <c:pt idx="11">
                <c:v>31.672728293999999</c:v>
              </c:pt>
              <c:pt idx="12">
                <c:v>30.906365358999999</c:v>
              </c:pt>
              <c:pt idx="13">
                <c:v>30.138731414000002</c:v>
              </c:pt>
              <c:pt idx="14">
                <c:v>29.031120359999999</c:v>
              </c:pt>
              <c:pt idx="15">
                <c:v>27.664693828000001</c:v>
              </c:pt>
              <c:pt idx="16">
                <c:v>25.986614191000001</c:v>
              </c:pt>
              <c:pt idx="17">
                <c:v>24.107553433</c:v>
              </c:pt>
              <c:pt idx="18">
                <c:v>22.52984502</c:v>
              </c:pt>
              <c:pt idx="19">
                <c:v>20.821505650999999</c:v>
              </c:pt>
              <c:pt idx="20">
                <c:v>18.664931195000001</c:v>
              </c:pt>
              <c:pt idx="21">
                <c:v>16.439717751</c:v>
              </c:pt>
              <c:pt idx="22">
                <c:v>13.734245747999999</c:v>
              </c:pt>
              <c:pt idx="23">
                <c:v>11.394677049</c:v>
              </c:pt>
              <c:pt idx="24">
                <c:v>9.0380892260000003</c:v>
              </c:pt>
              <c:pt idx="25">
                <c:v>6.7533590188999995</c:v>
              </c:pt>
              <c:pt idx="26">
                <c:v>4.8623069071999998</c:v>
              </c:pt>
              <c:pt idx="27">
                <c:v>3.1281380801999998</c:v>
              </c:pt>
              <c:pt idx="28">
                <c:v>1.8328736501</c:v>
              </c:pt>
              <c:pt idx="29">
                <c:v>1.1060934145000001</c:v>
              </c:pt>
              <c:pt idx="30">
                <c:v>0.77332064974000003</c:v>
              </c:pt>
            </c:numLit>
          </c:val>
          <c:extLst>
            <c:ext xmlns:c16="http://schemas.microsoft.com/office/drawing/2014/chart" uri="{C3380CC4-5D6E-409C-BE32-E72D297353CC}">
              <c16:uniqueId val="{0000000B-526F-4A72-9B40-BBC5B2477841}"/>
            </c:ext>
          </c:extLst>
        </c:ser>
        <c:ser>
          <c:idx val="10"/>
          <c:order val="12"/>
          <c:tx>
            <c:v>South Western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30.852347911000003</c:v>
              </c:pt>
              <c:pt idx="1">
                <c:v>30.991084281999999</c:v>
              </c:pt>
              <c:pt idx="2">
                <c:v>31.018552913000001</c:v>
              </c:pt>
              <c:pt idx="3">
                <c:v>30.977074804000001</c:v>
              </c:pt>
              <c:pt idx="4">
                <c:v>30.944830134</c:v>
              </c:pt>
              <c:pt idx="5">
                <c:v>30.833346882000001</c:v>
              </c:pt>
              <c:pt idx="6">
                <c:v>30.698189849999999</c:v>
              </c:pt>
              <c:pt idx="7">
                <c:v>30.585888689000001</c:v>
              </c:pt>
              <c:pt idx="8">
                <c:v>30.623172263000001</c:v>
              </c:pt>
              <c:pt idx="9">
                <c:v>30.432405601999999</c:v>
              </c:pt>
              <c:pt idx="10">
                <c:v>30.084433828000002</c:v>
              </c:pt>
              <c:pt idx="11">
                <c:v>29.670738149000002</c:v>
              </c:pt>
              <c:pt idx="12">
                <c:v>28.968050140999999</c:v>
              </c:pt>
              <c:pt idx="13">
                <c:v>28.240705045999999</c:v>
              </c:pt>
              <c:pt idx="14">
                <c:v>27.191779507</c:v>
              </c:pt>
              <c:pt idx="15">
                <c:v>25.907132253</c:v>
              </c:pt>
              <c:pt idx="16">
                <c:v>24.327901595</c:v>
              </c:pt>
              <c:pt idx="17">
                <c:v>22.59839444</c:v>
              </c:pt>
              <c:pt idx="18">
                <c:v>21.161596047</c:v>
              </c:pt>
              <c:pt idx="19">
                <c:v>19.577248395999998</c:v>
              </c:pt>
              <c:pt idx="20">
                <c:v>17.592367354</c:v>
              </c:pt>
              <c:pt idx="21">
                <c:v>15.547782294000001</c:v>
              </c:pt>
              <c:pt idx="22">
                <c:v>13.055194591999999</c:v>
              </c:pt>
              <c:pt idx="23">
                <c:v>10.917666380999998</c:v>
              </c:pt>
              <c:pt idx="24">
                <c:v>8.6890448992000007</c:v>
              </c:pt>
              <c:pt idx="25">
                <c:v>6.5143496063000006</c:v>
              </c:pt>
              <c:pt idx="26">
                <c:v>4.7241022105999999</c:v>
              </c:pt>
              <c:pt idx="27">
                <c:v>3.0747878892</c:v>
              </c:pt>
              <c:pt idx="28">
                <c:v>1.8734234008000001</c:v>
              </c:pt>
              <c:pt idx="29">
                <c:v>1.1838369333000001</c:v>
              </c:pt>
              <c:pt idx="30">
                <c:v>0.88684202904999998</c:v>
              </c:pt>
            </c:numLit>
          </c:val>
          <c:extLst>
            <c:ext xmlns:c16="http://schemas.microsoft.com/office/drawing/2014/chart" uri="{C3380CC4-5D6E-409C-BE32-E72D297353CC}">
              <c16:uniqueId val="{0000000C-526F-4A72-9B40-BBC5B2477841}"/>
            </c:ext>
          </c:extLst>
        </c:ser>
        <c:dLbls>
          <c:showLegendKey val="0"/>
          <c:showVal val="0"/>
          <c:showCatName val="0"/>
          <c:showSerName val="0"/>
          <c:showPercent val="0"/>
          <c:showBubbleSize val="0"/>
        </c:dLbls>
        <c:gapWidth val="0"/>
        <c:overlap val="100"/>
        <c:axId val="54172288"/>
        <c:axId val="54182272"/>
      </c:barChart>
      <c:catAx>
        <c:axId val="5417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182272"/>
        <c:crosses val="autoZero"/>
        <c:auto val="1"/>
        <c:lblAlgn val="ctr"/>
        <c:lblOffset val="100"/>
        <c:tickLblSkip val="1"/>
        <c:tickMarkSkip val="1"/>
        <c:noMultiLvlLbl val="0"/>
      </c:catAx>
      <c:valAx>
        <c:axId val="54182272"/>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8874098001458332E-2"/>
              <c:y val="0.3175820414514647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172288"/>
        <c:crosses val="autoZero"/>
        <c:crossBetween val="between"/>
      </c:valAx>
      <c:spPr>
        <a:noFill/>
        <a:ln w="25400">
          <a:noFill/>
        </a:ln>
      </c:spPr>
    </c:plotArea>
    <c:legend>
      <c:legendPos val="b"/>
      <c:layout>
        <c:manualLayout>
          <c:xMode val="edge"/>
          <c:yMode val="edge"/>
          <c:x val="0.14607841606233113"/>
          <c:y val="0.87385982336183465"/>
          <c:w val="0.8185819207478584"/>
          <c:h val="9.0322496335954294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57568871811469469"/>
        </c:manualLayout>
      </c:layout>
      <c:barChart>
        <c:barDir val="col"/>
        <c:grouping val="stacked"/>
        <c:varyColors val="0"/>
        <c:ser>
          <c:idx val="0"/>
          <c:order val="0"/>
          <c:tx>
            <c:strRef>
              <c:f>'Annual and Peak by load band'!$R$9</c:f>
              <c:strCache>
                <c:ptCount val="1"/>
                <c:pt idx="0">
                  <c:v>0-73.2 MWh</c:v>
                </c:pt>
              </c:strCache>
            </c:strRef>
          </c:tx>
          <c:spPr>
            <a:solidFill>
              <a:srgbClr val="CCFFCC"/>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band'!$S$9:$AS$9</c:f>
              <c:numCache>
                <c:formatCode>0</c:formatCode>
                <c:ptCount val="27"/>
                <c:pt idx="0">
                  <c:v>307.55289304000001</c:v>
                </c:pt>
                <c:pt idx="1">
                  <c:v>321.40284813</c:v>
                </c:pt>
                <c:pt idx="2">
                  <c:v>319.23760262999997</c:v>
                </c:pt>
                <c:pt idx="3">
                  <c:v>316.12118177999997</c:v>
                </c:pt>
                <c:pt idx="4">
                  <c:v>313.07627142000001</c:v>
                </c:pt>
                <c:pt idx="5">
                  <c:v>310.08873499000003</c:v>
                </c:pt>
                <c:pt idx="6">
                  <c:v>307.15383854000004</c:v>
                </c:pt>
                <c:pt idx="7">
                  <c:v>304.20401559999999</c:v>
                </c:pt>
                <c:pt idx="8">
                  <c:v>300.94550977</c:v>
                </c:pt>
                <c:pt idx="9">
                  <c:v>297.68220883999999</c:v>
                </c:pt>
                <c:pt idx="10">
                  <c:v>294.44206601000002</c:v>
                </c:pt>
                <c:pt idx="11">
                  <c:v>291.40633957</c:v>
                </c:pt>
                <c:pt idx="12">
                  <c:v>289.31916602000001</c:v>
                </c:pt>
                <c:pt idx="13">
                  <c:v>286.19694936000002</c:v>
                </c:pt>
                <c:pt idx="14">
                  <c:v>282.24978019000002</c:v>
                </c:pt>
                <c:pt idx="15">
                  <c:v>276.77922531000002</c:v>
                </c:pt>
                <c:pt idx="16">
                  <c:v>270.06814500000002</c:v>
                </c:pt>
                <c:pt idx="17">
                  <c:v>262.84389496</c:v>
                </c:pt>
                <c:pt idx="18">
                  <c:v>255.52355965999999</c:v>
                </c:pt>
                <c:pt idx="19">
                  <c:v>248.06741737000002</c:v>
                </c:pt>
                <c:pt idx="20">
                  <c:v>240.30820861999999</c:v>
                </c:pt>
                <c:pt idx="21">
                  <c:v>232.15923032999999</c:v>
                </c:pt>
                <c:pt idx="22">
                  <c:v>223.54098522000001</c:v>
                </c:pt>
                <c:pt idx="23">
                  <c:v>214.81262356000002</c:v>
                </c:pt>
                <c:pt idx="24">
                  <c:v>205.73827431999999</c:v>
                </c:pt>
                <c:pt idx="25">
                  <c:v>196.35606082999999</c:v>
                </c:pt>
                <c:pt idx="26">
                  <c:v>188.15097516999998</c:v>
                </c:pt>
              </c:numCache>
            </c:numRef>
          </c:val>
          <c:extLst>
            <c:ext xmlns:c16="http://schemas.microsoft.com/office/drawing/2014/chart" uri="{C3380CC4-5D6E-409C-BE32-E72D297353CC}">
              <c16:uniqueId val="{00000000-A649-4FB7-A7A6-1FD7F921CCCD}"/>
            </c:ext>
          </c:extLst>
        </c:ser>
        <c:ser>
          <c:idx val="1"/>
          <c:order val="1"/>
          <c:tx>
            <c:strRef>
              <c:f>'Annual and Peak by load band'!$R$10</c:f>
              <c:strCache>
                <c:ptCount val="1"/>
                <c:pt idx="0">
                  <c:v>73.2-732 MWh</c:v>
                </c:pt>
              </c:strCache>
            </c:strRef>
          </c:tx>
          <c:spPr>
            <a:solidFill>
              <a:srgbClr val="000080"/>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band'!$S$10:$AS$10</c:f>
              <c:numCache>
                <c:formatCode>0</c:formatCode>
                <c:ptCount val="27"/>
                <c:pt idx="0">
                  <c:v>45.164798739999995</c:v>
                </c:pt>
                <c:pt idx="1">
                  <c:v>46.502957994999996</c:v>
                </c:pt>
                <c:pt idx="2">
                  <c:v>47.697310340999998</c:v>
                </c:pt>
                <c:pt idx="3">
                  <c:v>48.680746611000004</c:v>
                </c:pt>
                <c:pt idx="4">
                  <c:v>48.972794379999996</c:v>
                </c:pt>
                <c:pt idx="5">
                  <c:v>49.12398606</c:v>
                </c:pt>
                <c:pt idx="6">
                  <c:v>49.230434154000001</c:v>
                </c:pt>
                <c:pt idx="7">
                  <c:v>49.393091494000004</c:v>
                </c:pt>
                <c:pt idx="8">
                  <c:v>49.347283941000001</c:v>
                </c:pt>
                <c:pt idx="9">
                  <c:v>49.194827218</c:v>
                </c:pt>
                <c:pt idx="10">
                  <c:v>49.005772600999997</c:v>
                </c:pt>
                <c:pt idx="11">
                  <c:v>48.843121736000001</c:v>
                </c:pt>
                <c:pt idx="12">
                  <c:v>48.939196317000004</c:v>
                </c:pt>
                <c:pt idx="13">
                  <c:v>49.130636938000002</c:v>
                </c:pt>
                <c:pt idx="14">
                  <c:v>49.342124172999995</c:v>
                </c:pt>
                <c:pt idx="15">
                  <c:v>49.552467731</c:v>
                </c:pt>
                <c:pt idx="16">
                  <c:v>49.792916959999999</c:v>
                </c:pt>
                <c:pt idx="17">
                  <c:v>50.049073556000003</c:v>
                </c:pt>
                <c:pt idx="18">
                  <c:v>50.360204257999996</c:v>
                </c:pt>
                <c:pt idx="19">
                  <c:v>50.695375468999998</c:v>
                </c:pt>
                <c:pt idx="20">
                  <c:v>51.08014627</c:v>
                </c:pt>
                <c:pt idx="21">
                  <c:v>51.507431425</c:v>
                </c:pt>
                <c:pt idx="22">
                  <c:v>51.933541749000007</c:v>
                </c:pt>
                <c:pt idx="23">
                  <c:v>52.447167399000001</c:v>
                </c:pt>
                <c:pt idx="24">
                  <c:v>53.049063504999999</c:v>
                </c:pt>
                <c:pt idx="25">
                  <c:v>53.759332008999998</c:v>
                </c:pt>
                <c:pt idx="26">
                  <c:v>54.446942530999998</c:v>
                </c:pt>
              </c:numCache>
            </c:numRef>
          </c:val>
          <c:extLst>
            <c:ext xmlns:c16="http://schemas.microsoft.com/office/drawing/2014/chart" uri="{C3380CC4-5D6E-409C-BE32-E72D297353CC}">
              <c16:uniqueId val="{00000001-A649-4FB7-A7A6-1FD7F921CCCD}"/>
            </c:ext>
          </c:extLst>
        </c:ser>
        <c:ser>
          <c:idx val="2"/>
          <c:order val="2"/>
          <c:tx>
            <c:strRef>
              <c:f>'Annual and Peak by load band'!$R$11</c:f>
              <c:strCache>
                <c:ptCount val="1"/>
                <c:pt idx="0">
                  <c:v>NDM &gt; 732 MWh</c:v>
                </c:pt>
              </c:strCache>
            </c:strRef>
          </c:tx>
          <c:spPr>
            <a:solidFill>
              <a:srgbClr val="3366FF"/>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band'!$S$11:$AS$11</c:f>
              <c:numCache>
                <c:formatCode>0</c:formatCode>
                <c:ptCount val="27"/>
                <c:pt idx="0">
                  <c:v>65.915531512000001</c:v>
                </c:pt>
                <c:pt idx="1">
                  <c:v>65.032277824999994</c:v>
                </c:pt>
                <c:pt idx="2">
                  <c:v>65.300503847000002</c:v>
                </c:pt>
                <c:pt idx="3">
                  <c:v>65.347947247999997</c:v>
                </c:pt>
                <c:pt idx="4">
                  <c:v>64.681439049000005</c:v>
                </c:pt>
                <c:pt idx="5">
                  <c:v>64.354430616999991</c:v>
                </c:pt>
                <c:pt idx="6">
                  <c:v>63.930126995999998</c:v>
                </c:pt>
                <c:pt idx="7">
                  <c:v>63.340102219999999</c:v>
                </c:pt>
                <c:pt idx="8">
                  <c:v>62.657337962</c:v>
                </c:pt>
                <c:pt idx="9">
                  <c:v>62.014486146000003</c:v>
                </c:pt>
                <c:pt idx="10">
                  <c:v>61.517513219000001</c:v>
                </c:pt>
                <c:pt idx="11">
                  <c:v>61.194609262</c:v>
                </c:pt>
                <c:pt idx="12">
                  <c:v>61.157426400999995</c:v>
                </c:pt>
                <c:pt idx="13">
                  <c:v>61.202637553000002</c:v>
                </c:pt>
                <c:pt idx="14">
                  <c:v>61.398167429000004</c:v>
                </c:pt>
                <c:pt idx="15">
                  <c:v>61.618887321999999</c:v>
                </c:pt>
                <c:pt idx="16">
                  <c:v>61.271063441999999</c:v>
                </c:pt>
                <c:pt idx="17">
                  <c:v>60.653359829999999</c:v>
                </c:pt>
                <c:pt idx="18">
                  <c:v>59.807289901999994</c:v>
                </c:pt>
                <c:pt idx="19">
                  <c:v>58.910280471</c:v>
                </c:pt>
                <c:pt idx="20">
                  <c:v>58.012451648000003</c:v>
                </c:pt>
                <c:pt idx="21">
                  <c:v>56.805455005000006</c:v>
                </c:pt>
                <c:pt idx="22">
                  <c:v>55.574158772000004</c:v>
                </c:pt>
                <c:pt idx="23">
                  <c:v>54.118699073000002</c:v>
                </c:pt>
                <c:pt idx="24">
                  <c:v>52.567738872</c:v>
                </c:pt>
                <c:pt idx="25">
                  <c:v>50.773618752000004</c:v>
                </c:pt>
                <c:pt idx="26">
                  <c:v>48.982127063</c:v>
                </c:pt>
              </c:numCache>
            </c:numRef>
          </c:val>
          <c:extLst>
            <c:ext xmlns:c16="http://schemas.microsoft.com/office/drawing/2014/chart" uri="{C3380CC4-5D6E-409C-BE32-E72D297353CC}">
              <c16:uniqueId val="{00000002-A649-4FB7-A7A6-1FD7F921CCCD}"/>
            </c:ext>
          </c:extLst>
        </c:ser>
        <c:ser>
          <c:idx val="4"/>
          <c:order val="3"/>
          <c:tx>
            <c:strRef>
              <c:f>'Annual and Peak by load band'!$R$13</c:f>
              <c:strCache>
                <c:ptCount val="1"/>
                <c:pt idx="0">
                  <c:v>Total DM</c:v>
                </c:pt>
              </c:strCache>
            </c:strRef>
          </c:tx>
          <c:spPr>
            <a:solidFill>
              <a:srgbClr val="FFFF99"/>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band'!$S$13:$AS$13</c:f>
              <c:numCache>
                <c:formatCode>0</c:formatCode>
                <c:ptCount val="27"/>
                <c:pt idx="0">
                  <c:v>79.287294466999995</c:v>
                </c:pt>
                <c:pt idx="1">
                  <c:v>79.861539590999996</c:v>
                </c:pt>
                <c:pt idx="2">
                  <c:v>80.609373001999998</c:v>
                </c:pt>
                <c:pt idx="3">
                  <c:v>80.992909171000008</c:v>
                </c:pt>
                <c:pt idx="4">
                  <c:v>80.219468661000008</c:v>
                </c:pt>
                <c:pt idx="5">
                  <c:v>79.047394612000005</c:v>
                </c:pt>
                <c:pt idx="6">
                  <c:v>78.021847739999998</c:v>
                </c:pt>
                <c:pt idx="7">
                  <c:v>77.13258442499999</c:v>
                </c:pt>
                <c:pt idx="8">
                  <c:v>76.106555986000004</c:v>
                </c:pt>
                <c:pt idx="9">
                  <c:v>75.064385060000006</c:v>
                </c:pt>
                <c:pt idx="10">
                  <c:v>74.116500142000007</c:v>
                </c:pt>
                <c:pt idx="11">
                  <c:v>73.105277765000011</c:v>
                </c:pt>
                <c:pt idx="12">
                  <c:v>72.241010676999991</c:v>
                </c:pt>
                <c:pt idx="13">
                  <c:v>71.416610723999995</c:v>
                </c:pt>
                <c:pt idx="14">
                  <c:v>70.519562894999993</c:v>
                </c:pt>
                <c:pt idx="15">
                  <c:v>69.515209713000004</c:v>
                </c:pt>
                <c:pt idx="16">
                  <c:v>67.812917589000008</c:v>
                </c:pt>
                <c:pt idx="17">
                  <c:v>66.238479488999999</c:v>
                </c:pt>
                <c:pt idx="18">
                  <c:v>64.672855321</c:v>
                </c:pt>
                <c:pt idx="19">
                  <c:v>63.030179269000001</c:v>
                </c:pt>
                <c:pt idx="20">
                  <c:v>61.454652284999995</c:v>
                </c:pt>
                <c:pt idx="21">
                  <c:v>59.670706799999998</c:v>
                </c:pt>
                <c:pt idx="22">
                  <c:v>57.937034388999997</c:v>
                </c:pt>
                <c:pt idx="23">
                  <c:v>56.131651944999994</c:v>
                </c:pt>
                <c:pt idx="24">
                  <c:v>54.295420753000002</c:v>
                </c:pt>
                <c:pt idx="25">
                  <c:v>52.223128228</c:v>
                </c:pt>
                <c:pt idx="26">
                  <c:v>50.137042003000005</c:v>
                </c:pt>
              </c:numCache>
            </c:numRef>
          </c:val>
          <c:extLst>
            <c:ext xmlns:c16="http://schemas.microsoft.com/office/drawing/2014/chart" uri="{C3380CC4-5D6E-409C-BE32-E72D297353CC}">
              <c16:uniqueId val="{00000003-A649-4FB7-A7A6-1FD7F921CCCD}"/>
            </c:ext>
          </c:extLst>
        </c:ser>
        <c:ser>
          <c:idx val="5"/>
          <c:order val="4"/>
          <c:tx>
            <c:strRef>
              <c:f>'Annual and Peak by load band'!$R$14</c:f>
              <c:strCache>
                <c:ptCount val="1"/>
                <c:pt idx="0">
                  <c:v>LDZ Shrinkage</c:v>
                </c:pt>
              </c:strCache>
            </c:strRef>
          </c:tx>
          <c:spPr>
            <a:solidFill>
              <a:srgbClr val="3366FF"/>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band'!$S$14:$AS$14</c:f>
              <c:numCache>
                <c:formatCode>0</c:formatCode>
                <c:ptCount val="27"/>
                <c:pt idx="0">
                  <c:v>2.3300082191999998</c:v>
                </c:pt>
                <c:pt idx="1">
                  <c:v>2.2354383562</c:v>
                </c:pt>
                <c:pt idx="2">
                  <c:v>2.2973835616000002</c:v>
                </c:pt>
                <c:pt idx="3">
                  <c:v>2.3091780821999999</c:v>
                </c:pt>
                <c:pt idx="4">
                  <c:v>2.2899698629999996</c:v>
                </c:pt>
                <c:pt idx="5">
                  <c:v>2.2762465753000001</c:v>
                </c:pt>
                <c:pt idx="6">
                  <c:v>2.2993561644000002</c:v>
                </c:pt>
                <c:pt idx="7">
                  <c:v>2.3597397259999999</c:v>
                </c:pt>
                <c:pt idx="8">
                  <c:v>2.4121424658000001</c:v>
                </c:pt>
                <c:pt idx="9">
                  <c:v>2.4187671232999999</c:v>
                </c:pt>
                <c:pt idx="10">
                  <c:v>2.4373287670999999</c:v>
                </c:pt>
                <c:pt idx="11">
                  <c:v>2.4512876712000002</c:v>
                </c:pt>
                <c:pt idx="12">
                  <c:v>2.0568876712000002</c:v>
                </c:pt>
                <c:pt idx="13">
                  <c:v>1.9036849315</c:v>
                </c:pt>
                <c:pt idx="14">
                  <c:v>1.8907123288000001</c:v>
                </c:pt>
                <c:pt idx="15">
                  <c:v>1.8774520548</c:v>
                </c:pt>
                <c:pt idx="16">
                  <c:v>1.8670794521</c:v>
                </c:pt>
                <c:pt idx="17">
                  <c:v>1.8399178082000001</c:v>
                </c:pt>
                <c:pt idx="18">
                  <c:v>1.8061232877</c:v>
                </c:pt>
                <c:pt idx="19">
                  <c:v>1.7713835616</c:v>
                </c:pt>
                <c:pt idx="20">
                  <c:v>1.7399534246999999</c:v>
                </c:pt>
                <c:pt idx="21">
                  <c:v>1.6958630136999999</c:v>
                </c:pt>
                <c:pt idx="22">
                  <c:v>1.6558630137000001</c:v>
                </c:pt>
                <c:pt idx="23">
                  <c:v>1.6143561644</c:v>
                </c:pt>
                <c:pt idx="24">
                  <c:v>1.574490411</c:v>
                </c:pt>
                <c:pt idx="25">
                  <c:v>1.5258493151000001</c:v>
                </c:pt>
                <c:pt idx="26">
                  <c:v>1.4780821918</c:v>
                </c:pt>
              </c:numCache>
            </c:numRef>
          </c:val>
          <c:extLst>
            <c:ext xmlns:c16="http://schemas.microsoft.com/office/drawing/2014/chart" uri="{C3380CC4-5D6E-409C-BE32-E72D297353CC}">
              <c16:uniqueId val="{00000004-A649-4FB7-A7A6-1FD7F921CCCD}"/>
            </c:ext>
          </c:extLst>
        </c:ser>
        <c:ser>
          <c:idx val="7"/>
          <c:order val="5"/>
          <c:tx>
            <c:strRef>
              <c:f>'Annual and Peak by load band'!$R$16</c:f>
              <c:strCache>
                <c:ptCount val="1"/>
                <c:pt idx="0">
                  <c:v>NTS Industrial</c:v>
                </c:pt>
              </c:strCache>
            </c:strRef>
          </c:tx>
          <c:spPr>
            <a:solidFill>
              <a:srgbClr val="800000"/>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band'!$S$16:$AS$16</c:f>
              <c:numCache>
                <c:formatCode>0</c:formatCode>
                <c:ptCount val="27"/>
                <c:pt idx="0">
                  <c:v>9.9406266174999995</c:v>
                </c:pt>
                <c:pt idx="1">
                  <c:v>9.9765559157999988</c:v>
                </c:pt>
                <c:pt idx="2">
                  <c:v>10.022383250000001</c:v>
                </c:pt>
                <c:pt idx="3">
                  <c:v>10.021943635</c:v>
                </c:pt>
                <c:pt idx="4">
                  <c:v>9.9462207512000003</c:v>
                </c:pt>
                <c:pt idx="5">
                  <c:v>9.8273852678999987</c:v>
                </c:pt>
                <c:pt idx="6">
                  <c:v>9.7256095539</c:v>
                </c:pt>
                <c:pt idx="7">
                  <c:v>9.5992981595</c:v>
                </c:pt>
                <c:pt idx="8">
                  <c:v>9.4609667689000005</c:v>
                </c:pt>
                <c:pt idx="9">
                  <c:v>9.3023409345000001</c:v>
                </c:pt>
                <c:pt idx="10">
                  <c:v>9.1556053686999999</c:v>
                </c:pt>
                <c:pt idx="11">
                  <c:v>9.0072587329000005</c:v>
                </c:pt>
                <c:pt idx="12">
                  <c:v>9.0963009329000002</c:v>
                </c:pt>
                <c:pt idx="13">
                  <c:v>9.2982448124999983</c:v>
                </c:pt>
                <c:pt idx="14">
                  <c:v>9.7027800203000005</c:v>
                </c:pt>
                <c:pt idx="15">
                  <c:v>10.664064978000001</c:v>
                </c:pt>
                <c:pt idx="16">
                  <c:v>10.508929137999999</c:v>
                </c:pt>
                <c:pt idx="17">
                  <c:v>10.328684027</c:v>
                </c:pt>
                <c:pt idx="18">
                  <c:v>11.271335262000001</c:v>
                </c:pt>
                <c:pt idx="19">
                  <c:v>12.198494543000001</c:v>
                </c:pt>
                <c:pt idx="20">
                  <c:v>13.134773144999999</c:v>
                </c:pt>
                <c:pt idx="21">
                  <c:v>12.918158588000001</c:v>
                </c:pt>
                <c:pt idx="22">
                  <c:v>13.835406262000001</c:v>
                </c:pt>
                <c:pt idx="23">
                  <c:v>14.734850097000001</c:v>
                </c:pt>
                <c:pt idx="24">
                  <c:v>14.506473564</c:v>
                </c:pt>
                <c:pt idx="25">
                  <c:v>15.364589599</c:v>
                </c:pt>
                <c:pt idx="26">
                  <c:v>16.253275093999999</c:v>
                </c:pt>
              </c:numCache>
            </c:numRef>
          </c:val>
          <c:extLst>
            <c:ext xmlns:c16="http://schemas.microsoft.com/office/drawing/2014/chart" uri="{C3380CC4-5D6E-409C-BE32-E72D297353CC}">
              <c16:uniqueId val="{00000005-A649-4FB7-A7A6-1FD7F921CCCD}"/>
            </c:ext>
          </c:extLst>
        </c:ser>
        <c:ser>
          <c:idx val="8"/>
          <c:order val="6"/>
          <c:tx>
            <c:strRef>
              <c:f>'Annual and Peak by load band'!$R$17</c:f>
              <c:strCache>
                <c:ptCount val="1"/>
                <c:pt idx="0">
                  <c:v>Exports to Ireland</c:v>
                </c:pt>
              </c:strCache>
            </c:strRef>
          </c:tx>
          <c:spPr>
            <a:solidFill>
              <a:srgbClr val="339966"/>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band'!$S$17:$AS$17</c:f>
              <c:numCache>
                <c:formatCode>0</c:formatCode>
                <c:ptCount val="27"/>
                <c:pt idx="0">
                  <c:v>72.278155381999994</c:v>
                </c:pt>
                <c:pt idx="1">
                  <c:v>79.197725391000006</c:v>
                </c:pt>
                <c:pt idx="2">
                  <c:v>84.836741122000006</c:v>
                </c:pt>
                <c:pt idx="3">
                  <c:v>83.619574110000002</c:v>
                </c:pt>
                <c:pt idx="4">
                  <c:v>82.920354316000001</c:v>
                </c:pt>
                <c:pt idx="5">
                  <c:v>79.438298666999998</c:v>
                </c:pt>
                <c:pt idx="6">
                  <c:v>74.104321299000006</c:v>
                </c:pt>
                <c:pt idx="7">
                  <c:v>71.571264838000005</c:v>
                </c:pt>
                <c:pt idx="8">
                  <c:v>69.272124158000011</c:v>
                </c:pt>
                <c:pt idx="9">
                  <c:v>66.852912283999999</c:v>
                </c:pt>
                <c:pt idx="10">
                  <c:v>64.594617799000005</c:v>
                </c:pt>
                <c:pt idx="11">
                  <c:v>62.345483866000002</c:v>
                </c:pt>
                <c:pt idx="12">
                  <c:v>60.712930396999994</c:v>
                </c:pt>
                <c:pt idx="13">
                  <c:v>60.991956004999999</c:v>
                </c:pt>
                <c:pt idx="14">
                  <c:v>59.137518771000003</c:v>
                </c:pt>
                <c:pt idx="15">
                  <c:v>56.896623104999996</c:v>
                </c:pt>
                <c:pt idx="16">
                  <c:v>54.886766309000002</c:v>
                </c:pt>
                <c:pt idx="17">
                  <c:v>52.841041337</c:v>
                </c:pt>
                <c:pt idx="18">
                  <c:v>50.933758662999999</c:v>
                </c:pt>
                <c:pt idx="19">
                  <c:v>49.050897374000002</c:v>
                </c:pt>
                <c:pt idx="20">
                  <c:v>47.295712334999997</c:v>
                </c:pt>
                <c:pt idx="21">
                  <c:v>45.493742562000001</c:v>
                </c:pt>
                <c:pt idx="22">
                  <c:v>43.815471135000003</c:v>
                </c:pt>
                <c:pt idx="23">
                  <c:v>42.155734432999999</c:v>
                </c:pt>
                <c:pt idx="24">
                  <c:v>40.60417013</c:v>
                </c:pt>
                <c:pt idx="25">
                  <c:v>39.014086264999996</c:v>
                </c:pt>
                <c:pt idx="26">
                  <c:v>37.730401286000003</c:v>
                </c:pt>
              </c:numCache>
            </c:numRef>
          </c:val>
          <c:extLst>
            <c:ext xmlns:c16="http://schemas.microsoft.com/office/drawing/2014/chart" uri="{C3380CC4-5D6E-409C-BE32-E72D297353CC}">
              <c16:uniqueId val="{00000006-A649-4FB7-A7A6-1FD7F921CCCD}"/>
            </c:ext>
          </c:extLst>
        </c:ser>
        <c:ser>
          <c:idx val="9"/>
          <c:order val="7"/>
          <c:tx>
            <c:strRef>
              <c:f>'Annual and Peak by load band'!$R$18</c:f>
              <c:strCache>
                <c:ptCount val="1"/>
                <c:pt idx="0">
                  <c:v>NTS Power Generation</c:v>
                </c:pt>
              </c:strCache>
            </c:strRef>
          </c:tx>
          <c:spPr>
            <a:solidFill>
              <a:srgbClr val="FFCC99"/>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band'!$S$18:$AS$18</c:f>
              <c:numCache>
                <c:formatCode>0</c:formatCode>
                <c:ptCount val="27"/>
                <c:pt idx="0">
                  <c:v>151.72989282</c:v>
                </c:pt>
                <c:pt idx="1">
                  <c:v>142.0135123</c:v>
                </c:pt>
                <c:pt idx="2">
                  <c:v>142.54482599000002</c:v>
                </c:pt>
                <c:pt idx="3">
                  <c:v>143.40105027999999</c:v>
                </c:pt>
                <c:pt idx="4">
                  <c:v>144.20559238999999</c:v>
                </c:pt>
                <c:pt idx="5">
                  <c:v>125.56012305</c:v>
                </c:pt>
                <c:pt idx="6">
                  <c:v>137.03480525000001</c:v>
                </c:pt>
                <c:pt idx="7">
                  <c:v>115.27880865</c:v>
                </c:pt>
                <c:pt idx="8">
                  <c:v>98.394004906000006</c:v>
                </c:pt>
                <c:pt idx="9">
                  <c:v>100.38609502999999</c:v>
                </c:pt>
                <c:pt idx="10">
                  <c:v>94.105741821000009</c:v>
                </c:pt>
                <c:pt idx="11">
                  <c:v>102.93012347000001</c:v>
                </c:pt>
                <c:pt idx="12">
                  <c:v>99.642538672000001</c:v>
                </c:pt>
                <c:pt idx="13">
                  <c:v>123.22920668</c:v>
                </c:pt>
                <c:pt idx="14">
                  <c:v>138.80346449999999</c:v>
                </c:pt>
                <c:pt idx="15">
                  <c:v>134.22689691000002</c:v>
                </c:pt>
                <c:pt idx="16">
                  <c:v>165.73066882000001</c:v>
                </c:pt>
                <c:pt idx="17">
                  <c:v>163.58539842000002</c:v>
                </c:pt>
                <c:pt idx="18">
                  <c:v>176.07298921999998</c:v>
                </c:pt>
                <c:pt idx="19">
                  <c:v>193.76720370999999</c:v>
                </c:pt>
                <c:pt idx="20">
                  <c:v>190.46763081999998</c:v>
                </c:pt>
                <c:pt idx="21">
                  <c:v>193.16747142</c:v>
                </c:pt>
                <c:pt idx="22">
                  <c:v>212.99981609</c:v>
                </c:pt>
                <c:pt idx="23">
                  <c:v>216.26524457000002</c:v>
                </c:pt>
                <c:pt idx="24">
                  <c:v>217.95630940999999</c:v>
                </c:pt>
                <c:pt idx="25">
                  <c:v>224.54476944999999</c:v>
                </c:pt>
                <c:pt idx="26">
                  <c:v>232.81748876</c:v>
                </c:pt>
              </c:numCache>
            </c:numRef>
          </c:val>
          <c:extLst>
            <c:ext xmlns:c16="http://schemas.microsoft.com/office/drawing/2014/chart" uri="{C3380CC4-5D6E-409C-BE32-E72D297353CC}">
              <c16:uniqueId val="{00000007-A649-4FB7-A7A6-1FD7F921CCCD}"/>
            </c:ext>
          </c:extLst>
        </c:ser>
        <c:ser>
          <c:idx val="11"/>
          <c:order val="8"/>
          <c:tx>
            <c:strRef>
              <c:f>'Annual and Peak by load band'!$R$20</c:f>
              <c:strCache>
                <c:ptCount val="1"/>
                <c:pt idx="0">
                  <c:v>NTS Shrinkage</c:v>
                </c:pt>
              </c:strCache>
            </c:strRef>
          </c:tx>
          <c:spPr>
            <a:solidFill>
              <a:srgbClr val="CC99FF"/>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band'!$S$20:$AS$20</c:f>
              <c:numCache>
                <c:formatCode>0</c:formatCode>
                <c:ptCount val="27"/>
                <c:pt idx="0">
                  <c:v>3.0652825585999999</c:v>
                </c:pt>
                <c:pt idx="1">
                  <c:v>2.9858687436000002</c:v>
                </c:pt>
                <c:pt idx="2">
                  <c:v>2.9835446522</c:v>
                </c:pt>
                <c:pt idx="3">
                  <c:v>2.9765369500999999</c:v>
                </c:pt>
                <c:pt idx="4">
                  <c:v>3.0232855684</c:v>
                </c:pt>
                <c:pt idx="5">
                  <c:v>2.9818641562999999</c:v>
                </c:pt>
                <c:pt idx="6">
                  <c:v>2.9758306802000001</c:v>
                </c:pt>
                <c:pt idx="7">
                  <c:v>2.8595347608999999</c:v>
                </c:pt>
                <c:pt idx="8">
                  <c:v>2.7253561630999998</c:v>
                </c:pt>
                <c:pt idx="9">
                  <c:v>2.6677890130999997</c:v>
                </c:pt>
                <c:pt idx="10">
                  <c:v>2.5973261919000001</c:v>
                </c:pt>
                <c:pt idx="11">
                  <c:v>2.5269978486999998</c:v>
                </c:pt>
                <c:pt idx="12">
                  <c:v>2.4682223213000003</c:v>
                </c:pt>
                <c:pt idx="13">
                  <c:v>2.5066724364000001</c:v>
                </c:pt>
                <c:pt idx="14">
                  <c:v>2.5542910611000003</c:v>
                </c:pt>
                <c:pt idx="15">
                  <c:v>2.5273065046999998</c:v>
                </c:pt>
                <c:pt idx="16">
                  <c:v>2.5857309668999999</c:v>
                </c:pt>
                <c:pt idx="17">
                  <c:v>2.5576606904999997</c:v>
                </c:pt>
                <c:pt idx="18">
                  <c:v>2.5513927953000004</c:v>
                </c:pt>
                <c:pt idx="19">
                  <c:v>2.5750864889999998</c:v>
                </c:pt>
                <c:pt idx="20">
                  <c:v>2.5499293127000002</c:v>
                </c:pt>
                <c:pt idx="21">
                  <c:v>2.4965790160000001</c:v>
                </c:pt>
                <c:pt idx="22">
                  <c:v>2.5141543614000001</c:v>
                </c:pt>
                <c:pt idx="23">
                  <c:v>2.4938967465999999</c:v>
                </c:pt>
                <c:pt idx="24">
                  <c:v>2.4589488637999999</c:v>
                </c:pt>
                <c:pt idx="25">
                  <c:v>2.4216568384000001</c:v>
                </c:pt>
                <c:pt idx="26">
                  <c:v>2.401542772</c:v>
                </c:pt>
              </c:numCache>
            </c:numRef>
          </c:val>
          <c:extLst>
            <c:ext xmlns:c16="http://schemas.microsoft.com/office/drawing/2014/chart" uri="{C3380CC4-5D6E-409C-BE32-E72D297353CC}">
              <c16:uniqueId val="{00000008-A649-4FB7-A7A6-1FD7F921CCCD}"/>
            </c:ext>
          </c:extLst>
        </c:ser>
        <c:ser>
          <c:idx val="13"/>
          <c:order val="9"/>
          <c:tx>
            <c:strRef>
              <c:f>'Annual and Peak by load band'!$R$22</c:f>
              <c:strCache>
                <c:ptCount val="1"/>
                <c:pt idx="0">
                  <c:v>IUK &amp; BBL Exports</c:v>
                </c:pt>
              </c:strCache>
            </c:strRef>
          </c:tx>
          <c:spPr>
            <a:solidFill>
              <a:srgbClr val="003300"/>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band'!$S$22:$AS$22</c:f>
              <c:numCache>
                <c:formatCode>0</c:formatCode>
                <c:ptCount val="27"/>
                <c:pt idx="0">
                  <c:v>40.654789999999998</c:v>
                </c:pt>
                <c:pt idx="1">
                  <c:v>46.517900000000004</c:v>
                </c:pt>
                <c:pt idx="2">
                  <c:v>32.84919</c:v>
                </c:pt>
                <c:pt idx="3">
                  <c:v>37.50967</c:v>
                </c:pt>
                <c:pt idx="4">
                  <c:v>53.746989999999997</c:v>
                </c:pt>
                <c:pt idx="5">
                  <c:v>64.448120000000003</c:v>
                </c:pt>
                <c:pt idx="6">
                  <c:v>62.623550000000002</c:v>
                </c:pt>
                <c:pt idx="7">
                  <c:v>50.204550000000005</c:v>
                </c:pt>
                <c:pt idx="8">
                  <c:v>40.41807</c:v>
                </c:pt>
                <c:pt idx="9">
                  <c:v>39.110390000000002</c:v>
                </c:pt>
                <c:pt idx="10">
                  <c:v>31.673290000000001</c:v>
                </c:pt>
                <c:pt idx="11">
                  <c:v>12.045110000000001</c:v>
                </c:pt>
                <c:pt idx="12">
                  <c:v>4.01511</c:v>
                </c:pt>
                <c:pt idx="13">
                  <c:v>4.0154399999999999</c:v>
                </c:pt>
                <c:pt idx="14">
                  <c:v>4.0153299999999996</c:v>
                </c:pt>
                <c:pt idx="15">
                  <c:v>4.01511</c:v>
                </c:pt>
                <c:pt idx="16">
                  <c:v>4.0156599999999996</c:v>
                </c:pt>
                <c:pt idx="17">
                  <c:v>4.0152200000000002</c:v>
                </c:pt>
                <c:pt idx="18">
                  <c:v>4.01478</c:v>
                </c:pt>
                <c:pt idx="19">
                  <c:v>4.0152200000000002</c:v>
                </c:pt>
                <c:pt idx="20">
                  <c:v>4.0148900000000003</c:v>
                </c:pt>
                <c:pt idx="21">
                  <c:v>4.01478</c:v>
                </c:pt>
                <c:pt idx="22">
                  <c:v>4.0149999999999997</c:v>
                </c:pt>
                <c:pt idx="23">
                  <c:v>4.0146699999999997</c:v>
                </c:pt>
                <c:pt idx="24">
                  <c:v>4.0149999999999997</c:v>
                </c:pt>
                <c:pt idx="25">
                  <c:v>4.0149999999999997</c:v>
                </c:pt>
                <c:pt idx="26">
                  <c:v>4.0149999999999997</c:v>
                </c:pt>
              </c:numCache>
            </c:numRef>
          </c:val>
          <c:extLst>
            <c:ext xmlns:c16="http://schemas.microsoft.com/office/drawing/2014/chart" uri="{C3380CC4-5D6E-409C-BE32-E72D297353CC}">
              <c16:uniqueId val="{00000009-A649-4FB7-A7A6-1FD7F921CCCD}"/>
            </c:ext>
          </c:extLst>
        </c:ser>
        <c:dLbls>
          <c:showLegendKey val="0"/>
          <c:showVal val="0"/>
          <c:showCatName val="0"/>
          <c:showSerName val="0"/>
          <c:showPercent val="0"/>
          <c:showBubbleSize val="0"/>
        </c:dLbls>
        <c:gapWidth val="0"/>
        <c:overlap val="100"/>
        <c:axId val="54089600"/>
        <c:axId val="54091136"/>
      </c:barChart>
      <c:catAx>
        <c:axId val="5408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4091136"/>
        <c:crosses val="autoZero"/>
        <c:auto val="1"/>
        <c:lblAlgn val="ctr"/>
        <c:lblOffset val="100"/>
        <c:tickLblSkip val="1"/>
        <c:tickMarkSkip val="1"/>
        <c:noMultiLvlLbl val="0"/>
      </c:catAx>
      <c:valAx>
        <c:axId val="54091136"/>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2.7065527065527065E-2"/>
              <c:y val="0.307339690336873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4089600"/>
        <c:crosses val="autoZero"/>
        <c:crossBetween val="between"/>
      </c:valAx>
      <c:spPr>
        <a:noFill/>
        <a:ln w="25400">
          <a:noFill/>
        </a:ln>
      </c:spPr>
    </c:plotArea>
    <c:legend>
      <c:legendPos val="b"/>
      <c:layout>
        <c:manualLayout>
          <c:xMode val="edge"/>
          <c:yMode val="edge"/>
          <c:x val="0.1207374748629869"/>
          <c:y val="0.8153671097442805"/>
          <c:w val="0.84188151303406711"/>
          <c:h val="0.1490827357667536"/>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4823511406412682"/>
        </c:manualLayout>
      </c:layout>
      <c:barChart>
        <c:barDir val="col"/>
        <c:grouping val="stacked"/>
        <c:varyColors val="0"/>
        <c:ser>
          <c:idx val="0"/>
          <c:order val="0"/>
          <c:tx>
            <c:v>Scotland</c:v>
          </c:tx>
          <c:spPr>
            <a:solidFill>
              <a:srgbClr val="CCFFCC"/>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47.417970855999997</c:v>
              </c:pt>
              <c:pt idx="1">
                <c:v>46.778992586000001</c:v>
              </c:pt>
              <c:pt idx="2">
                <c:v>45.677664348</c:v>
              </c:pt>
              <c:pt idx="3">
                <c:v>44.715381303000001</c:v>
              </c:pt>
              <c:pt idx="4">
                <c:v>43.636635565999995</c:v>
              </c:pt>
              <c:pt idx="5">
                <c:v>42.603898915999999</c:v>
              </c:pt>
              <c:pt idx="6">
                <c:v>41.461449092000002</c:v>
              </c:pt>
              <c:pt idx="7">
                <c:v>39.983090519000001</c:v>
              </c:pt>
              <c:pt idx="8">
                <c:v>38.557666886999996</c:v>
              </c:pt>
              <c:pt idx="9">
                <c:v>37.204700629000001</c:v>
              </c:pt>
              <c:pt idx="10">
                <c:v>35.844339742999999</c:v>
              </c:pt>
              <c:pt idx="11">
                <c:v>34.679622375999998</c:v>
              </c:pt>
              <c:pt idx="12">
                <c:v>33.634614061999997</c:v>
              </c:pt>
              <c:pt idx="13">
                <c:v>32.274437171000002</c:v>
              </c:pt>
              <c:pt idx="14">
                <c:v>30.855918688999999</c:v>
              </c:pt>
              <c:pt idx="15">
                <c:v>29.239853257</c:v>
              </c:pt>
              <c:pt idx="16">
                <c:v>27.616926024000001</c:v>
              </c:pt>
              <c:pt idx="17">
                <c:v>26.231801725</c:v>
              </c:pt>
              <c:pt idx="18">
                <c:v>24.356781677000001</c:v>
              </c:pt>
              <c:pt idx="19">
                <c:v>21.544596780999999</c:v>
              </c:pt>
              <c:pt idx="20">
                <c:v>18.661329707</c:v>
              </c:pt>
              <c:pt idx="21">
                <c:v>16.006806589</c:v>
              </c:pt>
              <c:pt idx="22">
                <c:v>13.365242045</c:v>
              </c:pt>
              <c:pt idx="23">
                <c:v>10.403612066999999</c:v>
              </c:pt>
              <c:pt idx="24">
                <c:v>7.9176342230000003</c:v>
              </c:pt>
              <c:pt idx="25">
                <c:v>5.2014799585000002</c:v>
              </c:pt>
              <c:pt idx="26">
                <c:v>3.0412860888999997</c:v>
              </c:pt>
              <c:pt idx="27">
                <c:v>1.4278517552999999</c:v>
              </c:pt>
              <c:pt idx="28">
                <c:v>0.78928330302999994</c:v>
              </c:pt>
              <c:pt idx="29">
                <c:v>0.41408803562000002</c:v>
              </c:pt>
              <c:pt idx="30">
                <c:v>0.19348669657000001</c:v>
              </c:pt>
            </c:numLit>
          </c:val>
          <c:extLst>
            <c:ext xmlns:c16="http://schemas.microsoft.com/office/drawing/2014/chart" uri="{C3380CC4-5D6E-409C-BE32-E72D297353CC}">
              <c16:uniqueId val="{00000000-2776-41BE-916F-4C88F5E9A459}"/>
            </c:ext>
          </c:extLst>
        </c:ser>
        <c:ser>
          <c:idx val="1"/>
          <c:order val="1"/>
          <c:tx>
            <c:v>Northern</c:v>
          </c:tx>
          <c:spPr>
            <a:solidFill>
              <a:srgbClr val="00008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32.199673789999999</c:v>
              </c:pt>
              <c:pt idx="1">
                <c:v>31.845003668</c:v>
              </c:pt>
              <c:pt idx="2">
                <c:v>31.121218111999998</c:v>
              </c:pt>
              <c:pt idx="3">
                <c:v>30.519542717</c:v>
              </c:pt>
              <c:pt idx="4">
                <c:v>29.846713210999997</c:v>
              </c:pt>
              <c:pt idx="5">
                <c:v>29.196510694000001</c:v>
              </c:pt>
              <c:pt idx="6">
                <c:v>28.467787629</c:v>
              </c:pt>
              <c:pt idx="7">
                <c:v>27.536916344000002</c:v>
              </c:pt>
              <c:pt idx="8">
                <c:v>26.624658534999998</c:v>
              </c:pt>
              <c:pt idx="9">
                <c:v>25.753264260000002</c:v>
              </c:pt>
              <c:pt idx="10">
                <c:v>24.873051058000001</c:v>
              </c:pt>
              <c:pt idx="11">
                <c:v>24.097350131999999</c:v>
              </c:pt>
              <c:pt idx="12">
                <c:v>23.391301886000001</c:v>
              </c:pt>
              <c:pt idx="13">
                <c:v>22.467143297</c:v>
              </c:pt>
              <c:pt idx="14">
                <c:v>21.496646247000001</c:v>
              </c:pt>
              <c:pt idx="15">
                <c:v>20.395366945000003</c:v>
              </c:pt>
              <c:pt idx="16">
                <c:v>19.274907156000001</c:v>
              </c:pt>
              <c:pt idx="17">
                <c:v>18.312524716999999</c:v>
              </c:pt>
              <c:pt idx="18">
                <c:v>17.032140268999999</c:v>
              </c:pt>
              <c:pt idx="19">
                <c:v>15.169087537999999</c:v>
              </c:pt>
              <c:pt idx="20">
                <c:v>13.254427009999999</c:v>
              </c:pt>
              <c:pt idx="21">
                <c:v>11.453076657</c:v>
              </c:pt>
              <c:pt idx="22">
                <c:v>9.6528183600999995</c:v>
              </c:pt>
              <c:pt idx="23">
                <c:v>7.6379478284999998</c:v>
              </c:pt>
              <c:pt idx="24">
                <c:v>5.8908138203</c:v>
              </c:pt>
              <c:pt idx="25">
                <c:v>3.9822266249</c:v>
              </c:pt>
              <c:pt idx="26">
                <c:v>2.4655526552999998</c:v>
              </c:pt>
              <c:pt idx="27">
                <c:v>1.2578349155000002</c:v>
              </c:pt>
              <c:pt idx="28">
                <c:v>0.73572127941999999</c:v>
              </c:pt>
              <c:pt idx="29">
                <c:v>0.36600695244000003</c:v>
              </c:pt>
              <c:pt idx="30">
                <c:v>8.9114813678000004E-2</c:v>
              </c:pt>
            </c:numLit>
          </c:val>
          <c:extLst>
            <c:ext xmlns:c16="http://schemas.microsoft.com/office/drawing/2014/chart" uri="{C3380CC4-5D6E-409C-BE32-E72D297353CC}">
              <c16:uniqueId val="{00000001-2776-41BE-916F-4C88F5E9A459}"/>
            </c:ext>
          </c:extLst>
        </c:ser>
        <c:ser>
          <c:idx val="2"/>
          <c:order val="2"/>
          <c:tx>
            <c:v>North Western</c:v>
          </c:tx>
          <c:spPr>
            <a:solidFill>
              <a:srgbClr val="3366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64.999748202000006</c:v>
              </c:pt>
              <c:pt idx="1">
                <c:v>64.632583151000006</c:v>
              </c:pt>
              <c:pt idx="2">
                <c:v>63.379399223</c:v>
              </c:pt>
              <c:pt idx="3">
                <c:v>62.336536383999999</c:v>
              </c:pt>
              <c:pt idx="4">
                <c:v>61.177476577</c:v>
              </c:pt>
              <c:pt idx="5">
                <c:v>59.902834745</c:v>
              </c:pt>
              <c:pt idx="6">
                <c:v>58.448678698000002</c:v>
              </c:pt>
              <c:pt idx="7">
                <c:v>56.552169952999996</c:v>
              </c:pt>
              <c:pt idx="8">
                <c:v>54.712345259999999</c:v>
              </c:pt>
              <c:pt idx="9">
                <c:v>52.926131204000001</c:v>
              </c:pt>
              <c:pt idx="10">
                <c:v>51.004735678999999</c:v>
              </c:pt>
              <c:pt idx="11">
                <c:v>49.406030014000002</c:v>
              </c:pt>
              <c:pt idx="12">
                <c:v>47.890251101000004</c:v>
              </c:pt>
              <c:pt idx="13">
                <c:v>45.865016822999998</c:v>
              </c:pt>
              <c:pt idx="14">
                <c:v>43.638774787999999</c:v>
              </c:pt>
              <c:pt idx="15">
                <c:v>41.069828647000001</c:v>
              </c:pt>
              <c:pt idx="16">
                <c:v>38.382148164</c:v>
              </c:pt>
              <c:pt idx="17">
                <c:v>36.259896812999997</c:v>
              </c:pt>
              <c:pt idx="18">
                <c:v>33.560646255999998</c:v>
              </c:pt>
              <c:pt idx="19">
                <c:v>29.712732928000001</c:v>
              </c:pt>
              <c:pt idx="20">
                <c:v>25.889081770000001</c:v>
              </c:pt>
              <c:pt idx="21">
                <c:v>22.353134454999999</c:v>
              </c:pt>
              <c:pt idx="22">
                <c:v>18.853849747000002</c:v>
              </c:pt>
              <c:pt idx="23">
                <c:v>14.948393824999998</c:v>
              </c:pt>
              <c:pt idx="24">
                <c:v>11.655212101</c:v>
              </c:pt>
              <c:pt idx="25">
                <c:v>8.0692381324999989</c:v>
              </c:pt>
              <c:pt idx="26">
                <c:v>5.2778197757999994</c:v>
              </c:pt>
              <c:pt idx="27">
                <c:v>3.140459334</c:v>
              </c:pt>
              <c:pt idx="28">
                <c:v>2.2451049793000002</c:v>
              </c:pt>
              <c:pt idx="29">
                <c:v>1.6576985377000002</c:v>
              </c:pt>
              <c:pt idx="30">
                <c:v>1.2441910394</c:v>
              </c:pt>
            </c:numLit>
          </c:val>
          <c:extLst>
            <c:ext xmlns:c16="http://schemas.microsoft.com/office/drawing/2014/chart" uri="{C3380CC4-5D6E-409C-BE32-E72D297353CC}">
              <c16:uniqueId val="{00000002-2776-41BE-916F-4C88F5E9A459}"/>
            </c:ext>
          </c:extLst>
        </c:ser>
        <c:ser>
          <c:idx val="5"/>
          <c:order val="3"/>
          <c:tx>
            <c:v>North Eastern</c:v>
          </c:tx>
          <c:spPr>
            <a:solidFill>
              <a:srgbClr val="FFFF66"/>
            </a:solidFill>
            <a:ln w="25400">
              <a:solidFill>
                <a:srgbClr val="FFFF66"/>
              </a:solid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36.428048093999998</c:v>
              </c:pt>
              <c:pt idx="1">
                <c:v>36.079876331000001</c:v>
              </c:pt>
              <c:pt idx="2">
                <c:v>35.244368287</c:v>
              </c:pt>
              <c:pt idx="3">
                <c:v>34.565061346</c:v>
              </c:pt>
              <c:pt idx="4">
                <c:v>33.806514366000002</c:v>
              </c:pt>
              <c:pt idx="5">
                <c:v>33.046266349</c:v>
              </c:pt>
              <c:pt idx="6">
                <c:v>32.194777448000004</c:v>
              </c:pt>
              <c:pt idx="7">
                <c:v>31.111079911000001</c:v>
              </c:pt>
              <c:pt idx="8">
                <c:v>30.06983889</c:v>
              </c:pt>
              <c:pt idx="9">
                <c:v>29.071750168999998</c:v>
              </c:pt>
              <c:pt idx="10">
                <c:v>28.043051006999999</c:v>
              </c:pt>
              <c:pt idx="11">
                <c:v>27.163639312000001</c:v>
              </c:pt>
              <c:pt idx="12">
                <c:v>26.357974601000002</c:v>
              </c:pt>
              <c:pt idx="13">
                <c:v>25.294800012</c:v>
              </c:pt>
              <c:pt idx="14">
                <c:v>24.158799525999999</c:v>
              </c:pt>
              <c:pt idx="15">
                <c:v>22.860766126999998</c:v>
              </c:pt>
              <c:pt idx="16">
                <c:v>21.528468304999997</c:v>
              </c:pt>
              <c:pt idx="17">
                <c:v>20.424036660999999</c:v>
              </c:pt>
              <c:pt idx="18">
                <c:v>18.966616311999999</c:v>
              </c:pt>
              <c:pt idx="19">
                <c:v>16.850636711</c:v>
              </c:pt>
              <c:pt idx="20">
                <c:v>14.6997394</c:v>
              </c:pt>
              <c:pt idx="21">
                <c:v>12.693598228000001</c:v>
              </c:pt>
              <c:pt idx="22">
                <c:v>10.68306746</c:v>
              </c:pt>
              <c:pt idx="23">
                <c:v>8.4318075986000007</c:v>
              </c:pt>
              <c:pt idx="24">
                <c:v>6.5009427480000008</c:v>
              </c:pt>
              <c:pt idx="25">
                <c:v>4.3987538863999998</c:v>
              </c:pt>
              <c:pt idx="26">
                <c:v>2.7755390007999998</c:v>
              </c:pt>
              <c:pt idx="27">
                <c:v>1.5310786487000001</c:v>
              </c:pt>
              <c:pt idx="28">
                <c:v>0.98282659414999995</c:v>
              </c:pt>
              <c:pt idx="29">
                <c:v>0.61354542258</c:v>
              </c:pt>
              <c:pt idx="30">
                <c:v>0.34889867417999998</c:v>
              </c:pt>
            </c:numLit>
          </c:val>
          <c:extLst>
            <c:ext xmlns:c16="http://schemas.microsoft.com/office/drawing/2014/chart" uri="{C3380CC4-5D6E-409C-BE32-E72D297353CC}">
              <c16:uniqueId val="{00000003-2776-41BE-916F-4C88F5E9A459}"/>
            </c:ext>
          </c:extLst>
        </c:ser>
        <c:ser>
          <c:idx val="7"/>
          <c:order val="4"/>
          <c:tx>
            <c:v>East Midlands</c:v>
          </c:tx>
          <c:spPr>
            <a:solidFill>
              <a:srgbClr val="8000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58.013953076</c:v>
              </c:pt>
              <c:pt idx="1">
                <c:v>57.729337789999995</c:v>
              </c:pt>
              <c:pt idx="2">
                <c:v>56.606770595</c:v>
              </c:pt>
              <c:pt idx="3">
                <c:v>55.691184911999997</c:v>
              </c:pt>
              <c:pt idx="4">
                <c:v>54.659088228000002</c:v>
              </c:pt>
              <c:pt idx="5">
                <c:v>53.491960888000001</c:v>
              </c:pt>
              <c:pt idx="6">
                <c:v>52.170037038000004</c:v>
              </c:pt>
              <c:pt idx="7">
                <c:v>50.438851161999999</c:v>
              </c:pt>
              <c:pt idx="8">
                <c:v>48.754970682999996</c:v>
              </c:pt>
              <c:pt idx="9">
                <c:v>47.112883478000001</c:v>
              </c:pt>
              <c:pt idx="10">
                <c:v>45.319809165999999</c:v>
              </c:pt>
              <c:pt idx="11">
                <c:v>43.883019859999997</c:v>
              </c:pt>
              <c:pt idx="12">
                <c:v>42.526138707999998</c:v>
              </c:pt>
              <c:pt idx="13">
                <c:v>40.672034675000006</c:v>
              </c:pt>
              <c:pt idx="14">
                <c:v>38.607982417000002</c:v>
              </c:pt>
              <c:pt idx="15">
                <c:v>36.210596653000003</c:v>
              </c:pt>
              <c:pt idx="16">
                <c:v>33.689302574999999</c:v>
              </c:pt>
              <c:pt idx="17">
                <c:v>31.769458293</c:v>
              </c:pt>
              <c:pt idx="18">
                <c:v>29.325459266999999</c:v>
              </c:pt>
              <c:pt idx="19">
                <c:v>25.836097462000001</c:v>
              </c:pt>
              <c:pt idx="20">
                <c:v>22.389433639</c:v>
              </c:pt>
              <c:pt idx="21">
                <c:v>19.225511123</c:v>
              </c:pt>
              <c:pt idx="22">
                <c:v>16.089113026</c:v>
              </c:pt>
              <c:pt idx="23">
                <c:v>12.580074114999999</c:v>
              </c:pt>
              <c:pt idx="24">
                <c:v>9.6420822186999988</c:v>
              </c:pt>
              <c:pt idx="25">
                <c:v>6.4313925394</c:v>
              </c:pt>
              <c:pt idx="26">
                <c:v>3.8994155955000003</c:v>
              </c:pt>
              <c:pt idx="27">
                <c:v>1.9857891146</c:v>
              </c:pt>
              <c:pt idx="28">
                <c:v>1.261527281</c:v>
              </c:pt>
              <c:pt idx="29">
                <c:v>0.82745126990000006</c:v>
              </c:pt>
              <c:pt idx="30">
                <c:v>0.55572218065000001</c:v>
              </c:pt>
            </c:numLit>
          </c:val>
          <c:extLst>
            <c:ext xmlns:c16="http://schemas.microsoft.com/office/drawing/2014/chart" uri="{C3380CC4-5D6E-409C-BE32-E72D297353CC}">
              <c16:uniqueId val="{00000004-2776-41BE-916F-4C88F5E9A459}"/>
            </c:ext>
          </c:extLst>
        </c:ser>
        <c:ser>
          <c:idx val="9"/>
          <c:order val="5"/>
          <c:tx>
            <c:v>West Midlands</c:v>
          </c:tx>
          <c:spPr>
            <a:solidFill>
              <a:srgbClr val="8000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44.720803825000004</c:v>
              </c:pt>
              <c:pt idx="1">
                <c:v>44.151042114000006</c:v>
              </c:pt>
              <c:pt idx="2">
                <c:v>43.131570760000002</c:v>
              </c:pt>
              <c:pt idx="3">
                <c:v>42.196021971</c:v>
              </c:pt>
              <c:pt idx="4">
                <c:v>41.171836644000003</c:v>
              </c:pt>
              <c:pt idx="5">
                <c:v>40.155640171999998</c:v>
              </c:pt>
              <c:pt idx="6">
                <c:v>39.033085186999998</c:v>
              </c:pt>
              <c:pt idx="7">
                <c:v>37.571674367999996</c:v>
              </c:pt>
              <c:pt idx="8">
                <c:v>36.179764045999995</c:v>
              </c:pt>
              <c:pt idx="9">
                <c:v>34.857069459000002</c:v>
              </c:pt>
              <c:pt idx="10">
                <c:v>33.508493199999997</c:v>
              </c:pt>
              <c:pt idx="11">
                <c:v>32.370846436999997</c:v>
              </c:pt>
              <c:pt idx="12">
                <c:v>31.337465671999997</c:v>
              </c:pt>
              <c:pt idx="13">
                <c:v>30.007054852</c:v>
              </c:pt>
              <c:pt idx="14">
                <c:v>28.599756096</c:v>
              </c:pt>
              <c:pt idx="15">
                <c:v>26.991826106000001</c:v>
              </c:pt>
              <c:pt idx="16">
                <c:v>25.362532782999999</c:v>
              </c:pt>
              <c:pt idx="17">
                <c:v>24.012295714</c:v>
              </c:pt>
              <c:pt idx="18">
                <c:v>22.215655114</c:v>
              </c:pt>
              <c:pt idx="19">
                <c:v>19.508370269</c:v>
              </c:pt>
              <c:pt idx="20">
                <c:v>16.774484806</c:v>
              </c:pt>
              <c:pt idx="21">
                <c:v>14.293120886000001</c:v>
              </c:pt>
              <c:pt idx="22">
                <c:v>11.852865802</c:v>
              </c:pt>
              <c:pt idx="23">
                <c:v>9.1215447382000008</c:v>
              </c:pt>
              <c:pt idx="24">
                <c:v>6.8944895041000001</c:v>
              </c:pt>
              <c:pt idx="25">
                <c:v>4.4592273992000004</c:v>
              </c:pt>
              <c:pt idx="26">
                <c:v>2.5604276301</c:v>
              </c:pt>
              <c:pt idx="27">
                <c:v>1.1988725068999999</c:v>
              </c:pt>
              <c:pt idx="28">
                <c:v>0.66339629012000001</c:v>
              </c:pt>
              <c:pt idx="29">
                <c:v>0.37365442471999999</c:v>
              </c:pt>
              <c:pt idx="30">
                <c:v>0.22419953223</c:v>
              </c:pt>
            </c:numLit>
          </c:val>
          <c:extLst>
            <c:ext xmlns:c16="http://schemas.microsoft.com/office/drawing/2014/chart" uri="{C3380CC4-5D6E-409C-BE32-E72D297353CC}">
              <c16:uniqueId val="{00000005-2776-41BE-916F-4C88F5E9A459}"/>
            </c:ext>
          </c:extLst>
        </c:ser>
        <c:ser>
          <c:idx val="11"/>
          <c:order val="6"/>
          <c:tx>
            <c:v>Wales North</c:v>
          </c:tx>
          <c:spPr>
            <a:solidFill>
              <a:srgbClr val="339933"/>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6.1790238493999992</c:v>
              </c:pt>
              <c:pt idx="1">
                <c:v>6.1084519075000001</c:v>
              </c:pt>
              <c:pt idx="2">
                <c:v>5.9982710598000004</c:v>
              </c:pt>
              <c:pt idx="3">
                <c:v>5.8843937187000002</c:v>
              </c:pt>
              <c:pt idx="4">
                <c:v>5.7527067039000004</c:v>
              </c:pt>
              <c:pt idx="5">
                <c:v>5.6188314631000003</c:v>
              </c:pt>
              <c:pt idx="6">
                <c:v>5.4678074247000001</c:v>
              </c:pt>
              <c:pt idx="7">
                <c:v>5.2824404396000002</c:v>
              </c:pt>
              <c:pt idx="8">
                <c:v>5.1027726887</c:v>
              </c:pt>
              <c:pt idx="9">
                <c:v>4.9270560584000007</c:v>
              </c:pt>
              <c:pt idx="10">
                <c:v>4.7467663777000002</c:v>
              </c:pt>
              <c:pt idx="11">
                <c:v>4.6090653843</c:v>
              </c:pt>
              <c:pt idx="12">
                <c:v>4.4855270945000001</c:v>
              </c:pt>
              <c:pt idx="13">
                <c:v>4.3092635817999998</c:v>
              </c:pt>
              <c:pt idx="14">
                <c:v>4.1196227411999997</c:v>
              </c:pt>
              <c:pt idx="15">
                <c:v>3.9038944433</c:v>
              </c:pt>
              <c:pt idx="16">
                <c:v>3.6848001017000001</c:v>
              </c:pt>
              <c:pt idx="17">
                <c:v>3.5136249584000003</c:v>
              </c:pt>
              <c:pt idx="18">
                <c:v>3.2765232610999999</c:v>
              </c:pt>
              <c:pt idx="19">
                <c:v>2.9350468276999999</c:v>
              </c:pt>
              <c:pt idx="20">
                <c:v>2.5871253102999998</c:v>
              </c:pt>
              <c:pt idx="21">
                <c:v>2.2522436048999999</c:v>
              </c:pt>
              <c:pt idx="22">
                <c:v>1.9040080549</c:v>
              </c:pt>
              <c:pt idx="23">
                <c:v>1.5108684335</c:v>
              </c:pt>
              <c:pt idx="24">
                <c:v>1.1592711807</c:v>
              </c:pt>
              <c:pt idx="25">
                <c:v>0.78260656329</c:v>
              </c:pt>
              <c:pt idx="26">
                <c:v>0.48378554353999997</c:v>
              </c:pt>
              <c:pt idx="27">
                <c:v>0.26430309123000001</c:v>
              </c:pt>
              <c:pt idx="28">
                <c:v>0.16494923858000002</c:v>
              </c:pt>
              <c:pt idx="29">
                <c:v>0.10994561358999999</c:v>
              </c:pt>
              <c:pt idx="30">
                <c:v>8.3375937314000004E-2</c:v>
              </c:pt>
            </c:numLit>
          </c:val>
          <c:extLst>
            <c:ext xmlns:c16="http://schemas.microsoft.com/office/drawing/2014/chart" uri="{C3380CC4-5D6E-409C-BE32-E72D297353CC}">
              <c16:uniqueId val="{00000006-2776-41BE-916F-4C88F5E9A459}"/>
            </c:ext>
          </c:extLst>
        </c:ser>
        <c:ser>
          <c:idx val="13"/>
          <c:order val="7"/>
          <c:tx>
            <c:v>Wales South</c:v>
          </c:tx>
          <c:spPr>
            <a:solidFill>
              <a:srgbClr val="FF9966"/>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25.844126703000001</c:v>
              </c:pt>
              <c:pt idx="1">
                <c:v>25.745360311999999</c:v>
              </c:pt>
              <c:pt idx="2">
                <c:v>25.342328343000002</c:v>
              </c:pt>
              <c:pt idx="3">
                <c:v>24.978776269000001</c:v>
              </c:pt>
              <c:pt idx="4">
                <c:v>24.566377279000001</c:v>
              </c:pt>
              <c:pt idx="5">
                <c:v>24.092472097000002</c:v>
              </c:pt>
              <c:pt idx="6">
                <c:v>23.557966617999998</c:v>
              </c:pt>
              <c:pt idx="7">
                <c:v>22.878011644999997</c:v>
              </c:pt>
              <c:pt idx="8">
                <c:v>22.217399817</c:v>
              </c:pt>
              <c:pt idx="9">
                <c:v>21.565743027</c:v>
              </c:pt>
              <c:pt idx="10">
                <c:v>20.851955129999997</c:v>
              </c:pt>
              <c:pt idx="11">
                <c:v>20.279527966</c:v>
              </c:pt>
              <c:pt idx="12">
                <c:v>19.735502010000001</c:v>
              </c:pt>
              <c:pt idx="13">
                <c:v>18.99338839</c:v>
              </c:pt>
              <c:pt idx="14">
                <c:v>18.168842458</c:v>
              </c:pt>
              <c:pt idx="15">
                <c:v>17.262054771999999</c:v>
              </c:pt>
              <c:pt idx="16">
                <c:v>16.094684644000001</c:v>
              </c:pt>
              <c:pt idx="17">
                <c:v>11.613305813999999</c:v>
              </c:pt>
              <c:pt idx="18">
                <c:v>10.543164014</c:v>
              </c:pt>
              <c:pt idx="19">
                <c:v>9.2945553144000002</c:v>
              </c:pt>
              <c:pt idx="20">
                <c:v>8.0472209106000001</c:v>
              </c:pt>
              <c:pt idx="21">
                <c:v>6.9082126213000006</c:v>
              </c:pt>
              <c:pt idx="22">
                <c:v>5.7928755233000002</c:v>
              </c:pt>
              <c:pt idx="23">
                <c:v>4.5604966192000003</c:v>
              </c:pt>
              <c:pt idx="24">
                <c:v>3.5358196681999998</c:v>
              </c:pt>
              <c:pt idx="25">
                <c:v>2.4281796939999998</c:v>
              </c:pt>
              <c:pt idx="26">
                <c:v>1.6439517069</c:v>
              </c:pt>
              <c:pt idx="27">
                <c:v>1.0763118164000001</c:v>
              </c:pt>
              <c:pt idx="28">
                <c:v>0.83986920271999999</c:v>
              </c:pt>
              <c:pt idx="29">
                <c:v>0.69782220955000007</c:v>
              </c:pt>
              <c:pt idx="30">
                <c:v>0.61559387128999998</c:v>
              </c:pt>
            </c:numLit>
          </c:val>
          <c:extLst>
            <c:ext xmlns:c16="http://schemas.microsoft.com/office/drawing/2014/chart" uri="{C3380CC4-5D6E-409C-BE32-E72D297353CC}">
              <c16:uniqueId val="{00000007-2776-41BE-916F-4C88F5E9A459}"/>
            </c:ext>
          </c:extLst>
        </c:ser>
        <c:ser>
          <c:idx val="6"/>
          <c:order val="8"/>
          <c:tx>
            <c:v>Eastern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40.817622704000001</c:v>
              </c:pt>
              <c:pt idx="1">
                <c:v>40.456815474000003</c:v>
              </c:pt>
              <c:pt idx="2">
                <c:v>39.622477865</c:v>
              </c:pt>
              <c:pt idx="3">
                <c:v>38.909507353000002</c:v>
              </c:pt>
              <c:pt idx="4">
                <c:v>38.086795252999998</c:v>
              </c:pt>
              <c:pt idx="5">
                <c:v>37.267418013000004</c:v>
              </c:pt>
              <c:pt idx="6">
                <c:v>36.356548004999993</c:v>
              </c:pt>
              <c:pt idx="7">
                <c:v>35.135753956000002</c:v>
              </c:pt>
              <c:pt idx="8">
                <c:v>33.935403669999999</c:v>
              </c:pt>
              <c:pt idx="9">
                <c:v>32.787327721000004</c:v>
              </c:pt>
              <c:pt idx="10">
                <c:v>31.602546562000001</c:v>
              </c:pt>
              <c:pt idx="11">
                <c:v>30.577940485999999</c:v>
              </c:pt>
              <c:pt idx="12">
                <c:v>29.624076499999997</c:v>
              </c:pt>
              <c:pt idx="13">
                <c:v>28.41362071</c:v>
              </c:pt>
              <c:pt idx="14">
                <c:v>27.126025130999999</c:v>
              </c:pt>
              <c:pt idx="15">
                <c:v>25.642790377000001</c:v>
              </c:pt>
              <c:pt idx="16">
                <c:v>24.126188014</c:v>
              </c:pt>
              <c:pt idx="17">
                <c:v>22.836855877999998</c:v>
              </c:pt>
              <c:pt idx="18">
                <c:v>21.171333191000002</c:v>
              </c:pt>
              <c:pt idx="19">
                <c:v>18.700106939000001</c:v>
              </c:pt>
              <c:pt idx="20">
                <c:v>16.197986828999998</c:v>
              </c:pt>
              <c:pt idx="21">
                <c:v>13.899223518000001</c:v>
              </c:pt>
              <c:pt idx="22">
                <c:v>11.624033421</c:v>
              </c:pt>
              <c:pt idx="23">
                <c:v>9.0680312859000001</c:v>
              </c:pt>
              <c:pt idx="24">
                <c:v>6.9366404451000001</c:v>
              </c:pt>
              <c:pt idx="25">
                <c:v>4.5887733486999993</c:v>
              </c:pt>
              <c:pt idx="26">
                <c:v>2.6312561848999998</c:v>
              </c:pt>
              <c:pt idx="27">
                <c:v>1.0915984483000001</c:v>
              </c:pt>
              <c:pt idx="28">
                <c:v>0.57086149471000003</c:v>
              </c:pt>
              <c:pt idx="29">
                <c:v>0.25133773094</c:v>
              </c:pt>
              <c:pt idx="30">
                <c:v>3.2966470002000002E-2</c:v>
              </c:pt>
            </c:numLit>
          </c:val>
          <c:extLst>
            <c:ext xmlns:c16="http://schemas.microsoft.com/office/drawing/2014/chart" uri="{C3380CC4-5D6E-409C-BE32-E72D297353CC}">
              <c16:uniqueId val="{00000008-2776-41BE-916F-4C88F5E9A459}"/>
            </c:ext>
          </c:extLst>
        </c:ser>
        <c:ser>
          <c:idx val="12"/>
          <c:order val="9"/>
          <c:tx>
            <c:v>North Thames</c:v>
          </c:tx>
          <c:spPr>
            <a:solidFill>
              <a:srgbClr val="003300"/>
            </a:solidFill>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51.894428687999998</c:v>
              </c:pt>
              <c:pt idx="1">
                <c:v>51.172716396000006</c:v>
              </c:pt>
              <c:pt idx="2">
                <c:v>49.953832311999996</c:v>
              </c:pt>
              <c:pt idx="3">
                <c:v>48.827850792</c:v>
              </c:pt>
              <c:pt idx="4">
                <c:v>47.584648403000003</c:v>
              </c:pt>
              <c:pt idx="5">
                <c:v>46.385535267000002</c:v>
              </c:pt>
              <c:pt idx="6">
                <c:v>45.074435997999998</c:v>
              </c:pt>
              <c:pt idx="7">
                <c:v>43.356436705</c:v>
              </c:pt>
              <c:pt idx="8">
                <c:v>41.721799646999997</c:v>
              </c:pt>
              <c:pt idx="9">
                <c:v>40.180070970999999</c:v>
              </c:pt>
              <c:pt idx="10">
                <c:v>38.622669768999998</c:v>
              </c:pt>
              <c:pt idx="11">
                <c:v>37.285641292000001</c:v>
              </c:pt>
              <c:pt idx="12">
                <c:v>36.060376755999997</c:v>
              </c:pt>
              <c:pt idx="13">
                <c:v>34.546350964999995</c:v>
              </c:pt>
              <c:pt idx="14">
                <c:v>32.970005162</c:v>
              </c:pt>
              <c:pt idx="15">
                <c:v>31.170759666000002</c:v>
              </c:pt>
              <c:pt idx="16">
                <c:v>29.366752183999999</c:v>
              </c:pt>
              <c:pt idx="17">
                <c:v>27.798085594</c:v>
              </c:pt>
              <c:pt idx="18">
                <c:v>25.746352053999999</c:v>
              </c:pt>
              <c:pt idx="19">
                <c:v>22.599638058</c:v>
              </c:pt>
              <c:pt idx="20">
                <c:v>19.39800116</c:v>
              </c:pt>
              <c:pt idx="21">
                <c:v>16.505560843999998</c:v>
              </c:pt>
              <c:pt idx="22">
                <c:v>13.672334844000002</c:v>
              </c:pt>
              <c:pt idx="23">
                <c:v>10.490794197</c:v>
              </c:pt>
              <c:pt idx="24">
                <c:v>7.9287852752000001</c:v>
              </c:pt>
              <c:pt idx="25">
                <c:v>5.1212119617999994</c:v>
              </c:pt>
              <c:pt idx="26">
                <c:v>2.8893145659000004</c:v>
              </c:pt>
              <c:pt idx="27">
                <c:v>1.3137324742000001</c:v>
              </c:pt>
              <c:pt idx="28">
                <c:v>0.73830848804000004</c:v>
              </c:pt>
              <c:pt idx="29">
                <c:v>0.46596305494000001</c:v>
              </c:pt>
              <c:pt idx="30">
                <c:v>0.34322328123000001</c:v>
              </c:pt>
            </c:numLit>
          </c:val>
          <c:extLst>
            <c:ext xmlns:c16="http://schemas.microsoft.com/office/drawing/2014/chart" uri="{C3380CC4-5D6E-409C-BE32-E72D297353CC}">
              <c16:uniqueId val="{00000009-2776-41BE-916F-4C88F5E9A459}"/>
            </c:ext>
          </c:extLst>
        </c:ser>
        <c:ser>
          <c:idx val="3"/>
          <c:order val="10"/>
          <c:tx>
            <c:v>South Eastern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54.882938054999997</c:v>
              </c:pt>
              <c:pt idx="1">
                <c:v>53.348198757999995</c:v>
              </c:pt>
              <c:pt idx="2">
                <c:v>51.887015316999999</c:v>
              </c:pt>
              <c:pt idx="3">
                <c:v>50.717500192999999</c:v>
              </c:pt>
              <c:pt idx="4">
                <c:v>49.390700132999996</c:v>
              </c:pt>
              <c:pt idx="5">
                <c:v>48.159152118000002</c:v>
              </c:pt>
              <c:pt idx="6">
                <c:v>46.755449066000004</c:v>
              </c:pt>
              <c:pt idx="7">
                <c:v>44.935488503000002</c:v>
              </c:pt>
              <c:pt idx="8">
                <c:v>43.261706468999996</c:v>
              </c:pt>
              <c:pt idx="9">
                <c:v>41.686665988000001</c:v>
              </c:pt>
              <c:pt idx="10">
                <c:v>39.863943311</c:v>
              </c:pt>
              <c:pt idx="11">
                <c:v>36.417099029999996</c:v>
              </c:pt>
              <c:pt idx="12">
                <c:v>35.002789217999997</c:v>
              </c:pt>
              <c:pt idx="13">
                <c:v>33.507360044999999</c:v>
              </c:pt>
              <c:pt idx="14">
                <c:v>31.946427958000001</c:v>
              </c:pt>
              <c:pt idx="15">
                <c:v>30.155928777</c:v>
              </c:pt>
              <c:pt idx="16">
                <c:v>28.362642182999998</c:v>
              </c:pt>
              <c:pt idx="17">
                <c:v>26.742610351</c:v>
              </c:pt>
              <c:pt idx="18">
                <c:v>24.747119154</c:v>
              </c:pt>
              <c:pt idx="19">
                <c:v>21.606718099999998</c:v>
              </c:pt>
              <c:pt idx="20">
                <c:v>18.446484933000001</c:v>
              </c:pt>
              <c:pt idx="21">
                <c:v>15.642424644</c:v>
              </c:pt>
              <c:pt idx="22">
                <c:v>12.928186748</c:v>
              </c:pt>
              <c:pt idx="23">
                <c:v>9.8428761326000007</c:v>
              </c:pt>
              <c:pt idx="24">
                <c:v>7.4463910382999998</c:v>
              </c:pt>
              <c:pt idx="25">
                <c:v>4.7908693534000006</c:v>
              </c:pt>
              <c:pt idx="26">
                <c:v>2.7075555528000002</c:v>
              </c:pt>
              <c:pt idx="27">
                <c:v>1.2910996603</c:v>
              </c:pt>
              <c:pt idx="28">
                <c:v>0.80216096601000009</c:v>
              </c:pt>
              <c:pt idx="29">
                <c:v>0.55506899073000004</c:v>
              </c:pt>
              <c:pt idx="30">
                <c:v>0.40143224715999998</c:v>
              </c:pt>
            </c:numLit>
          </c:val>
          <c:extLst>
            <c:ext xmlns:c16="http://schemas.microsoft.com/office/drawing/2014/chart" uri="{C3380CC4-5D6E-409C-BE32-E72D297353CC}">
              <c16:uniqueId val="{0000000A-2776-41BE-916F-4C88F5E9A459}"/>
            </c:ext>
          </c:extLst>
        </c:ser>
        <c:ser>
          <c:idx val="4"/>
          <c:order val="11"/>
          <c:tx>
            <c:v>Southern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36.878956819999999</c:v>
              </c:pt>
              <c:pt idx="1">
                <c:v>36.438478453000002</c:v>
              </c:pt>
              <c:pt idx="2">
                <c:v>35.695291680000004</c:v>
              </c:pt>
              <c:pt idx="3">
                <c:v>35.008389029999996</c:v>
              </c:pt>
              <c:pt idx="4">
                <c:v>34.259143309000002</c:v>
              </c:pt>
              <c:pt idx="5">
                <c:v>33.491244981999998</c:v>
              </c:pt>
              <c:pt idx="6">
                <c:v>32.648277382000003</c:v>
              </c:pt>
              <c:pt idx="7">
                <c:v>31.526979320999999</c:v>
              </c:pt>
              <c:pt idx="8">
                <c:v>30.473446602999999</c:v>
              </c:pt>
              <c:pt idx="9">
                <c:v>29.469089175000001</c:v>
              </c:pt>
              <c:pt idx="10">
                <c:v>28.455532329</c:v>
              </c:pt>
              <c:pt idx="11">
                <c:v>27.422482737999999</c:v>
              </c:pt>
              <c:pt idx="12">
                <c:v>22.728070431999999</c:v>
              </c:pt>
              <c:pt idx="13">
                <c:v>21.578292975</c:v>
              </c:pt>
              <c:pt idx="14">
                <c:v>20.536975286000001</c:v>
              </c:pt>
              <c:pt idx="15">
                <c:v>19.293449797000001</c:v>
              </c:pt>
              <c:pt idx="16">
                <c:v>18.023734245</c:v>
              </c:pt>
              <c:pt idx="17">
                <c:v>16.950298273000001</c:v>
              </c:pt>
              <c:pt idx="18">
                <c:v>15.626913716999999</c:v>
              </c:pt>
              <c:pt idx="19">
                <c:v>13.603240076000001</c:v>
              </c:pt>
              <c:pt idx="20">
                <c:v>11.589301802</c:v>
              </c:pt>
              <c:pt idx="21">
                <c:v>9.8036037837999999</c:v>
              </c:pt>
              <c:pt idx="22">
                <c:v>8.0741108651999998</c:v>
              </c:pt>
              <c:pt idx="23">
                <c:v>6.1246499328999997</c:v>
              </c:pt>
              <c:pt idx="24">
                <c:v>4.6077590970999998</c:v>
              </c:pt>
              <c:pt idx="25">
                <c:v>2.9313752853000001</c:v>
              </c:pt>
              <c:pt idx="26">
                <c:v>1.6225343663</c:v>
              </c:pt>
              <c:pt idx="27">
                <c:v>0.73593854065000008</c:v>
              </c:pt>
              <c:pt idx="28">
                <c:v>0.43340581306000003</c:v>
              </c:pt>
              <c:pt idx="29">
                <c:v>0.292294357</c:v>
              </c:pt>
              <c:pt idx="30">
                <c:v>0.21436850895000001</c:v>
              </c:pt>
            </c:numLit>
          </c:val>
          <c:extLst>
            <c:ext xmlns:c16="http://schemas.microsoft.com/office/drawing/2014/chart" uri="{C3380CC4-5D6E-409C-BE32-E72D297353CC}">
              <c16:uniqueId val="{0000000B-2776-41BE-916F-4C88F5E9A459}"/>
            </c:ext>
          </c:extLst>
        </c:ser>
        <c:ser>
          <c:idx val="8"/>
          <c:order val="12"/>
          <c:tx>
            <c:v>South Western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30.468902727</c:v>
              </c:pt>
              <c:pt idx="1">
                <c:v>30.189297602</c:v>
              </c:pt>
              <c:pt idx="2">
                <c:v>29.592301365000001</c:v>
              </c:pt>
              <c:pt idx="3">
                <c:v>29.023819198000002</c:v>
              </c:pt>
              <c:pt idx="4">
                <c:v>28.381176719999999</c:v>
              </c:pt>
              <c:pt idx="5">
                <c:v>27.705248015000002</c:v>
              </c:pt>
              <c:pt idx="6">
                <c:v>26.962714925</c:v>
              </c:pt>
              <c:pt idx="7">
                <c:v>25.978248662000002</c:v>
              </c:pt>
              <c:pt idx="8">
                <c:v>25.036800125000003</c:v>
              </c:pt>
              <c:pt idx="9">
                <c:v>24.131439830999998</c:v>
              </c:pt>
              <c:pt idx="10">
                <c:v>23.173503272000001</c:v>
              </c:pt>
              <c:pt idx="11">
                <c:v>22.397114652999999</c:v>
              </c:pt>
              <c:pt idx="12">
                <c:v>21.674071199</c:v>
              </c:pt>
              <c:pt idx="13">
                <c:v>20.731947423000001</c:v>
              </c:pt>
              <c:pt idx="14">
                <c:v>19.710167562999999</c:v>
              </c:pt>
              <c:pt idx="15">
                <c:v>18.529479755000001</c:v>
              </c:pt>
              <c:pt idx="16">
                <c:v>17.305953366000001</c:v>
              </c:pt>
              <c:pt idx="17">
                <c:v>16.336918261999998</c:v>
              </c:pt>
              <c:pt idx="18">
                <c:v>15.095403552000001</c:v>
              </c:pt>
              <c:pt idx="19">
                <c:v>13.234238478</c:v>
              </c:pt>
              <c:pt idx="20">
                <c:v>11.381372578000001</c:v>
              </c:pt>
              <c:pt idx="21">
                <c:v>9.7086984685000015</c:v>
              </c:pt>
              <c:pt idx="22">
                <c:v>8.0604452393999999</c:v>
              </c:pt>
              <c:pt idx="23">
                <c:v>6.2071289912000003</c:v>
              </c:pt>
              <c:pt idx="24">
                <c:v>4.7048320251</c:v>
              </c:pt>
              <c:pt idx="25">
                <c:v>3.0602452129</c:v>
              </c:pt>
              <c:pt idx="26">
                <c:v>1.7641204069999998</c:v>
              </c:pt>
              <c:pt idx="27">
                <c:v>0.85240084154999995</c:v>
              </c:pt>
              <c:pt idx="28">
                <c:v>0.52177183355000001</c:v>
              </c:pt>
              <c:pt idx="29">
                <c:v>0.35970547191000002</c:v>
              </c:pt>
              <c:pt idx="30">
                <c:v>0.28606958971000002</c:v>
              </c:pt>
            </c:numLit>
          </c:val>
          <c:extLst>
            <c:ext xmlns:c16="http://schemas.microsoft.com/office/drawing/2014/chart" uri="{C3380CC4-5D6E-409C-BE32-E72D297353CC}">
              <c16:uniqueId val="{0000000C-2776-41BE-916F-4C88F5E9A459}"/>
            </c:ext>
          </c:extLst>
        </c:ser>
        <c:dLbls>
          <c:showLegendKey val="0"/>
          <c:showVal val="0"/>
          <c:showCatName val="0"/>
          <c:showSerName val="0"/>
          <c:showPercent val="0"/>
          <c:showBubbleSize val="0"/>
        </c:dLbls>
        <c:gapWidth val="0"/>
        <c:overlap val="100"/>
        <c:axId val="55079680"/>
        <c:axId val="55081216"/>
      </c:barChart>
      <c:catAx>
        <c:axId val="55079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081216"/>
        <c:crosses val="autoZero"/>
        <c:auto val="1"/>
        <c:lblAlgn val="ctr"/>
        <c:lblOffset val="100"/>
        <c:tickLblSkip val="1"/>
        <c:tickMarkSkip val="1"/>
        <c:noMultiLvlLbl val="0"/>
      </c:catAx>
      <c:valAx>
        <c:axId val="55081216"/>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8874098001458332E-2"/>
              <c:y val="0.3271567288875754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079680"/>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3227716865336803"/>
        </c:manualLayout>
      </c:layout>
      <c:barChart>
        <c:barDir val="col"/>
        <c:grouping val="stacked"/>
        <c:varyColors val="0"/>
        <c:ser>
          <c:idx val="0"/>
          <c:order val="0"/>
          <c:tx>
            <c:strRef>
              <c:f>'LDZ Annual Demand'!$R$125</c:f>
              <c:strCache>
                <c:ptCount val="1"/>
                <c:pt idx="0">
                  <c:v>Scotland</c:v>
                </c:pt>
              </c:strCache>
            </c:strRef>
          </c:tx>
          <c:spPr>
            <a:solidFill>
              <a:srgbClr val="CCFFCC"/>
            </a:solidFill>
            <a:ln w="25400">
              <a:noFill/>
            </a:ln>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Demand'!$S$125:$X$125</c:f>
              <c:numCache>
                <c:formatCode>0.0</c:formatCode>
                <c:ptCount val="6"/>
                <c:pt idx="0">
                  <c:v>45.227410264999996</c:v>
                </c:pt>
                <c:pt idx="1">
                  <c:v>46.252257661000002</c:v>
                </c:pt>
                <c:pt idx="2">
                  <c:v>46.034152622000001</c:v>
                </c:pt>
                <c:pt idx="3">
                  <c:v>45.453646847999998</c:v>
                </c:pt>
                <c:pt idx="4">
                  <c:v>44.328823958000001</c:v>
                </c:pt>
                <c:pt idx="5">
                  <c:v>43.048125556999999</c:v>
                </c:pt>
              </c:numCache>
            </c:numRef>
          </c:val>
          <c:extLst>
            <c:ext xmlns:c16="http://schemas.microsoft.com/office/drawing/2014/chart" uri="{C3380CC4-5D6E-409C-BE32-E72D297353CC}">
              <c16:uniqueId val="{00000000-A8ED-4BB9-8E03-8133558BDC34}"/>
            </c:ext>
          </c:extLst>
        </c:ser>
        <c:ser>
          <c:idx val="1"/>
          <c:order val="1"/>
          <c:tx>
            <c:strRef>
              <c:f>'LDZ Annual Demand'!$R$126</c:f>
              <c:strCache>
                <c:ptCount val="1"/>
                <c:pt idx="0">
                  <c:v>Northern</c:v>
                </c:pt>
              </c:strCache>
            </c:strRef>
          </c:tx>
          <c:spPr>
            <a:solidFill>
              <a:srgbClr val="000080"/>
            </a:solidFill>
            <a:ln w="25400">
              <a:noFill/>
            </a:ln>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Demand'!$S$126:$X$126</c:f>
              <c:numCache>
                <c:formatCode>0.0</c:formatCode>
                <c:ptCount val="6"/>
                <c:pt idx="0">
                  <c:v>30.110916521</c:v>
                </c:pt>
                <c:pt idx="1">
                  <c:v>30.758273676000002</c:v>
                </c:pt>
                <c:pt idx="2">
                  <c:v>30.645888438</c:v>
                </c:pt>
                <c:pt idx="3">
                  <c:v>30.324285060999998</c:v>
                </c:pt>
                <c:pt idx="4">
                  <c:v>29.680640198000003</c:v>
                </c:pt>
                <c:pt idx="5">
                  <c:v>28.944934594999999</c:v>
                </c:pt>
              </c:numCache>
            </c:numRef>
          </c:val>
          <c:extLst>
            <c:ext xmlns:c16="http://schemas.microsoft.com/office/drawing/2014/chart" uri="{C3380CC4-5D6E-409C-BE32-E72D297353CC}">
              <c16:uniqueId val="{00000001-A8ED-4BB9-8E03-8133558BDC34}"/>
            </c:ext>
          </c:extLst>
        </c:ser>
        <c:ser>
          <c:idx val="2"/>
          <c:order val="2"/>
          <c:tx>
            <c:strRef>
              <c:f>'LDZ Annual Demand'!$R$127</c:f>
              <c:strCache>
                <c:ptCount val="1"/>
                <c:pt idx="0">
                  <c:v>North Western</c:v>
                </c:pt>
              </c:strCache>
            </c:strRef>
          </c:tx>
          <c:spPr>
            <a:solidFill>
              <a:srgbClr val="3366FF"/>
            </a:solidFill>
            <a:ln w="25400">
              <a:noFill/>
            </a:ln>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Demand'!$S$127:$X$127</c:f>
              <c:numCache>
                <c:formatCode>0.0</c:formatCode>
                <c:ptCount val="6"/>
                <c:pt idx="0">
                  <c:v>62.722975744000003</c:v>
                </c:pt>
                <c:pt idx="1">
                  <c:v>64.129434082000003</c:v>
                </c:pt>
                <c:pt idx="2">
                  <c:v>63.789718269999995</c:v>
                </c:pt>
                <c:pt idx="3">
                  <c:v>63.061755003999998</c:v>
                </c:pt>
                <c:pt idx="4">
                  <c:v>62.972302922000004</c:v>
                </c:pt>
                <c:pt idx="5">
                  <c:v>63.477955555000001</c:v>
                </c:pt>
              </c:numCache>
            </c:numRef>
          </c:val>
          <c:extLst>
            <c:ext xmlns:c16="http://schemas.microsoft.com/office/drawing/2014/chart" uri="{C3380CC4-5D6E-409C-BE32-E72D297353CC}">
              <c16:uniqueId val="{00000002-A8ED-4BB9-8E03-8133558BDC34}"/>
            </c:ext>
          </c:extLst>
        </c:ser>
        <c:ser>
          <c:idx val="5"/>
          <c:order val="3"/>
          <c:tx>
            <c:strRef>
              <c:f>'LDZ Annual Demand'!$R$128</c:f>
              <c:strCache>
                <c:ptCount val="1"/>
                <c:pt idx="0">
                  <c:v>North Eastern</c:v>
                </c:pt>
              </c:strCache>
            </c:strRef>
          </c:tx>
          <c:spPr>
            <a:solidFill>
              <a:srgbClr val="FFFF66"/>
            </a:solidFill>
            <a:ln w="25400">
              <a:solidFill>
                <a:srgbClr val="FFFF66"/>
              </a:solidFill>
            </a:ln>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Demand'!$S$128:$X$128</c:f>
              <c:numCache>
                <c:formatCode>0.0</c:formatCode>
                <c:ptCount val="6"/>
                <c:pt idx="0">
                  <c:v>33.580097127000002</c:v>
                </c:pt>
                <c:pt idx="1">
                  <c:v>34.328085421999994</c:v>
                </c:pt>
                <c:pt idx="2">
                  <c:v>34.147542733000002</c:v>
                </c:pt>
                <c:pt idx="3">
                  <c:v>33.728354107999998</c:v>
                </c:pt>
                <c:pt idx="4">
                  <c:v>32.920167604</c:v>
                </c:pt>
                <c:pt idx="5">
                  <c:v>31.975322741999999</c:v>
                </c:pt>
              </c:numCache>
            </c:numRef>
          </c:val>
          <c:extLst>
            <c:ext xmlns:c16="http://schemas.microsoft.com/office/drawing/2014/chart" uri="{C3380CC4-5D6E-409C-BE32-E72D297353CC}">
              <c16:uniqueId val="{00000003-A8ED-4BB9-8E03-8133558BDC34}"/>
            </c:ext>
          </c:extLst>
        </c:ser>
        <c:ser>
          <c:idx val="7"/>
          <c:order val="4"/>
          <c:tx>
            <c:strRef>
              <c:f>'LDZ Annual Demand'!$R$129</c:f>
              <c:strCache>
                <c:ptCount val="1"/>
                <c:pt idx="0">
                  <c:v>East Midlands</c:v>
                </c:pt>
              </c:strCache>
            </c:strRef>
          </c:tx>
          <c:spPr>
            <a:solidFill>
              <a:srgbClr val="800000"/>
            </a:solidFill>
            <a:ln w="25400">
              <a:noFill/>
            </a:ln>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Demand'!$S$129:$X$129</c:f>
              <c:numCache>
                <c:formatCode>0.0</c:formatCode>
                <c:ptCount val="6"/>
                <c:pt idx="0">
                  <c:v>55.003666160000002</c:v>
                </c:pt>
                <c:pt idx="1">
                  <c:v>56.00992651</c:v>
                </c:pt>
                <c:pt idx="2">
                  <c:v>55.623097236</c:v>
                </c:pt>
                <c:pt idx="3">
                  <c:v>54.944829988999999</c:v>
                </c:pt>
                <c:pt idx="4">
                  <c:v>53.629748042999999</c:v>
                </c:pt>
                <c:pt idx="5">
                  <c:v>52.162005419000003</c:v>
                </c:pt>
              </c:numCache>
            </c:numRef>
          </c:val>
          <c:extLst>
            <c:ext xmlns:c16="http://schemas.microsoft.com/office/drawing/2014/chart" uri="{C3380CC4-5D6E-409C-BE32-E72D297353CC}">
              <c16:uniqueId val="{00000004-A8ED-4BB9-8E03-8133558BDC34}"/>
            </c:ext>
          </c:extLst>
        </c:ser>
        <c:ser>
          <c:idx val="9"/>
          <c:order val="5"/>
          <c:tx>
            <c:strRef>
              <c:f>'LDZ Annual Demand'!$R$130</c:f>
              <c:strCache>
                <c:ptCount val="1"/>
                <c:pt idx="0">
                  <c:v>West Midlands</c:v>
                </c:pt>
              </c:strCache>
            </c:strRef>
          </c:tx>
          <c:spPr>
            <a:solidFill>
              <a:srgbClr val="800000"/>
            </a:solidFill>
            <a:ln w="25400">
              <a:noFill/>
            </a:ln>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Demand'!$S$130:$X$130</c:f>
              <c:numCache>
                <c:formatCode>0.0</c:formatCode>
                <c:ptCount val="6"/>
                <c:pt idx="0">
                  <c:v>41.710401151999996</c:v>
                </c:pt>
                <c:pt idx="1">
                  <c:v>42.737426762000005</c:v>
                </c:pt>
                <c:pt idx="2">
                  <c:v>42.418664840999995</c:v>
                </c:pt>
                <c:pt idx="3">
                  <c:v>41.839575304999997</c:v>
                </c:pt>
                <c:pt idx="4">
                  <c:v>40.878409151</c:v>
                </c:pt>
                <c:pt idx="5">
                  <c:v>39.837900738999998</c:v>
                </c:pt>
              </c:numCache>
            </c:numRef>
          </c:val>
          <c:extLst>
            <c:ext xmlns:c16="http://schemas.microsoft.com/office/drawing/2014/chart" uri="{C3380CC4-5D6E-409C-BE32-E72D297353CC}">
              <c16:uniqueId val="{00000005-A8ED-4BB9-8E03-8133558BDC34}"/>
            </c:ext>
          </c:extLst>
        </c:ser>
        <c:ser>
          <c:idx val="11"/>
          <c:order val="6"/>
          <c:tx>
            <c:strRef>
              <c:f>'LDZ Annual Demand'!$R$131</c:f>
              <c:strCache>
                <c:ptCount val="1"/>
                <c:pt idx="0">
                  <c:v>Wales North</c:v>
                </c:pt>
              </c:strCache>
            </c:strRef>
          </c:tx>
          <c:spPr>
            <a:solidFill>
              <a:srgbClr val="339933"/>
            </a:solidFill>
            <a:ln w="25400">
              <a:noFill/>
            </a:ln>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Demand'!$S$131:$X$131</c:f>
              <c:numCache>
                <c:formatCode>0.0</c:formatCode>
                <c:ptCount val="6"/>
                <c:pt idx="0">
                  <c:v>5.9947900085999999</c:v>
                </c:pt>
                <c:pt idx="1">
                  <c:v>6.0963145167000006</c:v>
                </c:pt>
                <c:pt idx="2">
                  <c:v>6.0817323491000002</c:v>
                </c:pt>
                <c:pt idx="3">
                  <c:v>6.0214166587999998</c:v>
                </c:pt>
                <c:pt idx="4">
                  <c:v>5.8879093771999997</c:v>
                </c:pt>
                <c:pt idx="5">
                  <c:v>5.7500895615999994</c:v>
                </c:pt>
              </c:numCache>
            </c:numRef>
          </c:val>
          <c:extLst>
            <c:ext xmlns:c16="http://schemas.microsoft.com/office/drawing/2014/chart" uri="{C3380CC4-5D6E-409C-BE32-E72D297353CC}">
              <c16:uniqueId val="{00000006-A8ED-4BB9-8E03-8133558BDC34}"/>
            </c:ext>
          </c:extLst>
        </c:ser>
        <c:ser>
          <c:idx val="13"/>
          <c:order val="7"/>
          <c:tx>
            <c:strRef>
              <c:f>'LDZ Annual Demand'!$R$132</c:f>
              <c:strCache>
                <c:ptCount val="1"/>
                <c:pt idx="0">
                  <c:v>Wales South</c:v>
                </c:pt>
              </c:strCache>
            </c:strRef>
          </c:tx>
          <c:spPr>
            <a:solidFill>
              <a:srgbClr val="FF9966"/>
            </a:solidFill>
            <a:ln w="25400">
              <a:noFill/>
            </a:ln>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Demand'!$S$132:$X$132</c:f>
              <c:numCache>
                <c:formatCode>0.0</c:formatCode>
                <c:ptCount val="6"/>
                <c:pt idx="0">
                  <c:v>20.377577635000002</c:v>
                </c:pt>
                <c:pt idx="1">
                  <c:v>21.558685474000001</c:v>
                </c:pt>
                <c:pt idx="2">
                  <c:v>21.290377973999998</c:v>
                </c:pt>
                <c:pt idx="3">
                  <c:v>20.643219084000002</c:v>
                </c:pt>
                <c:pt idx="4">
                  <c:v>20.197938957999998</c:v>
                </c:pt>
                <c:pt idx="5">
                  <c:v>19.680091393999998</c:v>
                </c:pt>
              </c:numCache>
            </c:numRef>
          </c:val>
          <c:extLst>
            <c:ext xmlns:c16="http://schemas.microsoft.com/office/drawing/2014/chart" uri="{C3380CC4-5D6E-409C-BE32-E72D297353CC}">
              <c16:uniqueId val="{00000007-A8ED-4BB9-8E03-8133558BDC34}"/>
            </c:ext>
          </c:extLst>
        </c:ser>
        <c:ser>
          <c:idx val="6"/>
          <c:order val="8"/>
          <c:tx>
            <c:strRef>
              <c:f>'LDZ Annual Demand'!$R$133</c:f>
              <c:strCache>
                <c:ptCount val="1"/>
                <c:pt idx="0">
                  <c:v>Eastern</c:v>
                </c:pt>
              </c:strCache>
            </c:strRef>
          </c:tx>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Demand'!$S$133:$X$133</c:f>
              <c:numCache>
                <c:formatCode>0.0</c:formatCode>
                <c:ptCount val="6"/>
                <c:pt idx="0">
                  <c:v>39.426597194000003</c:v>
                </c:pt>
                <c:pt idx="1">
                  <c:v>40.462604497000001</c:v>
                </c:pt>
                <c:pt idx="2">
                  <c:v>40.352243551999997</c:v>
                </c:pt>
                <c:pt idx="3">
                  <c:v>39.852576268999997</c:v>
                </c:pt>
                <c:pt idx="4">
                  <c:v>38.859807605</c:v>
                </c:pt>
                <c:pt idx="5">
                  <c:v>37.721358584000001</c:v>
                </c:pt>
              </c:numCache>
            </c:numRef>
          </c:val>
          <c:extLst>
            <c:ext xmlns:c16="http://schemas.microsoft.com/office/drawing/2014/chart" uri="{C3380CC4-5D6E-409C-BE32-E72D297353CC}">
              <c16:uniqueId val="{00000008-A8ED-4BB9-8E03-8133558BDC34}"/>
            </c:ext>
          </c:extLst>
        </c:ser>
        <c:ser>
          <c:idx val="12"/>
          <c:order val="9"/>
          <c:tx>
            <c:strRef>
              <c:f>'LDZ Annual Demand'!$R$134</c:f>
              <c:strCache>
                <c:ptCount val="1"/>
                <c:pt idx="0">
                  <c:v>North Thames</c:v>
                </c:pt>
              </c:strCache>
            </c:strRef>
          </c:tx>
          <c:spPr>
            <a:solidFill>
              <a:srgbClr val="003300"/>
            </a:solidFill>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Demand'!$S$134:$X$134</c:f>
              <c:numCache>
                <c:formatCode>0.0</c:formatCode>
                <c:ptCount val="6"/>
                <c:pt idx="0">
                  <c:v>48.022241577000003</c:v>
                </c:pt>
                <c:pt idx="1">
                  <c:v>49.255405625000002</c:v>
                </c:pt>
                <c:pt idx="2">
                  <c:v>48.902760472000004</c:v>
                </c:pt>
                <c:pt idx="3">
                  <c:v>48.218239812</c:v>
                </c:pt>
                <c:pt idx="4">
                  <c:v>47.100732881999996</c:v>
                </c:pt>
                <c:pt idx="5">
                  <c:v>45.896988404000005</c:v>
                </c:pt>
              </c:numCache>
            </c:numRef>
          </c:val>
          <c:extLst>
            <c:ext xmlns:c16="http://schemas.microsoft.com/office/drawing/2014/chart" uri="{C3380CC4-5D6E-409C-BE32-E72D297353CC}">
              <c16:uniqueId val="{00000009-A8ED-4BB9-8E03-8133558BDC34}"/>
            </c:ext>
          </c:extLst>
        </c:ser>
        <c:ser>
          <c:idx val="3"/>
          <c:order val="10"/>
          <c:tx>
            <c:strRef>
              <c:f>'LDZ Annual Demand'!$R$135</c:f>
              <c:strCache>
                <c:ptCount val="1"/>
                <c:pt idx="0">
                  <c:v>South Eastern</c:v>
                </c:pt>
              </c:strCache>
            </c:strRef>
          </c:tx>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Demand'!$S$135:$X$135</c:f>
              <c:numCache>
                <c:formatCode>0.0</c:formatCode>
                <c:ptCount val="6"/>
                <c:pt idx="0">
                  <c:v>51.073288206000001</c:v>
                </c:pt>
                <c:pt idx="1">
                  <c:v>52.118719654000003</c:v>
                </c:pt>
                <c:pt idx="2">
                  <c:v>51.533806206000001</c:v>
                </c:pt>
                <c:pt idx="3">
                  <c:v>50.578430305000005</c:v>
                </c:pt>
                <c:pt idx="4">
                  <c:v>49.278215343000006</c:v>
                </c:pt>
                <c:pt idx="5">
                  <c:v>47.794534833999997</c:v>
                </c:pt>
              </c:numCache>
            </c:numRef>
          </c:val>
          <c:extLst>
            <c:ext xmlns:c16="http://schemas.microsoft.com/office/drawing/2014/chart" uri="{C3380CC4-5D6E-409C-BE32-E72D297353CC}">
              <c16:uniqueId val="{0000000A-A8ED-4BB9-8E03-8133558BDC34}"/>
            </c:ext>
          </c:extLst>
        </c:ser>
        <c:ser>
          <c:idx val="4"/>
          <c:order val="11"/>
          <c:tx>
            <c:strRef>
              <c:f>'LDZ Annual Demand'!$R$136</c:f>
              <c:strCache>
                <c:ptCount val="1"/>
                <c:pt idx="0">
                  <c:v>Southern</c:v>
                </c:pt>
              </c:strCache>
            </c:strRef>
          </c:tx>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Demand'!$S$136:$X$136</c:f>
              <c:numCache>
                <c:formatCode>0.0</c:formatCode>
                <c:ptCount val="6"/>
                <c:pt idx="0">
                  <c:v>37.520342838999994</c:v>
                </c:pt>
                <c:pt idx="1">
                  <c:v>38.896531688000003</c:v>
                </c:pt>
                <c:pt idx="2">
                  <c:v>39.111231936999999</c:v>
                </c:pt>
                <c:pt idx="3">
                  <c:v>38.658880403000005</c:v>
                </c:pt>
                <c:pt idx="4">
                  <c:v>37.836374275000004</c:v>
                </c:pt>
                <c:pt idx="5">
                  <c:v>36.932689891999999</c:v>
                </c:pt>
              </c:numCache>
            </c:numRef>
          </c:val>
          <c:extLst>
            <c:ext xmlns:c16="http://schemas.microsoft.com/office/drawing/2014/chart" uri="{C3380CC4-5D6E-409C-BE32-E72D297353CC}">
              <c16:uniqueId val="{0000000B-A8ED-4BB9-8E03-8133558BDC34}"/>
            </c:ext>
          </c:extLst>
        </c:ser>
        <c:ser>
          <c:idx val="8"/>
          <c:order val="12"/>
          <c:tx>
            <c:strRef>
              <c:f>'LDZ Annual Demand'!$R$137</c:f>
              <c:strCache>
                <c:ptCount val="1"/>
                <c:pt idx="0">
                  <c:v>South Western</c:v>
                </c:pt>
              </c:strCache>
            </c:strRef>
          </c:tx>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Demand'!$S$137:$X$137</c:f>
              <c:numCache>
                <c:formatCode>0.0</c:formatCode>
                <c:ptCount val="6"/>
                <c:pt idx="0">
                  <c:v>27.502640894999999</c:v>
                </c:pt>
                <c:pt idx="1">
                  <c:v>28.192917015999999</c:v>
                </c:pt>
                <c:pt idx="2">
                  <c:v>27.999999580000001</c:v>
                </c:pt>
                <c:pt idx="3">
                  <c:v>27.627922241</c:v>
                </c:pt>
                <c:pt idx="4">
                  <c:v>27.001519510999998</c:v>
                </c:pt>
                <c:pt idx="5">
                  <c:v>26.337551999999999</c:v>
                </c:pt>
              </c:numCache>
            </c:numRef>
          </c:val>
          <c:extLst>
            <c:ext xmlns:c16="http://schemas.microsoft.com/office/drawing/2014/chart" uri="{C3380CC4-5D6E-409C-BE32-E72D297353CC}">
              <c16:uniqueId val="{0000000C-A8ED-4BB9-8E03-8133558BDC34}"/>
            </c:ext>
          </c:extLst>
        </c:ser>
        <c:dLbls>
          <c:showLegendKey val="0"/>
          <c:showVal val="0"/>
          <c:showCatName val="0"/>
          <c:showSerName val="0"/>
          <c:showPercent val="0"/>
          <c:showBubbleSize val="0"/>
        </c:dLbls>
        <c:gapWidth val="0"/>
        <c:overlap val="100"/>
        <c:axId val="173551616"/>
        <c:axId val="173553152"/>
      </c:barChart>
      <c:catAx>
        <c:axId val="173551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173553152"/>
        <c:crosses val="autoZero"/>
        <c:auto val="1"/>
        <c:lblAlgn val="ctr"/>
        <c:lblOffset val="100"/>
        <c:tickLblSkip val="1"/>
        <c:tickMarkSkip val="1"/>
        <c:noMultiLvlLbl val="0"/>
      </c:catAx>
      <c:valAx>
        <c:axId val="173553152"/>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315308178080069E-2"/>
              <c:y val="0.3239651398054236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3551616"/>
        <c:crosses val="autoZero"/>
        <c:crossBetween val="between"/>
      </c:valAx>
      <c:spPr>
        <a:noFill/>
        <a:ln w="25400">
          <a:noFill/>
        </a:ln>
      </c:spPr>
    </c:plotArea>
    <c:legend>
      <c:legendPos val="b"/>
      <c:layout>
        <c:manualLayout>
          <c:xMode val="edge"/>
          <c:yMode val="edge"/>
          <c:x val="0.14380247268027055"/>
          <c:y val="0.86022222004423488"/>
          <c:w val="0.8185819207478584"/>
          <c:h val="9.0322473637348522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62930406368874414"/>
        </c:manualLayout>
      </c:layout>
      <c:barChart>
        <c:barDir val="col"/>
        <c:grouping val="stacked"/>
        <c:varyColors val="0"/>
        <c:ser>
          <c:idx val="0"/>
          <c:order val="0"/>
          <c:tx>
            <c:strRef>
              <c:f>'LDZ Annual Demand'!$R$9</c:f>
              <c:strCache>
                <c:ptCount val="1"/>
                <c:pt idx="0">
                  <c:v>Scotland</c:v>
                </c:pt>
              </c:strCache>
            </c:strRef>
          </c:tx>
          <c:spPr>
            <a:solidFill>
              <a:srgbClr val="CCFFCC"/>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Demand'!$S$9:$AS$9</c:f>
              <c:numCache>
                <c:formatCode>0.0</c:formatCode>
                <c:ptCount val="27"/>
                <c:pt idx="0">
                  <c:v>45.577299369999999</c:v>
                </c:pt>
                <c:pt idx="1">
                  <c:v>46.800299052</c:v>
                </c:pt>
                <c:pt idx="2">
                  <c:v>46.810896968999998</c:v>
                </c:pt>
                <c:pt idx="3">
                  <c:v>46.647491791</c:v>
                </c:pt>
                <c:pt idx="4">
                  <c:v>46.245939744000005</c:v>
                </c:pt>
                <c:pt idx="5">
                  <c:v>45.886214327000005</c:v>
                </c:pt>
                <c:pt idx="6">
                  <c:v>45.500428925999998</c:v>
                </c:pt>
                <c:pt idx="7">
                  <c:v>45.091576463999999</c:v>
                </c:pt>
                <c:pt idx="8">
                  <c:v>44.616855483999998</c:v>
                </c:pt>
                <c:pt idx="9">
                  <c:v>44.142945896999997</c:v>
                </c:pt>
                <c:pt idx="10">
                  <c:v>43.688880125000004</c:v>
                </c:pt>
                <c:pt idx="11">
                  <c:v>43.286394653000002</c:v>
                </c:pt>
                <c:pt idx="12">
                  <c:v>43.011524336000001</c:v>
                </c:pt>
                <c:pt idx="13">
                  <c:v>42.686109622000004</c:v>
                </c:pt>
                <c:pt idx="14">
                  <c:v>42.307921816000004</c:v>
                </c:pt>
                <c:pt idx="15">
                  <c:v>41.798526494999997</c:v>
                </c:pt>
                <c:pt idx="16">
                  <c:v>41.084575793000006</c:v>
                </c:pt>
                <c:pt idx="17">
                  <c:v>40.282783283000001</c:v>
                </c:pt>
                <c:pt idx="18">
                  <c:v>39.428821632000002</c:v>
                </c:pt>
                <c:pt idx="19">
                  <c:v>38.552849259000006</c:v>
                </c:pt>
                <c:pt idx="20">
                  <c:v>37.660619294999996</c:v>
                </c:pt>
                <c:pt idx="21">
                  <c:v>36.684108463999998</c:v>
                </c:pt>
                <c:pt idx="22">
                  <c:v>35.669186599</c:v>
                </c:pt>
                <c:pt idx="23">
                  <c:v>34.609800821</c:v>
                </c:pt>
                <c:pt idx="24">
                  <c:v>33.513135663</c:v>
                </c:pt>
                <c:pt idx="25">
                  <c:v>32.346251318</c:v>
                </c:pt>
                <c:pt idx="26">
                  <c:v>31.275275090000001</c:v>
                </c:pt>
              </c:numCache>
            </c:numRef>
          </c:val>
          <c:extLst>
            <c:ext xmlns:c16="http://schemas.microsoft.com/office/drawing/2014/chart" uri="{C3380CC4-5D6E-409C-BE32-E72D297353CC}">
              <c16:uniqueId val="{00000000-FCCD-4548-9850-94FF3C90B06A}"/>
            </c:ext>
          </c:extLst>
        </c:ser>
        <c:ser>
          <c:idx val="1"/>
          <c:order val="1"/>
          <c:tx>
            <c:strRef>
              <c:f>'LDZ Annual Demand'!$R$10</c:f>
              <c:strCache>
                <c:ptCount val="1"/>
                <c:pt idx="0">
                  <c:v>Northern</c:v>
                </c:pt>
              </c:strCache>
            </c:strRef>
          </c:tx>
          <c:spPr>
            <a:solidFill>
              <a:srgbClr val="000080"/>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Demand'!$S$10:$AS$10</c:f>
              <c:numCache>
                <c:formatCode>0.0</c:formatCode>
                <c:ptCount val="27"/>
                <c:pt idx="0">
                  <c:v>30.322653710999997</c:v>
                </c:pt>
                <c:pt idx="1">
                  <c:v>31.087870773999999</c:v>
                </c:pt>
                <c:pt idx="2">
                  <c:v>31.077567114000001</c:v>
                </c:pt>
                <c:pt idx="3">
                  <c:v>30.964256017</c:v>
                </c:pt>
                <c:pt idx="4">
                  <c:v>30.702767990000002</c:v>
                </c:pt>
                <c:pt idx="5">
                  <c:v>30.456854457000002</c:v>
                </c:pt>
                <c:pt idx="6">
                  <c:v>30.197005629</c:v>
                </c:pt>
                <c:pt idx="7">
                  <c:v>29.929446136999999</c:v>
                </c:pt>
                <c:pt idx="8">
                  <c:v>29.612303679</c:v>
                </c:pt>
                <c:pt idx="9">
                  <c:v>29.292347226</c:v>
                </c:pt>
                <c:pt idx="10">
                  <c:v>28.985824575999999</c:v>
                </c:pt>
                <c:pt idx="11">
                  <c:v>28.708132808999999</c:v>
                </c:pt>
                <c:pt idx="12">
                  <c:v>28.514711712</c:v>
                </c:pt>
                <c:pt idx="13">
                  <c:v>28.296465246</c:v>
                </c:pt>
                <c:pt idx="14">
                  <c:v>28.035247364</c:v>
                </c:pt>
                <c:pt idx="15">
                  <c:v>27.695056203</c:v>
                </c:pt>
                <c:pt idx="16">
                  <c:v>27.243504675000001</c:v>
                </c:pt>
                <c:pt idx="17">
                  <c:v>26.738082567000003</c:v>
                </c:pt>
                <c:pt idx="18">
                  <c:v>26.201652302999999</c:v>
                </c:pt>
                <c:pt idx="19">
                  <c:v>25.648387148000001</c:v>
                </c:pt>
                <c:pt idx="20">
                  <c:v>25.087960864999999</c:v>
                </c:pt>
                <c:pt idx="21">
                  <c:v>24.472235777999998</c:v>
                </c:pt>
                <c:pt idx="22">
                  <c:v>23.833002671999999</c:v>
                </c:pt>
                <c:pt idx="23">
                  <c:v>23.163747563000001</c:v>
                </c:pt>
                <c:pt idx="24">
                  <c:v>22.475304961999999</c:v>
                </c:pt>
                <c:pt idx="25">
                  <c:v>21.736032384999998</c:v>
                </c:pt>
                <c:pt idx="26">
                  <c:v>21.056456370999999</c:v>
                </c:pt>
              </c:numCache>
            </c:numRef>
          </c:val>
          <c:extLst>
            <c:ext xmlns:c16="http://schemas.microsoft.com/office/drawing/2014/chart" uri="{C3380CC4-5D6E-409C-BE32-E72D297353CC}">
              <c16:uniqueId val="{00000001-FCCD-4548-9850-94FF3C90B06A}"/>
            </c:ext>
          </c:extLst>
        </c:ser>
        <c:ser>
          <c:idx val="2"/>
          <c:order val="2"/>
          <c:tx>
            <c:strRef>
              <c:f>'LDZ Annual Demand'!$R$11</c:f>
              <c:strCache>
                <c:ptCount val="1"/>
                <c:pt idx="0">
                  <c:v>North Western</c:v>
                </c:pt>
              </c:strCache>
            </c:strRef>
          </c:tx>
          <c:spPr>
            <a:solidFill>
              <a:srgbClr val="3366FF"/>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Demand'!$S$11:$AS$11</c:f>
              <c:numCache>
                <c:formatCode>0.0</c:formatCode>
                <c:ptCount val="27"/>
                <c:pt idx="0">
                  <c:v>62.993614712999999</c:v>
                </c:pt>
                <c:pt idx="1">
                  <c:v>64.695733427999997</c:v>
                </c:pt>
                <c:pt idx="2">
                  <c:v>64.763379642999993</c:v>
                </c:pt>
                <c:pt idx="3">
                  <c:v>64.557843943999998</c:v>
                </c:pt>
                <c:pt idx="4">
                  <c:v>64.063892822</c:v>
                </c:pt>
                <c:pt idx="5">
                  <c:v>63.597915074999996</c:v>
                </c:pt>
                <c:pt idx="6">
                  <c:v>63.099984450000001</c:v>
                </c:pt>
                <c:pt idx="7">
                  <c:v>62.579861995000002</c:v>
                </c:pt>
                <c:pt idx="8">
                  <c:v>61.952554859999999</c:v>
                </c:pt>
                <c:pt idx="9">
                  <c:v>61.291632166000007</c:v>
                </c:pt>
                <c:pt idx="10">
                  <c:v>60.654863903999996</c:v>
                </c:pt>
                <c:pt idx="11">
                  <c:v>60.068884341999997</c:v>
                </c:pt>
                <c:pt idx="12">
                  <c:v>59.639229960999998</c:v>
                </c:pt>
                <c:pt idx="13">
                  <c:v>59.154306387999995</c:v>
                </c:pt>
                <c:pt idx="14">
                  <c:v>58.590416974999997</c:v>
                </c:pt>
                <c:pt idx="15">
                  <c:v>57.848245589999998</c:v>
                </c:pt>
                <c:pt idx="16">
                  <c:v>56.866068009999999</c:v>
                </c:pt>
                <c:pt idx="17">
                  <c:v>55.765950687999997</c:v>
                </c:pt>
                <c:pt idx="18">
                  <c:v>54.599771728</c:v>
                </c:pt>
                <c:pt idx="19">
                  <c:v>53.396771113</c:v>
                </c:pt>
                <c:pt idx="20">
                  <c:v>52.172597548999995</c:v>
                </c:pt>
                <c:pt idx="21">
                  <c:v>50.832569522999997</c:v>
                </c:pt>
                <c:pt idx="22">
                  <c:v>49.437574689000002</c:v>
                </c:pt>
                <c:pt idx="23">
                  <c:v>48.009845853999998</c:v>
                </c:pt>
                <c:pt idx="24">
                  <c:v>46.528152855999998</c:v>
                </c:pt>
                <c:pt idx="25">
                  <c:v>44.951726532999999</c:v>
                </c:pt>
                <c:pt idx="26">
                  <c:v>43.507673674999999</c:v>
                </c:pt>
              </c:numCache>
            </c:numRef>
          </c:val>
          <c:extLst>
            <c:ext xmlns:c16="http://schemas.microsoft.com/office/drawing/2014/chart" uri="{C3380CC4-5D6E-409C-BE32-E72D297353CC}">
              <c16:uniqueId val="{00000002-FCCD-4548-9850-94FF3C90B06A}"/>
            </c:ext>
          </c:extLst>
        </c:ser>
        <c:ser>
          <c:idx val="4"/>
          <c:order val="3"/>
          <c:tx>
            <c:strRef>
              <c:f>'LDZ Annual Demand'!$R$12</c:f>
              <c:strCache>
                <c:ptCount val="1"/>
                <c:pt idx="0">
                  <c:v>North Eastern</c:v>
                </c:pt>
              </c:strCache>
            </c:strRef>
          </c:tx>
          <c:spPr>
            <a:solidFill>
              <a:srgbClr val="FFFF99"/>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Demand'!$S$12:$AS$12</c:f>
              <c:numCache>
                <c:formatCode>0.0</c:formatCode>
                <c:ptCount val="27"/>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val>
          <c:extLst>
            <c:ext xmlns:c16="http://schemas.microsoft.com/office/drawing/2014/chart" uri="{C3380CC4-5D6E-409C-BE32-E72D297353CC}">
              <c16:uniqueId val="{00000003-FCCD-4548-9850-94FF3C90B06A}"/>
            </c:ext>
          </c:extLst>
        </c:ser>
        <c:ser>
          <c:idx val="5"/>
          <c:order val="4"/>
          <c:tx>
            <c:strRef>
              <c:f>'LDZ Annual Demand'!$R$13</c:f>
              <c:strCache>
                <c:ptCount val="1"/>
                <c:pt idx="0">
                  <c:v>East Midlands</c:v>
                </c:pt>
              </c:strCache>
            </c:strRef>
          </c:tx>
          <c:spPr>
            <a:solidFill>
              <a:srgbClr val="3366FF"/>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Demand'!$S$13:$AS$13</c:f>
              <c:numCache>
                <c:formatCode>0.0</c:formatCode>
                <c:ptCount val="27"/>
                <c:pt idx="0">
                  <c:v>55.625896120999997</c:v>
                </c:pt>
                <c:pt idx="1">
                  <c:v>56.784660627999997</c:v>
                </c:pt>
                <c:pt idx="2">
                  <c:v>56.706057540000003</c:v>
                </c:pt>
                <c:pt idx="3">
                  <c:v>56.509621920999997</c:v>
                </c:pt>
                <c:pt idx="4">
                  <c:v>56.023706820999998</c:v>
                </c:pt>
                <c:pt idx="5">
                  <c:v>55.573690240999994</c:v>
                </c:pt>
                <c:pt idx="6">
                  <c:v>55.098099460999997</c:v>
                </c:pt>
                <c:pt idx="7">
                  <c:v>54.605071342000002</c:v>
                </c:pt>
                <c:pt idx="8">
                  <c:v>54.019814425</c:v>
                </c:pt>
                <c:pt idx="9">
                  <c:v>53.416869639999994</c:v>
                </c:pt>
                <c:pt idx="10">
                  <c:v>52.881254034000001</c:v>
                </c:pt>
                <c:pt idx="11">
                  <c:v>52.399959154999998</c:v>
                </c:pt>
                <c:pt idx="12">
                  <c:v>52.062214958999995</c:v>
                </c:pt>
                <c:pt idx="13">
                  <c:v>51.667089221000005</c:v>
                </c:pt>
                <c:pt idx="14">
                  <c:v>51.205365702000002</c:v>
                </c:pt>
                <c:pt idx="15">
                  <c:v>50.581670924000001</c:v>
                </c:pt>
                <c:pt idx="16">
                  <c:v>49.720609271000001</c:v>
                </c:pt>
                <c:pt idx="17">
                  <c:v>48.749121243000005</c:v>
                </c:pt>
                <c:pt idx="18">
                  <c:v>47.719141130999994</c:v>
                </c:pt>
                <c:pt idx="19">
                  <c:v>46.661563639000001</c:v>
                </c:pt>
                <c:pt idx="20">
                  <c:v>45.584475388999998</c:v>
                </c:pt>
                <c:pt idx="21">
                  <c:v>44.399919974999996</c:v>
                </c:pt>
                <c:pt idx="22">
                  <c:v>43.168104</c:v>
                </c:pt>
                <c:pt idx="23">
                  <c:v>41.897936100999999</c:v>
                </c:pt>
                <c:pt idx="24">
                  <c:v>40.578856498</c:v>
                </c:pt>
                <c:pt idx="25">
                  <c:v>39.181435911999998</c:v>
                </c:pt>
                <c:pt idx="26">
                  <c:v>37.911509846000001</c:v>
                </c:pt>
              </c:numCache>
            </c:numRef>
          </c:val>
          <c:extLst>
            <c:ext xmlns:c16="http://schemas.microsoft.com/office/drawing/2014/chart" uri="{C3380CC4-5D6E-409C-BE32-E72D297353CC}">
              <c16:uniqueId val="{00000004-FCCD-4548-9850-94FF3C90B06A}"/>
            </c:ext>
          </c:extLst>
        </c:ser>
        <c:ser>
          <c:idx val="7"/>
          <c:order val="5"/>
          <c:tx>
            <c:strRef>
              <c:f>'LDZ Annual Demand'!$R$14</c:f>
              <c:strCache>
                <c:ptCount val="1"/>
                <c:pt idx="0">
                  <c:v>West Midlands</c:v>
                </c:pt>
              </c:strCache>
            </c:strRef>
          </c:tx>
          <c:spPr>
            <a:solidFill>
              <a:srgbClr val="800000"/>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Demand'!$S$14:$AS$14</c:f>
              <c:numCache>
                <c:formatCode>0.0</c:formatCode>
                <c:ptCount val="27"/>
                <c:pt idx="0">
                  <c:v>42.065314995999998</c:v>
                </c:pt>
                <c:pt idx="1">
                  <c:v>43.297001166000001</c:v>
                </c:pt>
                <c:pt idx="2">
                  <c:v>43.266470520000006</c:v>
                </c:pt>
                <c:pt idx="3">
                  <c:v>43.080241508999997</c:v>
                </c:pt>
                <c:pt idx="4">
                  <c:v>42.722588700000003</c:v>
                </c:pt>
                <c:pt idx="5">
                  <c:v>42.400054617000002</c:v>
                </c:pt>
                <c:pt idx="6">
                  <c:v>42.065676135000004</c:v>
                </c:pt>
                <c:pt idx="7">
                  <c:v>41.720960564999999</c:v>
                </c:pt>
                <c:pt idx="8">
                  <c:v>41.316327737000002</c:v>
                </c:pt>
                <c:pt idx="9">
                  <c:v>40.906136549999999</c:v>
                </c:pt>
                <c:pt idx="10">
                  <c:v>40.516221031000001</c:v>
                </c:pt>
                <c:pt idx="11">
                  <c:v>40.171192539000003</c:v>
                </c:pt>
                <c:pt idx="12">
                  <c:v>39.938967351000002</c:v>
                </c:pt>
                <c:pt idx="13">
                  <c:v>39.659616928000005</c:v>
                </c:pt>
                <c:pt idx="14">
                  <c:v>39.336949421999996</c:v>
                </c:pt>
                <c:pt idx="15">
                  <c:v>38.882352923999996</c:v>
                </c:pt>
                <c:pt idx="16">
                  <c:v>38.236937661000006</c:v>
                </c:pt>
                <c:pt idx="17">
                  <c:v>37.509534668999997</c:v>
                </c:pt>
                <c:pt idx="18">
                  <c:v>36.742212911000003</c:v>
                </c:pt>
                <c:pt idx="19">
                  <c:v>35.956150624000003</c:v>
                </c:pt>
                <c:pt idx="20">
                  <c:v>35.147573981000001</c:v>
                </c:pt>
                <c:pt idx="21">
                  <c:v>34.260037136999998</c:v>
                </c:pt>
                <c:pt idx="22">
                  <c:v>33.324759575999998</c:v>
                </c:pt>
                <c:pt idx="23">
                  <c:v>32.358574122999997</c:v>
                </c:pt>
                <c:pt idx="24">
                  <c:v>31.355899602000001</c:v>
                </c:pt>
                <c:pt idx="25">
                  <c:v>30.293825684999998</c:v>
                </c:pt>
                <c:pt idx="26">
                  <c:v>29.332824183</c:v>
                </c:pt>
              </c:numCache>
            </c:numRef>
          </c:val>
          <c:extLst>
            <c:ext xmlns:c16="http://schemas.microsoft.com/office/drawing/2014/chart" uri="{C3380CC4-5D6E-409C-BE32-E72D297353CC}">
              <c16:uniqueId val="{00000005-FCCD-4548-9850-94FF3C90B06A}"/>
            </c:ext>
          </c:extLst>
        </c:ser>
        <c:ser>
          <c:idx val="8"/>
          <c:order val="6"/>
          <c:tx>
            <c:strRef>
              <c:f>'LDZ Annual Demand'!$R$15</c:f>
              <c:strCache>
                <c:ptCount val="1"/>
                <c:pt idx="0">
                  <c:v>Wales North</c:v>
                </c:pt>
              </c:strCache>
            </c:strRef>
          </c:tx>
          <c:spPr>
            <a:solidFill>
              <a:srgbClr val="339966"/>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Demand'!$S$15:$AS$15</c:f>
              <c:numCache>
                <c:formatCode>0.0</c:formatCode>
                <c:ptCount val="27"/>
                <c:pt idx="0">
                  <c:v>6.0422519585999996</c:v>
                </c:pt>
                <c:pt idx="1">
                  <c:v>6.1660987026000003</c:v>
                </c:pt>
                <c:pt idx="2">
                  <c:v>6.1728534102000001</c:v>
                </c:pt>
                <c:pt idx="3">
                  <c:v>6.1530807670000005</c:v>
                </c:pt>
                <c:pt idx="4">
                  <c:v>6.1007631730000007</c:v>
                </c:pt>
                <c:pt idx="5">
                  <c:v>6.0646658621</c:v>
                </c:pt>
                <c:pt idx="6">
                  <c:v>6.0293251215999994</c:v>
                </c:pt>
                <c:pt idx="7">
                  <c:v>5.9841560019999998</c:v>
                </c:pt>
                <c:pt idx="8">
                  <c:v>5.9241844977999998</c:v>
                </c:pt>
                <c:pt idx="9">
                  <c:v>5.8624589648000001</c:v>
                </c:pt>
                <c:pt idx="10">
                  <c:v>5.8055278700999997</c:v>
                </c:pt>
                <c:pt idx="11">
                  <c:v>5.7561496886999999</c:v>
                </c:pt>
                <c:pt idx="12">
                  <c:v>5.7154477358000007</c:v>
                </c:pt>
                <c:pt idx="13">
                  <c:v>5.6743744404000003</c:v>
                </c:pt>
                <c:pt idx="14">
                  <c:v>5.6315932642000002</c:v>
                </c:pt>
                <c:pt idx="15">
                  <c:v>5.5753994756000003</c:v>
                </c:pt>
                <c:pt idx="16">
                  <c:v>5.4949096558999999</c:v>
                </c:pt>
                <c:pt idx="17">
                  <c:v>5.4018981727000002</c:v>
                </c:pt>
                <c:pt idx="18">
                  <c:v>5.3015585574999999</c:v>
                </c:pt>
                <c:pt idx="19">
                  <c:v>5.1998607239000005</c:v>
                </c:pt>
                <c:pt idx="20">
                  <c:v>5.0942882455999996</c:v>
                </c:pt>
                <c:pt idx="21">
                  <c:v>4.9768771936</c:v>
                </c:pt>
                <c:pt idx="22">
                  <c:v>4.8522261015000003</c:v>
                </c:pt>
                <c:pt idx="23">
                  <c:v>4.7228620437000002</c:v>
                </c:pt>
                <c:pt idx="24">
                  <c:v>4.5901894464000002</c:v>
                </c:pt>
                <c:pt idx="25">
                  <c:v>4.4441474075</c:v>
                </c:pt>
                <c:pt idx="26">
                  <c:v>4.3088896223999997</c:v>
                </c:pt>
              </c:numCache>
            </c:numRef>
          </c:val>
          <c:extLst>
            <c:ext xmlns:c16="http://schemas.microsoft.com/office/drawing/2014/chart" uri="{C3380CC4-5D6E-409C-BE32-E72D297353CC}">
              <c16:uniqueId val="{00000006-FCCD-4548-9850-94FF3C90B06A}"/>
            </c:ext>
          </c:extLst>
        </c:ser>
        <c:ser>
          <c:idx val="9"/>
          <c:order val="7"/>
          <c:tx>
            <c:strRef>
              <c:f>'LDZ Annual Demand'!$R$16</c:f>
              <c:strCache>
                <c:ptCount val="1"/>
                <c:pt idx="0">
                  <c:v>Wales South</c:v>
                </c:pt>
              </c:strCache>
            </c:strRef>
          </c:tx>
          <c:spPr>
            <a:solidFill>
              <a:srgbClr val="FFCC99"/>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Demand'!$S$16:$AS$16</c:f>
              <c:numCache>
                <c:formatCode>0.0</c:formatCode>
                <c:ptCount val="27"/>
                <c:pt idx="0">
                  <c:v>20.187066850000001</c:v>
                </c:pt>
                <c:pt idx="1">
                  <c:v>21.465136492000003</c:v>
                </c:pt>
                <c:pt idx="2">
                  <c:v>21.345606806999999</c:v>
                </c:pt>
                <c:pt idx="3">
                  <c:v>21.152756142999998</c:v>
                </c:pt>
                <c:pt idx="4">
                  <c:v>20.990038337000001</c:v>
                </c:pt>
                <c:pt idx="5">
                  <c:v>20.789407605000001</c:v>
                </c:pt>
                <c:pt idx="6">
                  <c:v>20.571129449000001</c:v>
                </c:pt>
                <c:pt idx="7">
                  <c:v>20.435293615999999</c:v>
                </c:pt>
                <c:pt idx="8">
                  <c:v>20.261203284</c:v>
                </c:pt>
                <c:pt idx="9">
                  <c:v>20.064103491999997</c:v>
                </c:pt>
                <c:pt idx="10">
                  <c:v>19.876871706000003</c:v>
                </c:pt>
                <c:pt idx="11">
                  <c:v>19.707664419</c:v>
                </c:pt>
                <c:pt idx="12">
                  <c:v>19.554047661000002</c:v>
                </c:pt>
                <c:pt idx="13">
                  <c:v>19.377521663</c:v>
                </c:pt>
                <c:pt idx="14">
                  <c:v>19.175568531</c:v>
                </c:pt>
                <c:pt idx="15">
                  <c:v>18.880438822999999</c:v>
                </c:pt>
                <c:pt idx="16">
                  <c:v>18.343635863999999</c:v>
                </c:pt>
                <c:pt idx="17">
                  <c:v>17.873938086999999</c:v>
                </c:pt>
                <c:pt idx="18">
                  <c:v>17.461604313999999</c:v>
                </c:pt>
                <c:pt idx="19">
                  <c:v>17.042140070000002</c:v>
                </c:pt>
                <c:pt idx="20">
                  <c:v>16.612135537999997</c:v>
                </c:pt>
                <c:pt idx="21">
                  <c:v>16.148001888</c:v>
                </c:pt>
                <c:pt idx="22">
                  <c:v>15.667903540999999</c:v>
                </c:pt>
                <c:pt idx="23">
                  <c:v>15.175681739</c:v>
                </c:pt>
                <c:pt idx="24">
                  <c:v>14.667786781999999</c:v>
                </c:pt>
                <c:pt idx="25">
                  <c:v>14.131937500999999</c:v>
                </c:pt>
                <c:pt idx="26">
                  <c:v>13.64065845</c:v>
                </c:pt>
              </c:numCache>
            </c:numRef>
          </c:val>
          <c:extLst>
            <c:ext xmlns:c16="http://schemas.microsoft.com/office/drawing/2014/chart" uri="{C3380CC4-5D6E-409C-BE32-E72D297353CC}">
              <c16:uniqueId val="{00000007-FCCD-4548-9850-94FF3C90B06A}"/>
            </c:ext>
          </c:extLst>
        </c:ser>
        <c:ser>
          <c:idx val="11"/>
          <c:order val="8"/>
          <c:tx>
            <c:strRef>
              <c:f>'LDZ Annual Demand'!$R$17</c:f>
              <c:strCache>
                <c:ptCount val="1"/>
                <c:pt idx="0">
                  <c:v>Eastern</c:v>
                </c:pt>
              </c:strCache>
            </c:strRef>
          </c:tx>
          <c:spPr>
            <a:solidFill>
              <a:srgbClr val="CC99FF"/>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Demand'!$S$17:$AS$17</c:f>
              <c:numCache>
                <c:formatCode>0.0</c:formatCode>
                <c:ptCount val="27"/>
                <c:pt idx="0">
                  <c:v>39.712973814999998</c:v>
                </c:pt>
                <c:pt idx="1">
                  <c:v>40.932465150999995</c:v>
                </c:pt>
                <c:pt idx="2">
                  <c:v>40.960296352999997</c:v>
                </c:pt>
                <c:pt idx="3">
                  <c:v>40.831384101000005</c:v>
                </c:pt>
                <c:pt idx="4">
                  <c:v>40.498224070999996</c:v>
                </c:pt>
                <c:pt idx="5">
                  <c:v>40.189378265999999</c:v>
                </c:pt>
                <c:pt idx="6">
                  <c:v>39.842044833999999</c:v>
                </c:pt>
                <c:pt idx="7">
                  <c:v>39.488868757999995</c:v>
                </c:pt>
                <c:pt idx="8">
                  <c:v>39.076576791000001</c:v>
                </c:pt>
                <c:pt idx="9">
                  <c:v>38.649185682000002</c:v>
                </c:pt>
                <c:pt idx="10">
                  <c:v>38.226911567000002</c:v>
                </c:pt>
                <c:pt idx="11">
                  <c:v>37.840377922000002</c:v>
                </c:pt>
                <c:pt idx="12">
                  <c:v>37.549235293999999</c:v>
                </c:pt>
                <c:pt idx="13">
                  <c:v>37.201711931999995</c:v>
                </c:pt>
                <c:pt idx="14">
                  <c:v>36.806404508999996</c:v>
                </c:pt>
                <c:pt idx="15">
                  <c:v>36.276102520999999</c:v>
                </c:pt>
                <c:pt idx="16">
                  <c:v>35.578938592999997</c:v>
                </c:pt>
                <c:pt idx="17">
                  <c:v>34.805972421</c:v>
                </c:pt>
                <c:pt idx="18">
                  <c:v>33.990231143999999</c:v>
                </c:pt>
                <c:pt idx="19">
                  <c:v>33.148971502000002</c:v>
                </c:pt>
                <c:pt idx="20">
                  <c:v>32.304737060999997</c:v>
                </c:pt>
                <c:pt idx="21">
                  <c:v>31.393488848000001</c:v>
                </c:pt>
                <c:pt idx="22">
                  <c:v>30.457035931</c:v>
                </c:pt>
                <c:pt idx="23">
                  <c:v>29.485640929000002</c:v>
                </c:pt>
                <c:pt idx="24">
                  <c:v>28.488445630999998</c:v>
                </c:pt>
                <c:pt idx="25">
                  <c:v>27.437422722000001</c:v>
                </c:pt>
                <c:pt idx="26">
                  <c:v>26.483341420000002</c:v>
                </c:pt>
              </c:numCache>
            </c:numRef>
          </c:val>
          <c:extLst>
            <c:ext xmlns:c16="http://schemas.microsoft.com/office/drawing/2014/chart" uri="{C3380CC4-5D6E-409C-BE32-E72D297353CC}">
              <c16:uniqueId val="{00000008-FCCD-4548-9850-94FF3C90B06A}"/>
            </c:ext>
          </c:extLst>
        </c:ser>
        <c:ser>
          <c:idx val="13"/>
          <c:order val="9"/>
          <c:tx>
            <c:strRef>
              <c:f>'LDZ Annual Demand'!$R$18</c:f>
              <c:strCache>
                <c:ptCount val="1"/>
                <c:pt idx="0">
                  <c:v>North Thames</c:v>
                </c:pt>
              </c:strCache>
            </c:strRef>
          </c:tx>
          <c:spPr>
            <a:solidFill>
              <a:srgbClr val="003300"/>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Demand'!$S$18:$AS$18</c:f>
              <c:numCache>
                <c:formatCode>0.0</c:formatCode>
                <c:ptCount val="27"/>
                <c:pt idx="0">
                  <c:v>48.387082799999995</c:v>
                </c:pt>
                <c:pt idx="1">
                  <c:v>49.862579910999997</c:v>
                </c:pt>
                <c:pt idx="2">
                  <c:v>49.835714648</c:v>
                </c:pt>
                <c:pt idx="3">
                  <c:v>49.629524287000002</c:v>
                </c:pt>
                <c:pt idx="4">
                  <c:v>49.222312120000005</c:v>
                </c:pt>
                <c:pt idx="5">
                  <c:v>48.847959405000005</c:v>
                </c:pt>
                <c:pt idx="6">
                  <c:v>48.456943655000003</c:v>
                </c:pt>
                <c:pt idx="7">
                  <c:v>48.056763560999997</c:v>
                </c:pt>
                <c:pt idx="8">
                  <c:v>47.586239233000001</c:v>
                </c:pt>
                <c:pt idx="9">
                  <c:v>47.109410586999999</c:v>
                </c:pt>
                <c:pt idx="10">
                  <c:v>46.651383187</c:v>
                </c:pt>
                <c:pt idx="11">
                  <c:v>46.242777838000002</c:v>
                </c:pt>
                <c:pt idx="12">
                  <c:v>45.978519912000003</c:v>
                </c:pt>
                <c:pt idx="13">
                  <c:v>45.645869506000004</c:v>
                </c:pt>
                <c:pt idx="14">
                  <c:v>45.257488068999997</c:v>
                </c:pt>
                <c:pt idx="15">
                  <c:v>44.710178921000001</c:v>
                </c:pt>
                <c:pt idx="16">
                  <c:v>43.955073841999997</c:v>
                </c:pt>
                <c:pt idx="17">
                  <c:v>43.110432975000002</c:v>
                </c:pt>
                <c:pt idx="18">
                  <c:v>42.22585582</c:v>
                </c:pt>
                <c:pt idx="19">
                  <c:v>41.321807106000001</c:v>
                </c:pt>
                <c:pt idx="20">
                  <c:v>40.394499381000003</c:v>
                </c:pt>
                <c:pt idx="21">
                  <c:v>39.390144530000001</c:v>
                </c:pt>
                <c:pt idx="22">
                  <c:v>38.333333543000002</c:v>
                </c:pt>
                <c:pt idx="23">
                  <c:v>37.248872827</c:v>
                </c:pt>
                <c:pt idx="24">
                  <c:v>36.126755760000002</c:v>
                </c:pt>
                <c:pt idx="25">
                  <c:v>34.949445876999995</c:v>
                </c:pt>
                <c:pt idx="26">
                  <c:v>33.890215480999998</c:v>
                </c:pt>
              </c:numCache>
            </c:numRef>
          </c:val>
          <c:extLst>
            <c:ext xmlns:c16="http://schemas.microsoft.com/office/drawing/2014/chart" uri="{C3380CC4-5D6E-409C-BE32-E72D297353CC}">
              <c16:uniqueId val="{00000009-FCCD-4548-9850-94FF3C90B06A}"/>
            </c:ext>
          </c:extLst>
        </c:ser>
        <c:ser>
          <c:idx val="3"/>
          <c:order val="10"/>
          <c:tx>
            <c:strRef>
              <c:f>'LDZ Annual Demand'!$R$19</c:f>
              <c:strCache>
                <c:ptCount val="1"/>
                <c:pt idx="0">
                  <c:v>South Eastern</c:v>
                </c:pt>
              </c:strCache>
            </c:strRef>
          </c:tx>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Demand'!$S$19:$AS$19</c:f>
              <c:numCache>
                <c:formatCode>0.0</c:formatCode>
                <c:ptCount val="27"/>
                <c:pt idx="0">
                  <c:v>50.999734570999998</c:v>
                </c:pt>
                <c:pt idx="1">
                  <c:v>52.405038535999999</c:v>
                </c:pt>
                <c:pt idx="2">
                  <c:v>52.242918222</c:v>
                </c:pt>
                <c:pt idx="3">
                  <c:v>51.858559509999999</c:v>
                </c:pt>
                <c:pt idx="4">
                  <c:v>50.926113793999995</c:v>
                </c:pt>
                <c:pt idx="5">
                  <c:v>50.050324772000003</c:v>
                </c:pt>
                <c:pt idx="6">
                  <c:v>49.497647694000001</c:v>
                </c:pt>
                <c:pt idx="7">
                  <c:v>49.066394484999996</c:v>
                </c:pt>
                <c:pt idx="8">
                  <c:v>48.572788072000002</c:v>
                </c:pt>
                <c:pt idx="9">
                  <c:v>48.067816139000001</c:v>
                </c:pt>
                <c:pt idx="10">
                  <c:v>47.579860438000004</c:v>
                </c:pt>
                <c:pt idx="11">
                  <c:v>47.134405547</c:v>
                </c:pt>
                <c:pt idx="12">
                  <c:v>46.804372833999999</c:v>
                </c:pt>
                <c:pt idx="13">
                  <c:v>46.379086035</c:v>
                </c:pt>
                <c:pt idx="14">
                  <c:v>45.884572397000007</c:v>
                </c:pt>
                <c:pt idx="15">
                  <c:v>45.158385840000001</c:v>
                </c:pt>
                <c:pt idx="16">
                  <c:v>43.976430514999997</c:v>
                </c:pt>
                <c:pt idx="17">
                  <c:v>42.888529990000002</c:v>
                </c:pt>
                <c:pt idx="18">
                  <c:v>41.891130204</c:v>
                </c:pt>
                <c:pt idx="19">
                  <c:v>40.877194721999999</c:v>
                </c:pt>
                <c:pt idx="20">
                  <c:v>39.836616223999997</c:v>
                </c:pt>
                <c:pt idx="21">
                  <c:v>38.724539688</c:v>
                </c:pt>
                <c:pt idx="22">
                  <c:v>37.564440185000002</c:v>
                </c:pt>
                <c:pt idx="23">
                  <c:v>36.417814338999996</c:v>
                </c:pt>
                <c:pt idx="24">
                  <c:v>35.239805492000002</c:v>
                </c:pt>
                <c:pt idx="25">
                  <c:v>34.007383241000007</c:v>
                </c:pt>
                <c:pt idx="26">
                  <c:v>32.901758508</c:v>
                </c:pt>
              </c:numCache>
            </c:numRef>
          </c:val>
          <c:extLst>
            <c:ext xmlns:c16="http://schemas.microsoft.com/office/drawing/2014/chart" uri="{C3380CC4-5D6E-409C-BE32-E72D297353CC}">
              <c16:uniqueId val="{0000000A-FCCD-4548-9850-94FF3C90B06A}"/>
            </c:ext>
          </c:extLst>
        </c:ser>
        <c:ser>
          <c:idx val="6"/>
          <c:order val="11"/>
          <c:tx>
            <c:strRef>
              <c:f>'LDZ Annual Demand'!$R$20</c:f>
              <c:strCache>
                <c:ptCount val="1"/>
                <c:pt idx="0">
                  <c:v>Southern</c:v>
                </c:pt>
              </c:strCache>
            </c:strRef>
          </c:tx>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Demand'!$S$20:$AS$20</c:f>
              <c:numCache>
                <c:formatCode>0.0</c:formatCode>
                <c:ptCount val="27"/>
                <c:pt idx="0">
                  <c:v>36.774780153999998</c:v>
                </c:pt>
                <c:pt idx="1">
                  <c:v>38.261581720999999</c:v>
                </c:pt>
                <c:pt idx="2">
                  <c:v>38.720500254999997</c:v>
                </c:pt>
                <c:pt idx="3">
                  <c:v>39.069418018999997</c:v>
                </c:pt>
                <c:pt idx="4">
                  <c:v>39.276031732</c:v>
                </c:pt>
                <c:pt idx="5">
                  <c:v>39.031858955999994</c:v>
                </c:pt>
                <c:pt idx="6">
                  <c:v>38.765912614999998</c:v>
                </c:pt>
                <c:pt idx="7">
                  <c:v>38.487819078000001</c:v>
                </c:pt>
                <c:pt idx="8">
                  <c:v>38.171261692000002</c:v>
                </c:pt>
                <c:pt idx="9">
                  <c:v>37.851302224000001</c:v>
                </c:pt>
                <c:pt idx="10">
                  <c:v>37.542488340000006</c:v>
                </c:pt>
                <c:pt idx="11">
                  <c:v>37.125237049000006</c:v>
                </c:pt>
                <c:pt idx="12">
                  <c:v>36.792043499000002</c:v>
                </c:pt>
                <c:pt idx="13">
                  <c:v>36.414226707000005</c:v>
                </c:pt>
                <c:pt idx="14">
                  <c:v>36.002963375</c:v>
                </c:pt>
                <c:pt idx="15">
                  <c:v>35.481044333999996</c:v>
                </c:pt>
                <c:pt idx="16">
                  <c:v>34.830199932000006</c:v>
                </c:pt>
                <c:pt idx="17">
                  <c:v>34.113083517</c:v>
                </c:pt>
                <c:pt idx="18">
                  <c:v>33.379734741</c:v>
                </c:pt>
                <c:pt idx="19">
                  <c:v>32.630611995000002</c:v>
                </c:pt>
                <c:pt idx="20">
                  <c:v>31.865535694999998</c:v>
                </c:pt>
                <c:pt idx="21">
                  <c:v>31.043927525000001</c:v>
                </c:pt>
                <c:pt idx="22">
                  <c:v>30.190440227</c:v>
                </c:pt>
                <c:pt idx="23">
                  <c:v>29.315688150000003</c:v>
                </c:pt>
                <c:pt idx="24">
                  <c:v>28.415246877000001</c:v>
                </c:pt>
                <c:pt idx="25">
                  <c:v>27.474041516</c:v>
                </c:pt>
                <c:pt idx="26">
                  <c:v>26.628970181</c:v>
                </c:pt>
              </c:numCache>
            </c:numRef>
          </c:val>
          <c:extLst>
            <c:ext xmlns:c16="http://schemas.microsoft.com/office/drawing/2014/chart" uri="{C3380CC4-5D6E-409C-BE32-E72D297353CC}">
              <c16:uniqueId val="{0000000B-FCCD-4548-9850-94FF3C90B06A}"/>
            </c:ext>
          </c:extLst>
        </c:ser>
        <c:ser>
          <c:idx val="10"/>
          <c:order val="12"/>
          <c:tx>
            <c:strRef>
              <c:f>'LDZ Annual Demand'!$R$21</c:f>
              <c:strCache>
                <c:ptCount val="1"/>
                <c:pt idx="0">
                  <c:v>South Western</c:v>
                </c:pt>
              </c:strCache>
            </c:strRef>
          </c:tx>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Demand'!$S$21:$AS$21</c:f>
              <c:numCache>
                <c:formatCode>0.0</c:formatCode>
                <c:ptCount val="27"/>
                <c:pt idx="0">
                  <c:v>27.720521616000003</c:v>
                </c:pt>
                <c:pt idx="1">
                  <c:v>28.543014254999999</c:v>
                </c:pt>
                <c:pt idx="2">
                  <c:v>28.521978659000002</c:v>
                </c:pt>
                <c:pt idx="3">
                  <c:v>28.409866736000001</c:v>
                </c:pt>
                <c:pt idx="4">
                  <c:v>28.184453449999999</c:v>
                </c:pt>
                <c:pt idx="5">
                  <c:v>28.001137096999997</c:v>
                </c:pt>
                <c:pt idx="6">
                  <c:v>27.812585228</c:v>
                </c:pt>
                <c:pt idx="7">
                  <c:v>27.594563833999999</c:v>
                </c:pt>
                <c:pt idx="8">
                  <c:v>27.333485407000001</c:v>
                </c:pt>
                <c:pt idx="9">
                  <c:v>27.063725827999999</c:v>
                </c:pt>
                <c:pt idx="10">
                  <c:v>26.809015522999999</c:v>
                </c:pt>
                <c:pt idx="11">
                  <c:v>26.581615023999998</c:v>
                </c:pt>
                <c:pt idx="12">
                  <c:v>26.407940415000002</c:v>
                </c:pt>
                <c:pt idx="13">
                  <c:v>26.212485874999999</c:v>
                </c:pt>
                <c:pt idx="14">
                  <c:v>25.996560861999999</c:v>
                </c:pt>
                <c:pt idx="15">
                  <c:v>25.692290714999999</c:v>
                </c:pt>
                <c:pt idx="16">
                  <c:v>25.26622455</c:v>
                </c:pt>
                <c:pt idx="17">
                  <c:v>24.784693813000001</c:v>
                </c:pt>
                <c:pt idx="18">
                  <c:v>24.280121482999999</c:v>
                </c:pt>
                <c:pt idx="19">
                  <c:v>23.760964224999999</c:v>
                </c:pt>
                <c:pt idx="20">
                  <c:v>23.231124933</c:v>
                </c:pt>
                <c:pt idx="21">
                  <c:v>22.648835716000001</c:v>
                </c:pt>
                <c:pt idx="22">
                  <c:v>22.040819272</c:v>
                </c:pt>
                <c:pt idx="23">
                  <c:v>21.408573833999998</c:v>
                </c:pt>
                <c:pt idx="24">
                  <c:v>20.754492604999999</c:v>
                </c:pt>
                <c:pt idx="25">
                  <c:v>20.064228160999999</c:v>
                </c:pt>
                <c:pt idx="26">
                  <c:v>19.440014973</c:v>
                </c:pt>
              </c:numCache>
            </c:numRef>
          </c:val>
          <c:extLst>
            <c:ext xmlns:c16="http://schemas.microsoft.com/office/drawing/2014/chart" uri="{C3380CC4-5D6E-409C-BE32-E72D297353CC}">
              <c16:uniqueId val="{0000000C-FCCD-4548-9850-94FF3C90B06A}"/>
            </c:ext>
          </c:extLst>
        </c:ser>
        <c:dLbls>
          <c:showLegendKey val="0"/>
          <c:showVal val="0"/>
          <c:showCatName val="0"/>
          <c:showSerName val="0"/>
          <c:showPercent val="0"/>
          <c:showBubbleSize val="0"/>
        </c:dLbls>
        <c:gapWidth val="0"/>
        <c:overlap val="100"/>
        <c:axId val="54089600"/>
        <c:axId val="54091136"/>
      </c:barChart>
      <c:catAx>
        <c:axId val="5408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091136"/>
        <c:crosses val="autoZero"/>
        <c:auto val="1"/>
        <c:lblAlgn val="ctr"/>
        <c:lblOffset val="100"/>
        <c:tickLblSkip val="1"/>
        <c:tickMarkSkip val="1"/>
        <c:noMultiLvlLbl val="0"/>
      </c:catAx>
      <c:valAx>
        <c:axId val="54091136"/>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1.176579366401199E-2"/>
              <c:y val="0.32626276623272776"/>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089600"/>
        <c:crosses val="autoZero"/>
        <c:crossBetween val="between"/>
      </c:valAx>
      <c:spPr>
        <a:noFill/>
        <a:ln w="25400">
          <a:noFill/>
        </a:ln>
      </c:spPr>
    </c:plotArea>
    <c:legend>
      <c:legendPos val="b"/>
      <c:layout>
        <c:manualLayout>
          <c:xMode val="edge"/>
          <c:yMode val="edge"/>
          <c:x val="0.13412480728415449"/>
          <c:y val="0.84375169177572251"/>
          <c:w val="0.8209301982379319"/>
          <c:h val="8.9254237944747655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2908573766437947"/>
        </c:manualLayout>
      </c:layout>
      <c:barChart>
        <c:barDir val="col"/>
        <c:grouping val="stacked"/>
        <c:varyColors val="0"/>
        <c:ser>
          <c:idx val="0"/>
          <c:order val="0"/>
          <c:tx>
            <c:strRef>
              <c:f>'LDZ Annual Demand'!$R$38</c:f>
              <c:strCache>
                <c:ptCount val="1"/>
                <c:pt idx="0">
                  <c:v>Scotland</c:v>
                </c:pt>
              </c:strCache>
            </c:strRef>
          </c:tx>
          <c:spPr>
            <a:solidFill>
              <a:srgbClr val="CCFFCC"/>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Demand'!$S$38:$AS$38</c:f>
              <c:numCache>
                <c:formatCode>0.0</c:formatCode>
                <c:ptCount val="27"/>
                <c:pt idx="0">
                  <c:v>45.430305894999996</c:v>
                </c:pt>
                <c:pt idx="1">
                  <c:v>46.551130266999998</c:v>
                </c:pt>
                <c:pt idx="2">
                  <c:v>46.357311758000002</c:v>
                </c:pt>
                <c:pt idx="3">
                  <c:v>45.691779942000004</c:v>
                </c:pt>
                <c:pt idx="4">
                  <c:v>44.234933721000004</c:v>
                </c:pt>
                <c:pt idx="5">
                  <c:v>42.57421677</c:v>
                </c:pt>
                <c:pt idx="6">
                  <c:v>40.951230938000002</c:v>
                </c:pt>
                <c:pt idx="7">
                  <c:v>39.114977537999998</c:v>
                </c:pt>
                <c:pt idx="8">
                  <c:v>37.161265544000003</c:v>
                </c:pt>
                <c:pt idx="9">
                  <c:v>35.164107698999999</c:v>
                </c:pt>
                <c:pt idx="10">
                  <c:v>33.132806152999997</c:v>
                </c:pt>
                <c:pt idx="11">
                  <c:v>30.874665125</c:v>
                </c:pt>
                <c:pt idx="12">
                  <c:v>28.028978261999999</c:v>
                </c:pt>
                <c:pt idx="13">
                  <c:v>25.289547804999998</c:v>
                </c:pt>
                <c:pt idx="14">
                  <c:v>22.600561411999998</c:v>
                </c:pt>
                <c:pt idx="15">
                  <c:v>19.944903116000003</c:v>
                </c:pt>
                <c:pt idx="16">
                  <c:v>17.308428655</c:v>
                </c:pt>
                <c:pt idx="17">
                  <c:v>14.785209199000001</c:v>
                </c:pt>
                <c:pt idx="18">
                  <c:v>12.419311956</c:v>
                </c:pt>
                <c:pt idx="19">
                  <c:v>10.256809664</c:v>
                </c:pt>
                <c:pt idx="20">
                  <c:v>8.2391312076999998</c:v>
                </c:pt>
                <c:pt idx="21">
                  <c:v>6.4088121854999995</c:v>
                </c:pt>
                <c:pt idx="22">
                  <c:v>4.9019753061999998</c:v>
                </c:pt>
                <c:pt idx="23">
                  <c:v>3.5656211244000002</c:v>
                </c:pt>
                <c:pt idx="24">
                  <c:v>2.3616175492</c:v>
                </c:pt>
                <c:pt idx="25">
                  <c:v>1.2592684916999999</c:v>
                </c:pt>
                <c:pt idx="26">
                  <c:v>0.50336339325000001</c:v>
                </c:pt>
              </c:numCache>
            </c:numRef>
          </c:val>
          <c:extLst>
            <c:ext xmlns:c16="http://schemas.microsoft.com/office/drawing/2014/chart" uri="{C3380CC4-5D6E-409C-BE32-E72D297353CC}">
              <c16:uniqueId val="{00000000-716F-4D58-9CE1-31D2FC1465FC}"/>
            </c:ext>
          </c:extLst>
        </c:ser>
        <c:ser>
          <c:idx val="1"/>
          <c:order val="1"/>
          <c:tx>
            <c:strRef>
              <c:f>'LDZ Annual Demand'!$R$39</c:f>
              <c:strCache>
                <c:ptCount val="1"/>
                <c:pt idx="0">
                  <c:v>Northern</c:v>
                </c:pt>
              </c:strCache>
            </c:strRef>
          </c:tx>
          <c:spPr>
            <a:solidFill>
              <a:srgbClr val="000080"/>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Demand'!$S$39:$AS$39</c:f>
              <c:numCache>
                <c:formatCode>0.0</c:formatCode>
                <c:ptCount val="27"/>
                <c:pt idx="0">
                  <c:v>30.230033029999998</c:v>
                </c:pt>
                <c:pt idx="1">
                  <c:v>30.886233273999999</c:v>
                </c:pt>
                <c:pt idx="2">
                  <c:v>30.714084720999999</c:v>
                </c:pt>
                <c:pt idx="3">
                  <c:v>30.268767700000001</c:v>
                </c:pt>
                <c:pt idx="4">
                  <c:v>29.270170784999998</c:v>
                </c:pt>
                <c:pt idx="5">
                  <c:v>28.163123987999999</c:v>
                </c:pt>
                <c:pt idx="6">
                  <c:v>27.100688560999998</c:v>
                </c:pt>
                <c:pt idx="7">
                  <c:v>25.905332229999999</c:v>
                </c:pt>
                <c:pt idx="8">
                  <c:v>24.644252885</c:v>
                </c:pt>
                <c:pt idx="9">
                  <c:v>23.345239976000002</c:v>
                </c:pt>
                <c:pt idx="10">
                  <c:v>22.036561906999999</c:v>
                </c:pt>
                <c:pt idx="11">
                  <c:v>20.588293557</c:v>
                </c:pt>
                <c:pt idx="12">
                  <c:v>18.761188725</c:v>
                </c:pt>
                <c:pt idx="13">
                  <c:v>17.02381716</c:v>
                </c:pt>
                <c:pt idx="14">
                  <c:v>15.318209484</c:v>
                </c:pt>
                <c:pt idx="15">
                  <c:v>13.631512107000001</c:v>
                </c:pt>
                <c:pt idx="16">
                  <c:v>11.955395208000001</c:v>
                </c:pt>
                <c:pt idx="17">
                  <c:v>10.346049532999999</c:v>
                </c:pt>
                <c:pt idx="18">
                  <c:v>8.8290362232999993</c:v>
                </c:pt>
                <c:pt idx="19">
                  <c:v>7.4346871755000006</c:v>
                </c:pt>
                <c:pt idx="20">
                  <c:v>6.1267193777000006</c:v>
                </c:pt>
                <c:pt idx="21">
                  <c:v>4.9229108297000002</c:v>
                </c:pt>
                <c:pt idx="22">
                  <c:v>3.9130788152</c:v>
                </c:pt>
                <c:pt idx="23">
                  <c:v>2.9996197536999998</c:v>
                </c:pt>
                <c:pt idx="24">
                  <c:v>2.1521237547000003</c:v>
                </c:pt>
                <c:pt idx="25">
                  <c:v>1.3537454863</c:v>
                </c:pt>
                <c:pt idx="26">
                  <c:v>0.77705991982</c:v>
                </c:pt>
              </c:numCache>
            </c:numRef>
          </c:val>
          <c:extLst>
            <c:ext xmlns:c16="http://schemas.microsoft.com/office/drawing/2014/chart" uri="{C3380CC4-5D6E-409C-BE32-E72D297353CC}">
              <c16:uniqueId val="{00000001-716F-4D58-9CE1-31D2FC1465FC}"/>
            </c:ext>
          </c:extLst>
        </c:ser>
        <c:ser>
          <c:idx val="2"/>
          <c:order val="2"/>
          <c:tx>
            <c:strRef>
              <c:f>'LDZ Annual Demand'!$R$40</c:f>
              <c:strCache>
                <c:ptCount val="1"/>
                <c:pt idx="0">
                  <c:v>North Western</c:v>
                </c:pt>
              </c:strCache>
            </c:strRef>
          </c:tx>
          <c:spPr>
            <a:solidFill>
              <a:srgbClr val="3366FF"/>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Demand'!$S$40:$AS$40</c:f>
              <c:numCache>
                <c:formatCode>0.0</c:formatCode>
                <c:ptCount val="27"/>
                <c:pt idx="0">
                  <c:v>63.048890632999999</c:v>
                </c:pt>
                <c:pt idx="1">
                  <c:v>64.479687303000006</c:v>
                </c:pt>
                <c:pt idx="2">
                  <c:v>64.129786065000005</c:v>
                </c:pt>
                <c:pt idx="3">
                  <c:v>63.239068363000001</c:v>
                </c:pt>
                <c:pt idx="4">
                  <c:v>62.962406248000001</c:v>
                </c:pt>
                <c:pt idx="5">
                  <c:v>62.448788538000002</c:v>
                </c:pt>
                <c:pt idx="6">
                  <c:v>60.274249944000005</c:v>
                </c:pt>
                <c:pt idx="7">
                  <c:v>57.749974680999998</c:v>
                </c:pt>
                <c:pt idx="8">
                  <c:v>55.066937199999998</c:v>
                </c:pt>
                <c:pt idx="9">
                  <c:v>52.294476412999998</c:v>
                </c:pt>
                <c:pt idx="10">
                  <c:v>49.522334096000002</c:v>
                </c:pt>
                <c:pt idx="11">
                  <c:v>46.469977847000003</c:v>
                </c:pt>
                <c:pt idx="12">
                  <c:v>42.444837554999999</c:v>
                </c:pt>
                <c:pt idx="13">
                  <c:v>38.774892413000003</c:v>
                </c:pt>
                <c:pt idx="14">
                  <c:v>35.190381154000001</c:v>
                </c:pt>
                <c:pt idx="15">
                  <c:v>31.651983646000001</c:v>
                </c:pt>
                <c:pt idx="16">
                  <c:v>28.142950067999998</c:v>
                </c:pt>
                <c:pt idx="17">
                  <c:v>24.780219248000002</c:v>
                </c:pt>
                <c:pt idx="18">
                  <c:v>21.594261951</c:v>
                </c:pt>
                <c:pt idx="19">
                  <c:v>18.087577339999999</c:v>
                </c:pt>
                <c:pt idx="20">
                  <c:v>14.916789221</c:v>
                </c:pt>
                <c:pt idx="21">
                  <c:v>11.997970551</c:v>
                </c:pt>
                <c:pt idx="22">
                  <c:v>9.4967138075999991</c:v>
                </c:pt>
                <c:pt idx="23">
                  <c:v>7.2135636772999998</c:v>
                </c:pt>
                <c:pt idx="24">
                  <c:v>5.0872431840000001</c:v>
                </c:pt>
                <c:pt idx="25">
                  <c:v>3.0513450595</c:v>
                </c:pt>
                <c:pt idx="26">
                  <c:v>1.0442883098</c:v>
                </c:pt>
              </c:numCache>
            </c:numRef>
          </c:val>
          <c:extLst>
            <c:ext xmlns:c16="http://schemas.microsoft.com/office/drawing/2014/chart" uri="{C3380CC4-5D6E-409C-BE32-E72D297353CC}">
              <c16:uniqueId val="{00000002-716F-4D58-9CE1-31D2FC1465FC}"/>
            </c:ext>
          </c:extLst>
        </c:ser>
        <c:ser>
          <c:idx val="4"/>
          <c:order val="3"/>
          <c:tx>
            <c:strRef>
              <c:f>'LDZ Annual Demand'!$R$41</c:f>
              <c:strCache>
                <c:ptCount val="1"/>
                <c:pt idx="0">
                  <c:v>North Eastern</c:v>
                </c:pt>
              </c:strCache>
            </c:strRef>
          </c:tx>
          <c:spPr>
            <a:solidFill>
              <a:srgbClr val="FFFF99"/>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Demand'!$S$41:$AS$41</c:f>
              <c:numCache>
                <c:formatCode>0.0</c:formatCode>
                <c:ptCount val="27"/>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val>
          <c:extLst>
            <c:ext xmlns:c16="http://schemas.microsoft.com/office/drawing/2014/chart" uri="{C3380CC4-5D6E-409C-BE32-E72D297353CC}">
              <c16:uniqueId val="{00000003-716F-4D58-9CE1-31D2FC1465FC}"/>
            </c:ext>
          </c:extLst>
        </c:ser>
        <c:ser>
          <c:idx val="5"/>
          <c:order val="4"/>
          <c:tx>
            <c:strRef>
              <c:f>'LDZ Annual Demand'!$R$42</c:f>
              <c:strCache>
                <c:ptCount val="1"/>
                <c:pt idx="0">
                  <c:v>East Midlands</c:v>
                </c:pt>
              </c:strCache>
            </c:strRef>
          </c:tx>
          <c:spPr>
            <a:solidFill>
              <a:srgbClr val="3366FF"/>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Demand'!$S$42:$AS$42</c:f>
              <c:numCache>
                <c:formatCode>0.0</c:formatCode>
                <c:ptCount val="27"/>
                <c:pt idx="0">
                  <c:v>55.418034837999997</c:v>
                </c:pt>
                <c:pt idx="1">
                  <c:v>56.368390188999996</c:v>
                </c:pt>
                <c:pt idx="2">
                  <c:v>55.964531799999996</c:v>
                </c:pt>
                <c:pt idx="3">
                  <c:v>55.140271546000001</c:v>
                </c:pt>
                <c:pt idx="4">
                  <c:v>53.364796069000001</c:v>
                </c:pt>
                <c:pt idx="5">
                  <c:v>51.368186565999999</c:v>
                </c:pt>
                <c:pt idx="6">
                  <c:v>49.399209840000005</c:v>
                </c:pt>
                <c:pt idx="7">
                  <c:v>47.165961478999996</c:v>
                </c:pt>
                <c:pt idx="8">
                  <c:v>44.773774658000001</c:v>
                </c:pt>
                <c:pt idx="9">
                  <c:v>42.306378900999995</c:v>
                </c:pt>
                <c:pt idx="10">
                  <c:v>39.853686770000003</c:v>
                </c:pt>
                <c:pt idx="11">
                  <c:v>37.139241354999996</c:v>
                </c:pt>
                <c:pt idx="12">
                  <c:v>33.595128234000001</c:v>
                </c:pt>
                <c:pt idx="13">
                  <c:v>30.337453731</c:v>
                </c:pt>
                <c:pt idx="14">
                  <c:v>27.147856480999998</c:v>
                </c:pt>
                <c:pt idx="15">
                  <c:v>23.997783312999999</c:v>
                </c:pt>
                <c:pt idx="16">
                  <c:v>20.862013695000002</c:v>
                </c:pt>
                <c:pt idx="17">
                  <c:v>17.850670077</c:v>
                </c:pt>
                <c:pt idx="18">
                  <c:v>15.015845076</c:v>
                </c:pt>
                <c:pt idx="19">
                  <c:v>12.442546898</c:v>
                </c:pt>
                <c:pt idx="20">
                  <c:v>10.053123782</c:v>
                </c:pt>
                <c:pt idx="21">
                  <c:v>7.8815281060999993</c:v>
                </c:pt>
                <c:pt idx="22">
                  <c:v>6.0917576239999995</c:v>
                </c:pt>
                <c:pt idx="23">
                  <c:v>4.4981554216000008</c:v>
                </c:pt>
                <c:pt idx="24">
                  <c:v>3.0471027480999999</c:v>
                </c:pt>
                <c:pt idx="25">
                  <c:v>1.705889046</c:v>
                </c:pt>
                <c:pt idx="26">
                  <c:v>0.77629712268000006</c:v>
                </c:pt>
              </c:numCache>
            </c:numRef>
          </c:val>
          <c:extLst>
            <c:ext xmlns:c16="http://schemas.microsoft.com/office/drawing/2014/chart" uri="{C3380CC4-5D6E-409C-BE32-E72D297353CC}">
              <c16:uniqueId val="{00000004-716F-4D58-9CE1-31D2FC1465FC}"/>
            </c:ext>
          </c:extLst>
        </c:ser>
        <c:ser>
          <c:idx val="7"/>
          <c:order val="5"/>
          <c:tx>
            <c:strRef>
              <c:f>'LDZ Annual Demand'!$R$43</c:f>
              <c:strCache>
                <c:ptCount val="1"/>
                <c:pt idx="0">
                  <c:v>West Midlands</c:v>
                </c:pt>
              </c:strCache>
            </c:strRef>
          </c:tx>
          <c:spPr>
            <a:solidFill>
              <a:srgbClr val="800000"/>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Demand'!$S$43:$AS$43</c:f>
              <c:numCache>
                <c:formatCode>0.0</c:formatCode>
                <c:ptCount val="27"/>
                <c:pt idx="0">
                  <c:v>41.909684373999994</c:v>
                </c:pt>
                <c:pt idx="1">
                  <c:v>43.007118440999996</c:v>
                </c:pt>
                <c:pt idx="2">
                  <c:v>42.745382468999999</c:v>
                </c:pt>
                <c:pt idx="3">
                  <c:v>42.118307058999996</c:v>
                </c:pt>
                <c:pt idx="4">
                  <c:v>40.906339211999999</c:v>
                </c:pt>
                <c:pt idx="5">
                  <c:v>39.526052159999999</c:v>
                </c:pt>
                <c:pt idx="6">
                  <c:v>38.150035450000004</c:v>
                </c:pt>
                <c:pt idx="7">
                  <c:v>36.524246802</c:v>
                </c:pt>
                <c:pt idx="8">
                  <c:v>34.761256596999999</c:v>
                </c:pt>
                <c:pt idx="9">
                  <c:v>32.916834558000005</c:v>
                </c:pt>
                <c:pt idx="10">
                  <c:v>31.032413968</c:v>
                </c:pt>
                <c:pt idx="11">
                  <c:v>28.924646639999999</c:v>
                </c:pt>
                <c:pt idx="12">
                  <c:v>26.171150871999998</c:v>
                </c:pt>
                <c:pt idx="13">
                  <c:v>23.583214952999999</c:v>
                </c:pt>
                <c:pt idx="14">
                  <c:v>21.053745332999998</c:v>
                </c:pt>
                <c:pt idx="15">
                  <c:v>18.559755998</c:v>
                </c:pt>
                <c:pt idx="16">
                  <c:v>16.082555605</c:v>
                </c:pt>
                <c:pt idx="17">
                  <c:v>13.710812536999999</c:v>
                </c:pt>
                <c:pt idx="18">
                  <c:v>11.484406662</c:v>
                </c:pt>
                <c:pt idx="19">
                  <c:v>9.4557270408000011</c:v>
                </c:pt>
                <c:pt idx="20">
                  <c:v>7.5755294958000006</c:v>
                </c:pt>
                <c:pt idx="21">
                  <c:v>5.8758843784000003</c:v>
                </c:pt>
                <c:pt idx="22">
                  <c:v>4.4934248534999996</c:v>
                </c:pt>
                <c:pt idx="23">
                  <c:v>3.2780529824999998</c:v>
                </c:pt>
                <c:pt idx="24">
                  <c:v>2.1688516023000002</c:v>
                </c:pt>
                <c:pt idx="25">
                  <c:v>1.1440828657</c:v>
                </c:pt>
                <c:pt idx="26">
                  <c:v>0.44318306933999996</c:v>
                </c:pt>
              </c:numCache>
            </c:numRef>
          </c:val>
          <c:extLst>
            <c:ext xmlns:c16="http://schemas.microsoft.com/office/drawing/2014/chart" uri="{C3380CC4-5D6E-409C-BE32-E72D297353CC}">
              <c16:uniqueId val="{00000005-716F-4D58-9CE1-31D2FC1465FC}"/>
            </c:ext>
          </c:extLst>
        </c:ser>
        <c:ser>
          <c:idx val="8"/>
          <c:order val="6"/>
          <c:tx>
            <c:strRef>
              <c:f>'LDZ Annual Demand'!$R$44</c:f>
              <c:strCache>
                <c:ptCount val="1"/>
                <c:pt idx="0">
                  <c:v>Wales North</c:v>
                </c:pt>
              </c:strCache>
            </c:strRef>
          </c:tx>
          <c:spPr>
            <a:solidFill>
              <a:srgbClr val="339966"/>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Demand'!$S$44:$AS$44</c:f>
              <c:numCache>
                <c:formatCode>0.0</c:formatCode>
                <c:ptCount val="27"/>
                <c:pt idx="0">
                  <c:v>6.024940344</c:v>
                </c:pt>
                <c:pt idx="1">
                  <c:v>6.1274701220000001</c:v>
                </c:pt>
                <c:pt idx="2">
                  <c:v>6.0966510125000006</c:v>
                </c:pt>
                <c:pt idx="3">
                  <c:v>6.0054678967999999</c:v>
                </c:pt>
                <c:pt idx="4">
                  <c:v>5.7817596628999999</c:v>
                </c:pt>
                <c:pt idx="5">
                  <c:v>5.5580042159000005</c:v>
                </c:pt>
                <c:pt idx="6">
                  <c:v>5.3601978380999995</c:v>
                </c:pt>
                <c:pt idx="7">
                  <c:v>5.1332411590999998</c:v>
                </c:pt>
                <c:pt idx="8">
                  <c:v>4.8913866348999999</c:v>
                </c:pt>
                <c:pt idx="9">
                  <c:v>4.6423689832999999</c:v>
                </c:pt>
                <c:pt idx="10">
                  <c:v>4.3955002569000001</c:v>
                </c:pt>
                <c:pt idx="11">
                  <c:v>4.1168363921999998</c:v>
                </c:pt>
                <c:pt idx="12">
                  <c:v>3.7497732354000002</c:v>
                </c:pt>
                <c:pt idx="13">
                  <c:v>3.4066420673</c:v>
                </c:pt>
                <c:pt idx="14">
                  <c:v>3.0751857908</c:v>
                </c:pt>
                <c:pt idx="15">
                  <c:v>2.7467682989000002</c:v>
                </c:pt>
                <c:pt idx="16">
                  <c:v>2.4187711032000001</c:v>
                </c:pt>
                <c:pt idx="17">
                  <c:v>2.1028177222999997</c:v>
                </c:pt>
                <c:pt idx="18">
                  <c:v>1.8060364718999999</c:v>
                </c:pt>
                <c:pt idx="19">
                  <c:v>1.5317291316000001</c:v>
                </c:pt>
                <c:pt idx="20">
                  <c:v>1.2723517976000001</c:v>
                </c:pt>
                <c:pt idx="21">
                  <c:v>1.0310773420999999</c:v>
                </c:pt>
                <c:pt idx="22">
                  <c:v>0.82516325015999992</c:v>
                </c:pt>
                <c:pt idx="23">
                  <c:v>0.63688494069000001</c:v>
                </c:pt>
                <c:pt idx="24">
                  <c:v>0.45896179985999996</c:v>
                </c:pt>
                <c:pt idx="25">
                  <c:v>0.28878515083999995</c:v>
                </c:pt>
                <c:pt idx="26">
                  <c:v>0.16835287815</c:v>
                </c:pt>
              </c:numCache>
            </c:numRef>
          </c:val>
          <c:extLst>
            <c:ext xmlns:c16="http://schemas.microsoft.com/office/drawing/2014/chart" uri="{C3380CC4-5D6E-409C-BE32-E72D297353CC}">
              <c16:uniqueId val="{00000006-716F-4D58-9CE1-31D2FC1465FC}"/>
            </c:ext>
          </c:extLst>
        </c:ser>
        <c:ser>
          <c:idx val="9"/>
          <c:order val="7"/>
          <c:tx>
            <c:strRef>
              <c:f>'LDZ Annual Demand'!$R$45</c:f>
              <c:strCache>
                <c:ptCount val="1"/>
                <c:pt idx="0">
                  <c:v>Wales South</c:v>
                </c:pt>
              </c:strCache>
            </c:strRef>
          </c:tx>
          <c:spPr>
            <a:solidFill>
              <a:srgbClr val="FFCC99"/>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Demand'!$S$45:$AS$45</c:f>
              <c:numCache>
                <c:formatCode>0.0</c:formatCode>
                <c:ptCount val="27"/>
                <c:pt idx="0">
                  <c:v>20.110305449999998</c:v>
                </c:pt>
                <c:pt idx="1">
                  <c:v>21.104818376000001</c:v>
                </c:pt>
                <c:pt idx="2">
                  <c:v>20.810704832999999</c:v>
                </c:pt>
                <c:pt idx="3">
                  <c:v>20.399715457999999</c:v>
                </c:pt>
                <c:pt idx="4">
                  <c:v>19.687031438000002</c:v>
                </c:pt>
                <c:pt idx="5">
                  <c:v>18.813781390999999</c:v>
                </c:pt>
                <c:pt idx="6">
                  <c:v>17.986098095000003</c:v>
                </c:pt>
                <c:pt idx="7">
                  <c:v>17.044558836</c:v>
                </c:pt>
                <c:pt idx="8">
                  <c:v>16.054812329000001</c:v>
                </c:pt>
                <c:pt idx="9">
                  <c:v>14.995499132000001</c:v>
                </c:pt>
                <c:pt idx="10">
                  <c:v>13.91498835</c:v>
                </c:pt>
                <c:pt idx="11">
                  <c:v>12.964620589000001</c:v>
                </c:pt>
                <c:pt idx="12">
                  <c:v>11.691837599000001</c:v>
                </c:pt>
                <c:pt idx="13">
                  <c:v>10.546239315999999</c:v>
                </c:pt>
                <c:pt idx="14">
                  <c:v>9.4405423802000001</c:v>
                </c:pt>
                <c:pt idx="15">
                  <c:v>8.3503971500999992</c:v>
                </c:pt>
                <c:pt idx="16">
                  <c:v>7.2668707358000004</c:v>
                </c:pt>
                <c:pt idx="17">
                  <c:v>6.2313109101999995</c:v>
                </c:pt>
                <c:pt idx="18">
                  <c:v>5.2568847519000004</c:v>
                </c:pt>
                <c:pt idx="19">
                  <c:v>4.3755003118000007</c:v>
                </c:pt>
                <c:pt idx="20">
                  <c:v>3.5604115683000002</c:v>
                </c:pt>
                <c:pt idx="21">
                  <c:v>2.8211938621999999</c:v>
                </c:pt>
                <c:pt idx="22">
                  <c:v>2.2184398030999999</c:v>
                </c:pt>
                <c:pt idx="23">
                  <c:v>1.6887078026</c:v>
                </c:pt>
                <c:pt idx="24">
                  <c:v>1.2033274782999999</c:v>
                </c:pt>
                <c:pt idx="25">
                  <c:v>0.75950947116</c:v>
                </c:pt>
                <c:pt idx="26">
                  <c:v>0.44774065827999998</c:v>
                </c:pt>
              </c:numCache>
            </c:numRef>
          </c:val>
          <c:extLst>
            <c:ext xmlns:c16="http://schemas.microsoft.com/office/drawing/2014/chart" uri="{C3380CC4-5D6E-409C-BE32-E72D297353CC}">
              <c16:uniqueId val="{00000007-716F-4D58-9CE1-31D2FC1465FC}"/>
            </c:ext>
          </c:extLst>
        </c:ser>
        <c:ser>
          <c:idx val="11"/>
          <c:order val="8"/>
          <c:tx>
            <c:strRef>
              <c:f>'LDZ Annual Demand'!$R$46</c:f>
              <c:strCache>
                <c:ptCount val="1"/>
                <c:pt idx="0">
                  <c:v>Eastern</c:v>
                </c:pt>
              </c:strCache>
            </c:strRef>
          </c:tx>
          <c:spPr>
            <a:solidFill>
              <a:srgbClr val="CC99FF"/>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Demand'!$S$46:$AS$46</c:f>
              <c:numCache>
                <c:formatCode>0.0</c:formatCode>
                <c:ptCount val="27"/>
                <c:pt idx="0">
                  <c:v>39.573521782</c:v>
                </c:pt>
                <c:pt idx="1">
                  <c:v>40.681683407999998</c:v>
                </c:pt>
                <c:pt idx="2">
                  <c:v>40.506788452000002</c:v>
                </c:pt>
                <c:pt idx="3">
                  <c:v>39.881646363000002</c:v>
                </c:pt>
                <c:pt idx="4">
                  <c:v>38.559186972000006</c:v>
                </c:pt>
                <c:pt idx="5">
                  <c:v>37.111638052000004</c:v>
                </c:pt>
                <c:pt idx="6">
                  <c:v>35.626831982000006</c:v>
                </c:pt>
                <c:pt idx="7">
                  <c:v>33.993781583999997</c:v>
                </c:pt>
                <c:pt idx="8">
                  <c:v>32.228435398000002</c:v>
                </c:pt>
                <c:pt idx="9">
                  <c:v>30.439348653</c:v>
                </c:pt>
                <c:pt idx="10">
                  <c:v>28.59555825</c:v>
                </c:pt>
                <c:pt idx="11">
                  <c:v>26.596337896000001</c:v>
                </c:pt>
                <c:pt idx="12">
                  <c:v>24.071850395000002</c:v>
                </c:pt>
                <c:pt idx="13">
                  <c:v>21.680557599</c:v>
                </c:pt>
                <c:pt idx="14">
                  <c:v>19.337039046999998</c:v>
                </c:pt>
                <c:pt idx="15">
                  <c:v>17.020421332999998</c:v>
                </c:pt>
                <c:pt idx="16">
                  <c:v>14.720969429</c:v>
                </c:pt>
                <c:pt idx="17">
                  <c:v>12.519254659</c:v>
                </c:pt>
                <c:pt idx="18">
                  <c:v>10.442307022000001</c:v>
                </c:pt>
                <c:pt idx="19">
                  <c:v>8.5326085786999997</c:v>
                </c:pt>
                <c:pt idx="20">
                  <c:v>6.7591206443000003</c:v>
                </c:pt>
                <c:pt idx="21">
                  <c:v>5.1590674261</c:v>
                </c:pt>
                <c:pt idx="22">
                  <c:v>3.849483513</c:v>
                </c:pt>
                <c:pt idx="23">
                  <c:v>2.6955798960000004</c:v>
                </c:pt>
                <c:pt idx="24">
                  <c:v>1.7130521112999999</c:v>
                </c:pt>
                <c:pt idx="25">
                  <c:v>0.84572311533</c:v>
                </c:pt>
                <c:pt idx="26">
                  <c:v>0.24611477995</c:v>
                </c:pt>
              </c:numCache>
            </c:numRef>
          </c:val>
          <c:extLst>
            <c:ext xmlns:c16="http://schemas.microsoft.com/office/drawing/2014/chart" uri="{C3380CC4-5D6E-409C-BE32-E72D297353CC}">
              <c16:uniqueId val="{00000008-716F-4D58-9CE1-31D2FC1465FC}"/>
            </c:ext>
          </c:extLst>
        </c:ser>
        <c:ser>
          <c:idx val="13"/>
          <c:order val="9"/>
          <c:tx>
            <c:strRef>
              <c:f>'LDZ Annual Demand'!$R$47</c:f>
              <c:strCache>
                <c:ptCount val="1"/>
                <c:pt idx="0">
                  <c:v>North Thames</c:v>
                </c:pt>
              </c:strCache>
            </c:strRef>
          </c:tx>
          <c:spPr>
            <a:solidFill>
              <a:srgbClr val="003300"/>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Demand'!$S$47:$AS$47</c:f>
              <c:numCache>
                <c:formatCode>0.0</c:formatCode>
                <c:ptCount val="27"/>
                <c:pt idx="0">
                  <c:v>48.205951850999995</c:v>
                </c:pt>
                <c:pt idx="1">
                  <c:v>49.510033459999995</c:v>
                </c:pt>
                <c:pt idx="2">
                  <c:v>49.193534115000006</c:v>
                </c:pt>
                <c:pt idx="3">
                  <c:v>48.459962519999998</c:v>
                </c:pt>
                <c:pt idx="4">
                  <c:v>47.095771857000003</c:v>
                </c:pt>
                <c:pt idx="5">
                  <c:v>45.546272086999998</c:v>
                </c:pt>
                <c:pt idx="6">
                  <c:v>43.965949133000002</c:v>
                </c:pt>
                <c:pt idx="7">
                  <c:v>42.080734509000003</c:v>
                </c:pt>
                <c:pt idx="8">
                  <c:v>40.027207326999999</c:v>
                </c:pt>
                <c:pt idx="9">
                  <c:v>37.878032676000004</c:v>
                </c:pt>
                <c:pt idx="10">
                  <c:v>35.672378132999995</c:v>
                </c:pt>
                <c:pt idx="11">
                  <c:v>33.227102658999996</c:v>
                </c:pt>
                <c:pt idx="12">
                  <c:v>30.058052714000002</c:v>
                </c:pt>
                <c:pt idx="13">
                  <c:v>27.051850041999998</c:v>
                </c:pt>
                <c:pt idx="14">
                  <c:v>24.100637018</c:v>
                </c:pt>
                <c:pt idx="15">
                  <c:v>21.186365243000001</c:v>
                </c:pt>
                <c:pt idx="16">
                  <c:v>18.296660868</c:v>
                </c:pt>
                <c:pt idx="17">
                  <c:v>15.533644764</c:v>
                </c:pt>
                <c:pt idx="18">
                  <c:v>12.942118847</c:v>
                </c:pt>
                <c:pt idx="19">
                  <c:v>10.573791557</c:v>
                </c:pt>
                <c:pt idx="20">
                  <c:v>8.3811592413000007</c:v>
                </c:pt>
                <c:pt idx="21">
                  <c:v>6.4102367717999993</c:v>
                </c:pt>
                <c:pt idx="22">
                  <c:v>4.8184472259</c:v>
                </c:pt>
                <c:pt idx="23">
                  <c:v>3.4295075016000003</c:v>
                </c:pt>
                <c:pt idx="24">
                  <c:v>2.1853300767000001</c:v>
                </c:pt>
                <c:pt idx="25">
                  <c:v>1.0565932458</c:v>
                </c:pt>
                <c:pt idx="26">
                  <c:v>0.28268245786000001</c:v>
                </c:pt>
              </c:numCache>
            </c:numRef>
          </c:val>
          <c:extLst>
            <c:ext xmlns:c16="http://schemas.microsoft.com/office/drawing/2014/chart" uri="{C3380CC4-5D6E-409C-BE32-E72D297353CC}">
              <c16:uniqueId val="{00000009-716F-4D58-9CE1-31D2FC1465FC}"/>
            </c:ext>
          </c:extLst>
        </c:ser>
        <c:ser>
          <c:idx val="3"/>
          <c:order val="10"/>
          <c:tx>
            <c:strRef>
              <c:f>'LDZ Annual Demand'!$R$48</c:f>
              <c:strCache>
                <c:ptCount val="1"/>
                <c:pt idx="0">
                  <c:v>South Eastern</c:v>
                </c:pt>
              </c:strCache>
            </c:strRef>
          </c:tx>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Demand'!$S$48:$AS$48</c:f>
              <c:numCache>
                <c:formatCode>0.0</c:formatCode>
                <c:ptCount val="27"/>
                <c:pt idx="0">
                  <c:v>50.335970236999998</c:v>
                </c:pt>
                <c:pt idx="1">
                  <c:v>51.247438283000001</c:v>
                </c:pt>
                <c:pt idx="2">
                  <c:v>50.560589548999999</c:v>
                </c:pt>
                <c:pt idx="3">
                  <c:v>49.418110906000003</c:v>
                </c:pt>
                <c:pt idx="4">
                  <c:v>47.768942654999996</c:v>
                </c:pt>
                <c:pt idx="5">
                  <c:v>45.934411472999997</c:v>
                </c:pt>
                <c:pt idx="6">
                  <c:v>44.028269590999997</c:v>
                </c:pt>
                <c:pt idx="7">
                  <c:v>41.795089138000002</c:v>
                </c:pt>
                <c:pt idx="8">
                  <c:v>39.388802140000003</c:v>
                </c:pt>
                <c:pt idx="9">
                  <c:v>36.769504169000001</c:v>
                </c:pt>
                <c:pt idx="10">
                  <c:v>34.060156703000004</c:v>
                </c:pt>
                <c:pt idx="11">
                  <c:v>31.702265924999999</c:v>
                </c:pt>
                <c:pt idx="12">
                  <c:v>28.669976772000002</c:v>
                </c:pt>
                <c:pt idx="13">
                  <c:v>25.796857659</c:v>
                </c:pt>
                <c:pt idx="14">
                  <c:v>22.986848030000001</c:v>
                </c:pt>
                <c:pt idx="15">
                  <c:v>20.210608752999999</c:v>
                </c:pt>
                <c:pt idx="16">
                  <c:v>17.460410094</c:v>
                </c:pt>
                <c:pt idx="17">
                  <c:v>14.835829675999999</c:v>
                </c:pt>
                <c:pt idx="18">
                  <c:v>12.360926353</c:v>
                </c:pt>
                <c:pt idx="19">
                  <c:v>10.086906804</c:v>
                </c:pt>
                <c:pt idx="20">
                  <c:v>7.9883239782999995</c:v>
                </c:pt>
                <c:pt idx="21">
                  <c:v>6.1128082781000002</c:v>
                </c:pt>
                <c:pt idx="22">
                  <c:v>4.6070306207000007</c:v>
                </c:pt>
                <c:pt idx="23">
                  <c:v>3.2985888770000003</c:v>
                </c:pt>
                <c:pt idx="24">
                  <c:v>2.1328819110999997</c:v>
                </c:pt>
                <c:pt idx="25">
                  <c:v>1.0752154972000001</c:v>
                </c:pt>
                <c:pt idx="26">
                  <c:v>0.33404302908</c:v>
                </c:pt>
              </c:numCache>
            </c:numRef>
          </c:val>
          <c:extLst>
            <c:ext xmlns:c16="http://schemas.microsoft.com/office/drawing/2014/chart" uri="{C3380CC4-5D6E-409C-BE32-E72D297353CC}">
              <c16:uniqueId val="{0000000A-716F-4D58-9CE1-31D2FC1465FC}"/>
            </c:ext>
          </c:extLst>
        </c:ser>
        <c:ser>
          <c:idx val="6"/>
          <c:order val="11"/>
          <c:tx>
            <c:strRef>
              <c:f>'LDZ Annual Demand'!$R$49</c:f>
              <c:strCache>
                <c:ptCount val="1"/>
                <c:pt idx="0">
                  <c:v>Southern</c:v>
                </c:pt>
              </c:strCache>
            </c:strRef>
          </c:tx>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Demand'!$S$49:$AS$49</c:f>
              <c:numCache>
                <c:formatCode>0.0</c:formatCode>
                <c:ptCount val="27"/>
                <c:pt idx="0">
                  <c:v>36.660564813000001</c:v>
                </c:pt>
                <c:pt idx="1">
                  <c:v>38.045367534</c:v>
                </c:pt>
                <c:pt idx="2">
                  <c:v>38.329205308999995</c:v>
                </c:pt>
                <c:pt idx="3">
                  <c:v>38.354992485000004</c:v>
                </c:pt>
                <c:pt idx="4">
                  <c:v>37.982601174000003</c:v>
                </c:pt>
                <c:pt idx="5">
                  <c:v>37.007178654000001</c:v>
                </c:pt>
                <c:pt idx="6">
                  <c:v>35.989595809000001</c:v>
                </c:pt>
                <c:pt idx="7">
                  <c:v>34.746221777999999</c:v>
                </c:pt>
                <c:pt idx="8">
                  <c:v>33.396955050999999</c:v>
                </c:pt>
                <c:pt idx="9">
                  <c:v>31.954598112999999</c:v>
                </c:pt>
                <c:pt idx="10">
                  <c:v>30.143853040000003</c:v>
                </c:pt>
                <c:pt idx="11">
                  <c:v>28.154281033</c:v>
                </c:pt>
                <c:pt idx="12">
                  <c:v>25.686422870999998</c:v>
                </c:pt>
                <c:pt idx="13">
                  <c:v>23.305088769000001</c:v>
                </c:pt>
                <c:pt idx="14">
                  <c:v>20.970358808</c:v>
                </c:pt>
                <c:pt idx="15">
                  <c:v>18.660933378999999</c:v>
                </c:pt>
                <c:pt idx="16">
                  <c:v>16.372435068999998</c:v>
                </c:pt>
                <c:pt idx="17">
                  <c:v>14.169228684</c:v>
                </c:pt>
                <c:pt idx="18">
                  <c:v>12.083536876</c:v>
                </c:pt>
                <c:pt idx="19">
                  <c:v>10.138683508</c:v>
                </c:pt>
                <c:pt idx="20">
                  <c:v>8.3137898674999988</c:v>
                </c:pt>
                <c:pt idx="21">
                  <c:v>6.6398218518999998</c:v>
                </c:pt>
                <c:pt idx="22">
                  <c:v>5.2268481814999994</c:v>
                </c:pt>
                <c:pt idx="23">
                  <c:v>3.9508133146</c:v>
                </c:pt>
                <c:pt idx="24">
                  <c:v>2.7665053818000001</c:v>
                </c:pt>
                <c:pt idx="25">
                  <c:v>1.6475928335000001</c:v>
                </c:pt>
                <c:pt idx="26">
                  <c:v>0.78366457073000007</c:v>
                </c:pt>
              </c:numCache>
            </c:numRef>
          </c:val>
          <c:extLst>
            <c:ext xmlns:c16="http://schemas.microsoft.com/office/drawing/2014/chart" uri="{C3380CC4-5D6E-409C-BE32-E72D297353CC}">
              <c16:uniqueId val="{0000000B-716F-4D58-9CE1-31D2FC1465FC}"/>
            </c:ext>
          </c:extLst>
        </c:ser>
        <c:ser>
          <c:idx val="10"/>
          <c:order val="12"/>
          <c:tx>
            <c:strRef>
              <c:f>'LDZ Annual Demand'!$R$50</c:f>
              <c:strCache>
                <c:ptCount val="1"/>
                <c:pt idx="0">
                  <c:v>South Western</c:v>
                </c:pt>
              </c:strCache>
            </c:strRef>
          </c:tx>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Demand'!$S$50:$AS$50</c:f>
              <c:numCache>
                <c:formatCode>0.0</c:formatCode>
                <c:ptCount val="27"/>
                <c:pt idx="0">
                  <c:v>27.620372269000001</c:v>
                </c:pt>
                <c:pt idx="1">
                  <c:v>28.364322722000001</c:v>
                </c:pt>
                <c:pt idx="2">
                  <c:v>28.198901278000001</c:v>
                </c:pt>
                <c:pt idx="3">
                  <c:v>27.796043412</c:v>
                </c:pt>
                <c:pt idx="4">
                  <c:v>27.005337511999997</c:v>
                </c:pt>
                <c:pt idx="5">
                  <c:v>26.128223318</c:v>
                </c:pt>
                <c:pt idx="6">
                  <c:v>25.249862713999999</c:v>
                </c:pt>
                <c:pt idx="7">
                  <c:v>24.191382286</c:v>
                </c:pt>
                <c:pt idx="8">
                  <c:v>23.034298029000002</c:v>
                </c:pt>
                <c:pt idx="9">
                  <c:v>21.824315880999997</c:v>
                </c:pt>
                <c:pt idx="10">
                  <c:v>20.580893892999999</c:v>
                </c:pt>
                <c:pt idx="11">
                  <c:v>19.191124469999998</c:v>
                </c:pt>
                <c:pt idx="12">
                  <c:v>17.349317768000002</c:v>
                </c:pt>
                <c:pt idx="13">
                  <c:v>15.625390363000001</c:v>
                </c:pt>
                <c:pt idx="14">
                  <c:v>13.948633490000001</c:v>
                </c:pt>
                <c:pt idx="15">
                  <c:v>12.291936793000001</c:v>
                </c:pt>
                <c:pt idx="16">
                  <c:v>10.645610352</c:v>
                </c:pt>
                <c:pt idx="17">
                  <c:v>9.0714176726000009</c:v>
                </c:pt>
                <c:pt idx="18">
                  <c:v>7.5905652047999999</c:v>
                </c:pt>
                <c:pt idx="19">
                  <c:v>6.2383715693000008</c:v>
                </c:pt>
                <c:pt idx="20">
                  <c:v>4.9828772095000007</c:v>
                </c:pt>
                <c:pt idx="21">
                  <c:v>3.8497439991999998</c:v>
                </c:pt>
                <c:pt idx="22">
                  <c:v>2.9275193204000001</c:v>
                </c:pt>
                <c:pt idx="23">
                  <c:v>2.1172432048999998</c:v>
                </c:pt>
                <c:pt idx="24">
                  <c:v>1.3833079505999999</c:v>
                </c:pt>
                <c:pt idx="25">
                  <c:v>0.70941607299999998</c:v>
                </c:pt>
                <c:pt idx="26">
                  <c:v>0.24453536844000001</c:v>
                </c:pt>
              </c:numCache>
            </c:numRef>
          </c:val>
          <c:extLst>
            <c:ext xmlns:c16="http://schemas.microsoft.com/office/drawing/2014/chart" uri="{C3380CC4-5D6E-409C-BE32-E72D297353CC}">
              <c16:uniqueId val="{0000000C-716F-4D58-9CE1-31D2FC1465FC}"/>
            </c:ext>
          </c:extLst>
        </c:ser>
        <c:dLbls>
          <c:showLegendKey val="0"/>
          <c:showVal val="0"/>
          <c:showCatName val="0"/>
          <c:showSerName val="0"/>
          <c:showPercent val="0"/>
          <c:showBubbleSize val="0"/>
        </c:dLbls>
        <c:gapWidth val="0"/>
        <c:overlap val="100"/>
        <c:axId val="54172288"/>
        <c:axId val="54182272"/>
      </c:barChart>
      <c:catAx>
        <c:axId val="5417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182272"/>
        <c:crosses val="autoZero"/>
        <c:auto val="1"/>
        <c:lblAlgn val="ctr"/>
        <c:lblOffset val="100"/>
        <c:tickLblSkip val="1"/>
        <c:tickMarkSkip val="1"/>
        <c:noMultiLvlLbl val="0"/>
      </c:catAx>
      <c:valAx>
        <c:axId val="54182272"/>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8874098001458332E-2"/>
              <c:y val="0.31758204145146474"/>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172288"/>
        <c:crosses val="autoZero"/>
        <c:crossBetween val="between"/>
      </c:valAx>
      <c:spPr>
        <a:noFill/>
        <a:ln w="25400">
          <a:noFill/>
        </a:ln>
      </c:spPr>
    </c:plotArea>
    <c:legend>
      <c:legendPos val="b"/>
      <c:layout>
        <c:manualLayout>
          <c:xMode val="edge"/>
          <c:yMode val="edge"/>
          <c:x val="0.14607841606233113"/>
          <c:y val="0.87385982336183465"/>
          <c:w val="0.8185819207478584"/>
          <c:h val="9.0322496335954294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64822711837637215"/>
        </c:manualLayout>
      </c:layout>
      <c:barChart>
        <c:barDir val="col"/>
        <c:grouping val="stacked"/>
        <c:varyColors val="0"/>
        <c:ser>
          <c:idx val="0"/>
          <c:order val="0"/>
          <c:tx>
            <c:strRef>
              <c:f>'LDZ Annual Demand'!$R$67</c:f>
              <c:strCache>
                <c:ptCount val="1"/>
                <c:pt idx="0">
                  <c:v>Scotland</c:v>
                </c:pt>
              </c:strCache>
            </c:strRef>
          </c:tx>
          <c:spPr>
            <a:solidFill>
              <a:srgbClr val="CCFFCC"/>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Demand'!$S$67:$AS$67</c:f>
              <c:numCache>
                <c:formatCode>0.0</c:formatCode>
                <c:ptCount val="27"/>
                <c:pt idx="0">
                  <c:v>44.993380041999998</c:v>
                </c:pt>
                <c:pt idx="1">
                  <c:v>44.668735171999998</c:v>
                </c:pt>
                <c:pt idx="2">
                  <c:v>44.350827619</c:v>
                </c:pt>
                <c:pt idx="3">
                  <c:v>43.761871825</c:v>
                </c:pt>
                <c:pt idx="4">
                  <c:v>42.626640174000002</c:v>
                </c:pt>
                <c:pt idx="5">
                  <c:v>41.261133609999995</c:v>
                </c:pt>
                <c:pt idx="6">
                  <c:v>39.791450664999999</c:v>
                </c:pt>
                <c:pt idx="7">
                  <c:v>38.145966831999999</c:v>
                </c:pt>
                <c:pt idx="8">
                  <c:v>36.299340947999994</c:v>
                </c:pt>
                <c:pt idx="9">
                  <c:v>34.238938438999995</c:v>
                </c:pt>
                <c:pt idx="10">
                  <c:v>31.965886605000001</c:v>
                </c:pt>
                <c:pt idx="11">
                  <c:v>29.446436860000002</c:v>
                </c:pt>
                <c:pt idx="12">
                  <c:v>26.284685953</c:v>
                </c:pt>
                <c:pt idx="13">
                  <c:v>23.257935172</c:v>
                </c:pt>
                <c:pt idx="14">
                  <c:v>20.351793960999998</c:v>
                </c:pt>
                <c:pt idx="15">
                  <c:v>17.591783362999998</c:v>
                </c:pt>
                <c:pt idx="16">
                  <c:v>15.011026813000001</c:v>
                </c:pt>
                <c:pt idx="17">
                  <c:v>12.631261968</c:v>
                </c:pt>
                <c:pt idx="18">
                  <c:v>10.489094300000001</c:v>
                </c:pt>
                <c:pt idx="19">
                  <c:v>8.616464026300001</c:v>
                </c:pt>
                <c:pt idx="20">
                  <c:v>7.000408094</c:v>
                </c:pt>
                <c:pt idx="21">
                  <c:v>5.6451824589999999</c:v>
                </c:pt>
                <c:pt idx="22">
                  <c:v>4.5102288322000001</c:v>
                </c:pt>
                <c:pt idx="23">
                  <c:v>3.530940234</c:v>
                </c:pt>
                <c:pt idx="24">
                  <c:v>2.5056895466999998</c:v>
                </c:pt>
                <c:pt idx="25">
                  <c:v>1.5726526762999999</c:v>
                </c:pt>
                <c:pt idx="26">
                  <c:v>0.80253881987999998</c:v>
                </c:pt>
              </c:numCache>
            </c:numRef>
          </c:val>
          <c:extLst>
            <c:ext xmlns:c16="http://schemas.microsoft.com/office/drawing/2014/chart" uri="{C3380CC4-5D6E-409C-BE32-E72D297353CC}">
              <c16:uniqueId val="{00000000-A396-4080-BE72-3EC7ECE1C49D}"/>
            </c:ext>
          </c:extLst>
        </c:ser>
        <c:ser>
          <c:idx val="1"/>
          <c:order val="1"/>
          <c:tx>
            <c:strRef>
              <c:f>'LDZ Annual Demand'!$R$68</c:f>
              <c:strCache>
                <c:ptCount val="1"/>
                <c:pt idx="0">
                  <c:v>Northern</c:v>
                </c:pt>
              </c:strCache>
            </c:strRef>
          </c:tx>
          <c:spPr>
            <a:solidFill>
              <a:srgbClr val="000080"/>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Demand'!$S$68:$AS$68</c:f>
              <c:numCache>
                <c:formatCode>0.0</c:formatCode>
                <c:ptCount val="27"/>
                <c:pt idx="0">
                  <c:v>29.965430464000001</c:v>
                </c:pt>
                <c:pt idx="1">
                  <c:v>29.743523936000003</c:v>
                </c:pt>
                <c:pt idx="2">
                  <c:v>29.488088063999999</c:v>
                </c:pt>
                <c:pt idx="3">
                  <c:v>29.103879357999997</c:v>
                </c:pt>
                <c:pt idx="4">
                  <c:v>28.315696558999999</c:v>
                </c:pt>
                <c:pt idx="5">
                  <c:v>27.414411913999999</c:v>
                </c:pt>
                <c:pt idx="6">
                  <c:v>26.461170036999999</c:v>
                </c:pt>
                <c:pt idx="7">
                  <c:v>25.372453796000002</c:v>
                </c:pt>
                <c:pt idx="8">
                  <c:v>24.134459653</c:v>
                </c:pt>
                <c:pt idx="9">
                  <c:v>22.720326303999997</c:v>
                </c:pt>
                <c:pt idx="10">
                  <c:v>21.158354415999998</c:v>
                </c:pt>
                <c:pt idx="11">
                  <c:v>19.413701644</c:v>
                </c:pt>
                <c:pt idx="12">
                  <c:v>17.247790951999999</c:v>
                </c:pt>
                <c:pt idx="13">
                  <c:v>15.20492832</c:v>
                </c:pt>
                <c:pt idx="14">
                  <c:v>13.261972772</c:v>
                </c:pt>
                <c:pt idx="15">
                  <c:v>11.446416493999999</c:v>
                </c:pt>
                <c:pt idx="16">
                  <c:v>9.7704119128000002</c:v>
                </c:pt>
                <c:pt idx="17">
                  <c:v>8.2413211376</c:v>
                </c:pt>
                <c:pt idx="18">
                  <c:v>6.8782700914000001</c:v>
                </c:pt>
                <c:pt idx="19">
                  <c:v>5.6962741505000007</c:v>
                </c:pt>
                <c:pt idx="20">
                  <c:v>4.6799784552999997</c:v>
                </c:pt>
                <c:pt idx="21">
                  <c:v>3.8247178623</c:v>
                </c:pt>
                <c:pt idx="22">
                  <c:v>3.1072609496000001</c:v>
                </c:pt>
                <c:pt idx="23">
                  <c:v>2.4979977459999998</c:v>
                </c:pt>
                <c:pt idx="24">
                  <c:v>1.8675049071000001</c:v>
                </c:pt>
                <c:pt idx="25">
                  <c:v>1.2987527011</c:v>
                </c:pt>
                <c:pt idx="26">
                  <c:v>0.82913573305999999</c:v>
                </c:pt>
              </c:numCache>
            </c:numRef>
          </c:val>
          <c:extLst>
            <c:ext xmlns:c16="http://schemas.microsoft.com/office/drawing/2014/chart" uri="{C3380CC4-5D6E-409C-BE32-E72D297353CC}">
              <c16:uniqueId val="{00000001-A396-4080-BE72-3EC7ECE1C49D}"/>
            </c:ext>
          </c:extLst>
        </c:ser>
        <c:ser>
          <c:idx val="2"/>
          <c:order val="2"/>
          <c:tx>
            <c:strRef>
              <c:f>'LDZ Annual Demand'!$R$69</c:f>
              <c:strCache>
                <c:ptCount val="1"/>
                <c:pt idx="0">
                  <c:v>North Western</c:v>
                </c:pt>
              </c:strCache>
            </c:strRef>
          </c:tx>
          <c:spPr>
            <a:solidFill>
              <a:srgbClr val="3366FF"/>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Demand'!$S$69:$AS$69</c:f>
              <c:numCache>
                <c:formatCode>0.0</c:formatCode>
                <c:ptCount val="27"/>
                <c:pt idx="0">
                  <c:v>62.467724282000006</c:v>
                </c:pt>
                <c:pt idx="1">
                  <c:v>61.997255877000001</c:v>
                </c:pt>
                <c:pt idx="2">
                  <c:v>61.485450909000001</c:v>
                </c:pt>
                <c:pt idx="3">
                  <c:v>60.680102240000004</c:v>
                </c:pt>
                <c:pt idx="4">
                  <c:v>60.377169246000001</c:v>
                </c:pt>
                <c:pt idx="5">
                  <c:v>59.491644789999995</c:v>
                </c:pt>
                <c:pt idx="6">
                  <c:v>57.751783398999997</c:v>
                </c:pt>
                <c:pt idx="7">
                  <c:v>55.466782363</c:v>
                </c:pt>
                <c:pt idx="8">
                  <c:v>52.904740703000002</c:v>
                </c:pt>
                <c:pt idx="9">
                  <c:v>50.032820213000001</c:v>
                </c:pt>
                <c:pt idx="10">
                  <c:v>46.883791555999998</c:v>
                </c:pt>
                <c:pt idx="11">
                  <c:v>43.461436881000004</c:v>
                </c:pt>
                <c:pt idx="12">
                  <c:v>38.997449941999996</c:v>
                </c:pt>
                <c:pt idx="13">
                  <c:v>34.933675518999998</c:v>
                </c:pt>
                <c:pt idx="14">
                  <c:v>31.049350383</c:v>
                </c:pt>
                <c:pt idx="15">
                  <c:v>27.372339252000003</c:v>
                </c:pt>
                <c:pt idx="16">
                  <c:v>23.932466089000002</c:v>
                </c:pt>
                <c:pt idx="17">
                  <c:v>20.751627029999998</c:v>
                </c:pt>
                <c:pt idx="18">
                  <c:v>17.891203876999999</c:v>
                </c:pt>
                <c:pt idx="19">
                  <c:v>15.402771951</c:v>
                </c:pt>
                <c:pt idx="20">
                  <c:v>12.696571764</c:v>
                </c:pt>
                <c:pt idx="21">
                  <c:v>10.205657814</c:v>
                </c:pt>
                <c:pt idx="22">
                  <c:v>7.6892797858000002</c:v>
                </c:pt>
                <c:pt idx="23">
                  <c:v>4.9460874962999997</c:v>
                </c:pt>
                <c:pt idx="24">
                  <c:v>3.5619958157</c:v>
                </c:pt>
                <c:pt idx="25">
                  <c:v>2.3545943917000001</c:v>
                </c:pt>
                <c:pt idx="26">
                  <c:v>1.3546267596000001</c:v>
                </c:pt>
              </c:numCache>
            </c:numRef>
          </c:val>
          <c:extLst>
            <c:ext xmlns:c16="http://schemas.microsoft.com/office/drawing/2014/chart" uri="{C3380CC4-5D6E-409C-BE32-E72D297353CC}">
              <c16:uniqueId val="{00000002-A396-4080-BE72-3EC7ECE1C49D}"/>
            </c:ext>
          </c:extLst>
        </c:ser>
        <c:ser>
          <c:idx val="4"/>
          <c:order val="3"/>
          <c:tx>
            <c:strRef>
              <c:f>'LDZ Annual Demand'!$R$70</c:f>
              <c:strCache>
                <c:ptCount val="1"/>
                <c:pt idx="0">
                  <c:v>North Eastern</c:v>
                </c:pt>
              </c:strCache>
            </c:strRef>
          </c:tx>
          <c:spPr>
            <a:solidFill>
              <a:srgbClr val="FFFF99"/>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Demand'!$S$70:$AS$70</c:f>
              <c:numCache>
                <c:formatCode>0.0</c:formatCode>
                <c:ptCount val="27"/>
                <c:pt idx="0">
                  <c:v>33.413895151999995</c:v>
                </c:pt>
                <c:pt idx="1">
                  <c:v>33.181297416</c:v>
                </c:pt>
                <c:pt idx="2">
                  <c:v>32.912418242000001</c:v>
                </c:pt>
                <c:pt idx="3">
                  <c:v>32.467808327999997</c:v>
                </c:pt>
                <c:pt idx="4">
                  <c:v>31.627245824000003</c:v>
                </c:pt>
                <c:pt idx="5">
                  <c:v>30.586874413</c:v>
                </c:pt>
                <c:pt idx="6">
                  <c:v>29.466930109</c:v>
                </c:pt>
                <c:pt idx="7">
                  <c:v>28.213238598</c:v>
                </c:pt>
                <c:pt idx="8">
                  <c:v>26.832851011999999</c:v>
                </c:pt>
                <c:pt idx="9">
                  <c:v>25.286095578000001</c:v>
                </c:pt>
                <c:pt idx="10">
                  <c:v>23.582766878999998</c:v>
                </c:pt>
                <c:pt idx="11">
                  <c:v>21.702343723000002</c:v>
                </c:pt>
                <c:pt idx="12">
                  <c:v>19.321012818</c:v>
                </c:pt>
                <c:pt idx="13">
                  <c:v>17.079411672999999</c:v>
                </c:pt>
                <c:pt idx="14">
                  <c:v>14.923642855000001</c:v>
                </c:pt>
                <c:pt idx="15">
                  <c:v>12.886275292000001</c:v>
                </c:pt>
                <c:pt idx="16">
                  <c:v>10.983101475</c:v>
                </c:pt>
                <c:pt idx="17">
                  <c:v>9.2329206244000002</c:v>
                </c:pt>
                <c:pt idx="18">
                  <c:v>7.6615434926999999</c:v>
                </c:pt>
                <c:pt idx="19">
                  <c:v>6.3003335956999997</c:v>
                </c:pt>
                <c:pt idx="20">
                  <c:v>5.1302651127000001</c:v>
                </c:pt>
                <c:pt idx="21">
                  <c:v>4.1479925713000005</c:v>
                </c:pt>
                <c:pt idx="22">
                  <c:v>3.3239947007000001</c:v>
                </c:pt>
                <c:pt idx="23">
                  <c:v>2.6125516992</c:v>
                </c:pt>
                <c:pt idx="24">
                  <c:v>1.8764992691</c:v>
                </c:pt>
                <c:pt idx="25">
                  <c:v>1.2098266585999999</c:v>
                </c:pt>
                <c:pt idx="26">
                  <c:v>0.65952167239000004</c:v>
                </c:pt>
              </c:numCache>
            </c:numRef>
          </c:val>
          <c:extLst>
            <c:ext xmlns:c16="http://schemas.microsoft.com/office/drawing/2014/chart" uri="{C3380CC4-5D6E-409C-BE32-E72D297353CC}">
              <c16:uniqueId val="{00000003-A396-4080-BE72-3EC7ECE1C49D}"/>
            </c:ext>
          </c:extLst>
        </c:ser>
        <c:ser>
          <c:idx val="5"/>
          <c:order val="4"/>
          <c:tx>
            <c:strRef>
              <c:f>'LDZ Annual Demand'!$R$71</c:f>
              <c:strCache>
                <c:ptCount val="1"/>
                <c:pt idx="0">
                  <c:v>East Midlands</c:v>
                </c:pt>
              </c:strCache>
            </c:strRef>
          </c:tx>
          <c:spPr>
            <a:solidFill>
              <a:srgbClr val="3366FF"/>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Demand'!$S$71:$AS$71</c:f>
              <c:numCache>
                <c:formatCode>0.0</c:formatCode>
                <c:ptCount val="27"/>
                <c:pt idx="0">
                  <c:v>54.873199596999996</c:v>
                </c:pt>
                <c:pt idx="1">
                  <c:v>54.076332338</c:v>
                </c:pt>
                <c:pt idx="2">
                  <c:v>53.534254365999999</c:v>
                </c:pt>
                <c:pt idx="3">
                  <c:v>52.806211466000001</c:v>
                </c:pt>
                <c:pt idx="4">
                  <c:v>51.386079713999997</c:v>
                </c:pt>
                <c:pt idx="5">
                  <c:v>49.705606351</c:v>
                </c:pt>
                <c:pt idx="6">
                  <c:v>47.888687046999998</c:v>
                </c:pt>
                <c:pt idx="7">
                  <c:v>45.857429747000005</c:v>
                </c:pt>
                <c:pt idx="8">
                  <c:v>43.569017430999999</c:v>
                </c:pt>
                <c:pt idx="9">
                  <c:v>41.006858569999999</c:v>
                </c:pt>
                <c:pt idx="10">
                  <c:v>38.234132312</c:v>
                </c:pt>
                <c:pt idx="11">
                  <c:v>35.198393453999998</c:v>
                </c:pt>
                <c:pt idx="12">
                  <c:v>31.274201003999998</c:v>
                </c:pt>
                <c:pt idx="13">
                  <c:v>27.673241135000001</c:v>
                </c:pt>
                <c:pt idx="14">
                  <c:v>24.227300087</c:v>
                </c:pt>
                <c:pt idx="15">
                  <c:v>20.955489912000001</c:v>
                </c:pt>
                <c:pt idx="16">
                  <c:v>17.885975722999998</c:v>
                </c:pt>
                <c:pt idx="17">
                  <c:v>15.046608741</c:v>
                </c:pt>
                <c:pt idx="18">
                  <c:v>12.483161319000001</c:v>
                </c:pt>
                <c:pt idx="19">
                  <c:v>10.258417901000001</c:v>
                </c:pt>
                <c:pt idx="20">
                  <c:v>8.3499897958000009</c:v>
                </c:pt>
                <c:pt idx="21">
                  <c:v>6.7439666091000001</c:v>
                </c:pt>
                <c:pt idx="22">
                  <c:v>5.4021397104999993</c:v>
                </c:pt>
                <c:pt idx="23">
                  <c:v>4.2461807023000002</c:v>
                </c:pt>
                <c:pt idx="24">
                  <c:v>3.0407002605</c:v>
                </c:pt>
                <c:pt idx="25">
                  <c:v>1.9453291105000001</c:v>
                </c:pt>
                <c:pt idx="26">
                  <c:v>1.0443447523</c:v>
                </c:pt>
              </c:numCache>
            </c:numRef>
          </c:val>
          <c:extLst>
            <c:ext xmlns:c16="http://schemas.microsoft.com/office/drawing/2014/chart" uri="{C3380CC4-5D6E-409C-BE32-E72D297353CC}">
              <c16:uniqueId val="{00000004-A396-4080-BE72-3EC7ECE1C49D}"/>
            </c:ext>
          </c:extLst>
        </c:ser>
        <c:ser>
          <c:idx val="7"/>
          <c:order val="5"/>
          <c:tx>
            <c:strRef>
              <c:f>'LDZ Annual Demand'!$R$72</c:f>
              <c:strCache>
                <c:ptCount val="1"/>
                <c:pt idx="0">
                  <c:v>West Midlands</c:v>
                </c:pt>
              </c:strCache>
            </c:strRef>
          </c:tx>
          <c:spPr>
            <a:solidFill>
              <a:srgbClr val="800000"/>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Demand'!$S$72:$AS$72</c:f>
              <c:numCache>
                <c:formatCode>0.0</c:formatCode>
                <c:ptCount val="27"/>
                <c:pt idx="0">
                  <c:v>41.471067969000003</c:v>
                </c:pt>
                <c:pt idx="1">
                  <c:v>41.133048803999998</c:v>
                </c:pt>
                <c:pt idx="2">
                  <c:v>40.757581806000005</c:v>
                </c:pt>
                <c:pt idx="3">
                  <c:v>40.149385928999997</c:v>
                </c:pt>
                <c:pt idx="4">
                  <c:v>39.106392972999998</c:v>
                </c:pt>
                <c:pt idx="5">
                  <c:v>37.850153599999999</c:v>
                </c:pt>
                <c:pt idx="6">
                  <c:v>36.486517942999996</c:v>
                </c:pt>
                <c:pt idx="7">
                  <c:v>34.972606280999997</c:v>
                </c:pt>
                <c:pt idx="8">
                  <c:v>33.286460474999998</c:v>
                </c:pt>
                <c:pt idx="9">
                  <c:v>31.427254622</c:v>
                </c:pt>
                <c:pt idx="10">
                  <c:v>29.407404974000002</c:v>
                </c:pt>
                <c:pt idx="11">
                  <c:v>27.203512035999999</c:v>
                </c:pt>
                <c:pt idx="12">
                  <c:v>24.335295601999999</c:v>
                </c:pt>
                <c:pt idx="13">
                  <c:v>21.652814286000002</c:v>
                </c:pt>
                <c:pt idx="14">
                  <c:v>19.062577180000002</c:v>
                </c:pt>
                <c:pt idx="15">
                  <c:v>16.567075336999999</c:v>
                </c:pt>
                <c:pt idx="16">
                  <c:v>14.192056925000001</c:v>
                </c:pt>
                <c:pt idx="17">
                  <c:v>11.971696969</c:v>
                </c:pt>
                <c:pt idx="18">
                  <c:v>9.9470004311999993</c:v>
                </c:pt>
                <c:pt idx="19">
                  <c:v>8.1692875897999997</c:v>
                </c:pt>
                <c:pt idx="20">
                  <c:v>6.6303836636</c:v>
                </c:pt>
                <c:pt idx="21">
                  <c:v>5.3328896732000004</c:v>
                </c:pt>
                <c:pt idx="22">
                  <c:v>4.2449367688000006</c:v>
                </c:pt>
                <c:pt idx="23">
                  <c:v>3.3040637278999996</c:v>
                </c:pt>
                <c:pt idx="24">
                  <c:v>2.3306272560000001</c:v>
                </c:pt>
                <c:pt idx="25">
                  <c:v>1.4390576899</c:v>
                </c:pt>
                <c:pt idx="26">
                  <c:v>0.70648027927000001</c:v>
                </c:pt>
              </c:numCache>
            </c:numRef>
          </c:val>
          <c:extLst>
            <c:ext xmlns:c16="http://schemas.microsoft.com/office/drawing/2014/chart" uri="{C3380CC4-5D6E-409C-BE32-E72D297353CC}">
              <c16:uniqueId val="{00000005-A396-4080-BE72-3EC7ECE1C49D}"/>
            </c:ext>
          </c:extLst>
        </c:ser>
        <c:ser>
          <c:idx val="8"/>
          <c:order val="6"/>
          <c:tx>
            <c:strRef>
              <c:f>'LDZ Annual Demand'!$R$73</c:f>
              <c:strCache>
                <c:ptCount val="1"/>
                <c:pt idx="0">
                  <c:v>Wales North</c:v>
                </c:pt>
              </c:strCache>
            </c:strRef>
          </c:tx>
          <c:spPr>
            <a:solidFill>
              <a:srgbClr val="339966"/>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Demand'!$S$73:$AS$73</c:f>
              <c:numCache>
                <c:formatCode>0.0</c:formatCode>
                <c:ptCount val="27"/>
                <c:pt idx="0">
                  <c:v>5.9753336525000007</c:v>
                </c:pt>
                <c:pt idx="1">
                  <c:v>5.9211868774000003</c:v>
                </c:pt>
                <c:pt idx="2">
                  <c:v>5.8748826387999999</c:v>
                </c:pt>
                <c:pt idx="3">
                  <c:v>5.8006530682999999</c:v>
                </c:pt>
                <c:pt idx="4">
                  <c:v>5.6311681644</c:v>
                </c:pt>
                <c:pt idx="5">
                  <c:v>5.4587489022</c:v>
                </c:pt>
                <c:pt idx="6">
                  <c:v>5.2873835445999999</c:v>
                </c:pt>
                <c:pt idx="7">
                  <c:v>5.0815808060999998</c:v>
                </c:pt>
                <c:pt idx="8">
                  <c:v>4.8388929568000005</c:v>
                </c:pt>
                <c:pt idx="9">
                  <c:v>4.5533105219000003</c:v>
                </c:pt>
                <c:pt idx="10">
                  <c:v>4.2377202758000001</c:v>
                </c:pt>
                <c:pt idx="11">
                  <c:v>3.8816162067</c:v>
                </c:pt>
                <c:pt idx="12">
                  <c:v>3.4298492182000002</c:v>
                </c:pt>
                <c:pt idx="13">
                  <c:v>3.0087346232999996</c:v>
                </c:pt>
                <c:pt idx="14">
                  <c:v>2.6153173230000002</c:v>
                </c:pt>
                <c:pt idx="15">
                  <c:v>2.2503675951000002</c:v>
                </c:pt>
                <c:pt idx="16">
                  <c:v>1.9193483825000002</c:v>
                </c:pt>
                <c:pt idx="17">
                  <c:v>1.6193109926</c:v>
                </c:pt>
                <c:pt idx="18">
                  <c:v>1.3541735315000001</c:v>
                </c:pt>
                <c:pt idx="19">
                  <c:v>1.1272045152000001</c:v>
                </c:pt>
                <c:pt idx="20">
                  <c:v>0.92950316803999999</c:v>
                </c:pt>
                <c:pt idx="21">
                  <c:v>0.76454983635999996</c:v>
                </c:pt>
                <c:pt idx="22">
                  <c:v>0.62746031019999993</c:v>
                </c:pt>
                <c:pt idx="23">
                  <c:v>0.51325874522000003</c:v>
                </c:pt>
                <c:pt idx="24">
                  <c:v>0.38901971085999998</c:v>
                </c:pt>
                <c:pt idx="25">
                  <c:v>0.27540353245999999</c:v>
                </c:pt>
                <c:pt idx="26">
                  <c:v>0.17999225132999999</c:v>
                </c:pt>
              </c:numCache>
            </c:numRef>
          </c:val>
          <c:extLst>
            <c:ext xmlns:c16="http://schemas.microsoft.com/office/drawing/2014/chart" uri="{C3380CC4-5D6E-409C-BE32-E72D297353CC}">
              <c16:uniqueId val="{00000006-A396-4080-BE72-3EC7ECE1C49D}"/>
            </c:ext>
          </c:extLst>
        </c:ser>
        <c:ser>
          <c:idx val="9"/>
          <c:order val="7"/>
          <c:tx>
            <c:strRef>
              <c:f>'LDZ Annual Demand'!$R$74</c:f>
              <c:strCache>
                <c:ptCount val="1"/>
                <c:pt idx="0">
                  <c:v>Wales South</c:v>
                </c:pt>
              </c:strCache>
            </c:strRef>
          </c:tx>
          <c:spPr>
            <a:solidFill>
              <a:srgbClr val="FFCC99"/>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Demand'!$S$74:$AS$74</c:f>
              <c:numCache>
                <c:formatCode>0.0</c:formatCode>
                <c:ptCount val="27"/>
                <c:pt idx="0">
                  <c:v>19.9314863</c:v>
                </c:pt>
                <c:pt idx="1">
                  <c:v>20.324836389000001</c:v>
                </c:pt>
                <c:pt idx="2">
                  <c:v>19.923575295999999</c:v>
                </c:pt>
                <c:pt idx="3">
                  <c:v>19.331375429000001</c:v>
                </c:pt>
                <c:pt idx="4">
                  <c:v>18.509494691</c:v>
                </c:pt>
                <c:pt idx="5">
                  <c:v>17.599132716</c:v>
                </c:pt>
                <c:pt idx="6">
                  <c:v>16.521614944</c:v>
                </c:pt>
                <c:pt idx="7">
                  <c:v>15.832970281</c:v>
                </c:pt>
                <c:pt idx="8">
                  <c:v>15.07138924</c:v>
                </c:pt>
                <c:pt idx="9">
                  <c:v>14.198882911999998</c:v>
                </c:pt>
                <c:pt idx="10">
                  <c:v>13.272679517</c:v>
                </c:pt>
                <c:pt idx="11">
                  <c:v>12.264770566999999</c:v>
                </c:pt>
                <c:pt idx="12">
                  <c:v>10.908611871</c:v>
                </c:pt>
                <c:pt idx="13">
                  <c:v>9.6927018394999997</c:v>
                </c:pt>
                <c:pt idx="14">
                  <c:v>8.5340887627999997</c:v>
                </c:pt>
                <c:pt idx="15">
                  <c:v>7.4248352375</c:v>
                </c:pt>
                <c:pt idx="16">
                  <c:v>6.3734648951999997</c:v>
                </c:pt>
                <c:pt idx="17">
                  <c:v>5.3952705956999996</c:v>
                </c:pt>
                <c:pt idx="18">
                  <c:v>4.5020373655000006</c:v>
                </c:pt>
                <c:pt idx="19">
                  <c:v>3.7236077556999998</c:v>
                </c:pt>
                <c:pt idx="20">
                  <c:v>3.0520017502000001</c:v>
                </c:pt>
                <c:pt idx="21">
                  <c:v>2.4826689485000002</c:v>
                </c:pt>
                <c:pt idx="22">
                  <c:v>2.0044696062999998</c:v>
                </c:pt>
                <c:pt idx="23">
                  <c:v>1.6031043612</c:v>
                </c:pt>
                <c:pt idx="24">
                  <c:v>1.1924780049000001</c:v>
                </c:pt>
                <c:pt idx="25">
                  <c:v>0.81894019445999999</c:v>
                </c:pt>
                <c:pt idx="26">
                  <c:v>0.51110208678000002</c:v>
                </c:pt>
              </c:numCache>
            </c:numRef>
          </c:val>
          <c:extLst>
            <c:ext xmlns:c16="http://schemas.microsoft.com/office/drawing/2014/chart" uri="{C3380CC4-5D6E-409C-BE32-E72D297353CC}">
              <c16:uniqueId val="{00000007-A396-4080-BE72-3EC7ECE1C49D}"/>
            </c:ext>
          </c:extLst>
        </c:ser>
        <c:ser>
          <c:idx val="11"/>
          <c:order val="8"/>
          <c:tx>
            <c:strRef>
              <c:f>'LDZ Annual Demand'!$R$75</c:f>
              <c:strCache>
                <c:ptCount val="1"/>
                <c:pt idx="0">
                  <c:v>Eastern</c:v>
                </c:pt>
              </c:strCache>
            </c:strRef>
          </c:tx>
          <c:spPr>
            <a:solidFill>
              <a:srgbClr val="CC99FF"/>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Demand'!$S$75:$AS$75</c:f>
              <c:numCache>
                <c:formatCode>0.0</c:formatCode>
                <c:ptCount val="27"/>
                <c:pt idx="0">
                  <c:v>39.174426270999994</c:v>
                </c:pt>
                <c:pt idx="1">
                  <c:v>38.928270697999999</c:v>
                </c:pt>
                <c:pt idx="2">
                  <c:v>38.657187991000001</c:v>
                </c:pt>
                <c:pt idx="3">
                  <c:v>38.161218476000002</c:v>
                </c:pt>
                <c:pt idx="4">
                  <c:v>37.223313533999999</c:v>
                </c:pt>
                <c:pt idx="5">
                  <c:v>36.115361589999999</c:v>
                </c:pt>
                <c:pt idx="6">
                  <c:v>34.863767709000001</c:v>
                </c:pt>
                <c:pt idx="7">
                  <c:v>33.435623079999999</c:v>
                </c:pt>
                <c:pt idx="8">
                  <c:v>31.804983109000002</c:v>
                </c:pt>
                <c:pt idx="9">
                  <c:v>29.962115445999999</c:v>
                </c:pt>
                <c:pt idx="10">
                  <c:v>27.911525343000001</c:v>
                </c:pt>
                <c:pt idx="11">
                  <c:v>25.639766922</c:v>
                </c:pt>
                <c:pt idx="12">
                  <c:v>22.775840812999999</c:v>
                </c:pt>
                <c:pt idx="13">
                  <c:v>20.077409748999997</c:v>
                </c:pt>
                <c:pt idx="14">
                  <c:v>17.507195476</c:v>
                </c:pt>
                <c:pt idx="15">
                  <c:v>15.078448486999999</c:v>
                </c:pt>
                <c:pt idx="16">
                  <c:v>12.808740538</c:v>
                </c:pt>
                <c:pt idx="17">
                  <c:v>10.723597014000001</c:v>
                </c:pt>
                <c:pt idx="18">
                  <c:v>8.8391413253</c:v>
                </c:pt>
                <c:pt idx="19">
                  <c:v>7.1927404313999999</c:v>
                </c:pt>
                <c:pt idx="20">
                  <c:v>5.7771339027000002</c:v>
                </c:pt>
                <c:pt idx="21">
                  <c:v>4.5885199424000005</c:v>
                </c:pt>
                <c:pt idx="22">
                  <c:v>3.5947246026999999</c:v>
                </c:pt>
                <c:pt idx="23">
                  <c:v>2.7351500135999998</c:v>
                </c:pt>
                <c:pt idx="24">
                  <c:v>1.8634614397</c:v>
                </c:pt>
                <c:pt idx="25">
                  <c:v>1.0815500257999999</c:v>
                </c:pt>
                <c:pt idx="26">
                  <c:v>0.44577467856999997</c:v>
                </c:pt>
              </c:numCache>
            </c:numRef>
          </c:val>
          <c:extLst>
            <c:ext xmlns:c16="http://schemas.microsoft.com/office/drawing/2014/chart" uri="{C3380CC4-5D6E-409C-BE32-E72D297353CC}">
              <c16:uniqueId val="{00000008-A396-4080-BE72-3EC7ECE1C49D}"/>
            </c:ext>
          </c:extLst>
        </c:ser>
        <c:ser>
          <c:idx val="13"/>
          <c:order val="9"/>
          <c:tx>
            <c:strRef>
              <c:f>'LDZ Annual Demand'!$R$76</c:f>
              <c:strCache>
                <c:ptCount val="1"/>
                <c:pt idx="0">
                  <c:v>North Thames</c:v>
                </c:pt>
              </c:strCache>
            </c:strRef>
          </c:tx>
          <c:spPr>
            <a:solidFill>
              <a:srgbClr val="003300"/>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Demand'!$S$76:$AS$76</c:f>
              <c:numCache>
                <c:formatCode>0.0</c:formatCode>
                <c:ptCount val="27"/>
                <c:pt idx="0">
                  <c:v>47.709313752</c:v>
                </c:pt>
                <c:pt idx="1">
                  <c:v>47.303307642999997</c:v>
                </c:pt>
                <c:pt idx="2">
                  <c:v>46.850742218000001</c:v>
                </c:pt>
                <c:pt idx="3">
                  <c:v>46.123314510999997</c:v>
                </c:pt>
                <c:pt idx="4">
                  <c:v>44.935637335000003</c:v>
                </c:pt>
                <c:pt idx="5">
                  <c:v>43.502089028</c:v>
                </c:pt>
                <c:pt idx="6">
                  <c:v>41.926743965</c:v>
                </c:pt>
                <c:pt idx="7">
                  <c:v>40.167158135999998</c:v>
                </c:pt>
                <c:pt idx="8">
                  <c:v>38.212359939999999</c:v>
                </c:pt>
                <c:pt idx="9">
                  <c:v>36.071734681999999</c:v>
                </c:pt>
                <c:pt idx="10">
                  <c:v>33.756413854999998</c:v>
                </c:pt>
                <c:pt idx="11">
                  <c:v>31.241497514999999</c:v>
                </c:pt>
                <c:pt idx="12">
                  <c:v>27.98784964</c:v>
                </c:pt>
                <c:pt idx="13">
                  <c:v>24.911803316</c:v>
                </c:pt>
                <c:pt idx="14">
                  <c:v>21.932073353</c:v>
                </c:pt>
                <c:pt idx="15">
                  <c:v>19.045981754</c:v>
                </c:pt>
                <c:pt idx="16">
                  <c:v>16.28321944</c:v>
                </c:pt>
                <c:pt idx="17">
                  <c:v>13.69319153</c:v>
                </c:pt>
                <c:pt idx="18">
                  <c:v>11.324876167000001</c:v>
                </c:pt>
                <c:pt idx="19">
                  <c:v>9.2410547349000005</c:v>
                </c:pt>
                <c:pt idx="20">
                  <c:v>7.4363350048000001</c:v>
                </c:pt>
                <c:pt idx="21">
                  <c:v>5.9170698978000003</c:v>
                </c:pt>
                <c:pt idx="22">
                  <c:v>4.6381195888000004</c:v>
                </c:pt>
                <c:pt idx="23">
                  <c:v>3.5280286781000001</c:v>
                </c:pt>
                <c:pt idx="24">
                  <c:v>2.4033992064</c:v>
                </c:pt>
                <c:pt idx="25">
                  <c:v>1.3811256198000001</c:v>
                </c:pt>
                <c:pt idx="26">
                  <c:v>0.55010302601000005</c:v>
                </c:pt>
              </c:numCache>
            </c:numRef>
          </c:val>
          <c:extLst>
            <c:ext xmlns:c16="http://schemas.microsoft.com/office/drawing/2014/chart" uri="{C3380CC4-5D6E-409C-BE32-E72D297353CC}">
              <c16:uniqueId val="{00000009-A396-4080-BE72-3EC7ECE1C49D}"/>
            </c:ext>
          </c:extLst>
        </c:ser>
        <c:ser>
          <c:idx val="3"/>
          <c:order val="10"/>
          <c:tx>
            <c:strRef>
              <c:f>'LDZ Annual Demand'!$R$77</c:f>
              <c:strCache>
                <c:ptCount val="1"/>
                <c:pt idx="0">
                  <c:v>South Eastern</c:v>
                </c:pt>
              </c:strCache>
            </c:strRef>
          </c:tx>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Demand'!$S$77:$AS$77</c:f>
              <c:numCache>
                <c:formatCode>0.0</c:formatCode>
                <c:ptCount val="27"/>
                <c:pt idx="0">
                  <c:v>50.217138222999999</c:v>
                </c:pt>
                <c:pt idx="1">
                  <c:v>49.204058959000001</c:v>
                </c:pt>
                <c:pt idx="2">
                  <c:v>48.193322987000002</c:v>
                </c:pt>
                <c:pt idx="3">
                  <c:v>46.951144345000003</c:v>
                </c:pt>
                <c:pt idx="4">
                  <c:v>45.321023335</c:v>
                </c:pt>
                <c:pt idx="5">
                  <c:v>43.454143042999995</c:v>
                </c:pt>
                <c:pt idx="6">
                  <c:v>41.388718189999999</c:v>
                </c:pt>
                <c:pt idx="7">
                  <c:v>38.416829209000007</c:v>
                </c:pt>
                <c:pt idx="8">
                  <c:v>36.373453464000001</c:v>
                </c:pt>
                <c:pt idx="9">
                  <c:v>34.216651043999995</c:v>
                </c:pt>
                <c:pt idx="10">
                  <c:v>31.968013878999997</c:v>
                </c:pt>
                <c:pt idx="11">
                  <c:v>29.611759558999999</c:v>
                </c:pt>
                <c:pt idx="12">
                  <c:v>26.548851723999999</c:v>
                </c:pt>
                <c:pt idx="13">
                  <c:v>23.661623344999999</c:v>
                </c:pt>
                <c:pt idx="14">
                  <c:v>20.866593734999999</c:v>
                </c:pt>
                <c:pt idx="15">
                  <c:v>18.147736837</c:v>
                </c:pt>
                <c:pt idx="16">
                  <c:v>15.535128480999999</c:v>
                </c:pt>
                <c:pt idx="17">
                  <c:v>13.074890533</c:v>
                </c:pt>
                <c:pt idx="18">
                  <c:v>10.809006622</c:v>
                </c:pt>
                <c:pt idx="19">
                  <c:v>8.7994870229000011</c:v>
                </c:pt>
                <c:pt idx="20">
                  <c:v>7.0559767764999997</c:v>
                </c:pt>
                <c:pt idx="21">
                  <c:v>5.5801671724999995</c:v>
                </c:pt>
                <c:pt idx="22">
                  <c:v>4.3403883280000004</c:v>
                </c:pt>
                <c:pt idx="23">
                  <c:v>3.2606438782999998</c:v>
                </c:pt>
                <c:pt idx="24">
                  <c:v>2.1976265772000003</c:v>
                </c:pt>
                <c:pt idx="25">
                  <c:v>1.2357383953000001</c:v>
                </c:pt>
                <c:pt idx="26">
                  <c:v>0.45994894298000005</c:v>
                </c:pt>
              </c:numCache>
            </c:numRef>
          </c:val>
          <c:extLst>
            <c:ext xmlns:c16="http://schemas.microsoft.com/office/drawing/2014/chart" uri="{C3380CC4-5D6E-409C-BE32-E72D297353CC}">
              <c16:uniqueId val="{0000000A-A396-4080-BE72-3EC7ECE1C49D}"/>
            </c:ext>
          </c:extLst>
        </c:ser>
        <c:ser>
          <c:idx val="6"/>
          <c:order val="11"/>
          <c:tx>
            <c:strRef>
              <c:f>'LDZ Annual Demand'!$R$78</c:f>
              <c:strCache>
                <c:ptCount val="1"/>
                <c:pt idx="0">
                  <c:v>Southern</c:v>
                </c:pt>
              </c:strCache>
            </c:strRef>
          </c:tx>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Demand'!$S$78:$AS$78</c:f>
              <c:numCache>
                <c:formatCode>0.0</c:formatCode>
                <c:ptCount val="27"/>
                <c:pt idx="0">
                  <c:v>36.307664332999998</c:v>
                </c:pt>
                <c:pt idx="1">
                  <c:v>36.518512426000001</c:v>
                </c:pt>
                <c:pt idx="2">
                  <c:v>36.724088822999995</c:v>
                </c:pt>
                <c:pt idx="3">
                  <c:v>36.717187138</c:v>
                </c:pt>
                <c:pt idx="4">
                  <c:v>35.952026805999999</c:v>
                </c:pt>
                <c:pt idx="5">
                  <c:v>34.991105955999998</c:v>
                </c:pt>
                <c:pt idx="6">
                  <c:v>33.952942905</c:v>
                </c:pt>
                <c:pt idx="7">
                  <c:v>32.761545665</c:v>
                </c:pt>
                <c:pt idx="8">
                  <c:v>30.983783781</c:v>
                </c:pt>
                <c:pt idx="9">
                  <c:v>29.073420399</c:v>
                </c:pt>
                <c:pt idx="10">
                  <c:v>27.064010386000003</c:v>
                </c:pt>
                <c:pt idx="11">
                  <c:v>24.922026144</c:v>
                </c:pt>
                <c:pt idx="12">
                  <c:v>22.294300554000003</c:v>
                </c:pt>
                <c:pt idx="13">
                  <c:v>19.764424568999999</c:v>
                </c:pt>
                <c:pt idx="14">
                  <c:v>17.296041141</c:v>
                </c:pt>
                <c:pt idx="15">
                  <c:v>14.878988796</c:v>
                </c:pt>
                <c:pt idx="16">
                  <c:v>12.537697501</c:v>
                </c:pt>
                <c:pt idx="17">
                  <c:v>10.304190108</c:v>
                </c:pt>
                <c:pt idx="18">
                  <c:v>8.209174516900001</c:v>
                </c:pt>
                <c:pt idx="19">
                  <c:v>6.3161232116999999</c:v>
                </c:pt>
                <c:pt idx="20">
                  <c:v>5.0766347247000008</c:v>
                </c:pt>
                <c:pt idx="21">
                  <c:v>4.0462297153</c:v>
                </c:pt>
                <c:pt idx="22">
                  <c:v>3.1755218832000001</c:v>
                </c:pt>
                <c:pt idx="23">
                  <c:v>2.4186191580999998</c:v>
                </c:pt>
                <c:pt idx="24">
                  <c:v>1.6573051148</c:v>
                </c:pt>
                <c:pt idx="25">
                  <c:v>0.96405741430000003</c:v>
                </c:pt>
                <c:pt idx="26">
                  <c:v>0.40233591818000003</c:v>
                </c:pt>
              </c:numCache>
            </c:numRef>
          </c:val>
          <c:extLst>
            <c:ext xmlns:c16="http://schemas.microsoft.com/office/drawing/2014/chart" uri="{C3380CC4-5D6E-409C-BE32-E72D297353CC}">
              <c16:uniqueId val="{0000000B-A396-4080-BE72-3EC7ECE1C49D}"/>
            </c:ext>
          </c:extLst>
        </c:ser>
        <c:ser>
          <c:idx val="10"/>
          <c:order val="12"/>
          <c:tx>
            <c:strRef>
              <c:f>'LDZ Annual Demand'!$R$79</c:f>
              <c:strCache>
                <c:ptCount val="1"/>
                <c:pt idx="0">
                  <c:v>South Western</c:v>
                </c:pt>
              </c:strCache>
            </c:strRef>
          </c:tx>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Demand'!$S$79:$AS$79</c:f>
              <c:numCache>
                <c:formatCode>0.0</c:formatCode>
                <c:ptCount val="27"/>
                <c:pt idx="0">
                  <c:v>27.328214206000002</c:v>
                </c:pt>
                <c:pt idx="1">
                  <c:v>27.118997064999999</c:v>
                </c:pt>
                <c:pt idx="2">
                  <c:v>26.881612723</c:v>
                </c:pt>
                <c:pt idx="3">
                  <c:v>26.492953355000001</c:v>
                </c:pt>
                <c:pt idx="4">
                  <c:v>25.823291948999998</c:v>
                </c:pt>
                <c:pt idx="5">
                  <c:v>25.033471226000003</c:v>
                </c:pt>
                <c:pt idx="6">
                  <c:v>24.174210889000001</c:v>
                </c:pt>
                <c:pt idx="7">
                  <c:v>23.191733760999998</c:v>
                </c:pt>
                <c:pt idx="8">
                  <c:v>22.084883219999998</c:v>
                </c:pt>
                <c:pt idx="9">
                  <c:v>20.863224062</c:v>
                </c:pt>
                <c:pt idx="10">
                  <c:v>19.530332029</c:v>
                </c:pt>
                <c:pt idx="11">
                  <c:v>18.064319791000003</c:v>
                </c:pt>
                <c:pt idx="12">
                  <c:v>16.129301727000001</c:v>
                </c:pt>
                <c:pt idx="13">
                  <c:v>14.326484119</c:v>
                </c:pt>
                <c:pt idx="14">
                  <c:v>12.600206937000001</c:v>
                </c:pt>
                <c:pt idx="15">
                  <c:v>10.935502899999999</c:v>
                </c:pt>
                <c:pt idx="16">
                  <c:v>9.3532875127999997</c:v>
                </c:pt>
                <c:pt idx="17">
                  <c:v>7.8740359872000001</c:v>
                </c:pt>
                <c:pt idx="18">
                  <c:v>6.5275960281999996</c:v>
                </c:pt>
                <c:pt idx="19">
                  <c:v>5.3453258643999995</c:v>
                </c:pt>
                <c:pt idx="20">
                  <c:v>4.3207336181000002</c:v>
                </c:pt>
                <c:pt idx="21">
                  <c:v>3.4581022824000001</c:v>
                </c:pt>
                <c:pt idx="22">
                  <c:v>2.7331606522</c:v>
                </c:pt>
                <c:pt idx="23">
                  <c:v>2.1075339143999998</c:v>
                </c:pt>
                <c:pt idx="24">
                  <c:v>1.4647353691</c:v>
                </c:pt>
                <c:pt idx="25">
                  <c:v>0.87978993588999999</c:v>
                </c:pt>
                <c:pt idx="26">
                  <c:v>0.40004294032000004</c:v>
                </c:pt>
              </c:numCache>
            </c:numRef>
          </c:val>
          <c:extLst>
            <c:ext xmlns:c16="http://schemas.microsoft.com/office/drawing/2014/chart" uri="{C3380CC4-5D6E-409C-BE32-E72D297353CC}">
              <c16:uniqueId val="{0000000C-A396-4080-BE72-3EC7ECE1C49D}"/>
            </c:ext>
          </c:extLst>
        </c:ser>
        <c:dLbls>
          <c:showLegendKey val="0"/>
          <c:showVal val="0"/>
          <c:showCatName val="0"/>
          <c:showSerName val="0"/>
          <c:showPercent val="0"/>
          <c:showBubbleSize val="0"/>
        </c:dLbls>
        <c:gapWidth val="0"/>
        <c:overlap val="100"/>
        <c:axId val="55009664"/>
        <c:axId val="55011200"/>
      </c:barChart>
      <c:catAx>
        <c:axId val="55009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011200"/>
        <c:crosses val="autoZero"/>
        <c:auto val="1"/>
        <c:lblAlgn val="ctr"/>
        <c:lblOffset val="100"/>
        <c:tickLblSkip val="1"/>
        <c:tickMarkSkip val="1"/>
        <c:noMultiLvlLbl val="0"/>
      </c:catAx>
      <c:valAx>
        <c:axId val="55011200"/>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1.3678269724178788E-2"/>
              <c:y val="0.3704165605038598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009664"/>
        <c:crosses val="autoZero"/>
        <c:crossBetween val="between"/>
      </c:valAx>
      <c:spPr>
        <a:noFill/>
        <a:ln w="25400">
          <a:noFill/>
        </a:ln>
      </c:spPr>
    </c:plotArea>
    <c:legend>
      <c:legendPos val="b"/>
      <c:layout>
        <c:manualLayout>
          <c:xMode val="edge"/>
          <c:yMode val="edge"/>
          <c:x val="0.13363690000581271"/>
          <c:y val="0.87213627380716463"/>
          <c:w val="0.8209301982379319"/>
          <c:h val="8.9254237944747655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4823511406412682"/>
        </c:manualLayout>
      </c:layout>
      <c:barChart>
        <c:barDir val="col"/>
        <c:grouping val="stacked"/>
        <c:varyColors val="0"/>
        <c:ser>
          <c:idx val="0"/>
          <c:order val="0"/>
          <c:tx>
            <c:strRef>
              <c:f>'LDZ Annual Demand'!$R$96</c:f>
              <c:strCache>
                <c:ptCount val="1"/>
                <c:pt idx="0">
                  <c:v>Scotland</c:v>
                </c:pt>
              </c:strCache>
            </c:strRef>
          </c:tx>
          <c:spPr>
            <a:solidFill>
              <a:srgbClr val="CCFFCC"/>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Demand'!$S$96:$AS$96</c:f>
              <c:numCache>
                <c:formatCode>0.0</c:formatCode>
                <c:ptCount val="27"/>
                <c:pt idx="0">
                  <c:v>45.102221989999997</c:v>
                </c:pt>
                <c:pt idx="1">
                  <c:v>44.676122647999996</c:v>
                </c:pt>
                <c:pt idx="2">
                  <c:v>44.223669614999999</c:v>
                </c:pt>
                <c:pt idx="3">
                  <c:v>43.322163459000002</c:v>
                </c:pt>
                <c:pt idx="4">
                  <c:v>41.817483079999995</c:v>
                </c:pt>
                <c:pt idx="5">
                  <c:v>40.059688545999997</c:v>
                </c:pt>
                <c:pt idx="6">
                  <c:v>38.276811996999996</c:v>
                </c:pt>
                <c:pt idx="7">
                  <c:v>36.479538294000001</c:v>
                </c:pt>
                <c:pt idx="8">
                  <c:v>34.574281474000003</c:v>
                </c:pt>
                <c:pt idx="9">
                  <c:v>32.444710727999997</c:v>
                </c:pt>
                <c:pt idx="10">
                  <c:v>30.172526461</c:v>
                </c:pt>
                <c:pt idx="11">
                  <c:v>27.7925544</c:v>
                </c:pt>
                <c:pt idx="12">
                  <c:v>24.905097517999998</c:v>
                </c:pt>
                <c:pt idx="13">
                  <c:v>22.136513682</c:v>
                </c:pt>
                <c:pt idx="14">
                  <c:v>19.492082745000001</c:v>
                </c:pt>
                <c:pt idx="15">
                  <c:v>16.958539646000002</c:v>
                </c:pt>
                <c:pt idx="16">
                  <c:v>14.594642315</c:v>
                </c:pt>
                <c:pt idx="17">
                  <c:v>12.371480627</c:v>
                </c:pt>
                <c:pt idx="18">
                  <c:v>10.342593932</c:v>
                </c:pt>
                <c:pt idx="19">
                  <c:v>8.5131507964999997</c:v>
                </c:pt>
                <c:pt idx="20">
                  <c:v>6.8801305291999997</c:v>
                </c:pt>
                <c:pt idx="21">
                  <c:v>5.4502604483999999</c:v>
                </c:pt>
                <c:pt idx="22">
                  <c:v>4.2002598305000003</c:v>
                </c:pt>
                <c:pt idx="23">
                  <c:v>3.0782144192000001</c:v>
                </c:pt>
                <c:pt idx="24">
                  <c:v>2.1477739602999999</c:v>
                </c:pt>
                <c:pt idx="25">
                  <c:v>1.3131636458</c:v>
                </c:pt>
                <c:pt idx="26">
                  <c:v>0.75308519382999994</c:v>
                </c:pt>
              </c:numCache>
            </c:numRef>
          </c:val>
          <c:extLst>
            <c:ext xmlns:c16="http://schemas.microsoft.com/office/drawing/2014/chart" uri="{C3380CC4-5D6E-409C-BE32-E72D297353CC}">
              <c16:uniqueId val="{00000000-8F2A-47F9-9407-A1E71442FB3D}"/>
            </c:ext>
          </c:extLst>
        </c:ser>
        <c:ser>
          <c:idx val="1"/>
          <c:order val="1"/>
          <c:tx>
            <c:strRef>
              <c:f>'LDZ Annual Demand'!$R$97</c:f>
              <c:strCache>
                <c:ptCount val="1"/>
                <c:pt idx="0">
                  <c:v>Northern</c:v>
                </c:pt>
              </c:strCache>
            </c:strRef>
          </c:tx>
          <c:spPr>
            <a:solidFill>
              <a:srgbClr val="000080"/>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Demand'!$S$97:$AS$97</c:f>
              <c:numCache>
                <c:formatCode>0.0</c:formatCode>
                <c:ptCount val="27"/>
                <c:pt idx="0">
                  <c:v>29.241426974000003</c:v>
                </c:pt>
                <c:pt idx="1">
                  <c:v>28.916540534999999</c:v>
                </c:pt>
                <c:pt idx="2">
                  <c:v>28.584297880999998</c:v>
                </c:pt>
                <c:pt idx="3">
                  <c:v>27.996176484999999</c:v>
                </c:pt>
                <c:pt idx="4">
                  <c:v>27.062269246</c:v>
                </c:pt>
                <c:pt idx="5">
                  <c:v>25.979887177000002</c:v>
                </c:pt>
                <c:pt idx="6">
                  <c:v>24.844615108999999</c:v>
                </c:pt>
                <c:pt idx="7">
                  <c:v>23.687268977999999</c:v>
                </c:pt>
                <c:pt idx="8">
                  <c:v>22.433010018000001</c:v>
                </c:pt>
                <c:pt idx="9">
                  <c:v>21.004056167999998</c:v>
                </c:pt>
                <c:pt idx="10">
                  <c:v>19.423761597000002</c:v>
                </c:pt>
                <c:pt idx="11">
                  <c:v>17.747089155999998</c:v>
                </c:pt>
                <c:pt idx="12">
                  <c:v>15.819903215</c:v>
                </c:pt>
                <c:pt idx="13">
                  <c:v>14.000707749</c:v>
                </c:pt>
                <c:pt idx="14">
                  <c:v>12.287146944</c:v>
                </c:pt>
                <c:pt idx="15">
                  <c:v>10.681174098</c:v>
                </c:pt>
                <c:pt idx="16">
                  <c:v>9.2043781861999996</c:v>
                </c:pt>
                <c:pt idx="17">
                  <c:v>7.8328263151000002</c:v>
                </c:pt>
                <c:pt idx="18">
                  <c:v>6.5955041698000008</c:v>
                </c:pt>
                <c:pt idx="19">
                  <c:v>5.4805611465000004</c:v>
                </c:pt>
                <c:pt idx="20">
                  <c:v>4.4888885090000006</c:v>
                </c:pt>
                <c:pt idx="21">
                  <c:v>3.620840603</c:v>
                </c:pt>
                <c:pt idx="22">
                  <c:v>2.8623298347999997</c:v>
                </c:pt>
                <c:pt idx="23">
                  <c:v>2.1904316791</c:v>
                </c:pt>
                <c:pt idx="24">
                  <c:v>1.6366184319999999</c:v>
                </c:pt>
                <c:pt idx="25">
                  <c:v>1.1407720988000001</c:v>
                </c:pt>
                <c:pt idx="26">
                  <c:v>0.78920797735999992</c:v>
                </c:pt>
              </c:numCache>
            </c:numRef>
          </c:val>
          <c:extLst>
            <c:ext xmlns:c16="http://schemas.microsoft.com/office/drawing/2014/chart" uri="{C3380CC4-5D6E-409C-BE32-E72D297353CC}">
              <c16:uniqueId val="{00000001-8F2A-47F9-9407-A1E71442FB3D}"/>
            </c:ext>
          </c:extLst>
        </c:ser>
        <c:ser>
          <c:idx val="2"/>
          <c:order val="2"/>
          <c:tx>
            <c:strRef>
              <c:f>'LDZ Annual Demand'!$R$98</c:f>
              <c:strCache>
                <c:ptCount val="1"/>
                <c:pt idx="0">
                  <c:v>North Western</c:v>
                </c:pt>
              </c:strCache>
            </c:strRef>
          </c:tx>
          <c:spPr>
            <a:solidFill>
              <a:srgbClr val="3366FF"/>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Demand'!$S$98:$AS$98</c:f>
              <c:numCache>
                <c:formatCode>0.0</c:formatCode>
                <c:ptCount val="27"/>
                <c:pt idx="0">
                  <c:v>61.501306174999996</c:v>
                </c:pt>
                <c:pt idx="1">
                  <c:v>60.927121714000002</c:v>
                </c:pt>
                <c:pt idx="2">
                  <c:v>60.258858805000003</c:v>
                </c:pt>
                <c:pt idx="3">
                  <c:v>59.16579085</c:v>
                </c:pt>
                <c:pt idx="4">
                  <c:v>58.850380350000002</c:v>
                </c:pt>
                <c:pt idx="5">
                  <c:v>58.233475894000001</c:v>
                </c:pt>
                <c:pt idx="6">
                  <c:v>55.818798989000001</c:v>
                </c:pt>
                <c:pt idx="7">
                  <c:v>53.430355089999999</c:v>
                </c:pt>
                <c:pt idx="8">
                  <c:v>50.857396310999995</c:v>
                </c:pt>
                <c:pt idx="9">
                  <c:v>47.972787236999999</c:v>
                </c:pt>
                <c:pt idx="10">
                  <c:v>44.768507819999996</c:v>
                </c:pt>
                <c:pt idx="11">
                  <c:v>41.445559148000001</c:v>
                </c:pt>
                <c:pt idx="12">
                  <c:v>37.692986304000001</c:v>
                </c:pt>
                <c:pt idx="13">
                  <c:v>34.107986302</c:v>
                </c:pt>
                <c:pt idx="14">
                  <c:v>30.674228007999996</c:v>
                </c:pt>
                <c:pt idx="15">
                  <c:v>27.389631967</c:v>
                </c:pt>
                <c:pt idx="16">
                  <c:v>24.320198322</c:v>
                </c:pt>
                <c:pt idx="17">
                  <c:v>21.435652010999998</c:v>
                </c:pt>
                <c:pt idx="18">
                  <c:v>18.749769407999999</c:v>
                </c:pt>
                <c:pt idx="19">
                  <c:v>15.752521676000001</c:v>
                </c:pt>
                <c:pt idx="20">
                  <c:v>13.1008616</c:v>
                </c:pt>
                <c:pt idx="21">
                  <c:v>10.716803718</c:v>
                </c:pt>
                <c:pt idx="22">
                  <c:v>8.5595329065000012</c:v>
                </c:pt>
                <c:pt idx="23">
                  <c:v>6.5621595257999994</c:v>
                </c:pt>
                <c:pt idx="24">
                  <c:v>4.8055382020000001</c:v>
                </c:pt>
                <c:pt idx="25">
                  <c:v>3.1289023132000002</c:v>
                </c:pt>
                <c:pt idx="26">
                  <c:v>1.4159363559</c:v>
                </c:pt>
              </c:numCache>
            </c:numRef>
          </c:val>
          <c:extLst>
            <c:ext xmlns:c16="http://schemas.microsoft.com/office/drawing/2014/chart" uri="{C3380CC4-5D6E-409C-BE32-E72D297353CC}">
              <c16:uniqueId val="{00000002-8F2A-47F9-9407-A1E71442FB3D}"/>
            </c:ext>
          </c:extLst>
        </c:ser>
        <c:ser>
          <c:idx val="5"/>
          <c:order val="3"/>
          <c:tx>
            <c:strRef>
              <c:f>'LDZ Annual Demand'!$R$99</c:f>
              <c:strCache>
                <c:ptCount val="1"/>
                <c:pt idx="0">
                  <c:v>North Eastern</c:v>
                </c:pt>
              </c:strCache>
            </c:strRef>
          </c:tx>
          <c:spPr>
            <a:solidFill>
              <a:srgbClr val="FFFF66"/>
            </a:solidFill>
            <a:ln w="25400">
              <a:solidFill>
                <a:srgbClr val="FFFF66"/>
              </a:solid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Demand'!$S$99:$AS$99</c:f>
              <c:numCache>
                <c:formatCode>0.0</c:formatCode>
                <c:ptCount val="27"/>
                <c:pt idx="0">
                  <c:v>33.057426416000006</c:v>
                </c:pt>
                <c:pt idx="1">
                  <c:v>32.726370897000002</c:v>
                </c:pt>
                <c:pt idx="2">
                  <c:v>32.352362743</c:v>
                </c:pt>
                <c:pt idx="3">
                  <c:v>31.664204139000002</c:v>
                </c:pt>
                <c:pt idx="4">
                  <c:v>30.573549803999999</c:v>
                </c:pt>
                <c:pt idx="5">
                  <c:v>29.269526063000001</c:v>
                </c:pt>
                <c:pt idx="6">
                  <c:v>27.876443589999997</c:v>
                </c:pt>
                <c:pt idx="7">
                  <c:v>26.500236389999998</c:v>
                </c:pt>
                <c:pt idx="8">
                  <c:v>25.037311843000001</c:v>
                </c:pt>
                <c:pt idx="9">
                  <c:v>23.399960955999997</c:v>
                </c:pt>
                <c:pt idx="10">
                  <c:v>21.626706906999999</c:v>
                </c:pt>
                <c:pt idx="11">
                  <c:v>19.789952920000001</c:v>
                </c:pt>
                <c:pt idx="12">
                  <c:v>17.675881828000001</c:v>
                </c:pt>
                <c:pt idx="13">
                  <c:v>15.669643921</c:v>
                </c:pt>
                <c:pt idx="14">
                  <c:v>13.765221619</c:v>
                </c:pt>
                <c:pt idx="15">
                  <c:v>11.961655362</c:v>
                </c:pt>
                <c:pt idx="16">
                  <c:v>10.287984822</c:v>
                </c:pt>
                <c:pt idx="17">
                  <c:v>8.7242266070000003</c:v>
                </c:pt>
                <c:pt idx="18">
                  <c:v>7.3040704954000004</c:v>
                </c:pt>
                <c:pt idx="19">
                  <c:v>6.023233415</c:v>
                </c:pt>
                <c:pt idx="20">
                  <c:v>4.8825591164999995</c:v>
                </c:pt>
                <c:pt idx="21">
                  <c:v>3.8852360774000001</c:v>
                </c:pt>
                <c:pt idx="22">
                  <c:v>3.0142597096000001</c:v>
                </c:pt>
                <c:pt idx="23">
                  <c:v>2.2315509434000003</c:v>
                </c:pt>
                <c:pt idx="24">
                  <c:v>1.5831468756</c:v>
                </c:pt>
                <c:pt idx="25">
                  <c:v>1.0054042644999999</c:v>
                </c:pt>
                <c:pt idx="26">
                  <c:v>0.60864837216000001</c:v>
                </c:pt>
              </c:numCache>
            </c:numRef>
          </c:val>
          <c:extLst>
            <c:ext xmlns:c16="http://schemas.microsoft.com/office/drawing/2014/chart" uri="{C3380CC4-5D6E-409C-BE32-E72D297353CC}">
              <c16:uniqueId val="{00000003-8F2A-47F9-9407-A1E71442FB3D}"/>
            </c:ext>
          </c:extLst>
        </c:ser>
        <c:ser>
          <c:idx val="7"/>
          <c:order val="4"/>
          <c:tx>
            <c:strRef>
              <c:f>'LDZ Annual Demand'!$R$100</c:f>
              <c:strCache>
                <c:ptCount val="1"/>
                <c:pt idx="0">
                  <c:v>East Midlands</c:v>
                </c:pt>
              </c:strCache>
            </c:strRef>
          </c:tx>
          <c:spPr>
            <a:solidFill>
              <a:srgbClr val="800000"/>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Demand'!$S$100:$AS$100</c:f>
              <c:numCache>
                <c:formatCode>0.0</c:formatCode>
                <c:ptCount val="27"/>
                <c:pt idx="0">
                  <c:v>54.923600092999997</c:v>
                </c:pt>
                <c:pt idx="1">
                  <c:v>54.032413859000002</c:v>
                </c:pt>
                <c:pt idx="2">
                  <c:v>53.330193373</c:v>
                </c:pt>
                <c:pt idx="3">
                  <c:v>52.234262624000003</c:v>
                </c:pt>
                <c:pt idx="4">
                  <c:v>50.412027682000002</c:v>
                </c:pt>
                <c:pt idx="5">
                  <c:v>48.306046129000002</c:v>
                </c:pt>
                <c:pt idx="6">
                  <c:v>46.003567292</c:v>
                </c:pt>
                <c:pt idx="7">
                  <c:v>43.812031077999997</c:v>
                </c:pt>
                <c:pt idx="8">
                  <c:v>41.459111127</c:v>
                </c:pt>
                <c:pt idx="9">
                  <c:v>38.810411185</c:v>
                </c:pt>
                <c:pt idx="10">
                  <c:v>35.930301033999996</c:v>
                </c:pt>
                <c:pt idx="11">
                  <c:v>32.946412579999993</c:v>
                </c:pt>
                <c:pt idx="12">
                  <c:v>29.518278946999999</c:v>
                </c:pt>
                <c:pt idx="13">
                  <c:v>26.235797229999999</c:v>
                </c:pt>
                <c:pt idx="14">
                  <c:v>23.10100894</c:v>
                </c:pt>
                <c:pt idx="15">
                  <c:v>20.105812381</c:v>
                </c:pt>
                <c:pt idx="16">
                  <c:v>17.304982897999999</c:v>
                </c:pt>
                <c:pt idx="17">
                  <c:v>14.68000116</c:v>
                </c:pt>
                <c:pt idx="18">
                  <c:v>12.281674342000001</c:v>
                </c:pt>
                <c:pt idx="19">
                  <c:v>10.117974142</c:v>
                </c:pt>
                <c:pt idx="20">
                  <c:v>8.1917428588999996</c:v>
                </c:pt>
                <c:pt idx="21">
                  <c:v>6.5011987705000003</c:v>
                </c:pt>
                <c:pt idx="22">
                  <c:v>5.0273845246000004</c:v>
                </c:pt>
                <c:pt idx="23">
                  <c:v>3.7101736356999999</c:v>
                </c:pt>
                <c:pt idx="24">
                  <c:v>2.6222183639000001</c:v>
                </c:pt>
                <c:pt idx="25">
                  <c:v>1.6481738065</c:v>
                </c:pt>
                <c:pt idx="26">
                  <c:v>0.98835760173000009</c:v>
                </c:pt>
              </c:numCache>
            </c:numRef>
          </c:val>
          <c:extLst>
            <c:ext xmlns:c16="http://schemas.microsoft.com/office/drawing/2014/chart" uri="{C3380CC4-5D6E-409C-BE32-E72D297353CC}">
              <c16:uniqueId val="{00000004-8F2A-47F9-9407-A1E71442FB3D}"/>
            </c:ext>
          </c:extLst>
        </c:ser>
        <c:ser>
          <c:idx val="9"/>
          <c:order val="5"/>
          <c:tx>
            <c:strRef>
              <c:f>'LDZ Annual Demand'!$R$101</c:f>
              <c:strCache>
                <c:ptCount val="1"/>
                <c:pt idx="0">
                  <c:v>West Midlands</c:v>
                </c:pt>
              </c:strCache>
            </c:strRef>
          </c:tx>
          <c:spPr>
            <a:solidFill>
              <a:srgbClr val="800000"/>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Demand'!$S$101:$AS$101</c:f>
              <c:numCache>
                <c:formatCode>0.0</c:formatCode>
                <c:ptCount val="27"/>
                <c:pt idx="0">
                  <c:v>41.866209830000003</c:v>
                </c:pt>
                <c:pt idx="1">
                  <c:v>41.467157546000003</c:v>
                </c:pt>
                <c:pt idx="2">
                  <c:v>40.972455987000004</c:v>
                </c:pt>
                <c:pt idx="3">
                  <c:v>40.144924070000002</c:v>
                </c:pt>
                <c:pt idx="4">
                  <c:v>38.854828961999999</c:v>
                </c:pt>
                <c:pt idx="5">
                  <c:v>37.348813552000003</c:v>
                </c:pt>
                <c:pt idx="6">
                  <c:v>35.755010500999994</c:v>
                </c:pt>
                <c:pt idx="7">
                  <c:v>34.155996729999998</c:v>
                </c:pt>
                <c:pt idx="8">
                  <c:v>32.441114308000003</c:v>
                </c:pt>
                <c:pt idx="9">
                  <c:v>30.505553228</c:v>
                </c:pt>
                <c:pt idx="10">
                  <c:v>28.425111604000001</c:v>
                </c:pt>
                <c:pt idx="11">
                  <c:v>26.260279598</c:v>
                </c:pt>
                <c:pt idx="12">
                  <c:v>23.616651655999998</c:v>
                </c:pt>
                <c:pt idx="13">
                  <c:v>21.071707243000002</c:v>
                </c:pt>
                <c:pt idx="14">
                  <c:v>18.614821074999998</c:v>
                </c:pt>
                <c:pt idx="15">
                  <c:v>16.234591451</c:v>
                </c:pt>
                <c:pt idx="16">
                  <c:v>13.992065024</c:v>
                </c:pt>
                <c:pt idx="17">
                  <c:v>11.876498259</c:v>
                </c:pt>
                <c:pt idx="18">
                  <c:v>9.9334754310000015</c:v>
                </c:pt>
                <c:pt idx="19">
                  <c:v>8.1770493346999995</c:v>
                </c:pt>
                <c:pt idx="20">
                  <c:v>6.6080661898999997</c:v>
                </c:pt>
                <c:pt idx="21">
                  <c:v>5.2343198071999995</c:v>
                </c:pt>
                <c:pt idx="22">
                  <c:v>4.0341926524999998</c:v>
                </c:pt>
                <c:pt idx="23">
                  <c:v>2.9610173739000003</c:v>
                </c:pt>
                <c:pt idx="24">
                  <c:v>2.0674577225999999</c:v>
                </c:pt>
                <c:pt idx="25">
                  <c:v>1.2638929754000001</c:v>
                </c:pt>
                <c:pt idx="26">
                  <c:v>0.69901557532000003</c:v>
                </c:pt>
              </c:numCache>
            </c:numRef>
          </c:val>
          <c:extLst>
            <c:ext xmlns:c16="http://schemas.microsoft.com/office/drawing/2014/chart" uri="{C3380CC4-5D6E-409C-BE32-E72D297353CC}">
              <c16:uniqueId val="{00000005-8F2A-47F9-9407-A1E71442FB3D}"/>
            </c:ext>
          </c:extLst>
        </c:ser>
        <c:ser>
          <c:idx val="11"/>
          <c:order val="6"/>
          <c:tx>
            <c:strRef>
              <c:f>'LDZ Annual Demand'!$R$102</c:f>
              <c:strCache>
                <c:ptCount val="1"/>
                <c:pt idx="0">
                  <c:v>Wales North</c:v>
                </c:pt>
              </c:strCache>
            </c:strRef>
          </c:tx>
          <c:spPr>
            <a:solidFill>
              <a:srgbClr val="339933"/>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Demand'!$S$102:$AS$102</c:f>
              <c:numCache>
                <c:formatCode>0.0</c:formatCode>
                <c:ptCount val="27"/>
                <c:pt idx="0">
                  <c:v>5.9784702224000004</c:v>
                </c:pt>
                <c:pt idx="1">
                  <c:v>5.9089778751000006</c:v>
                </c:pt>
                <c:pt idx="2">
                  <c:v>5.8448134367</c:v>
                </c:pt>
                <c:pt idx="3">
                  <c:v>5.7230110566999999</c:v>
                </c:pt>
                <c:pt idx="4">
                  <c:v>5.5140618224000004</c:v>
                </c:pt>
                <c:pt idx="5">
                  <c:v>5.2920230518000002</c:v>
                </c:pt>
                <c:pt idx="6">
                  <c:v>5.0779355588000001</c:v>
                </c:pt>
                <c:pt idx="7">
                  <c:v>4.8527000669999998</c:v>
                </c:pt>
                <c:pt idx="8">
                  <c:v>4.6025724877999998</c:v>
                </c:pt>
                <c:pt idx="9">
                  <c:v>4.3155261023999998</c:v>
                </c:pt>
                <c:pt idx="10">
                  <c:v>3.9997291064000002</c:v>
                </c:pt>
                <c:pt idx="11">
                  <c:v>3.6607182118999999</c:v>
                </c:pt>
                <c:pt idx="12">
                  <c:v>3.2458875675000001</c:v>
                </c:pt>
                <c:pt idx="13">
                  <c:v>2.8655862955</c:v>
                </c:pt>
                <c:pt idx="14">
                  <c:v>2.5135527470000003</c:v>
                </c:pt>
                <c:pt idx="15">
                  <c:v>2.1845893380999999</c:v>
                </c:pt>
                <c:pt idx="16">
                  <c:v>1.8852266492</c:v>
                </c:pt>
                <c:pt idx="17">
                  <c:v>1.6085071194</c:v>
                </c:pt>
                <c:pt idx="18">
                  <c:v>1.3578928466</c:v>
                </c:pt>
                <c:pt idx="19">
                  <c:v>1.1350851778000002</c:v>
                </c:pt>
                <c:pt idx="20">
                  <c:v>0.93645380298000003</c:v>
                </c:pt>
                <c:pt idx="21">
                  <c:v>0.76185932529</c:v>
                </c:pt>
                <c:pt idx="22">
                  <c:v>0.60809309963000002</c:v>
                </c:pt>
                <c:pt idx="23">
                  <c:v>0.47239243246000001</c:v>
                </c:pt>
                <c:pt idx="24">
                  <c:v>0.35921411740999998</c:v>
                </c:pt>
                <c:pt idx="25">
                  <c:v>0.25661984664999998</c:v>
                </c:pt>
                <c:pt idx="26">
                  <c:v>0.18232137700999998</c:v>
                </c:pt>
              </c:numCache>
            </c:numRef>
          </c:val>
          <c:extLst>
            <c:ext xmlns:c16="http://schemas.microsoft.com/office/drawing/2014/chart" uri="{C3380CC4-5D6E-409C-BE32-E72D297353CC}">
              <c16:uniqueId val="{00000006-8F2A-47F9-9407-A1E71442FB3D}"/>
            </c:ext>
          </c:extLst>
        </c:ser>
        <c:ser>
          <c:idx val="13"/>
          <c:order val="7"/>
          <c:tx>
            <c:strRef>
              <c:f>'LDZ Annual Demand'!$R$103</c:f>
              <c:strCache>
                <c:ptCount val="1"/>
                <c:pt idx="0">
                  <c:v>Wales South</c:v>
                </c:pt>
              </c:strCache>
            </c:strRef>
          </c:tx>
          <c:spPr>
            <a:solidFill>
              <a:srgbClr val="FF9966"/>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Demand'!$S$103:$AS$103</c:f>
              <c:numCache>
                <c:formatCode>0.0</c:formatCode>
                <c:ptCount val="27"/>
                <c:pt idx="0">
                  <c:v>19.766325610999999</c:v>
                </c:pt>
                <c:pt idx="1">
                  <c:v>20.120652038999999</c:v>
                </c:pt>
                <c:pt idx="2">
                  <c:v>19.719476374000003</c:v>
                </c:pt>
                <c:pt idx="3">
                  <c:v>19.230229881</c:v>
                </c:pt>
                <c:pt idx="4">
                  <c:v>18.513899301000002</c:v>
                </c:pt>
                <c:pt idx="5">
                  <c:v>17.629793878000001</c:v>
                </c:pt>
                <c:pt idx="6">
                  <c:v>16.707295992999999</c:v>
                </c:pt>
                <c:pt idx="7">
                  <c:v>15.811281938</c:v>
                </c:pt>
                <c:pt idx="8">
                  <c:v>14.837327440999999</c:v>
                </c:pt>
                <c:pt idx="9">
                  <c:v>13.75005024</c:v>
                </c:pt>
                <c:pt idx="10">
                  <c:v>12.735731005</c:v>
                </c:pt>
                <c:pt idx="11">
                  <c:v>11.557813197</c:v>
                </c:pt>
                <c:pt idx="12">
                  <c:v>10.384896015000001</c:v>
                </c:pt>
                <c:pt idx="13">
                  <c:v>9.2899648653</c:v>
                </c:pt>
                <c:pt idx="14">
                  <c:v>8.2429360283999991</c:v>
                </c:pt>
                <c:pt idx="15">
                  <c:v>7.2338179740999999</c:v>
                </c:pt>
                <c:pt idx="16">
                  <c:v>6.2809912498000005</c:v>
                </c:pt>
                <c:pt idx="17">
                  <c:v>5.3797790861000001</c:v>
                </c:pt>
                <c:pt idx="18">
                  <c:v>4.5491785817999997</c:v>
                </c:pt>
                <c:pt idx="19">
                  <c:v>3.7919188541</c:v>
                </c:pt>
                <c:pt idx="20">
                  <c:v>3.1124468662</c:v>
                </c:pt>
                <c:pt idx="21">
                  <c:v>2.5114831604000001</c:v>
                </c:pt>
                <c:pt idx="22">
                  <c:v>1.9815867426</c:v>
                </c:pt>
                <c:pt idx="23">
                  <c:v>1.5177315097999999</c:v>
                </c:pt>
                <c:pt idx="24">
                  <c:v>1.1283373584999998</c:v>
                </c:pt>
                <c:pt idx="25">
                  <c:v>0.77564113164000004</c:v>
                </c:pt>
                <c:pt idx="26">
                  <c:v>0.51513843501000001</c:v>
                </c:pt>
              </c:numCache>
            </c:numRef>
          </c:val>
          <c:extLst>
            <c:ext xmlns:c16="http://schemas.microsoft.com/office/drawing/2014/chart" uri="{C3380CC4-5D6E-409C-BE32-E72D297353CC}">
              <c16:uniqueId val="{00000007-8F2A-47F9-9407-A1E71442FB3D}"/>
            </c:ext>
          </c:extLst>
        </c:ser>
        <c:ser>
          <c:idx val="6"/>
          <c:order val="8"/>
          <c:tx>
            <c:strRef>
              <c:f>'LDZ Annual Demand'!$R$104</c:f>
              <c:strCache>
                <c:ptCount val="1"/>
                <c:pt idx="0">
                  <c:v>Eastern</c:v>
                </c:pt>
              </c:strCache>
            </c:strRef>
          </c:tx>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Demand'!$S$104:$AS$104</c:f>
              <c:numCache>
                <c:formatCode>0.0</c:formatCode>
                <c:ptCount val="27"/>
                <c:pt idx="0">
                  <c:v>39.257290085000001</c:v>
                </c:pt>
                <c:pt idx="1">
                  <c:v>38.944966826000005</c:v>
                </c:pt>
                <c:pt idx="2">
                  <c:v>38.577409291999999</c:v>
                </c:pt>
                <c:pt idx="3">
                  <c:v>37.801783350000001</c:v>
                </c:pt>
                <c:pt idx="4">
                  <c:v>36.472594956999998</c:v>
                </c:pt>
                <c:pt idx="5">
                  <c:v>34.964041268999999</c:v>
                </c:pt>
                <c:pt idx="6">
                  <c:v>33.344182578000002</c:v>
                </c:pt>
                <c:pt idx="7">
                  <c:v>31.818634377999999</c:v>
                </c:pt>
                <c:pt idx="8">
                  <c:v>30.179337750999998</c:v>
                </c:pt>
                <c:pt idx="9">
                  <c:v>28.351011802000002</c:v>
                </c:pt>
                <c:pt idx="10">
                  <c:v>26.37753829</c:v>
                </c:pt>
                <c:pt idx="11">
                  <c:v>24.315111451</c:v>
                </c:pt>
                <c:pt idx="12">
                  <c:v>21.836303535999999</c:v>
                </c:pt>
                <c:pt idx="13">
                  <c:v>19.443643247000001</c:v>
                </c:pt>
                <c:pt idx="14">
                  <c:v>17.158452646000001</c:v>
                </c:pt>
                <c:pt idx="15">
                  <c:v>14.946872541999999</c:v>
                </c:pt>
                <c:pt idx="16">
                  <c:v>12.858272543</c:v>
                </c:pt>
                <c:pt idx="17">
                  <c:v>10.890009748000001</c:v>
                </c:pt>
                <c:pt idx="18">
                  <c:v>9.0748335318000013</c:v>
                </c:pt>
                <c:pt idx="19">
                  <c:v>7.4224885886000003</c:v>
                </c:pt>
                <c:pt idx="20">
                  <c:v>5.9442565436000008</c:v>
                </c:pt>
                <c:pt idx="21">
                  <c:v>4.6446021134000004</c:v>
                </c:pt>
                <c:pt idx="22">
                  <c:v>3.5038115800000003</c:v>
                </c:pt>
                <c:pt idx="23">
                  <c:v>2.4800033376999999</c:v>
                </c:pt>
                <c:pt idx="24">
                  <c:v>1.6411984332</c:v>
                </c:pt>
                <c:pt idx="25">
                  <c:v>0.88593686723999998</c:v>
                </c:pt>
                <c:pt idx="26">
                  <c:v>0.40310113714000001</c:v>
                </c:pt>
              </c:numCache>
            </c:numRef>
          </c:val>
          <c:extLst>
            <c:ext xmlns:c16="http://schemas.microsoft.com/office/drawing/2014/chart" uri="{C3380CC4-5D6E-409C-BE32-E72D297353CC}">
              <c16:uniqueId val="{00000008-8F2A-47F9-9407-A1E71442FB3D}"/>
            </c:ext>
          </c:extLst>
        </c:ser>
        <c:ser>
          <c:idx val="12"/>
          <c:order val="9"/>
          <c:tx>
            <c:strRef>
              <c:f>'LDZ Annual Demand'!$R$105</c:f>
              <c:strCache>
                <c:ptCount val="1"/>
                <c:pt idx="0">
                  <c:v>North Thames</c:v>
                </c:pt>
              </c:strCache>
            </c:strRef>
          </c:tx>
          <c:spPr>
            <a:solidFill>
              <a:srgbClr val="003300"/>
            </a:solidFill>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Demand'!$S$105:$AS$105</c:f>
              <c:numCache>
                <c:formatCode>0.0</c:formatCode>
                <c:ptCount val="27"/>
                <c:pt idx="0">
                  <c:v>48.219412600000005</c:v>
                </c:pt>
                <c:pt idx="1">
                  <c:v>47.749181374999999</c:v>
                </c:pt>
                <c:pt idx="2">
                  <c:v>47.162787537999996</c:v>
                </c:pt>
                <c:pt idx="3">
                  <c:v>46.186119573000006</c:v>
                </c:pt>
                <c:pt idx="4">
                  <c:v>44.699961956999999</c:v>
                </c:pt>
                <c:pt idx="5">
                  <c:v>42.971717561999995</c:v>
                </c:pt>
                <c:pt idx="6">
                  <c:v>41.129208831000007</c:v>
                </c:pt>
                <c:pt idx="7">
                  <c:v>39.274490919000002</c:v>
                </c:pt>
                <c:pt idx="8">
                  <c:v>37.286654713999994</c:v>
                </c:pt>
                <c:pt idx="9">
                  <c:v>35.054875934999998</c:v>
                </c:pt>
                <c:pt idx="10">
                  <c:v>32.675391756000003</c:v>
                </c:pt>
                <c:pt idx="11">
                  <c:v>30.197536630999998</c:v>
                </c:pt>
                <c:pt idx="12">
                  <c:v>27.177964579000001</c:v>
                </c:pt>
                <c:pt idx="13">
                  <c:v>24.240067342</c:v>
                </c:pt>
                <c:pt idx="14">
                  <c:v>21.387365161000002</c:v>
                </c:pt>
                <c:pt idx="15">
                  <c:v>18.610921986000001</c:v>
                </c:pt>
                <c:pt idx="16">
                  <c:v>15.989387316</c:v>
                </c:pt>
                <c:pt idx="17">
                  <c:v>13.514103466</c:v>
                </c:pt>
                <c:pt idx="18">
                  <c:v>11.23884155</c:v>
                </c:pt>
                <c:pt idx="19">
                  <c:v>9.1716875648000009</c:v>
                </c:pt>
                <c:pt idx="20">
                  <c:v>7.3339236309999993</c:v>
                </c:pt>
                <c:pt idx="21">
                  <c:v>5.7284978628999994</c:v>
                </c:pt>
                <c:pt idx="22">
                  <c:v>4.3326726080999993</c:v>
                </c:pt>
                <c:pt idx="23">
                  <c:v>3.0877854711000001</c:v>
                </c:pt>
                <c:pt idx="24">
                  <c:v>2.0607590719999997</c:v>
                </c:pt>
                <c:pt idx="25">
                  <c:v>1.1447726050000002</c:v>
                </c:pt>
                <c:pt idx="26">
                  <c:v>0.51394063255</c:v>
                </c:pt>
              </c:numCache>
            </c:numRef>
          </c:val>
          <c:extLst>
            <c:ext xmlns:c16="http://schemas.microsoft.com/office/drawing/2014/chart" uri="{C3380CC4-5D6E-409C-BE32-E72D297353CC}">
              <c16:uniqueId val="{00000009-8F2A-47F9-9407-A1E71442FB3D}"/>
            </c:ext>
          </c:extLst>
        </c:ser>
        <c:ser>
          <c:idx val="3"/>
          <c:order val="10"/>
          <c:tx>
            <c:strRef>
              <c:f>'LDZ Annual Demand'!$R$106</c:f>
              <c:strCache>
                <c:ptCount val="1"/>
                <c:pt idx="0">
                  <c:v>South Eastern</c:v>
                </c:pt>
              </c:strCache>
            </c:strRef>
          </c:tx>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Demand'!$S$106:$AS$106</c:f>
              <c:numCache>
                <c:formatCode>0.0</c:formatCode>
                <c:ptCount val="27"/>
                <c:pt idx="0">
                  <c:v>51.831256308999997</c:v>
                </c:pt>
                <c:pt idx="1">
                  <c:v>51.110887386000002</c:v>
                </c:pt>
                <c:pt idx="2">
                  <c:v>50.191348910999999</c:v>
                </c:pt>
                <c:pt idx="3">
                  <c:v>48.819159085000003</c:v>
                </c:pt>
                <c:pt idx="4">
                  <c:v>46.967940579</c:v>
                </c:pt>
                <c:pt idx="5">
                  <c:v>44.871751136999997</c:v>
                </c:pt>
                <c:pt idx="6">
                  <c:v>42.668111320999998</c:v>
                </c:pt>
                <c:pt idx="7">
                  <c:v>40.413885934999996</c:v>
                </c:pt>
                <c:pt idx="8">
                  <c:v>38.029284294999997</c:v>
                </c:pt>
                <c:pt idx="9">
                  <c:v>35.467300039000001</c:v>
                </c:pt>
                <c:pt idx="10">
                  <c:v>32.758688124000003</c:v>
                </c:pt>
                <c:pt idx="11">
                  <c:v>29.796444777000001</c:v>
                </c:pt>
                <c:pt idx="12">
                  <c:v>26.784171451999999</c:v>
                </c:pt>
                <c:pt idx="13">
                  <c:v>23.897104115999998</c:v>
                </c:pt>
                <c:pt idx="14">
                  <c:v>21.099575275999999</c:v>
                </c:pt>
                <c:pt idx="15">
                  <c:v>18.377476946999998</c:v>
                </c:pt>
                <c:pt idx="16">
                  <c:v>15.80002829</c:v>
                </c:pt>
                <c:pt idx="17">
                  <c:v>13.364327229000001</c:v>
                </c:pt>
                <c:pt idx="18">
                  <c:v>11.119585044999999</c:v>
                </c:pt>
                <c:pt idx="19">
                  <c:v>9.0796844486000001</c:v>
                </c:pt>
                <c:pt idx="20">
                  <c:v>7.2636522299999999</c:v>
                </c:pt>
                <c:pt idx="21">
                  <c:v>5.6744091187999999</c:v>
                </c:pt>
                <c:pt idx="22">
                  <c:v>4.2924368395999997</c:v>
                </c:pt>
                <c:pt idx="23">
                  <c:v>3.0613987886</c:v>
                </c:pt>
                <c:pt idx="24">
                  <c:v>2.0499478361000003</c:v>
                </c:pt>
                <c:pt idx="25">
                  <c:v>1.1457708179999999</c:v>
                </c:pt>
                <c:pt idx="26">
                  <c:v>0.51964117937999998</c:v>
                </c:pt>
              </c:numCache>
            </c:numRef>
          </c:val>
          <c:extLst>
            <c:ext xmlns:c16="http://schemas.microsoft.com/office/drawing/2014/chart" uri="{C3380CC4-5D6E-409C-BE32-E72D297353CC}">
              <c16:uniqueId val="{0000000A-8F2A-47F9-9407-A1E71442FB3D}"/>
            </c:ext>
          </c:extLst>
        </c:ser>
        <c:ser>
          <c:idx val="4"/>
          <c:order val="11"/>
          <c:tx>
            <c:strRef>
              <c:f>'LDZ Annual Demand'!$R$107</c:f>
              <c:strCache>
                <c:ptCount val="1"/>
                <c:pt idx="0">
                  <c:v>Southern</c:v>
                </c:pt>
              </c:strCache>
            </c:strRef>
          </c:tx>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Demand'!$S$107:$AS$107</c:f>
              <c:numCache>
                <c:formatCode>0.0</c:formatCode>
                <c:ptCount val="27"/>
                <c:pt idx="0">
                  <c:v>35.088348517999997</c:v>
                </c:pt>
                <c:pt idx="1">
                  <c:v>35.169293461999999</c:v>
                </c:pt>
                <c:pt idx="2">
                  <c:v>35.294864423999996</c:v>
                </c:pt>
                <c:pt idx="3">
                  <c:v>35.207513671999997</c:v>
                </c:pt>
                <c:pt idx="4">
                  <c:v>34.854077214999997</c:v>
                </c:pt>
                <c:pt idx="5">
                  <c:v>33.867519774999998</c:v>
                </c:pt>
                <c:pt idx="6">
                  <c:v>32.788085854999999</c:v>
                </c:pt>
                <c:pt idx="7">
                  <c:v>31.639753594999998</c:v>
                </c:pt>
                <c:pt idx="8">
                  <c:v>30.410115483000002</c:v>
                </c:pt>
                <c:pt idx="9">
                  <c:v>29.001696575999997</c:v>
                </c:pt>
                <c:pt idx="10">
                  <c:v>27.191959955999998</c:v>
                </c:pt>
                <c:pt idx="11">
                  <c:v>25.290886841999999</c:v>
                </c:pt>
                <c:pt idx="12">
                  <c:v>23.005417311000002</c:v>
                </c:pt>
                <c:pt idx="13">
                  <c:v>20.776555863000002</c:v>
                </c:pt>
                <c:pt idx="14">
                  <c:v>18.602554917000003</c:v>
                </c:pt>
                <c:pt idx="15">
                  <c:v>16.466840640999997</c:v>
                </c:pt>
                <c:pt idx="16">
                  <c:v>14.422553844999999</c:v>
                </c:pt>
                <c:pt idx="17">
                  <c:v>12.465703207000001</c:v>
                </c:pt>
                <c:pt idx="18">
                  <c:v>10.639494727999999</c:v>
                </c:pt>
                <c:pt idx="19">
                  <c:v>8.9393078180999996</c:v>
                </c:pt>
                <c:pt idx="20">
                  <c:v>7.3921004856999994</c:v>
                </c:pt>
                <c:pt idx="21">
                  <c:v>5.9945435117999999</c:v>
                </c:pt>
                <c:pt idx="22">
                  <c:v>4.7346760384</c:v>
                </c:pt>
                <c:pt idx="23">
                  <c:v>3.5772748405000003</c:v>
                </c:pt>
                <c:pt idx="24">
                  <c:v>2.5649376698999999</c:v>
                </c:pt>
                <c:pt idx="25">
                  <c:v>1.6210626349999999</c:v>
                </c:pt>
                <c:pt idx="26">
                  <c:v>0.86578961283</c:v>
                </c:pt>
              </c:numCache>
            </c:numRef>
          </c:val>
          <c:extLst>
            <c:ext xmlns:c16="http://schemas.microsoft.com/office/drawing/2014/chart" uri="{C3380CC4-5D6E-409C-BE32-E72D297353CC}">
              <c16:uniqueId val="{0000000B-8F2A-47F9-9407-A1E71442FB3D}"/>
            </c:ext>
          </c:extLst>
        </c:ser>
        <c:ser>
          <c:idx val="8"/>
          <c:order val="12"/>
          <c:tx>
            <c:strRef>
              <c:f>'LDZ Annual Demand'!$R$108</c:f>
              <c:strCache>
                <c:ptCount val="1"/>
                <c:pt idx="0">
                  <c:v>South Western</c:v>
                </c:pt>
              </c:strCache>
            </c:strRef>
          </c:tx>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Demand'!$S$108:$AS$108</c:f>
              <c:numCache>
                <c:formatCode>0.0</c:formatCode>
                <c:ptCount val="27"/>
                <c:pt idx="0">
                  <c:v>27.542359604000001</c:v>
                </c:pt>
                <c:pt idx="1">
                  <c:v>27.287251376</c:v>
                </c:pt>
                <c:pt idx="2">
                  <c:v>26.971231583000002</c:v>
                </c:pt>
                <c:pt idx="3">
                  <c:v>26.432153517</c:v>
                </c:pt>
                <c:pt idx="4">
                  <c:v>25.590706199</c:v>
                </c:pt>
                <c:pt idx="5">
                  <c:v>24.625177182999998</c:v>
                </c:pt>
                <c:pt idx="6">
                  <c:v>23.609580468000001</c:v>
                </c:pt>
                <c:pt idx="7">
                  <c:v>22.565472626999998</c:v>
                </c:pt>
                <c:pt idx="8">
                  <c:v>21.438068601999998</c:v>
                </c:pt>
                <c:pt idx="9">
                  <c:v>20.161281442</c:v>
                </c:pt>
                <c:pt idx="10">
                  <c:v>18.791628524</c:v>
                </c:pt>
                <c:pt idx="11">
                  <c:v>17.358320564000003</c:v>
                </c:pt>
                <c:pt idx="12">
                  <c:v>15.553963641000001</c:v>
                </c:pt>
                <c:pt idx="13">
                  <c:v>13.840587467999999</c:v>
                </c:pt>
                <c:pt idx="14">
                  <c:v>12.200923895000001</c:v>
                </c:pt>
                <c:pt idx="15">
                  <c:v>10.614848273</c:v>
                </c:pt>
                <c:pt idx="16">
                  <c:v>9.1231419320999994</c:v>
                </c:pt>
                <c:pt idx="17">
                  <c:v>7.7176496981999998</c:v>
                </c:pt>
                <c:pt idx="18">
                  <c:v>6.4279805318999994</c:v>
                </c:pt>
                <c:pt idx="19">
                  <c:v>5.2620982528000004</c:v>
                </c:pt>
                <c:pt idx="20">
                  <c:v>4.2245897905000005</c:v>
                </c:pt>
                <c:pt idx="21">
                  <c:v>3.3192251271999997</c:v>
                </c:pt>
                <c:pt idx="22">
                  <c:v>2.5313472160999999</c:v>
                </c:pt>
                <c:pt idx="23">
                  <c:v>1.8271181561999998</c:v>
                </c:pt>
                <c:pt idx="24">
                  <c:v>1.2466277887999999</c:v>
                </c:pt>
                <c:pt idx="25">
                  <c:v>0.72953017973000001</c:v>
                </c:pt>
                <c:pt idx="26">
                  <c:v>0.37291616570000002</c:v>
                </c:pt>
              </c:numCache>
            </c:numRef>
          </c:val>
          <c:extLst>
            <c:ext xmlns:c16="http://schemas.microsoft.com/office/drawing/2014/chart" uri="{C3380CC4-5D6E-409C-BE32-E72D297353CC}">
              <c16:uniqueId val="{0000000C-8F2A-47F9-9407-A1E71442FB3D}"/>
            </c:ext>
          </c:extLst>
        </c:ser>
        <c:dLbls>
          <c:showLegendKey val="0"/>
          <c:showVal val="0"/>
          <c:showCatName val="0"/>
          <c:showSerName val="0"/>
          <c:showPercent val="0"/>
          <c:showBubbleSize val="0"/>
        </c:dLbls>
        <c:gapWidth val="0"/>
        <c:overlap val="100"/>
        <c:axId val="55079680"/>
        <c:axId val="55081216"/>
      </c:barChart>
      <c:catAx>
        <c:axId val="55079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081216"/>
        <c:crosses val="autoZero"/>
        <c:auto val="1"/>
        <c:lblAlgn val="ctr"/>
        <c:lblOffset val="100"/>
        <c:tickLblSkip val="1"/>
        <c:tickMarkSkip val="1"/>
        <c:noMultiLvlLbl val="0"/>
      </c:catAx>
      <c:valAx>
        <c:axId val="55081216"/>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8874098001458332E-2"/>
              <c:y val="0.3271567288875754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079680"/>
        <c:crosses val="autoZero"/>
        <c:crossBetween val="between"/>
      </c:valAx>
      <c:spPr>
        <a:noFill/>
        <a:ln w="25400">
          <a:noFill/>
        </a:ln>
      </c:spPr>
    </c:plotArea>
    <c:legend>
      <c:legendPos val="b"/>
      <c:layout>
        <c:manualLayout>
          <c:xMode val="edge"/>
          <c:yMode val="edge"/>
          <c:x val="0.1399884618664988"/>
          <c:y val="0.86341380912638666"/>
          <c:w val="0.8185819207478584"/>
          <c:h val="9.0322473637348522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9296321325794E-2"/>
          <c:y val="7.7938740984774282E-2"/>
          <c:w val="0.83517976286124418"/>
          <c:h val="0.71429983445320866"/>
        </c:manualLayout>
      </c:layout>
      <c:areaChart>
        <c:grouping val="stacked"/>
        <c:varyColors val="0"/>
        <c:ser>
          <c:idx val="0"/>
          <c:order val="0"/>
          <c:tx>
            <c:v>UKCS</c:v>
          </c:tx>
          <c:spPr>
            <a:solidFill>
              <a:srgbClr val="FFBF22"/>
            </a:solidFill>
            <a:ln>
              <a:noFill/>
            </a:ln>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Supply'!$N$8:$AW$8</c:f>
              <c:numCache>
                <c:formatCode>0</c:formatCode>
                <c:ptCount val="36"/>
                <c:pt idx="0">
                  <c:v>94.816000000000003</c:v>
                </c:pt>
                <c:pt idx="1">
                  <c:v>95.234999999999999</c:v>
                </c:pt>
                <c:pt idx="2">
                  <c:v>92.441999999999993</c:v>
                </c:pt>
                <c:pt idx="3">
                  <c:v>93.799000000000007</c:v>
                </c:pt>
                <c:pt idx="4">
                  <c:v>90.501999999999995</c:v>
                </c:pt>
                <c:pt idx="5">
                  <c:v>82.179000000000002</c:v>
                </c:pt>
                <c:pt idx="6">
                  <c:v>74.906999999999996</c:v>
                </c:pt>
                <c:pt idx="7">
                  <c:v>66.838999999999999</c:v>
                </c:pt>
                <c:pt idx="8">
                  <c:v>63.444000000000003</c:v>
                </c:pt>
                <c:pt idx="9">
                  <c:v>54.758000000000003</c:v>
                </c:pt>
                <c:pt idx="10">
                  <c:v>52.106999999999999</c:v>
                </c:pt>
                <c:pt idx="11">
                  <c:v>40.012999999999998</c:v>
                </c:pt>
                <c:pt idx="12">
                  <c:v>33.228000000000002</c:v>
                </c:pt>
                <c:pt idx="13">
                  <c:v>32</c:v>
                </c:pt>
                <c:pt idx="14">
                  <c:v>31</c:v>
                </c:pt>
                <c:pt idx="15">
                  <c:v>33</c:v>
                </c:pt>
                <c:pt idx="16">
                  <c:v>34.754460049934494</c:v>
                </c:pt>
                <c:pt idx="17">
                  <c:v>38.099458945035728</c:v>
                </c:pt>
                <c:pt idx="18">
                  <c:v>36.090128400000019</c:v>
                </c:pt>
                <c:pt idx="19">
                  <c:v>34</c:v>
                </c:pt>
                <c:pt idx="20">
                  <c:v>33.586330000000004</c:v>
                </c:pt>
                <c:pt idx="21">
                  <c:v>29.336979999999997</c:v>
                </c:pt>
                <c:pt idx="22">
                  <c:v>34.979960000000027</c:v>
                </c:pt>
                <c:pt idx="23">
                  <c:v>33.813272727272732</c:v>
                </c:pt>
                <c:pt idx="24">
                  <c:v>32.83</c:v>
                </c:pt>
                <c:pt idx="25">
                  <c:v>30.25</c:v>
                </c:pt>
                <c:pt idx="26">
                  <c:v>27.11</c:v>
                </c:pt>
                <c:pt idx="27">
                  <c:v>24.52</c:v>
                </c:pt>
                <c:pt idx="28">
                  <c:v>22.02</c:v>
                </c:pt>
                <c:pt idx="29">
                  <c:v>19.73</c:v>
                </c:pt>
                <c:pt idx="30">
                  <c:v>17.739999999999998</c:v>
                </c:pt>
                <c:pt idx="31">
                  <c:v>15.82</c:v>
                </c:pt>
                <c:pt idx="32">
                  <c:v>14.14</c:v>
                </c:pt>
                <c:pt idx="33">
                  <c:v>12.73</c:v>
                </c:pt>
                <c:pt idx="34">
                  <c:v>11.43</c:v>
                </c:pt>
                <c:pt idx="35">
                  <c:v>10.23</c:v>
                </c:pt>
              </c:numCache>
            </c:numRef>
          </c:val>
          <c:extLst>
            <c:ext xmlns:c16="http://schemas.microsoft.com/office/drawing/2014/chart" uri="{C3380CC4-5D6E-409C-BE32-E72D297353CC}">
              <c16:uniqueId val="{00000000-1B3E-46E3-801E-4E3330927494}"/>
            </c:ext>
          </c:extLst>
        </c:ser>
        <c:ser>
          <c:idx val="2"/>
          <c:order val="1"/>
          <c:tx>
            <c:v>Shale</c:v>
          </c:tx>
          <c:spPr>
            <a:solidFill>
              <a:srgbClr val="F26522"/>
            </a:solidFill>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Supply'!$N$9:$AW$9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1B3E-46E3-801E-4E3330927494}"/>
            </c:ext>
          </c:extLst>
        </c:ser>
        <c:ser>
          <c:idx val="3"/>
          <c:order val="2"/>
          <c:tx>
            <c:v>Green gas</c:v>
          </c:tx>
          <c:spPr>
            <a:solidFill>
              <a:srgbClr val="6A2C91"/>
            </a:solidFill>
            <a:ln>
              <a:noFill/>
            </a:ln>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Supply'!$N$10:$AW$10</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c:v>
                </c:pt>
                <c:pt idx="17">
                  <c:v>0.25</c:v>
                </c:pt>
                <c:pt idx="18">
                  <c:v>0</c:v>
                </c:pt>
                <c:pt idx="19">
                  <c:v>0</c:v>
                </c:pt>
                <c:pt idx="20">
                  <c:v>0.301676</c:v>
                </c:pt>
                <c:pt idx="21">
                  <c:v>0.30496000000000001</c:v>
                </c:pt>
                <c:pt idx="22">
                  <c:v>0.30633999999999995</c:v>
                </c:pt>
                <c:pt idx="23">
                  <c:v>0.61799999999999999</c:v>
                </c:pt>
                <c:pt idx="24">
                  <c:v>0.63</c:v>
                </c:pt>
                <c:pt idx="25">
                  <c:v>0.64</c:v>
                </c:pt>
                <c:pt idx="26">
                  <c:v>0.66</c:v>
                </c:pt>
                <c:pt idx="27">
                  <c:v>0.68</c:v>
                </c:pt>
                <c:pt idx="28">
                  <c:v>0.69</c:v>
                </c:pt>
                <c:pt idx="29">
                  <c:v>0.71</c:v>
                </c:pt>
                <c:pt idx="30">
                  <c:v>0.73</c:v>
                </c:pt>
                <c:pt idx="31">
                  <c:v>0.68</c:v>
                </c:pt>
                <c:pt idx="32">
                  <c:v>0.62</c:v>
                </c:pt>
                <c:pt idx="33">
                  <c:v>0.56999999999999995</c:v>
                </c:pt>
                <c:pt idx="34">
                  <c:v>0.52</c:v>
                </c:pt>
                <c:pt idx="35">
                  <c:v>0.47</c:v>
                </c:pt>
              </c:numCache>
            </c:numRef>
          </c:val>
          <c:extLst>
            <c:ext xmlns:c16="http://schemas.microsoft.com/office/drawing/2014/chart" uri="{C3380CC4-5D6E-409C-BE32-E72D297353CC}">
              <c16:uniqueId val="{00000002-1B3E-46E3-801E-4E3330927494}"/>
            </c:ext>
          </c:extLst>
        </c:ser>
        <c:ser>
          <c:idx val="1"/>
          <c:order val="3"/>
          <c:tx>
            <c:v>Norway</c:v>
          </c:tx>
          <c:spPr>
            <a:solidFill>
              <a:schemeClr val="tx1">
                <a:lumMod val="65000"/>
                <a:lumOff val="35000"/>
              </a:schemeClr>
            </a:solidFill>
            <a:ln>
              <a:noFill/>
            </a:ln>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Supply'!$N$11:$AW$11</c:f>
              <c:numCache>
                <c:formatCode>0</c:formatCode>
                <c:ptCount val="36"/>
                <c:pt idx="0">
                  <c:v>1.2</c:v>
                </c:pt>
                <c:pt idx="1">
                  <c:v>1.375</c:v>
                </c:pt>
                <c:pt idx="2">
                  <c:v>3.4289999999999998</c:v>
                </c:pt>
                <c:pt idx="3">
                  <c:v>5.1609999999999996</c:v>
                </c:pt>
                <c:pt idx="4">
                  <c:v>7.069</c:v>
                </c:pt>
                <c:pt idx="5">
                  <c:v>9.2880000000000003</c:v>
                </c:pt>
                <c:pt idx="6">
                  <c:v>13.113</c:v>
                </c:pt>
                <c:pt idx="7">
                  <c:v>20.085000000000001</c:v>
                </c:pt>
                <c:pt idx="8">
                  <c:v>26.189</c:v>
                </c:pt>
                <c:pt idx="9">
                  <c:v>23.727</c:v>
                </c:pt>
                <c:pt idx="10">
                  <c:v>25.356999999999999</c:v>
                </c:pt>
                <c:pt idx="11">
                  <c:v>21.864999999999998</c:v>
                </c:pt>
                <c:pt idx="12">
                  <c:v>27.858000000000001</c:v>
                </c:pt>
                <c:pt idx="13">
                  <c:v>29</c:v>
                </c:pt>
                <c:pt idx="14">
                  <c:v>25</c:v>
                </c:pt>
                <c:pt idx="15">
                  <c:v>29</c:v>
                </c:pt>
                <c:pt idx="16">
                  <c:v>32.272986723755473</c:v>
                </c:pt>
                <c:pt idx="17">
                  <c:v>35.213381343294635</c:v>
                </c:pt>
                <c:pt idx="18">
                  <c:v>33.518643600000004</c:v>
                </c:pt>
                <c:pt idx="19">
                  <c:v>28</c:v>
                </c:pt>
                <c:pt idx="20">
                  <c:v>26.410979999999991</c:v>
                </c:pt>
                <c:pt idx="21">
                  <c:v>31.748969999999982</c:v>
                </c:pt>
                <c:pt idx="22">
                  <c:v>29.491479999999985</c:v>
                </c:pt>
                <c:pt idx="23">
                  <c:v>25.762</c:v>
                </c:pt>
                <c:pt idx="24">
                  <c:v>26.2</c:v>
                </c:pt>
                <c:pt idx="25">
                  <c:v>26.3</c:v>
                </c:pt>
                <c:pt idx="26">
                  <c:v>25.22</c:v>
                </c:pt>
                <c:pt idx="27">
                  <c:v>25.1</c:v>
                </c:pt>
                <c:pt idx="28">
                  <c:v>24.75</c:v>
                </c:pt>
                <c:pt idx="29">
                  <c:v>24.92</c:v>
                </c:pt>
                <c:pt idx="30">
                  <c:v>24.98</c:v>
                </c:pt>
                <c:pt idx="31">
                  <c:v>23.51</c:v>
                </c:pt>
                <c:pt idx="32">
                  <c:v>20.25</c:v>
                </c:pt>
                <c:pt idx="33">
                  <c:v>18.329999999999998</c:v>
                </c:pt>
                <c:pt idx="34">
                  <c:v>16.850000000000001</c:v>
                </c:pt>
                <c:pt idx="35">
                  <c:v>14.76</c:v>
                </c:pt>
              </c:numCache>
            </c:numRef>
          </c:val>
          <c:extLst>
            <c:ext xmlns:c16="http://schemas.microsoft.com/office/drawing/2014/chart" uri="{C3380CC4-5D6E-409C-BE32-E72D297353CC}">
              <c16:uniqueId val="{00000003-1B3E-46E3-801E-4E3330927494}"/>
            </c:ext>
          </c:extLst>
        </c:ser>
        <c:ser>
          <c:idx val="5"/>
          <c:order val="4"/>
          <c:tx>
            <c:v>Continent</c:v>
          </c:tx>
          <c:spPr>
            <a:solidFill>
              <a:srgbClr val="C2CC23"/>
            </a:solidFill>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Supply'!$N$12:$AW$12</c:f>
              <c:numCache>
                <c:formatCode>0</c:formatCode>
                <c:ptCount val="36"/>
                <c:pt idx="0">
                  <c:v>0.26100000000000001</c:v>
                </c:pt>
                <c:pt idx="1">
                  <c:v>0.36599999999999999</c:v>
                </c:pt>
                <c:pt idx="2">
                  <c:v>0.61</c:v>
                </c:pt>
                <c:pt idx="3">
                  <c:v>0.59199999999999997</c:v>
                </c:pt>
                <c:pt idx="4">
                  <c:v>2.3570000000000002</c:v>
                </c:pt>
                <c:pt idx="5">
                  <c:v>2.2269999999999999</c:v>
                </c:pt>
                <c:pt idx="6">
                  <c:v>3.6680000000000001</c:v>
                </c:pt>
                <c:pt idx="7">
                  <c:v>7.6999999999999993</c:v>
                </c:pt>
                <c:pt idx="8">
                  <c:v>9.5569999999999986</c:v>
                </c:pt>
                <c:pt idx="9">
                  <c:v>7.2330000000000005</c:v>
                </c:pt>
                <c:pt idx="10">
                  <c:v>9.5449999999999999</c:v>
                </c:pt>
                <c:pt idx="11">
                  <c:v>6.2640000000000002</c:v>
                </c:pt>
                <c:pt idx="12">
                  <c:v>8.0920000000000005</c:v>
                </c:pt>
                <c:pt idx="13">
                  <c:v>11</c:v>
                </c:pt>
                <c:pt idx="14">
                  <c:v>7</c:v>
                </c:pt>
                <c:pt idx="15">
                  <c:v>3.5</c:v>
                </c:pt>
                <c:pt idx="16">
                  <c:v>6</c:v>
                </c:pt>
                <c:pt idx="17">
                  <c:v>4.6758713309999971</c:v>
                </c:pt>
                <c:pt idx="18">
                  <c:v>6.1440480000000015</c:v>
                </c:pt>
                <c:pt idx="19">
                  <c:v>2</c:v>
                </c:pt>
                <c:pt idx="20">
                  <c:v>1.3292969999999993</c:v>
                </c:pt>
                <c:pt idx="21">
                  <c:v>4.121849000000001</c:v>
                </c:pt>
                <c:pt idx="22">
                  <c:v>0.1577700000000001</c:v>
                </c:pt>
                <c:pt idx="23">
                  <c:v>3.5494554945549456E-2</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1B3E-46E3-801E-4E3330927494}"/>
            </c:ext>
          </c:extLst>
        </c:ser>
        <c:ser>
          <c:idx val="6"/>
          <c:order val="5"/>
          <c:tx>
            <c:v>LNG</c:v>
          </c:tx>
          <c:spPr>
            <a:solidFill>
              <a:srgbClr val="9B3259"/>
            </a:solidFill>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Supply'!$N$13:$AW$13</c:f>
              <c:numCache>
                <c:formatCode>0</c:formatCode>
                <c:ptCount val="36"/>
                <c:pt idx="0">
                  <c:v>0</c:v>
                </c:pt>
                <c:pt idx="1">
                  <c:v>0</c:v>
                </c:pt>
                <c:pt idx="2">
                  <c:v>0</c:v>
                </c:pt>
                <c:pt idx="3">
                  <c:v>0</c:v>
                </c:pt>
                <c:pt idx="4">
                  <c:v>0</c:v>
                </c:pt>
                <c:pt idx="5">
                  <c:v>0</c:v>
                </c:pt>
                <c:pt idx="6">
                  <c:v>0</c:v>
                </c:pt>
                <c:pt idx="7">
                  <c:v>0</c:v>
                </c:pt>
                <c:pt idx="8">
                  <c:v>0</c:v>
                </c:pt>
                <c:pt idx="9">
                  <c:v>6.4050000000000002</c:v>
                </c:pt>
                <c:pt idx="10">
                  <c:v>18.687999999999999</c:v>
                </c:pt>
                <c:pt idx="11">
                  <c:v>24.779</c:v>
                </c:pt>
                <c:pt idx="12">
                  <c:v>13.573</c:v>
                </c:pt>
                <c:pt idx="13">
                  <c:v>9</c:v>
                </c:pt>
                <c:pt idx="14">
                  <c:v>11</c:v>
                </c:pt>
                <c:pt idx="15">
                  <c:v>12.5</c:v>
                </c:pt>
                <c:pt idx="16">
                  <c:v>9.0488797600000002</c:v>
                </c:pt>
                <c:pt idx="17">
                  <c:v>5.2818590699999994</c:v>
                </c:pt>
                <c:pt idx="18">
                  <c:v>5.707937999999996</c:v>
                </c:pt>
                <c:pt idx="19">
                  <c:v>17</c:v>
                </c:pt>
                <c:pt idx="20">
                  <c:v>17.693948999999986</c:v>
                </c:pt>
                <c:pt idx="21">
                  <c:v>14.282296999999993</c:v>
                </c:pt>
                <c:pt idx="22">
                  <c:v>24.735379999999992</c:v>
                </c:pt>
                <c:pt idx="23">
                  <c:v>19.077181818181817</c:v>
                </c:pt>
                <c:pt idx="24">
                  <c:v>3.65</c:v>
                </c:pt>
                <c:pt idx="25">
                  <c:v>3.65</c:v>
                </c:pt>
                <c:pt idx="26">
                  <c:v>3.65</c:v>
                </c:pt>
                <c:pt idx="27">
                  <c:v>3.65</c:v>
                </c:pt>
                <c:pt idx="28">
                  <c:v>3.65</c:v>
                </c:pt>
                <c:pt idx="29">
                  <c:v>3.65</c:v>
                </c:pt>
                <c:pt idx="30">
                  <c:v>3.65</c:v>
                </c:pt>
                <c:pt idx="31">
                  <c:v>3.65</c:v>
                </c:pt>
                <c:pt idx="32">
                  <c:v>3.65</c:v>
                </c:pt>
                <c:pt idx="33">
                  <c:v>3.65</c:v>
                </c:pt>
                <c:pt idx="34">
                  <c:v>3.65</c:v>
                </c:pt>
                <c:pt idx="35">
                  <c:v>3.65</c:v>
                </c:pt>
              </c:numCache>
            </c:numRef>
          </c:val>
          <c:extLst>
            <c:ext xmlns:c16="http://schemas.microsoft.com/office/drawing/2014/chart" uri="{C3380CC4-5D6E-409C-BE32-E72D297353CC}">
              <c16:uniqueId val="{00000005-1B3E-46E3-801E-4E3330927494}"/>
            </c:ext>
          </c:extLst>
        </c:ser>
        <c:ser>
          <c:idx val="7"/>
          <c:order val="6"/>
          <c:tx>
            <c:v>Generic imports</c:v>
          </c:tx>
          <c:spPr>
            <a:pattFill prst="dkUpDiag">
              <a:fgClr>
                <a:srgbClr val="9B3259"/>
              </a:fgClr>
              <a:bgClr>
                <a:srgbClr val="C2CC23"/>
              </a:bgClr>
            </a:pattFill>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Supply'!$N$14:$AW$14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1.45</c:v>
                </c:pt>
                <c:pt idx="25">
                  <c:v>4.57</c:v>
                </c:pt>
                <c:pt idx="26">
                  <c:v>7.2</c:v>
                </c:pt>
                <c:pt idx="27">
                  <c:v>9.52</c:v>
                </c:pt>
                <c:pt idx="28">
                  <c:v>12.93</c:v>
                </c:pt>
                <c:pt idx="29">
                  <c:v>13.24</c:v>
                </c:pt>
                <c:pt idx="30">
                  <c:v>11.9</c:v>
                </c:pt>
                <c:pt idx="31">
                  <c:v>10.7</c:v>
                </c:pt>
                <c:pt idx="32">
                  <c:v>12.8</c:v>
                </c:pt>
                <c:pt idx="33">
                  <c:v>15.29</c:v>
                </c:pt>
                <c:pt idx="34">
                  <c:v>13.99</c:v>
                </c:pt>
                <c:pt idx="35">
                  <c:v>14.31</c:v>
                </c:pt>
              </c:numCache>
            </c:numRef>
          </c:val>
          <c:extLst>
            <c:ext xmlns:c16="http://schemas.microsoft.com/office/drawing/2014/chart" uri="{C3380CC4-5D6E-409C-BE32-E72D297353CC}">
              <c16:uniqueId val="{00000006-1B3E-46E3-801E-4E3330927494}"/>
            </c:ext>
          </c:extLst>
        </c:ser>
        <c:dLbls>
          <c:showLegendKey val="0"/>
          <c:showVal val="0"/>
          <c:showCatName val="0"/>
          <c:showSerName val="0"/>
          <c:showPercent val="0"/>
          <c:showBubbleSize val="0"/>
        </c:dLbls>
        <c:axId val="613038720"/>
        <c:axId val="613052800"/>
      </c:areaChart>
      <c:lineChart>
        <c:grouping val="standard"/>
        <c:varyColors val="0"/>
        <c:ser>
          <c:idx val="8"/>
          <c:order val="7"/>
          <c:tx>
            <c:v>Import dependency</c:v>
          </c:tx>
          <c:spPr>
            <a:ln>
              <a:solidFill>
                <a:schemeClr val="tx1"/>
              </a:solidFill>
            </a:ln>
          </c:spPr>
          <c:marker>
            <c:symbol val="none"/>
          </c:marker>
          <c:cat>
            <c:strLit>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Lit>
          </c:cat>
          <c:val>
            <c:numRef>
              <c:f>'Annual Supply'!$N$16:$AW$16</c:f>
              <c:numCache>
                <c:formatCode>General</c:formatCode>
                <c:ptCount val="36"/>
                <c:pt idx="0">
                  <c:v>1.418198761381506E-2</c:v>
                </c:pt>
                <c:pt idx="1">
                  <c:v>1.6577479004399077E-2</c:v>
                </c:pt>
                <c:pt idx="2">
                  <c:v>3.8938752687342731E-2</c:v>
                </c:pt>
                <c:pt idx="3">
                  <c:v>5.3328760266226655E-2</c:v>
                </c:pt>
                <c:pt idx="4">
                  <c:v>9.0708752345667124E-2</c:v>
                </c:pt>
                <c:pt idx="5">
                  <c:v>0.11523181458835774</c:v>
                </c:pt>
                <c:pt idx="6">
                  <c:v>0.17178334885911123</c:v>
                </c:pt>
                <c:pt idx="7">
                  <c:v>0.27836776404111652</c:v>
                </c:pt>
                <c:pt idx="8">
                  <c:v>0.34273934512680371</c:v>
                </c:pt>
                <c:pt idx="9">
                  <c:v>0.3728595377799066</c:v>
                </c:pt>
                <c:pt idx="10">
                  <c:v>0.47605088299044168</c:v>
                </c:pt>
                <c:pt idx="11">
                  <c:v>0.54989346775450809</c:v>
                </c:pt>
                <c:pt idx="12">
                  <c:v>0.56374792250073991</c:v>
                </c:pt>
                <c:pt idx="13">
                  <c:v>0.60493827160493829</c:v>
                </c:pt>
                <c:pt idx="14">
                  <c:v>0.58108108108108103</c:v>
                </c:pt>
                <c:pt idx="15">
                  <c:v>0.57692307692307687</c:v>
                </c:pt>
                <c:pt idx="16">
                  <c:v>0.54392949981328131</c:v>
                </c:pt>
                <c:pt idx="17">
                  <c:v>0.51362068443715492</c:v>
                </c:pt>
                <c:pt idx="18">
                  <c:v>0.53476306034865329</c:v>
                </c:pt>
                <c:pt idx="19">
                  <c:v>0.57999999999999996</c:v>
                </c:pt>
                <c:pt idx="20">
                  <c:v>0.57278047849183056</c:v>
                </c:pt>
                <c:pt idx="21">
                  <c:v>0.62852410304718631</c:v>
                </c:pt>
                <c:pt idx="22">
                  <c:v>0.60649120066001294</c:v>
                </c:pt>
                <c:pt idx="23">
                  <c:v>0.56584249835175326</c:v>
                </c:pt>
                <c:pt idx="24">
                  <c:v>0.48332303891290923</c:v>
                </c:pt>
                <c:pt idx="25">
                  <c:v>0.52774805075676501</c:v>
                </c:pt>
                <c:pt idx="26">
                  <c:v>0.56500626566416046</c:v>
                </c:pt>
                <c:pt idx="27">
                  <c:v>0.6029620293051835</c:v>
                </c:pt>
                <c:pt idx="28">
                  <c:v>0.64537788881948788</c:v>
                </c:pt>
                <c:pt idx="29">
                  <c:v>0.67164658634538155</c:v>
                </c:pt>
                <c:pt idx="30">
                  <c:v>0.68694915254237288</c:v>
                </c:pt>
                <c:pt idx="31">
                  <c:v>0.69646799116997793</c:v>
                </c:pt>
                <c:pt idx="32">
                  <c:v>0.71317528177225042</c:v>
                </c:pt>
                <c:pt idx="33">
                  <c:v>0.73699822028870865</c:v>
                </c:pt>
                <c:pt idx="34">
                  <c:v>0.74267872523686473</c:v>
                </c:pt>
                <c:pt idx="35">
                  <c:v>0.75356978350990322</c:v>
                </c:pt>
              </c:numCache>
            </c:numRef>
          </c:val>
          <c:smooth val="0"/>
          <c:extLst>
            <c:ext xmlns:c16="http://schemas.microsoft.com/office/drawing/2014/chart" uri="{C3380CC4-5D6E-409C-BE32-E72D297353CC}">
              <c16:uniqueId val="{00000007-1B3E-46E3-801E-4E3330927494}"/>
            </c:ext>
          </c:extLst>
        </c:ser>
        <c:dLbls>
          <c:showLegendKey val="0"/>
          <c:showVal val="0"/>
          <c:showCatName val="0"/>
          <c:showSerName val="0"/>
          <c:showPercent val="0"/>
          <c:showBubbleSize val="0"/>
        </c:dLbls>
        <c:marker val="1"/>
        <c:smooth val="0"/>
        <c:axId val="613060992"/>
        <c:axId val="613054720"/>
      </c:lineChart>
      <c:catAx>
        <c:axId val="613038720"/>
        <c:scaling>
          <c:orientation val="minMax"/>
        </c:scaling>
        <c:delete val="0"/>
        <c:axPos val="b"/>
        <c:numFmt formatCode="General" sourceLinked="0"/>
        <c:majorTickMark val="out"/>
        <c:minorTickMark val="none"/>
        <c:tickLblPos val="nextTo"/>
        <c:txPr>
          <a:bodyPr rot="0" vert="horz"/>
          <a:lstStyle/>
          <a:p>
            <a:pPr>
              <a:defRPr/>
            </a:pPr>
            <a:endParaRPr lang="en-US"/>
          </a:p>
        </c:txPr>
        <c:crossAx val="613052800"/>
        <c:crosses val="autoZero"/>
        <c:auto val="1"/>
        <c:lblAlgn val="ctr"/>
        <c:lblOffset val="100"/>
        <c:tickLblSkip val="5"/>
        <c:tickMarkSkip val="5"/>
        <c:noMultiLvlLbl val="0"/>
      </c:catAx>
      <c:valAx>
        <c:axId val="613052800"/>
        <c:scaling>
          <c:orientation val="minMax"/>
        </c:scaling>
        <c:delete val="0"/>
        <c:axPos val="l"/>
        <c:majorGridlines/>
        <c:title>
          <c:tx>
            <c:rich>
              <a:bodyPr rot="-5400000" vert="horz"/>
              <a:lstStyle/>
              <a:p>
                <a:pPr>
                  <a:defRPr/>
                </a:pPr>
                <a:r>
                  <a:rPr lang="en-US"/>
                  <a:t>bcm</a:t>
                </a:r>
              </a:p>
            </c:rich>
          </c:tx>
          <c:overlay val="0"/>
        </c:title>
        <c:numFmt formatCode="0" sourceLinked="0"/>
        <c:majorTickMark val="out"/>
        <c:minorTickMark val="none"/>
        <c:tickLblPos val="nextTo"/>
        <c:crossAx val="613038720"/>
        <c:crosses val="autoZero"/>
        <c:crossBetween val="between"/>
      </c:valAx>
      <c:valAx>
        <c:axId val="613054720"/>
        <c:scaling>
          <c:orientation val="minMax"/>
          <c:max val="1"/>
        </c:scaling>
        <c:delete val="0"/>
        <c:axPos val="r"/>
        <c:title>
          <c:tx>
            <c:rich>
              <a:bodyPr rot="-5400000" vert="horz"/>
              <a:lstStyle/>
              <a:p>
                <a:pPr>
                  <a:defRPr/>
                </a:pPr>
                <a:r>
                  <a:rPr lang="en-US"/>
                  <a:t>Import dependency (%)</a:t>
                </a:r>
              </a:p>
            </c:rich>
          </c:tx>
          <c:overlay val="0"/>
        </c:title>
        <c:numFmt formatCode="0%" sourceLinked="0"/>
        <c:majorTickMark val="out"/>
        <c:minorTickMark val="none"/>
        <c:tickLblPos val="nextTo"/>
        <c:crossAx val="613060992"/>
        <c:crosses val="max"/>
        <c:crossBetween val="between"/>
      </c:valAx>
      <c:catAx>
        <c:axId val="613060992"/>
        <c:scaling>
          <c:orientation val="minMax"/>
        </c:scaling>
        <c:delete val="1"/>
        <c:axPos val="b"/>
        <c:numFmt formatCode="General" sourceLinked="1"/>
        <c:majorTickMark val="out"/>
        <c:minorTickMark val="none"/>
        <c:tickLblPos val="nextTo"/>
        <c:crossAx val="613054720"/>
        <c:crosses val="autoZero"/>
        <c:auto val="1"/>
        <c:lblAlgn val="ctr"/>
        <c:lblOffset val="100"/>
        <c:noMultiLvlLbl val="0"/>
      </c:catAx>
    </c:plotArea>
    <c:legend>
      <c:legendPos val="b"/>
      <c:layout>
        <c:manualLayout>
          <c:xMode val="edge"/>
          <c:yMode val="edge"/>
          <c:x val="1.4912225445503526E-2"/>
          <c:y val="0.87907585938260802"/>
          <c:w val="0.96175438596491225"/>
          <c:h val="0.10396216768916156"/>
        </c:manualLayout>
      </c:layout>
      <c:overlay val="0"/>
      <c:spPr>
        <a:ln>
          <a:noFill/>
        </a:ln>
      </c:spPr>
    </c:legend>
    <c:plotVisOnly val="1"/>
    <c:dispBlanksAs val="zero"/>
    <c:showDLblsOverMax val="0"/>
  </c:chart>
  <c:spPr>
    <a:ln>
      <a:noFill/>
    </a:ln>
  </c:spPr>
  <c:txPr>
    <a:bodyPr/>
    <a:lstStyle/>
    <a:p>
      <a:pPr>
        <a:defRPr sz="10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76269705215704E-2"/>
          <c:y val="8.0791332569683086E-2"/>
          <c:w val="0.82755233926180061"/>
          <c:h val="0.75163087056128297"/>
        </c:manualLayout>
      </c:layout>
      <c:areaChart>
        <c:grouping val="stacked"/>
        <c:varyColors val="0"/>
        <c:ser>
          <c:idx val="0"/>
          <c:order val="0"/>
          <c:tx>
            <c:v>UKCS</c:v>
          </c:tx>
          <c:spPr>
            <a:solidFill>
              <a:srgbClr val="FFBF22"/>
            </a:solidFill>
            <a:ln>
              <a:noFill/>
            </a:ln>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Supply'!$N$35:$AW$35</c:f>
              <c:numCache>
                <c:formatCode>0</c:formatCode>
                <c:ptCount val="36"/>
                <c:pt idx="0">
                  <c:v>94.816000000000003</c:v>
                </c:pt>
                <c:pt idx="1">
                  <c:v>95.234999999999999</c:v>
                </c:pt>
                <c:pt idx="2">
                  <c:v>92.441999999999993</c:v>
                </c:pt>
                <c:pt idx="3">
                  <c:v>93.799000000000007</c:v>
                </c:pt>
                <c:pt idx="4">
                  <c:v>90.501999999999995</c:v>
                </c:pt>
                <c:pt idx="5">
                  <c:v>82.179000000000002</c:v>
                </c:pt>
                <c:pt idx="6">
                  <c:v>74.906999999999996</c:v>
                </c:pt>
                <c:pt idx="7">
                  <c:v>66.838999999999999</c:v>
                </c:pt>
                <c:pt idx="8">
                  <c:v>63.444000000000003</c:v>
                </c:pt>
                <c:pt idx="9">
                  <c:v>54.758000000000003</c:v>
                </c:pt>
                <c:pt idx="10">
                  <c:v>52.106999999999999</c:v>
                </c:pt>
                <c:pt idx="11">
                  <c:v>40.012999999999998</c:v>
                </c:pt>
                <c:pt idx="12">
                  <c:v>33.228000000000002</c:v>
                </c:pt>
                <c:pt idx="13">
                  <c:v>32</c:v>
                </c:pt>
                <c:pt idx="14">
                  <c:v>31</c:v>
                </c:pt>
                <c:pt idx="15">
                  <c:v>33</c:v>
                </c:pt>
                <c:pt idx="16">
                  <c:v>34.754460049934494</c:v>
                </c:pt>
                <c:pt idx="17">
                  <c:v>38.099458945035728</c:v>
                </c:pt>
                <c:pt idx="18">
                  <c:v>36.090128400000019</c:v>
                </c:pt>
                <c:pt idx="19">
                  <c:v>34</c:v>
                </c:pt>
                <c:pt idx="20">
                  <c:v>36</c:v>
                </c:pt>
                <c:pt idx="21">
                  <c:v>36</c:v>
                </c:pt>
                <c:pt idx="22">
                  <c:v>34.979960000000027</c:v>
                </c:pt>
                <c:pt idx="23">
                  <c:v>33.813272727272732</c:v>
                </c:pt>
                <c:pt idx="24">
                  <c:v>32.83</c:v>
                </c:pt>
                <c:pt idx="25">
                  <c:v>30.25</c:v>
                </c:pt>
                <c:pt idx="26">
                  <c:v>27.11</c:v>
                </c:pt>
                <c:pt idx="27">
                  <c:v>24.52</c:v>
                </c:pt>
                <c:pt idx="28">
                  <c:v>22.02</c:v>
                </c:pt>
                <c:pt idx="29">
                  <c:v>19.73</c:v>
                </c:pt>
                <c:pt idx="30">
                  <c:v>17.739999999999998</c:v>
                </c:pt>
                <c:pt idx="31">
                  <c:v>15.82</c:v>
                </c:pt>
                <c:pt idx="32">
                  <c:v>14.14</c:v>
                </c:pt>
                <c:pt idx="33">
                  <c:v>12.73</c:v>
                </c:pt>
                <c:pt idx="34">
                  <c:v>11.43</c:v>
                </c:pt>
                <c:pt idx="35">
                  <c:v>10.23</c:v>
                </c:pt>
              </c:numCache>
            </c:numRef>
          </c:val>
          <c:extLst>
            <c:ext xmlns:c16="http://schemas.microsoft.com/office/drawing/2014/chart" uri="{C3380CC4-5D6E-409C-BE32-E72D297353CC}">
              <c16:uniqueId val="{00000000-C47D-41ED-8F5F-B07730687C75}"/>
            </c:ext>
          </c:extLst>
        </c:ser>
        <c:ser>
          <c:idx val="2"/>
          <c:order val="1"/>
          <c:tx>
            <c:v>Shale</c:v>
          </c:tx>
          <c:spPr>
            <a:solidFill>
              <a:srgbClr val="F26522"/>
            </a:solidFill>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Supply'!$N$36:$AW$36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C47D-41ED-8F5F-B07730687C75}"/>
            </c:ext>
          </c:extLst>
        </c:ser>
        <c:ser>
          <c:idx val="3"/>
          <c:order val="2"/>
          <c:tx>
            <c:v>Green gas</c:v>
          </c:tx>
          <c:spPr>
            <a:solidFill>
              <a:srgbClr val="6A2C91"/>
            </a:solidFill>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Supply'!$N$37:$AW$37</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c:v>
                </c:pt>
                <c:pt idx="17">
                  <c:v>0.25</c:v>
                </c:pt>
                <c:pt idx="18">
                  <c:v>0</c:v>
                </c:pt>
                <c:pt idx="19">
                  <c:v>0</c:v>
                </c:pt>
                <c:pt idx="20">
                  <c:v>0</c:v>
                </c:pt>
                <c:pt idx="21">
                  <c:v>1</c:v>
                </c:pt>
                <c:pt idx="22">
                  <c:v>0.30633999999999995</c:v>
                </c:pt>
                <c:pt idx="23">
                  <c:v>0.61799999999999999</c:v>
                </c:pt>
                <c:pt idx="24">
                  <c:v>0.77</c:v>
                </c:pt>
                <c:pt idx="25">
                  <c:v>0.92</c:v>
                </c:pt>
                <c:pt idx="26">
                  <c:v>1.07</c:v>
                </c:pt>
                <c:pt idx="27">
                  <c:v>1.23</c:v>
                </c:pt>
                <c:pt idx="28">
                  <c:v>1.38</c:v>
                </c:pt>
                <c:pt idx="29">
                  <c:v>1.54</c:v>
                </c:pt>
                <c:pt idx="30">
                  <c:v>1.69</c:v>
                </c:pt>
                <c:pt idx="31">
                  <c:v>1.65</c:v>
                </c:pt>
                <c:pt idx="32">
                  <c:v>1.56</c:v>
                </c:pt>
                <c:pt idx="33">
                  <c:v>1.54</c:v>
                </c:pt>
                <c:pt idx="34">
                  <c:v>1.49</c:v>
                </c:pt>
                <c:pt idx="35">
                  <c:v>1.28</c:v>
                </c:pt>
              </c:numCache>
            </c:numRef>
          </c:val>
          <c:extLst>
            <c:ext xmlns:c16="http://schemas.microsoft.com/office/drawing/2014/chart" uri="{C3380CC4-5D6E-409C-BE32-E72D297353CC}">
              <c16:uniqueId val="{00000002-C47D-41ED-8F5F-B07730687C75}"/>
            </c:ext>
          </c:extLst>
        </c:ser>
        <c:ser>
          <c:idx val="1"/>
          <c:order val="3"/>
          <c:tx>
            <c:v>Norway</c:v>
          </c:tx>
          <c:spPr>
            <a:solidFill>
              <a:schemeClr val="tx1">
                <a:lumMod val="65000"/>
                <a:lumOff val="35000"/>
              </a:schemeClr>
            </a:solidFill>
            <a:ln>
              <a:noFill/>
            </a:ln>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Supply'!$N$38:$AW$38</c:f>
              <c:numCache>
                <c:formatCode>0</c:formatCode>
                <c:ptCount val="36"/>
                <c:pt idx="0">
                  <c:v>1.2</c:v>
                </c:pt>
                <c:pt idx="1">
                  <c:v>1.375</c:v>
                </c:pt>
                <c:pt idx="2">
                  <c:v>3.4289999999999998</c:v>
                </c:pt>
                <c:pt idx="3">
                  <c:v>5.1609999999999996</c:v>
                </c:pt>
                <c:pt idx="4">
                  <c:v>7.069</c:v>
                </c:pt>
                <c:pt idx="5">
                  <c:v>9.2880000000000003</c:v>
                </c:pt>
                <c:pt idx="6">
                  <c:v>13.113</c:v>
                </c:pt>
                <c:pt idx="7">
                  <c:v>20.085000000000001</c:v>
                </c:pt>
                <c:pt idx="8">
                  <c:v>26.189</c:v>
                </c:pt>
                <c:pt idx="9">
                  <c:v>23.727</c:v>
                </c:pt>
                <c:pt idx="10">
                  <c:v>25.356999999999999</c:v>
                </c:pt>
                <c:pt idx="11">
                  <c:v>21.864999999999998</c:v>
                </c:pt>
                <c:pt idx="12">
                  <c:v>27.858000000000001</c:v>
                </c:pt>
                <c:pt idx="13">
                  <c:v>29</c:v>
                </c:pt>
                <c:pt idx="14">
                  <c:v>25</c:v>
                </c:pt>
                <c:pt idx="15">
                  <c:v>29</c:v>
                </c:pt>
                <c:pt idx="16">
                  <c:v>32.272986723755473</c:v>
                </c:pt>
                <c:pt idx="17">
                  <c:v>35.213381343294635</c:v>
                </c:pt>
                <c:pt idx="18">
                  <c:v>33.518643600000004</c:v>
                </c:pt>
                <c:pt idx="19">
                  <c:v>28</c:v>
                </c:pt>
                <c:pt idx="20">
                  <c:v>28</c:v>
                </c:pt>
                <c:pt idx="21">
                  <c:v>29</c:v>
                </c:pt>
                <c:pt idx="22">
                  <c:v>29.491479999999985</c:v>
                </c:pt>
                <c:pt idx="23">
                  <c:v>25.762</c:v>
                </c:pt>
                <c:pt idx="24">
                  <c:v>25.47</c:v>
                </c:pt>
                <c:pt idx="25">
                  <c:v>26.3</c:v>
                </c:pt>
                <c:pt idx="26">
                  <c:v>25.22</c:v>
                </c:pt>
                <c:pt idx="27">
                  <c:v>25.1</c:v>
                </c:pt>
                <c:pt idx="28">
                  <c:v>24.75</c:v>
                </c:pt>
                <c:pt idx="29">
                  <c:v>24.92</c:v>
                </c:pt>
                <c:pt idx="30">
                  <c:v>24.98</c:v>
                </c:pt>
                <c:pt idx="31">
                  <c:v>23.51</c:v>
                </c:pt>
                <c:pt idx="32">
                  <c:v>20.25</c:v>
                </c:pt>
                <c:pt idx="33">
                  <c:v>18.329999999999998</c:v>
                </c:pt>
                <c:pt idx="34">
                  <c:v>16.850000000000001</c:v>
                </c:pt>
                <c:pt idx="35">
                  <c:v>14.76</c:v>
                </c:pt>
              </c:numCache>
            </c:numRef>
          </c:val>
          <c:extLst>
            <c:ext xmlns:c16="http://schemas.microsoft.com/office/drawing/2014/chart" uri="{C3380CC4-5D6E-409C-BE32-E72D297353CC}">
              <c16:uniqueId val="{00000003-C47D-41ED-8F5F-B07730687C75}"/>
            </c:ext>
          </c:extLst>
        </c:ser>
        <c:ser>
          <c:idx val="5"/>
          <c:order val="4"/>
          <c:tx>
            <c:v>Continent</c:v>
          </c:tx>
          <c:spPr>
            <a:solidFill>
              <a:srgbClr val="C2CC23"/>
            </a:solidFill>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Supply'!$N$39:$AW$39</c:f>
              <c:numCache>
                <c:formatCode>0</c:formatCode>
                <c:ptCount val="36"/>
                <c:pt idx="0">
                  <c:v>0.26100000000000001</c:v>
                </c:pt>
                <c:pt idx="1">
                  <c:v>0.36599999999999999</c:v>
                </c:pt>
                <c:pt idx="2">
                  <c:v>0.61</c:v>
                </c:pt>
                <c:pt idx="3">
                  <c:v>0.59199999999999997</c:v>
                </c:pt>
                <c:pt idx="4">
                  <c:v>2.3570000000000002</c:v>
                </c:pt>
                <c:pt idx="5">
                  <c:v>2.2269999999999999</c:v>
                </c:pt>
                <c:pt idx="6">
                  <c:v>3.6680000000000001</c:v>
                </c:pt>
                <c:pt idx="7">
                  <c:v>7.6999999999999993</c:v>
                </c:pt>
                <c:pt idx="8">
                  <c:v>9.5569999999999986</c:v>
                </c:pt>
                <c:pt idx="9">
                  <c:v>7.2330000000000005</c:v>
                </c:pt>
                <c:pt idx="10">
                  <c:v>9.5449999999999999</c:v>
                </c:pt>
                <c:pt idx="11">
                  <c:v>6.2640000000000002</c:v>
                </c:pt>
                <c:pt idx="12">
                  <c:v>8.0920000000000005</c:v>
                </c:pt>
                <c:pt idx="13">
                  <c:v>11</c:v>
                </c:pt>
                <c:pt idx="14">
                  <c:v>7</c:v>
                </c:pt>
                <c:pt idx="15">
                  <c:v>3.5</c:v>
                </c:pt>
                <c:pt idx="16">
                  <c:v>6</c:v>
                </c:pt>
                <c:pt idx="17">
                  <c:v>4.6758713309999971</c:v>
                </c:pt>
                <c:pt idx="18">
                  <c:v>6.1440480000000015</c:v>
                </c:pt>
                <c:pt idx="19">
                  <c:v>2</c:v>
                </c:pt>
                <c:pt idx="20">
                  <c:v>2</c:v>
                </c:pt>
                <c:pt idx="21">
                  <c:v>3</c:v>
                </c:pt>
                <c:pt idx="22">
                  <c:v>0.1577700000000001</c:v>
                </c:pt>
                <c:pt idx="23">
                  <c:v>3.5494554945549456E-2</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C47D-41ED-8F5F-B07730687C75}"/>
            </c:ext>
          </c:extLst>
        </c:ser>
        <c:ser>
          <c:idx val="6"/>
          <c:order val="5"/>
          <c:tx>
            <c:v>LNG</c:v>
          </c:tx>
          <c:spPr>
            <a:solidFill>
              <a:srgbClr val="9B3259"/>
            </a:solidFill>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Supply'!$N$40:$AW$40</c:f>
              <c:numCache>
                <c:formatCode>0</c:formatCode>
                <c:ptCount val="36"/>
                <c:pt idx="0">
                  <c:v>0</c:v>
                </c:pt>
                <c:pt idx="1">
                  <c:v>0</c:v>
                </c:pt>
                <c:pt idx="2">
                  <c:v>0</c:v>
                </c:pt>
                <c:pt idx="3">
                  <c:v>0</c:v>
                </c:pt>
                <c:pt idx="4">
                  <c:v>0</c:v>
                </c:pt>
                <c:pt idx="5">
                  <c:v>0</c:v>
                </c:pt>
                <c:pt idx="6">
                  <c:v>0</c:v>
                </c:pt>
                <c:pt idx="7">
                  <c:v>0</c:v>
                </c:pt>
                <c:pt idx="8">
                  <c:v>0</c:v>
                </c:pt>
                <c:pt idx="9">
                  <c:v>6.4050000000000002</c:v>
                </c:pt>
                <c:pt idx="10">
                  <c:v>18.687999999999999</c:v>
                </c:pt>
                <c:pt idx="11">
                  <c:v>24.779</c:v>
                </c:pt>
                <c:pt idx="12">
                  <c:v>13.573</c:v>
                </c:pt>
                <c:pt idx="13">
                  <c:v>9</c:v>
                </c:pt>
                <c:pt idx="14">
                  <c:v>11</c:v>
                </c:pt>
                <c:pt idx="15">
                  <c:v>12.5</c:v>
                </c:pt>
                <c:pt idx="16">
                  <c:v>9.0488797600000002</c:v>
                </c:pt>
                <c:pt idx="17">
                  <c:v>5.2818590699999994</c:v>
                </c:pt>
                <c:pt idx="18">
                  <c:v>5.707937999999996</c:v>
                </c:pt>
                <c:pt idx="19">
                  <c:v>17</c:v>
                </c:pt>
                <c:pt idx="20">
                  <c:v>12</c:v>
                </c:pt>
                <c:pt idx="21">
                  <c:v>9</c:v>
                </c:pt>
                <c:pt idx="22">
                  <c:v>24.735379999999992</c:v>
                </c:pt>
                <c:pt idx="23">
                  <c:v>19.077181818181817</c:v>
                </c:pt>
                <c:pt idx="24">
                  <c:v>3.65</c:v>
                </c:pt>
                <c:pt idx="25">
                  <c:v>3.65</c:v>
                </c:pt>
                <c:pt idx="26">
                  <c:v>3.65</c:v>
                </c:pt>
                <c:pt idx="27">
                  <c:v>3.65</c:v>
                </c:pt>
                <c:pt idx="28">
                  <c:v>3.65</c:v>
                </c:pt>
                <c:pt idx="29">
                  <c:v>3.65</c:v>
                </c:pt>
                <c:pt idx="30">
                  <c:v>3.65</c:v>
                </c:pt>
                <c:pt idx="31">
                  <c:v>3.65</c:v>
                </c:pt>
                <c:pt idx="32">
                  <c:v>3.65</c:v>
                </c:pt>
                <c:pt idx="33">
                  <c:v>3.65</c:v>
                </c:pt>
                <c:pt idx="34">
                  <c:v>3.65</c:v>
                </c:pt>
                <c:pt idx="35">
                  <c:v>3.65</c:v>
                </c:pt>
              </c:numCache>
            </c:numRef>
          </c:val>
          <c:extLst>
            <c:ext xmlns:c16="http://schemas.microsoft.com/office/drawing/2014/chart" uri="{C3380CC4-5D6E-409C-BE32-E72D297353CC}">
              <c16:uniqueId val="{00000005-C47D-41ED-8F5F-B07730687C75}"/>
            </c:ext>
          </c:extLst>
        </c:ser>
        <c:ser>
          <c:idx val="7"/>
          <c:order val="6"/>
          <c:tx>
            <c:v>Generic imports</c:v>
          </c:tx>
          <c:spPr>
            <a:pattFill prst="dkUpDiag">
              <a:fgClr>
                <a:srgbClr val="9B3259"/>
              </a:fgClr>
              <a:bgClr>
                <a:srgbClr val="C2CC23"/>
              </a:bgClr>
            </a:pattFill>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Supply'!$N$41:$AW$41</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c:v>
                </c:pt>
                <c:pt idx="21">
                  <c:v>1</c:v>
                </c:pt>
                <c:pt idx="22">
                  <c:v>0</c:v>
                </c:pt>
                <c:pt idx="23">
                  <c:v>0</c:v>
                </c:pt>
                <c:pt idx="24">
                  <c:v>2.85</c:v>
                </c:pt>
                <c:pt idx="25">
                  <c:v>7.21</c:v>
                </c:pt>
                <c:pt idx="26">
                  <c:v>9.06</c:v>
                </c:pt>
                <c:pt idx="27">
                  <c:v>11.66</c:v>
                </c:pt>
                <c:pt idx="28">
                  <c:v>14.81</c:v>
                </c:pt>
                <c:pt idx="29">
                  <c:v>15.98</c:v>
                </c:pt>
                <c:pt idx="30">
                  <c:v>17.73</c:v>
                </c:pt>
                <c:pt idx="31">
                  <c:v>15.78</c:v>
                </c:pt>
                <c:pt idx="32">
                  <c:v>18.77</c:v>
                </c:pt>
                <c:pt idx="33">
                  <c:v>20</c:v>
                </c:pt>
                <c:pt idx="34">
                  <c:v>17.8</c:v>
                </c:pt>
                <c:pt idx="35">
                  <c:v>19.61</c:v>
                </c:pt>
              </c:numCache>
            </c:numRef>
          </c:val>
          <c:extLst>
            <c:ext xmlns:c16="http://schemas.microsoft.com/office/drawing/2014/chart" uri="{C3380CC4-5D6E-409C-BE32-E72D297353CC}">
              <c16:uniqueId val="{00000006-C47D-41ED-8F5F-B07730687C75}"/>
            </c:ext>
          </c:extLst>
        </c:ser>
        <c:dLbls>
          <c:showLegendKey val="0"/>
          <c:showVal val="0"/>
          <c:showCatName val="0"/>
          <c:showSerName val="0"/>
          <c:showPercent val="0"/>
          <c:showBubbleSize val="0"/>
        </c:dLbls>
        <c:axId val="613153408"/>
        <c:axId val="615063936"/>
      </c:areaChart>
      <c:lineChart>
        <c:grouping val="standard"/>
        <c:varyColors val="0"/>
        <c:ser>
          <c:idx val="8"/>
          <c:order val="7"/>
          <c:tx>
            <c:v>Import dependency</c:v>
          </c:tx>
          <c:spPr>
            <a:ln>
              <a:solidFill>
                <a:schemeClr val="tx1"/>
              </a:solidFill>
            </a:ln>
          </c:spPr>
          <c:marker>
            <c:symbol val="none"/>
          </c:marker>
          <c:cat>
            <c:strLit>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Lit>
          </c:cat>
          <c:val>
            <c:numRef>
              <c:f>'Annual Supply'!$N$43:$AW$43</c:f>
              <c:numCache>
                <c:formatCode>General</c:formatCode>
                <c:ptCount val="36"/>
                <c:pt idx="0">
                  <c:v>1.418198761381506E-2</c:v>
                </c:pt>
                <c:pt idx="1">
                  <c:v>1.6577479004399077E-2</c:v>
                </c:pt>
                <c:pt idx="2">
                  <c:v>3.8938752687342731E-2</c:v>
                </c:pt>
                <c:pt idx="3">
                  <c:v>5.3328760266226655E-2</c:v>
                </c:pt>
                <c:pt idx="4">
                  <c:v>9.0708752345667124E-2</c:v>
                </c:pt>
                <c:pt idx="5">
                  <c:v>0.11523181458835774</c:v>
                </c:pt>
                <c:pt idx="6">
                  <c:v>0.17178334885911123</c:v>
                </c:pt>
                <c:pt idx="7">
                  <c:v>0.27836776404111652</c:v>
                </c:pt>
                <c:pt idx="8">
                  <c:v>0.34273934512680371</c:v>
                </c:pt>
                <c:pt idx="9">
                  <c:v>0.3728595377799066</c:v>
                </c:pt>
                <c:pt idx="10">
                  <c:v>0.47605088299044168</c:v>
                </c:pt>
                <c:pt idx="11">
                  <c:v>0.54989346775450809</c:v>
                </c:pt>
                <c:pt idx="12">
                  <c:v>0.56374792250073991</c:v>
                </c:pt>
                <c:pt idx="13">
                  <c:v>0.60493827160493829</c:v>
                </c:pt>
                <c:pt idx="14">
                  <c:v>0.58108108108108103</c:v>
                </c:pt>
                <c:pt idx="15">
                  <c:v>0.57692307692307687</c:v>
                </c:pt>
                <c:pt idx="16">
                  <c:v>0.54392949981328131</c:v>
                </c:pt>
                <c:pt idx="17">
                  <c:v>0.51362068443715492</c:v>
                </c:pt>
                <c:pt idx="18">
                  <c:v>0.53476306034865329</c:v>
                </c:pt>
                <c:pt idx="19">
                  <c:v>0.57999999999999996</c:v>
                </c:pt>
                <c:pt idx="20">
                  <c:v>0.55000000000000004</c:v>
                </c:pt>
                <c:pt idx="21">
                  <c:v>0.53</c:v>
                </c:pt>
                <c:pt idx="22">
                  <c:v>0.60649120066001294</c:v>
                </c:pt>
                <c:pt idx="23">
                  <c:v>0.56584249835175326</c:v>
                </c:pt>
                <c:pt idx="24">
                  <c:v>0.4875705353057801</c:v>
                </c:pt>
                <c:pt idx="25">
                  <c:v>0.54383140641006877</c:v>
                </c:pt>
                <c:pt idx="26">
                  <c:v>0.57374073513840573</c:v>
                </c:pt>
                <c:pt idx="27">
                  <c:v>0.61079201934703742</c:v>
                </c:pt>
                <c:pt idx="28">
                  <c:v>0.64870139618675882</c:v>
                </c:pt>
                <c:pt idx="29">
                  <c:v>0.67684594348222427</c:v>
                </c:pt>
                <c:pt idx="30">
                  <c:v>0.70466636266909877</c:v>
                </c:pt>
                <c:pt idx="31">
                  <c:v>0.71080946863102124</c:v>
                </c:pt>
                <c:pt idx="32">
                  <c:v>0.73102621209525442</c:v>
                </c:pt>
                <c:pt idx="33">
                  <c:v>0.74631111111111115</c:v>
                </c:pt>
                <c:pt idx="34">
                  <c:v>0.74775478328777822</c:v>
                </c:pt>
                <c:pt idx="35">
                  <c:v>0.76761558651322426</c:v>
                </c:pt>
              </c:numCache>
            </c:numRef>
          </c:val>
          <c:smooth val="0"/>
          <c:extLst>
            <c:ext xmlns:c16="http://schemas.microsoft.com/office/drawing/2014/chart" uri="{C3380CC4-5D6E-409C-BE32-E72D297353CC}">
              <c16:uniqueId val="{00000007-C47D-41ED-8F5F-B07730687C75}"/>
            </c:ext>
          </c:extLst>
        </c:ser>
        <c:dLbls>
          <c:showLegendKey val="0"/>
          <c:showVal val="0"/>
          <c:showCatName val="0"/>
          <c:showSerName val="0"/>
          <c:showPercent val="0"/>
          <c:showBubbleSize val="0"/>
        </c:dLbls>
        <c:marker val="1"/>
        <c:smooth val="0"/>
        <c:axId val="615072128"/>
        <c:axId val="615065856"/>
      </c:lineChart>
      <c:catAx>
        <c:axId val="613153408"/>
        <c:scaling>
          <c:orientation val="minMax"/>
        </c:scaling>
        <c:delete val="0"/>
        <c:axPos val="b"/>
        <c:numFmt formatCode="General" sourceLinked="0"/>
        <c:majorTickMark val="out"/>
        <c:minorTickMark val="none"/>
        <c:tickLblPos val="nextTo"/>
        <c:txPr>
          <a:bodyPr rot="0" vert="horz"/>
          <a:lstStyle/>
          <a:p>
            <a:pPr>
              <a:defRPr/>
            </a:pPr>
            <a:endParaRPr lang="en-US"/>
          </a:p>
        </c:txPr>
        <c:crossAx val="615063936"/>
        <c:crosses val="autoZero"/>
        <c:auto val="1"/>
        <c:lblAlgn val="ctr"/>
        <c:lblOffset val="100"/>
        <c:tickLblSkip val="5"/>
        <c:tickMarkSkip val="5"/>
        <c:noMultiLvlLbl val="0"/>
      </c:catAx>
      <c:valAx>
        <c:axId val="615063936"/>
        <c:scaling>
          <c:orientation val="minMax"/>
        </c:scaling>
        <c:delete val="0"/>
        <c:axPos val="l"/>
        <c:majorGridlines/>
        <c:title>
          <c:tx>
            <c:rich>
              <a:bodyPr rot="-5400000" vert="horz"/>
              <a:lstStyle/>
              <a:p>
                <a:pPr>
                  <a:defRPr/>
                </a:pPr>
                <a:r>
                  <a:rPr lang="en-US"/>
                  <a:t>bcm</a:t>
                </a:r>
                <a:endParaRPr lang="en-GB"/>
              </a:p>
            </c:rich>
          </c:tx>
          <c:overlay val="0"/>
        </c:title>
        <c:numFmt formatCode="0" sourceLinked="0"/>
        <c:majorTickMark val="out"/>
        <c:minorTickMark val="none"/>
        <c:tickLblPos val="nextTo"/>
        <c:crossAx val="613153408"/>
        <c:crosses val="autoZero"/>
        <c:crossBetween val="between"/>
      </c:valAx>
      <c:valAx>
        <c:axId val="615065856"/>
        <c:scaling>
          <c:orientation val="minMax"/>
          <c:max val="1"/>
        </c:scaling>
        <c:delete val="0"/>
        <c:axPos val="r"/>
        <c:title>
          <c:tx>
            <c:rich>
              <a:bodyPr rot="-5400000" vert="horz"/>
              <a:lstStyle/>
              <a:p>
                <a:pPr>
                  <a:defRPr/>
                </a:pPr>
                <a:r>
                  <a:rPr lang="en-US"/>
                  <a:t>Import dependency (%)</a:t>
                </a:r>
              </a:p>
            </c:rich>
          </c:tx>
          <c:overlay val="0"/>
        </c:title>
        <c:numFmt formatCode="0%" sourceLinked="0"/>
        <c:majorTickMark val="out"/>
        <c:minorTickMark val="none"/>
        <c:tickLblPos val="nextTo"/>
        <c:crossAx val="615072128"/>
        <c:crosses val="max"/>
        <c:crossBetween val="between"/>
      </c:valAx>
      <c:catAx>
        <c:axId val="615072128"/>
        <c:scaling>
          <c:orientation val="minMax"/>
        </c:scaling>
        <c:delete val="1"/>
        <c:axPos val="b"/>
        <c:numFmt formatCode="General" sourceLinked="1"/>
        <c:majorTickMark val="out"/>
        <c:minorTickMark val="none"/>
        <c:tickLblPos val="nextTo"/>
        <c:crossAx val="615065856"/>
        <c:crosses val="autoZero"/>
        <c:auto val="1"/>
        <c:lblAlgn val="ctr"/>
        <c:lblOffset val="100"/>
        <c:noMultiLvlLbl val="0"/>
      </c:catAx>
    </c:plotArea>
    <c:legend>
      <c:legendPos val="b"/>
      <c:layout>
        <c:manualLayout>
          <c:xMode val="edge"/>
          <c:yMode val="edge"/>
          <c:x val="2.7299139746459044E-2"/>
          <c:y val="0.89331581857717379"/>
          <c:w val="0.96015086519512405"/>
          <c:h val="8.9408235366400815E-2"/>
        </c:manualLayout>
      </c:layout>
      <c:overlay val="0"/>
      <c:spPr>
        <a:ln>
          <a:noFill/>
        </a:ln>
      </c:spPr>
    </c:legend>
    <c:plotVisOnly val="1"/>
    <c:dispBlanksAs val="zero"/>
    <c:showDLblsOverMax val="0"/>
  </c:chart>
  <c:spPr>
    <a:ln>
      <a:noFill/>
    </a:ln>
  </c:spPr>
  <c:txPr>
    <a:bodyPr/>
    <a:lstStyle/>
    <a:p>
      <a:pPr>
        <a:defRPr sz="10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3359903205865E-2"/>
          <c:y val="7.0455803741886217E-2"/>
          <c:w val="0.82791421536953913"/>
          <c:h val="0.7486903398243604"/>
        </c:manualLayout>
      </c:layout>
      <c:areaChart>
        <c:grouping val="stacked"/>
        <c:varyColors val="0"/>
        <c:ser>
          <c:idx val="0"/>
          <c:order val="0"/>
          <c:tx>
            <c:v>UKCS</c:v>
          </c:tx>
          <c:spPr>
            <a:solidFill>
              <a:srgbClr val="FFBF22"/>
            </a:solidFill>
            <a:ln>
              <a:noFill/>
            </a:ln>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Supply'!$N$63:$AW$63</c:f>
              <c:numCache>
                <c:formatCode>0</c:formatCode>
                <c:ptCount val="36"/>
                <c:pt idx="0">
                  <c:v>94.816000000000003</c:v>
                </c:pt>
                <c:pt idx="1">
                  <c:v>95.234999999999999</c:v>
                </c:pt>
                <c:pt idx="2">
                  <c:v>92.441999999999993</c:v>
                </c:pt>
                <c:pt idx="3">
                  <c:v>93.799000000000007</c:v>
                </c:pt>
                <c:pt idx="4">
                  <c:v>90.501999999999995</c:v>
                </c:pt>
                <c:pt idx="5">
                  <c:v>82.179000000000002</c:v>
                </c:pt>
                <c:pt idx="6">
                  <c:v>74.906999999999996</c:v>
                </c:pt>
                <c:pt idx="7">
                  <c:v>66.838999999999999</c:v>
                </c:pt>
                <c:pt idx="8">
                  <c:v>63.444000000000003</c:v>
                </c:pt>
                <c:pt idx="9">
                  <c:v>54.758000000000003</c:v>
                </c:pt>
                <c:pt idx="10">
                  <c:v>52.106999999999999</c:v>
                </c:pt>
                <c:pt idx="11">
                  <c:v>40.012999999999998</c:v>
                </c:pt>
                <c:pt idx="12">
                  <c:v>33.228000000000002</c:v>
                </c:pt>
                <c:pt idx="13">
                  <c:v>32</c:v>
                </c:pt>
                <c:pt idx="14">
                  <c:v>31</c:v>
                </c:pt>
                <c:pt idx="15">
                  <c:v>33</c:v>
                </c:pt>
                <c:pt idx="16">
                  <c:v>34.754460049934494</c:v>
                </c:pt>
                <c:pt idx="17">
                  <c:v>38.099458945035728</c:v>
                </c:pt>
                <c:pt idx="18">
                  <c:v>36.090128400000019</c:v>
                </c:pt>
                <c:pt idx="19">
                  <c:v>34</c:v>
                </c:pt>
                <c:pt idx="20">
                  <c:v>33.586330000000004</c:v>
                </c:pt>
                <c:pt idx="21">
                  <c:v>29.336979999999997</c:v>
                </c:pt>
                <c:pt idx="22">
                  <c:v>34.979960000000027</c:v>
                </c:pt>
                <c:pt idx="23">
                  <c:v>33.813272727272732</c:v>
                </c:pt>
                <c:pt idx="24">
                  <c:v>32.83</c:v>
                </c:pt>
                <c:pt idx="25">
                  <c:v>30.25</c:v>
                </c:pt>
                <c:pt idx="26">
                  <c:v>27.11</c:v>
                </c:pt>
                <c:pt idx="27">
                  <c:v>24.52</c:v>
                </c:pt>
                <c:pt idx="28">
                  <c:v>22.02</c:v>
                </c:pt>
                <c:pt idx="29">
                  <c:v>19.73</c:v>
                </c:pt>
                <c:pt idx="30">
                  <c:v>17.739999999999998</c:v>
                </c:pt>
                <c:pt idx="31">
                  <c:v>15.82</c:v>
                </c:pt>
                <c:pt idx="32">
                  <c:v>14.14</c:v>
                </c:pt>
                <c:pt idx="33">
                  <c:v>12.73</c:v>
                </c:pt>
                <c:pt idx="34">
                  <c:v>11.43</c:v>
                </c:pt>
                <c:pt idx="35">
                  <c:v>10.23</c:v>
                </c:pt>
              </c:numCache>
            </c:numRef>
          </c:val>
          <c:extLst>
            <c:ext xmlns:c16="http://schemas.microsoft.com/office/drawing/2014/chart" uri="{C3380CC4-5D6E-409C-BE32-E72D297353CC}">
              <c16:uniqueId val="{00000000-AE20-4F8B-B9F5-767692DA2B53}"/>
            </c:ext>
          </c:extLst>
        </c:ser>
        <c:ser>
          <c:idx val="2"/>
          <c:order val="1"/>
          <c:tx>
            <c:v>Shale</c:v>
          </c:tx>
          <c:spPr>
            <a:solidFill>
              <a:srgbClr val="F26522"/>
            </a:solidFill>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Supply'!$N$64:$AW$64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AE20-4F8B-B9F5-767692DA2B53}"/>
            </c:ext>
          </c:extLst>
        </c:ser>
        <c:ser>
          <c:idx val="3"/>
          <c:order val="2"/>
          <c:tx>
            <c:v>Green gas</c:v>
          </c:tx>
          <c:spPr>
            <a:solidFill>
              <a:srgbClr val="6A2C91"/>
            </a:solidFill>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Supply'!$N$65:$AW$65</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c:v>
                </c:pt>
                <c:pt idx="17">
                  <c:v>0.25</c:v>
                </c:pt>
                <c:pt idx="18">
                  <c:v>0</c:v>
                </c:pt>
                <c:pt idx="19">
                  <c:v>0</c:v>
                </c:pt>
                <c:pt idx="20">
                  <c:v>0.301676</c:v>
                </c:pt>
                <c:pt idx="21">
                  <c:v>0.30496000000000001</c:v>
                </c:pt>
                <c:pt idx="22">
                  <c:v>0.30633999999999995</c:v>
                </c:pt>
                <c:pt idx="23">
                  <c:v>0.61799999999999999</c:v>
                </c:pt>
                <c:pt idx="24">
                  <c:v>0.77</c:v>
                </c:pt>
                <c:pt idx="25">
                  <c:v>0.92</c:v>
                </c:pt>
                <c:pt idx="26">
                  <c:v>1.07</c:v>
                </c:pt>
                <c:pt idx="27">
                  <c:v>1.23</c:v>
                </c:pt>
                <c:pt idx="28">
                  <c:v>1.38</c:v>
                </c:pt>
                <c:pt idx="29">
                  <c:v>1.54</c:v>
                </c:pt>
                <c:pt idx="30">
                  <c:v>1.57</c:v>
                </c:pt>
                <c:pt idx="31">
                  <c:v>1.61</c:v>
                </c:pt>
                <c:pt idx="32">
                  <c:v>1.54</c:v>
                </c:pt>
                <c:pt idx="33">
                  <c:v>1.33</c:v>
                </c:pt>
                <c:pt idx="34">
                  <c:v>1.29</c:v>
                </c:pt>
                <c:pt idx="35">
                  <c:v>1.17</c:v>
                </c:pt>
              </c:numCache>
            </c:numRef>
          </c:val>
          <c:extLst>
            <c:ext xmlns:c16="http://schemas.microsoft.com/office/drawing/2014/chart" uri="{C3380CC4-5D6E-409C-BE32-E72D297353CC}">
              <c16:uniqueId val="{00000002-AE20-4F8B-B9F5-767692DA2B53}"/>
            </c:ext>
          </c:extLst>
        </c:ser>
        <c:ser>
          <c:idx val="1"/>
          <c:order val="3"/>
          <c:tx>
            <c:v>Norway</c:v>
          </c:tx>
          <c:spPr>
            <a:solidFill>
              <a:schemeClr val="tx1">
                <a:lumMod val="65000"/>
                <a:lumOff val="35000"/>
              </a:schemeClr>
            </a:solidFill>
            <a:ln>
              <a:noFill/>
            </a:ln>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Supply'!$N$66:$AW$66</c:f>
              <c:numCache>
                <c:formatCode>0</c:formatCode>
                <c:ptCount val="36"/>
                <c:pt idx="0">
                  <c:v>1.2</c:v>
                </c:pt>
                <c:pt idx="1">
                  <c:v>1.375</c:v>
                </c:pt>
                <c:pt idx="2">
                  <c:v>3.4289999999999998</c:v>
                </c:pt>
                <c:pt idx="3">
                  <c:v>5.1609999999999996</c:v>
                </c:pt>
                <c:pt idx="4">
                  <c:v>7.069</c:v>
                </c:pt>
                <c:pt idx="5">
                  <c:v>9.2880000000000003</c:v>
                </c:pt>
                <c:pt idx="6">
                  <c:v>13.113</c:v>
                </c:pt>
                <c:pt idx="7">
                  <c:v>20.085000000000001</c:v>
                </c:pt>
                <c:pt idx="8">
                  <c:v>26.189</c:v>
                </c:pt>
                <c:pt idx="9">
                  <c:v>23.727</c:v>
                </c:pt>
                <c:pt idx="10">
                  <c:v>25.356999999999999</c:v>
                </c:pt>
                <c:pt idx="11">
                  <c:v>21.864999999999998</c:v>
                </c:pt>
                <c:pt idx="12">
                  <c:v>27.858000000000001</c:v>
                </c:pt>
                <c:pt idx="13">
                  <c:v>29</c:v>
                </c:pt>
                <c:pt idx="14">
                  <c:v>25</c:v>
                </c:pt>
                <c:pt idx="15">
                  <c:v>29</c:v>
                </c:pt>
                <c:pt idx="16">
                  <c:v>32.272986723755473</c:v>
                </c:pt>
                <c:pt idx="17">
                  <c:v>35.213381343294635</c:v>
                </c:pt>
                <c:pt idx="18">
                  <c:v>33.518643600000004</c:v>
                </c:pt>
                <c:pt idx="19">
                  <c:v>28</c:v>
                </c:pt>
                <c:pt idx="20">
                  <c:v>26.410979999999991</c:v>
                </c:pt>
                <c:pt idx="21">
                  <c:v>31.748969999999982</c:v>
                </c:pt>
                <c:pt idx="22">
                  <c:v>29.491479999999985</c:v>
                </c:pt>
                <c:pt idx="23">
                  <c:v>25.762</c:v>
                </c:pt>
                <c:pt idx="24">
                  <c:v>24.7</c:v>
                </c:pt>
                <c:pt idx="25">
                  <c:v>23.54</c:v>
                </c:pt>
                <c:pt idx="26">
                  <c:v>22.23</c:v>
                </c:pt>
                <c:pt idx="27">
                  <c:v>22.11</c:v>
                </c:pt>
                <c:pt idx="28">
                  <c:v>21.81</c:v>
                </c:pt>
                <c:pt idx="29">
                  <c:v>21.96</c:v>
                </c:pt>
                <c:pt idx="30">
                  <c:v>21.06</c:v>
                </c:pt>
                <c:pt idx="31">
                  <c:v>19.809999999999999</c:v>
                </c:pt>
                <c:pt idx="32">
                  <c:v>17.07</c:v>
                </c:pt>
                <c:pt idx="33">
                  <c:v>15.45</c:v>
                </c:pt>
                <c:pt idx="34">
                  <c:v>13.55</c:v>
                </c:pt>
                <c:pt idx="35">
                  <c:v>11.88</c:v>
                </c:pt>
              </c:numCache>
            </c:numRef>
          </c:val>
          <c:extLst>
            <c:ext xmlns:c16="http://schemas.microsoft.com/office/drawing/2014/chart" uri="{C3380CC4-5D6E-409C-BE32-E72D297353CC}">
              <c16:uniqueId val="{00000003-AE20-4F8B-B9F5-767692DA2B53}"/>
            </c:ext>
          </c:extLst>
        </c:ser>
        <c:ser>
          <c:idx val="5"/>
          <c:order val="4"/>
          <c:tx>
            <c:v>Continent</c:v>
          </c:tx>
          <c:spPr>
            <a:solidFill>
              <a:srgbClr val="C2CC23"/>
            </a:solidFill>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Supply'!$N$67:$AW$67</c:f>
              <c:numCache>
                <c:formatCode>0</c:formatCode>
                <c:ptCount val="36"/>
                <c:pt idx="0">
                  <c:v>0.26100000000000001</c:v>
                </c:pt>
                <c:pt idx="1">
                  <c:v>0.36599999999999999</c:v>
                </c:pt>
                <c:pt idx="2">
                  <c:v>0.61</c:v>
                </c:pt>
                <c:pt idx="3">
                  <c:v>0.59199999999999997</c:v>
                </c:pt>
                <c:pt idx="4">
                  <c:v>2.3570000000000002</c:v>
                </c:pt>
                <c:pt idx="5">
                  <c:v>2.2269999999999999</c:v>
                </c:pt>
                <c:pt idx="6">
                  <c:v>3.6680000000000001</c:v>
                </c:pt>
                <c:pt idx="7">
                  <c:v>7.6999999999999993</c:v>
                </c:pt>
                <c:pt idx="8">
                  <c:v>9.5569999999999986</c:v>
                </c:pt>
                <c:pt idx="9">
                  <c:v>7.2330000000000005</c:v>
                </c:pt>
                <c:pt idx="10">
                  <c:v>9.5449999999999999</c:v>
                </c:pt>
                <c:pt idx="11">
                  <c:v>6.2640000000000002</c:v>
                </c:pt>
                <c:pt idx="12">
                  <c:v>8.0920000000000005</c:v>
                </c:pt>
                <c:pt idx="13">
                  <c:v>11</c:v>
                </c:pt>
                <c:pt idx="14">
                  <c:v>7</c:v>
                </c:pt>
                <c:pt idx="15">
                  <c:v>3.5</c:v>
                </c:pt>
                <c:pt idx="16">
                  <c:v>6</c:v>
                </c:pt>
                <c:pt idx="17">
                  <c:v>4.6758713309999971</c:v>
                </c:pt>
                <c:pt idx="18">
                  <c:v>6.1440480000000015</c:v>
                </c:pt>
                <c:pt idx="19">
                  <c:v>2</c:v>
                </c:pt>
                <c:pt idx="20">
                  <c:v>1.3292969999999993</c:v>
                </c:pt>
                <c:pt idx="21">
                  <c:v>4.121849000000001</c:v>
                </c:pt>
                <c:pt idx="22">
                  <c:v>0.1577700000000001</c:v>
                </c:pt>
                <c:pt idx="23">
                  <c:v>3.5494554945549456E-2</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AE20-4F8B-B9F5-767692DA2B53}"/>
            </c:ext>
          </c:extLst>
        </c:ser>
        <c:ser>
          <c:idx val="6"/>
          <c:order val="5"/>
          <c:tx>
            <c:v>LNG</c:v>
          </c:tx>
          <c:spPr>
            <a:solidFill>
              <a:srgbClr val="9B3259"/>
            </a:solidFill>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Supply'!$N$68:$AW$68</c:f>
              <c:numCache>
                <c:formatCode>0</c:formatCode>
                <c:ptCount val="36"/>
                <c:pt idx="0">
                  <c:v>0</c:v>
                </c:pt>
                <c:pt idx="1">
                  <c:v>0</c:v>
                </c:pt>
                <c:pt idx="2">
                  <c:v>0</c:v>
                </c:pt>
                <c:pt idx="3">
                  <c:v>0</c:v>
                </c:pt>
                <c:pt idx="4">
                  <c:v>0</c:v>
                </c:pt>
                <c:pt idx="5">
                  <c:v>0</c:v>
                </c:pt>
                <c:pt idx="6">
                  <c:v>0</c:v>
                </c:pt>
                <c:pt idx="7">
                  <c:v>0</c:v>
                </c:pt>
                <c:pt idx="8">
                  <c:v>0</c:v>
                </c:pt>
                <c:pt idx="9">
                  <c:v>6.4050000000000002</c:v>
                </c:pt>
                <c:pt idx="10">
                  <c:v>18.687999999999999</c:v>
                </c:pt>
                <c:pt idx="11">
                  <c:v>24.779</c:v>
                </c:pt>
                <c:pt idx="12">
                  <c:v>13.573</c:v>
                </c:pt>
                <c:pt idx="13">
                  <c:v>9</c:v>
                </c:pt>
                <c:pt idx="14">
                  <c:v>11</c:v>
                </c:pt>
                <c:pt idx="15">
                  <c:v>12.5</c:v>
                </c:pt>
                <c:pt idx="16">
                  <c:v>9.0488797600000002</c:v>
                </c:pt>
                <c:pt idx="17">
                  <c:v>5.2818590699999994</c:v>
                </c:pt>
                <c:pt idx="18">
                  <c:v>5.707937999999996</c:v>
                </c:pt>
                <c:pt idx="19">
                  <c:v>17</c:v>
                </c:pt>
                <c:pt idx="20">
                  <c:v>17.693948999999986</c:v>
                </c:pt>
                <c:pt idx="21">
                  <c:v>14.282296999999993</c:v>
                </c:pt>
                <c:pt idx="22">
                  <c:v>24.735379999999992</c:v>
                </c:pt>
                <c:pt idx="23">
                  <c:v>19.077181818181817</c:v>
                </c:pt>
                <c:pt idx="24">
                  <c:v>3.65</c:v>
                </c:pt>
                <c:pt idx="25">
                  <c:v>3.65</c:v>
                </c:pt>
                <c:pt idx="26">
                  <c:v>3.65</c:v>
                </c:pt>
                <c:pt idx="27">
                  <c:v>3.65</c:v>
                </c:pt>
                <c:pt idx="28">
                  <c:v>3.65</c:v>
                </c:pt>
                <c:pt idx="29">
                  <c:v>3.65</c:v>
                </c:pt>
                <c:pt idx="30">
                  <c:v>3.65</c:v>
                </c:pt>
                <c:pt idx="31">
                  <c:v>3.65</c:v>
                </c:pt>
                <c:pt idx="32">
                  <c:v>3.65</c:v>
                </c:pt>
                <c:pt idx="33">
                  <c:v>3.65</c:v>
                </c:pt>
                <c:pt idx="34">
                  <c:v>3.65</c:v>
                </c:pt>
                <c:pt idx="35">
                  <c:v>3.65</c:v>
                </c:pt>
              </c:numCache>
            </c:numRef>
          </c:val>
          <c:extLst>
            <c:ext xmlns:c16="http://schemas.microsoft.com/office/drawing/2014/chart" uri="{C3380CC4-5D6E-409C-BE32-E72D297353CC}">
              <c16:uniqueId val="{00000005-AE20-4F8B-B9F5-767692DA2B53}"/>
            </c:ext>
          </c:extLst>
        </c:ser>
        <c:ser>
          <c:idx val="7"/>
          <c:order val="6"/>
          <c:tx>
            <c:v>Generic imports</c:v>
          </c:tx>
          <c:spPr>
            <a:pattFill prst="dkUpDiag">
              <a:fgClr>
                <a:srgbClr val="9B3259"/>
              </a:fgClr>
              <a:bgClr>
                <a:srgbClr val="C2CC23"/>
              </a:bgClr>
            </a:pattFill>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Supply'!$N$69:$AW$69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2.94</c:v>
                </c:pt>
                <c:pt idx="25">
                  <c:v>6.78</c:v>
                </c:pt>
                <c:pt idx="26">
                  <c:v>9.31</c:v>
                </c:pt>
                <c:pt idx="27">
                  <c:v>11.74</c:v>
                </c:pt>
                <c:pt idx="28">
                  <c:v>15.33</c:v>
                </c:pt>
                <c:pt idx="29">
                  <c:v>15.41</c:v>
                </c:pt>
                <c:pt idx="30">
                  <c:v>14.34</c:v>
                </c:pt>
                <c:pt idx="31">
                  <c:v>13.13</c:v>
                </c:pt>
                <c:pt idx="32">
                  <c:v>13.96</c:v>
                </c:pt>
                <c:pt idx="33">
                  <c:v>15.32</c:v>
                </c:pt>
                <c:pt idx="34">
                  <c:v>13.36</c:v>
                </c:pt>
                <c:pt idx="35">
                  <c:v>12.43</c:v>
                </c:pt>
              </c:numCache>
            </c:numRef>
          </c:val>
          <c:extLst>
            <c:ext xmlns:c16="http://schemas.microsoft.com/office/drawing/2014/chart" uri="{C3380CC4-5D6E-409C-BE32-E72D297353CC}">
              <c16:uniqueId val="{00000006-AE20-4F8B-B9F5-767692DA2B53}"/>
            </c:ext>
          </c:extLst>
        </c:ser>
        <c:dLbls>
          <c:showLegendKey val="0"/>
          <c:showVal val="0"/>
          <c:showCatName val="0"/>
          <c:showSerName val="0"/>
          <c:showPercent val="0"/>
          <c:showBubbleSize val="0"/>
        </c:dLbls>
        <c:axId val="615147392"/>
        <c:axId val="615148928"/>
      </c:areaChart>
      <c:lineChart>
        <c:grouping val="standard"/>
        <c:varyColors val="0"/>
        <c:ser>
          <c:idx val="8"/>
          <c:order val="7"/>
          <c:tx>
            <c:v>Import dependency</c:v>
          </c:tx>
          <c:spPr>
            <a:ln>
              <a:solidFill>
                <a:schemeClr val="tx1"/>
              </a:solidFill>
            </a:ln>
          </c:spPr>
          <c:marker>
            <c:symbol val="none"/>
          </c:marker>
          <c:cat>
            <c:strLit>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Lit>
          </c:cat>
          <c:val>
            <c:numRef>
              <c:f>'Annual Supply'!$N$71:$AW$71</c:f>
              <c:numCache>
                <c:formatCode>General</c:formatCode>
                <c:ptCount val="36"/>
                <c:pt idx="0">
                  <c:v>1.418198761381506E-2</c:v>
                </c:pt>
                <c:pt idx="1">
                  <c:v>1.6577479004399077E-2</c:v>
                </c:pt>
                <c:pt idx="2">
                  <c:v>3.8938752687342731E-2</c:v>
                </c:pt>
                <c:pt idx="3">
                  <c:v>5.3328760266226655E-2</c:v>
                </c:pt>
                <c:pt idx="4">
                  <c:v>9.0708752345667124E-2</c:v>
                </c:pt>
                <c:pt idx="5">
                  <c:v>0.11523181458835774</c:v>
                </c:pt>
                <c:pt idx="6">
                  <c:v>0.17178334885911123</c:v>
                </c:pt>
                <c:pt idx="7">
                  <c:v>0.27836776404111652</c:v>
                </c:pt>
                <c:pt idx="8">
                  <c:v>0.34273934512680371</c:v>
                </c:pt>
                <c:pt idx="9">
                  <c:v>0.3728595377799066</c:v>
                </c:pt>
                <c:pt idx="10">
                  <c:v>0.47605088299044168</c:v>
                </c:pt>
                <c:pt idx="11">
                  <c:v>0.54989346775450809</c:v>
                </c:pt>
                <c:pt idx="12">
                  <c:v>0.56374792250073991</c:v>
                </c:pt>
                <c:pt idx="13">
                  <c:v>0.60493827160493829</c:v>
                </c:pt>
                <c:pt idx="14">
                  <c:v>0.58108108108108103</c:v>
                </c:pt>
                <c:pt idx="15">
                  <c:v>0.57692307692307687</c:v>
                </c:pt>
                <c:pt idx="16">
                  <c:v>0.54392949981328131</c:v>
                </c:pt>
                <c:pt idx="17">
                  <c:v>0.51362068443715492</c:v>
                </c:pt>
                <c:pt idx="18">
                  <c:v>0.53476306034865329</c:v>
                </c:pt>
                <c:pt idx="19">
                  <c:v>0.57999999999999996</c:v>
                </c:pt>
                <c:pt idx="20">
                  <c:v>0.57278047849183056</c:v>
                </c:pt>
                <c:pt idx="21">
                  <c:v>0.62852410304718631</c:v>
                </c:pt>
                <c:pt idx="22">
                  <c:v>0.60649120066001294</c:v>
                </c:pt>
                <c:pt idx="23">
                  <c:v>0.56584249835175326</c:v>
                </c:pt>
                <c:pt idx="24">
                  <c:v>0.48220064724919093</c:v>
                </c:pt>
                <c:pt idx="25">
                  <c:v>0.52149217070924159</c:v>
                </c:pt>
                <c:pt idx="26">
                  <c:v>0.55531008363578982</c:v>
                </c:pt>
                <c:pt idx="27">
                  <c:v>0.59288537549407117</c:v>
                </c:pt>
                <c:pt idx="28">
                  <c:v>0.63545723632964635</c:v>
                </c:pt>
                <c:pt idx="29">
                  <c:v>0.65853266977042846</c:v>
                </c:pt>
                <c:pt idx="30">
                  <c:v>0.66912268677176145</c:v>
                </c:pt>
                <c:pt idx="31">
                  <c:v>0.67734172528693071</c:v>
                </c:pt>
                <c:pt idx="32">
                  <c:v>0.68864177918983316</c:v>
                </c:pt>
                <c:pt idx="33">
                  <c:v>0.7099834983498351</c:v>
                </c:pt>
                <c:pt idx="34">
                  <c:v>0.70609981515711639</c:v>
                </c:pt>
                <c:pt idx="35">
                  <c:v>0.71036585365853666</c:v>
                </c:pt>
              </c:numCache>
            </c:numRef>
          </c:val>
          <c:smooth val="0"/>
          <c:extLst>
            <c:ext xmlns:c16="http://schemas.microsoft.com/office/drawing/2014/chart" uri="{C3380CC4-5D6E-409C-BE32-E72D297353CC}">
              <c16:uniqueId val="{00000007-AE20-4F8B-B9F5-767692DA2B53}"/>
            </c:ext>
          </c:extLst>
        </c:ser>
        <c:dLbls>
          <c:showLegendKey val="0"/>
          <c:showVal val="0"/>
          <c:showCatName val="0"/>
          <c:showSerName val="0"/>
          <c:showPercent val="0"/>
          <c:showBubbleSize val="0"/>
        </c:dLbls>
        <c:marker val="1"/>
        <c:smooth val="0"/>
        <c:axId val="615157120"/>
        <c:axId val="615155200"/>
      </c:lineChart>
      <c:catAx>
        <c:axId val="615147392"/>
        <c:scaling>
          <c:orientation val="minMax"/>
        </c:scaling>
        <c:delete val="0"/>
        <c:axPos val="b"/>
        <c:numFmt formatCode="General" sourceLinked="0"/>
        <c:majorTickMark val="out"/>
        <c:minorTickMark val="none"/>
        <c:tickLblPos val="nextTo"/>
        <c:txPr>
          <a:bodyPr rot="0" vert="horz"/>
          <a:lstStyle/>
          <a:p>
            <a:pPr>
              <a:defRPr/>
            </a:pPr>
            <a:endParaRPr lang="en-US"/>
          </a:p>
        </c:txPr>
        <c:crossAx val="615148928"/>
        <c:crosses val="autoZero"/>
        <c:auto val="1"/>
        <c:lblAlgn val="ctr"/>
        <c:lblOffset val="100"/>
        <c:tickLblSkip val="5"/>
        <c:tickMarkSkip val="5"/>
        <c:noMultiLvlLbl val="0"/>
      </c:catAx>
      <c:valAx>
        <c:axId val="615148928"/>
        <c:scaling>
          <c:orientation val="minMax"/>
        </c:scaling>
        <c:delete val="0"/>
        <c:axPos val="l"/>
        <c:majorGridlines/>
        <c:title>
          <c:tx>
            <c:rich>
              <a:bodyPr rot="-5400000" vert="horz"/>
              <a:lstStyle/>
              <a:p>
                <a:pPr algn="ctr" rtl="0">
                  <a:defRPr/>
                </a:pPr>
                <a:r>
                  <a:rPr lang="en-US"/>
                  <a:t>bcm</a:t>
                </a:r>
                <a:endParaRPr lang="en-GB"/>
              </a:p>
            </c:rich>
          </c:tx>
          <c:overlay val="0"/>
        </c:title>
        <c:numFmt formatCode="0" sourceLinked="0"/>
        <c:majorTickMark val="out"/>
        <c:minorTickMark val="none"/>
        <c:tickLblPos val="nextTo"/>
        <c:crossAx val="615147392"/>
        <c:crosses val="autoZero"/>
        <c:crossBetween val="between"/>
      </c:valAx>
      <c:valAx>
        <c:axId val="615155200"/>
        <c:scaling>
          <c:orientation val="minMax"/>
          <c:max val="1"/>
        </c:scaling>
        <c:delete val="0"/>
        <c:axPos val="r"/>
        <c:title>
          <c:tx>
            <c:rich>
              <a:bodyPr rot="-5400000" vert="horz"/>
              <a:lstStyle/>
              <a:p>
                <a:pPr>
                  <a:defRPr/>
                </a:pPr>
                <a:r>
                  <a:rPr lang="en-US"/>
                  <a:t>Import dependency (%)</a:t>
                </a:r>
              </a:p>
            </c:rich>
          </c:tx>
          <c:overlay val="0"/>
        </c:title>
        <c:numFmt formatCode="0%" sourceLinked="0"/>
        <c:majorTickMark val="out"/>
        <c:minorTickMark val="none"/>
        <c:tickLblPos val="nextTo"/>
        <c:crossAx val="615157120"/>
        <c:crosses val="max"/>
        <c:crossBetween val="between"/>
      </c:valAx>
      <c:catAx>
        <c:axId val="615157120"/>
        <c:scaling>
          <c:orientation val="minMax"/>
        </c:scaling>
        <c:delete val="1"/>
        <c:axPos val="b"/>
        <c:numFmt formatCode="General" sourceLinked="1"/>
        <c:majorTickMark val="out"/>
        <c:minorTickMark val="none"/>
        <c:tickLblPos val="nextTo"/>
        <c:crossAx val="615155200"/>
        <c:crosses val="autoZero"/>
        <c:auto val="1"/>
        <c:lblAlgn val="ctr"/>
        <c:lblOffset val="100"/>
        <c:noMultiLvlLbl val="0"/>
      </c:catAx>
    </c:plotArea>
    <c:legend>
      <c:legendPos val="b"/>
      <c:layout>
        <c:manualLayout>
          <c:xMode val="edge"/>
          <c:yMode val="edge"/>
          <c:x val="8.9019539224263634E-3"/>
          <c:y val="0.8825440321855792"/>
          <c:w val="0.98219609215514725"/>
          <c:h val="0.10108648671408231"/>
        </c:manualLayout>
      </c:layout>
      <c:overlay val="0"/>
      <c:spPr>
        <a:ln>
          <a:noFill/>
        </a:ln>
      </c:spPr>
    </c:legend>
    <c:plotVisOnly val="1"/>
    <c:dispBlanksAs val="zero"/>
    <c:showDLblsOverMax val="0"/>
  </c:chart>
  <c:spPr>
    <a:ln>
      <a:noFill/>
    </a:ln>
  </c:spPr>
  <c:txPr>
    <a:bodyPr/>
    <a:lstStyle/>
    <a:p>
      <a:pPr>
        <a:defRPr sz="10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508630439134494E-2"/>
          <c:y val="7.0663898434516995E-2"/>
          <c:w val="0.82898494350869933"/>
          <c:h val="0.74871062428407786"/>
        </c:manualLayout>
      </c:layout>
      <c:areaChart>
        <c:grouping val="stacked"/>
        <c:varyColors val="0"/>
        <c:ser>
          <c:idx val="0"/>
          <c:order val="0"/>
          <c:tx>
            <c:v>UKCS</c:v>
          </c:tx>
          <c:spPr>
            <a:solidFill>
              <a:srgbClr val="FFBF22"/>
            </a:solidFill>
            <a:ln>
              <a:noFill/>
            </a:ln>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Supply'!$N$90:$AW$90</c:f>
              <c:numCache>
                <c:formatCode>0</c:formatCode>
                <c:ptCount val="36"/>
                <c:pt idx="0">
                  <c:v>94.816000000000003</c:v>
                </c:pt>
                <c:pt idx="1">
                  <c:v>95.234999999999999</c:v>
                </c:pt>
                <c:pt idx="2">
                  <c:v>92.441999999999993</c:v>
                </c:pt>
                <c:pt idx="3">
                  <c:v>93.799000000000007</c:v>
                </c:pt>
                <c:pt idx="4">
                  <c:v>90.501999999999995</c:v>
                </c:pt>
                <c:pt idx="5">
                  <c:v>82.179000000000002</c:v>
                </c:pt>
                <c:pt idx="6">
                  <c:v>74.906999999999996</c:v>
                </c:pt>
                <c:pt idx="7">
                  <c:v>66.838999999999999</c:v>
                </c:pt>
                <c:pt idx="8">
                  <c:v>63.444000000000003</c:v>
                </c:pt>
                <c:pt idx="9">
                  <c:v>54.758000000000003</c:v>
                </c:pt>
                <c:pt idx="10">
                  <c:v>52.106999999999999</c:v>
                </c:pt>
                <c:pt idx="11">
                  <c:v>40.012999999999998</c:v>
                </c:pt>
                <c:pt idx="12">
                  <c:v>33.228000000000002</c:v>
                </c:pt>
                <c:pt idx="13">
                  <c:v>32</c:v>
                </c:pt>
                <c:pt idx="14">
                  <c:v>31</c:v>
                </c:pt>
                <c:pt idx="15">
                  <c:v>33</c:v>
                </c:pt>
                <c:pt idx="16">
                  <c:v>34.754460049934494</c:v>
                </c:pt>
                <c:pt idx="17">
                  <c:v>38.099458945035728</c:v>
                </c:pt>
                <c:pt idx="18">
                  <c:v>36.090128400000019</c:v>
                </c:pt>
                <c:pt idx="19">
                  <c:v>34</c:v>
                </c:pt>
                <c:pt idx="20">
                  <c:v>33.586330000000004</c:v>
                </c:pt>
                <c:pt idx="21">
                  <c:v>29.336979999999997</c:v>
                </c:pt>
                <c:pt idx="22">
                  <c:v>34.979960000000027</c:v>
                </c:pt>
                <c:pt idx="23">
                  <c:v>33.813272727272732</c:v>
                </c:pt>
                <c:pt idx="24">
                  <c:v>32.83</c:v>
                </c:pt>
                <c:pt idx="25">
                  <c:v>30.25</c:v>
                </c:pt>
                <c:pt idx="26">
                  <c:v>27.11</c:v>
                </c:pt>
                <c:pt idx="27">
                  <c:v>24.31</c:v>
                </c:pt>
                <c:pt idx="28">
                  <c:v>21.87</c:v>
                </c:pt>
                <c:pt idx="29">
                  <c:v>19.71</c:v>
                </c:pt>
                <c:pt idx="30">
                  <c:v>17.809999999999999</c:v>
                </c:pt>
                <c:pt idx="31">
                  <c:v>15.92</c:v>
                </c:pt>
                <c:pt idx="32">
                  <c:v>14.34</c:v>
                </c:pt>
                <c:pt idx="33">
                  <c:v>12.88</c:v>
                </c:pt>
                <c:pt idx="34">
                  <c:v>11.71</c:v>
                </c:pt>
                <c:pt idx="35">
                  <c:v>10.62</c:v>
                </c:pt>
              </c:numCache>
            </c:numRef>
          </c:val>
          <c:extLst>
            <c:ext xmlns:c16="http://schemas.microsoft.com/office/drawing/2014/chart" uri="{C3380CC4-5D6E-409C-BE32-E72D297353CC}">
              <c16:uniqueId val="{00000000-221F-463F-92B2-90A9C036663A}"/>
            </c:ext>
          </c:extLst>
        </c:ser>
        <c:ser>
          <c:idx val="2"/>
          <c:order val="1"/>
          <c:tx>
            <c:v>Shale</c:v>
          </c:tx>
          <c:spPr>
            <a:solidFill>
              <a:srgbClr val="F26522"/>
            </a:solidFill>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Supply'!$N$91:$AW$91</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221F-463F-92B2-90A9C036663A}"/>
            </c:ext>
          </c:extLst>
        </c:ser>
        <c:ser>
          <c:idx val="3"/>
          <c:order val="2"/>
          <c:tx>
            <c:v>Green gas</c:v>
          </c:tx>
          <c:spPr>
            <a:solidFill>
              <a:srgbClr val="6A2C91"/>
            </a:solidFill>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Supply'!$N$92:$AW$92</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c:v>
                </c:pt>
                <c:pt idx="17">
                  <c:v>0.25</c:v>
                </c:pt>
                <c:pt idx="18">
                  <c:v>0</c:v>
                </c:pt>
                <c:pt idx="19">
                  <c:v>0</c:v>
                </c:pt>
                <c:pt idx="20">
                  <c:v>0.301676</c:v>
                </c:pt>
                <c:pt idx="21">
                  <c:v>0.30496000000000001</c:v>
                </c:pt>
                <c:pt idx="22">
                  <c:v>0.30633999999999995</c:v>
                </c:pt>
                <c:pt idx="23">
                  <c:v>0.61799999999999999</c:v>
                </c:pt>
                <c:pt idx="24">
                  <c:v>0.63</c:v>
                </c:pt>
                <c:pt idx="25">
                  <c:v>0.64</c:v>
                </c:pt>
                <c:pt idx="26">
                  <c:v>0.66</c:v>
                </c:pt>
                <c:pt idx="27">
                  <c:v>0.68</c:v>
                </c:pt>
                <c:pt idx="28">
                  <c:v>0.69</c:v>
                </c:pt>
                <c:pt idx="29">
                  <c:v>0.71</c:v>
                </c:pt>
                <c:pt idx="30">
                  <c:v>0.73</c:v>
                </c:pt>
                <c:pt idx="31">
                  <c:v>0.75</c:v>
                </c:pt>
                <c:pt idx="32">
                  <c:v>0.76</c:v>
                </c:pt>
                <c:pt idx="33">
                  <c:v>0.78</c:v>
                </c:pt>
                <c:pt idx="34">
                  <c:v>0.8</c:v>
                </c:pt>
                <c:pt idx="35">
                  <c:v>0.82</c:v>
                </c:pt>
              </c:numCache>
            </c:numRef>
          </c:val>
          <c:extLst>
            <c:ext xmlns:c16="http://schemas.microsoft.com/office/drawing/2014/chart" uri="{C3380CC4-5D6E-409C-BE32-E72D297353CC}">
              <c16:uniqueId val="{00000002-221F-463F-92B2-90A9C036663A}"/>
            </c:ext>
          </c:extLst>
        </c:ser>
        <c:ser>
          <c:idx val="1"/>
          <c:order val="3"/>
          <c:tx>
            <c:v>Norway</c:v>
          </c:tx>
          <c:spPr>
            <a:solidFill>
              <a:schemeClr val="tx1">
                <a:lumMod val="65000"/>
                <a:lumOff val="35000"/>
              </a:schemeClr>
            </a:solidFill>
            <a:ln>
              <a:noFill/>
            </a:ln>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Supply'!$N$93:$AW$93</c:f>
              <c:numCache>
                <c:formatCode>0</c:formatCode>
                <c:ptCount val="36"/>
                <c:pt idx="0">
                  <c:v>1.2</c:v>
                </c:pt>
                <c:pt idx="1">
                  <c:v>1.375</c:v>
                </c:pt>
                <c:pt idx="2">
                  <c:v>3.4289999999999998</c:v>
                </c:pt>
                <c:pt idx="3">
                  <c:v>5.1609999999999996</c:v>
                </c:pt>
                <c:pt idx="4">
                  <c:v>7.069</c:v>
                </c:pt>
                <c:pt idx="5">
                  <c:v>9.2880000000000003</c:v>
                </c:pt>
                <c:pt idx="6">
                  <c:v>13.113</c:v>
                </c:pt>
                <c:pt idx="7">
                  <c:v>20.085000000000001</c:v>
                </c:pt>
                <c:pt idx="8">
                  <c:v>26.189</c:v>
                </c:pt>
                <c:pt idx="9">
                  <c:v>23.727</c:v>
                </c:pt>
                <c:pt idx="10">
                  <c:v>25.356999999999999</c:v>
                </c:pt>
                <c:pt idx="11">
                  <c:v>21.864999999999998</c:v>
                </c:pt>
                <c:pt idx="12">
                  <c:v>27.858000000000001</c:v>
                </c:pt>
                <c:pt idx="13">
                  <c:v>29</c:v>
                </c:pt>
                <c:pt idx="14">
                  <c:v>25</c:v>
                </c:pt>
                <c:pt idx="15">
                  <c:v>29</c:v>
                </c:pt>
                <c:pt idx="16">
                  <c:v>32.272986723755473</c:v>
                </c:pt>
                <c:pt idx="17">
                  <c:v>35.213381343294635</c:v>
                </c:pt>
                <c:pt idx="18">
                  <c:v>33.518643600000004</c:v>
                </c:pt>
                <c:pt idx="19">
                  <c:v>28</c:v>
                </c:pt>
                <c:pt idx="20">
                  <c:v>26.410979999999991</c:v>
                </c:pt>
                <c:pt idx="21">
                  <c:v>31.748969999999982</c:v>
                </c:pt>
                <c:pt idx="22">
                  <c:v>29.491479999999985</c:v>
                </c:pt>
                <c:pt idx="23">
                  <c:v>25.762</c:v>
                </c:pt>
                <c:pt idx="24">
                  <c:v>28.57</c:v>
                </c:pt>
                <c:pt idx="25">
                  <c:v>30.22</c:v>
                </c:pt>
                <c:pt idx="26">
                  <c:v>28.99</c:v>
                </c:pt>
                <c:pt idx="27">
                  <c:v>28.85</c:v>
                </c:pt>
                <c:pt idx="28">
                  <c:v>28.49</c:v>
                </c:pt>
                <c:pt idx="29">
                  <c:v>28.88</c:v>
                </c:pt>
                <c:pt idx="30">
                  <c:v>29.35</c:v>
                </c:pt>
                <c:pt idx="31">
                  <c:v>28.18</c:v>
                </c:pt>
                <c:pt idx="32">
                  <c:v>24.84</c:v>
                </c:pt>
                <c:pt idx="33">
                  <c:v>23.15</c:v>
                </c:pt>
                <c:pt idx="34">
                  <c:v>22.18</c:v>
                </c:pt>
                <c:pt idx="35">
                  <c:v>20.28</c:v>
                </c:pt>
              </c:numCache>
            </c:numRef>
          </c:val>
          <c:extLst>
            <c:ext xmlns:c16="http://schemas.microsoft.com/office/drawing/2014/chart" uri="{C3380CC4-5D6E-409C-BE32-E72D297353CC}">
              <c16:uniqueId val="{00000003-221F-463F-92B2-90A9C036663A}"/>
            </c:ext>
          </c:extLst>
        </c:ser>
        <c:ser>
          <c:idx val="5"/>
          <c:order val="4"/>
          <c:tx>
            <c:v>Continent</c:v>
          </c:tx>
          <c:spPr>
            <a:solidFill>
              <a:srgbClr val="C2CC23"/>
            </a:solidFill>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Supply'!$N$94:$AW$94</c:f>
              <c:numCache>
                <c:formatCode>0</c:formatCode>
                <c:ptCount val="36"/>
                <c:pt idx="0">
                  <c:v>0.26100000000000001</c:v>
                </c:pt>
                <c:pt idx="1">
                  <c:v>0.36599999999999999</c:v>
                </c:pt>
                <c:pt idx="2">
                  <c:v>0.61</c:v>
                </c:pt>
                <c:pt idx="3">
                  <c:v>0.59199999999999997</c:v>
                </c:pt>
                <c:pt idx="4">
                  <c:v>2.3570000000000002</c:v>
                </c:pt>
                <c:pt idx="5">
                  <c:v>2.2269999999999999</c:v>
                </c:pt>
                <c:pt idx="6">
                  <c:v>3.6680000000000001</c:v>
                </c:pt>
                <c:pt idx="7">
                  <c:v>7.6999999999999993</c:v>
                </c:pt>
                <c:pt idx="8">
                  <c:v>9.5569999999999986</c:v>
                </c:pt>
                <c:pt idx="9">
                  <c:v>7.2330000000000005</c:v>
                </c:pt>
                <c:pt idx="10">
                  <c:v>9.5449999999999999</c:v>
                </c:pt>
                <c:pt idx="11">
                  <c:v>6.2640000000000002</c:v>
                </c:pt>
                <c:pt idx="12">
                  <c:v>8.0920000000000005</c:v>
                </c:pt>
                <c:pt idx="13">
                  <c:v>11</c:v>
                </c:pt>
                <c:pt idx="14">
                  <c:v>7</c:v>
                </c:pt>
                <c:pt idx="15">
                  <c:v>3.5</c:v>
                </c:pt>
                <c:pt idx="16">
                  <c:v>6</c:v>
                </c:pt>
                <c:pt idx="17">
                  <c:v>4.6758713309999971</c:v>
                </c:pt>
                <c:pt idx="18">
                  <c:v>6.1440480000000015</c:v>
                </c:pt>
                <c:pt idx="19">
                  <c:v>2</c:v>
                </c:pt>
                <c:pt idx="20">
                  <c:v>1.3292969999999993</c:v>
                </c:pt>
                <c:pt idx="21">
                  <c:v>4.121849000000001</c:v>
                </c:pt>
                <c:pt idx="22">
                  <c:v>0.1577700000000001</c:v>
                </c:pt>
                <c:pt idx="23">
                  <c:v>3.5494554945549456E-2</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221F-463F-92B2-90A9C036663A}"/>
            </c:ext>
          </c:extLst>
        </c:ser>
        <c:ser>
          <c:idx val="6"/>
          <c:order val="5"/>
          <c:tx>
            <c:v>LNG</c:v>
          </c:tx>
          <c:spPr>
            <a:solidFill>
              <a:srgbClr val="9B3259"/>
            </a:solidFill>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Supply'!$N$95:$AW$95</c:f>
              <c:numCache>
                <c:formatCode>0</c:formatCode>
                <c:ptCount val="36"/>
                <c:pt idx="0">
                  <c:v>0</c:v>
                </c:pt>
                <c:pt idx="1">
                  <c:v>0</c:v>
                </c:pt>
                <c:pt idx="2">
                  <c:v>0</c:v>
                </c:pt>
                <c:pt idx="3">
                  <c:v>0</c:v>
                </c:pt>
                <c:pt idx="4">
                  <c:v>0</c:v>
                </c:pt>
                <c:pt idx="5">
                  <c:v>0</c:v>
                </c:pt>
                <c:pt idx="6">
                  <c:v>0</c:v>
                </c:pt>
                <c:pt idx="7">
                  <c:v>0</c:v>
                </c:pt>
                <c:pt idx="8">
                  <c:v>0</c:v>
                </c:pt>
                <c:pt idx="9">
                  <c:v>6.4050000000000002</c:v>
                </c:pt>
                <c:pt idx="10">
                  <c:v>18.687999999999999</c:v>
                </c:pt>
                <c:pt idx="11">
                  <c:v>24.779</c:v>
                </c:pt>
                <c:pt idx="12">
                  <c:v>13.573</c:v>
                </c:pt>
                <c:pt idx="13">
                  <c:v>9</c:v>
                </c:pt>
                <c:pt idx="14">
                  <c:v>11</c:v>
                </c:pt>
                <c:pt idx="15">
                  <c:v>12.5</c:v>
                </c:pt>
                <c:pt idx="16">
                  <c:v>9.0488797600000002</c:v>
                </c:pt>
                <c:pt idx="17">
                  <c:v>5.2818590699999994</c:v>
                </c:pt>
                <c:pt idx="18">
                  <c:v>5.707937999999996</c:v>
                </c:pt>
                <c:pt idx="19">
                  <c:v>17</c:v>
                </c:pt>
                <c:pt idx="20">
                  <c:v>17.693948999999986</c:v>
                </c:pt>
                <c:pt idx="21">
                  <c:v>14.282296999999993</c:v>
                </c:pt>
                <c:pt idx="22">
                  <c:v>24.735379999999992</c:v>
                </c:pt>
                <c:pt idx="23">
                  <c:v>19.077181818181817</c:v>
                </c:pt>
                <c:pt idx="24">
                  <c:v>3.65</c:v>
                </c:pt>
                <c:pt idx="25">
                  <c:v>3.65</c:v>
                </c:pt>
                <c:pt idx="26">
                  <c:v>3.65</c:v>
                </c:pt>
                <c:pt idx="27">
                  <c:v>3.65</c:v>
                </c:pt>
                <c:pt idx="28">
                  <c:v>3.65</c:v>
                </c:pt>
                <c:pt idx="29">
                  <c:v>3.65</c:v>
                </c:pt>
                <c:pt idx="30">
                  <c:v>3.65</c:v>
                </c:pt>
                <c:pt idx="31">
                  <c:v>3.65</c:v>
                </c:pt>
                <c:pt idx="32">
                  <c:v>3.65</c:v>
                </c:pt>
                <c:pt idx="33">
                  <c:v>3.65</c:v>
                </c:pt>
                <c:pt idx="34">
                  <c:v>3.65</c:v>
                </c:pt>
                <c:pt idx="35">
                  <c:v>3.65</c:v>
                </c:pt>
              </c:numCache>
            </c:numRef>
          </c:val>
          <c:extLst>
            <c:ext xmlns:c16="http://schemas.microsoft.com/office/drawing/2014/chart" uri="{C3380CC4-5D6E-409C-BE32-E72D297353CC}">
              <c16:uniqueId val="{00000005-221F-463F-92B2-90A9C036663A}"/>
            </c:ext>
          </c:extLst>
        </c:ser>
        <c:ser>
          <c:idx val="7"/>
          <c:order val="6"/>
          <c:tx>
            <c:v>Generic imports</c:v>
          </c:tx>
          <c:spPr>
            <a:pattFill prst="dkUpDiag">
              <a:fgClr>
                <a:srgbClr val="9B3259"/>
              </a:fgClr>
              <a:bgClr>
                <a:srgbClr val="C2CC23"/>
              </a:bgClr>
            </a:pattFill>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Supply'!$N$96:$AW$96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4.87</c:v>
                </c:pt>
                <c:pt idx="25">
                  <c:v>7.72</c:v>
                </c:pt>
                <c:pt idx="26">
                  <c:v>11.34</c:v>
                </c:pt>
                <c:pt idx="27">
                  <c:v>14.29</c:v>
                </c:pt>
                <c:pt idx="28">
                  <c:v>18.32</c:v>
                </c:pt>
                <c:pt idx="29">
                  <c:v>18.600000000000001</c:v>
                </c:pt>
                <c:pt idx="30">
                  <c:v>20.3</c:v>
                </c:pt>
                <c:pt idx="31">
                  <c:v>19.52</c:v>
                </c:pt>
                <c:pt idx="32">
                  <c:v>21.13</c:v>
                </c:pt>
                <c:pt idx="33">
                  <c:v>23.73</c:v>
                </c:pt>
                <c:pt idx="34">
                  <c:v>23.77</c:v>
                </c:pt>
                <c:pt idx="35">
                  <c:v>25.17</c:v>
                </c:pt>
              </c:numCache>
            </c:numRef>
          </c:val>
          <c:extLst>
            <c:ext xmlns:c16="http://schemas.microsoft.com/office/drawing/2014/chart" uri="{C3380CC4-5D6E-409C-BE32-E72D297353CC}">
              <c16:uniqueId val="{00000006-221F-463F-92B2-90A9C036663A}"/>
            </c:ext>
          </c:extLst>
        </c:ser>
        <c:dLbls>
          <c:showLegendKey val="0"/>
          <c:showVal val="0"/>
          <c:showCatName val="0"/>
          <c:showSerName val="0"/>
          <c:showPercent val="0"/>
          <c:showBubbleSize val="0"/>
        </c:dLbls>
        <c:axId val="614933632"/>
        <c:axId val="614935168"/>
      </c:areaChart>
      <c:lineChart>
        <c:grouping val="standard"/>
        <c:varyColors val="0"/>
        <c:ser>
          <c:idx val="8"/>
          <c:order val="7"/>
          <c:tx>
            <c:v>Import dependency</c:v>
          </c:tx>
          <c:spPr>
            <a:ln>
              <a:solidFill>
                <a:schemeClr val="tx1"/>
              </a:solidFill>
            </a:ln>
          </c:spPr>
          <c:marker>
            <c:symbol val="none"/>
          </c:marker>
          <c:cat>
            <c:strLit>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Lit>
          </c:cat>
          <c:val>
            <c:numRef>
              <c:f>'Annual Supply'!$N$98:$AW$98</c:f>
              <c:numCache>
                <c:formatCode>General</c:formatCode>
                <c:ptCount val="36"/>
                <c:pt idx="0">
                  <c:v>1.418198761381506E-2</c:v>
                </c:pt>
                <c:pt idx="1">
                  <c:v>1.6577479004399077E-2</c:v>
                </c:pt>
                <c:pt idx="2">
                  <c:v>3.8938752687342731E-2</c:v>
                </c:pt>
                <c:pt idx="3">
                  <c:v>5.3328760266226655E-2</c:v>
                </c:pt>
                <c:pt idx="4">
                  <c:v>9.0708752345667124E-2</c:v>
                </c:pt>
                <c:pt idx="5">
                  <c:v>0.11523181458835774</c:v>
                </c:pt>
                <c:pt idx="6">
                  <c:v>0.17178334885911123</c:v>
                </c:pt>
                <c:pt idx="7">
                  <c:v>0.27836776404111652</c:v>
                </c:pt>
                <c:pt idx="8">
                  <c:v>0.34273934512680371</c:v>
                </c:pt>
                <c:pt idx="9">
                  <c:v>0.3728595377799066</c:v>
                </c:pt>
                <c:pt idx="10">
                  <c:v>0.47605088299044168</c:v>
                </c:pt>
                <c:pt idx="11">
                  <c:v>0.54989346775450809</c:v>
                </c:pt>
                <c:pt idx="12">
                  <c:v>0.56374792250073991</c:v>
                </c:pt>
                <c:pt idx="13">
                  <c:v>0.60493827160493829</c:v>
                </c:pt>
                <c:pt idx="14">
                  <c:v>0.58108108108108103</c:v>
                </c:pt>
                <c:pt idx="15">
                  <c:v>0.57692307692307687</c:v>
                </c:pt>
                <c:pt idx="16">
                  <c:v>0.54392949981328131</c:v>
                </c:pt>
                <c:pt idx="17">
                  <c:v>0.51362068443715492</c:v>
                </c:pt>
                <c:pt idx="18">
                  <c:v>0.53476306034865329</c:v>
                </c:pt>
                <c:pt idx="19">
                  <c:v>0.57999999999999996</c:v>
                </c:pt>
                <c:pt idx="20">
                  <c:v>0.57278047849183056</c:v>
                </c:pt>
                <c:pt idx="21">
                  <c:v>0.62852410304718631</c:v>
                </c:pt>
                <c:pt idx="22">
                  <c:v>0.60649120066001294</c:v>
                </c:pt>
                <c:pt idx="23">
                  <c:v>0.56584249835175326</c:v>
                </c:pt>
                <c:pt idx="24">
                  <c:v>0.52572643515237405</c:v>
                </c:pt>
                <c:pt idx="25">
                  <c:v>0.57381346578366432</c:v>
                </c:pt>
                <c:pt idx="26">
                  <c:v>0.61296167247386768</c:v>
                </c:pt>
                <c:pt idx="27">
                  <c:v>0.65185288381164663</c:v>
                </c:pt>
                <c:pt idx="28">
                  <c:v>0.69104354971240756</c:v>
                </c:pt>
                <c:pt idx="29">
                  <c:v>0.71460517120894484</c:v>
                </c:pt>
                <c:pt idx="30">
                  <c:v>0.74192650334075716</c:v>
                </c:pt>
                <c:pt idx="31">
                  <c:v>0.75492502205233747</c:v>
                </c:pt>
                <c:pt idx="32">
                  <c:v>0.76668726823238564</c:v>
                </c:pt>
                <c:pt idx="33">
                  <c:v>0.78719426701978501</c:v>
                </c:pt>
                <c:pt idx="34">
                  <c:v>0.79858315891160836</c:v>
                </c:pt>
                <c:pt idx="35">
                  <c:v>0.81103402708952765</c:v>
                </c:pt>
              </c:numCache>
            </c:numRef>
          </c:val>
          <c:smooth val="0"/>
          <c:extLst>
            <c:ext xmlns:c16="http://schemas.microsoft.com/office/drawing/2014/chart" uri="{C3380CC4-5D6E-409C-BE32-E72D297353CC}">
              <c16:uniqueId val="{00000007-221F-463F-92B2-90A9C036663A}"/>
            </c:ext>
          </c:extLst>
        </c:ser>
        <c:dLbls>
          <c:showLegendKey val="0"/>
          <c:showVal val="0"/>
          <c:showCatName val="0"/>
          <c:showSerName val="0"/>
          <c:showPercent val="0"/>
          <c:showBubbleSize val="0"/>
        </c:dLbls>
        <c:marker val="1"/>
        <c:smooth val="0"/>
        <c:axId val="614951552"/>
        <c:axId val="614949632"/>
      </c:lineChart>
      <c:catAx>
        <c:axId val="614933632"/>
        <c:scaling>
          <c:orientation val="minMax"/>
        </c:scaling>
        <c:delete val="0"/>
        <c:axPos val="b"/>
        <c:numFmt formatCode="General" sourceLinked="0"/>
        <c:majorTickMark val="out"/>
        <c:minorTickMark val="none"/>
        <c:tickLblPos val="nextTo"/>
        <c:txPr>
          <a:bodyPr rot="0" vert="horz"/>
          <a:lstStyle/>
          <a:p>
            <a:pPr>
              <a:defRPr/>
            </a:pPr>
            <a:endParaRPr lang="en-US"/>
          </a:p>
        </c:txPr>
        <c:crossAx val="614935168"/>
        <c:crosses val="autoZero"/>
        <c:auto val="1"/>
        <c:lblAlgn val="ctr"/>
        <c:lblOffset val="100"/>
        <c:tickLblSkip val="5"/>
        <c:tickMarkSkip val="5"/>
        <c:noMultiLvlLbl val="0"/>
      </c:catAx>
      <c:valAx>
        <c:axId val="614935168"/>
        <c:scaling>
          <c:orientation val="minMax"/>
        </c:scaling>
        <c:delete val="0"/>
        <c:axPos val="l"/>
        <c:majorGridlines/>
        <c:title>
          <c:tx>
            <c:rich>
              <a:bodyPr rot="-5400000" vert="horz"/>
              <a:lstStyle/>
              <a:p>
                <a:pPr algn="ctr" rtl="0">
                  <a:defRPr/>
                </a:pPr>
                <a:r>
                  <a:rPr lang="en-GB"/>
                  <a:t>bcm</a:t>
                </a:r>
              </a:p>
              <a:p>
                <a:pPr algn="ctr" rtl="0">
                  <a:defRPr/>
                </a:pPr>
                <a:endParaRPr lang="en-US"/>
              </a:p>
            </c:rich>
          </c:tx>
          <c:overlay val="0"/>
        </c:title>
        <c:numFmt formatCode="General" sourceLinked="0"/>
        <c:majorTickMark val="out"/>
        <c:minorTickMark val="none"/>
        <c:tickLblPos val="nextTo"/>
        <c:crossAx val="614933632"/>
        <c:crosses val="autoZero"/>
        <c:crossBetween val="between"/>
      </c:valAx>
      <c:valAx>
        <c:axId val="614949632"/>
        <c:scaling>
          <c:orientation val="minMax"/>
          <c:max val="1"/>
        </c:scaling>
        <c:delete val="0"/>
        <c:axPos val="r"/>
        <c:title>
          <c:tx>
            <c:rich>
              <a:bodyPr rot="-5400000" vert="horz"/>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b="0" i="0" baseline="0">
                    <a:effectLst/>
                  </a:rPr>
                  <a:t>Import dependency (%)</a:t>
                </a:r>
                <a:endParaRPr lang="en-GB" sz="1000">
                  <a:effectLst/>
                </a:endParaRPr>
              </a:p>
            </c:rich>
          </c:tx>
          <c:overlay val="0"/>
        </c:title>
        <c:numFmt formatCode="0%" sourceLinked="0"/>
        <c:majorTickMark val="out"/>
        <c:minorTickMark val="none"/>
        <c:tickLblPos val="nextTo"/>
        <c:crossAx val="614951552"/>
        <c:crosses val="max"/>
        <c:crossBetween val="between"/>
      </c:valAx>
      <c:catAx>
        <c:axId val="614951552"/>
        <c:scaling>
          <c:orientation val="minMax"/>
        </c:scaling>
        <c:delete val="1"/>
        <c:axPos val="b"/>
        <c:numFmt formatCode="General" sourceLinked="1"/>
        <c:majorTickMark val="out"/>
        <c:minorTickMark val="none"/>
        <c:tickLblPos val="nextTo"/>
        <c:crossAx val="614949632"/>
        <c:crosses val="autoZero"/>
        <c:auto val="1"/>
        <c:lblAlgn val="ctr"/>
        <c:lblOffset val="100"/>
        <c:noMultiLvlLbl val="0"/>
      </c:catAx>
    </c:plotArea>
    <c:legend>
      <c:legendPos val="b"/>
      <c:layout>
        <c:manualLayout>
          <c:xMode val="edge"/>
          <c:yMode val="edge"/>
          <c:x val="9.9029716621579205E-3"/>
          <c:y val="0.86093920082869846"/>
          <c:w val="0.98315992721239931"/>
          <c:h val="0.13597909085564841"/>
        </c:manualLayout>
      </c:layout>
      <c:overlay val="0"/>
      <c:spPr>
        <a:ln>
          <a:noFill/>
        </a:ln>
      </c:spPr>
    </c:legend>
    <c:plotVisOnly val="1"/>
    <c:dispBlanksAs val="zero"/>
    <c:showDLblsOverMax val="0"/>
  </c:chart>
  <c:spPr>
    <a:ln>
      <a:noFill/>
    </a:ln>
  </c:spPr>
  <c:txPr>
    <a:bodyPr/>
    <a:lstStyle/>
    <a:p>
      <a:pPr>
        <a:defRPr sz="10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'Annual and Peak by load band'!$R$38</c:f>
              <c:strCache>
                <c:ptCount val="1"/>
                <c:pt idx="0">
                  <c:v>0-73.2 MWh</c:v>
                </c:pt>
              </c:strCache>
            </c:strRef>
          </c:tx>
          <c:spPr>
            <a:solidFill>
              <a:srgbClr val="CCFFCC"/>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band'!$S$38:$AS$38</c:f>
              <c:numCache>
                <c:formatCode>0</c:formatCode>
                <c:ptCount val="27"/>
                <c:pt idx="0">
                  <c:v>306.47466333</c:v>
                </c:pt>
                <c:pt idx="1">
                  <c:v>319.05678733999997</c:v>
                </c:pt>
                <c:pt idx="2">
                  <c:v>315.12042939000003</c:v>
                </c:pt>
                <c:pt idx="3">
                  <c:v>309.63277621999998</c:v>
                </c:pt>
                <c:pt idx="4">
                  <c:v>303.37320439999996</c:v>
                </c:pt>
                <c:pt idx="5">
                  <c:v>295.73486561999999</c:v>
                </c:pt>
                <c:pt idx="6">
                  <c:v>286.28833591</c:v>
                </c:pt>
                <c:pt idx="7">
                  <c:v>273.94769137999998</c:v>
                </c:pt>
                <c:pt idx="8">
                  <c:v>260.1628164</c:v>
                </c:pt>
                <c:pt idx="9">
                  <c:v>245.24728981999999</c:v>
                </c:pt>
                <c:pt idx="10">
                  <c:v>229.67865644</c:v>
                </c:pt>
                <c:pt idx="11">
                  <c:v>213.14143426000001</c:v>
                </c:pt>
                <c:pt idx="12">
                  <c:v>193.44390203999998</c:v>
                </c:pt>
                <c:pt idx="13">
                  <c:v>173.94034657</c:v>
                </c:pt>
                <c:pt idx="14">
                  <c:v>154.69799757000001</c:v>
                </c:pt>
                <c:pt idx="15">
                  <c:v>135.65907339</c:v>
                </c:pt>
                <c:pt idx="16">
                  <c:v>116.88189924</c:v>
                </c:pt>
                <c:pt idx="17">
                  <c:v>99.063579041000011</c:v>
                </c:pt>
                <c:pt idx="18">
                  <c:v>81.925616357999999</c:v>
                </c:pt>
                <c:pt idx="19">
                  <c:v>65.671508849000006</c:v>
                </c:pt>
                <c:pt idx="20">
                  <c:v>50.871833546000005</c:v>
                </c:pt>
                <c:pt idx="21">
                  <c:v>37.933343682</c:v>
                </c:pt>
                <c:pt idx="22">
                  <c:v>27.888864371</c:v>
                </c:pt>
                <c:pt idx="23">
                  <c:v>19.365242641000002</c:v>
                </c:pt>
                <c:pt idx="24">
                  <c:v>12.048687338000001</c:v>
                </c:pt>
                <c:pt idx="25">
                  <c:v>5.4996441858999994</c:v>
                </c:pt>
                <c:pt idx="26">
                  <c:v>0.50853459333000006</c:v>
                </c:pt>
              </c:numCache>
            </c:numRef>
          </c:val>
          <c:extLst>
            <c:ext xmlns:c16="http://schemas.microsoft.com/office/drawing/2014/chart" uri="{C3380CC4-5D6E-409C-BE32-E72D297353CC}">
              <c16:uniqueId val="{00000000-A098-4F91-978B-81FDC403187F}"/>
            </c:ext>
          </c:extLst>
        </c:ser>
        <c:ser>
          <c:idx val="1"/>
          <c:order val="1"/>
          <c:tx>
            <c:strRef>
              <c:f>'Annual and Peak by load band'!$R$39</c:f>
              <c:strCache>
                <c:ptCount val="1"/>
                <c:pt idx="0">
                  <c:v>73.2-732 MWh</c:v>
                </c:pt>
              </c:strCache>
            </c:strRef>
          </c:tx>
          <c:spPr>
            <a:solidFill>
              <a:srgbClr val="000080"/>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band'!$S$39:$AS$39</c:f>
              <c:numCache>
                <c:formatCode>0</c:formatCode>
                <c:ptCount val="27"/>
                <c:pt idx="0">
                  <c:v>44.694819484999996</c:v>
                </c:pt>
                <c:pt idx="1">
                  <c:v>45.531474576000001</c:v>
                </c:pt>
                <c:pt idx="2">
                  <c:v>45.902520599000006</c:v>
                </c:pt>
                <c:pt idx="3">
                  <c:v>45.928907492</c:v>
                </c:pt>
                <c:pt idx="4">
                  <c:v>45.572773238000003</c:v>
                </c:pt>
                <c:pt idx="5">
                  <c:v>45.166557236999999</c:v>
                </c:pt>
                <c:pt idx="6">
                  <c:v>44.529629847999999</c:v>
                </c:pt>
                <c:pt idx="7">
                  <c:v>43.429460061999997</c:v>
                </c:pt>
                <c:pt idx="8">
                  <c:v>41.941208840000002</c:v>
                </c:pt>
                <c:pt idx="9">
                  <c:v>40.249704627999996</c:v>
                </c:pt>
                <c:pt idx="10">
                  <c:v>38.251023498000002</c:v>
                </c:pt>
                <c:pt idx="11">
                  <c:v>36.011165846000004</c:v>
                </c:pt>
                <c:pt idx="12">
                  <c:v>31.431192562</c:v>
                </c:pt>
                <c:pt idx="13">
                  <c:v>28.042894136999998</c:v>
                </c:pt>
                <c:pt idx="14">
                  <c:v>24.721045984</c:v>
                </c:pt>
                <c:pt idx="15">
                  <c:v>21.436438786</c:v>
                </c:pt>
                <c:pt idx="16">
                  <c:v>18.162922397999999</c:v>
                </c:pt>
                <c:pt idx="17">
                  <c:v>15.002864872</c:v>
                </c:pt>
                <c:pt idx="18">
                  <c:v>12.239051669</c:v>
                </c:pt>
                <c:pt idx="19">
                  <c:v>9.9873539457000007</c:v>
                </c:pt>
                <c:pt idx="20">
                  <c:v>7.9445170479999998</c:v>
                </c:pt>
                <c:pt idx="21">
                  <c:v>6.0648446564</c:v>
                </c:pt>
                <c:pt idx="22">
                  <c:v>4.5050464416000002</c:v>
                </c:pt>
                <c:pt idx="23">
                  <c:v>3.1681784662999997</c:v>
                </c:pt>
                <c:pt idx="24">
                  <c:v>1.9065414073</c:v>
                </c:pt>
                <c:pt idx="25">
                  <c:v>0.76927461163999999</c:v>
                </c:pt>
                <c:pt idx="26">
                  <c:v>7.8918250209000007E-2</c:v>
                </c:pt>
              </c:numCache>
            </c:numRef>
          </c:val>
          <c:extLst>
            <c:ext xmlns:c16="http://schemas.microsoft.com/office/drawing/2014/chart" uri="{C3380CC4-5D6E-409C-BE32-E72D297353CC}">
              <c16:uniqueId val="{00000001-A098-4F91-978B-81FDC403187F}"/>
            </c:ext>
          </c:extLst>
        </c:ser>
        <c:ser>
          <c:idx val="2"/>
          <c:order val="2"/>
          <c:tx>
            <c:strRef>
              <c:f>'Annual and Peak by load band'!$R$40</c:f>
              <c:strCache>
                <c:ptCount val="1"/>
                <c:pt idx="0">
                  <c:v>NDM &gt; 732 MWh</c:v>
                </c:pt>
              </c:strCache>
            </c:strRef>
          </c:tx>
          <c:spPr>
            <a:solidFill>
              <a:srgbClr val="3366FF"/>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band'!$S$40:$AS$40</c:f>
              <c:numCache>
                <c:formatCode>0</c:formatCode>
                <c:ptCount val="27"/>
                <c:pt idx="0">
                  <c:v>65.785557679999997</c:v>
                </c:pt>
                <c:pt idx="1">
                  <c:v>65.223107059</c:v>
                </c:pt>
                <c:pt idx="2">
                  <c:v>65.558694176999992</c:v>
                </c:pt>
                <c:pt idx="3">
                  <c:v>64.735624658999996</c:v>
                </c:pt>
                <c:pt idx="4">
                  <c:v>60.782470159999995</c:v>
                </c:pt>
                <c:pt idx="5">
                  <c:v>56.549237567999995</c:v>
                </c:pt>
                <c:pt idx="6">
                  <c:v>53.628134522000003</c:v>
                </c:pt>
                <c:pt idx="7">
                  <c:v>50.927375734000002</c:v>
                </c:pt>
                <c:pt idx="8">
                  <c:v>48.423654644000003</c:v>
                </c:pt>
                <c:pt idx="9">
                  <c:v>46.163711886999998</c:v>
                </c:pt>
                <c:pt idx="10">
                  <c:v>44.100430277999997</c:v>
                </c:pt>
                <c:pt idx="11">
                  <c:v>41.207424773999996</c:v>
                </c:pt>
                <c:pt idx="12">
                  <c:v>37.668897161000004</c:v>
                </c:pt>
                <c:pt idx="13">
                  <c:v>34.231039027000001</c:v>
                </c:pt>
                <c:pt idx="14">
                  <c:v>30.862642537999999</c:v>
                </c:pt>
                <c:pt idx="15">
                  <c:v>27.573562023999997</c:v>
                </c:pt>
                <c:pt idx="16">
                  <c:v>24.217827271999997</c:v>
                </c:pt>
                <c:pt idx="17">
                  <c:v>20.948189455000001</c:v>
                </c:pt>
                <c:pt idx="18">
                  <c:v>18.018988875999998</c:v>
                </c:pt>
                <c:pt idx="19">
                  <c:v>15.638633711000001</c:v>
                </c:pt>
                <c:pt idx="20">
                  <c:v>13.249167162999999</c:v>
                </c:pt>
                <c:pt idx="21">
                  <c:v>10.890092737000002</c:v>
                </c:pt>
                <c:pt idx="22">
                  <c:v>8.7504459134000001</c:v>
                </c:pt>
                <c:pt idx="23">
                  <c:v>6.7006424934999993</c:v>
                </c:pt>
                <c:pt idx="24">
                  <c:v>4.5840886962000003</c:v>
                </c:pt>
                <c:pt idx="25">
                  <c:v>2.5297871103</c:v>
                </c:pt>
                <c:pt idx="26">
                  <c:v>1.4389849307</c:v>
                </c:pt>
              </c:numCache>
            </c:numRef>
          </c:val>
          <c:extLst>
            <c:ext xmlns:c16="http://schemas.microsoft.com/office/drawing/2014/chart" uri="{C3380CC4-5D6E-409C-BE32-E72D297353CC}">
              <c16:uniqueId val="{00000002-A098-4F91-978B-81FDC403187F}"/>
            </c:ext>
          </c:extLst>
        </c:ser>
        <c:ser>
          <c:idx val="4"/>
          <c:order val="3"/>
          <c:tx>
            <c:strRef>
              <c:f>'Annual and Peak by load band'!$R$42</c:f>
              <c:strCache>
                <c:ptCount val="1"/>
                <c:pt idx="0">
                  <c:v>Total DM</c:v>
                </c:pt>
              </c:strCache>
            </c:strRef>
          </c:tx>
          <c:spPr>
            <a:solidFill>
              <a:srgbClr val="FFFF99"/>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band'!$S$42:$AS$42</c:f>
              <c:numCache>
                <c:formatCode>0</c:formatCode>
                <c:ptCount val="27"/>
                <c:pt idx="0">
                  <c:v>79.011055321000001</c:v>
                </c:pt>
                <c:pt idx="1">
                  <c:v>78.842750960000004</c:v>
                </c:pt>
                <c:pt idx="2">
                  <c:v>79.069532819000003</c:v>
                </c:pt>
                <c:pt idx="3">
                  <c:v>78.021971213</c:v>
                </c:pt>
                <c:pt idx="4">
                  <c:v>75.406085888000007</c:v>
                </c:pt>
                <c:pt idx="5">
                  <c:v>71.999202068000002</c:v>
                </c:pt>
                <c:pt idx="6">
                  <c:v>67.641924645999993</c:v>
                </c:pt>
                <c:pt idx="7">
                  <c:v>63.687414046999997</c:v>
                </c:pt>
                <c:pt idx="8">
                  <c:v>59.928257500999997</c:v>
                </c:pt>
                <c:pt idx="9">
                  <c:v>56.378879413</c:v>
                </c:pt>
                <c:pt idx="10">
                  <c:v>52.881938073000001</c:v>
                </c:pt>
                <c:pt idx="11">
                  <c:v>49.863457353999998</c:v>
                </c:pt>
                <c:pt idx="12">
                  <c:v>46.607879767999997</c:v>
                </c:pt>
                <c:pt idx="13">
                  <c:v>43.390096743000001</c:v>
                </c:pt>
                <c:pt idx="14">
                  <c:v>40.214351235999999</c:v>
                </c:pt>
                <c:pt idx="15">
                  <c:v>37.079458533</c:v>
                </c:pt>
                <c:pt idx="16">
                  <c:v>33.946405916000003</c:v>
                </c:pt>
                <c:pt idx="17">
                  <c:v>30.870682782999999</c:v>
                </c:pt>
                <c:pt idx="18">
                  <c:v>27.975013636</c:v>
                </c:pt>
                <c:pt idx="19">
                  <c:v>24.728065396000002</c:v>
                </c:pt>
                <c:pt idx="20">
                  <c:v>21.618512967999997</c:v>
                </c:pt>
                <c:pt idx="21">
                  <c:v>18.516528973</c:v>
                </c:pt>
                <c:pt idx="22">
                  <c:v>15.517072953000001</c:v>
                </c:pt>
                <c:pt idx="23">
                  <c:v>12.541840921</c:v>
                </c:pt>
                <c:pt idx="24">
                  <c:v>9.7147867150999989</c:v>
                </c:pt>
                <c:pt idx="25">
                  <c:v>6.9484158927999999</c:v>
                </c:pt>
                <c:pt idx="26">
                  <c:v>4.3594993020000006</c:v>
                </c:pt>
              </c:numCache>
            </c:numRef>
          </c:val>
          <c:extLst>
            <c:ext xmlns:c16="http://schemas.microsoft.com/office/drawing/2014/chart" uri="{C3380CC4-5D6E-409C-BE32-E72D297353CC}">
              <c16:uniqueId val="{00000003-A098-4F91-978B-81FDC403187F}"/>
            </c:ext>
          </c:extLst>
        </c:ser>
        <c:ser>
          <c:idx val="5"/>
          <c:order val="4"/>
          <c:tx>
            <c:strRef>
              <c:f>'Annual and Peak by load band'!$R$43</c:f>
              <c:strCache>
                <c:ptCount val="1"/>
                <c:pt idx="0">
                  <c:v>LDZ Shrinkage</c:v>
                </c:pt>
              </c:strCache>
            </c:strRef>
          </c:tx>
          <c:spPr>
            <a:solidFill>
              <a:srgbClr val="3366FF"/>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band'!$S$43:$AS$43</c:f>
              <c:numCache>
                <c:formatCode>0</c:formatCode>
                <c:ptCount val="27"/>
                <c:pt idx="0">
                  <c:v>2.3300082191999998</c:v>
                </c:pt>
                <c:pt idx="1">
                  <c:v>2.2354383562</c:v>
                </c:pt>
                <c:pt idx="2">
                  <c:v>2.2973835616000002</c:v>
                </c:pt>
                <c:pt idx="3">
                  <c:v>2.3091780821999999</c:v>
                </c:pt>
                <c:pt idx="4">
                  <c:v>2.2899698629999996</c:v>
                </c:pt>
                <c:pt idx="5">
                  <c:v>2.2762465753000001</c:v>
                </c:pt>
                <c:pt idx="6">
                  <c:v>2.2993561644000002</c:v>
                </c:pt>
                <c:pt idx="7">
                  <c:v>2.3597397259999999</c:v>
                </c:pt>
                <c:pt idx="8">
                  <c:v>2.4121424658000001</c:v>
                </c:pt>
                <c:pt idx="9">
                  <c:v>2.4187671232999999</c:v>
                </c:pt>
                <c:pt idx="10">
                  <c:v>2.4373287670999999</c:v>
                </c:pt>
                <c:pt idx="11">
                  <c:v>2.4512876712000002</c:v>
                </c:pt>
                <c:pt idx="12">
                  <c:v>1.7170931507</c:v>
                </c:pt>
                <c:pt idx="13">
                  <c:v>1.3946712328999999</c:v>
                </c:pt>
                <c:pt idx="14">
                  <c:v>1.2745616438</c:v>
                </c:pt>
                <c:pt idx="15">
                  <c:v>1.1548493151000001</c:v>
                </c:pt>
                <c:pt idx="16">
                  <c:v>1.0409342466</c:v>
                </c:pt>
                <c:pt idx="17">
                  <c:v>0.92235616438000001</c:v>
                </c:pt>
                <c:pt idx="18">
                  <c:v>0.80810958903999996</c:v>
                </c:pt>
                <c:pt idx="19">
                  <c:v>0.69787671233000004</c:v>
                </c:pt>
                <c:pt idx="20">
                  <c:v>0.59297534246999994</c:v>
                </c:pt>
                <c:pt idx="21">
                  <c:v>0.49267123287999998</c:v>
                </c:pt>
                <c:pt idx="22">
                  <c:v>0.40269863013999996</c:v>
                </c:pt>
                <c:pt idx="23">
                  <c:v>0.31921917808</c:v>
                </c:pt>
                <c:pt idx="24">
                  <c:v>0.24783287670999998</c:v>
                </c:pt>
                <c:pt idx="25">
                  <c:v>0.18554794520999998</c:v>
                </c:pt>
                <c:pt idx="26">
                  <c:v>0.12956164383999999</c:v>
                </c:pt>
              </c:numCache>
            </c:numRef>
          </c:val>
          <c:extLst>
            <c:ext xmlns:c16="http://schemas.microsoft.com/office/drawing/2014/chart" uri="{C3380CC4-5D6E-409C-BE32-E72D297353CC}">
              <c16:uniqueId val="{00000004-A098-4F91-978B-81FDC403187F}"/>
            </c:ext>
          </c:extLst>
        </c:ser>
        <c:ser>
          <c:idx val="7"/>
          <c:order val="5"/>
          <c:tx>
            <c:strRef>
              <c:f>'Annual and Peak by load band'!$R$45</c:f>
              <c:strCache>
                <c:ptCount val="1"/>
                <c:pt idx="0">
                  <c:v>NTS Industrial</c:v>
                </c:pt>
              </c:strCache>
            </c:strRef>
          </c:tx>
          <c:spPr>
            <a:solidFill>
              <a:srgbClr val="800000"/>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band'!$S$45:$AS$45</c:f>
              <c:numCache>
                <c:formatCode>0</c:formatCode>
                <c:ptCount val="27"/>
                <c:pt idx="0">
                  <c:v>9.9410030659999986</c:v>
                </c:pt>
                <c:pt idx="1">
                  <c:v>9.9762287024000003</c:v>
                </c:pt>
                <c:pt idx="2">
                  <c:v>10.027150285999999</c:v>
                </c:pt>
                <c:pt idx="3">
                  <c:v>10.430901691999999</c:v>
                </c:pt>
                <c:pt idx="4">
                  <c:v>13.724481633</c:v>
                </c:pt>
                <c:pt idx="5">
                  <c:v>29.663810202000001</c:v>
                </c:pt>
                <c:pt idx="6">
                  <c:v>61.89422622</c:v>
                </c:pt>
                <c:pt idx="7">
                  <c:v>63.235732182</c:v>
                </c:pt>
                <c:pt idx="8">
                  <c:v>80.114495645999995</c:v>
                </c:pt>
                <c:pt idx="9">
                  <c:v>79.497025070999996</c:v>
                </c:pt>
                <c:pt idx="10">
                  <c:v>79.199431738000001</c:v>
                </c:pt>
                <c:pt idx="11">
                  <c:v>110.7166687</c:v>
                </c:pt>
                <c:pt idx="12">
                  <c:v>144.56731391999998</c:v>
                </c:pt>
                <c:pt idx="13">
                  <c:v>158.18888403</c:v>
                </c:pt>
                <c:pt idx="14">
                  <c:v>167.76266418</c:v>
                </c:pt>
                <c:pt idx="15">
                  <c:v>169.41473478</c:v>
                </c:pt>
                <c:pt idx="16">
                  <c:v>168.00379857000001</c:v>
                </c:pt>
                <c:pt idx="17">
                  <c:v>170.53772240000001</c:v>
                </c:pt>
                <c:pt idx="18">
                  <c:v>172.43191772</c:v>
                </c:pt>
                <c:pt idx="19">
                  <c:v>195.38254941</c:v>
                </c:pt>
                <c:pt idx="20">
                  <c:v>204.06114977999999</c:v>
                </c:pt>
                <c:pt idx="21">
                  <c:v>202.08654944</c:v>
                </c:pt>
                <c:pt idx="22">
                  <c:v>212.42219115</c:v>
                </c:pt>
                <c:pt idx="23">
                  <c:v>217.54458413999998</c:v>
                </c:pt>
                <c:pt idx="24">
                  <c:v>227.90766368999999</c:v>
                </c:pt>
                <c:pt idx="25">
                  <c:v>230.13064896</c:v>
                </c:pt>
                <c:pt idx="26">
                  <c:v>218.84664623</c:v>
                </c:pt>
              </c:numCache>
            </c:numRef>
          </c:val>
          <c:extLst>
            <c:ext xmlns:c16="http://schemas.microsoft.com/office/drawing/2014/chart" uri="{C3380CC4-5D6E-409C-BE32-E72D297353CC}">
              <c16:uniqueId val="{00000005-A098-4F91-978B-81FDC403187F}"/>
            </c:ext>
          </c:extLst>
        </c:ser>
        <c:ser>
          <c:idx val="8"/>
          <c:order val="6"/>
          <c:tx>
            <c:strRef>
              <c:f>'Annual and Peak by load band'!$R$46</c:f>
              <c:strCache>
                <c:ptCount val="1"/>
                <c:pt idx="0">
                  <c:v>Exports to Ireland</c:v>
                </c:pt>
              </c:strCache>
            </c:strRef>
          </c:tx>
          <c:spPr>
            <a:solidFill>
              <a:srgbClr val="339966"/>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band'!$S$46:$AS$46</c:f>
              <c:numCache>
                <c:formatCode>0</c:formatCode>
                <c:ptCount val="27"/>
                <c:pt idx="0">
                  <c:v>69.813792973999995</c:v>
                </c:pt>
                <c:pt idx="1">
                  <c:v>74.316763252999991</c:v>
                </c:pt>
                <c:pt idx="2">
                  <c:v>77.886251232999996</c:v>
                </c:pt>
                <c:pt idx="3">
                  <c:v>75.640343487999999</c:v>
                </c:pt>
                <c:pt idx="4">
                  <c:v>73.561453731</c:v>
                </c:pt>
                <c:pt idx="5">
                  <c:v>69.15106102</c:v>
                </c:pt>
                <c:pt idx="6">
                  <c:v>62.512710960999996</c:v>
                </c:pt>
                <c:pt idx="7">
                  <c:v>57.725933706000006</c:v>
                </c:pt>
                <c:pt idx="8">
                  <c:v>53.111213430000006</c:v>
                </c:pt>
                <c:pt idx="9">
                  <c:v>48.614163654000002</c:v>
                </c:pt>
                <c:pt idx="10">
                  <c:v>44.488311617999997</c:v>
                </c:pt>
                <c:pt idx="11">
                  <c:v>40.604947557999999</c:v>
                </c:pt>
                <c:pt idx="12">
                  <c:v>37.492331602999997</c:v>
                </c:pt>
                <c:pt idx="13">
                  <c:v>36.514578004000001</c:v>
                </c:pt>
                <c:pt idx="14">
                  <c:v>33.529815479999996</c:v>
                </c:pt>
                <c:pt idx="15">
                  <c:v>30.356869845000002</c:v>
                </c:pt>
                <c:pt idx="16">
                  <c:v>27.572651635</c:v>
                </c:pt>
                <c:pt idx="17">
                  <c:v>24.933075637999998</c:v>
                </c:pt>
                <c:pt idx="18">
                  <c:v>22.487448574999998</c:v>
                </c:pt>
                <c:pt idx="19">
                  <c:v>20.172194068</c:v>
                </c:pt>
                <c:pt idx="20">
                  <c:v>18.014795586000002</c:v>
                </c:pt>
                <c:pt idx="21">
                  <c:v>15.941433468</c:v>
                </c:pt>
                <c:pt idx="22">
                  <c:v>14.009301869000002</c:v>
                </c:pt>
                <c:pt idx="23">
                  <c:v>12.16785046</c:v>
                </c:pt>
                <c:pt idx="24">
                  <c:v>10.434737140999999</c:v>
                </c:pt>
                <c:pt idx="25">
                  <c:v>8.7704633498</c:v>
                </c:pt>
                <c:pt idx="26">
                  <c:v>7.4095640397999993</c:v>
                </c:pt>
              </c:numCache>
            </c:numRef>
          </c:val>
          <c:extLst>
            <c:ext xmlns:c16="http://schemas.microsoft.com/office/drawing/2014/chart" uri="{C3380CC4-5D6E-409C-BE32-E72D297353CC}">
              <c16:uniqueId val="{00000006-A098-4F91-978B-81FDC403187F}"/>
            </c:ext>
          </c:extLst>
        </c:ser>
        <c:ser>
          <c:idx val="9"/>
          <c:order val="7"/>
          <c:tx>
            <c:strRef>
              <c:f>'Annual and Peak by load band'!$R$47</c:f>
              <c:strCache>
                <c:ptCount val="1"/>
                <c:pt idx="0">
                  <c:v>NTS Power Generation</c:v>
                </c:pt>
              </c:strCache>
            </c:strRef>
          </c:tx>
          <c:spPr>
            <a:solidFill>
              <a:srgbClr val="FFCC99"/>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band'!$S$47:$AS$47</c:f>
              <c:numCache>
                <c:formatCode>0</c:formatCode>
                <c:ptCount val="27"/>
                <c:pt idx="0">
                  <c:v>103.23289029</c:v>
                </c:pt>
                <c:pt idx="1">
                  <c:v>103.76731495</c:v>
                </c:pt>
                <c:pt idx="2">
                  <c:v>94.948878058999995</c:v>
                </c:pt>
                <c:pt idx="3">
                  <c:v>101.75665504</c:v>
                </c:pt>
                <c:pt idx="4">
                  <c:v>101.29433946</c:v>
                </c:pt>
                <c:pt idx="5">
                  <c:v>83.764754943000014</c:v>
                </c:pt>
                <c:pt idx="6">
                  <c:v>75.721368103999993</c:v>
                </c:pt>
                <c:pt idx="7">
                  <c:v>53.652977493999998</c:v>
                </c:pt>
                <c:pt idx="8">
                  <c:v>51.200410617000003</c:v>
                </c:pt>
                <c:pt idx="9">
                  <c:v>55.768052493000006</c:v>
                </c:pt>
                <c:pt idx="10">
                  <c:v>37.880208827000004</c:v>
                </c:pt>
                <c:pt idx="11">
                  <c:v>35.676377825000003</c:v>
                </c:pt>
                <c:pt idx="12">
                  <c:v>38.196318120999997</c:v>
                </c:pt>
                <c:pt idx="13">
                  <c:v>53.936609979000004</c:v>
                </c:pt>
                <c:pt idx="14">
                  <c:v>64.544619564000001</c:v>
                </c:pt>
                <c:pt idx="15">
                  <c:v>60.058481604000001</c:v>
                </c:pt>
                <c:pt idx="16">
                  <c:v>63.453926547000002</c:v>
                </c:pt>
                <c:pt idx="17">
                  <c:v>71.212770889000012</c:v>
                </c:pt>
                <c:pt idx="18">
                  <c:v>82.427838097000006</c:v>
                </c:pt>
                <c:pt idx="19">
                  <c:v>81.611155324000009</c:v>
                </c:pt>
                <c:pt idx="20">
                  <c:v>75.712129124000001</c:v>
                </c:pt>
                <c:pt idx="21">
                  <c:v>87.590797019000007</c:v>
                </c:pt>
                <c:pt idx="22">
                  <c:v>86.256847077000003</c:v>
                </c:pt>
                <c:pt idx="23">
                  <c:v>82.850272259000008</c:v>
                </c:pt>
                <c:pt idx="24">
                  <c:v>72.845258623000007</c:v>
                </c:pt>
                <c:pt idx="25">
                  <c:v>70.029574857</c:v>
                </c:pt>
                <c:pt idx="26">
                  <c:v>65.848420821999994</c:v>
                </c:pt>
              </c:numCache>
            </c:numRef>
          </c:val>
          <c:extLst>
            <c:ext xmlns:c16="http://schemas.microsoft.com/office/drawing/2014/chart" uri="{C3380CC4-5D6E-409C-BE32-E72D297353CC}">
              <c16:uniqueId val="{00000007-A098-4F91-978B-81FDC403187F}"/>
            </c:ext>
          </c:extLst>
        </c:ser>
        <c:ser>
          <c:idx val="11"/>
          <c:order val="8"/>
          <c:tx>
            <c:strRef>
              <c:f>'Annual and Peak by load band'!$R$49</c:f>
              <c:strCache>
                <c:ptCount val="1"/>
                <c:pt idx="0">
                  <c:v>NTS Shrinkage</c:v>
                </c:pt>
              </c:strCache>
            </c:strRef>
          </c:tx>
          <c:spPr>
            <a:solidFill>
              <a:srgbClr val="CC99FF"/>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band'!$S$49:$AS$49</c:f>
              <c:numCache>
                <c:formatCode>0</c:formatCode>
                <c:ptCount val="27"/>
                <c:pt idx="0">
                  <c:v>2.9098735015000003</c:v>
                </c:pt>
                <c:pt idx="1">
                  <c:v>2.8048537170999999</c:v>
                </c:pt>
                <c:pt idx="2">
                  <c:v>2.7645649910000003</c:v>
                </c:pt>
                <c:pt idx="3">
                  <c:v>2.7433067317000002</c:v>
                </c:pt>
                <c:pt idx="4">
                  <c:v>2.7650219456</c:v>
                </c:pt>
                <c:pt idx="5">
                  <c:v>2.7371387919000001</c:v>
                </c:pt>
                <c:pt idx="6">
                  <c:v>2.7284466218999999</c:v>
                </c:pt>
                <c:pt idx="7">
                  <c:v>2.5598005199</c:v>
                </c:pt>
                <c:pt idx="8">
                  <c:v>2.4479716935</c:v>
                </c:pt>
                <c:pt idx="9">
                  <c:v>2.3546077068</c:v>
                </c:pt>
                <c:pt idx="10">
                  <c:v>2.1755791221999998</c:v>
                </c:pt>
                <c:pt idx="11">
                  <c:v>2.0711146386999997</c:v>
                </c:pt>
                <c:pt idx="12">
                  <c:v>2.0399728293999999</c:v>
                </c:pt>
                <c:pt idx="13">
                  <c:v>2.0266697891000001</c:v>
                </c:pt>
                <c:pt idx="14">
                  <c:v>1.9919364209000001</c:v>
                </c:pt>
                <c:pt idx="15">
                  <c:v>1.8814730844000001</c:v>
                </c:pt>
                <c:pt idx="16">
                  <c:v>1.766764107</c:v>
                </c:pt>
                <c:pt idx="17">
                  <c:v>1.6773550745000001</c:v>
                </c:pt>
                <c:pt idx="18">
                  <c:v>1.6169365064000001</c:v>
                </c:pt>
                <c:pt idx="19">
                  <c:v>1.5911501423000001</c:v>
                </c:pt>
                <c:pt idx="20">
                  <c:v>1.5265988984999999</c:v>
                </c:pt>
                <c:pt idx="21">
                  <c:v>1.4667140713</c:v>
                </c:pt>
                <c:pt idx="22">
                  <c:v>1.4269216307999999</c:v>
                </c:pt>
                <c:pt idx="23">
                  <c:v>1.3753028217000001</c:v>
                </c:pt>
                <c:pt idx="24">
                  <c:v>1.3214408835</c:v>
                </c:pt>
                <c:pt idx="25">
                  <c:v>1.2620931614000002</c:v>
                </c:pt>
                <c:pt idx="26">
                  <c:v>1.1686613841</c:v>
                </c:pt>
              </c:numCache>
            </c:numRef>
          </c:val>
          <c:extLst>
            <c:ext xmlns:c16="http://schemas.microsoft.com/office/drawing/2014/chart" uri="{C3380CC4-5D6E-409C-BE32-E72D297353CC}">
              <c16:uniqueId val="{00000008-A098-4F91-978B-81FDC403187F}"/>
            </c:ext>
          </c:extLst>
        </c:ser>
        <c:ser>
          <c:idx val="13"/>
          <c:order val="9"/>
          <c:tx>
            <c:strRef>
              <c:f>'Annual and Peak by load band'!$R$51</c:f>
              <c:strCache>
                <c:ptCount val="1"/>
                <c:pt idx="0">
                  <c:v>IUK &amp; BBL Exports</c:v>
                </c:pt>
              </c:strCache>
            </c:strRef>
          </c:tx>
          <c:spPr>
            <a:solidFill>
              <a:srgbClr val="003300"/>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band'!$S$51:$AS$51</c:f>
              <c:numCache>
                <c:formatCode>0</c:formatCode>
                <c:ptCount val="27"/>
                <c:pt idx="0">
                  <c:v>42.188519999999997</c:v>
                </c:pt>
                <c:pt idx="1">
                  <c:v>45.902560000000001</c:v>
                </c:pt>
                <c:pt idx="2">
                  <c:v>32.517209999999999</c:v>
                </c:pt>
                <c:pt idx="3">
                  <c:v>37.99532</c:v>
                </c:pt>
                <c:pt idx="4">
                  <c:v>54.084470000000003</c:v>
                </c:pt>
                <c:pt idx="5">
                  <c:v>65.892420000000001</c:v>
                </c:pt>
                <c:pt idx="6">
                  <c:v>62.461190000000002</c:v>
                </c:pt>
                <c:pt idx="7">
                  <c:v>49.136009999999999</c:v>
                </c:pt>
                <c:pt idx="8">
                  <c:v>40.854660000000003</c:v>
                </c:pt>
                <c:pt idx="9">
                  <c:v>38.819110000000002</c:v>
                </c:pt>
                <c:pt idx="10">
                  <c:v>29.848279999999999</c:v>
                </c:pt>
                <c:pt idx="11">
                  <c:v>11.88616</c:v>
                </c:pt>
                <c:pt idx="12">
                  <c:v>4.0153299999999996</c:v>
                </c:pt>
                <c:pt idx="13">
                  <c:v>4.0148900000000003</c:v>
                </c:pt>
                <c:pt idx="14">
                  <c:v>4.0148900000000003</c:v>
                </c:pt>
                <c:pt idx="15">
                  <c:v>4.0152200000000002</c:v>
                </c:pt>
                <c:pt idx="16">
                  <c:v>4.01511</c:v>
                </c:pt>
                <c:pt idx="17">
                  <c:v>4.01478</c:v>
                </c:pt>
                <c:pt idx="18">
                  <c:v>4.0152200000000002</c:v>
                </c:pt>
                <c:pt idx="19">
                  <c:v>4.0148900000000003</c:v>
                </c:pt>
                <c:pt idx="20">
                  <c:v>4.0156599999999996</c:v>
                </c:pt>
                <c:pt idx="21">
                  <c:v>4.0149999999999997</c:v>
                </c:pt>
                <c:pt idx="22">
                  <c:v>4.0149999999999997</c:v>
                </c:pt>
                <c:pt idx="23">
                  <c:v>4.0149999999999997</c:v>
                </c:pt>
                <c:pt idx="24">
                  <c:v>4.0149999999999997</c:v>
                </c:pt>
                <c:pt idx="25">
                  <c:v>4.0149999999999997</c:v>
                </c:pt>
                <c:pt idx="26">
                  <c:v>4.0149999999999997</c:v>
                </c:pt>
              </c:numCache>
            </c:numRef>
          </c:val>
          <c:extLst>
            <c:ext xmlns:c16="http://schemas.microsoft.com/office/drawing/2014/chart" uri="{C3380CC4-5D6E-409C-BE32-E72D297353CC}">
              <c16:uniqueId val="{00000009-A098-4F91-978B-81FDC403187F}"/>
            </c:ext>
          </c:extLst>
        </c:ser>
        <c:dLbls>
          <c:showLegendKey val="0"/>
          <c:showVal val="0"/>
          <c:showCatName val="0"/>
          <c:showSerName val="0"/>
          <c:showPercent val="0"/>
          <c:showBubbleSize val="0"/>
        </c:dLbls>
        <c:gapWidth val="0"/>
        <c:overlap val="100"/>
        <c:axId val="54172288"/>
        <c:axId val="54182272"/>
      </c:barChart>
      <c:catAx>
        <c:axId val="5417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4182272"/>
        <c:crosses val="autoZero"/>
        <c:auto val="1"/>
        <c:lblAlgn val="ctr"/>
        <c:lblOffset val="100"/>
        <c:tickLblSkip val="1"/>
        <c:tickMarkSkip val="1"/>
        <c:noMultiLvlLbl val="0"/>
      </c:catAx>
      <c:valAx>
        <c:axId val="54182272"/>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4172288"/>
        <c:crosses val="autoZero"/>
        <c:crossBetween val="between"/>
      </c:valAx>
      <c:spPr>
        <a:noFill/>
        <a:ln w="25400">
          <a:noFill/>
        </a:ln>
      </c:spPr>
    </c:plotArea>
    <c:legend>
      <c:legendPos val="b"/>
      <c:layout>
        <c:manualLayout>
          <c:xMode val="edge"/>
          <c:yMode val="edge"/>
          <c:x val="0.13082237280724407"/>
          <c:y val="0.81641120544590773"/>
          <c:w val="0.83948863636363635"/>
          <c:h val="0.1508120649651972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split'!$P$7:$AQ$7</c:f>
              <c:numCache>
                <c:formatCode>0.0</c:formatCode>
                <c:ptCount val="28"/>
                <c:pt idx="0">
                  <c:v>13.560782762848918</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C55C-4209-96D5-39D2CBAAE3D7}"/>
            </c:ext>
          </c:extLst>
        </c:ser>
        <c:ser>
          <c:idx val="2"/>
          <c:order val="1"/>
          <c:tx>
            <c:strRef>
              <c:f>'Annual by terminal Bacton split'!$O$8</c:f>
              <c:strCache>
                <c:ptCount val="1"/>
                <c:pt idx="0">
                  <c:v>Easington</c:v>
                </c:pt>
              </c:strCache>
            </c:strRef>
          </c:tx>
          <c:spPr>
            <a:solidFill>
              <a:schemeClr val="tx2">
                <a:lumMod val="75000"/>
              </a:schemeClr>
            </a:solidFill>
          </c:spPr>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split'!$P$8:$AQ$8</c:f>
              <c:numCache>
                <c:formatCode>0.0</c:formatCode>
                <c:ptCount val="28"/>
                <c:pt idx="0">
                  <c:v>193.77657852592279</c:v>
                </c:pt>
                <c:pt idx="1">
                  <c:v>215.57165164847433</c:v>
                </c:pt>
                <c:pt idx="2">
                  <c:v>188.80281112638599</c:v>
                </c:pt>
                <c:pt idx="3">
                  <c:v>184.17178730038006</c:v>
                </c:pt>
                <c:pt idx="4">
                  <c:v>186.89362636541352</c:v>
                </c:pt>
                <c:pt idx="5">
                  <c:v>173.34466811456511</c:v>
                </c:pt>
                <c:pt idx="6">
                  <c:v>168.14882727040504</c:v>
                </c:pt>
                <c:pt idx="7">
                  <c:v>156.82514526063079</c:v>
                </c:pt>
                <c:pt idx="8">
                  <c:v>153.08234309991005</c:v>
                </c:pt>
                <c:pt idx="9">
                  <c:v>138.76741351544902</c:v>
                </c:pt>
                <c:pt idx="10">
                  <c:v>115.971612455353</c:v>
                </c:pt>
                <c:pt idx="11">
                  <c:v>108.26380367516308</c:v>
                </c:pt>
                <c:pt idx="12">
                  <c:v>91.942927956692444</c:v>
                </c:pt>
                <c:pt idx="13">
                  <c:v>81.681079423504855</c:v>
                </c:pt>
                <c:pt idx="14">
                  <c:v>72.777237187483067</c:v>
                </c:pt>
                <c:pt idx="15">
                  <c:v>64.941705975472146</c:v>
                </c:pt>
                <c:pt idx="16">
                  <c:v>57.836634050151268</c:v>
                </c:pt>
                <c:pt idx="17">
                  <c:v>48.516695866720617</c:v>
                </c:pt>
                <c:pt idx="18">
                  <c:v>42.217454905627676</c:v>
                </c:pt>
                <c:pt idx="19">
                  <c:v>38.482990917212113</c:v>
                </c:pt>
                <c:pt idx="20">
                  <c:v>33.85489460226156</c:v>
                </c:pt>
                <c:pt idx="21">
                  <c:v>32.427791714653026</c:v>
                </c:pt>
                <c:pt idx="22">
                  <c:v>29.9188711793328</c:v>
                </c:pt>
                <c:pt idx="23">
                  <c:v>28.035797864098466</c:v>
                </c:pt>
                <c:pt idx="24">
                  <c:v>25.599272078713227</c:v>
                </c:pt>
                <c:pt idx="25">
                  <c:v>20.779766206677589</c:v>
                </c:pt>
                <c:pt idx="26">
                  <c:v>18.34410065972137</c:v>
                </c:pt>
                <c:pt idx="27">
                  <c:v>19.387659849582146</c:v>
                </c:pt>
              </c:numCache>
            </c:numRef>
          </c:val>
          <c:extLst>
            <c:ext xmlns:c16="http://schemas.microsoft.com/office/drawing/2014/chart" uri="{C3380CC4-5D6E-409C-BE32-E72D297353CC}">
              <c16:uniqueId val="{00000001-C55C-4209-96D5-39D2CBAAE3D7}"/>
            </c:ext>
          </c:extLst>
        </c:ser>
        <c:ser>
          <c:idx val="3"/>
          <c:order val="2"/>
          <c:tx>
            <c:v>St Fergus</c:v>
          </c:tx>
          <c:spPr>
            <a:solidFill>
              <a:srgbClr val="00B050"/>
            </a:solidFill>
          </c:spPr>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split'!$P$9:$AQ$9</c:f>
              <c:numCache>
                <c:formatCode>0.0</c:formatCode>
                <c:ptCount val="28"/>
                <c:pt idx="0">
                  <c:v>231.98258390034229</c:v>
                </c:pt>
                <c:pt idx="1">
                  <c:v>251.93658924310876</c:v>
                </c:pt>
                <c:pt idx="2">
                  <c:v>246.64391150547803</c:v>
                </c:pt>
                <c:pt idx="3">
                  <c:v>232.41448343961747</c:v>
                </c:pt>
                <c:pt idx="4">
                  <c:v>226.3870888951684</c:v>
                </c:pt>
                <c:pt idx="5">
                  <c:v>211.71868421282238</c:v>
                </c:pt>
                <c:pt idx="6">
                  <c:v>202.69797006971373</c:v>
                </c:pt>
                <c:pt idx="7">
                  <c:v>192.16320557766429</c:v>
                </c:pt>
                <c:pt idx="8">
                  <c:v>179.7843201345359</c:v>
                </c:pt>
                <c:pt idx="9">
                  <c:v>167.45485686446594</c:v>
                </c:pt>
                <c:pt idx="10">
                  <c:v>148.00814710552859</c:v>
                </c:pt>
                <c:pt idx="11">
                  <c:v>135.41687225331239</c:v>
                </c:pt>
                <c:pt idx="12">
                  <c:v>111.24971101503829</c:v>
                </c:pt>
                <c:pt idx="13">
                  <c:v>102.52088814159771</c:v>
                </c:pt>
                <c:pt idx="14">
                  <c:v>93.534067671745518</c:v>
                </c:pt>
                <c:pt idx="15">
                  <c:v>82.781036150030161</c:v>
                </c:pt>
                <c:pt idx="16">
                  <c:v>72.037348532701728</c:v>
                </c:pt>
                <c:pt idx="17">
                  <c:v>61.961480872966575</c:v>
                </c:pt>
                <c:pt idx="18">
                  <c:v>57.699411076792892</c:v>
                </c:pt>
                <c:pt idx="19">
                  <c:v>53.356635046847224</c:v>
                </c:pt>
                <c:pt idx="20">
                  <c:v>50.437109005580353</c:v>
                </c:pt>
                <c:pt idx="21">
                  <c:v>47.186470023264704</c:v>
                </c:pt>
                <c:pt idx="22">
                  <c:v>42.990076284191105</c:v>
                </c:pt>
                <c:pt idx="23">
                  <c:v>36.134474105663962</c:v>
                </c:pt>
                <c:pt idx="24">
                  <c:v>33.384058450001831</c:v>
                </c:pt>
                <c:pt idx="25">
                  <c:v>30.882381977402783</c:v>
                </c:pt>
                <c:pt idx="26">
                  <c:v>37.241384303756291</c:v>
                </c:pt>
                <c:pt idx="27">
                  <c:v>34.42950668415908</c:v>
                </c:pt>
              </c:numCache>
            </c:numRef>
          </c:val>
          <c:extLst>
            <c:ext xmlns:c16="http://schemas.microsoft.com/office/drawing/2014/chart" uri="{C3380CC4-5D6E-409C-BE32-E72D297353CC}">
              <c16:uniqueId val="{00000002-C55C-4209-96D5-39D2CBAAE3D7}"/>
            </c:ext>
          </c:extLst>
        </c:ser>
        <c:ser>
          <c:idx val="4"/>
          <c:order val="3"/>
          <c:tx>
            <c:v>Teesside</c:v>
          </c:tx>
          <c:spPr>
            <a:solidFill>
              <a:schemeClr val="accent6">
                <a:lumMod val="75000"/>
              </a:schemeClr>
            </a:solidFill>
          </c:spPr>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split'!$P$10:$AQ$10</c:f>
              <c:numCache>
                <c:formatCode>0.0</c:formatCode>
                <c:ptCount val="28"/>
                <c:pt idx="0">
                  <c:v>85.64291224676937</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3-C55C-4209-96D5-39D2CBAAE3D7}"/>
            </c:ext>
          </c:extLst>
        </c:ser>
        <c:ser>
          <c:idx val="6"/>
          <c:order val="4"/>
          <c:tx>
            <c:v>Onshore</c:v>
          </c:tx>
          <c:spPr>
            <a:solidFill>
              <a:schemeClr val="accent4">
                <a:lumMod val="60000"/>
                <a:lumOff val="40000"/>
              </a:schemeClr>
            </a:solidFill>
          </c:spPr>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split'!$P$11:$AQ$11</c:f>
              <c:numCache>
                <c:formatCode>0.0</c:formatCode>
                <c:ptCount val="28"/>
                <c:pt idx="0">
                  <c:v>4.6292166856338417</c:v>
                </c:pt>
                <c:pt idx="1">
                  <c:v>7.0845758343262757</c:v>
                </c:pt>
                <c:pt idx="2">
                  <c:v>6.7675619567089376</c:v>
                </c:pt>
                <c:pt idx="3">
                  <c:v>7.262471354629608</c:v>
                </c:pt>
                <c:pt idx="4">
                  <c:v>7.6468463779103253</c:v>
                </c:pt>
                <c:pt idx="5">
                  <c:v>7.3907431316886392</c:v>
                </c:pt>
                <c:pt idx="6">
                  <c:v>7.3771493951592122</c:v>
                </c:pt>
                <c:pt idx="7">
                  <c:v>7.2294515631441341</c:v>
                </c:pt>
                <c:pt idx="8">
                  <c:v>6.976923565796131</c:v>
                </c:pt>
                <c:pt idx="9">
                  <c:v>6.7614600022092635</c:v>
                </c:pt>
                <c:pt idx="10">
                  <c:v>5.752622056797871</c:v>
                </c:pt>
                <c:pt idx="11">
                  <c:v>5.3191443565709022</c:v>
                </c:pt>
                <c:pt idx="12">
                  <c:v>4.6166887054402448</c:v>
                </c:pt>
                <c:pt idx="13">
                  <c:v>4.2987074686817586</c:v>
                </c:pt>
                <c:pt idx="14">
                  <c:v>3.8277153065121086</c:v>
                </c:pt>
                <c:pt idx="15">
                  <c:v>3.2637025481041797</c:v>
                </c:pt>
                <c:pt idx="16">
                  <c:v>2.6898267634356672</c:v>
                </c:pt>
                <c:pt idx="17">
                  <c:v>2.0649249771402554</c:v>
                </c:pt>
                <c:pt idx="18">
                  <c:v>1.5624256433346815</c:v>
                </c:pt>
                <c:pt idx="19">
                  <c:v>1.0413421465620043</c:v>
                </c:pt>
                <c:pt idx="20">
                  <c:v>0.51952593380754475</c:v>
                </c:pt>
                <c:pt idx="21">
                  <c:v>2.1596752647785518E-15</c:v>
                </c:pt>
                <c:pt idx="22">
                  <c:v>0</c:v>
                </c:pt>
                <c:pt idx="23">
                  <c:v>0</c:v>
                </c:pt>
                <c:pt idx="24">
                  <c:v>0</c:v>
                </c:pt>
                <c:pt idx="25">
                  <c:v>0</c:v>
                </c:pt>
                <c:pt idx="26">
                  <c:v>0</c:v>
                </c:pt>
                <c:pt idx="27">
                  <c:v>0</c:v>
                </c:pt>
              </c:numCache>
            </c:numRef>
          </c:val>
          <c:extLst>
            <c:ext xmlns:c16="http://schemas.microsoft.com/office/drawing/2014/chart" uri="{C3380CC4-5D6E-409C-BE32-E72D297353CC}">
              <c16:uniqueId val="{00000004-C55C-4209-96D5-39D2CBAAE3D7}"/>
            </c:ext>
          </c:extLst>
        </c:ser>
        <c:ser>
          <c:idx val="7"/>
          <c:order val="5"/>
          <c:tx>
            <c:v>Burton Point</c:v>
          </c:tx>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split'!$P$12:$AQ$12</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5-C55C-4209-96D5-39D2CBAAE3D7}"/>
            </c:ext>
          </c:extLst>
        </c:ser>
        <c:ser>
          <c:idx val="8"/>
          <c:order val="6"/>
          <c:tx>
            <c:v>Isle of Grain</c:v>
          </c:tx>
          <c:spPr>
            <a:solidFill>
              <a:srgbClr val="00FFFF"/>
            </a:solidFill>
          </c:spPr>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split'!$P$13:$AQ$13</c:f>
              <c:numCache>
                <c:formatCode>0.0</c:formatCode>
                <c:ptCount val="28"/>
                <c:pt idx="0">
                  <c:v>33.051742842116312</c:v>
                </c:pt>
                <c:pt idx="1">
                  <c:v>12.227442304151824</c:v>
                </c:pt>
                <c:pt idx="2">
                  <c:v>11.379072064901301</c:v>
                </c:pt>
                <c:pt idx="3">
                  <c:v>11.904216630423139</c:v>
                </c:pt>
                <c:pt idx="4">
                  <c:v>12.226865323253975</c:v>
                </c:pt>
                <c:pt idx="5">
                  <c:v>11.534493553807735</c:v>
                </c:pt>
                <c:pt idx="6">
                  <c:v>11.244122853990321</c:v>
                </c:pt>
                <c:pt idx="7">
                  <c:v>10.767288605704756</c:v>
                </c:pt>
                <c:pt idx="8">
                  <c:v>11.190504088558225</c:v>
                </c:pt>
                <c:pt idx="9">
                  <c:v>11.748658346276585</c:v>
                </c:pt>
                <c:pt idx="10">
                  <c:v>10.904410551216067</c:v>
                </c:pt>
                <c:pt idx="11">
                  <c:v>11.091002780959895</c:v>
                </c:pt>
                <c:pt idx="12">
                  <c:v>10.695894727590161</c:v>
                </c:pt>
                <c:pt idx="13">
                  <c:v>11.204099121408886</c:v>
                </c:pt>
                <c:pt idx="14">
                  <c:v>11.401726685824897</c:v>
                </c:pt>
                <c:pt idx="15">
                  <c:v>11.341966430037189</c:v>
                </c:pt>
                <c:pt idx="16">
                  <c:v>11.217171076288565</c:v>
                </c:pt>
                <c:pt idx="17">
                  <c:v>10.763990939465886</c:v>
                </c:pt>
                <c:pt idx="18">
                  <c:v>10.859432766889229</c:v>
                </c:pt>
                <c:pt idx="19">
                  <c:v>10.856566271962928</c:v>
                </c:pt>
                <c:pt idx="20">
                  <c:v>10.832688850646047</c:v>
                </c:pt>
                <c:pt idx="21">
                  <c:v>10.974672900616751</c:v>
                </c:pt>
                <c:pt idx="22">
                  <c:v>10.717326930556226</c:v>
                </c:pt>
                <c:pt idx="23">
                  <c:v>11.18630493615902</c:v>
                </c:pt>
                <c:pt idx="24">
                  <c:v>11.221096323821385</c:v>
                </c:pt>
                <c:pt idx="25">
                  <c:v>10.600602762797283</c:v>
                </c:pt>
                <c:pt idx="26">
                  <c:v>10.512556734551978</c:v>
                </c:pt>
                <c:pt idx="27">
                  <c:v>11.893212934477267</c:v>
                </c:pt>
              </c:numCache>
            </c:numRef>
          </c:val>
          <c:extLst>
            <c:ext xmlns:c16="http://schemas.microsoft.com/office/drawing/2014/chart" uri="{C3380CC4-5D6E-409C-BE32-E72D297353CC}">
              <c16:uniqueId val="{00000006-C55C-4209-96D5-39D2CBAAE3D7}"/>
            </c:ext>
          </c:extLst>
        </c:ser>
        <c:ser>
          <c:idx val="9"/>
          <c:order val="7"/>
          <c:tx>
            <c:v>Milford Haven</c:v>
          </c:tx>
          <c:spPr>
            <a:solidFill>
              <a:srgbClr val="FF3399"/>
            </a:solidFill>
          </c:spPr>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split'!$P$14:$AQ$14</c:f>
              <c:numCache>
                <c:formatCode>0.0</c:formatCode>
                <c:ptCount val="28"/>
                <c:pt idx="0">
                  <c:v>78.319390783530423</c:v>
                </c:pt>
                <c:pt idx="1">
                  <c:v>28.974140234494822</c:v>
                </c:pt>
                <c:pt idx="2">
                  <c:v>26.963842604673236</c:v>
                </c:pt>
                <c:pt idx="3">
                  <c:v>28.208224864374937</c:v>
                </c:pt>
                <c:pt idx="4">
                  <c:v>28.972773020891925</c:v>
                </c:pt>
                <c:pt idx="5">
                  <c:v>27.332129275181586</c:v>
                </c:pt>
                <c:pt idx="6">
                  <c:v>26.644067032300146</c:v>
                </c:pt>
                <c:pt idx="7">
                  <c:v>25.514160872469425</c:v>
                </c:pt>
                <c:pt idx="8">
                  <c:v>26.517012036644793</c:v>
                </c:pt>
                <c:pt idx="9">
                  <c:v>27.839614043944458</c:v>
                </c:pt>
                <c:pt idx="10">
                  <c:v>25.83908495549883</c:v>
                </c:pt>
                <c:pt idx="11">
                  <c:v>26.281233795524759</c:v>
                </c:pt>
                <c:pt idx="12">
                  <c:v>25.344985980049419</c:v>
                </c:pt>
                <c:pt idx="13">
                  <c:v>26.549226818649846</c:v>
                </c:pt>
                <c:pt idx="14">
                  <c:v>27.01752498135285</c:v>
                </c:pt>
                <c:pt idx="15">
                  <c:v>26.87591711369156</c:v>
                </c:pt>
                <c:pt idx="16">
                  <c:v>26.580202115396432</c:v>
                </c:pt>
                <c:pt idx="17">
                  <c:v>25.506346724450982</c:v>
                </c:pt>
                <c:pt idx="18">
                  <c:v>25.732505623688763</c:v>
                </c:pt>
                <c:pt idx="19">
                  <c:v>25.725713178963996</c:v>
                </c:pt>
                <c:pt idx="20">
                  <c:v>25.669133255177442</c:v>
                </c:pt>
                <c:pt idx="21">
                  <c:v>26.005578578130709</c:v>
                </c:pt>
                <c:pt idx="22">
                  <c:v>25.395771715841605</c:v>
                </c:pt>
                <c:pt idx="23">
                  <c:v>26.50706172754056</c:v>
                </c:pt>
                <c:pt idx="24">
                  <c:v>26.589503379687198</c:v>
                </c:pt>
                <c:pt idx="25">
                  <c:v>25.119182195214396</c:v>
                </c:pt>
                <c:pt idx="26">
                  <c:v>24.910548377445036</c:v>
                </c:pt>
                <c:pt idx="27">
                  <c:v>28.182150512805507</c:v>
                </c:pt>
              </c:numCache>
            </c:numRef>
          </c:val>
          <c:extLst>
            <c:ext xmlns:c16="http://schemas.microsoft.com/office/drawing/2014/chart" uri="{C3380CC4-5D6E-409C-BE32-E72D297353CC}">
              <c16:uniqueId val="{00000007-C55C-4209-96D5-39D2CBAAE3D7}"/>
            </c:ext>
          </c:extLst>
        </c:ser>
        <c:ser>
          <c:idx val="0"/>
          <c:order val="8"/>
          <c:tx>
            <c:strRef>
              <c:f>'Annual by terminal Bacton split'!$O$5</c:f>
              <c:strCache>
                <c:ptCount val="1"/>
                <c:pt idx="0">
                  <c:v>Bacton UKCS</c:v>
                </c:pt>
              </c:strCache>
            </c:strRef>
          </c:tx>
          <c:spPr>
            <a:solidFill>
              <a:srgbClr val="FFFF00"/>
            </a:solidFill>
          </c:spPr>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split'!$P$5:$AQ$5</c:f>
              <c:numCache>
                <c:formatCode>0.0</c:formatCode>
                <c:ptCount val="28"/>
                <c:pt idx="0">
                  <c:v>87.796434005665077</c:v>
                </c:pt>
                <c:pt idx="1">
                  <c:v>89.900886578421108</c:v>
                </c:pt>
                <c:pt idx="2">
                  <c:v>86.200921319738498</c:v>
                </c:pt>
                <c:pt idx="3">
                  <c:v>87.197838820502227</c:v>
                </c:pt>
                <c:pt idx="4">
                  <c:v>76.479341346148885</c:v>
                </c:pt>
                <c:pt idx="5">
                  <c:v>64.430143985201084</c:v>
                </c:pt>
                <c:pt idx="6">
                  <c:v>50.980839479043581</c:v>
                </c:pt>
                <c:pt idx="7">
                  <c:v>41.145884357866173</c:v>
                </c:pt>
                <c:pt idx="8">
                  <c:v>34.869053363008064</c:v>
                </c:pt>
                <c:pt idx="9">
                  <c:v>27.739612459909317</c:v>
                </c:pt>
                <c:pt idx="10">
                  <c:v>24.187555113563572</c:v>
                </c:pt>
                <c:pt idx="11">
                  <c:v>21.066981611463465</c:v>
                </c:pt>
                <c:pt idx="12">
                  <c:v>20.736987474526984</c:v>
                </c:pt>
                <c:pt idx="13">
                  <c:v>16.327185709929587</c:v>
                </c:pt>
                <c:pt idx="14">
                  <c:v>11.260953137872447</c:v>
                </c:pt>
                <c:pt idx="15">
                  <c:v>10.396320394625276</c:v>
                </c:pt>
                <c:pt idx="16">
                  <c:v>9.8083804086011774</c:v>
                </c:pt>
                <c:pt idx="17">
                  <c:v>8.4724505368588385</c:v>
                </c:pt>
                <c:pt idx="18">
                  <c:v>2.435467431284065</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8-C55C-4209-96D5-39D2CBAAE3D7}"/>
            </c:ext>
          </c:extLst>
        </c:ser>
        <c:ser>
          <c:idx val="5"/>
          <c:order val="9"/>
          <c:tx>
            <c:strRef>
              <c:f>'Annual by terminal Bacton split'!$O$6</c:f>
              <c:strCache>
                <c:ptCount val="1"/>
                <c:pt idx="0">
                  <c:v>Bacton IP</c:v>
                </c:pt>
              </c:strCache>
            </c:strRef>
          </c:tx>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split'!$P$6:$AQ$6</c:f>
              <c:numCache>
                <c:formatCode>0.0</c:formatCode>
                <c:ptCount val="28"/>
                <c:pt idx="0">
                  <c:v>0.34807769717085119</c:v>
                </c:pt>
                <c:pt idx="1">
                  <c:v>16.398092406700915</c:v>
                </c:pt>
                <c:pt idx="2">
                  <c:v>47.954914106761613</c:v>
                </c:pt>
                <c:pt idx="3">
                  <c:v>79.10328518623561</c:v>
                </c:pt>
                <c:pt idx="4">
                  <c:v>107.41265822674553</c:v>
                </c:pt>
                <c:pt idx="5">
                  <c:v>137.63391048042701</c:v>
                </c:pt>
                <c:pt idx="6">
                  <c:v>137.4461218493033</c:v>
                </c:pt>
                <c:pt idx="7">
                  <c:v>118.32147128218669</c:v>
                </c:pt>
                <c:pt idx="8">
                  <c:v>110.57195623673486</c:v>
                </c:pt>
                <c:pt idx="9">
                  <c:v>138.80360081423402</c:v>
                </c:pt>
                <c:pt idx="10">
                  <c:v>153.9297568142857</c:v>
                </c:pt>
                <c:pt idx="11">
                  <c:v>143.26989006215473</c:v>
                </c:pt>
                <c:pt idx="12">
                  <c:v>141.27795183819214</c:v>
                </c:pt>
                <c:pt idx="13">
                  <c:v>135.3592816390391</c:v>
                </c:pt>
                <c:pt idx="14">
                  <c:v>140.29810938882099</c:v>
                </c:pt>
                <c:pt idx="15">
                  <c:v>140.60569590146181</c:v>
                </c:pt>
                <c:pt idx="16">
                  <c:v>138.18749526709817</c:v>
                </c:pt>
                <c:pt idx="17">
                  <c:v>128.85902890660316</c:v>
                </c:pt>
                <c:pt idx="18">
                  <c:v>116.50366754764282</c:v>
                </c:pt>
                <c:pt idx="19">
                  <c:v>102.1582738632043</c:v>
                </c:pt>
                <c:pt idx="20">
                  <c:v>89.978528807836597</c:v>
                </c:pt>
                <c:pt idx="21">
                  <c:v>77.740228112792067</c:v>
                </c:pt>
                <c:pt idx="22">
                  <c:v>65.715201480185016</c:v>
                </c:pt>
                <c:pt idx="23">
                  <c:v>57.649002291818633</c:v>
                </c:pt>
                <c:pt idx="24">
                  <c:v>52.366170220850918</c:v>
                </c:pt>
                <c:pt idx="25">
                  <c:v>45.399820449238199</c:v>
                </c:pt>
                <c:pt idx="26">
                  <c:v>36.454613154525319</c:v>
                </c:pt>
                <c:pt idx="27">
                  <c:v>32.998983688976011</c:v>
                </c:pt>
              </c:numCache>
            </c:numRef>
          </c:val>
          <c:extLst>
            <c:ext xmlns:c16="http://schemas.microsoft.com/office/drawing/2014/chart" uri="{C3380CC4-5D6E-409C-BE32-E72D297353CC}">
              <c16:uniqueId val="{00000009-C55C-4209-96D5-39D2CBAAE3D7}"/>
            </c:ext>
          </c:extLst>
        </c:ser>
        <c:dLbls>
          <c:showLegendKey val="0"/>
          <c:showVal val="0"/>
          <c:showCatName val="0"/>
          <c:showSerName val="0"/>
          <c:showPercent val="0"/>
          <c:showBubbleSize val="0"/>
        </c:dLbls>
        <c:gapWidth val="0"/>
        <c:overlap val="100"/>
        <c:axId val="348832128"/>
        <c:axId val="348833664"/>
      </c:barChart>
      <c:catAx>
        <c:axId val="348832128"/>
        <c:scaling>
          <c:orientation val="minMax"/>
        </c:scaling>
        <c:delete val="0"/>
        <c:axPos val="b"/>
        <c:numFmt formatCode="General" sourceLinked="1"/>
        <c:majorTickMark val="out"/>
        <c:minorTickMark val="none"/>
        <c:tickLblPos val="nextTo"/>
        <c:txPr>
          <a:bodyPr/>
          <a:lstStyle/>
          <a:p>
            <a:pPr>
              <a:defRPr sz="1200"/>
            </a:pPr>
            <a:endParaRPr lang="en-US"/>
          </a:p>
        </c:txPr>
        <c:crossAx val="348833664"/>
        <c:crosses val="autoZero"/>
        <c:auto val="1"/>
        <c:lblAlgn val="ctr"/>
        <c:lblOffset val="100"/>
        <c:noMultiLvlLbl val="0"/>
      </c:catAx>
      <c:valAx>
        <c:axId val="34883366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8832128"/>
        <c:crosses val="autoZero"/>
        <c:crossBetween val="between"/>
      </c:valAx>
    </c:plotArea>
    <c:legend>
      <c:legendPos val="b"/>
      <c:layout>
        <c:manualLayout>
          <c:xMode val="edge"/>
          <c:yMode val="edge"/>
          <c:x val="0.10446710867911592"/>
          <c:y val="0.84953497562323399"/>
          <c:w val="0.78574195814204528"/>
          <c:h val="0.1348687076670503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64298756133744"/>
          <c:y val="4.4846894138232722E-2"/>
          <c:w val="0.85386425881547412"/>
          <c:h val="0.57132017980511052"/>
        </c:manualLayout>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split'!$P$29:$AQ$29</c:f>
              <c:numCache>
                <c:formatCode>0.0</c:formatCode>
                <c:ptCount val="28"/>
                <c:pt idx="0">
                  <c:v>13.560782762848918</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4682-4B99-BA38-C07EC72A6674}"/>
            </c:ext>
          </c:extLst>
        </c:ser>
        <c:ser>
          <c:idx val="2"/>
          <c:order val="1"/>
          <c:tx>
            <c:v>Easington</c:v>
          </c:tx>
          <c:spPr>
            <a:solidFill>
              <a:schemeClr val="tx2">
                <a:lumMod val="75000"/>
              </a:schemeClr>
            </a:solidFill>
          </c:spPr>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split'!$P$30:$AQ$30</c:f>
              <c:numCache>
                <c:formatCode>0.0</c:formatCode>
                <c:ptCount val="28"/>
                <c:pt idx="0">
                  <c:v>193.77657852592279</c:v>
                </c:pt>
                <c:pt idx="1">
                  <c:v>215.57165164847433</c:v>
                </c:pt>
                <c:pt idx="2">
                  <c:v>188.80281112638599</c:v>
                </c:pt>
                <c:pt idx="3">
                  <c:v>184.17178730038006</c:v>
                </c:pt>
                <c:pt idx="4">
                  <c:v>186.89362636541352</c:v>
                </c:pt>
                <c:pt idx="5">
                  <c:v>173.34466811456511</c:v>
                </c:pt>
                <c:pt idx="6">
                  <c:v>168.14882727040504</c:v>
                </c:pt>
                <c:pt idx="7">
                  <c:v>156.82514526063079</c:v>
                </c:pt>
                <c:pt idx="8">
                  <c:v>153.08234309991005</c:v>
                </c:pt>
                <c:pt idx="9">
                  <c:v>138.76741351544902</c:v>
                </c:pt>
                <c:pt idx="10">
                  <c:v>115.971612455353</c:v>
                </c:pt>
                <c:pt idx="11">
                  <c:v>108.26380367516308</c:v>
                </c:pt>
                <c:pt idx="12">
                  <c:v>91.942927956692444</c:v>
                </c:pt>
                <c:pt idx="13">
                  <c:v>81.681079423504855</c:v>
                </c:pt>
                <c:pt idx="14">
                  <c:v>72.777237187483067</c:v>
                </c:pt>
                <c:pt idx="15">
                  <c:v>64.941705975472146</c:v>
                </c:pt>
                <c:pt idx="16">
                  <c:v>57.836634050151268</c:v>
                </c:pt>
                <c:pt idx="17">
                  <c:v>48.516695866720617</c:v>
                </c:pt>
                <c:pt idx="18">
                  <c:v>42.217454905627676</c:v>
                </c:pt>
                <c:pt idx="19">
                  <c:v>38.482990917212113</c:v>
                </c:pt>
                <c:pt idx="20">
                  <c:v>33.85489460226156</c:v>
                </c:pt>
                <c:pt idx="21">
                  <c:v>32.427791714653026</c:v>
                </c:pt>
                <c:pt idx="22">
                  <c:v>29.9188711793328</c:v>
                </c:pt>
                <c:pt idx="23">
                  <c:v>28.035797864098466</c:v>
                </c:pt>
                <c:pt idx="24">
                  <c:v>25.599272078713227</c:v>
                </c:pt>
                <c:pt idx="25">
                  <c:v>20.779766206677589</c:v>
                </c:pt>
                <c:pt idx="26">
                  <c:v>18.34410065972137</c:v>
                </c:pt>
                <c:pt idx="27">
                  <c:v>19.387659849582146</c:v>
                </c:pt>
              </c:numCache>
            </c:numRef>
          </c:val>
          <c:extLst>
            <c:ext xmlns:c16="http://schemas.microsoft.com/office/drawing/2014/chart" uri="{C3380CC4-5D6E-409C-BE32-E72D297353CC}">
              <c16:uniqueId val="{00000001-4682-4B99-BA38-C07EC72A6674}"/>
            </c:ext>
          </c:extLst>
        </c:ser>
        <c:ser>
          <c:idx val="3"/>
          <c:order val="2"/>
          <c:tx>
            <c:v>St Fergus</c:v>
          </c:tx>
          <c:spPr>
            <a:solidFill>
              <a:srgbClr val="00B050"/>
            </a:solidFill>
          </c:spPr>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split'!$P$31:$AQ$31</c:f>
              <c:numCache>
                <c:formatCode>0.0</c:formatCode>
                <c:ptCount val="28"/>
                <c:pt idx="0">
                  <c:v>231.98258390034229</c:v>
                </c:pt>
                <c:pt idx="1">
                  <c:v>251.93658924310876</c:v>
                </c:pt>
                <c:pt idx="2">
                  <c:v>246.64391150547803</c:v>
                </c:pt>
                <c:pt idx="3">
                  <c:v>232.41448343961747</c:v>
                </c:pt>
                <c:pt idx="4">
                  <c:v>226.3870888951684</c:v>
                </c:pt>
                <c:pt idx="5">
                  <c:v>211.71868421282238</c:v>
                </c:pt>
                <c:pt idx="6">
                  <c:v>202.69797006971373</c:v>
                </c:pt>
                <c:pt idx="7">
                  <c:v>192.16320557766429</c:v>
                </c:pt>
                <c:pt idx="8">
                  <c:v>179.7843201345359</c:v>
                </c:pt>
                <c:pt idx="9">
                  <c:v>167.45485686446594</c:v>
                </c:pt>
                <c:pt idx="10">
                  <c:v>148.00814710552859</c:v>
                </c:pt>
                <c:pt idx="11">
                  <c:v>135.41687225331239</c:v>
                </c:pt>
                <c:pt idx="12">
                  <c:v>111.24971101503829</c:v>
                </c:pt>
                <c:pt idx="13">
                  <c:v>102.52088814159771</c:v>
                </c:pt>
                <c:pt idx="14">
                  <c:v>93.534067671745518</c:v>
                </c:pt>
                <c:pt idx="15">
                  <c:v>82.781036150030161</c:v>
                </c:pt>
                <c:pt idx="16">
                  <c:v>72.037348532701728</c:v>
                </c:pt>
                <c:pt idx="17">
                  <c:v>61.961480872966575</c:v>
                </c:pt>
                <c:pt idx="18">
                  <c:v>57.699411076792892</c:v>
                </c:pt>
                <c:pt idx="19">
                  <c:v>53.356635046847224</c:v>
                </c:pt>
                <c:pt idx="20">
                  <c:v>50.437109005580353</c:v>
                </c:pt>
                <c:pt idx="21">
                  <c:v>47.186470023264704</c:v>
                </c:pt>
                <c:pt idx="22">
                  <c:v>42.990076284191105</c:v>
                </c:pt>
                <c:pt idx="23">
                  <c:v>36.134474105663962</c:v>
                </c:pt>
                <c:pt idx="24">
                  <c:v>33.384058450001831</c:v>
                </c:pt>
                <c:pt idx="25">
                  <c:v>30.882381977402783</c:v>
                </c:pt>
                <c:pt idx="26">
                  <c:v>37.241384303756291</c:v>
                </c:pt>
                <c:pt idx="27">
                  <c:v>34.42950668415908</c:v>
                </c:pt>
              </c:numCache>
            </c:numRef>
          </c:val>
          <c:extLst>
            <c:ext xmlns:c16="http://schemas.microsoft.com/office/drawing/2014/chart" uri="{C3380CC4-5D6E-409C-BE32-E72D297353CC}">
              <c16:uniqueId val="{00000002-4682-4B99-BA38-C07EC72A6674}"/>
            </c:ext>
          </c:extLst>
        </c:ser>
        <c:ser>
          <c:idx val="4"/>
          <c:order val="3"/>
          <c:tx>
            <c:v>Teesside</c:v>
          </c:tx>
          <c:spPr>
            <a:solidFill>
              <a:schemeClr val="accent6">
                <a:lumMod val="75000"/>
              </a:schemeClr>
            </a:solidFill>
          </c:spPr>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split'!$P$32:$AQ$32</c:f>
              <c:numCache>
                <c:formatCode>0.0</c:formatCode>
                <c:ptCount val="28"/>
                <c:pt idx="0">
                  <c:v>85.64291224676937</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3-4682-4B99-BA38-C07EC72A6674}"/>
            </c:ext>
          </c:extLst>
        </c:ser>
        <c:ser>
          <c:idx val="6"/>
          <c:order val="4"/>
          <c:tx>
            <c:v>Onshore</c:v>
          </c:tx>
          <c:spPr>
            <a:solidFill>
              <a:schemeClr val="accent4">
                <a:lumMod val="60000"/>
                <a:lumOff val="40000"/>
              </a:schemeClr>
            </a:solidFill>
          </c:spPr>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split'!$P$33:$AQ$33</c:f>
              <c:numCache>
                <c:formatCode>0.0</c:formatCode>
                <c:ptCount val="28"/>
                <c:pt idx="0">
                  <c:v>4.6292166856338417</c:v>
                </c:pt>
                <c:pt idx="1">
                  <c:v>7.0845758343262757</c:v>
                </c:pt>
                <c:pt idx="2">
                  <c:v>6.7675619567089376</c:v>
                </c:pt>
                <c:pt idx="3">
                  <c:v>7.262471354629608</c:v>
                </c:pt>
                <c:pt idx="4">
                  <c:v>7.6468463779103253</c:v>
                </c:pt>
                <c:pt idx="5">
                  <c:v>7.3907431316886392</c:v>
                </c:pt>
                <c:pt idx="6">
                  <c:v>7.3771493951592122</c:v>
                </c:pt>
                <c:pt idx="7">
                  <c:v>7.2294515631441341</c:v>
                </c:pt>
                <c:pt idx="8">
                  <c:v>6.976923565796131</c:v>
                </c:pt>
                <c:pt idx="9">
                  <c:v>6.7614600022092635</c:v>
                </c:pt>
                <c:pt idx="10">
                  <c:v>5.752622056797871</c:v>
                </c:pt>
                <c:pt idx="11">
                  <c:v>5.3191443565709022</c:v>
                </c:pt>
                <c:pt idx="12">
                  <c:v>4.6166887054402448</c:v>
                </c:pt>
                <c:pt idx="13">
                  <c:v>4.2987074686817586</c:v>
                </c:pt>
                <c:pt idx="14">
                  <c:v>3.8277153065121086</c:v>
                </c:pt>
                <c:pt idx="15">
                  <c:v>3.2637025481041797</c:v>
                </c:pt>
                <c:pt idx="16">
                  <c:v>2.6898267634356672</c:v>
                </c:pt>
                <c:pt idx="17">
                  <c:v>2.0649249771402554</c:v>
                </c:pt>
                <c:pt idx="18">
                  <c:v>1.5624256433346815</c:v>
                </c:pt>
                <c:pt idx="19">
                  <c:v>1.0413421465620043</c:v>
                </c:pt>
                <c:pt idx="20">
                  <c:v>0.51952593380754475</c:v>
                </c:pt>
                <c:pt idx="21">
                  <c:v>2.1596752647785518E-15</c:v>
                </c:pt>
                <c:pt idx="22">
                  <c:v>0</c:v>
                </c:pt>
                <c:pt idx="23">
                  <c:v>0</c:v>
                </c:pt>
                <c:pt idx="24">
                  <c:v>0</c:v>
                </c:pt>
                <c:pt idx="25">
                  <c:v>0</c:v>
                </c:pt>
                <c:pt idx="26">
                  <c:v>0</c:v>
                </c:pt>
                <c:pt idx="27">
                  <c:v>0</c:v>
                </c:pt>
              </c:numCache>
            </c:numRef>
          </c:val>
          <c:extLst>
            <c:ext xmlns:c16="http://schemas.microsoft.com/office/drawing/2014/chart" uri="{C3380CC4-5D6E-409C-BE32-E72D297353CC}">
              <c16:uniqueId val="{00000004-4682-4B99-BA38-C07EC72A6674}"/>
            </c:ext>
          </c:extLst>
        </c:ser>
        <c:ser>
          <c:idx val="7"/>
          <c:order val="5"/>
          <c:tx>
            <c:v>Burton Point</c:v>
          </c:tx>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split'!$P$34:$AQ$34</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5-4682-4B99-BA38-C07EC72A6674}"/>
            </c:ext>
          </c:extLst>
        </c:ser>
        <c:ser>
          <c:idx val="8"/>
          <c:order val="6"/>
          <c:tx>
            <c:v>Isle of Grain</c:v>
          </c:tx>
          <c:spPr>
            <a:solidFill>
              <a:srgbClr val="00FFFF"/>
            </a:solidFill>
          </c:spPr>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split'!$P$35:$AQ$35</c:f>
              <c:numCache>
                <c:formatCode>0.0</c:formatCode>
                <c:ptCount val="28"/>
                <c:pt idx="0">
                  <c:v>33.051742842116312</c:v>
                </c:pt>
                <c:pt idx="1">
                  <c:v>17.093923551880899</c:v>
                </c:pt>
                <c:pt idx="2">
                  <c:v>25.610708553402173</c:v>
                </c:pt>
                <c:pt idx="3">
                  <c:v>35.379791986692801</c:v>
                </c:pt>
                <c:pt idx="4">
                  <c:v>44.10384674675079</c:v>
                </c:pt>
                <c:pt idx="5">
                  <c:v>52.380271696326076</c:v>
                </c:pt>
                <c:pt idx="6">
                  <c:v>52.034170742694087</c:v>
                </c:pt>
                <c:pt idx="7">
                  <c:v>45.881691361672708</c:v>
                </c:pt>
                <c:pt idx="8">
                  <c:v>44.005074113233931</c:v>
                </c:pt>
                <c:pt idx="9">
                  <c:v>52.941566870423678</c:v>
                </c:pt>
                <c:pt idx="10">
                  <c:v>56.586326253685669</c:v>
                </c:pt>
                <c:pt idx="11">
                  <c:v>53.609377239367632</c:v>
                </c:pt>
                <c:pt idx="12">
                  <c:v>52.623119327030921</c:v>
                </c:pt>
                <c:pt idx="13">
                  <c:v>51.37483297660301</c:v>
                </c:pt>
                <c:pt idx="14">
                  <c:v>53.038162284488649</c:v>
                </c:pt>
                <c:pt idx="15">
                  <c:v>53.069684841280356</c:v>
                </c:pt>
                <c:pt idx="16">
                  <c:v>52.227237229664951</c:v>
                </c:pt>
                <c:pt idx="17">
                  <c:v>49.005637115231352</c:v>
                </c:pt>
                <c:pt idx="18">
                  <c:v>45.434363761947068</c:v>
                </c:pt>
                <c:pt idx="19">
                  <c:v>41.174197843090013</c:v>
                </c:pt>
                <c:pt idx="20">
                  <c:v>37.535723098864587</c:v>
                </c:pt>
                <c:pt idx="21">
                  <c:v>34.045732199592656</c:v>
                </c:pt>
                <c:pt idx="22">
                  <c:v>30.219704875650283</c:v>
                </c:pt>
                <c:pt idx="23">
                  <c:v>28.294867422901859</c:v>
                </c:pt>
                <c:pt idx="24">
                  <c:v>26.76186649846818</c:v>
                </c:pt>
                <c:pt idx="25">
                  <c:v>24.073961089293896</c:v>
                </c:pt>
                <c:pt idx="26">
                  <c:v>21.331235328973118</c:v>
                </c:pt>
                <c:pt idx="27">
                  <c:v>21.686360291720863</c:v>
                </c:pt>
              </c:numCache>
            </c:numRef>
          </c:val>
          <c:extLst>
            <c:ext xmlns:c16="http://schemas.microsoft.com/office/drawing/2014/chart" uri="{C3380CC4-5D6E-409C-BE32-E72D297353CC}">
              <c16:uniqueId val="{00000006-4682-4B99-BA38-C07EC72A6674}"/>
            </c:ext>
          </c:extLst>
        </c:ser>
        <c:ser>
          <c:idx val="9"/>
          <c:order val="7"/>
          <c:tx>
            <c:v>Milford Haven</c:v>
          </c:tx>
          <c:spPr>
            <a:solidFill>
              <a:srgbClr val="FF3399"/>
            </a:solidFill>
          </c:spPr>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split'!$P$36:$AQ$36</c:f>
              <c:numCache>
                <c:formatCode>0.0</c:formatCode>
                <c:ptCount val="28"/>
                <c:pt idx="0">
                  <c:v>78.319390783530423</c:v>
                </c:pt>
                <c:pt idx="1">
                  <c:v>40.50575139346666</c:v>
                </c:pt>
                <c:pt idx="2">
                  <c:v>60.687120222933984</c:v>
                </c:pt>
                <c:pt idx="3">
                  <c:v>83.835934694340878</c:v>
                </c:pt>
                <c:pt idx="4">
                  <c:v>104.50844982414065</c:v>
                </c:pt>
                <c:pt idx="5">
                  <c:v>124.12026161309026</c:v>
                </c:pt>
                <c:pt idx="6">
                  <c:v>123.3001409928997</c:v>
                </c:pt>
                <c:pt idx="7">
                  <c:v>108.72122939868817</c:v>
                </c:pt>
                <c:pt idx="8">
                  <c:v>104.27439824870396</c:v>
                </c:pt>
                <c:pt idx="9">
                  <c:v>125.45030633403138</c:v>
                </c:pt>
                <c:pt idx="10">
                  <c:v>134.08692606731489</c:v>
                </c:pt>
                <c:pt idx="11">
                  <c:v>127.03274939927174</c:v>
                </c:pt>
                <c:pt idx="12">
                  <c:v>124.69571321880079</c:v>
                </c:pt>
                <c:pt idx="13">
                  <c:v>121.73777460249481</c:v>
                </c:pt>
                <c:pt idx="14">
                  <c:v>125.6791987715101</c:v>
                </c:pt>
                <c:pt idx="15">
                  <c:v>125.7538946039102</c:v>
                </c:pt>
                <c:pt idx="16">
                  <c:v>123.7576312291182</c:v>
                </c:pt>
                <c:pt idx="17">
                  <c:v>116.12372945528867</c:v>
                </c:pt>
                <c:pt idx="18">
                  <c:v>107.66124217627373</c:v>
                </c:pt>
                <c:pt idx="19">
                  <c:v>97.566355471041234</c:v>
                </c:pt>
                <c:pt idx="20">
                  <c:v>88.944627814795467</c:v>
                </c:pt>
                <c:pt idx="21">
                  <c:v>80.674747391946894</c:v>
                </c:pt>
                <c:pt idx="22">
                  <c:v>71.608595250932567</c:v>
                </c:pt>
                <c:pt idx="23">
                  <c:v>67.047501532616366</c:v>
                </c:pt>
                <c:pt idx="24">
                  <c:v>63.414903425891332</c:v>
                </c:pt>
                <c:pt idx="25">
                  <c:v>57.045644317955983</c:v>
                </c:pt>
                <c:pt idx="26">
                  <c:v>50.5464829375492</c:v>
                </c:pt>
                <c:pt idx="27">
                  <c:v>51.387986844537927</c:v>
                </c:pt>
              </c:numCache>
            </c:numRef>
          </c:val>
          <c:extLst>
            <c:ext xmlns:c16="http://schemas.microsoft.com/office/drawing/2014/chart" uri="{C3380CC4-5D6E-409C-BE32-E72D297353CC}">
              <c16:uniqueId val="{00000007-4682-4B99-BA38-C07EC72A6674}"/>
            </c:ext>
          </c:extLst>
        </c:ser>
        <c:ser>
          <c:idx val="0"/>
          <c:order val="8"/>
          <c:tx>
            <c:strRef>
              <c:f>'Annual by terminal Bacton split'!$O$27</c:f>
              <c:strCache>
                <c:ptCount val="1"/>
                <c:pt idx="0">
                  <c:v>Bacton UKCS</c:v>
                </c:pt>
              </c:strCache>
            </c:strRef>
          </c:tx>
          <c:spPr>
            <a:solidFill>
              <a:srgbClr val="FFFF00"/>
            </a:solidFill>
          </c:spPr>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split'!$P$27:$AQ$27</c:f>
              <c:numCache>
                <c:formatCode>0.0</c:formatCode>
                <c:ptCount val="28"/>
                <c:pt idx="0">
                  <c:v>87.796434005665077</c:v>
                </c:pt>
                <c:pt idx="1">
                  <c:v>89.900886578421108</c:v>
                </c:pt>
                <c:pt idx="2">
                  <c:v>86.200921319738498</c:v>
                </c:pt>
                <c:pt idx="3">
                  <c:v>87.197838820502227</c:v>
                </c:pt>
                <c:pt idx="4">
                  <c:v>76.479341346148885</c:v>
                </c:pt>
                <c:pt idx="5">
                  <c:v>64.430143985201084</c:v>
                </c:pt>
                <c:pt idx="6">
                  <c:v>50.980839479043581</c:v>
                </c:pt>
                <c:pt idx="7">
                  <c:v>41.145884357866173</c:v>
                </c:pt>
                <c:pt idx="8">
                  <c:v>34.869053363008064</c:v>
                </c:pt>
                <c:pt idx="9">
                  <c:v>27.739612459909317</c:v>
                </c:pt>
                <c:pt idx="10">
                  <c:v>24.187555113563572</c:v>
                </c:pt>
                <c:pt idx="11">
                  <c:v>21.066981611463465</c:v>
                </c:pt>
                <c:pt idx="12">
                  <c:v>20.736987474526984</c:v>
                </c:pt>
                <c:pt idx="13">
                  <c:v>16.327185709929587</c:v>
                </c:pt>
                <c:pt idx="14">
                  <c:v>11.260953137872447</c:v>
                </c:pt>
                <c:pt idx="15">
                  <c:v>10.396320394625276</c:v>
                </c:pt>
                <c:pt idx="16">
                  <c:v>9.8083804086011774</c:v>
                </c:pt>
                <c:pt idx="17">
                  <c:v>8.4724505368588385</c:v>
                </c:pt>
                <c:pt idx="18">
                  <c:v>2.435467431284065</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8-4682-4B99-BA38-C07EC72A6674}"/>
            </c:ext>
          </c:extLst>
        </c:ser>
        <c:ser>
          <c:idx val="5"/>
          <c:order val="9"/>
          <c:tx>
            <c:strRef>
              <c:f>'Annual by terminal Bacton split'!$O$28</c:f>
              <c:strCache>
                <c:ptCount val="1"/>
                <c:pt idx="0">
                  <c:v>Bacton IP</c:v>
                </c:pt>
              </c:strCache>
            </c:strRef>
          </c:tx>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split'!$P$28:$AQ$28</c:f>
              <c:numCache>
                <c:formatCode>0.0</c:formatCode>
                <c:ptCount val="28"/>
                <c:pt idx="0">
                  <c:v>0.34807769717085119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9-4682-4B99-BA38-C07EC72A6674}"/>
            </c:ext>
          </c:extLst>
        </c:ser>
        <c:dLbls>
          <c:showLegendKey val="0"/>
          <c:showVal val="0"/>
          <c:showCatName val="0"/>
          <c:showSerName val="0"/>
          <c:showPercent val="0"/>
          <c:showBubbleSize val="0"/>
        </c:dLbls>
        <c:gapWidth val="0"/>
        <c:overlap val="100"/>
        <c:axId val="349283456"/>
        <c:axId val="349284992"/>
      </c:barChart>
      <c:catAx>
        <c:axId val="349283456"/>
        <c:scaling>
          <c:orientation val="minMax"/>
        </c:scaling>
        <c:delete val="0"/>
        <c:axPos val="b"/>
        <c:numFmt formatCode="General" sourceLinked="0"/>
        <c:majorTickMark val="out"/>
        <c:minorTickMark val="none"/>
        <c:tickLblPos val="nextTo"/>
        <c:crossAx val="349284992"/>
        <c:crosses val="autoZero"/>
        <c:auto val="1"/>
        <c:lblAlgn val="ctr"/>
        <c:lblOffset val="100"/>
        <c:noMultiLvlLbl val="0"/>
      </c:catAx>
      <c:valAx>
        <c:axId val="349284992"/>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283456"/>
        <c:crosses val="autoZero"/>
        <c:crossBetween val="between"/>
      </c:valAx>
    </c:plotArea>
    <c:legend>
      <c:legendPos val="b"/>
      <c:layout>
        <c:manualLayout>
          <c:xMode val="edge"/>
          <c:yMode val="edge"/>
          <c:x val="0.12425755291226893"/>
          <c:y val="0.82061745406824149"/>
          <c:w val="0.76176087065549924"/>
          <c:h val="0.1328021900488245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split'!$P$53:$AQ$53</c:f>
              <c:numCache>
                <c:formatCode>0.0</c:formatCode>
                <c:ptCount val="28"/>
                <c:pt idx="0">
                  <c:v>15.06248429428166</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7F6-4E1A-817A-95BA162E5E0E}"/>
            </c:ext>
          </c:extLst>
        </c:ser>
        <c:ser>
          <c:idx val="2"/>
          <c:order val="1"/>
          <c:tx>
            <c:v>Easington</c:v>
          </c:tx>
          <c:spPr>
            <a:solidFill>
              <a:schemeClr val="tx2">
                <a:lumMod val="75000"/>
              </a:schemeClr>
            </a:solidFill>
          </c:spPr>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split'!$P$54:$AQ$54</c:f>
              <c:numCache>
                <c:formatCode>0.0</c:formatCode>
                <c:ptCount val="28"/>
                <c:pt idx="0">
                  <c:v>159.75184775069994</c:v>
                </c:pt>
                <c:pt idx="1">
                  <c:v>219.10192552527036</c:v>
                </c:pt>
                <c:pt idx="2">
                  <c:v>187.42956114240974</c:v>
                </c:pt>
                <c:pt idx="3">
                  <c:v>185.41195401327778</c:v>
                </c:pt>
                <c:pt idx="4">
                  <c:v>186.27439000347607</c:v>
                </c:pt>
                <c:pt idx="5">
                  <c:v>175.77690045847618</c:v>
                </c:pt>
                <c:pt idx="6">
                  <c:v>177.24744106776197</c:v>
                </c:pt>
                <c:pt idx="7">
                  <c:v>157.32649565274156</c:v>
                </c:pt>
                <c:pt idx="8">
                  <c:v>156.62902942952826</c:v>
                </c:pt>
                <c:pt idx="9">
                  <c:v>136.17613086956493</c:v>
                </c:pt>
                <c:pt idx="10">
                  <c:v>114.80515592299552</c:v>
                </c:pt>
                <c:pt idx="11">
                  <c:v>111.01451988727517</c:v>
                </c:pt>
                <c:pt idx="12">
                  <c:v>101.03925033983212</c:v>
                </c:pt>
                <c:pt idx="13">
                  <c:v>86.879432998706875</c:v>
                </c:pt>
                <c:pt idx="14">
                  <c:v>74.949466139842329</c:v>
                </c:pt>
                <c:pt idx="15">
                  <c:v>64.248055647300916</c:v>
                </c:pt>
                <c:pt idx="16">
                  <c:v>58.203572938896095</c:v>
                </c:pt>
                <c:pt idx="17">
                  <c:v>51.597794759560294</c:v>
                </c:pt>
                <c:pt idx="18">
                  <c:v>44.960286005776105</c:v>
                </c:pt>
                <c:pt idx="19">
                  <c:v>41.881046993881327</c:v>
                </c:pt>
                <c:pt idx="20">
                  <c:v>35.338505662451354</c:v>
                </c:pt>
                <c:pt idx="21">
                  <c:v>34.278519974254799</c:v>
                </c:pt>
                <c:pt idx="22">
                  <c:v>32.438544166458691</c:v>
                </c:pt>
                <c:pt idx="23">
                  <c:v>28.776088123074629</c:v>
                </c:pt>
                <c:pt idx="24">
                  <c:v>26.244316452248231</c:v>
                </c:pt>
                <c:pt idx="25">
                  <c:v>22.582303469024918</c:v>
                </c:pt>
                <c:pt idx="26">
                  <c:v>19.094240086632084</c:v>
                </c:pt>
                <c:pt idx="27">
                  <c:v>19.383392845015432</c:v>
                </c:pt>
              </c:numCache>
            </c:numRef>
          </c:val>
          <c:extLst>
            <c:ext xmlns:c16="http://schemas.microsoft.com/office/drawing/2014/chart" uri="{C3380CC4-5D6E-409C-BE32-E72D297353CC}">
              <c16:uniqueId val="{00000001-57F6-4E1A-817A-95BA162E5E0E}"/>
            </c:ext>
          </c:extLst>
        </c:ser>
        <c:ser>
          <c:idx val="3"/>
          <c:order val="2"/>
          <c:tx>
            <c:v>St Fergus</c:v>
          </c:tx>
          <c:spPr>
            <a:solidFill>
              <a:srgbClr val="00B050"/>
            </a:solidFill>
          </c:spPr>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split'!$P$55:$AQ$55</c:f>
              <c:numCache>
                <c:formatCode>0.0</c:formatCode>
                <c:ptCount val="28"/>
                <c:pt idx="0">
                  <c:v>222.19909063836056</c:v>
                </c:pt>
                <c:pt idx="1">
                  <c:v>254.19364959056847</c:v>
                </c:pt>
                <c:pt idx="2">
                  <c:v>245.765932007526</c:v>
                </c:pt>
                <c:pt idx="3">
                  <c:v>233.20737691179804</c:v>
                </c:pt>
                <c:pt idx="4">
                  <c:v>225.99118368015922</c:v>
                </c:pt>
                <c:pt idx="5">
                  <c:v>213.27371800647049</c:v>
                </c:pt>
                <c:pt idx="6">
                  <c:v>208.51511659589275</c:v>
                </c:pt>
                <c:pt idx="7">
                  <c:v>192.48374107425971</c:v>
                </c:pt>
                <c:pt idx="8">
                  <c:v>182.05187368953773</c:v>
                </c:pt>
                <c:pt idx="9">
                  <c:v>165.79813517283515</c:v>
                </c:pt>
                <c:pt idx="10">
                  <c:v>147.26237981434926</c:v>
                </c:pt>
                <c:pt idx="11">
                  <c:v>137.17552688072831</c:v>
                </c:pt>
                <c:pt idx="12">
                  <c:v>117.06539253868496</c:v>
                </c:pt>
                <c:pt idx="13">
                  <c:v>105.84442567328425</c:v>
                </c:pt>
                <c:pt idx="14">
                  <c:v>94.922869788827668</c:v>
                </c:pt>
                <c:pt idx="15">
                  <c:v>82.337554792674794</c:v>
                </c:pt>
                <c:pt idx="16">
                  <c:v>72.271948805833674</c:v>
                </c:pt>
                <c:pt idx="17">
                  <c:v>63.93136377166735</c:v>
                </c:pt>
                <c:pt idx="18">
                  <c:v>59.45302440311729</c:v>
                </c:pt>
                <c:pt idx="19">
                  <c:v>55.529162702422624</c:v>
                </c:pt>
                <c:pt idx="20">
                  <c:v>51.385647224390212</c:v>
                </c:pt>
                <c:pt idx="21">
                  <c:v>48.369722517108457</c:v>
                </c:pt>
                <c:pt idx="22">
                  <c:v>44.601014751369959</c:v>
                </c:pt>
                <c:pt idx="23">
                  <c:v>36.607774435173312</c:v>
                </c:pt>
                <c:pt idx="24">
                  <c:v>33.796463869147168</c:v>
                </c:pt>
                <c:pt idx="25">
                  <c:v>32.034823833657633</c:v>
                </c:pt>
                <c:pt idx="26">
                  <c:v>37.720981642272982</c:v>
                </c:pt>
                <c:pt idx="27">
                  <c:v>34.426778599272168</c:v>
                </c:pt>
              </c:numCache>
            </c:numRef>
          </c:val>
          <c:extLst>
            <c:ext xmlns:c16="http://schemas.microsoft.com/office/drawing/2014/chart" uri="{C3380CC4-5D6E-409C-BE32-E72D297353CC}">
              <c16:uniqueId val="{00000002-57F6-4E1A-817A-95BA162E5E0E}"/>
            </c:ext>
          </c:extLst>
        </c:ser>
        <c:ser>
          <c:idx val="4"/>
          <c:order val="3"/>
          <c:tx>
            <c:v>Teesside</c:v>
          </c:tx>
          <c:spPr>
            <a:solidFill>
              <a:schemeClr val="accent6">
                <a:lumMod val="75000"/>
              </a:schemeClr>
            </a:solidFill>
          </c:spPr>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split'!$P$56:$AQ$56</c:f>
              <c:numCache>
                <c:formatCode>0.0</c:formatCode>
                <c:ptCount val="28"/>
                <c:pt idx="0">
                  <c:v>95.126884870361081</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3-57F6-4E1A-817A-95BA162E5E0E}"/>
            </c:ext>
          </c:extLst>
        </c:ser>
        <c:ser>
          <c:idx val="6"/>
          <c:order val="4"/>
          <c:tx>
            <c:v>Onshore</c:v>
          </c:tx>
          <c:spPr>
            <a:solidFill>
              <a:schemeClr val="accent4">
                <a:lumMod val="60000"/>
                <a:lumOff val="40000"/>
              </a:schemeClr>
            </a:solidFill>
          </c:spPr>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split'!$P$57:$AQ$57</c:f>
              <c:numCache>
                <c:formatCode>0.0</c:formatCode>
                <c:ptCount val="28"/>
                <c:pt idx="0">
                  <c:v>3.4823228940583015</c:v>
                </c:pt>
                <c:pt idx="1">
                  <c:v>9.0587690241894752</c:v>
                </c:pt>
                <c:pt idx="2">
                  <c:v>9.5790100832313758</c:v>
                </c:pt>
                <c:pt idx="3">
                  <c:v>11.884307017645535</c:v>
                </c:pt>
                <c:pt idx="4">
                  <c:v>13.808159344547779</c:v>
                </c:pt>
                <c:pt idx="5">
                  <c:v>14.937467171788706</c:v>
                </c:pt>
                <c:pt idx="6">
                  <c:v>16.864369981333716</c:v>
                </c:pt>
                <c:pt idx="7">
                  <c:v>16.856753717616396</c:v>
                </c:pt>
                <c:pt idx="8">
                  <c:v>17.431215297681756</c:v>
                </c:pt>
                <c:pt idx="9">
                  <c:v>16.541811291494721</c:v>
                </c:pt>
                <c:pt idx="10">
                  <c:v>15.310351709189193</c:v>
                </c:pt>
                <c:pt idx="11">
                  <c:v>15.613301815989363</c:v>
                </c:pt>
                <c:pt idx="12">
                  <c:v>13.891743028300322</c:v>
                </c:pt>
                <c:pt idx="13">
                  <c:v>11.169747913042947</c:v>
                </c:pt>
                <c:pt idx="14">
                  <c:v>9.6511215869621392</c:v>
                </c:pt>
                <c:pt idx="15">
                  <c:v>8.3460829633490761</c:v>
                </c:pt>
                <c:pt idx="16">
                  <c:v>8.3448123646028272</c:v>
                </c:pt>
                <c:pt idx="17">
                  <c:v>8.2985146893696911</c:v>
                </c:pt>
                <c:pt idx="18">
                  <c:v>7.6853829741810484</c:v>
                </c:pt>
                <c:pt idx="19">
                  <c:v>7.5233220593105967</c:v>
                </c:pt>
                <c:pt idx="20">
                  <c:v>5.7209926649844931</c:v>
                </c:pt>
                <c:pt idx="21">
                  <c:v>5.3668679828070163</c:v>
                </c:pt>
                <c:pt idx="22">
                  <c:v>5.1210735510749545</c:v>
                </c:pt>
                <c:pt idx="23">
                  <c:v>4.2641574865801788</c:v>
                </c:pt>
                <c:pt idx="24">
                  <c:v>3.9446534287654771</c:v>
                </c:pt>
                <c:pt idx="25">
                  <c:v>3.4279307502661069</c:v>
                </c:pt>
                <c:pt idx="26">
                  <c:v>2.323620602817996</c:v>
                </c:pt>
                <c:pt idx="27">
                  <c:v>1.9060298313392197</c:v>
                </c:pt>
              </c:numCache>
            </c:numRef>
          </c:val>
          <c:extLst>
            <c:ext xmlns:c16="http://schemas.microsoft.com/office/drawing/2014/chart" uri="{C3380CC4-5D6E-409C-BE32-E72D297353CC}">
              <c16:uniqueId val="{00000004-57F6-4E1A-817A-95BA162E5E0E}"/>
            </c:ext>
          </c:extLst>
        </c:ser>
        <c:ser>
          <c:idx val="7"/>
          <c:order val="5"/>
          <c:tx>
            <c:v>Burton Point</c:v>
          </c:tx>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split'!$P$58:$AQ$58</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5-57F6-4E1A-817A-95BA162E5E0E}"/>
            </c:ext>
          </c:extLst>
        </c:ser>
        <c:ser>
          <c:idx val="8"/>
          <c:order val="6"/>
          <c:tx>
            <c:v>Isle of Grain</c:v>
          </c:tx>
          <c:spPr>
            <a:solidFill>
              <a:srgbClr val="00FFFF"/>
            </a:solidFill>
          </c:spPr>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split'!$P$59:$AQ$59</c:f>
              <c:numCache>
                <c:formatCode>0.0</c:formatCode>
                <c:ptCount val="28"/>
                <c:pt idx="0">
                  <c:v>41.953797272933407</c:v>
                </c:pt>
                <c:pt idx="1">
                  <c:v>12.823959466616449</c:v>
                </c:pt>
                <c:pt idx="2">
                  <c:v>11.286333949970773</c:v>
                </c:pt>
                <c:pt idx="3">
                  <c:v>11.991525517454891</c:v>
                </c:pt>
                <c:pt idx="4">
                  <c:v>12.183048204903963</c:v>
                </c:pt>
                <c:pt idx="5">
                  <c:v>11.709015836388872</c:v>
                </c:pt>
                <c:pt idx="6">
                  <c:v>11.892598780077618</c:v>
                </c:pt>
                <c:pt idx="7">
                  <c:v>10.802922565503991</c:v>
                </c:pt>
                <c:pt idx="8">
                  <c:v>11.458431198146728</c:v>
                </c:pt>
                <c:pt idx="9">
                  <c:v>11.521429619435226</c:v>
                </c:pt>
                <c:pt idx="10">
                  <c:v>10.791406102566443</c:v>
                </c:pt>
                <c:pt idx="11">
                  <c:v>11.380951385690283</c:v>
                </c:pt>
                <c:pt idx="12">
                  <c:v>11.790171051225341</c:v>
                </c:pt>
                <c:pt idx="13">
                  <c:v>11.933123476656609</c:v>
                </c:pt>
                <c:pt idx="14">
                  <c:v>11.750365042640349</c:v>
                </c:pt>
                <c:pt idx="15">
                  <c:v>11.217553443066867</c:v>
                </c:pt>
                <c:pt idx="16">
                  <c:v>11.290502740963392</c:v>
                </c:pt>
                <c:pt idx="17">
                  <c:v>11.470720641392342</c:v>
                </c:pt>
                <c:pt idx="18">
                  <c:v>11.591346497328932</c:v>
                </c:pt>
                <c:pt idx="19">
                  <c:v>11.852964391708245</c:v>
                </c:pt>
                <c:pt idx="20">
                  <c:v>11.32907404563727</c:v>
                </c:pt>
                <c:pt idx="21">
                  <c:v>11.627477782727681</c:v>
                </c:pt>
                <c:pt idx="22">
                  <c:v>11.6569692921969</c:v>
                </c:pt>
                <c:pt idx="23">
                  <c:v>11.4934385934478</c:v>
                </c:pt>
                <c:pt idx="24">
                  <c:v>11.514715218483037</c:v>
                </c:pt>
                <c:pt idx="25">
                  <c:v>11.520150234757955</c:v>
                </c:pt>
                <c:pt idx="26">
                  <c:v>10.942443346629856</c:v>
                </c:pt>
                <c:pt idx="27">
                  <c:v>11.890595372878909</c:v>
                </c:pt>
              </c:numCache>
            </c:numRef>
          </c:val>
          <c:extLst>
            <c:ext xmlns:c16="http://schemas.microsoft.com/office/drawing/2014/chart" uri="{C3380CC4-5D6E-409C-BE32-E72D297353CC}">
              <c16:uniqueId val="{00000006-57F6-4E1A-817A-95BA162E5E0E}"/>
            </c:ext>
          </c:extLst>
        </c:ser>
        <c:ser>
          <c:idx val="9"/>
          <c:order val="7"/>
          <c:tx>
            <c:v>Milford Haven</c:v>
          </c:tx>
          <c:spPr>
            <a:solidFill>
              <a:srgbClr val="FF3399"/>
            </a:solidFill>
          </c:spPr>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split'!$P$61:$AQ$61</c:f>
              <c:numCache>
                <c:formatCode>0.0</c:formatCode>
                <c:ptCount val="28"/>
                <c:pt idx="0">
                  <c:v>734.7708471200001</c:v>
                </c:pt>
                <c:pt idx="1">
                  <c:v>748.65056020000009</c:v>
                </c:pt>
                <c:pt idx="2">
                  <c:v>729.36762339999996</c:v>
                </c:pt>
                <c:pt idx="3">
                  <c:v>730.07103913999981</c:v>
                </c:pt>
                <c:pt idx="4">
                  <c:v>737.99148565000007</c:v>
                </c:pt>
                <c:pt idx="5">
                  <c:v>724.21481325000013</c:v>
                </c:pt>
                <c:pt idx="6">
                  <c:v>722.97594917000015</c:v>
                </c:pt>
                <c:pt idx="7">
                  <c:v>674.42076344999975</c:v>
                </c:pt>
                <c:pt idx="8">
                  <c:v>645.56204254999989</c:v>
                </c:pt>
                <c:pt idx="9">
                  <c:v>625.90903243000002</c:v>
                </c:pt>
                <c:pt idx="10">
                  <c:v>573.56474846999993</c:v>
                </c:pt>
                <c:pt idx="11">
                  <c:v>543.65931097999987</c:v>
                </c:pt>
                <c:pt idx="12">
                  <c:v>540.19013410000002</c:v>
                </c:pt>
                <c:pt idx="13">
                  <c:v>538.56490229000008</c:v>
                </c:pt>
                <c:pt idx="14">
                  <c:v>531.26254539000001</c:v>
                </c:pt>
                <c:pt idx="15">
                  <c:v>499.36110102999999</c:v>
                </c:pt>
                <c:pt idx="16">
                  <c:v>468.54973422000012</c:v>
                </c:pt>
                <c:pt idx="17">
                  <c:v>445.01567218000008</c:v>
                </c:pt>
                <c:pt idx="18">
                  <c:v>429.70943261999992</c:v>
                </c:pt>
                <c:pt idx="19">
                  <c:v>423.27564127000011</c:v>
                </c:pt>
                <c:pt idx="20">
                  <c:v>402.68439870000014</c:v>
                </c:pt>
                <c:pt idx="21">
                  <c:v>389.54476920000002</c:v>
                </c:pt>
                <c:pt idx="22">
                  <c:v>378.54462603000007</c:v>
                </c:pt>
                <c:pt idx="23">
                  <c:v>363.91864086000004</c:v>
                </c:pt>
                <c:pt idx="24">
                  <c:v>350.06985636999991</c:v>
                </c:pt>
                <c:pt idx="25">
                  <c:v>335.20938034999995</c:v>
                </c:pt>
                <c:pt idx="26">
                  <c:v>306.21752092999998</c:v>
                </c:pt>
                <c:pt idx="27">
                  <c:v>302.45595912000005</c:v>
                </c:pt>
              </c:numCache>
            </c:numRef>
          </c:val>
          <c:extLst>
            <c:ext xmlns:c16="http://schemas.microsoft.com/office/drawing/2014/chart" uri="{C3380CC4-5D6E-409C-BE32-E72D297353CC}">
              <c16:uniqueId val="{00000007-57F6-4E1A-817A-95BA162E5E0E}"/>
            </c:ext>
          </c:extLst>
        </c:ser>
        <c:ser>
          <c:idx val="0"/>
          <c:order val="8"/>
          <c:tx>
            <c:strRef>
              <c:f>'Annual by terminal Bacton split'!$O$51</c:f>
              <c:strCache>
                <c:ptCount val="1"/>
                <c:pt idx="0">
                  <c:v>Bacton UKCS</c:v>
                </c:pt>
              </c:strCache>
            </c:strRef>
          </c:tx>
          <c:spPr>
            <a:solidFill>
              <a:srgbClr val="FFFF00"/>
            </a:solidFill>
          </c:spPr>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split'!$P$51:$AQ$51</c:f>
              <c:numCache>
                <c:formatCode>0.0</c:formatCode>
                <c:ptCount val="28"/>
                <c:pt idx="0">
                  <c:v>97.518884523922779</c:v>
                </c:pt>
                <c:pt idx="1">
                  <c:v>89.900886578421108</c:v>
                </c:pt>
                <c:pt idx="2">
                  <c:v>86.200921319738498</c:v>
                </c:pt>
                <c:pt idx="3">
                  <c:v>87.197838820502227</c:v>
                </c:pt>
                <c:pt idx="4">
                  <c:v>76.479341346148885</c:v>
                </c:pt>
                <c:pt idx="5">
                  <c:v>64.430143985201084</c:v>
                </c:pt>
                <c:pt idx="6">
                  <c:v>50.980839479043581</c:v>
                </c:pt>
                <c:pt idx="7">
                  <c:v>41.145884357866173</c:v>
                </c:pt>
                <c:pt idx="8">
                  <c:v>34.869053363008064</c:v>
                </c:pt>
                <c:pt idx="9">
                  <c:v>27.739612459909317</c:v>
                </c:pt>
                <c:pt idx="10">
                  <c:v>24.187555113563572</c:v>
                </c:pt>
                <c:pt idx="11">
                  <c:v>21.066981611463465</c:v>
                </c:pt>
                <c:pt idx="12">
                  <c:v>20.736987474526984</c:v>
                </c:pt>
                <c:pt idx="13">
                  <c:v>16.327185709929587</c:v>
                </c:pt>
                <c:pt idx="14">
                  <c:v>11.260953137872447</c:v>
                </c:pt>
                <c:pt idx="15">
                  <c:v>10.396320394625276</c:v>
                </c:pt>
                <c:pt idx="16">
                  <c:v>9.8083804086011774</c:v>
                </c:pt>
                <c:pt idx="17">
                  <c:v>8.4724505368588385</c:v>
                </c:pt>
                <c:pt idx="18">
                  <c:v>2.435467431284065</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8-57F6-4E1A-817A-95BA162E5E0E}"/>
            </c:ext>
          </c:extLst>
        </c:ser>
        <c:ser>
          <c:idx val="5"/>
          <c:order val="9"/>
          <c:tx>
            <c:strRef>
              <c:f>'Annual by terminal Bacton split'!$O$52</c:f>
              <c:strCache>
                <c:ptCount val="1"/>
                <c:pt idx="0">
                  <c:v>Bacton IP</c:v>
                </c:pt>
              </c:strCache>
            </c:strRef>
          </c:tx>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split'!$P$52:$AQ$52</c:f>
              <c:numCache>
                <c:formatCode>0.0</c:formatCode>
                <c:ptCount val="28"/>
                <c:pt idx="0">
                  <c:v>0.26184104484259663</c:v>
                </c:pt>
                <c:pt idx="1">
                  <c:v>33.727735655847866</c:v>
                </c:pt>
                <c:pt idx="2">
                  <c:v>75.071612040771427</c:v>
                </c:pt>
                <c:pt idx="3">
                  <c:v>100.29381620273483</c:v>
                </c:pt>
                <c:pt idx="4">
                  <c:v>131.12200196378504</c:v>
                </c:pt>
                <c:pt idx="5">
                  <c:v>160.10813697999873</c:v>
                </c:pt>
                <c:pt idx="6">
                  <c:v>175.44065134291145</c:v>
                </c:pt>
                <c:pt idx="7">
                  <c:v>176.80291862861253</c:v>
                </c:pt>
                <c:pt idx="8">
                  <c:v>166.88583703622623</c:v>
                </c:pt>
                <c:pt idx="9">
                  <c:v>199.62186159942527</c:v>
                </c:pt>
                <c:pt idx="10">
                  <c:v>199.29416184045104</c:v>
                </c:pt>
                <c:pt idx="11">
                  <c:v>187.02052640187125</c:v>
                </c:pt>
                <c:pt idx="12">
                  <c:v>213.41237066930202</c:v>
                </c:pt>
                <c:pt idx="13">
                  <c:v>246.80063662064723</c:v>
                </c:pt>
                <c:pt idx="14">
                  <c:v>271.54200995280297</c:v>
                </c:pt>
                <c:pt idx="15">
                  <c:v>269.50986186091149</c:v>
                </c:pt>
                <c:pt idx="16">
                  <c:v>256.48403557904351</c:v>
                </c:pt>
                <c:pt idx="17">
                  <c:v>249.98208036666907</c:v>
                </c:pt>
                <c:pt idx="18">
                  <c:v>252.61127777620032</c:v>
                </c:pt>
                <c:pt idx="19">
                  <c:v>256.20020379836552</c:v>
                </c:pt>
                <c:pt idx="20">
                  <c:v>254.57265866079598</c:v>
                </c:pt>
                <c:pt idx="21">
                  <c:v>248.04946304213675</c:v>
                </c:pt>
                <c:pt idx="22">
                  <c:v>243.47142414474803</c:v>
                </c:pt>
                <c:pt idx="23">
                  <c:v>240.72096313222289</c:v>
                </c:pt>
                <c:pt idx="24">
                  <c:v>233.38437876123172</c:v>
                </c:pt>
                <c:pt idx="25">
                  <c:v>226.95072838899301</c:v>
                </c:pt>
                <c:pt idx="26">
                  <c:v>210.2070278060626</c:v>
                </c:pt>
                <c:pt idx="27">
                  <c:v>206.6732145311432</c:v>
                </c:pt>
              </c:numCache>
            </c:numRef>
          </c:val>
          <c:extLst>
            <c:ext xmlns:c16="http://schemas.microsoft.com/office/drawing/2014/chart" uri="{C3380CC4-5D6E-409C-BE32-E72D297353CC}">
              <c16:uniqueId val="{00000009-57F6-4E1A-817A-95BA162E5E0E}"/>
            </c:ext>
          </c:extLst>
        </c:ser>
        <c:dLbls>
          <c:showLegendKey val="0"/>
          <c:showVal val="0"/>
          <c:showCatName val="0"/>
          <c:showSerName val="0"/>
          <c:showPercent val="0"/>
          <c:showBubbleSize val="0"/>
        </c:dLbls>
        <c:gapWidth val="0"/>
        <c:overlap val="100"/>
        <c:axId val="349308800"/>
        <c:axId val="349310336"/>
      </c:barChart>
      <c:catAx>
        <c:axId val="349308800"/>
        <c:scaling>
          <c:orientation val="minMax"/>
        </c:scaling>
        <c:delete val="0"/>
        <c:axPos val="b"/>
        <c:numFmt formatCode="General" sourceLinked="0"/>
        <c:majorTickMark val="out"/>
        <c:minorTickMark val="none"/>
        <c:tickLblPos val="nextTo"/>
        <c:crossAx val="349310336"/>
        <c:crosses val="autoZero"/>
        <c:auto val="1"/>
        <c:lblAlgn val="ctr"/>
        <c:lblOffset val="100"/>
        <c:noMultiLvlLbl val="0"/>
      </c:catAx>
      <c:valAx>
        <c:axId val="34931033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308800"/>
        <c:crosses val="autoZero"/>
        <c:crossBetween val="between"/>
      </c:valAx>
    </c:plotArea>
    <c:legend>
      <c:legendPos val="b"/>
      <c:layout>
        <c:manualLayout>
          <c:xMode val="edge"/>
          <c:yMode val="edge"/>
          <c:x val="0.11205494249082304"/>
          <c:y val="0.8544932647401422"/>
          <c:w val="0.78466795312441473"/>
          <c:h val="0.13052155309547592"/>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split'!$P$77:$AQ$77</c:f>
              <c:numCache>
                <c:formatCode>0.0</c:formatCode>
                <c:ptCount val="28"/>
                <c:pt idx="0">
                  <c:v>15.06248429428166</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E3D-4DD8-9E97-CE893CCAD126}"/>
            </c:ext>
          </c:extLst>
        </c:ser>
        <c:ser>
          <c:idx val="2"/>
          <c:order val="1"/>
          <c:tx>
            <c:v>Easington</c:v>
          </c:tx>
          <c:spPr>
            <a:solidFill>
              <a:schemeClr val="tx2">
                <a:lumMod val="75000"/>
              </a:schemeClr>
            </a:solidFill>
          </c:spPr>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split'!$P$78:$AQ$78</c:f>
              <c:numCache>
                <c:formatCode>0.0</c:formatCode>
                <c:ptCount val="28"/>
                <c:pt idx="0">
                  <c:v>159.75184775069994</c:v>
                </c:pt>
                <c:pt idx="1">
                  <c:v>219.10192552527036</c:v>
                </c:pt>
                <c:pt idx="2">
                  <c:v>187.42956114240974</c:v>
                </c:pt>
                <c:pt idx="3">
                  <c:v>185.41195401327778</c:v>
                </c:pt>
                <c:pt idx="4">
                  <c:v>186.27439000347607</c:v>
                </c:pt>
                <c:pt idx="5">
                  <c:v>175.77690045847618</c:v>
                </c:pt>
                <c:pt idx="6">
                  <c:v>177.24744106776197</c:v>
                </c:pt>
                <c:pt idx="7">
                  <c:v>157.32649565274156</c:v>
                </c:pt>
                <c:pt idx="8">
                  <c:v>156.62902942952826</c:v>
                </c:pt>
                <c:pt idx="9">
                  <c:v>136.17613086956493</c:v>
                </c:pt>
                <c:pt idx="10">
                  <c:v>114.80515592299552</c:v>
                </c:pt>
                <c:pt idx="11">
                  <c:v>111.01451988727517</c:v>
                </c:pt>
                <c:pt idx="12">
                  <c:v>101.03925033983212</c:v>
                </c:pt>
                <c:pt idx="13">
                  <c:v>86.879432998706875</c:v>
                </c:pt>
                <c:pt idx="14">
                  <c:v>74.949466139842329</c:v>
                </c:pt>
                <c:pt idx="15">
                  <c:v>64.248055647300916</c:v>
                </c:pt>
                <c:pt idx="16">
                  <c:v>58.203572938896095</c:v>
                </c:pt>
                <c:pt idx="17">
                  <c:v>51.597794759560294</c:v>
                </c:pt>
                <c:pt idx="18">
                  <c:v>44.960286005776105</c:v>
                </c:pt>
                <c:pt idx="19">
                  <c:v>41.881046993881327</c:v>
                </c:pt>
                <c:pt idx="20">
                  <c:v>35.338505662451354</c:v>
                </c:pt>
                <c:pt idx="21">
                  <c:v>34.278519974254799</c:v>
                </c:pt>
                <c:pt idx="22">
                  <c:v>32.438544166458691</c:v>
                </c:pt>
                <c:pt idx="23">
                  <c:v>28.776088123074629</c:v>
                </c:pt>
                <c:pt idx="24">
                  <c:v>26.244316452248231</c:v>
                </c:pt>
                <c:pt idx="25">
                  <c:v>22.582303469024918</c:v>
                </c:pt>
                <c:pt idx="26">
                  <c:v>19.094240086632084</c:v>
                </c:pt>
                <c:pt idx="27">
                  <c:v>19.383392845015432</c:v>
                </c:pt>
              </c:numCache>
            </c:numRef>
          </c:val>
          <c:extLst>
            <c:ext xmlns:c16="http://schemas.microsoft.com/office/drawing/2014/chart" uri="{C3380CC4-5D6E-409C-BE32-E72D297353CC}">
              <c16:uniqueId val="{00000001-6E3D-4DD8-9E97-CE893CCAD126}"/>
            </c:ext>
          </c:extLst>
        </c:ser>
        <c:ser>
          <c:idx val="3"/>
          <c:order val="2"/>
          <c:tx>
            <c:v>St Fergus</c:v>
          </c:tx>
          <c:spPr>
            <a:solidFill>
              <a:srgbClr val="00B050"/>
            </a:solidFill>
          </c:spPr>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split'!$P$79:$AQ$79</c:f>
              <c:numCache>
                <c:formatCode>0.0</c:formatCode>
                <c:ptCount val="28"/>
                <c:pt idx="0">
                  <c:v>222.19909063836056</c:v>
                </c:pt>
                <c:pt idx="1">
                  <c:v>254.19364959056847</c:v>
                </c:pt>
                <c:pt idx="2">
                  <c:v>245.765932007526</c:v>
                </c:pt>
                <c:pt idx="3">
                  <c:v>233.20737691179804</c:v>
                </c:pt>
                <c:pt idx="4">
                  <c:v>225.99118368015922</c:v>
                </c:pt>
                <c:pt idx="5">
                  <c:v>213.27371800647049</c:v>
                </c:pt>
                <c:pt idx="6">
                  <c:v>208.51511659589275</c:v>
                </c:pt>
                <c:pt idx="7">
                  <c:v>192.48374107425971</c:v>
                </c:pt>
                <c:pt idx="8">
                  <c:v>182.05187368953773</c:v>
                </c:pt>
                <c:pt idx="9">
                  <c:v>165.79813517283515</c:v>
                </c:pt>
                <c:pt idx="10">
                  <c:v>147.26237981434926</c:v>
                </c:pt>
                <c:pt idx="11">
                  <c:v>137.17552688072831</c:v>
                </c:pt>
                <c:pt idx="12">
                  <c:v>117.06539253868496</c:v>
                </c:pt>
                <c:pt idx="13">
                  <c:v>105.84442567328425</c:v>
                </c:pt>
                <c:pt idx="14">
                  <c:v>94.922869788827668</c:v>
                </c:pt>
                <c:pt idx="15">
                  <c:v>82.337554792674794</c:v>
                </c:pt>
                <c:pt idx="16">
                  <c:v>72.271948805833674</c:v>
                </c:pt>
                <c:pt idx="17">
                  <c:v>63.93136377166735</c:v>
                </c:pt>
                <c:pt idx="18">
                  <c:v>59.45302440311729</c:v>
                </c:pt>
                <c:pt idx="19">
                  <c:v>55.529162702422624</c:v>
                </c:pt>
                <c:pt idx="20">
                  <c:v>51.385647224390212</c:v>
                </c:pt>
                <c:pt idx="21">
                  <c:v>48.369722517108457</c:v>
                </c:pt>
                <c:pt idx="22">
                  <c:v>44.601014751369959</c:v>
                </c:pt>
                <c:pt idx="23">
                  <c:v>36.607774435173312</c:v>
                </c:pt>
                <c:pt idx="24">
                  <c:v>33.796463869147168</c:v>
                </c:pt>
                <c:pt idx="25">
                  <c:v>32.034823833657633</c:v>
                </c:pt>
                <c:pt idx="26">
                  <c:v>37.720981642272982</c:v>
                </c:pt>
                <c:pt idx="27">
                  <c:v>34.426778599272168</c:v>
                </c:pt>
              </c:numCache>
            </c:numRef>
          </c:val>
          <c:extLst>
            <c:ext xmlns:c16="http://schemas.microsoft.com/office/drawing/2014/chart" uri="{C3380CC4-5D6E-409C-BE32-E72D297353CC}">
              <c16:uniqueId val="{00000002-6E3D-4DD8-9E97-CE893CCAD126}"/>
            </c:ext>
          </c:extLst>
        </c:ser>
        <c:ser>
          <c:idx val="4"/>
          <c:order val="3"/>
          <c:tx>
            <c:v>Teesside</c:v>
          </c:tx>
          <c:spPr>
            <a:solidFill>
              <a:schemeClr val="accent6">
                <a:lumMod val="75000"/>
              </a:schemeClr>
            </a:solidFill>
          </c:spPr>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split'!$P$80:$AQ$80</c:f>
              <c:numCache>
                <c:formatCode>0.0</c:formatCode>
                <c:ptCount val="28"/>
                <c:pt idx="0">
                  <c:v>95.126884870361081</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3-6E3D-4DD8-9E97-CE893CCAD126}"/>
            </c:ext>
          </c:extLst>
        </c:ser>
        <c:ser>
          <c:idx val="6"/>
          <c:order val="4"/>
          <c:tx>
            <c:v>Onshore</c:v>
          </c:tx>
          <c:spPr>
            <a:solidFill>
              <a:schemeClr val="accent4">
                <a:lumMod val="60000"/>
                <a:lumOff val="40000"/>
              </a:schemeClr>
            </a:solidFill>
          </c:spPr>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split'!$P$81:$AQ$81</c:f>
              <c:numCache>
                <c:formatCode>0.0</c:formatCode>
                <c:ptCount val="28"/>
                <c:pt idx="0">
                  <c:v>3.4823228940583015</c:v>
                </c:pt>
                <c:pt idx="1">
                  <c:v>9.0587690241894752</c:v>
                </c:pt>
                <c:pt idx="2">
                  <c:v>9.5790100832313758</c:v>
                </c:pt>
                <c:pt idx="3">
                  <c:v>11.884307017645535</c:v>
                </c:pt>
                <c:pt idx="4">
                  <c:v>13.808159344547779</c:v>
                </c:pt>
                <c:pt idx="5">
                  <c:v>14.937467171788706</c:v>
                </c:pt>
                <c:pt idx="6">
                  <c:v>16.864369981333716</c:v>
                </c:pt>
                <c:pt idx="7">
                  <c:v>16.856753717616396</c:v>
                </c:pt>
                <c:pt idx="8">
                  <c:v>17.431215297681756</c:v>
                </c:pt>
                <c:pt idx="9">
                  <c:v>16.541811291494721</c:v>
                </c:pt>
                <c:pt idx="10">
                  <c:v>15.310351709189193</c:v>
                </c:pt>
                <c:pt idx="11">
                  <c:v>15.613301815989363</c:v>
                </c:pt>
                <c:pt idx="12">
                  <c:v>13.891743028300322</c:v>
                </c:pt>
                <c:pt idx="13">
                  <c:v>11.169747913042947</c:v>
                </c:pt>
                <c:pt idx="14">
                  <c:v>9.6511215869621392</c:v>
                </c:pt>
                <c:pt idx="15">
                  <c:v>8.3460829633490761</c:v>
                </c:pt>
                <c:pt idx="16">
                  <c:v>8.3448123646028272</c:v>
                </c:pt>
                <c:pt idx="17">
                  <c:v>8.2985146893696911</c:v>
                </c:pt>
                <c:pt idx="18">
                  <c:v>7.6853829741810484</c:v>
                </c:pt>
                <c:pt idx="19">
                  <c:v>7.5233220593105967</c:v>
                </c:pt>
                <c:pt idx="20">
                  <c:v>5.7209926649844931</c:v>
                </c:pt>
                <c:pt idx="21">
                  <c:v>5.3668679828070163</c:v>
                </c:pt>
                <c:pt idx="22">
                  <c:v>5.1210735510749545</c:v>
                </c:pt>
                <c:pt idx="23">
                  <c:v>4.2641574865801788</c:v>
                </c:pt>
                <c:pt idx="24">
                  <c:v>3.9446534287654771</c:v>
                </c:pt>
                <c:pt idx="25">
                  <c:v>3.4279307502661069</c:v>
                </c:pt>
                <c:pt idx="26">
                  <c:v>2.323620602817996</c:v>
                </c:pt>
                <c:pt idx="27">
                  <c:v>1.9060298313392197</c:v>
                </c:pt>
              </c:numCache>
            </c:numRef>
          </c:val>
          <c:extLst>
            <c:ext xmlns:c16="http://schemas.microsoft.com/office/drawing/2014/chart" uri="{C3380CC4-5D6E-409C-BE32-E72D297353CC}">
              <c16:uniqueId val="{00000004-6E3D-4DD8-9E97-CE893CCAD126}"/>
            </c:ext>
          </c:extLst>
        </c:ser>
        <c:ser>
          <c:idx val="7"/>
          <c:order val="5"/>
          <c:tx>
            <c:v>Burton Point</c:v>
          </c:tx>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split'!$P$82:$AQ$82</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5-6E3D-4DD8-9E97-CE893CCAD126}"/>
            </c:ext>
          </c:extLst>
        </c:ser>
        <c:ser>
          <c:idx val="8"/>
          <c:order val="6"/>
          <c:tx>
            <c:v>Isle of Grain</c:v>
          </c:tx>
          <c:spPr>
            <a:solidFill>
              <a:srgbClr val="00FFFF"/>
            </a:solidFill>
          </c:spPr>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split'!$P$83:$AQ$83</c:f>
              <c:numCache>
                <c:formatCode>0.0</c:formatCode>
                <c:ptCount val="28"/>
                <c:pt idx="0">
                  <c:v>41.953797272933407</c:v>
                </c:pt>
                <c:pt idx="1">
                  <c:v>22.83337940563781</c:v>
                </c:pt>
                <c:pt idx="2">
                  <c:v>33.565424905935629</c:v>
                </c:pt>
                <c:pt idx="3">
                  <c:v>41.7558397869822</c:v>
                </c:pt>
                <c:pt idx="4">
                  <c:v>51.096279567150731</c:v>
                </c:pt>
                <c:pt idx="5">
                  <c:v>59.224496716567629</c:v>
                </c:pt>
                <c:pt idx="6">
                  <c:v>63.958328053609769</c:v>
                </c:pt>
                <c:pt idx="7">
                  <c:v>63.272933510088919</c:v>
                </c:pt>
                <c:pt idx="8">
                  <c:v>60.985338127667966</c:v>
                </c:pt>
                <c:pt idx="9">
                  <c:v>70.763445215919845</c:v>
                </c:pt>
                <c:pt idx="10">
                  <c:v>69.936169854605936</c:v>
                </c:pt>
                <c:pt idx="11">
                  <c:v>66.883253854922032</c:v>
                </c:pt>
                <c:pt idx="12">
                  <c:v>75.124812309324639</c:v>
                </c:pt>
                <c:pt idx="13">
                  <c:v>85.176439848698749</c:v>
                </c:pt>
                <c:pt idx="14">
                  <c:v>92.336207995079022</c:v>
                </c:pt>
                <c:pt idx="15">
                  <c:v>91.200313406550251</c:v>
                </c:pt>
                <c:pt idx="16">
                  <c:v>87.407572856828693</c:v>
                </c:pt>
                <c:pt idx="17">
                  <c:v>85.658197830847229</c:v>
                </c:pt>
                <c:pt idx="18">
                  <c:v>86.559093706779151</c:v>
                </c:pt>
                <c:pt idx="19">
                  <c:v>87.885801414850221</c:v>
                </c:pt>
                <c:pt idx="20">
                  <c:v>86.878902576365945</c:v>
                </c:pt>
                <c:pt idx="21">
                  <c:v>85.241409846590429</c:v>
                </c:pt>
                <c:pt idx="22">
                  <c:v>83.912271346363354</c:v>
                </c:pt>
                <c:pt idx="23">
                  <c:v>82.93248308496058</c:v>
                </c:pt>
                <c:pt idx="24">
                  <c:v>80.776472902585155</c:v>
                </c:pt>
                <c:pt idx="25">
                  <c:v>78.872585900516611</c:v>
                </c:pt>
                <c:pt idx="26">
                  <c:v>73.325831218077738</c:v>
                </c:pt>
                <c:pt idx="27">
                  <c:v>73.22524930571673</c:v>
                </c:pt>
              </c:numCache>
            </c:numRef>
          </c:val>
          <c:extLst>
            <c:ext xmlns:c16="http://schemas.microsoft.com/office/drawing/2014/chart" uri="{C3380CC4-5D6E-409C-BE32-E72D297353CC}">
              <c16:uniqueId val="{00000006-6E3D-4DD8-9E97-CE893CCAD126}"/>
            </c:ext>
          </c:extLst>
        </c:ser>
        <c:ser>
          <c:idx val="9"/>
          <c:order val="7"/>
          <c:tx>
            <c:v>Milford Haven</c:v>
          </c:tx>
          <c:spPr>
            <a:solidFill>
              <a:srgbClr val="FF3399"/>
            </a:solidFill>
          </c:spPr>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split'!$P$84:$AQ$84</c:f>
              <c:numCache>
                <c:formatCode>0.0</c:formatCode>
                <c:ptCount val="28"/>
                <c:pt idx="0">
                  <c:v>99.413693830539756</c:v>
                </c:pt>
                <c:pt idx="1">
                  <c:v>54.10596267559059</c:v>
                </c:pt>
                <c:pt idx="2">
                  <c:v>79.536611505806263</c:v>
                </c:pt>
                <c:pt idx="3">
                  <c:v>98.944613885957182</c:v>
                </c:pt>
                <c:pt idx="4">
                  <c:v>121.07771460404966</c:v>
                </c:pt>
                <c:pt idx="5">
                  <c:v>140.3383332751894</c:v>
                </c:pt>
                <c:pt idx="6">
                  <c:v>151.55561728227346</c:v>
                </c:pt>
                <c:pt idx="7">
                  <c:v>149.9315067670934</c:v>
                </c:pt>
                <c:pt idx="8">
                  <c:v>144.51082206776408</c:v>
                </c:pt>
                <c:pt idx="9">
                  <c:v>167.68101898676485</c:v>
                </c:pt>
                <c:pt idx="10">
                  <c:v>165.72070776754009</c:v>
                </c:pt>
                <c:pt idx="11">
                  <c:v>158.48651977477084</c:v>
                </c:pt>
                <c:pt idx="12">
                  <c:v>178.01571193686067</c:v>
                </c:pt>
                <c:pt idx="13">
                  <c:v>201.8340427591493</c:v>
                </c:pt>
                <c:pt idx="14">
                  <c:v>218.79982523102836</c:v>
                </c:pt>
                <c:pt idx="15">
                  <c:v>216.10821006892198</c:v>
                </c:pt>
                <c:pt idx="16">
                  <c:v>207.12093424891057</c:v>
                </c:pt>
                <c:pt idx="17">
                  <c:v>202.97561619590292</c:v>
                </c:pt>
                <c:pt idx="18">
                  <c:v>205.11037854412245</c:v>
                </c:pt>
                <c:pt idx="19">
                  <c:v>208.25414436428781</c:v>
                </c:pt>
                <c:pt idx="20">
                  <c:v>205.86819745711762</c:v>
                </c:pt>
                <c:pt idx="21">
                  <c:v>201.98799562869658</c:v>
                </c:pt>
                <c:pt idx="22">
                  <c:v>198.83846980483986</c:v>
                </c:pt>
                <c:pt idx="23">
                  <c:v>196.516764105492</c:v>
                </c:pt>
                <c:pt idx="24">
                  <c:v>191.40788362032851</c:v>
                </c:pt>
                <c:pt idx="25">
                  <c:v>186.89643407786488</c:v>
                </c:pt>
                <c:pt idx="26">
                  <c:v>173.7528473801992</c:v>
                </c:pt>
                <c:pt idx="27">
                  <c:v>173.51450853865646</c:v>
                </c:pt>
              </c:numCache>
            </c:numRef>
          </c:val>
          <c:extLst>
            <c:ext xmlns:c16="http://schemas.microsoft.com/office/drawing/2014/chart" uri="{C3380CC4-5D6E-409C-BE32-E72D297353CC}">
              <c16:uniqueId val="{00000007-6E3D-4DD8-9E97-CE893CCAD126}"/>
            </c:ext>
          </c:extLst>
        </c:ser>
        <c:ser>
          <c:idx val="0"/>
          <c:order val="8"/>
          <c:tx>
            <c:strRef>
              <c:f>'Annual by terminal Bacton split'!$O$75</c:f>
              <c:strCache>
                <c:ptCount val="1"/>
                <c:pt idx="0">
                  <c:v>Bacton UKCS</c:v>
                </c:pt>
              </c:strCache>
            </c:strRef>
          </c:tx>
          <c:spPr>
            <a:solidFill>
              <a:srgbClr val="FFFF00"/>
            </a:solidFill>
          </c:spPr>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split'!$P$75:$AQ$75</c:f>
              <c:numCache>
                <c:formatCode>0.0</c:formatCode>
                <c:ptCount val="28"/>
                <c:pt idx="0">
                  <c:v>97.518884523922779</c:v>
                </c:pt>
                <c:pt idx="1">
                  <c:v>89.900886578421108</c:v>
                </c:pt>
                <c:pt idx="2">
                  <c:v>86.200921319738498</c:v>
                </c:pt>
                <c:pt idx="3">
                  <c:v>87.197838820502227</c:v>
                </c:pt>
                <c:pt idx="4">
                  <c:v>76.479341346148885</c:v>
                </c:pt>
                <c:pt idx="5">
                  <c:v>64.430143985201084</c:v>
                </c:pt>
                <c:pt idx="6">
                  <c:v>50.980839479043581</c:v>
                </c:pt>
                <c:pt idx="7">
                  <c:v>41.145884357866173</c:v>
                </c:pt>
                <c:pt idx="8">
                  <c:v>34.869053363008064</c:v>
                </c:pt>
                <c:pt idx="9">
                  <c:v>27.739612459909317</c:v>
                </c:pt>
                <c:pt idx="10">
                  <c:v>24.187555113563572</c:v>
                </c:pt>
                <c:pt idx="11">
                  <c:v>21.066981611463465</c:v>
                </c:pt>
                <c:pt idx="12">
                  <c:v>20.736987474526984</c:v>
                </c:pt>
                <c:pt idx="13">
                  <c:v>16.327185709929587</c:v>
                </c:pt>
                <c:pt idx="14">
                  <c:v>11.260953137872447</c:v>
                </c:pt>
                <c:pt idx="15">
                  <c:v>10.396320394625276</c:v>
                </c:pt>
                <c:pt idx="16">
                  <c:v>9.8083804086011774</c:v>
                </c:pt>
                <c:pt idx="17">
                  <c:v>8.4724505368588385</c:v>
                </c:pt>
                <c:pt idx="18">
                  <c:v>2.435467431284065</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8-6E3D-4DD8-9E97-CE893CCAD126}"/>
            </c:ext>
          </c:extLst>
        </c:ser>
        <c:ser>
          <c:idx val="5"/>
          <c:order val="9"/>
          <c:tx>
            <c:strRef>
              <c:f>'Annual by terminal Bacton split'!$O$76</c:f>
              <c:strCache>
                <c:ptCount val="1"/>
                <c:pt idx="0">
                  <c:v>Bacton IP</c:v>
                </c:pt>
              </c:strCache>
            </c:strRef>
          </c:tx>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split'!$P$76:$AQ$76</c:f>
              <c:numCache>
                <c:formatCode>0.0</c:formatCode>
                <c:ptCount val="28"/>
                <c:pt idx="0">
                  <c:v>0.26184104484259663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9-6E3D-4DD8-9E97-CE893CCAD126}"/>
            </c:ext>
          </c:extLst>
        </c:ser>
        <c:dLbls>
          <c:showLegendKey val="0"/>
          <c:showVal val="0"/>
          <c:showCatName val="0"/>
          <c:showSerName val="0"/>
          <c:showPercent val="0"/>
          <c:showBubbleSize val="0"/>
        </c:dLbls>
        <c:gapWidth val="0"/>
        <c:overlap val="100"/>
        <c:axId val="349354624"/>
        <c:axId val="349364608"/>
      </c:barChart>
      <c:catAx>
        <c:axId val="349354624"/>
        <c:scaling>
          <c:orientation val="minMax"/>
        </c:scaling>
        <c:delete val="0"/>
        <c:axPos val="b"/>
        <c:numFmt formatCode="General" sourceLinked="0"/>
        <c:majorTickMark val="out"/>
        <c:minorTickMark val="none"/>
        <c:tickLblPos val="nextTo"/>
        <c:crossAx val="349364608"/>
        <c:crosses val="autoZero"/>
        <c:auto val="1"/>
        <c:lblAlgn val="ctr"/>
        <c:lblOffset val="100"/>
        <c:noMultiLvlLbl val="0"/>
      </c:catAx>
      <c:valAx>
        <c:axId val="3493646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354624"/>
        <c:crosses val="autoZero"/>
        <c:crossBetween val="between"/>
      </c:valAx>
    </c:plotArea>
    <c:legend>
      <c:legendPos val="b"/>
      <c:layout>
        <c:manualLayout>
          <c:xMode val="edge"/>
          <c:yMode val="edge"/>
          <c:x val="0.11531501305346151"/>
          <c:y val="0.85540953476533321"/>
          <c:w val="0.78898157246561884"/>
          <c:h val="0.12966513044137198"/>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0706965360151"/>
          <c:y val="3.9661288635699052E-2"/>
          <c:w val="0.85791820286851372"/>
          <c:h val="0.65892262935128521"/>
        </c:manualLayout>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split'!$P$101:$AQ$101</c:f>
              <c:numCache>
                <c:formatCode>0.0</c:formatCode>
                <c:ptCount val="28"/>
                <c:pt idx="0">
                  <c:v>13.3806711119075</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3E-44D9-AD3E-EA8EB9DEA2DE}"/>
            </c:ext>
          </c:extLst>
        </c:ser>
        <c:ser>
          <c:idx val="2"/>
          <c:order val="1"/>
          <c:tx>
            <c:v>Easington</c:v>
          </c:tx>
          <c:spPr>
            <a:solidFill>
              <a:schemeClr val="tx2">
                <a:lumMod val="75000"/>
              </a:schemeClr>
            </a:solidFill>
          </c:spPr>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split'!$P$102:$AQ$102</c:f>
              <c:numCache>
                <c:formatCode>0.0</c:formatCode>
                <c:ptCount val="28"/>
                <c:pt idx="0">
                  <c:v>236.3792218803994</c:v>
                </c:pt>
                <c:pt idx="1">
                  <c:v>203.51588260965832</c:v>
                </c:pt>
                <c:pt idx="2">
                  <c:v>170.64874214096349</c:v>
                </c:pt>
                <c:pt idx="3">
                  <c:v>164.81051936066135</c:v>
                </c:pt>
                <c:pt idx="4">
                  <c:v>166.6948624221871</c:v>
                </c:pt>
                <c:pt idx="5">
                  <c:v>154.33063111336506</c:v>
                </c:pt>
                <c:pt idx="6">
                  <c:v>146.98653508756823</c:v>
                </c:pt>
                <c:pt idx="7">
                  <c:v>133.81878996637687</c:v>
                </c:pt>
                <c:pt idx="8">
                  <c:v>127.53814492512105</c:v>
                </c:pt>
                <c:pt idx="9">
                  <c:v>114.86199355028103</c:v>
                </c:pt>
                <c:pt idx="10">
                  <c:v>95.476211822779035</c:v>
                </c:pt>
                <c:pt idx="11">
                  <c:v>84.889874136742193</c:v>
                </c:pt>
                <c:pt idx="12">
                  <c:v>75.892646083918734</c:v>
                </c:pt>
                <c:pt idx="13">
                  <c:v>61.553139575666989</c:v>
                </c:pt>
                <c:pt idx="14">
                  <c:v>54.756814537029101</c:v>
                </c:pt>
                <c:pt idx="15">
                  <c:v>44.979936638527214</c:v>
                </c:pt>
                <c:pt idx="16">
                  <c:v>40.464388698043862</c:v>
                </c:pt>
                <c:pt idx="17">
                  <c:v>31.853591532147853</c:v>
                </c:pt>
                <c:pt idx="18">
                  <c:v>26.069379367142837</c:v>
                </c:pt>
                <c:pt idx="19">
                  <c:v>24.763141881341163</c:v>
                </c:pt>
                <c:pt idx="20">
                  <c:v>19.699034267076833</c:v>
                </c:pt>
                <c:pt idx="21">
                  <c:v>18.509048621864686</c:v>
                </c:pt>
                <c:pt idx="22">
                  <c:v>17.768804493651164</c:v>
                </c:pt>
                <c:pt idx="23">
                  <c:v>15.623515413427349</c:v>
                </c:pt>
                <c:pt idx="24">
                  <c:v>12.373639676020861</c:v>
                </c:pt>
                <c:pt idx="25">
                  <c:v>9.7370471772710161</c:v>
                </c:pt>
                <c:pt idx="26">
                  <c:v>8.5096219277590279</c:v>
                </c:pt>
                <c:pt idx="27">
                  <c:v>8.9116988488431232</c:v>
                </c:pt>
              </c:numCache>
            </c:numRef>
          </c:val>
          <c:extLst>
            <c:ext xmlns:c16="http://schemas.microsoft.com/office/drawing/2014/chart" uri="{C3380CC4-5D6E-409C-BE32-E72D297353CC}">
              <c16:uniqueId val="{00000001-E13E-44D9-AD3E-EA8EB9DEA2DE}"/>
            </c:ext>
          </c:extLst>
        </c:ser>
        <c:ser>
          <c:idx val="3"/>
          <c:order val="2"/>
          <c:tx>
            <c:v>St Fergus</c:v>
          </c:tx>
          <c:spPr>
            <a:solidFill>
              <a:srgbClr val="00B050"/>
            </a:solidFill>
          </c:spPr>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split'!$P$103:$AQ$103</c:f>
              <c:numCache>
                <c:formatCode>0.0</c:formatCode>
                <c:ptCount val="28"/>
                <c:pt idx="0">
                  <c:v>257.7846742881369</c:v>
                </c:pt>
                <c:pt idx="1">
                  <c:v>244.22880248058706</c:v>
                </c:pt>
                <c:pt idx="2">
                  <c:v>235.03721166233905</c:v>
                </c:pt>
                <c:pt idx="3">
                  <c:v>220.03596787160066</c:v>
                </c:pt>
                <c:pt idx="4">
                  <c:v>213.4731250626138</c:v>
                </c:pt>
                <c:pt idx="5">
                  <c:v>199.56216875303872</c:v>
                </c:pt>
                <c:pt idx="6">
                  <c:v>189.16797998560494</c:v>
                </c:pt>
                <c:pt idx="7">
                  <c:v>177.45422432396094</c:v>
                </c:pt>
                <c:pt idx="8">
                  <c:v>163.452783596556</c:v>
                </c:pt>
                <c:pt idx="9">
                  <c:v>152.17106377198147</c:v>
                </c:pt>
                <c:pt idx="10">
                  <c:v>134.90453030765349</c:v>
                </c:pt>
                <c:pt idx="11">
                  <c:v>120.47288451563348</c:v>
                </c:pt>
                <c:pt idx="12">
                  <c:v>100.98805539146164</c:v>
                </c:pt>
                <c:pt idx="13">
                  <c:v>89.652205288062007</c:v>
                </c:pt>
                <c:pt idx="14">
                  <c:v>82.012813846045432</c:v>
                </c:pt>
                <c:pt idx="15">
                  <c:v>70.018593459196524</c:v>
                </c:pt>
                <c:pt idx="16">
                  <c:v>60.930503143649453</c:v>
                </c:pt>
                <c:pt idx="17">
                  <c:v>51.308020724633188</c:v>
                </c:pt>
                <c:pt idx="18">
                  <c:v>47.375231634155028</c:v>
                </c:pt>
                <c:pt idx="19">
                  <c:v>44.584928286208424</c:v>
                </c:pt>
                <c:pt idx="20">
                  <c:v>41.386640922429457</c:v>
                </c:pt>
                <c:pt idx="21">
                  <c:v>38.28760148853118</c:v>
                </c:pt>
                <c:pt idx="22">
                  <c:v>35.222000862197923</c:v>
                </c:pt>
                <c:pt idx="23">
                  <c:v>28.198752538841447</c:v>
                </c:pt>
                <c:pt idx="24">
                  <c:v>24.928326258116552</c:v>
                </c:pt>
                <c:pt idx="25">
                  <c:v>23.822282925814974</c:v>
                </c:pt>
                <c:pt idx="26">
                  <c:v>30.953766753813156</c:v>
                </c:pt>
                <c:pt idx="27">
                  <c:v>27.731761126309543</c:v>
                </c:pt>
              </c:numCache>
            </c:numRef>
          </c:val>
          <c:extLst>
            <c:ext xmlns:c16="http://schemas.microsoft.com/office/drawing/2014/chart" uri="{C3380CC4-5D6E-409C-BE32-E72D297353CC}">
              <c16:uniqueId val="{00000002-E13E-44D9-AD3E-EA8EB9DEA2DE}"/>
            </c:ext>
          </c:extLst>
        </c:ser>
        <c:ser>
          <c:idx val="4"/>
          <c:order val="3"/>
          <c:tx>
            <c:v>Teesside</c:v>
          </c:tx>
          <c:spPr>
            <a:solidFill>
              <a:schemeClr val="accent6">
                <a:lumMod val="75000"/>
              </a:schemeClr>
            </a:solidFill>
          </c:spPr>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split'!$P$104:$AQ$104</c:f>
              <c:numCache>
                <c:formatCode>0.0</c:formatCode>
                <c:ptCount val="28"/>
                <c:pt idx="0">
                  <c:v>84.505419921587702</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3-E13E-44D9-AD3E-EA8EB9DEA2DE}"/>
            </c:ext>
          </c:extLst>
        </c:ser>
        <c:ser>
          <c:idx val="6"/>
          <c:order val="4"/>
          <c:tx>
            <c:v>Onshore</c:v>
          </c:tx>
          <c:spPr>
            <a:solidFill>
              <a:schemeClr val="accent4">
                <a:lumMod val="60000"/>
                <a:lumOff val="40000"/>
              </a:schemeClr>
            </a:solidFill>
          </c:spPr>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split'!$P$105:$AQ$105</c:f>
              <c:numCache>
                <c:formatCode>0.0</c:formatCode>
                <c:ptCount val="28"/>
                <c:pt idx="0">
                  <c:v>7.4606967009331973</c:v>
                </c:pt>
                <c:pt idx="1">
                  <c:v>8.5510642563722374</c:v>
                </c:pt>
                <c:pt idx="2">
                  <c:v>9.6271695423199493</c:v>
                </c:pt>
                <c:pt idx="3">
                  <c:v>11.854977287949682</c:v>
                </c:pt>
                <c:pt idx="4">
                  <c:v>13.887364243802265</c:v>
                </c:pt>
                <c:pt idx="5">
                  <c:v>14.723026063906415</c:v>
                </c:pt>
                <c:pt idx="6">
                  <c:v>15.666777650737354</c:v>
                </c:pt>
                <c:pt idx="7">
                  <c:v>15.670648732887994</c:v>
                </c:pt>
                <c:pt idx="8">
                  <c:v>16.347236962612115</c:v>
                </c:pt>
                <c:pt idx="9">
                  <c:v>16.279679392371726</c:v>
                </c:pt>
                <c:pt idx="10">
                  <c:v>12.974769785543044</c:v>
                </c:pt>
                <c:pt idx="11">
                  <c:v>12.785024250196082</c:v>
                </c:pt>
                <c:pt idx="12">
                  <c:v>11.8063367851015</c:v>
                </c:pt>
                <c:pt idx="13">
                  <c:v>10.811083130561146</c:v>
                </c:pt>
                <c:pt idx="14">
                  <c:v>9.8454419462121656</c:v>
                </c:pt>
                <c:pt idx="15">
                  <c:v>8.977812011667238</c:v>
                </c:pt>
                <c:pt idx="16">
                  <c:v>9.9342729380305048</c:v>
                </c:pt>
                <c:pt idx="17">
                  <c:v>9.2770490511457613</c:v>
                </c:pt>
                <c:pt idx="18">
                  <c:v>7.9749467105544909</c:v>
                </c:pt>
                <c:pt idx="19">
                  <c:v>8.3790438693581226</c:v>
                </c:pt>
                <c:pt idx="20">
                  <c:v>7.2708899552172186</c:v>
                </c:pt>
                <c:pt idx="21">
                  <c:v>8.105941554154656</c:v>
                </c:pt>
                <c:pt idx="22">
                  <c:v>7.1721286728378759</c:v>
                </c:pt>
                <c:pt idx="23">
                  <c:v>6.1215055148605311</c:v>
                </c:pt>
                <c:pt idx="24">
                  <c:v>3.9215743588721654</c:v>
                </c:pt>
                <c:pt idx="25">
                  <c:v>3.6045750766924951</c:v>
                </c:pt>
                <c:pt idx="26">
                  <c:v>4.0336699755198051</c:v>
                </c:pt>
                <c:pt idx="27">
                  <c:v>2.3238058199340199</c:v>
                </c:pt>
              </c:numCache>
            </c:numRef>
          </c:val>
          <c:extLst>
            <c:ext xmlns:c16="http://schemas.microsoft.com/office/drawing/2014/chart" uri="{C3380CC4-5D6E-409C-BE32-E72D297353CC}">
              <c16:uniqueId val="{00000004-E13E-44D9-AD3E-EA8EB9DEA2DE}"/>
            </c:ext>
          </c:extLst>
        </c:ser>
        <c:ser>
          <c:idx val="7"/>
          <c:order val="5"/>
          <c:tx>
            <c:v>Burton Point</c:v>
          </c:tx>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split'!$P$106:$AQ$106</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5-E13E-44D9-AD3E-EA8EB9DEA2DE}"/>
            </c:ext>
          </c:extLst>
        </c:ser>
        <c:ser>
          <c:idx val="8"/>
          <c:order val="6"/>
          <c:tx>
            <c:v>Isle of Grain</c:v>
          </c:tx>
          <c:spPr>
            <a:solidFill>
              <a:srgbClr val="00FFFF"/>
            </a:solidFill>
          </c:spPr>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split'!$P$107:$AQ$107</c:f>
              <c:numCache>
                <c:formatCode>0.0</c:formatCode>
                <c:ptCount val="28"/>
                <c:pt idx="0">
                  <c:v>13.226738397663455</c:v>
                </c:pt>
                <c:pt idx="1">
                  <c:v>12.105232082563434</c:v>
                </c:pt>
                <c:pt idx="2">
                  <c:v>11.343077155521325</c:v>
                </c:pt>
                <c:pt idx="3">
                  <c:v>11.961931179177896</c:v>
                </c:pt>
                <c:pt idx="4">
                  <c:v>12.252931313984893</c:v>
                </c:pt>
                <c:pt idx="5">
                  <c:v>11.540922122823511</c:v>
                </c:pt>
                <c:pt idx="6">
                  <c:v>11.048067670665006</c:v>
                </c:pt>
                <c:pt idx="7">
                  <c:v>10.833979316530389</c:v>
                </c:pt>
                <c:pt idx="8">
                  <c:v>10.986700423282226</c:v>
                </c:pt>
                <c:pt idx="9">
                  <c:v>11.451256240344538</c:v>
                </c:pt>
                <c:pt idx="10">
                  <c:v>10.580997921770207</c:v>
                </c:pt>
                <c:pt idx="11">
                  <c:v>10.722369911900097</c:v>
                </c:pt>
                <c:pt idx="12">
                  <c:v>10.893724493815574</c:v>
                </c:pt>
                <c:pt idx="13">
                  <c:v>10.93763403937373</c:v>
                </c:pt>
                <c:pt idx="14">
                  <c:v>11.104878276564884</c:v>
                </c:pt>
                <c:pt idx="15">
                  <c:v>10.662024996927197</c:v>
                </c:pt>
                <c:pt idx="16">
                  <c:v>11.230798979453764</c:v>
                </c:pt>
                <c:pt idx="17">
                  <c:v>11.323936997955759</c:v>
                </c:pt>
                <c:pt idx="18">
                  <c:v>10.685310785438277</c:v>
                </c:pt>
                <c:pt idx="19">
                  <c:v>11.14722992900403</c:v>
                </c:pt>
                <c:pt idx="20">
                  <c:v>10.607795849083274</c:v>
                </c:pt>
                <c:pt idx="21">
                  <c:v>11.307141604837774</c:v>
                </c:pt>
                <c:pt idx="22">
                  <c:v>11.533022432110723</c:v>
                </c:pt>
                <c:pt idx="23">
                  <c:v>12.119762027010742</c:v>
                </c:pt>
                <c:pt idx="24">
                  <c:v>11.311951427201427</c:v>
                </c:pt>
                <c:pt idx="25">
                  <c:v>10.803797588306921</c:v>
                </c:pt>
                <c:pt idx="26">
                  <c:v>10.606728549845737</c:v>
                </c:pt>
                <c:pt idx="27">
                  <c:v>11.890320643439477</c:v>
                </c:pt>
              </c:numCache>
            </c:numRef>
          </c:val>
          <c:extLst>
            <c:ext xmlns:c16="http://schemas.microsoft.com/office/drawing/2014/chart" uri="{C3380CC4-5D6E-409C-BE32-E72D297353CC}">
              <c16:uniqueId val="{00000006-E13E-44D9-AD3E-EA8EB9DEA2DE}"/>
            </c:ext>
          </c:extLst>
        </c:ser>
        <c:ser>
          <c:idx val="9"/>
          <c:order val="7"/>
          <c:tx>
            <c:v>Milford Haven</c:v>
          </c:tx>
          <c:spPr>
            <a:solidFill>
              <a:srgbClr val="FF3399"/>
            </a:solidFill>
          </c:spPr>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split'!$P$108:$AQ$108</c:f>
              <c:numCache>
                <c:formatCode>0.0</c:formatCode>
                <c:ptCount val="28"/>
                <c:pt idx="0">
                  <c:v>31.342071681561041</c:v>
                </c:pt>
                <c:pt idx="1">
                  <c:v>28.684550963876202</c:v>
                </c:pt>
                <c:pt idx="2">
                  <c:v>26.878549088158405</c:v>
                </c:pt>
                <c:pt idx="3">
                  <c:v>28.344985225830349</c:v>
                </c:pt>
                <c:pt idx="4">
                  <c:v>29.034538977500215</c:v>
                </c:pt>
                <c:pt idx="5">
                  <c:v>27.34736240861514</c:v>
                </c:pt>
                <c:pt idx="6">
                  <c:v>26.179494782923147</c:v>
                </c:pt>
                <c:pt idx="7">
                  <c:v>25.672191142392993</c:v>
                </c:pt>
                <c:pt idx="8">
                  <c:v>26.03407898890465</c:v>
                </c:pt>
                <c:pt idx="9">
                  <c:v>27.134890185187569</c:v>
                </c:pt>
                <c:pt idx="10">
                  <c:v>25.072726575219306</c:v>
                </c:pt>
                <c:pt idx="11">
                  <c:v>25.407721561526646</c:v>
                </c:pt>
                <c:pt idx="12">
                  <c:v>25.813763280043396</c:v>
                </c:pt>
                <c:pt idx="13">
                  <c:v>25.917811313883064</c:v>
                </c:pt>
                <c:pt idx="14">
                  <c:v>26.314113161910782</c:v>
                </c:pt>
                <c:pt idx="15">
                  <c:v>25.264728285797201</c:v>
                </c:pt>
                <c:pt idx="16">
                  <c:v>26.612494786879868</c:v>
                </c:pt>
                <c:pt idx="17">
                  <c:v>26.833194581825818</c:v>
                </c:pt>
                <c:pt idx="18">
                  <c:v>25.319906276828213</c:v>
                </c:pt>
                <c:pt idx="19">
                  <c:v>26.414469613113798</c:v>
                </c:pt>
                <c:pt idx="20">
                  <c:v>25.136226928330679</c:v>
                </c:pt>
                <c:pt idx="21">
                  <c:v>26.793396227976391</c:v>
                </c:pt>
                <c:pt idx="22">
                  <c:v>27.328643306056485</c:v>
                </c:pt>
                <c:pt idx="23">
                  <c:v>28.718981111861659</c:v>
                </c:pt>
                <c:pt idx="24">
                  <c:v>26.804793580276328</c:v>
                </c:pt>
                <c:pt idx="25">
                  <c:v>25.60067253659518</c:v>
                </c:pt>
                <c:pt idx="26">
                  <c:v>25.13369785667274</c:v>
                </c:pt>
                <c:pt idx="27">
                  <c:v>28.175296941629828</c:v>
                </c:pt>
              </c:numCache>
            </c:numRef>
          </c:val>
          <c:extLst>
            <c:ext xmlns:c16="http://schemas.microsoft.com/office/drawing/2014/chart" uri="{C3380CC4-5D6E-409C-BE32-E72D297353CC}">
              <c16:uniqueId val="{00000007-E13E-44D9-AD3E-EA8EB9DEA2DE}"/>
            </c:ext>
          </c:extLst>
        </c:ser>
        <c:ser>
          <c:idx val="0"/>
          <c:order val="8"/>
          <c:tx>
            <c:strRef>
              <c:f>'Annual by terminal Bacton split'!$AU$99</c:f>
              <c:strCache>
                <c:ptCount val="1"/>
                <c:pt idx="0">
                  <c:v>Bacton UKCS</c:v>
                </c:pt>
              </c:strCache>
            </c:strRef>
          </c:tx>
          <c:spPr>
            <a:solidFill>
              <a:srgbClr val="FFFF00"/>
            </a:solidFill>
          </c:spPr>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split'!$AV$99:$BW$99</c:f>
              <c:numCache>
                <c:formatCode>0.0</c:formatCode>
                <c:ptCount val="28"/>
                <c:pt idx="0">
                  <c:v>21.57667223606747</c:v>
                </c:pt>
                <c:pt idx="1">
                  <c:v>22.391254440453576</c:v>
                </c:pt>
                <c:pt idx="2">
                  <c:v>21.469718884119178</c:v>
                </c:pt>
                <c:pt idx="3">
                  <c:v>21.71801714084738</c:v>
                </c:pt>
                <c:pt idx="4">
                  <c:v>19.048403822203959</c:v>
                </c:pt>
                <c:pt idx="5">
                  <c:v>16.047358402291678</c:v>
                </c:pt>
                <c:pt idx="6">
                  <c:v>12.697593892663408</c:v>
                </c:pt>
                <c:pt idx="7">
                  <c:v>10.248040935956706</c:v>
                </c:pt>
                <c:pt idx="8">
                  <c:v>8.6846957317579232</c:v>
                </c:pt>
                <c:pt idx="9">
                  <c:v>6.9089943860297165</c:v>
                </c:pt>
                <c:pt idx="10">
                  <c:v>6.0242976621578013</c:v>
                </c:pt>
                <c:pt idx="11">
                  <c:v>5.2470688945114485</c:v>
                </c:pt>
                <c:pt idx="12">
                  <c:v>5.1648785739793235</c:v>
                </c:pt>
                <c:pt idx="13">
                  <c:v>4.0665468766947912</c:v>
                </c:pt>
                <c:pt idx="14">
                  <c:v>2.8047205822845447</c:v>
                </c:pt>
                <c:pt idx="15">
                  <c:v>2.5893699613014385</c:v>
                </c:pt>
                <c:pt idx="16">
                  <c:v>2.442934099278002</c:v>
                </c:pt>
                <c:pt idx="17">
                  <c:v>2.1101993865152773</c:v>
                </c:pt>
                <c:pt idx="18">
                  <c:v>0.60659213730611827</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8-E13E-44D9-AD3E-EA8EB9DEA2DE}"/>
            </c:ext>
          </c:extLst>
        </c:ser>
        <c:ser>
          <c:idx val="5"/>
          <c:order val="9"/>
          <c:tx>
            <c:strRef>
              <c:f>'Annual by terminal Bacton split'!$AU$100</c:f>
              <c:strCache>
                <c:ptCount val="1"/>
                <c:pt idx="0">
                  <c:v>Bacton IP</c:v>
                </c:pt>
              </c:strCache>
            </c:strRef>
          </c:tx>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split'!$AV$100:$BW$100</c:f>
              <c:numCache>
                <c:formatCode>0.0</c:formatCode>
                <c:ptCount val="28"/>
                <c:pt idx="0">
                  <c:v>3.3881317890172014E-21</c:v>
                </c:pt>
                <c:pt idx="1">
                  <c:v>8.1959234989289218</c:v>
                </c:pt>
                <c:pt idx="2">
                  <c:v>17.671567635269476</c:v>
                </c:pt>
                <c:pt idx="3">
                  <c:v>25.594156373708842</c:v>
                </c:pt>
                <c:pt idx="4">
                  <c:v>33.070718585129548</c:v>
                </c:pt>
                <c:pt idx="5">
                  <c:v>40.677842709027047</c:v>
                </c:pt>
                <c:pt idx="6">
                  <c:v>39.135313124127755</c:v>
                </c:pt>
                <c:pt idx="7">
                  <c:v>35.722947536650274</c:v>
                </c:pt>
                <c:pt idx="8">
                  <c:v>33.171312992703321</c:v>
                </c:pt>
                <c:pt idx="9">
                  <c:v>36.765730609318346</c:v>
                </c:pt>
                <c:pt idx="10">
                  <c:v>37.283504541896619</c:v>
                </c:pt>
                <c:pt idx="11">
                  <c:v>32.927114771528572</c:v>
                </c:pt>
                <c:pt idx="12">
                  <c:v>31.122379334660508</c:v>
                </c:pt>
                <c:pt idx="13">
                  <c:v>31.300465266584123</c:v>
                </c:pt>
                <c:pt idx="14">
                  <c:v>30.112926085673003</c:v>
                </c:pt>
                <c:pt idx="15">
                  <c:v>28.27332980739267</c:v>
                </c:pt>
                <c:pt idx="16">
                  <c:v>26.067559738235211</c:v>
                </c:pt>
                <c:pt idx="17">
                  <c:v>27.089562348602527</c:v>
                </c:pt>
                <c:pt idx="18">
                  <c:v>25.309640263974387</c:v>
                </c:pt>
                <c:pt idx="19">
                  <c:v>22.236596903045346</c:v>
                </c:pt>
                <c:pt idx="20">
                  <c:v>19.952183544999269</c:v>
                </c:pt>
                <c:pt idx="21">
                  <c:v>17.819718580844981</c:v>
                </c:pt>
                <c:pt idx="22">
                  <c:v>17.369628414259683</c:v>
                </c:pt>
                <c:pt idx="23">
                  <c:v>19.434869322360889</c:v>
                </c:pt>
                <c:pt idx="24">
                  <c:v>20.477894501267059</c:v>
                </c:pt>
                <c:pt idx="25">
                  <c:v>18.092319269402161</c:v>
                </c:pt>
                <c:pt idx="26">
                  <c:v>15.151364439947578</c:v>
                </c:pt>
                <c:pt idx="27">
                  <c:v>14.524265237819179</c:v>
                </c:pt>
              </c:numCache>
            </c:numRef>
          </c:val>
          <c:extLst>
            <c:ext xmlns:c16="http://schemas.microsoft.com/office/drawing/2014/chart" uri="{C3380CC4-5D6E-409C-BE32-E72D297353CC}">
              <c16:uniqueId val="{00000009-E13E-44D9-AD3E-EA8EB9DEA2DE}"/>
            </c:ext>
          </c:extLst>
        </c:ser>
        <c:dLbls>
          <c:showLegendKey val="0"/>
          <c:showVal val="0"/>
          <c:showCatName val="0"/>
          <c:showSerName val="0"/>
          <c:showPercent val="0"/>
          <c:showBubbleSize val="0"/>
        </c:dLbls>
        <c:gapWidth val="0"/>
        <c:overlap val="100"/>
        <c:axId val="350088576"/>
        <c:axId val="350094464"/>
      </c:barChart>
      <c:catAx>
        <c:axId val="350088576"/>
        <c:scaling>
          <c:orientation val="minMax"/>
        </c:scaling>
        <c:delete val="0"/>
        <c:axPos val="b"/>
        <c:numFmt formatCode="General" sourceLinked="0"/>
        <c:majorTickMark val="out"/>
        <c:minorTickMark val="none"/>
        <c:tickLblPos val="nextTo"/>
        <c:crossAx val="350094464"/>
        <c:crosses val="autoZero"/>
        <c:auto val="1"/>
        <c:lblAlgn val="ctr"/>
        <c:lblOffset val="100"/>
        <c:noMultiLvlLbl val="0"/>
      </c:catAx>
      <c:valAx>
        <c:axId val="35009446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50088576"/>
        <c:crosses val="autoZero"/>
        <c:crossBetween val="between"/>
      </c:valAx>
    </c:plotArea>
    <c:legend>
      <c:legendPos val="b"/>
      <c:layout>
        <c:manualLayout>
          <c:xMode val="edge"/>
          <c:yMode val="edge"/>
          <c:x val="0.11484123541139883"/>
          <c:y val="0.87784224916810916"/>
          <c:w val="0.88067486993632527"/>
          <c:h val="0.1221577506002817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03210443065478"/>
          <c:y val="4.0327439690193763E-2"/>
          <c:w val="0.85754184700422376"/>
          <c:h val="0.64974858762809684"/>
        </c:manualLayout>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split'!$P$124:$AQ$124</c:f>
              <c:numCache>
                <c:formatCode>0.0</c:formatCode>
                <c:ptCount val="28"/>
                <c:pt idx="0">
                  <c:v>13.3806711119075</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9C8-475F-A382-6C6A2C67A60F}"/>
            </c:ext>
          </c:extLst>
        </c:ser>
        <c:ser>
          <c:idx val="2"/>
          <c:order val="1"/>
          <c:tx>
            <c:v>Easington</c:v>
          </c:tx>
          <c:spPr>
            <a:solidFill>
              <a:schemeClr val="tx2">
                <a:lumMod val="75000"/>
              </a:schemeClr>
            </a:solidFill>
          </c:spPr>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split'!$P$125:$AQ$125</c:f>
              <c:numCache>
                <c:formatCode>0.0</c:formatCode>
                <c:ptCount val="28"/>
                <c:pt idx="0">
                  <c:v>236.3792218803994</c:v>
                </c:pt>
                <c:pt idx="1">
                  <c:v>203.51588260965832</c:v>
                </c:pt>
                <c:pt idx="2">
                  <c:v>170.64874214096349</c:v>
                </c:pt>
                <c:pt idx="3">
                  <c:v>164.81051936066135</c:v>
                </c:pt>
                <c:pt idx="4">
                  <c:v>166.6948624221871</c:v>
                </c:pt>
                <c:pt idx="5">
                  <c:v>154.33063111336506</c:v>
                </c:pt>
                <c:pt idx="6">
                  <c:v>146.98653508756823</c:v>
                </c:pt>
                <c:pt idx="7">
                  <c:v>133.81878996637687</c:v>
                </c:pt>
                <c:pt idx="8">
                  <c:v>127.53814492512105</c:v>
                </c:pt>
                <c:pt idx="9">
                  <c:v>114.86199355028103</c:v>
                </c:pt>
                <c:pt idx="10">
                  <c:v>95.476211822779035</c:v>
                </c:pt>
                <c:pt idx="11">
                  <c:v>84.889874136742193</c:v>
                </c:pt>
                <c:pt idx="12">
                  <c:v>75.892646083918734</c:v>
                </c:pt>
                <c:pt idx="13">
                  <c:v>61.553139575666989</c:v>
                </c:pt>
                <c:pt idx="14">
                  <c:v>54.756814537029101</c:v>
                </c:pt>
                <c:pt idx="15">
                  <c:v>44.979936638527214</c:v>
                </c:pt>
                <c:pt idx="16">
                  <c:v>40.464388698043862</c:v>
                </c:pt>
                <c:pt idx="17">
                  <c:v>31.853591532147853</c:v>
                </c:pt>
                <c:pt idx="18">
                  <c:v>26.069379367142837</c:v>
                </c:pt>
                <c:pt idx="19">
                  <c:v>24.763141881341163</c:v>
                </c:pt>
                <c:pt idx="20">
                  <c:v>19.699034267076833</c:v>
                </c:pt>
                <c:pt idx="21">
                  <c:v>18.509048621864686</c:v>
                </c:pt>
                <c:pt idx="22">
                  <c:v>17.768804493651164</c:v>
                </c:pt>
                <c:pt idx="23">
                  <c:v>15.623515413427349</c:v>
                </c:pt>
                <c:pt idx="24">
                  <c:v>12.373639676020861</c:v>
                </c:pt>
                <c:pt idx="25">
                  <c:v>9.7370471772710161</c:v>
                </c:pt>
                <c:pt idx="26">
                  <c:v>8.5096219277590279</c:v>
                </c:pt>
                <c:pt idx="27">
                  <c:v>8.9116988488431232</c:v>
                </c:pt>
              </c:numCache>
            </c:numRef>
          </c:val>
          <c:extLst>
            <c:ext xmlns:c16="http://schemas.microsoft.com/office/drawing/2014/chart" uri="{C3380CC4-5D6E-409C-BE32-E72D297353CC}">
              <c16:uniqueId val="{00000001-59C8-475F-A382-6C6A2C67A60F}"/>
            </c:ext>
          </c:extLst>
        </c:ser>
        <c:ser>
          <c:idx val="3"/>
          <c:order val="2"/>
          <c:tx>
            <c:v>St Fergus</c:v>
          </c:tx>
          <c:spPr>
            <a:solidFill>
              <a:srgbClr val="00B050"/>
            </a:solidFill>
          </c:spPr>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split'!$P$126:$AQ$126</c:f>
              <c:numCache>
                <c:formatCode>0.0</c:formatCode>
                <c:ptCount val="28"/>
                <c:pt idx="0">
                  <c:v>257.7846742881369</c:v>
                </c:pt>
                <c:pt idx="1">
                  <c:v>244.22880248058706</c:v>
                </c:pt>
                <c:pt idx="2">
                  <c:v>235.03721166233905</c:v>
                </c:pt>
                <c:pt idx="3">
                  <c:v>220.03596787160066</c:v>
                </c:pt>
                <c:pt idx="4">
                  <c:v>213.4731250626138</c:v>
                </c:pt>
                <c:pt idx="5">
                  <c:v>199.56216875303872</c:v>
                </c:pt>
                <c:pt idx="6">
                  <c:v>189.16797998560494</c:v>
                </c:pt>
                <c:pt idx="7">
                  <c:v>177.45422432396094</c:v>
                </c:pt>
                <c:pt idx="8">
                  <c:v>163.452783596556</c:v>
                </c:pt>
                <c:pt idx="9">
                  <c:v>152.17106377198147</c:v>
                </c:pt>
                <c:pt idx="10">
                  <c:v>134.90453030765349</c:v>
                </c:pt>
                <c:pt idx="11">
                  <c:v>120.47288451563348</c:v>
                </c:pt>
                <c:pt idx="12">
                  <c:v>100.98805539146164</c:v>
                </c:pt>
                <c:pt idx="13">
                  <c:v>89.652205288062007</c:v>
                </c:pt>
                <c:pt idx="14">
                  <c:v>82.012813846045432</c:v>
                </c:pt>
                <c:pt idx="15">
                  <c:v>70.018593459196524</c:v>
                </c:pt>
                <c:pt idx="16">
                  <c:v>60.930503143649453</c:v>
                </c:pt>
                <c:pt idx="17">
                  <c:v>51.308020724633188</c:v>
                </c:pt>
                <c:pt idx="18">
                  <c:v>47.375231634155028</c:v>
                </c:pt>
                <c:pt idx="19">
                  <c:v>44.584928286208424</c:v>
                </c:pt>
                <c:pt idx="20">
                  <c:v>41.386640922429457</c:v>
                </c:pt>
                <c:pt idx="21">
                  <c:v>38.28760148853118</c:v>
                </c:pt>
                <c:pt idx="22">
                  <c:v>35.222000862197923</c:v>
                </c:pt>
                <c:pt idx="23">
                  <c:v>28.198752538841447</c:v>
                </c:pt>
                <c:pt idx="24">
                  <c:v>24.928326258116552</c:v>
                </c:pt>
                <c:pt idx="25">
                  <c:v>23.822282925814974</c:v>
                </c:pt>
                <c:pt idx="26">
                  <c:v>30.953766753813156</c:v>
                </c:pt>
                <c:pt idx="27">
                  <c:v>27.731761126309543</c:v>
                </c:pt>
              </c:numCache>
            </c:numRef>
          </c:val>
          <c:extLst>
            <c:ext xmlns:c16="http://schemas.microsoft.com/office/drawing/2014/chart" uri="{C3380CC4-5D6E-409C-BE32-E72D297353CC}">
              <c16:uniqueId val="{00000002-59C8-475F-A382-6C6A2C67A60F}"/>
            </c:ext>
          </c:extLst>
        </c:ser>
        <c:ser>
          <c:idx val="4"/>
          <c:order val="3"/>
          <c:tx>
            <c:v>Teesside</c:v>
          </c:tx>
          <c:spPr>
            <a:solidFill>
              <a:schemeClr val="accent6">
                <a:lumMod val="75000"/>
              </a:schemeClr>
            </a:solidFill>
          </c:spPr>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split'!$P$127:$AQ$127</c:f>
              <c:numCache>
                <c:formatCode>0.0</c:formatCode>
                <c:ptCount val="28"/>
                <c:pt idx="0">
                  <c:v>84.505419921587702</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3-59C8-475F-A382-6C6A2C67A60F}"/>
            </c:ext>
          </c:extLst>
        </c:ser>
        <c:ser>
          <c:idx val="6"/>
          <c:order val="4"/>
          <c:tx>
            <c:v>Onshore</c:v>
          </c:tx>
          <c:spPr>
            <a:solidFill>
              <a:schemeClr val="accent4">
                <a:lumMod val="60000"/>
                <a:lumOff val="40000"/>
              </a:schemeClr>
            </a:solidFill>
          </c:spPr>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split'!$P$128:$AQ$128</c:f>
              <c:numCache>
                <c:formatCode>0.0</c:formatCode>
                <c:ptCount val="28"/>
                <c:pt idx="0">
                  <c:v>7.4606967009331973</c:v>
                </c:pt>
                <c:pt idx="1">
                  <c:v>8.5510642563722374</c:v>
                </c:pt>
                <c:pt idx="2">
                  <c:v>9.6271695423199493</c:v>
                </c:pt>
                <c:pt idx="3">
                  <c:v>11.854977287949682</c:v>
                </c:pt>
                <c:pt idx="4">
                  <c:v>13.887364243802265</c:v>
                </c:pt>
                <c:pt idx="5">
                  <c:v>14.723026063906415</c:v>
                </c:pt>
                <c:pt idx="6">
                  <c:v>15.666777650737354</c:v>
                </c:pt>
                <c:pt idx="7">
                  <c:v>15.670648732887994</c:v>
                </c:pt>
                <c:pt idx="8">
                  <c:v>16.347236962612115</c:v>
                </c:pt>
                <c:pt idx="9">
                  <c:v>16.279679392371726</c:v>
                </c:pt>
                <c:pt idx="10">
                  <c:v>12.974769785543044</c:v>
                </c:pt>
                <c:pt idx="11">
                  <c:v>12.785024250196082</c:v>
                </c:pt>
                <c:pt idx="12">
                  <c:v>11.8063367851015</c:v>
                </c:pt>
                <c:pt idx="13">
                  <c:v>10.811083130561146</c:v>
                </c:pt>
                <c:pt idx="14">
                  <c:v>9.8454419462121656</c:v>
                </c:pt>
                <c:pt idx="15">
                  <c:v>8.977812011667238</c:v>
                </c:pt>
                <c:pt idx="16">
                  <c:v>9.9342729380305048</c:v>
                </c:pt>
                <c:pt idx="17">
                  <c:v>9.2770490511457613</c:v>
                </c:pt>
                <c:pt idx="18">
                  <c:v>7.9749467105544909</c:v>
                </c:pt>
                <c:pt idx="19">
                  <c:v>8.3790438693581226</c:v>
                </c:pt>
                <c:pt idx="20">
                  <c:v>7.2708899552172186</c:v>
                </c:pt>
                <c:pt idx="21">
                  <c:v>8.105941554154656</c:v>
                </c:pt>
                <c:pt idx="22">
                  <c:v>7.1721286728378759</c:v>
                </c:pt>
                <c:pt idx="23">
                  <c:v>6.1215055148605311</c:v>
                </c:pt>
                <c:pt idx="24">
                  <c:v>3.9215743588721654</c:v>
                </c:pt>
                <c:pt idx="25">
                  <c:v>3.6045750766924951</c:v>
                </c:pt>
                <c:pt idx="26">
                  <c:v>4.0336699755198051</c:v>
                </c:pt>
                <c:pt idx="27">
                  <c:v>2.3238058199340199</c:v>
                </c:pt>
              </c:numCache>
            </c:numRef>
          </c:val>
          <c:extLst>
            <c:ext xmlns:c16="http://schemas.microsoft.com/office/drawing/2014/chart" uri="{C3380CC4-5D6E-409C-BE32-E72D297353CC}">
              <c16:uniqueId val="{00000004-59C8-475F-A382-6C6A2C67A60F}"/>
            </c:ext>
          </c:extLst>
        </c:ser>
        <c:ser>
          <c:idx val="7"/>
          <c:order val="5"/>
          <c:tx>
            <c:v>Burton Point</c:v>
          </c:tx>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split'!$P$129:$AQ$129</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5-59C8-475F-A382-6C6A2C67A60F}"/>
            </c:ext>
          </c:extLst>
        </c:ser>
        <c:ser>
          <c:idx val="8"/>
          <c:order val="6"/>
          <c:tx>
            <c:v>Isle of Grain</c:v>
          </c:tx>
          <c:spPr>
            <a:solidFill>
              <a:srgbClr val="00FFFF"/>
            </a:solidFill>
          </c:spPr>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split'!$P$130:$AQ$130</c:f>
              <c:numCache>
                <c:formatCode>0.0</c:formatCode>
                <c:ptCount val="28"/>
                <c:pt idx="0">
                  <c:v>13.226738397663455</c:v>
                </c:pt>
                <c:pt idx="1">
                  <c:v>21.870972371734485</c:v>
                </c:pt>
                <c:pt idx="2">
                  <c:v>32.399391315983571</c:v>
                </c:pt>
                <c:pt idx="3">
                  <c:v>42.458297342031486</c:v>
                </c:pt>
                <c:pt idx="4">
                  <c:v>51.657892685432934</c:v>
                </c:pt>
                <c:pt idx="5">
                  <c:v>60.010047959835362</c:v>
                </c:pt>
                <c:pt idx="6">
                  <c:v>57.67921352696353</c:v>
                </c:pt>
                <c:pt idx="7">
                  <c:v>53.399167736383262</c:v>
                </c:pt>
                <c:pt idx="8">
                  <c:v>50.511523682049855</c:v>
                </c:pt>
                <c:pt idx="9">
                  <c:v>55.258958535168432</c:v>
                </c:pt>
                <c:pt idx="10">
                  <c:v>55.005646647917303</c:v>
                </c:pt>
                <c:pt idx="11">
                  <c:v>49.95622212788264</c:v>
                </c:pt>
                <c:pt idx="12">
                  <c:v>47.977168940689417</c:v>
                </c:pt>
                <c:pt idx="13">
                  <c:v>48.233274337093235</c:v>
                </c:pt>
                <c:pt idx="14">
                  <c:v>46.985522542963636</c:v>
                </c:pt>
                <c:pt idx="15">
                  <c:v>44.350723536531511</c:v>
                </c:pt>
                <c:pt idx="16">
                  <c:v>42.291242431533931</c:v>
                </c:pt>
                <c:pt idx="17">
                  <c:v>43.602133650026921</c:v>
                </c:pt>
                <c:pt idx="18">
                  <c:v>40.842665678101852</c:v>
                </c:pt>
                <c:pt idx="19">
                  <c:v>37.642942132577566</c:v>
                </c:pt>
                <c:pt idx="20">
                  <c:v>34.381546632359694</c:v>
                </c:pt>
                <c:pt idx="21">
                  <c:v>32.539982993534231</c:v>
                </c:pt>
                <c:pt idx="22">
                  <c:v>32.229565052992157</c:v>
                </c:pt>
                <c:pt idx="23">
                  <c:v>35.27711414004078</c:v>
                </c:pt>
                <c:pt idx="24">
                  <c:v>35.712105893571511</c:v>
                </c:pt>
                <c:pt idx="25">
                  <c:v>32.361452590435285</c:v>
                </c:pt>
                <c:pt idx="26">
                  <c:v>28.660129141792002</c:v>
                </c:pt>
                <c:pt idx="27">
                  <c:v>29.196509777844351</c:v>
                </c:pt>
              </c:numCache>
            </c:numRef>
          </c:val>
          <c:extLst>
            <c:ext xmlns:c16="http://schemas.microsoft.com/office/drawing/2014/chart" uri="{C3380CC4-5D6E-409C-BE32-E72D297353CC}">
              <c16:uniqueId val="{00000006-59C8-475F-A382-6C6A2C67A60F}"/>
            </c:ext>
          </c:extLst>
        </c:ser>
        <c:ser>
          <c:idx val="9"/>
          <c:order val="7"/>
          <c:tx>
            <c:v>Milford Haven</c:v>
          </c:tx>
          <c:spPr>
            <a:solidFill>
              <a:srgbClr val="FF3399"/>
            </a:solidFill>
          </c:spPr>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split'!$P$131:$AQ$131</c:f>
              <c:numCache>
                <c:formatCode>0.0</c:formatCode>
                <c:ptCount val="28"/>
                <c:pt idx="0">
                  <c:v>31.342071681561041</c:v>
                </c:pt>
                <c:pt idx="1">
                  <c:v>51.825443522904763</c:v>
                </c:pt>
                <c:pt idx="2">
                  <c:v>76.773578983303111</c:v>
                </c:pt>
                <c:pt idx="3">
                  <c:v>100.60915690341776</c:v>
                </c:pt>
                <c:pt idx="4">
                  <c:v>122.40851272534728</c:v>
                </c:pt>
                <c:pt idx="5">
                  <c:v>142.19977504834691</c:v>
                </c:pt>
                <c:pt idx="6">
                  <c:v>136.67663111999755</c:v>
                </c:pt>
                <c:pt idx="7">
                  <c:v>126.53463708219098</c:v>
                </c:pt>
                <c:pt idx="8">
                  <c:v>119.69207739584085</c:v>
                </c:pt>
                <c:pt idx="9">
                  <c:v>130.94159628677687</c:v>
                </c:pt>
                <c:pt idx="10">
                  <c:v>130.34134858478714</c:v>
                </c:pt>
                <c:pt idx="11">
                  <c:v>118.37623515323131</c:v>
                </c:pt>
                <c:pt idx="12">
                  <c:v>113.68667186183147</c:v>
                </c:pt>
                <c:pt idx="13">
                  <c:v>114.29353906149881</c:v>
                </c:pt>
                <c:pt idx="14">
                  <c:v>111.33686712948912</c:v>
                </c:pt>
                <c:pt idx="15">
                  <c:v>105.09344892287446</c:v>
                </c:pt>
                <c:pt idx="16">
                  <c:v>100.21330368381408</c:v>
                </c:pt>
                <c:pt idx="17">
                  <c:v>103.31959075939379</c:v>
                </c:pt>
                <c:pt idx="18">
                  <c:v>96.780757044021797</c:v>
                </c:pt>
                <c:pt idx="19">
                  <c:v>89.198693975267332</c:v>
                </c:pt>
                <c:pt idx="20">
                  <c:v>81.470493078226326</c:v>
                </c:pt>
                <c:pt idx="21">
                  <c:v>77.106724941372548</c:v>
                </c:pt>
                <c:pt idx="22">
                  <c:v>76.371158768427676</c:v>
                </c:pt>
                <c:pt idx="23">
                  <c:v>83.59262932811059</c:v>
                </c:pt>
                <c:pt idx="24">
                  <c:v>84.623385536493501</c:v>
                </c:pt>
                <c:pt idx="25">
                  <c:v>76.683679401116507</c:v>
                </c:pt>
                <c:pt idx="26">
                  <c:v>67.913025491116016</c:v>
                </c:pt>
                <c:pt idx="27">
                  <c:v>69.184032737068947</c:v>
                </c:pt>
              </c:numCache>
            </c:numRef>
          </c:val>
          <c:extLst>
            <c:ext xmlns:c16="http://schemas.microsoft.com/office/drawing/2014/chart" uri="{C3380CC4-5D6E-409C-BE32-E72D297353CC}">
              <c16:uniqueId val="{00000007-59C8-475F-A382-6C6A2C67A60F}"/>
            </c:ext>
          </c:extLst>
        </c:ser>
        <c:ser>
          <c:idx val="0"/>
          <c:order val="8"/>
          <c:tx>
            <c:strRef>
              <c:f>'Annual by terminal Bacton split'!$O$122</c:f>
              <c:strCache>
                <c:ptCount val="1"/>
                <c:pt idx="0">
                  <c:v>Bacton UKCS</c:v>
                </c:pt>
              </c:strCache>
            </c:strRef>
          </c:tx>
          <c:spPr>
            <a:solidFill>
              <a:srgbClr val="FFFF00"/>
            </a:solidFill>
          </c:spPr>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split'!$P$122:$AQ$122</c:f>
              <c:numCache>
                <c:formatCode>0.0</c:formatCode>
                <c:ptCount val="28"/>
                <c:pt idx="0">
                  <c:v>86.630339027810891</c:v>
                </c:pt>
                <c:pt idx="1">
                  <c:v>89.900886578421108</c:v>
                </c:pt>
                <c:pt idx="2">
                  <c:v>86.200921319738498</c:v>
                </c:pt>
                <c:pt idx="3">
                  <c:v>87.197838820502227</c:v>
                </c:pt>
                <c:pt idx="4">
                  <c:v>76.479341346148885</c:v>
                </c:pt>
                <c:pt idx="5">
                  <c:v>64.430143985201084</c:v>
                </c:pt>
                <c:pt idx="6">
                  <c:v>50.980839479043581</c:v>
                </c:pt>
                <c:pt idx="7">
                  <c:v>41.145884357866173</c:v>
                </c:pt>
                <c:pt idx="8">
                  <c:v>34.869053363008064</c:v>
                </c:pt>
                <c:pt idx="9">
                  <c:v>27.739612459909317</c:v>
                </c:pt>
                <c:pt idx="10">
                  <c:v>24.187555113563572</c:v>
                </c:pt>
                <c:pt idx="11">
                  <c:v>21.066981611463465</c:v>
                </c:pt>
                <c:pt idx="12">
                  <c:v>20.736987474526984</c:v>
                </c:pt>
                <c:pt idx="13">
                  <c:v>16.327185709929587</c:v>
                </c:pt>
                <c:pt idx="14">
                  <c:v>11.260953137872447</c:v>
                </c:pt>
                <c:pt idx="15">
                  <c:v>10.396320394625276</c:v>
                </c:pt>
                <c:pt idx="16">
                  <c:v>9.8083804086011774</c:v>
                </c:pt>
                <c:pt idx="17">
                  <c:v>8.4724505368588385</c:v>
                </c:pt>
                <c:pt idx="18">
                  <c:v>2.435467431284065</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8-59C8-475F-A382-6C6A2C67A60F}"/>
            </c:ext>
          </c:extLst>
        </c:ser>
        <c:ser>
          <c:idx val="5"/>
          <c:order val="9"/>
          <c:tx>
            <c:strRef>
              <c:f>'Annual by terminal Bacton split'!$O$123</c:f>
              <c:strCache>
                <c:ptCount val="1"/>
                <c:pt idx="0">
                  <c:v>Bacton IP</c:v>
                </c:pt>
              </c:strCache>
            </c:strRef>
          </c:tx>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split'!$P$123:$AQ$123</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9-59C8-475F-A382-6C6A2C67A60F}"/>
            </c:ext>
          </c:extLst>
        </c:ser>
        <c:dLbls>
          <c:showLegendKey val="0"/>
          <c:showVal val="0"/>
          <c:showCatName val="0"/>
          <c:showSerName val="0"/>
          <c:showPercent val="0"/>
          <c:showBubbleSize val="0"/>
        </c:dLbls>
        <c:gapWidth val="0"/>
        <c:overlap val="100"/>
        <c:axId val="349766400"/>
        <c:axId val="349767936"/>
      </c:barChart>
      <c:catAx>
        <c:axId val="349766400"/>
        <c:scaling>
          <c:orientation val="minMax"/>
        </c:scaling>
        <c:delete val="0"/>
        <c:axPos val="b"/>
        <c:numFmt formatCode="General" sourceLinked="0"/>
        <c:majorTickMark val="out"/>
        <c:minorTickMark val="none"/>
        <c:tickLblPos val="nextTo"/>
        <c:crossAx val="349767936"/>
        <c:crosses val="autoZero"/>
        <c:auto val="1"/>
        <c:lblAlgn val="ctr"/>
        <c:lblOffset val="100"/>
        <c:noMultiLvlLbl val="0"/>
      </c:catAx>
      <c:valAx>
        <c:axId val="34976793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766400"/>
        <c:crosses val="autoZero"/>
        <c:crossBetween val="between"/>
      </c:valAx>
    </c:plotArea>
    <c:legend>
      <c:legendPos val="b"/>
      <c:layout>
        <c:manualLayout>
          <c:xMode val="edge"/>
          <c:yMode val="edge"/>
          <c:x val="0.1191190836244807"/>
          <c:y val="0.86200926434583269"/>
          <c:w val="0.84845497374610568"/>
          <c:h val="0.13287362748295517"/>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split'!$P$147:$AQ$147</c:f>
              <c:numCache>
                <c:formatCode>0.0</c:formatCode>
                <c:ptCount val="28"/>
                <c:pt idx="0">
                  <c:v>14.961847055316378</c:v>
                </c:pt>
                <c:pt idx="1">
                  <c:v>11.186696630695174</c:v>
                </c:pt>
                <c:pt idx="2">
                  <c:v>9.8273208825937672</c:v>
                </c:pt>
                <c:pt idx="3">
                  <c:v>7.6886934823229227</c:v>
                </c:pt>
                <c:pt idx="4">
                  <c:v>6.031811114738451</c:v>
                </c:pt>
                <c:pt idx="5">
                  <c:v>2.7250493849444082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9E0-4D2D-B5B4-F97F72D921AC}"/>
            </c:ext>
          </c:extLst>
        </c:ser>
        <c:ser>
          <c:idx val="2"/>
          <c:order val="1"/>
          <c:tx>
            <c:v>Easington</c:v>
          </c:tx>
          <c:spPr>
            <a:solidFill>
              <a:schemeClr val="tx2">
                <a:lumMod val="75000"/>
              </a:schemeClr>
            </a:solidFill>
          </c:spPr>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split'!$P$148:$AQ$148</c:f>
              <c:numCache>
                <c:formatCode>0.0</c:formatCode>
                <c:ptCount val="28"/>
                <c:pt idx="0">
                  <c:v>175.11330082552141</c:v>
                </c:pt>
                <c:pt idx="1">
                  <c:v>262.09647664359551</c:v>
                </c:pt>
                <c:pt idx="2">
                  <c:v>219.36714591557356</c:v>
                </c:pt>
                <c:pt idx="3">
                  <c:v>209.43891080484474</c:v>
                </c:pt>
                <c:pt idx="4">
                  <c:v>213.28597138022948</c:v>
                </c:pt>
                <c:pt idx="5">
                  <c:v>200.13974067970128</c:v>
                </c:pt>
                <c:pt idx="6">
                  <c:v>205.05250220561297</c:v>
                </c:pt>
                <c:pt idx="7">
                  <c:v>190.48172150983601</c:v>
                </c:pt>
                <c:pt idx="8">
                  <c:v>184.61851180176814</c:v>
                </c:pt>
                <c:pt idx="9">
                  <c:v>170.20781480503379</c:v>
                </c:pt>
                <c:pt idx="10">
                  <c:v>153.43053989413119</c:v>
                </c:pt>
                <c:pt idx="11">
                  <c:v>147.39970301711466</c:v>
                </c:pt>
                <c:pt idx="12">
                  <c:v>135.94476268134807</c:v>
                </c:pt>
                <c:pt idx="13">
                  <c:v>129.2627556208065</c:v>
                </c:pt>
                <c:pt idx="14">
                  <c:v>116.48108780260583</c:v>
                </c:pt>
                <c:pt idx="15">
                  <c:v>105.06616215534279</c:v>
                </c:pt>
                <c:pt idx="16">
                  <c:v>103.55958226659735</c:v>
                </c:pt>
                <c:pt idx="17">
                  <c:v>90.752246723377695</c:v>
                </c:pt>
                <c:pt idx="18">
                  <c:v>89.009210554294583</c:v>
                </c:pt>
                <c:pt idx="19">
                  <c:v>82.315226278291235</c:v>
                </c:pt>
                <c:pt idx="20">
                  <c:v>81.371719678532259</c:v>
                </c:pt>
                <c:pt idx="21">
                  <c:v>82.282054159878797</c:v>
                </c:pt>
                <c:pt idx="22">
                  <c:v>81.919532071404944</c:v>
                </c:pt>
                <c:pt idx="23">
                  <c:v>84.430402352794047</c:v>
                </c:pt>
                <c:pt idx="24">
                  <c:v>77.562463601097591</c:v>
                </c:pt>
                <c:pt idx="25">
                  <c:v>70.61127002046959</c:v>
                </c:pt>
                <c:pt idx="26">
                  <c:v>63.05237058614275</c:v>
                </c:pt>
                <c:pt idx="27">
                  <c:v>61.003100425552589</c:v>
                </c:pt>
              </c:numCache>
            </c:numRef>
          </c:val>
          <c:extLst>
            <c:ext xmlns:c16="http://schemas.microsoft.com/office/drawing/2014/chart" uri="{C3380CC4-5D6E-409C-BE32-E72D297353CC}">
              <c16:uniqueId val="{00000001-E9E0-4D2D-B5B4-F97F72D921AC}"/>
            </c:ext>
          </c:extLst>
        </c:ser>
        <c:ser>
          <c:idx val="3"/>
          <c:order val="2"/>
          <c:tx>
            <c:v>St Fergus</c:v>
          </c:tx>
          <c:spPr>
            <a:solidFill>
              <a:srgbClr val="00B050"/>
            </a:solidFill>
          </c:spPr>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split'!$P$149:$AQ$149</c:f>
              <c:numCache>
                <c:formatCode>0.0</c:formatCode>
                <c:ptCount val="28"/>
                <c:pt idx="0">
                  <c:v>231.21817075579381</c:v>
                </c:pt>
                <c:pt idx="1">
                  <c:v>281.68196915802224</c:v>
                </c:pt>
                <c:pt idx="2">
                  <c:v>266.18504358381108</c:v>
                </c:pt>
                <c:pt idx="3">
                  <c:v>248.56887387689821</c:v>
                </c:pt>
                <c:pt idx="4">
                  <c:v>242.34176991819794</c:v>
                </c:pt>
                <c:pt idx="5">
                  <c:v>228.15894421850211</c:v>
                </c:pt>
                <c:pt idx="6">
                  <c:v>226.1917889452761</c:v>
                </c:pt>
                <c:pt idx="7">
                  <c:v>214.00374660605917</c:v>
                </c:pt>
                <c:pt idx="8">
                  <c:v>200.48187886590225</c:v>
                </c:pt>
                <c:pt idx="9">
                  <c:v>188.66420637080543</c:v>
                </c:pt>
                <c:pt idx="10">
                  <c:v>172.83519437760125</c:v>
                </c:pt>
                <c:pt idx="11">
                  <c:v>162.09298847669811</c:v>
                </c:pt>
                <c:pt idx="12">
                  <c:v>141.41813715432423</c:v>
                </c:pt>
                <c:pt idx="13">
                  <c:v>135.63635262100146</c:v>
                </c:pt>
                <c:pt idx="14">
                  <c:v>124.76432290513321</c:v>
                </c:pt>
                <c:pt idx="15">
                  <c:v>112.05967823527116</c:v>
                </c:pt>
                <c:pt idx="16">
                  <c:v>105.06974800211384</c:v>
                </c:pt>
                <c:pt idx="17">
                  <c:v>92.99588594016889</c:v>
                </c:pt>
                <c:pt idx="18">
                  <c:v>92.981883469875825</c:v>
                </c:pt>
                <c:pt idx="19">
                  <c:v>87.576503998751775</c:v>
                </c:pt>
                <c:pt idx="20">
                  <c:v>87.612096543405769</c:v>
                </c:pt>
                <c:pt idx="21">
                  <c:v>86.862718916224637</c:v>
                </c:pt>
                <c:pt idx="22">
                  <c:v>84.596822906688743</c:v>
                </c:pt>
                <c:pt idx="23">
                  <c:v>80.027978171992089</c:v>
                </c:pt>
                <c:pt idx="24">
                  <c:v>75.061975473895345</c:v>
                </c:pt>
                <c:pt idx="25">
                  <c:v>73.238537135914299</c:v>
                </c:pt>
                <c:pt idx="26">
                  <c:v>84.279071808353549</c:v>
                </c:pt>
                <c:pt idx="27">
                  <c:v>80.64950188928772</c:v>
                </c:pt>
              </c:numCache>
            </c:numRef>
          </c:val>
          <c:extLst>
            <c:ext xmlns:c16="http://schemas.microsoft.com/office/drawing/2014/chart" uri="{C3380CC4-5D6E-409C-BE32-E72D297353CC}">
              <c16:uniqueId val="{00000002-E9E0-4D2D-B5B4-F97F72D921AC}"/>
            </c:ext>
          </c:extLst>
        </c:ser>
        <c:ser>
          <c:idx val="4"/>
          <c:order val="3"/>
          <c:tx>
            <c:v>Teesside</c:v>
          </c:tx>
          <c:spPr>
            <a:solidFill>
              <a:schemeClr val="accent6">
                <a:lumMod val="75000"/>
              </a:schemeClr>
            </a:solidFill>
          </c:spPr>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split'!$P$150:$AQ$150</c:f>
              <c:numCache>
                <c:formatCode>0.0</c:formatCode>
                <c:ptCount val="28"/>
                <c:pt idx="0">
                  <c:v>94.491311955715418</c:v>
                </c:pt>
                <c:pt idx="1">
                  <c:v>88.269290769627062</c:v>
                </c:pt>
                <c:pt idx="2">
                  <c:v>77.462841552758675</c:v>
                </c:pt>
                <c:pt idx="3">
                  <c:v>63.980415221514072</c:v>
                </c:pt>
                <c:pt idx="4">
                  <c:v>56.688654552252537</c:v>
                </c:pt>
                <c:pt idx="5">
                  <c:v>53.123554704306734</c:v>
                </c:pt>
                <c:pt idx="6">
                  <c:v>53.797474034179452</c:v>
                </c:pt>
                <c:pt idx="7">
                  <c:v>53.590801678338259</c:v>
                </c:pt>
                <c:pt idx="8">
                  <c:v>49.405356483368216</c:v>
                </c:pt>
                <c:pt idx="9">
                  <c:v>41.788850653953141</c:v>
                </c:pt>
                <c:pt idx="10">
                  <c:v>36.774379091490786</c:v>
                </c:pt>
                <c:pt idx="11">
                  <c:v>34.254600384640959</c:v>
                </c:pt>
                <c:pt idx="12">
                  <c:v>35.647970889140176</c:v>
                </c:pt>
                <c:pt idx="13">
                  <c:v>33.012106903104197</c:v>
                </c:pt>
                <c:pt idx="14">
                  <c:v>31.394890020759384</c:v>
                </c:pt>
                <c:pt idx="15">
                  <c:v>29.072659075618724</c:v>
                </c:pt>
                <c:pt idx="16">
                  <c:v>28.14448841299988</c:v>
                </c:pt>
                <c:pt idx="17">
                  <c:v>27.219215418914022</c:v>
                </c:pt>
                <c:pt idx="18">
                  <c:v>27.613608160638151</c:v>
                </c:pt>
                <c:pt idx="19">
                  <c:v>26.986546193635622</c:v>
                </c:pt>
                <c:pt idx="20">
                  <c:v>21.620559107102792</c:v>
                </c:pt>
                <c:pt idx="21">
                  <c:v>18.517907771102806</c:v>
                </c:pt>
                <c:pt idx="22">
                  <c:v>18.409950749120291</c:v>
                </c:pt>
                <c:pt idx="23">
                  <c:v>21.20079871395826</c:v>
                </c:pt>
                <c:pt idx="24">
                  <c:v>20.806720581255995</c:v>
                </c:pt>
                <c:pt idx="25">
                  <c:v>18.192654455041666</c:v>
                </c:pt>
                <c:pt idx="26">
                  <c:v>0</c:v>
                </c:pt>
                <c:pt idx="27">
                  <c:v>0</c:v>
                </c:pt>
              </c:numCache>
            </c:numRef>
          </c:val>
          <c:extLst>
            <c:ext xmlns:c16="http://schemas.microsoft.com/office/drawing/2014/chart" uri="{C3380CC4-5D6E-409C-BE32-E72D297353CC}">
              <c16:uniqueId val="{00000003-E9E0-4D2D-B5B4-F97F72D921AC}"/>
            </c:ext>
          </c:extLst>
        </c:ser>
        <c:ser>
          <c:idx val="6"/>
          <c:order val="4"/>
          <c:tx>
            <c:v>Onshore</c:v>
          </c:tx>
          <c:spPr>
            <a:solidFill>
              <a:schemeClr val="accent4">
                <a:lumMod val="60000"/>
                <a:lumOff val="40000"/>
              </a:schemeClr>
            </a:solidFill>
          </c:spPr>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split'!$P$151:$AQ$151</c:f>
              <c:numCache>
                <c:formatCode>0.0</c:formatCode>
                <c:ptCount val="28"/>
                <c:pt idx="0">
                  <c:v>3.9504484805657962</c:v>
                </c:pt>
                <c:pt idx="1">
                  <c:v>7.2481065491812933</c:v>
                </c:pt>
                <c:pt idx="2">
                  <c:v>6.9557715292881479</c:v>
                </c:pt>
                <c:pt idx="3">
                  <c:v>7.2624914935112548</c:v>
                </c:pt>
                <c:pt idx="4">
                  <c:v>7.6735599271282995</c:v>
                </c:pt>
                <c:pt idx="5">
                  <c:v>7.4936194375298646</c:v>
                </c:pt>
                <c:pt idx="6">
                  <c:v>7.8541983335523788</c:v>
                </c:pt>
                <c:pt idx="7">
                  <c:v>7.5479429515983298</c:v>
                </c:pt>
                <c:pt idx="8">
                  <c:v>7.7916110312306301</c:v>
                </c:pt>
                <c:pt idx="9">
                  <c:v>8.3412239540869137</c:v>
                </c:pt>
                <c:pt idx="10">
                  <c:v>8.3214557153516786</c:v>
                </c:pt>
                <c:pt idx="11">
                  <c:v>8.568922059791575</c:v>
                </c:pt>
                <c:pt idx="12">
                  <c:v>8.8408829765278636</c:v>
                </c:pt>
                <c:pt idx="13">
                  <c:v>9.5629747376215981</c:v>
                </c:pt>
                <c:pt idx="14">
                  <c:v>9.7132462215939981</c:v>
                </c:pt>
                <c:pt idx="15">
                  <c:v>9.6191985659074035</c:v>
                </c:pt>
                <c:pt idx="16">
                  <c:v>10.342786817951561</c:v>
                </c:pt>
                <c:pt idx="17">
                  <c:v>10.06701729151168</c:v>
                </c:pt>
                <c:pt idx="18">
                  <c:v>10.554232234083441</c:v>
                </c:pt>
                <c:pt idx="19">
                  <c:v>10.921079175704085</c:v>
                </c:pt>
                <c:pt idx="20">
                  <c:v>10.882106965182958</c:v>
                </c:pt>
                <c:pt idx="21">
                  <c:v>11.173450839555318</c:v>
                </c:pt>
                <c:pt idx="22">
                  <c:v>11.798511009373257</c:v>
                </c:pt>
                <c:pt idx="23">
                  <c:v>11.77267087828227</c:v>
                </c:pt>
                <c:pt idx="24">
                  <c:v>12.033985842399922</c:v>
                </c:pt>
                <c:pt idx="25">
                  <c:v>12.43852768598649</c:v>
                </c:pt>
                <c:pt idx="26">
                  <c:v>12.750608083477003</c:v>
                </c:pt>
                <c:pt idx="27">
                  <c:v>13.139573677291047</c:v>
                </c:pt>
              </c:numCache>
            </c:numRef>
          </c:val>
          <c:extLst>
            <c:ext xmlns:c16="http://schemas.microsoft.com/office/drawing/2014/chart" uri="{C3380CC4-5D6E-409C-BE32-E72D297353CC}">
              <c16:uniqueId val="{00000004-E9E0-4D2D-B5B4-F97F72D921AC}"/>
            </c:ext>
          </c:extLst>
        </c:ser>
        <c:ser>
          <c:idx val="7"/>
          <c:order val="5"/>
          <c:tx>
            <c:v>Burton Point</c:v>
          </c:tx>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split'!$P$152:$AQ$152</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5-E9E0-4D2D-B5B4-F97F72D921AC}"/>
            </c:ext>
          </c:extLst>
        </c:ser>
        <c:ser>
          <c:idx val="8"/>
          <c:order val="6"/>
          <c:tx>
            <c:v>Isle of Grain</c:v>
          </c:tx>
          <c:spPr>
            <a:solidFill>
              <a:srgbClr val="00FFFF"/>
            </a:solidFill>
          </c:spPr>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split'!$P$153:$AQ$153</c:f>
              <c:numCache>
                <c:formatCode>0.0</c:formatCode>
                <c:ptCount val="28"/>
                <c:pt idx="0">
                  <c:v>47.593609131884961</c:v>
                </c:pt>
                <c:pt idx="1">
                  <c:v>12.509683955255072</c:v>
                </c:pt>
                <c:pt idx="2">
                  <c:v>11.695530237487366</c:v>
                </c:pt>
                <c:pt idx="3">
                  <c:v>11.904249640895486</c:v>
                </c:pt>
                <c:pt idx="4">
                  <c:v>12.26957874424512</c:v>
                </c:pt>
                <c:pt idx="5">
                  <c:v>11.695049274040707</c:v>
                </c:pt>
                <c:pt idx="6">
                  <c:v>11.971232552240192</c:v>
                </c:pt>
                <c:pt idx="7">
                  <c:v>11.200059714833651</c:v>
                </c:pt>
                <c:pt idx="8">
                  <c:v>11.319248440738235</c:v>
                </c:pt>
                <c:pt idx="9">
                  <c:v>11.819781187427571</c:v>
                </c:pt>
                <c:pt idx="10">
                  <c:v>11.501865586487337</c:v>
                </c:pt>
                <c:pt idx="11">
                  <c:v>11.55272674131105</c:v>
                </c:pt>
                <c:pt idx="12">
                  <c:v>11.626346900783377</c:v>
                </c:pt>
                <c:pt idx="13">
                  <c:v>12.266762877454523</c:v>
                </c:pt>
                <c:pt idx="14">
                  <c:v>12.153201154708668</c:v>
                </c:pt>
                <c:pt idx="15">
                  <c:v>11.739632581489477</c:v>
                </c:pt>
                <c:pt idx="16">
                  <c:v>12.312394294705921</c:v>
                </c:pt>
                <c:pt idx="17">
                  <c:v>11.689477059219103</c:v>
                </c:pt>
                <c:pt idx="18">
                  <c:v>11.953917141425389</c:v>
                </c:pt>
                <c:pt idx="19">
                  <c:v>12.065309791437862</c:v>
                </c:pt>
                <c:pt idx="20">
                  <c:v>11.726684447202354</c:v>
                </c:pt>
                <c:pt idx="21">
                  <c:v>11.744618053155204</c:v>
                </c:pt>
                <c:pt idx="22">
                  <c:v>12.09673324847402</c:v>
                </c:pt>
                <c:pt idx="23">
                  <c:v>11.773490326778136</c:v>
                </c:pt>
                <c:pt idx="24">
                  <c:v>11.738944554021954</c:v>
                </c:pt>
                <c:pt idx="25">
                  <c:v>11.835261523270411</c:v>
                </c:pt>
                <c:pt idx="26">
                  <c:v>11.833932982626434</c:v>
                </c:pt>
                <c:pt idx="27">
                  <c:v>11.895119506150021</c:v>
                </c:pt>
              </c:numCache>
            </c:numRef>
          </c:val>
          <c:extLst>
            <c:ext xmlns:c16="http://schemas.microsoft.com/office/drawing/2014/chart" uri="{C3380CC4-5D6E-409C-BE32-E72D297353CC}">
              <c16:uniqueId val="{00000006-E9E0-4D2D-B5B4-F97F72D921AC}"/>
            </c:ext>
          </c:extLst>
        </c:ser>
        <c:ser>
          <c:idx val="9"/>
          <c:order val="7"/>
          <c:tx>
            <c:v>Milford Haven</c:v>
          </c:tx>
          <c:spPr>
            <a:solidFill>
              <a:srgbClr val="FF3399"/>
            </a:solidFill>
          </c:spPr>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split'!$P$154:$AQ$154</c:f>
              <c:numCache>
                <c:formatCode>0.0</c:formatCode>
                <c:ptCount val="28"/>
                <c:pt idx="0">
                  <c:v>112.77778876002014</c:v>
                </c:pt>
                <c:pt idx="1">
                  <c:v>29.64293988822978</c:v>
                </c:pt>
                <c:pt idx="2">
                  <c:v>27.713721707987204</c:v>
                </c:pt>
                <c:pt idx="3">
                  <c:v>28.208303085971178</c:v>
                </c:pt>
                <c:pt idx="4">
                  <c:v>29.073986718647195</c:v>
                </c:pt>
                <c:pt idx="5">
                  <c:v>27.712582017281292</c:v>
                </c:pt>
                <c:pt idx="6">
                  <c:v>28.367025754076284</c:v>
                </c:pt>
                <c:pt idx="7">
                  <c:v>26.539655043157996</c:v>
                </c:pt>
                <c:pt idx="8">
                  <c:v>26.822084579346239</c:v>
                </c:pt>
                <c:pt idx="9">
                  <c:v>28.008146687331763</c:v>
                </c:pt>
                <c:pt idx="10">
                  <c:v>27.254814062630007</c:v>
                </c:pt>
                <c:pt idx="11">
                  <c:v>27.375334625777558</c:v>
                </c:pt>
                <c:pt idx="12">
                  <c:v>27.549784913219341</c:v>
                </c:pt>
                <c:pt idx="13">
                  <c:v>29.067314242323622</c:v>
                </c:pt>
                <c:pt idx="14">
                  <c:v>28.798218449576183</c:v>
                </c:pt>
                <c:pt idx="15">
                  <c:v>27.818226596908506</c:v>
                </c:pt>
                <c:pt idx="16">
                  <c:v>29.175442422334882</c:v>
                </c:pt>
                <c:pt idx="17">
                  <c:v>27.699378100252535</c:v>
                </c:pt>
                <c:pt idx="18">
                  <c:v>28.325995166592296</c:v>
                </c:pt>
                <c:pt idx="19">
                  <c:v>28.589951125841228</c:v>
                </c:pt>
                <c:pt idx="20">
                  <c:v>27.78754470536666</c:v>
                </c:pt>
                <c:pt idx="21">
                  <c:v>27.830040167693376</c:v>
                </c:pt>
                <c:pt idx="22">
                  <c:v>28.664412131517707</c:v>
                </c:pt>
                <c:pt idx="23">
                  <c:v>27.898455890624689</c:v>
                </c:pt>
                <c:pt idx="24">
                  <c:v>27.81659624741814</c:v>
                </c:pt>
                <c:pt idx="25">
                  <c:v>28.044828882220159</c:v>
                </c:pt>
                <c:pt idx="26">
                  <c:v>28.04168077307612</c:v>
                </c:pt>
                <c:pt idx="27">
                  <c:v>28.186668323942069</c:v>
                </c:pt>
              </c:numCache>
            </c:numRef>
          </c:val>
          <c:extLst>
            <c:ext xmlns:c16="http://schemas.microsoft.com/office/drawing/2014/chart" uri="{C3380CC4-5D6E-409C-BE32-E72D297353CC}">
              <c16:uniqueId val="{00000007-E9E0-4D2D-B5B4-F97F72D921AC}"/>
            </c:ext>
          </c:extLst>
        </c:ser>
        <c:ser>
          <c:idx val="0"/>
          <c:order val="8"/>
          <c:tx>
            <c:strRef>
              <c:f>'Annual by terminal Bacton split'!$O$145</c:f>
              <c:strCache>
                <c:ptCount val="1"/>
                <c:pt idx="0">
                  <c:v>Bacton UKCS</c:v>
                </c:pt>
              </c:strCache>
            </c:strRef>
          </c:tx>
          <c:spPr>
            <a:solidFill>
              <a:srgbClr val="FFFF00"/>
            </a:solidFill>
          </c:spPr>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split'!$P$145:$AQ$145</c:f>
              <c:numCache>
                <c:formatCode>0.0</c:formatCode>
                <c:ptCount val="28"/>
                <c:pt idx="0">
                  <c:v>96.867329900281618</c:v>
                </c:pt>
                <c:pt idx="1">
                  <c:v>89.900886578421108</c:v>
                </c:pt>
                <c:pt idx="2">
                  <c:v>86.200921319738498</c:v>
                </c:pt>
                <c:pt idx="3">
                  <c:v>87.197838820502227</c:v>
                </c:pt>
                <c:pt idx="4">
                  <c:v>75.821767158848431</c:v>
                </c:pt>
                <c:pt idx="5">
                  <c:v>63.988856694775684</c:v>
                </c:pt>
                <c:pt idx="6">
                  <c:v>50.927105380381853</c:v>
                </c:pt>
                <c:pt idx="7">
                  <c:v>41.290234915376274</c:v>
                </c:pt>
                <c:pt idx="8">
                  <c:v>35.096835480191629</c:v>
                </c:pt>
                <c:pt idx="9">
                  <c:v>28.130018732638327</c:v>
                </c:pt>
                <c:pt idx="10">
                  <c:v>24.475038211526886</c:v>
                </c:pt>
                <c:pt idx="11">
                  <c:v>21.59360134031531</c:v>
                </c:pt>
                <c:pt idx="12">
                  <c:v>21.541742388138626</c:v>
                </c:pt>
                <c:pt idx="13">
                  <c:v>17.201800271085595</c:v>
                </c:pt>
                <c:pt idx="14">
                  <c:v>12.048775210162356</c:v>
                </c:pt>
                <c:pt idx="15">
                  <c:v>11.309770338138826</c:v>
                </c:pt>
                <c:pt idx="16">
                  <c:v>10.871387686152078</c:v>
                </c:pt>
                <c:pt idx="17">
                  <c:v>9.5762810310346751</c:v>
                </c:pt>
                <c:pt idx="18">
                  <c:v>2.8610829926826624</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8-E9E0-4D2D-B5B4-F97F72D921AC}"/>
            </c:ext>
          </c:extLst>
        </c:ser>
        <c:ser>
          <c:idx val="5"/>
          <c:order val="9"/>
          <c:tx>
            <c:strRef>
              <c:f>'Annual by terminal Bacton split'!$O$146</c:f>
              <c:strCache>
                <c:ptCount val="1"/>
                <c:pt idx="0">
                  <c:v>Bacton IP</c:v>
                </c:pt>
              </c:strCache>
            </c:strRef>
          </c:tx>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split'!$P$146:$AQ$146</c:f>
              <c:numCache>
                <c:formatCode>0.0</c:formatCode>
                <c:ptCount val="28"/>
                <c:pt idx="0">
                  <c:v>0.29704010490041555</c:v>
                </c:pt>
                <c:pt idx="1">
                  <c:v>13.997086766972997</c:v>
                </c:pt>
                <c:pt idx="2">
                  <c:v>83.317334350761826</c:v>
                </c:pt>
                <c:pt idx="3">
                  <c:v>124.75040100354003</c:v>
                </c:pt>
                <c:pt idx="4">
                  <c:v>161.89087374571267</c:v>
                </c:pt>
                <c:pt idx="5">
                  <c:v>197.67247386891808</c:v>
                </c:pt>
                <c:pt idx="6">
                  <c:v>205.47568574468093</c:v>
                </c:pt>
                <c:pt idx="7">
                  <c:v>209.82432079080027</c:v>
                </c:pt>
                <c:pt idx="8">
                  <c:v>203.94278396745446</c:v>
                </c:pt>
                <c:pt idx="9">
                  <c:v>230.51937702872317</c:v>
                </c:pt>
                <c:pt idx="10">
                  <c:v>252.04691710078083</c:v>
                </c:pt>
                <c:pt idx="11">
                  <c:v>253.57561209435076</c:v>
                </c:pt>
                <c:pt idx="12">
                  <c:v>270.14711759651823</c:v>
                </c:pt>
                <c:pt idx="13">
                  <c:v>298.5509675166025</c:v>
                </c:pt>
                <c:pt idx="14">
                  <c:v>346.33747151546044</c:v>
                </c:pt>
                <c:pt idx="15">
                  <c:v>364.50492486132316</c:v>
                </c:pt>
                <c:pt idx="16">
                  <c:v>387.30945214714461</c:v>
                </c:pt>
                <c:pt idx="17">
                  <c:v>407.88274781552144</c:v>
                </c:pt>
                <c:pt idx="18">
                  <c:v>413.44618876040755</c:v>
                </c:pt>
                <c:pt idx="19">
                  <c:v>436.66233435633819</c:v>
                </c:pt>
                <c:pt idx="20">
                  <c:v>433.99957375320736</c:v>
                </c:pt>
                <c:pt idx="21">
                  <c:v>423.86424080238987</c:v>
                </c:pt>
                <c:pt idx="22">
                  <c:v>431.05811214342111</c:v>
                </c:pt>
                <c:pt idx="23">
                  <c:v>424.87938755557059</c:v>
                </c:pt>
                <c:pt idx="24">
                  <c:v>424.8848628299113</c:v>
                </c:pt>
                <c:pt idx="25">
                  <c:v>429.24806331709738</c:v>
                </c:pt>
                <c:pt idx="26">
                  <c:v>436.57874794632414</c:v>
                </c:pt>
                <c:pt idx="27">
                  <c:v>439.95239308777656</c:v>
                </c:pt>
              </c:numCache>
            </c:numRef>
          </c:val>
          <c:extLst>
            <c:ext xmlns:c16="http://schemas.microsoft.com/office/drawing/2014/chart" uri="{C3380CC4-5D6E-409C-BE32-E72D297353CC}">
              <c16:uniqueId val="{00000009-E9E0-4D2D-B5B4-F97F72D921AC}"/>
            </c:ext>
          </c:extLst>
        </c:ser>
        <c:dLbls>
          <c:showLegendKey val="0"/>
          <c:showVal val="0"/>
          <c:showCatName val="0"/>
          <c:showSerName val="0"/>
          <c:showPercent val="0"/>
          <c:showBubbleSize val="0"/>
        </c:dLbls>
        <c:gapWidth val="0"/>
        <c:overlap val="100"/>
        <c:axId val="349825664"/>
        <c:axId val="349835648"/>
      </c:barChart>
      <c:catAx>
        <c:axId val="349825664"/>
        <c:scaling>
          <c:orientation val="minMax"/>
        </c:scaling>
        <c:delete val="0"/>
        <c:axPos val="b"/>
        <c:numFmt formatCode="General" sourceLinked="0"/>
        <c:majorTickMark val="out"/>
        <c:minorTickMark val="none"/>
        <c:tickLblPos val="nextTo"/>
        <c:crossAx val="349835648"/>
        <c:crosses val="autoZero"/>
        <c:auto val="1"/>
        <c:lblAlgn val="ctr"/>
        <c:lblOffset val="100"/>
        <c:noMultiLvlLbl val="0"/>
      </c:catAx>
      <c:valAx>
        <c:axId val="34983564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825664"/>
        <c:crosses val="autoZero"/>
        <c:crossBetween val="between"/>
      </c:valAx>
    </c:plotArea>
    <c:legend>
      <c:legendPos val="b"/>
      <c:layout>
        <c:manualLayout>
          <c:xMode val="edge"/>
          <c:yMode val="edge"/>
          <c:x val="0.11657982384319496"/>
          <c:y val="0.86050447782366191"/>
          <c:w val="0.79006754070012064"/>
          <c:h val="0.12491127216470435"/>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by terminal Bacton split'!$O$169</c:f>
              <c:strCache>
                <c:ptCount val="1"/>
                <c:pt idx="0">
                  <c:v>Bacton UKCS</c:v>
                </c:pt>
              </c:strCache>
            </c:strRef>
          </c:tx>
          <c:spPr>
            <a:solidFill>
              <a:srgbClr val="FFFF00"/>
            </a:solidFill>
          </c:spPr>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split'!$P$169:$AQ$169</c:f>
              <c:numCache>
                <c:formatCode>0.0</c:formatCode>
                <c:ptCount val="28"/>
                <c:pt idx="0">
                  <c:v>96.867329900281618</c:v>
                </c:pt>
                <c:pt idx="1">
                  <c:v>89.900886578421108</c:v>
                </c:pt>
                <c:pt idx="2">
                  <c:v>86.200921319738498</c:v>
                </c:pt>
                <c:pt idx="3">
                  <c:v>87.197838820502227</c:v>
                </c:pt>
                <c:pt idx="4">
                  <c:v>75.821767158848431</c:v>
                </c:pt>
                <c:pt idx="5">
                  <c:v>63.988856694775684</c:v>
                </c:pt>
                <c:pt idx="6">
                  <c:v>50.927105380381853</c:v>
                </c:pt>
                <c:pt idx="7">
                  <c:v>41.290234915376274</c:v>
                </c:pt>
                <c:pt idx="8">
                  <c:v>35.096835480191629</c:v>
                </c:pt>
                <c:pt idx="9">
                  <c:v>28.130018732638327</c:v>
                </c:pt>
                <c:pt idx="10">
                  <c:v>24.475038211526886</c:v>
                </c:pt>
                <c:pt idx="11">
                  <c:v>21.59360134031531</c:v>
                </c:pt>
                <c:pt idx="12">
                  <c:v>21.541742388138626</c:v>
                </c:pt>
                <c:pt idx="13">
                  <c:v>17.201800271085595</c:v>
                </c:pt>
                <c:pt idx="14">
                  <c:v>12.048775210162356</c:v>
                </c:pt>
                <c:pt idx="15">
                  <c:v>11.309770338138826</c:v>
                </c:pt>
                <c:pt idx="16">
                  <c:v>10.871387686152078</c:v>
                </c:pt>
                <c:pt idx="17">
                  <c:v>9.5762810310346751</c:v>
                </c:pt>
                <c:pt idx="18">
                  <c:v>2.8610829926826624</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47F-4A2F-A490-64E98F71274D}"/>
            </c:ext>
          </c:extLst>
        </c:ser>
        <c:ser>
          <c:idx val="5"/>
          <c:order val="1"/>
          <c:tx>
            <c:strRef>
              <c:f>'Annual by terminal Bacton split'!$O$170</c:f>
              <c:strCache>
                <c:ptCount val="1"/>
                <c:pt idx="0">
                  <c:v>Bacton IP</c:v>
                </c:pt>
              </c:strCache>
            </c:strRef>
          </c:tx>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split'!$P$170:$AQ$170</c:f>
              <c:numCache>
                <c:formatCode>0.0</c:formatCode>
                <c:ptCount val="28"/>
                <c:pt idx="0">
                  <c:v>0.29704010490041555</c:v>
                </c:pt>
                <c:pt idx="1">
                  <c:v>7.8060414524971936E-2</c:v>
                </c:pt>
                <c:pt idx="2">
                  <c:v>0.14596019239064656</c:v>
                </c:pt>
                <c:pt idx="3">
                  <c:v>0.22284751514925927</c:v>
                </c:pt>
                <c:pt idx="4">
                  <c:v>0.30624863305846156</c:v>
                </c:pt>
                <c:pt idx="5">
                  <c:v>0.36488547491964818</c:v>
                </c:pt>
                <c:pt idx="6">
                  <c:v>0.448202870070183</c:v>
                </c:pt>
                <c:pt idx="7">
                  <c:v>0.48921852464063248</c:v>
                </c:pt>
                <c:pt idx="8">
                  <c:v>0.56505678548273286</c:v>
                </c:pt>
                <c:pt idx="9">
                  <c:v>0.6637987979126555</c:v>
                </c:pt>
                <c:pt idx="10">
                  <c:v>0.71771628979846935</c:v>
                </c:pt>
                <c:pt idx="11">
                  <c:v>0.79297902784810137</c:v>
                </c:pt>
                <c:pt idx="12">
                  <c:v>0.87058070697783807</c:v>
                </c:pt>
                <c:pt idx="13">
                  <c:v>0.99507963436502922</c:v>
                </c:pt>
                <c:pt idx="14">
                  <c:v>1.0617034712222</c:v>
                </c:pt>
                <c:pt idx="15">
                  <c:v>1.0988294216221661</c:v>
                </c:pt>
                <c:pt idx="16">
                  <c:v>1.229269236060468</c:v>
                </c:pt>
                <c:pt idx="17">
                  <c:v>1.2400195142796626</c:v>
                </c:pt>
                <c:pt idx="18">
                  <c:v>1.3426637436005893</c:v>
                </c:pt>
                <c:pt idx="19">
                  <c:v>1.4304628841264857</c:v>
                </c:pt>
                <c:pt idx="20">
                  <c:v>1.4634899686136669</c:v>
                </c:pt>
                <c:pt idx="21">
                  <c:v>1.5390144863663331</c:v>
                </c:pt>
                <c:pt idx="22">
                  <c:v>1.6606392562218848</c:v>
                </c:pt>
                <c:pt idx="23">
                  <c:v>1.6897310425930818</c:v>
                </c:pt>
                <c:pt idx="24">
                  <c:v>1.7580240356195587</c:v>
                </c:pt>
                <c:pt idx="25">
                  <c:v>1.8463004817356736</c:v>
                </c:pt>
                <c:pt idx="26">
                  <c:v>1.9199369586078998</c:v>
                </c:pt>
                <c:pt idx="27">
                  <c:v>2.0040893915046047</c:v>
                </c:pt>
              </c:numCache>
            </c:numRef>
          </c:val>
          <c:extLst>
            <c:ext xmlns:c16="http://schemas.microsoft.com/office/drawing/2014/chart" uri="{C3380CC4-5D6E-409C-BE32-E72D297353CC}">
              <c16:uniqueId val="{00000001-A47F-4A2F-A490-64E98F71274D}"/>
            </c:ext>
          </c:extLst>
        </c:ser>
        <c:ser>
          <c:idx val="1"/>
          <c:order val="2"/>
          <c:tx>
            <c:v>Barrow</c:v>
          </c:tx>
          <c:spPr>
            <a:solidFill>
              <a:schemeClr val="tx2">
                <a:lumMod val="40000"/>
                <a:lumOff val="60000"/>
              </a:schemeClr>
            </a:solidFill>
          </c:spPr>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split'!$P$171:$AQ$171</c:f>
              <c:numCache>
                <c:formatCode>0.0</c:formatCode>
                <c:ptCount val="28"/>
                <c:pt idx="0">
                  <c:v>14.961847055316378</c:v>
                </c:pt>
                <c:pt idx="1">
                  <c:v>11.186696630695174</c:v>
                </c:pt>
                <c:pt idx="2">
                  <c:v>9.8273208825937672</c:v>
                </c:pt>
                <c:pt idx="3">
                  <c:v>7.6886934823229227</c:v>
                </c:pt>
                <c:pt idx="4">
                  <c:v>6.031811114738451</c:v>
                </c:pt>
                <c:pt idx="5">
                  <c:v>2.7250493849444082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2-A47F-4A2F-A490-64E98F71274D}"/>
            </c:ext>
          </c:extLst>
        </c:ser>
        <c:ser>
          <c:idx val="2"/>
          <c:order val="3"/>
          <c:tx>
            <c:v>Easington</c:v>
          </c:tx>
          <c:spPr>
            <a:solidFill>
              <a:schemeClr val="tx2">
                <a:lumMod val="75000"/>
              </a:schemeClr>
            </a:solidFill>
          </c:spPr>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split'!$P$172:$AQ$172</c:f>
              <c:numCache>
                <c:formatCode>0.0</c:formatCode>
                <c:ptCount val="28"/>
                <c:pt idx="0">
                  <c:v>175.11330082552141</c:v>
                </c:pt>
                <c:pt idx="1">
                  <c:v>262.09647664359551</c:v>
                </c:pt>
                <c:pt idx="2">
                  <c:v>219.36714591557356</c:v>
                </c:pt>
                <c:pt idx="3">
                  <c:v>209.43891080484474</c:v>
                </c:pt>
                <c:pt idx="4">
                  <c:v>213.28597138022948</c:v>
                </c:pt>
                <c:pt idx="5">
                  <c:v>200.13974067970128</c:v>
                </c:pt>
                <c:pt idx="6">
                  <c:v>205.05250220561297</c:v>
                </c:pt>
                <c:pt idx="7">
                  <c:v>190.48172150983601</c:v>
                </c:pt>
                <c:pt idx="8">
                  <c:v>184.61851180176814</c:v>
                </c:pt>
                <c:pt idx="9">
                  <c:v>170.20781480503379</c:v>
                </c:pt>
                <c:pt idx="10">
                  <c:v>153.43053989413119</c:v>
                </c:pt>
                <c:pt idx="11">
                  <c:v>147.39970301711466</c:v>
                </c:pt>
                <c:pt idx="12">
                  <c:v>135.94476268134807</c:v>
                </c:pt>
                <c:pt idx="13">
                  <c:v>129.2627556208065</c:v>
                </c:pt>
                <c:pt idx="14">
                  <c:v>116.48108780260583</c:v>
                </c:pt>
                <c:pt idx="15">
                  <c:v>105.06616215534279</c:v>
                </c:pt>
                <c:pt idx="16">
                  <c:v>103.55958226659735</c:v>
                </c:pt>
                <c:pt idx="17">
                  <c:v>90.752246723377695</c:v>
                </c:pt>
                <c:pt idx="18">
                  <c:v>89.009210554294583</c:v>
                </c:pt>
                <c:pt idx="19">
                  <c:v>82.315226278291235</c:v>
                </c:pt>
                <c:pt idx="20">
                  <c:v>81.371719678532259</c:v>
                </c:pt>
                <c:pt idx="21">
                  <c:v>82.282054159878797</c:v>
                </c:pt>
                <c:pt idx="22">
                  <c:v>81.919532071404944</c:v>
                </c:pt>
                <c:pt idx="23">
                  <c:v>84.430402352794047</c:v>
                </c:pt>
                <c:pt idx="24">
                  <c:v>77.562463601097591</c:v>
                </c:pt>
                <c:pt idx="25">
                  <c:v>70.61127002046959</c:v>
                </c:pt>
                <c:pt idx="26">
                  <c:v>63.05237058614275</c:v>
                </c:pt>
                <c:pt idx="27">
                  <c:v>61.003100425552589</c:v>
                </c:pt>
              </c:numCache>
            </c:numRef>
          </c:val>
          <c:extLst>
            <c:ext xmlns:c16="http://schemas.microsoft.com/office/drawing/2014/chart" uri="{C3380CC4-5D6E-409C-BE32-E72D297353CC}">
              <c16:uniqueId val="{00000003-A47F-4A2F-A490-64E98F71274D}"/>
            </c:ext>
          </c:extLst>
        </c:ser>
        <c:ser>
          <c:idx val="3"/>
          <c:order val="4"/>
          <c:tx>
            <c:v>St Fergus</c:v>
          </c:tx>
          <c:spPr>
            <a:solidFill>
              <a:srgbClr val="00B050"/>
            </a:solidFill>
          </c:spPr>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split'!$P$173:$AQ$173</c:f>
              <c:numCache>
                <c:formatCode>0.0</c:formatCode>
                <c:ptCount val="28"/>
                <c:pt idx="0">
                  <c:v>231.21817075579381</c:v>
                </c:pt>
                <c:pt idx="1">
                  <c:v>281.68196915802224</c:v>
                </c:pt>
                <c:pt idx="2">
                  <c:v>266.18504358381108</c:v>
                </c:pt>
                <c:pt idx="3">
                  <c:v>248.56887387689821</c:v>
                </c:pt>
                <c:pt idx="4">
                  <c:v>242.34176991819794</c:v>
                </c:pt>
                <c:pt idx="5">
                  <c:v>228.15894421850211</c:v>
                </c:pt>
                <c:pt idx="6">
                  <c:v>226.1917889452761</c:v>
                </c:pt>
                <c:pt idx="7">
                  <c:v>214.00374660605917</c:v>
                </c:pt>
                <c:pt idx="8">
                  <c:v>200.48187886590225</c:v>
                </c:pt>
                <c:pt idx="9">
                  <c:v>188.66420637080543</c:v>
                </c:pt>
                <c:pt idx="10">
                  <c:v>172.83519437760125</c:v>
                </c:pt>
                <c:pt idx="11">
                  <c:v>162.09298847669811</c:v>
                </c:pt>
                <c:pt idx="12">
                  <c:v>141.41813715432423</c:v>
                </c:pt>
                <c:pt idx="13">
                  <c:v>135.63635262100146</c:v>
                </c:pt>
                <c:pt idx="14">
                  <c:v>124.76432290513321</c:v>
                </c:pt>
                <c:pt idx="15">
                  <c:v>112.05967823527116</c:v>
                </c:pt>
                <c:pt idx="16">
                  <c:v>105.06974800211384</c:v>
                </c:pt>
                <c:pt idx="17">
                  <c:v>92.99588594016889</c:v>
                </c:pt>
                <c:pt idx="18">
                  <c:v>92.981883469875825</c:v>
                </c:pt>
                <c:pt idx="19">
                  <c:v>87.576503998751775</c:v>
                </c:pt>
                <c:pt idx="20">
                  <c:v>87.612096543405769</c:v>
                </c:pt>
                <c:pt idx="21">
                  <c:v>86.862718916224637</c:v>
                </c:pt>
                <c:pt idx="22">
                  <c:v>84.596822906688743</c:v>
                </c:pt>
                <c:pt idx="23">
                  <c:v>80.027978171992089</c:v>
                </c:pt>
                <c:pt idx="24">
                  <c:v>75.061975473895345</c:v>
                </c:pt>
                <c:pt idx="25">
                  <c:v>73.238537135914299</c:v>
                </c:pt>
                <c:pt idx="26">
                  <c:v>84.279071808353549</c:v>
                </c:pt>
                <c:pt idx="27">
                  <c:v>80.64950188928772</c:v>
                </c:pt>
              </c:numCache>
            </c:numRef>
          </c:val>
          <c:extLst>
            <c:ext xmlns:c16="http://schemas.microsoft.com/office/drawing/2014/chart" uri="{C3380CC4-5D6E-409C-BE32-E72D297353CC}">
              <c16:uniqueId val="{00000004-A47F-4A2F-A490-64E98F71274D}"/>
            </c:ext>
          </c:extLst>
        </c:ser>
        <c:ser>
          <c:idx val="4"/>
          <c:order val="5"/>
          <c:tx>
            <c:v>Teesside</c:v>
          </c:tx>
          <c:spPr>
            <a:solidFill>
              <a:schemeClr val="accent6">
                <a:lumMod val="75000"/>
              </a:schemeClr>
            </a:solidFill>
          </c:spPr>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split'!$P$174:$AQ$174</c:f>
              <c:numCache>
                <c:formatCode>0.0</c:formatCode>
                <c:ptCount val="28"/>
                <c:pt idx="0">
                  <c:v>94.491311955715418</c:v>
                </c:pt>
                <c:pt idx="1">
                  <c:v>88.269290769627062</c:v>
                </c:pt>
                <c:pt idx="2">
                  <c:v>77.462841552758675</c:v>
                </c:pt>
                <c:pt idx="3">
                  <c:v>63.980415221514072</c:v>
                </c:pt>
                <c:pt idx="4">
                  <c:v>56.688654552252537</c:v>
                </c:pt>
                <c:pt idx="5">
                  <c:v>53.123554704306734</c:v>
                </c:pt>
                <c:pt idx="6">
                  <c:v>53.797474034179452</c:v>
                </c:pt>
                <c:pt idx="7">
                  <c:v>53.590801678338259</c:v>
                </c:pt>
                <c:pt idx="8">
                  <c:v>49.405356483368216</c:v>
                </c:pt>
                <c:pt idx="9">
                  <c:v>41.788850653953141</c:v>
                </c:pt>
                <c:pt idx="10">
                  <c:v>36.774379091490786</c:v>
                </c:pt>
                <c:pt idx="11">
                  <c:v>34.254600384640959</c:v>
                </c:pt>
                <c:pt idx="12">
                  <c:v>35.647970889140176</c:v>
                </c:pt>
                <c:pt idx="13">
                  <c:v>33.012106903104197</c:v>
                </c:pt>
                <c:pt idx="14">
                  <c:v>31.394890020759384</c:v>
                </c:pt>
                <c:pt idx="15">
                  <c:v>29.072659075618724</c:v>
                </c:pt>
                <c:pt idx="16">
                  <c:v>28.14448841299988</c:v>
                </c:pt>
                <c:pt idx="17">
                  <c:v>27.219215418914022</c:v>
                </c:pt>
                <c:pt idx="18">
                  <c:v>27.613608160638151</c:v>
                </c:pt>
                <c:pt idx="19">
                  <c:v>26.986546193635622</c:v>
                </c:pt>
                <c:pt idx="20">
                  <c:v>21.620559107102792</c:v>
                </c:pt>
                <c:pt idx="21">
                  <c:v>18.517907771102806</c:v>
                </c:pt>
                <c:pt idx="22">
                  <c:v>18.409950749120291</c:v>
                </c:pt>
                <c:pt idx="23">
                  <c:v>21.20079871395826</c:v>
                </c:pt>
                <c:pt idx="24">
                  <c:v>20.806720581255995</c:v>
                </c:pt>
                <c:pt idx="25">
                  <c:v>18.192654455041666</c:v>
                </c:pt>
                <c:pt idx="26">
                  <c:v>0</c:v>
                </c:pt>
                <c:pt idx="27">
                  <c:v>0</c:v>
                </c:pt>
              </c:numCache>
            </c:numRef>
          </c:val>
          <c:extLst>
            <c:ext xmlns:c16="http://schemas.microsoft.com/office/drawing/2014/chart" uri="{C3380CC4-5D6E-409C-BE32-E72D297353CC}">
              <c16:uniqueId val="{00000005-A47F-4A2F-A490-64E98F71274D}"/>
            </c:ext>
          </c:extLst>
        </c:ser>
        <c:ser>
          <c:idx val="6"/>
          <c:order val="6"/>
          <c:tx>
            <c:v>Onshore</c:v>
          </c:tx>
          <c:spPr>
            <a:solidFill>
              <a:schemeClr val="accent4">
                <a:lumMod val="60000"/>
                <a:lumOff val="40000"/>
              </a:schemeClr>
            </a:solidFill>
          </c:spPr>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split'!$P$175:$AQ$175</c:f>
              <c:numCache>
                <c:formatCode>0.0</c:formatCode>
                <c:ptCount val="28"/>
                <c:pt idx="0">
                  <c:v>3.9504484805657962</c:v>
                </c:pt>
                <c:pt idx="1">
                  <c:v>7.2481065491812933</c:v>
                </c:pt>
                <c:pt idx="2">
                  <c:v>6.9557715292881479</c:v>
                </c:pt>
                <c:pt idx="3">
                  <c:v>7.2624914935112548</c:v>
                </c:pt>
                <c:pt idx="4">
                  <c:v>7.6735599271282995</c:v>
                </c:pt>
                <c:pt idx="5">
                  <c:v>7.4936194375298646</c:v>
                </c:pt>
                <c:pt idx="6">
                  <c:v>7.8541983335523788</c:v>
                </c:pt>
                <c:pt idx="7">
                  <c:v>7.5479429515983298</c:v>
                </c:pt>
                <c:pt idx="8">
                  <c:v>7.7916110312306301</c:v>
                </c:pt>
                <c:pt idx="9">
                  <c:v>8.3412239540869137</c:v>
                </c:pt>
                <c:pt idx="10">
                  <c:v>8.3214557153516786</c:v>
                </c:pt>
                <c:pt idx="11">
                  <c:v>8.568922059791575</c:v>
                </c:pt>
                <c:pt idx="12">
                  <c:v>8.8408829765278636</c:v>
                </c:pt>
                <c:pt idx="13">
                  <c:v>9.5629747376215981</c:v>
                </c:pt>
                <c:pt idx="14">
                  <c:v>9.7132462215939981</c:v>
                </c:pt>
                <c:pt idx="15">
                  <c:v>9.6191985659074035</c:v>
                </c:pt>
                <c:pt idx="16">
                  <c:v>10.342786817951561</c:v>
                </c:pt>
                <c:pt idx="17">
                  <c:v>10.06701729151168</c:v>
                </c:pt>
                <c:pt idx="18">
                  <c:v>10.554232234083441</c:v>
                </c:pt>
                <c:pt idx="19">
                  <c:v>10.921079175704085</c:v>
                </c:pt>
                <c:pt idx="20">
                  <c:v>10.882106965182958</c:v>
                </c:pt>
                <c:pt idx="21">
                  <c:v>11.173450839555318</c:v>
                </c:pt>
                <c:pt idx="22">
                  <c:v>11.798511009373257</c:v>
                </c:pt>
                <c:pt idx="23">
                  <c:v>11.77267087828227</c:v>
                </c:pt>
                <c:pt idx="24">
                  <c:v>12.033985842399922</c:v>
                </c:pt>
                <c:pt idx="25">
                  <c:v>12.43852768598649</c:v>
                </c:pt>
                <c:pt idx="26">
                  <c:v>12.750608083477003</c:v>
                </c:pt>
                <c:pt idx="27">
                  <c:v>13.139573677291047</c:v>
                </c:pt>
              </c:numCache>
            </c:numRef>
          </c:val>
          <c:extLst>
            <c:ext xmlns:c16="http://schemas.microsoft.com/office/drawing/2014/chart" uri="{C3380CC4-5D6E-409C-BE32-E72D297353CC}">
              <c16:uniqueId val="{00000006-A47F-4A2F-A490-64E98F71274D}"/>
            </c:ext>
          </c:extLst>
        </c:ser>
        <c:ser>
          <c:idx val="7"/>
          <c:order val="7"/>
          <c:tx>
            <c:v>Burton Point</c:v>
          </c:tx>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split'!$P$176:$AQ$176</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7-A47F-4A2F-A490-64E98F71274D}"/>
            </c:ext>
          </c:extLst>
        </c:ser>
        <c:ser>
          <c:idx val="8"/>
          <c:order val="8"/>
          <c:tx>
            <c:v>Isle of Grain</c:v>
          </c:tx>
          <c:spPr>
            <a:solidFill>
              <a:srgbClr val="00FFFF"/>
            </a:solidFill>
          </c:spPr>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split'!$P$177:$AQ$177</c:f>
              <c:numCache>
                <c:formatCode>0.0</c:formatCode>
                <c:ptCount val="28"/>
                <c:pt idx="0">
                  <c:v>47.593609131884961</c:v>
                </c:pt>
                <c:pt idx="1">
                  <c:v>16.640449842582019</c:v>
                </c:pt>
                <c:pt idx="2">
                  <c:v>36.378397161945855</c:v>
                </c:pt>
                <c:pt idx="3">
                  <c:v>48.860438741841932</c:v>
                </c:pt>
                <c:pt idx="4">
                  <c:v>60.223238751108532</c:v>
                </c:pt>
                <c:pt idx="5">
                  <c:v>70.250255278470007</c:v>
                </c:pt>
                <c:pt idx="6">
                  <c:v>72.817480757955977</c:v>
                </c:pt>
                <c:pt idx="7">
                  <c:v>73.324685214164433</c:v>
                </c:pt>
                <c:pt idx="8">
                  <c:v>71.67589670138473</c:v>
                </c:pt>
                <c:pt idx="9">
                  <c:v>80.034292571023798</c:v>
                </c:pt>
                <c:pt idx="10">
                  <c:v>86.089129300989754</c:v>
                </c:pt>
                <c:pt idx="11">
                  <c:v>86.571327262614446</c:v>
                </c:pt>
                <c:pt idx="12">
                  <c:v>91.539862736983977</c:v>
                </c:pt>
                <c:pt idx="13">
                  <c:v>100.57277510230041</c:v>
                </c:pt>
                <c:pt idx="14">
                  <c:v>114.88669853442393</c:v>
                </c:pt>
                <c:pt idx="15">
                  <c:v>121.30720912029525</c:v>
                </c:pt>
                <c:pt idx="16">
                  <c:v>130.79367535880408</c:v>
                </c:pt>
                <c:pt idx="17">
                  <c:v>137.9604702706263</c:v>
                </c:pt>
                <c:pt idx="18">
                  <c:v>140.43774048629933</c:v>
                </c:pt>
                <c:pt idx="19">
                  <c:v>149.67027704143553</c:v>
                </c:pt>
                <c:pt idx="20">
                  <c:v>148.15506285310607</c:v>
                </c:pt>
                <c:pt idx="21">
                  <c:v>144.16241512175063</c:v>
                </c:pt>
                <c:pt idx="22">
                  <c:v>147.40927201449125</c:v>
                </c:pt>
                <c:pt idx="23">
                  <c:v>144.53978019273134</c:v>
                </c:pt>
                <c:pt idx="24">
                  <c:v>144.46944150524666</c:v>
                </c:pt>
                <c:pt idx="25">
                  <c:v>146.27665380259867</c:v>
                </c:pt>
                <c:pt idx="26">
                  <c:v>149.13567187316858</c:v>
                </c:pt>
                <c:pt idx="27">
                  <c:v>150.51812346913141</c:v>
                </c:pt>
              </c:numCache>
            </c:numRef>
          </c:val>
          <c:extLst>
            <c:ext xmlns:c16="http://schemas.microsoft.com/office/drawing/2014/chart" uri="{C3380CC4-5D6E-409C-BE32-E72D297353CC}">
              <c16:uniqueId val="{00000008-A47F-4A2F-A490-64E98F71274D}"/>
            </c:ext>
          </c:extLst>
        </c:ser>
        <c:ser>
          <c:idx val="9"/>
          <c:order val="9"/>
          <c:tx>
            <c:v>Milford Haven</c:v>
          </c:tx>
          <c:spPr>
            <a:solidFill>
              <a:srgbClr val="FF3399"/>
            </a:solidFill>
          </c:spPr>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split'!$P$178:$AQ$178</c:f>
              <c:numCache>
                <c:formatCode>0.0</c:formatCode>
                <c:ptCount val="28"/>
                <c:pt idx="0">
                  <c:v>112.77778876002014</c:v>
                </c:pt>
                <c:pt idx="1">
                  <c:v>39.43120035335086</c:v>
                </c:pt>
                <c:pt idx="2">
                  <c:v>86.202228941899904</c:v>
                </c:pt>
                <c:pt idx="3">
                  <c:v>115.77966747341551</c:v>
                </c:pt>
                <c:pt idx="4">
                  <c:v>142.70495182443801</c:v>
                </c:pt>
                <c:pt idx="5">
                  <c:v>166.46496440685041</c:v>
                </c:pt>
                <c:pt idx="6">
                  <c:v>172.54826042297125</c:v>
                </c:pt>
                <c:pt idx="7">
                  <c:v>173.7501318099869</c:v>
                </c:pt>
                <c:pt idx="8">
                  <c:v>169.84316350067149</c:v>
                </c:pt>
                <c:pt idx="9">
                  <c:v>189.64921353454602</c:v>
                </c:pt>
                <c:pt idx="10">
                  <c:v>203.99675115911</c:v>
                </c:pt>
                <c:pt idx="11">
                  <c:v>205.13936717097681</c:v>
                </c:pt>
                <c:pt idx="12">
                  <c:v>216.91280596655906</c:v>
                </c:pt>
                <c:pt idx="13">
                  <c:v>238.31718989971517</c:v>
                </c:pt>
                <c:pt idx="14">
                  <c:v>271.34048911409917</c:v>
                </c:pt>
                <c:pt idx="15">
                  <c:v>281.6567454978038</c:v>
                </c:pt>
                <c:pt idx="16">
                  <c:v>296.77434426932081</c:v>
                </c:pt>
                <c:pt idx="17">
                  <c:v>308.07111319008709</c:v>
                </c:pt>
                <c:pt idx="18">
                  <c:v>311.94569683852535</c:v>
                </c:pt>
                <c:pt idx="19">
                  <c:v>326.21685534805539</c:v>
                </c:pt>
                <c:pt idx="20">
                  <c:v>323.89525008405661</c:v>
                </c:pt>
                <c:pt idx="21">
                  <c:v>317.73746941512144</c:v>
                </c:pt>
                <c:pt idx="22">
                  <c:v>322.74934625269975</c:v>
                </c:pt>
                <c:pt idx="23">
                  <c:v>318.32182253764893</c:v>
                </c:pt>
                <c:pt idx="24">
                  <c:v>318.21293809048512</c:v>
                </c:pt>
                <c:pt idx="25">
                  <c:v>321.00519943825361</c:v>
                </c:pt>
                <c:pt idx="26">
                  <c:v>325.39875287025018</c:v>
                </c:pt>
                <c:pt idx="27">
                  <c:v>327.51196805723248</c:v>
                </c:pt>
              </c:numCache>
            </c:numRef>
          </c:val>
          <c:extLst>
            <c:ext xmlns:c16="http://schemas.microsoft.com/office/drawing/2014/chart" uri="{C3380CC4-5D6E-409C-BE32-E72D297353CC}">
              <c16:uniqueId val="{00000009-A47F-4A2F-A490-64E98F71274D}"/>
            </c:ext>
          </c:extLst>
        </c:ser>
        <c:dLbls>
          <c:showLegendKey val="0"/>
          <c:showVal val="0"/>
          <c:showCatName val="0"/>
          <c:showSerName val="0"/>
          <c:showPercent val="0"/>
          <c:showBubbleSize val="0"/>
        </c:dLbls>
        <c:gapWidth val="0"/>
        <c:overlap val="100"/>
        <c:axId val="349896064"/>
        <c:axId val="349901952"/>
      </c:barChart>
      <c:catAx>
        <c:axId val="349896064"/>
        <c:scaling>
          <c:orientation val="minMax"/>
        </c:scaling>
        <c:delete val="0"/>
        <c:axPos val="b"/>
        <c:numFmt formatCode="General" sourceLinked="0"/>
        <c:majorTickMark val="out"/>
        <c:minorTickMark val="none"/>
        <c:tickLblPos val="nextTo"/>
        <c:crossAx val="349901952"/>
        <c:crosses val="autoZero"/>
        <c:auto val="1"/>
        <c:lblAlgn val="ctr"/>
        <c:lblOffset val="100"/>
        <c:noMultiLvlLbl val="0"/>
      </c:catAx>
      <c:valAx>
        <c:axId val="349901952"/>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896064"/>
        <c:crosses val="autoZero"/>
        <c:crossBetween val="between"/>
      </c:valAx>
    </c:plotArea>
    <c:legend>
      <c:legendPos val="b"/>
      <c:layout>
        <c:manualLayout>
          <c:xMode val="edge"/>
          <c:yMode val="edge"/>
          <c:x val="0.11759954207851679"/>
          <c:y val="0.86033475742539478"/>
          <c:w val="0.78789869904746668"/>
          <c:h val="0.12506940429914615"/>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71291282094738639"/>
        </c:manualLayout>
      </c:layout>
      <c:barChart>
        <c:barDir val="col"/>
        <c:grouping val="stacked"/>
        <c:varyColors val="0"/>
        <c:ser>
          <c:idx val="0"/>
          <c:order val="0"/>
          <c:tx>
            <c:strRef>
              <c:f>'Annual by terminal Bacton split'!$O$192</c:f>
              <c:strCache>
                <c:ptCount val="1"/>
                <c:pt idx="0">
                  <c:v>Bacton UKCS</c:v>
                </c:pt>
              </c:strCache>
            </c:strRef>
          </c:tx>
          <c:spPr>
            <a:solidFill>
              <a:srgbClr val="FFFF00"/>
            </a:solidFill>
          </c:spPr>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split'!$P$192:$T$192</c:f>
              <c:numCache>
                <c:formatCode>0.0</c:formatCode>
                <c:ptCount val="5"/>
                <c:pt idx="0">
                  <c:v>94.624142665391474</c:v>
                </c:pt>
                <c:pt idx="1">
                  <c:v>89.900886578421108</c:v>
                </c:pt>
                <c:pt idx="2">
                  <c:v>86.200921319738498</c:v>
                </c:pt>
                <c:pt idx="3">
                  <c:v>87.197838820502227</c:v>
                </c:pt>
                <c:pt idx="4">
                  <c:v>76.479341346148885</c:v>
                </c:pt>
              </c:numCache>
            </c:numRef>
          </c:val>
          <c:extLst>
            <c:ext xmlns:c16="http://schemas.microsoft.com/office/drawing/2014/chart" uri="{C3380CC4-5D6E-409C-BE32-E72D297353CC}">
              <c16:uniqueId val="{00000000-8850-4B9B-88D7-C79F391816EE}"/>
            </c:ext>
          </c:extLst>
        </c:ser>
        <c:ser>
          <c:idx val="1"/>
          <c:order val="1"/>
          <c:tx>
            <c:strRef>
              <c:f>'Annual by terminal Bacton split'!$O$193</c:f>
              <c:strCache>
                <c:ptCount val="1"/>
                <c:pt idx="0">
                  <c:v>Bacton IP</c:v>
                </c:pt>
              </c:strCache>
            </c:strRef>
          </c:tx>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split'!$P$193:$T$193</c:f>
              <c:numCache>
                <c:formatCode>0.0</c:formatCode>
                <c:ptCount val="5"/>
                <c:pt idx="0">
                  <c:v>-8.0300014038954854E-5</c:v>
                </c:pt>
                <c:pt idx="1">
                  <c:v>59.406171106560805</c:v>
                </c:pt>
                <c:pt idx="2">
                  <c:v>100.95031409426133</c:v>
                </c:pt>
                <c:pt idx="3">
                  <c:v>122.58342452139019</c:v>
                </c:pt>
                <c:pt idx="4">
                  <c:v>147.1392317151093</c:v>
                </c:pt>
              </c:numCache>
            </c:numRef>
          </c:val>
          <c:extLst>
            <c:ext xmlns:c16="http://schemas.microsoft.com/office/drawing/2014/chart" uri="{C3380CC4-5D6E-409C-BE32-E72D297353CC}">
              <c16:uniqueId val="{00000001-8850-4B9B-88D7-C79F391816EE}"/>
            </c:ext>
          </c:extLst>
        </c:ser>
        <c:ser>
          <c:idx val="2"/>
          <c:order val="2"/>
          <c:tx>
            <c:strRef>
              <c:f>'Annual by terminal Bacton split'!$O$194</c:f>
              <c:strCache>
                <c:ptCount val="1"/>
                <c:pt idx="0">
                  <c:v>Barrow</c:v>
                </c:pt>
              </c:strCache>
            </c:strRef>
          </c:tx>
          <c:spPr>
            <a:solidFill>
              <a:schemeClr val="tx2">
                <a:lumMod val="40000"/>
                <a:lumOff val="60000"/>
              </a:schemeClr>
            </a:solidFill>
          </c:spPr>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split'!$P$194:$T$194</c:f>
              <c:numCache>
                <c:formatCode>0.0</c:formatCode>
                <c:ptCount val="5"/>
                <c:pt idx="0">
                  <c:v>14.61537085576164</c:v>
                </c:pt>
                <c:pt idx="1">
                  <c:v>11.186696630695174</c:v>
                </c:pt>
                <c:pt idx="2">
                  <c:v>9.8273208825937672</c:v>
                </c:pt>
                <c:pt idx="3">
                  <c:v>7.6886934823229227</c:v>
                </c:pt>
                <c:pt idx="4">
                  <c:v>6.0841227851247988</c:v>
                </c:pt>
              </c:numCache>
            </c:numRef>
          </c:val>
          <c:extLst>
            <c:ext xmlns:c16="http://schemas.microsoft.com/office/drawing/2014/chart" uri="{C3380CC4-5D6E-409C-BE32-E72D297353CC}">
              <c16:uniqueId val="{00000002-8850-4B9B-88D7-C79F391816EE}"/>
            </c:ext>
          </c:extLst>
        </c:ser>
        <c:ser>
          <c:idx val="3"/>
          <c:order val="3"/>
          <c:tx>
            <c:strRef>
              <c:f>'Annual by terminal Bacton split'!$O$195</c:f>
              <c:strCache>
                <c:ptCount val="1"/>
                <c:pt idx="0">
                  <c:v>Easington</c:v>
                </c:pt>
              </c:strCache>
            </c:strRef>
          </c:tx>
          <c:spPr>
            <a:solidFill>
              <a:schemeClr val="tx2">
                <a:lumMod val="75000"/>
              </a:schemeClr>
            </a:solidFill>
          </c:spPr>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split'!$P$195:$T$195</c:f>
              <c:numCache>
                <c:formatCode>0.0</c:formatCode>
                <c:ptCount val="5"/>
                <c:pt idx="0">
                  <c:v>236.14577294741204</c:v>
                </c:pt>
                <c:pt idx="1">
                  <c:v>221.49235086004558</c:v>
                </c:pt>
                <c:pt idx="2">
                  <c:v>186.71660700763672</c:v>
                </c:pt>
                <c:pt idx="3">
                  <c:v>182.36159433718547</c:v>
                </c:pt>
                <c:pt idx="4">
                  <c:v>186.77928630542161</c:v>
                </c:pt>
              </c:numCache>
            </c:numRef>
          </c:val>
          <c:extLst>
            <c:ext xmlns:c16="http://schemas.microsoft.com/office/drawing/2014/chart" uri="{C3380CC4-5D6E-409C-BE32-E72D297353CC}">
              <c16:uniqueId val="{00000003-8850-4B9B-88D7-C79F391816EE}"/>
            </c:ext>
          </c:extLst>
        </c:ser>
        <c:ser>
          <c:idx val="4"/>
          <c:order val="4"/>
          <c:tx>
            <c:strRef>
              <c:f>'Annual by terminal Bacton split'!$O$196</c:f>
              <c:strCache>
                <c:ptCount val="1"/>
                <c:pt idx="0">
                  <c:v>St Fergus</c:v>
                </c:pt>
              </c:strCache>
            </c:strRef>
          </c:tx>
          <c:spPr>
            <a:solidFill>
              <a:srgbClr val="00B050"/>
            </a:solidFill>
          </c:spPr>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split'!$P$196:$T$196</c:f>
              <c:numCache>
                <c:formatCode>0.0</c:formatCode>
                <c:ptCount val="5"/>
                <c:pt idx="0">
                  <c:v>267.47717901019433</c:v>
                </c:pt>
                <c:pt idx="1">
                  <c:v>255.72195431280187</c:v>
                </c:pt>
                <c:pt idx="2">
                  <c:v>245.31010887217931</c:v>
                </c:pt>
                <c:pt idx="3">
                  <c:v>231.25714695495211</c:v>
                </c:pt>
                <c:pt idx="4">
                  <c:v>226.31398623386212</c:v>
                </c:pt>
              </c:numCache>
            </c:numRef>
          </c:val>
          <c:extLst>
            <c:ext xmlns:c16="http://schemas.microsoft.com/office/drawing/2014/chart" uri="{C3380CC4-5D6E-409C-BE32-E72D297353CC}">
              <c16:uniqueId val="{00000004-8850-4B9B-88D7-C79F391816EE}"/>
            </c:ext>
          </c:extLst>
        </c:ser>
        <c:ser>
          <c:idx val="6"/>
          <c:order val="5"/>
          <c:tx>
            <c:strRef>
              <c:f>'Annual by terminal Bacton split'!$O$197</c:f>
              <c:strCache>
                <c:ptCount val="1"/>
                <c:pt idx="0">
                  <c:v>Teesside</c:v>
                </c:pt>
              </c:strCache>
            </c:strRef>
          </c:tx>
          <c:spPr>
            <a:solidFill>
              <a:schemeClr val="accent6">
                <a:lumMod val="75000"/>
              </a:schemeClr>
            </a:solidFill>
          </c:spPr>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split'!$P$197:$T$197</c:f>
              <c:numCache>
                <c:formatCode>0.0</c:formatCode>
                <c:ptCount val="5"/>
                <c:pt idx="0">
                  <c:v>92.303146915910077</c:v>
                </c:pt>
                <c:pt idx="1">
                  <c:v>88.269290769627062</c:v>
                </c:pt>
                <c:pt idx="2">
                  <c:v>77.462841552758675</c:v>
                </c:pt>
                <c:pt idx="3">
                  <c:v>63.980415221514072</c:v>
                </c:pt>
                <c:pt idx="4">
                  <c:v>57.180294319342877</c:v>
                </c:pt>
              </c:numCache>
            </c:numRef>
          </c:val>
          <c:extLst>
            <c:ext xmlns:c16="http://schemas.microsoft.com/office/drawing/2014/chart" uri="{C3380CC4-5D6E-409C-BE32-E72D297353CC}">
              <c16:uniqueId val="{00000005-8850-4B9B-88D7-C79F391816EE}"/>
            </c:ext>
          </c:extLst>
        </c:ser>
        <c:ser>
          <c:idx val="7"/>
          <c:order val="6"/>
          <c:tx>
            <c:strRef>
              <c:f>'Annual by terminal Bacton split'!$O$198</c:f>
              <c:strCache>
                <c:ptCount val="1"/>
                <c:pt idx="0">
                  <c:v>Onshore</c:v>
                </c:pt>
              </c:strCache>
            </c:strRef>
          </c:tx>
          <c:spPr>
            <a:solidFill>
              <a:schemeClr val="accent4">
                <a:lumMod val="60000"/>
                <a:lumOff val="40000"/>
              </a:schemeClr>
            </a:solidFill>
          </c:spPr>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split'!$P$198:$T$198</c:f>
              <c:numCache>
                <c:formatCode>0.0</c:formatCode>
                <c:ptCount val="5"/>
                <c:pt idx="0">
                  <c:v>7.3179970494219448</c:v>
                </c:pt>
                <c:pt idx="1">
                  <c:v>7.3683773771544807</c:v>
                </c:pt>
                <c:pt idx="2">
                  <c:v>6.6837722148901078</c:v>
                </c:pt>
                <c:pt idx="3">
                  <c:v>7.1847237772947077</c:v>
                </c:pt>
                <c:pt idx="4">
                  <c:v>7.6417863488061046</c:v>
                </c:pt>
              </c:numCache>
            </c:numRef>
          </c:val>
          <c:extLst>
            <c:ext xmlns:c16="http://schemas.microsoft.com/office/drawing/2014/chart" uri="{C3380CC4-5D6E-409C-BE32-E72D297353CC}">
              <c16:uniqueId val="{00000006-8850-4B9B-88D7-C79F391816EE}"/>
            </c:ext>
          </c:extLst>
        </c:ser>
        <c:ser>
          <c:idx val="8"/>
          <c:order val="7"/>
          <c:tx>
            <c:strRef>
              <c:f>'Annual by terminal Bacton split'!$O$199</c:f>
              <c:strCache>
                <c:ptCount val="1"/>
                <c:pt idx="0">
                  <c:v>Burton Point</c:v>
                </c:pt>
              </c:strCache>
            </c:strRef>
          </c:tx>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split'!$P$199:$T$199</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7-8850-4B9B-88D7-C79F391816EE}"/>
            </c:ext>
          </c:extLst>
        </c:ser>
        <c:ser>
          <c:idx val="9"/>
          <c:order val="8"/>
          <c:tx>
            <c:strRef>
              <c:f>'Annual by terminal Bacton split'!$O$200</c:f>
              <c:strCache>
                <c:ptCount val="1"/>
                <c:pt idx="0">
                  <c:v>Isle of Grain</c:v>
                </c:pt>
              </c:strCache>
            </c:strRef>
          </c:tx>
          <c:spPr>
            <a:solidFill>
              <a:srgbClr val="00FFFF"/>
            </a:solidFill>
          </c:spPr>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split'!$P$200:$T$200</c:f>
              <c:numCache>
                <c:formatCode>0.0</c:formatCode>
                <c:ptCount val="5"/>
                <c:pt idx="0">
                  <c:v>12.973752512345131</c:v>
                </c:pt>
                <c:pt idx="1">
                  <c:v>12.717262311998653</c:v>
                </c:pt>
                <c:pt idx="2">
                  <c:v>11.238186836726808</c:v>
                </c:pt>
                <c:pt idx="3">
                  <c:v>11.77677736658422</c:v>
                </c:pt>
                <c:pt idx="4">
                  <c:v>12.218774629217318</c:v>
                </c:pt>
              </c:numCache>
            </c:numRef>
          </c:val>
          <c:extLst>
            <c:ext xmlns:c16="http://schemas.microsoft.com/office/drawing/2014/chart" uri="{C3380CC4-5D6E-409C-BE32-E72D297353CC}">
              <c16:uniqueId val="{00000008-8850-4B9B-88D7-C79F391816EE}"/>
            </c:ext>
          </c:extLst>
        </c:ser>
        <c:ser>
          <c:idx val="5"/>
          <c:order val="9"/>
          <c:tx>
            <c:strRef>
              <c:f>'Annual by terminal Bacton split'!$O$201</c:f>
              <c:strCache>
                <c:ptCount val="1"/>
                <c:pt idx="0">
                  <c:v>Milford Haven</c:v>
                </c:pt>
              </c:strCache>
            </c:strRef>
          </c:tx>
          <c:spPr>
            <a:solidFill>
              <a:srgbClr val="FF3399"/>
            </a:solidFill>
          </c:spPr>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split'!$P$201:$T$201</c:f>
              <c:numCache>
                <c:formatCode>0.0</c:formatCode>
                <c:ptCount val="5"/>
                <c:pt idx="0">
                  <c:v>30.742596473563367</c:v>
                </c:pt>
                <c:pt idx="1">
                  <c:v>30.134817442695304</c:v>
                </c:pt>
                <c:pt idx="2">
                  <c:v>26.63000104921478</c:v>
                </c:pt>
                <c:pt idx="3">
                  <c:v>27.906244858254126</c:v>
                </c:pt>
                <c:pt idx="4">
                  <c:v>28.953601316967141</c:v>
                </c:pt>
              </c:numCache>
            </c:numRef>
          </c:val>
          <c:extLst>
            <c:ext xmlns:c16="http://schemas.microsoft.com/office/drawing/2014/chart" uri="{C3380CC4-5D6E-409C-BE32-E72D297353CC}">
              <c16:uniqueId val="{00000009-8850-4B9B-88D7-C79F391816EE}"/>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63343872"/>
        <c:crosses val="autoZero"/>
        <c:crossBetween val="between"/>
      </c:valAx>
    </c:plotArea>
    <c:legend>
      <c:legendPos val="b"/>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70638813444122961"/>
        </c:manualLayout>
      </c:layout>
      <c:barChart>
        <c:barDir val="col"/>
        <c:grouping val="stacked"/>
        <c:varyColors val="0"/>
        <c:ser>
          <c:idx val="0"/>
          <c:order val="0"/>
          <c:tx>
            <c:strRef>
              <c:f>'Annual by terminal Bacton split'!$O$216</c:f>
              <c:strCache>
                <c:ptCount val="1"/>
                <c:pt idx="0">
                  <c:v>Bacton UKCS</c:v>
                </c:pt>
              </c:strCache>
            </c:strRef>
          </c:tx>
          <c:spPr>
            <a:solidFill>
              <a:srgbClr val="FFFF00"/>
            </a:solidFill>
          </c:spPr>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split'!$P$216:$T$216</c:f>
              <c:numCache>
                <c:formatCode>0.0</c:formatCode>
                <c:ptCount val="5"/>
                <c:pt idx="0">
                  <c:v>94.624142665391474</c:v>
                </c:pt>
                <c:pt idx="1">
                  <c:v>89.900886578421108</c:v>
                </c:pt>
                <c:pt idx="2">
                  <c:v>86.200921319738498</c:v>
                </c:pt>
                <c:pt idx="3">
                  <c:v>87.197838820502227</c:v>
                </c:pt>
                <c:pt idx="4">
                  <c:v>76.479341346148885</c:v>
                </c:pt>
              </c:numCache>
            </c:numRef>
          </c:val>
          <c:extLst>
            <c:ext xmlns:c16="http://schemas.microsoft.com/office/drawing/2014/chart" uri="{C3380CC4-5D6E-409C-BE32-E72D297353CC}">
              <c16:uniqueId val="{00000000-CB8D-4D61-89A9-323A6855BF8A}"/>
            </c:ext>
          </c:extLst>
        </c:ser>
        <c:ser>
          <c:idx val="1"/>
          <c:order val="1"/>
          <c:tx>
            <c:strRef>
              <c:f>'Annual by terminal Bacton split'!$O$217</c:f>
              <c:strCache>
                <c:ptCount val="1"/>
                <c:pt idx="0">
                  <c:v>Bacton IP</c:v>
                </c:pt>
              </c:strCache>
            </c:strRef>
          </c:tx>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split'!$P$217:$T$217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CB8D-4D61-89A9-323A6855BF8A}"/>
            </c:ext>
          </c:extLst>
        </c:ser>
        <c:ser>
          <c:idx val="2"/>
          <c:order val="2"/>
          <c:tx>
            <c:strRef>
              <c:f>'Annual by terminal Bacton split'!$O$218</c:f>
              <c:strCache>
                <c:ptCount val="1"/>
                <c:pt idx="0">
                  <c:v>Barrow</c:v>
                </c:pt>
              </c:strCache>
            </c:strRef>
          </c:tx>
          <c:spPr>
            <a:solidFill>
              <a:schemeClr val="tx2">
                <a:lumMod val="40000"/>
                <a:lumOff val="60000"/>
              </a:schemeClr>
            </a:solidFill>
          </c:spPr>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split'!$P$218:$T$218</c:f>
              <c:numCache>
                <c:formatCode>0.0</c:formatCode>
                <c:ptCount val="5"/>
                <c:pt idx="0">
                  <c:v>14.61537085576164</c:v>
                </c:pt>
                <c:pt idx="1">
                  <c:v>11.186696630695174</c:v>
                </c:pt>
                <c:pt idx="2">
                  <c:v>9.8273208825937672</c:v>
                </c:pt>
                <c:pt idx="3">
                  <c:v>7.6886934823229227</c:v>
                </c:pt>
                <c:pt idx="4">
                  <c:v>6.0841227851247988</c:v>
                </c:pt>
              </c:numCache>
            </c:numRef>
          </c:val>
          <c:extLst>
            <c:ext xmlns:c16="http://schemas.microsoft.com/office/drawing/2014/chart" uri="{C3380CC4-5D6E-409C-BE32-E72D297353CC}">
              <c16:uniqueId val="{00000002-CB8D-4D61-89A9-323A6855BF8A}"/>
            </c:ext>
          </c:extLst>
        </c:ser>
        <c:ser>
          <c:idx val="3"/>
          <c:order val="3"/>
          <c:tx>
            <c:strRef>
              <c:f>'Annual by terminal Bacton split'!$O$219</c:f>
              <c:strCache>
                <c:ptCount val="1"/>
                <c:pt idx="0">
                  <c:v>Easington</c:v>
                </c:pt>
              </c:strCache>
            </c:strRef>
          </c:tx>
          <c:spPr>
            <a:solidFill>
              <a:schemeClr val="tx2">
                <a:lumMod val="75000"/>
              </a:schemeClr>
            </a:solidFill>
          </c:spPr>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split'!$P$219:$T$219</c:f>
              <c:numCache>
                <c:formatCode>0.0</c:formatCode>
                <c:ptCount val="5"/>
                <c:pt idx="0">
                  <c:v>236.14577294741204</c:v>
                </c:pt>
                <c:pt idx="1">
                  <c:v>221.49235086004558</c:v>
                </c:pt>
                <c:pt idx="2">
                  <c:v>186.71660700763672</c:v>
                </c:pt>
                <c:pt idx="3">
                  <c:v>182.36159433718547</c:v>
                </c:pt>
                <c:pt idx="4">
                  <c:v>186.77928630542161</c:v>
                </c:pt>
              </c:numCache>
            </c:numRef>
          </c:val>
          <c:extLst>
            <c:ext xmlns:c16="http://schemas.microsoft.com/office/drawing/2014/chart" uri="{C3380CC4-5D6E-409C-BE32-E72D297353CC}">
              <c16:uniqueId val="{00000003-CB8D-4D61-89A9-323A6855BF8A}"/>
            </c:ext>
          </c:extLst>
        </c:ser>
        <c:ser>
          <c:idx val="4"/>
          <c:order val="4"/>
          <c:tx>
            <c:strRef>
              <c:f>'Annual by terminal Bacton split'!$O$220</c:f>
              <c:strCache>
                <c:ptCount val="1"/>
                <c:pt idx="0">
                  <c:v>St Fergus</c:v>
                </c:pt>
              </c:strCache>
            </c:strRef>
          </c:tx>
          <c:spPr>
            <a:solidFill>
              <a:srgbClr val="00B050"/>
            </a:solidFill>
          </c:spPr>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split'!$P$220:$T$220</c:f>
              <c:numCache>
                <c:formatCode>0.0</c:formatCode>
                <c:ptCount val="5"/>
                <c:pt idx="0">
                  <c:v>267.47717901019433</c:v>
                </c:pt>
                <c:pt idx="1">
                  <c:v>255.72195431280187</c:v>
                </c:pt>
                <c:pt idx="2">
                  <c:v>245.31010887217931</c:v>
                </c:pt>
                <c:pt idx="3">
                  <c:v>231.25714695495211</c:v>
                </c:pt>
                <c:pt idx="4">
                  <c:v>226.31398623386212</c:v>
                </c:pt>
              </c:numCache>
            </c:numRef>
          </c:val>
          <c:extLst>
            <c:ext xmlns:c16="http://schemas.microsoft.com/office/drawing/2014/chart" uri="{C3380CC4-5D6E-409C-BE32-E72D297353CC}">
              <c16:uniqueId val="{00000004-CB8D-4D61-89A9-323A6855BF8A}"/>
            </c:ext>
          </c:extLst>
        </c:ser>
        <c:ser>
          <c:idx val="6"/>
          <c:order val="5"/>
          <c:tx>
            <c:strRef>
              <c:f>'Annual by terminal Bacton split'!$O$221</c:f>
              <c:strCache>
                <c:ptCount val="1"/>
                <c:pt idx="0">
                  <c:v>Teesside</c:v>
                </c:pt>
              </c:strCache>
            </c:strRef>
          </c:tx>
          <c:spPr>
            <a:solidFill>
              <a:schemeClr val="accent6">
                <a:lumMod val="75000"/>
              </a:schemeClr>
            </a:solidFill>
          </c:spPr>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split'!$P$221:$T$221</c:f>
              <c:numCache>
                <c:formatCode>0.0</c:formatCode>
                <c:ptCount val="5"/>
                <c:pt idx="0">
                  <c:v>92.303146915910077</c:v>
                </c:pt>
                <c:pt idx="1">
                  <c:v>88.269290769627062</c:v>
                </c:pt>
                <c:pt idx="2">
                  <c:v>77.462841552758675</c:v>
                </c:pt>
                <c:pt idx="3">
                  <c:v>63.980415221514072</c:v>
                </c:pt>
                <c:pt idx="4">
                  <c:v>57.180294319342877</c:v>
                </c:pt>
              </c:numCache>
            </c:numRef>
          </c:val>
          <c:extLst>
            <c:ext xmlns:c16="http://schemas.microsoft.com/office/drawing/2014/chart" uri="{C3380CC4-5D6E-409C-BE32-E72D297353CC}">
              <c16:uniqueId val="{00000005-CB8D-4D61-89A9-323A6855BF8A}"/>
            </c:ext>
          </c:extLst>
        </c:ser>
        <c:ser>
          <c:idx val="7"/>
          <c:order val="6"/>
          <c:tx>
            <c:strRef>
              <c:f>'Annual by terminal Bacton split'!$O$222</c:f>
              <c:strCache>
                <c:ptCount val="1"/>
                <c:pt idx="0">
                  <c:v>Onshore</c:v>
                </c:pt>
              </c:strCache>
            </c:strRef>
          </c:tx>
          <c:spPr>
            <a:solidFill>
              <a:schemeClr val="accent4">
                <a:lumMod val="60000"/>
                <a:lumOff val="40000"/>
              </a:schemeClr>
            </a:solidFill>
          </c:spPr>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split'!$P$222:$T$222</c:f>
              <c:numCache>
                <c:formatCode>0.0</c:formatCode>
                <c:ptCount val="5"/>
                <c:pt idx="0">
                  <c:v>7.3179970494219448</c:v>
                </c:pt>
                <c:pt idx="1">
                  <c:v>7.3683773771544807</c:v>
                </c:pt>
                <c:pt idx="2">
                  <c:v>6.6837722148901078</c:v>
                </c:pt>
                <c:pt idx="3">
                  <c:v>7.1847237772947077</c:v>
                </c:pt>
                <c:pt idx="4">
                  <c:v>7.6417863488061046</c:v>
                </c:pt>
              </c:numCache>
            </c:numRef>
          </c:val>
          <c:extLst>
            <c:ext xmlns:c16="http://schemas.microsoft.com/office/drawing/2014/chart" uri="{C3380CC4-5D6E-409C-BE32-E72D297353CC}">
              <c16:uniqueId val="{00000006-CB8D-4D61-89A9-323A6855BF8A}"/>
            </c:ext>
          </c:extLst>
        </c:ser>
        <c:ser>
          <c:idx val="8"/>
          <c:order val="7"/>
          <c:tx>
            <c:strRef>
              <c:f>'Annual by terminal Bacton split'!$O$223</c:f>
              <c:strCache>
                <c:ptCount val="1"/>
                <c:pt idx="0">
                  <c:v>Burton Point</c:v>
                </c:pt>
              </c:strCache>
            </c:strRef>
          </c:tx>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split'!$P$223:$T$223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7-CB8D-4D61-89A9-323A6855BF8A}"/>
            </c:ext>
          </c:extLst>
        </c:ser>
        <c:ser>
          <c:idx val="9"/>
          <c:order val="8"/>
          <c:tx>
            <c:strRef>
              <c:f>'Annual by terminal Bacton split'!$O$224</c:f>
              <c:strCache>
                <c:ptCount val="1"/>
                <c:pt idx="0">
                  <c:v>Isle of Grain</c:v>
                </c:pt>
              </c:strCache>
            </c:strRef>
          </c:tx>
          <c:spPr>
            <a:solidFill>
              <a:srgbClr val="00FFFF"/>
            </a:solidFill>
          </c:spPr>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split'!$P$224:$T$224</c:f>
              <c:numCache>
                <c:formatCode>0.0</c:formatCode>
                <c:ptCount val="5"/>
                <c:pt idx="0">
                  <c:v>12.973752512345131</c:v>
                </c:pt>
                <c:pt idx="1">
                  <c:v>30.347301862899425</c:v>
                </c:pt>
                <c:pt idx="2">
                  <c:v>41.197330760768189</c:v>
                </c:pt>
                <c:pt idx="3">
                  <c:v>48.156005018209335</c:v>
                </c:pt>
                <c:pt idx="4">
                  <c:v>55.885458179203631</c:v>
                </c:pt>
              </c:numCache>
            </c:numRef>
          </c:val>
          <c:extLst>
            <c:ext xmlns:c16="http://schemas.microsoft.com/office/drawing/2014/chart" uri="{C3380CC4-5D6E-409C-BE32-E72D297353CC}">
              <c16:uniqueId val="{00000008-CB8D-4D61-89A9-323A6855BF8A}"/>
            </c:ext>
          </c:extLst>
        </c:ser>
        <c:ser>
          <c:idx val="5"/>
          <c:order val="9"/>
          <c:tx>
            <c:strRef>
              <c:f>'Annual by terminal Bacton split'!$O$225</c:f>
              <c:strCache>
                <c:ptCount val="1"/>
                <c:pt idx="0">
                  <c:v>Milford Haven</c:v>
                </c:pt>
              </c:strCache>
            </c:strRef>
          </c:tx>
          <c:spPr>
            <a:solidFill>
              <a:srgbClr val="FF3399"/>
            </a:solidFill>
          </c:spPr>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split'!$P$225:$T$225</c:f>
              <c:numCache>
                <c:formatCode>0.0</c:formatCode>
                <c:ptCount val="5"/>
                <c:pt idx="0">
                  <c:v>30.742596473563367</c:v>
                </c:pt>
                <c:pt idx="1">
                  <c:v>71.910948998355309</c:v>
                </c:pt>
                <c:pt idx="2">
                  <c:v>97.621171219434714</c:v>
                </c:pt>
                <c:pt idx="3">
                  <c:v>114.11044172801921</c:v>
                </c:pt>
                <c:pt idx="4">
                  <c:v>132.4261494820901</c:v>
                </c:pt>
              </c:numCache>
            </c:numRef>
          </c:val>
          <c:extLst>
            <c:ext xmlns:c16="http://schemas.microsoft.com/office/drawing/2014/chart" uri="{C3380CC4-5D6E-409C-BE32-E72D297353CC}">
              <c16:uniqueId val="{00000009-CB8D-4D61-89A9-323A6855BF8A}"/>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63343872"/>
        <c:crosses val="autoZero"/>
        <c:crossBetween val="between"/>
      </c:valAx>
      <c:spPr>
        <a:solidFill>
          <a:sysClr val="window" lastClr="FFFFFF"/>
        </a:solidFill>
      </c:spPr>
    </c:plotArea>
    <c:legend>
      <c:legendPos val="b"/>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CCFFCC"/>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0-6CED-46AD-AB6E-13E3FCF18732}"/>
            </c:ext>
          </c:extLst>
        </c:ser>
        <c:ser>
          <c:idx val="1"/>
          <c:order val="1"/>
          <c:spPr>
            <a:solidFill>
              <a:srgbClr val="000080"/>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1-6CED-46AD-AB6E-13E3FCF18732}"/>
            </c:ext>
          </c:extLst>
        </c:ser>
        <c:ser>
          <c:idx val="2"/>
          <c:order val="2"/>
          <c:spPr>
            <a:solidFill>
              <a:srgbClr val="3366FF"/>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2-6CED-46AD-AB6E-13E3FCF18732}"/>
            </c:ext>
          </c:extLst>
        </c:ser>
        <c:ser>
          <c:idx val="4"/>
          <c:order val="3"/>
          <c:spPr>
            <a:solidFill>
              <a:srgbClr val="FFFF99"/>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3-6CED-46AD-AB6E-13E3FCF18732}"/>
            </c:ext>
          </c:extLst>
        </c:ser>
        <c:ser>
          <c:idx val="5"/>
          <c:order val="4"/>
          <c:spPr>
            <a:solidFill>
              <a:srgbClr val="3366FF"/>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4-6CED-46AD-AB6E-13E3FCF18732}"/>
            </c:ext>
          </c:extLst>
        </c:ser>
        <c:ser>
          <c:idx val="7"/>
          <c:order val="5"/>
          <c:spPr>
            <a:solidFill>
              <a:srgbClr val="800000"/>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5-6CED-46AD-AB6E-13E3FCF18732}"/>
            </c:ext>
          </c:extLst>
        </c:ser>
        <c:ser>
          <c:idx val="8"/>
          <c:order val="6"/>
          <c:spPr>
            <a:solidFill>
              <a:srgbClr val="339966"/>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6-6CED-46AD-AB6E-13E3FCF18732}"/>
            </c:ext>
          </c:extLst>
        </c:ser>
        <c:ser>
          <c:idx val="9"/>
          <c:order val="7"/>
          <c:spPr>
            <a:solidFill>
              <a:srgbClr val="FFCC99"/>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7-6CED-46AD-AB6E-13E3FCF18732}"/>
            </c:ext>
          </c:extLst>
        </c:ser>
        <c:ser>
          <c:idx val="11"/>
          <c:order val="8"/>
          <c:spPr>
            <a:solidFill>
              <a:srgbClr val="CC99FF"/>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8-6CED-46AD-AB6E-13E3FCF18732}"/>
            </c:ext>
          </c:extLst>
        </c:ser>
        <c:ser>
          <c:idx val="13"/>
          <c:order val="9"/>
          <c:spPr>
            <a:solidFill>
              <a:srgbClr val="003300"/>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9-6CED-46AD-AB6E-13E3FCF18732}"/>
            </c:ext>
          </c:extLst>
        </c:ser>
        <c:dLbls>
          <c:showLegendKey val="0"/>
          <c:showVal val="0"/>
          <c:showCatName val="0"/>
          <c:showSerName val="0"/>
          <c:showPercent val="0"/>
          <c:showBubbleSize val="0"/>
        </c:dLbls>
        <c:gapWidth val="0"/>
        <c:overlap val="100"/>
        <c:axId val="54197632"/>
        <c:axId val="54305920"/>
      </c:barChart>
      <c:catAx>
        <c:axId val="54197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00" b="0" i="0" u="none" strike="noStrike" baseline="0">
                <a:solidFill>
                  <a:srgbClr val="000000"/>
                </a:solidFill>
                <a:latin typeface="Arial"/>
                <a:ea typeface="Arial"/>
                <a:cs typeface="Arial"/>
              </a:defRPr>
            </a:pPr>
            <a:endParaRPr lang="en-US"/>
          </a:p>
        </c:txPr>
        <c:crossAx val="54305920"/>
        <c:crosses val="autoZero"/>
        <c:auto val="1"/>
        <c:lblAlgn val="ctr"/>
        <c:lblOffset val="100"/>
        <c:tickLblSkip val="1"/>
        <c:tickMarkSkip val="1"/>
        <c:noMultiLvlLbl val="0"/>
      </c:catAx>
      <c:valAx>
        <c:axId val="54305920"/>
        <c:scaling>
          <c:orientation val="minMax"/>
          <c:max val="1200"/>
        </c:scaling>
        <c:delete val="0"/>
        <c:axPos val="l"/>
        <c:title>
          <c:tx>
            <c:rich>
              <a:bodyPr/>
              <a:lstStyle/>
              <a:p>
                <a:pPr>
                  <a:defRPr sz="175" b="1" i="0" u="none" strike="noStrike" baseline="0">
                    <a:solidFill>
                      <a:srgbClr val="000000"/>
                    </a:solidFill>
                    <a:latin typeface="Arial"/>
                    <a:ea typeface="Arial"/>
                    <a:cs typeface="Arial"/>
                  </a:defRPr>
                </a:pPr>
                <a:r>
                  <a:rPr lang="en-GB"/>
                  <a:t>TWh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54197632"/>
        <c:crosses val="autoZero"/>
        <c:crossBetween val="between"/>
      </c:valAx>
      <c:spPr>
        <a:noFill/>
        <a:ln w="25400">
          <a:noFill/>
        </a:ln>
      </c:spPr>
    </c:plotArea>
    <c:legend>
      <c:legendPos val="r"/>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Bacton</c:v>
          </c:tx>
          <c:spPr>
            <a:solidFill>
              <a:srgbClr val="FFFF00"/>
            </a:solidFill>
          </c:spPr>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terminal'!$P$5:$AQ$5</c:f>
              <c:numCache>
                <c:formatCode>0.0</c:formatCode>
                <c:ptCount val="28"/>
                <c:pt idx="0">
                  <c:v>88.144511702835928</c:v>
                </c:pt>
                <c:pt idx="1">
                  <c:v>106.29897898512199</c:v>
                </c:pt>
                <c:pt idx="2">
                  <c:v>134.15583542650012</c:v>
                </c:pt>
                <c:pt idx="3">
                  <c:v>166.30112400673781</c:v>
                </c:pt>
                <c:pt idx="4">
                  <c:v>183.89199957289443</c:v>
                </c:pt>
                <c:pt idx="5">
                  <c:v>202.06405446562809</c:v>
                </c:pt>
                <c:pt idx="6">
                  <c:v>188.42696132834692</c:v>
                </c:pt>
                <c:pt idx="7">
                  <c:v>159.46735564005286</c:v>
                </c:pt>
                <c:pt idx="8">
                  <c:v>145.44100959974293</c:v>
                </c:pt>
                <c:pt idx="9">
                  <c:v>166.54321327414331</c:v>
                </c:pt>
                <c:pt idx="10">
                  <c:v>178.11731192784927</c:v>
                </c:pt>
                <c:pt idx="11">
                  <c:v>164.33687167361819</c:v>
                </c:pt>
                <c:pt idx="12">
                  <c:v>162.01493931271912</c:v>
                </c:pt>
                <c:pt idx="13">
                  <c:v>151.6864673489687</c:v>
                </c:pt>
                <c:pt idx="14">
                  <c:v>151.55906252669345</c:v>
                </c:pt>
                <c:pt idx="15">
                  <c:v>151.00201629608705</c:v>
                </c:pt>
                <c:pt idx="16">
                  <c:v>147.99587567569932</c:v>
                </c:pt>
                <c:pt idx="17">
                  <c:v>137.33147944346197</c:v>
                </c:pt>
                <c:pt idx="18">
                  <c:v>118.93913497892686</c:v>
                </c:pt>
                <c:pt idx="19">
                  <c:v>102.1582738632043</c:v>
                </c:pt>
                <c:pt idx="20">
                  <c:v>89.978528807836597</c:v>
                </c:pt>
                <c:pt idx="21">
                  <c:v>77.740228112792067</c:v>
                </c:pt>
                <c:pt idx="22">
                  <c:v>65.715201480185016</c:v>
                </c:pt>
                <c:pt idx="23">
                  <c:v>57.649002291818633</c:v>
                </c:pt>
                <c:pt idx="24">
                  <c:v>52.366170220850918</c:v>
                </c:pt>
                <c:pt idx="25">
                  <c:v>45.399820449238199</c:v>
                </c:pt>
                <c:pt idx="26">
                  <c:v>36.454613154525319</c:v>
                </c:pt>
                <c:pt idx="27">
                  <c:v>32.998983688976011</c:v>
                </c:pt>
              </c:numCache>
            </c:numRef>
          </c:val>
          <c:extLst>
            <c:ext xmlns:c16="http://schemas.microsoft.com/office/drawing/2014/chart" uri="{C3380CC4-5D6E-409C-BE32-E72D297353CC}">
              <c16:uniqueId val="{00000000-595B-46FA-964A-8A69C02199E2}"/>
            </c:ext>
          </c:extLst>
        </c:ser>
        <c:ser>
          <c:idx val="1"/>
          <c:order val="1"/>
          <c:tx>
            <c:v>Barrow</c:v>
          </c:tx>
          <c:spPr>
            <a:solidFill>
              <a:schemeClr val="tx2">
                <a:lumMod val="40000"/>
                <a:lumOff val="60000"/>
              </a:schemeClr>
            </a:solidFill>
          </c:spPr>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terminal'!$P$6:$AQ$6</c:f>
              <c:numCache>
                <c:formatCode>0.0</c:formatCode>
                <c:ptCount val="28"/>
                <c:pt idx="0">
                  <c:v>13.560782762848918</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595B-46FA-964A-8A69C02199E2}"/>
            </c:ext>
          </c:extLst>
        </c:ser>
        <c:ser>
          <c:idx val="2"/>
          <c:order val="2"/>
          <c:tx>
            <c:strRef>
              <c:f>'Annual supply by terminal'!$O$7</c:f>
              <c:strCache>
                <c:ptCount val="1"/>
                <c:pt idx="0">
                  <c:v>Easington</c:v>
                </c:pt>
              </c:strCache>
            </c:strRef>
          </c:tx>
          <c:spPr>
            <a:solidFill>
              <a:schemeClr val="tx2">
                <a:lumMod val="75000"/>
              </a:schemeClr>
            </a:solidFill>
          </c:spPr>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terminal'!$P$7:$AQ$7</c:f>
              <c:numCache>
                <c:formatCode>0.0</c:formatCode>
                <c:ptCount val="28"/>
                <c:pt idx="0">
                  <c:v>193.77657852592279</c:v>
                </c:pt>
                <c:pt idx="1">
                  <c:v>215.57165164847433</c:v>
                </c:pt>
                <c:pt idx="2">
                  <c:v>188.80281112638599</c:v>
                </c:pt>
                <c:pt idx="3">
                  <c:v>184.17178730038006</c:v>
                </c:pt>
                <c:pt idx="4">
                  <c:v>186.89362636541352</c:v>
                </c:pt>
                <c:pt idx="5">
                  <c:v>173.34466811456511</c:v>
                </c:pt>
                <c:pt idx="6">
                  <c:v>168.14882727040504</c:v>
                </c:pt>
                <c:pt idx="7">
                  <c:v>156.82514526063079</c:v>
                </c:pt>
                <c:pt idx="8">
                  <c:v>153.08234309991005</c:v>
                </c:pt>
                <c:pt idx="9">
                  <c:v>138.76741351544902</c:v>
                </c:pt>
                <c:pt idx="10">
                  <c:v>115.971612455353</c:v>
                </c:pt>
                <c:pt idx="11">
                  <c:v>108.26380367516308</c:v>
                </c:pt>
                <c:pt idx="12">
                  <c:v>91.942927956692444</c:v>
                </c:pt>
                <c:pt idx="13">
                  <c:v>81.681079423504855</c:v>
                </c:pt>
                <c:pt idx="14">
                  <c:v>72.777237187483067</c:v>
                </c:pt>
                <c:pt idx="15">
                  <c:v>64.941705975472146</c:v>
                </c:pt>
                <c:pt idx="16">
                  <c:v>57.836634050151268</c:v>
                </c:pt>
                <c:pt idx="17">
                  <c:v>48.516695866720617</c:v>
                </c:pt>
                <c:pt idx="18">
                  <c:v>42.217454905627676</c:v>
                </c:pt>
                <c:pt idx="19">
                  <c:v>38.482990917212113</c:v>
                </c:pt>
                <c:pt idx="20">
                  <c:v>33.85489460226156</c:v>
                </c:pt>
                <c:pt idx="21">
                  <c:v>32.427791714653026</c:v>
                </c:pt>
                <c:pt idx="22">
                  <c:v>29.9188711793328</c:v>
                </c:pt>
                <c:pt idx="23">
                  <c:v>28.035797864098466</c:v>
                </c:pt>
                <c:pt idx="24">
                  <c:v>25.599272078713227</c:v>
                </c:pt>
                <c:pt idx="25">
                  <c:v>20.779766206677589</c:v>
                </c:pt>
                <c:pt idx="26">
                  <c:v>18.34410065972137</c:v>
                </c:pt>
                <c:pt idx="27">
                  <c:v>19.387659849582146</c:v>
                </c:pt>
              </c:numCache>
            </c:numRef>
          </c:val>
          <c:extLst>
            <c:ext xmlns:c16="http://schemas.microsoft.com/office/drawing/2014/chart" uri="{C3380CC4-5D6E-409C-BE32-E72D297353CC}">
              <c16:uniqueId val="{00000002-595B-46FA-964A-8A69C02199E2}"/>
            </c:ext>
          </c:extLst>
        </c:ser>
        <c:ser>
          <c:idx val="3"/>
          <c:order val="3"/>
          <c:tx>
            <c:v>St Fergus</c:v>
          </c:tx>
          <c:spPr>
            <a:solidFill>
              <a:srgbClr val="00B050"/>
            </a:solidFill>
          </c:spPr>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terminal'!$P$8:$AQ$8</c:f>
              <c:numCache>
                <c:formatCode>0.0</c:formatCode>
                <c:ptCount val="28"/>
                <c:pt idx="0">
                  <c:v>231.98258390034229</c:v>
                </c:pt>
                <c:pt idx="1">
                  <c:v>251.93658924310876</c:v>
                </c:pt>
                <c:pt idx="2">
                  <c:v>246.64391150547803</c:v>
                </c:pt>
                <c:pt idx="3">
                  <c:v>232.41448343961747</c:v>
                </c:pt>
                <c:pt idx="4">
                  <c:v>226.3870888951684</c:v>
                </c:pt>
                <c:pt idx="5">
                  <c:v>211.71868421282238</c:v>
                </c:pt>
                <c:pt idx="6">
                  <c:v>202.69797006971373</c:v>
                </c:pt>
                <c:pt idx="7">
                  <c:v>192.16320557766429</c:v>
                </c:pt>
                <c:pt idx="8">
                  <c:v>179.7843201345359</c:v>
                </c:pt>
                <c:pt idx="9">
                  <c:v>167.45485686446594</c:v>
                </c:pt>
                <c:pt idx="10">
                  <c:v>148.00814710552859</c:v>
                </c:pt>
                <c:pt idx="11">
                  <c:v>135.41687225331239</c:v>
                </c:pt>
                <c:pt idx="12">
                  <c:v>111.24971101503829</c:v>
                </c:pt>
                <c:pt idx="13">
                  <c:v>102.52088814159771</c:v>
                </c:pt>
                <c:pt idx="14">
                  <c:v>93.534067671745518</c:v>
                </c:pt>
                <c:pt idx="15">
                  <c:v>82.781036150030161</c:v>
                </c:pt>
                <c:pt idx="16">
                  <c:v>72.037348532701728</c:v>
                </c:pt>
                <c:pt idx="17">
                  <c:v>61.961480872966575</c:v>
                </c:pt>
                <c:pt idx="18">
                  <c:v>57.699411076792892</c:v>
                </c:pt>
                <c:pt idx="19">
                  <c:v>53.356635046847224</c:v>
                </c:pt>
                <c:pt idx="20">
                  <c:v>50.437109005580353</c:v>
                </c:pt>
                <c:pt idx="21">
                  <c:v>47.186470023264704</c:v>
                </c:pt>
                <c:pt idx="22">
                  <c:v>42.990076284191105</c:v>
                </c:pt>
                <c:pt idx="23">
                  <c:v>36.134474105663962</c:v>
                </c:pt>
                <c:pt idx="24">
                  <c:v>33.384058450001831</c:v>
                </c:pt>
                <c:pt idx="25">
                  <c:v>30.882381977402783</c:v>
                </c:pt>
                <c:pt idx="26">
                  <c:v>37.241384303756291</c:v>
                </c:pt>
                <c:pt idx="27">
                  <c:v>34.42950668415908</c:v>
                </c:pt>
              </c:numCache>
            </c:numRef>
          </c:val>
          <c:extLst>
            <c:ext xmlns:c16="http://schemas.microsoft.com/office/drawing/2014/chart" uri="{C3380CC4-5D6E-409C-BE32-E72D297353CC}">
              <c16:uniqueId val="{00000003-595B-46FA-964A-8A69C02199E2}"/>
            </c:ext>
          </c:extLst>
        </c:ser>
        <c:ser>
          <c:idx val="4"/>
          <c:order val="4"/>
          <c:tx>
            <c:v>Teesside</c:v>
          </c:tx>
          <c:spPr>
            <a:solidFill>
              <a:schemeClr val="accent6">
                <a:lumMod val="75000"/>
              </a:schemeClr>
            </a:solidFill>
          </c:spPr>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terminal'!$P$9:$AQ$9</c:f>
              <c:numCache>
                <c:formatCode>0.0</c:formatCode>
                <c:ptCount val="28"/>
                <c:pt idx="0">
                  <c:v>85.64291224676937</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4-595B-46FA-964A-8A69C02199E2}"/>
            </c:ext>
          </c:extLst>
        </c:ser>
        <c:ser>
          <c:idx val="6"/>
          <c:order val="5"/>
          <c:tx>
            <c:v>Onshore</c:v>
          </c:tx>
          <c:spPr>
            <a:solidFill>
              <a:schemeClr val="accent4">
                <a:lumMod val="60000"/>
                <a:lumOff val="40000"/>
              </a:schemeClr>
            </a:solidFill>
          </c:spPr>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terminal'!$P$10:$AQ$10</c:f>
              <c:numCache>
                <c:formatCode>0.0</c:formatCode>
                <c:ptCount val="28"/>
                <c:pt idx="0">
                  <c:v>4.6292166856338417</c:v>
                </c:pt>
                <c:pt idx="1">
                  <c:v>7.0845758343262757</c:v>
                </c:pt>
                <c:pt idx="2">
                  <c:v>6.7675619567089376</c:v>
                </c:pt>
                <c:pt idx="3">
                  <c:v>7.262471354629608</c:v>
                </c:pt>
                <c:pt idx="4">
                  <c:v>7.6468463779103253</c:v>
                </c:pt>
                <c:pt idx="5">
                  <c:v>7.3907431316886392</c:v>
                </c:pt>
                <c:pt idx="6">
                  <c:v>7.3771493951592122</c:v>
                </c:pt>
                <c:pt idx="7">
                  <c:v>7.2294515631441341</c:v>
                </c:pt>
                <c:pt idx="8">
                  <c:v>6.976923565796131</c:v>
                </c:pt>
                <c:pt idx="9">
                  <c:v>6.7614600022092635</c:v>
                </c:pt>
                <c:pt idx="10">
                  <c:v>5.752622056797871</c:v>
                </c:pt>
                <c:pt idx="11">
                  <c:v>5.3191443565709022</c:v>
                </c:pt>
                <c:pt idx="12">
                  <c:v>4.6166887054402448</c:v>
                </c:pt>
                <c:pt idx="13">
                  <c:v>4.2987074686817586</c:v>
                </c:pt>
                <c:pt idx="14">
                  <c:v>3.8277153065121086</c:v>
                </c:pt>
                <c:pt idx="15">
                  <c:v>3.2637025481041797</c:v>
                </c:pt>
                <c:pt idx="16">
                  <c:v>2.6898267634356672</c:v>
                </c:pt>
                <c:pt idx="17">
                  <c:v>2.0649249771402554</c:v>
                </c:pt>
                <c:pt idx="18">
                  <c:v>1.5624256433346815</c:v>
                </c:pt>
                <c:pt idx="19">
                  <c:v>1.0413421465620043</c:v>
                </c:pt>
                <c:pt idx="20">
                  <c:v>0.51952593380754475</c:v>
                </c:pt>
                <c:pt idx="21">
                  <c:v>2.1596752647785518E-15</c:v>
                </c:pt>
                <c:pt idx="22">
                  <c:v>0</c:v>
                </c:pt>
                <c:pt idx="23">
                  <c:v>0</c:v>
                </c:pt>
                <c:pt idx="24">
                  <c:v>0</c:v>
                </c:pt>
                <c:pt idx="25">
                  <c:v>0</c:v>
                </c:pt>
                <c:pt idx="26">
                  <c:v>0</c:v>
                </c:pt>
                <c:pt idx="27">
                  <c:v>0</c:v>
                </c:pt>
              </c:numCache>
            </c:numRef>
          </c:val>
          <c:extLst>
            <c:ext xmlns:c16="http://schemas.microsoft.com/office/drawing/2014/chart" uri="{C3380CC4-5D6E-409C-BE32-E72D297353CC}">
              <c16:uniqueId val="{00000005-595B-46FA-964A-8A69C02199E2}"/>
            </c:ext>
          </c:extLst>
        </c:ser>
        <c:ser>
          <c:idx val="7"/>
          <c:order val="6"/>
          <c:tx>
            <c:v>Burton Point</c:v>
          </c:tx>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terminal'!$P$11:$AQ$11</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6-595B-46FA-964A-8A69C02199E2}"/>
            </c:ext>
          </c:extLst>
        </c:ser>
        <c:ser>
          <c:idx val="8"/>
          <c:order val="7"/>
          <c:tx>
            <c:v>Isle of Grain</c:v>
          </c:tx>
          <c:spPr>
            <a:solidFill>
              <a:srgbClr val="00FFFF"/>
            </a:solidFill>
          </c:spPr>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terminal'!$P$12:$AQ$12</c:f>
              <c:numCache>
                <c:formatCode>0.0</c:formatCode>
                <c:ptCount val="28"/>
                <c:pt idx="0">
                  <c:v>33.051742842116312</c:v>
                </c:pt>
                <c:pt idx="1">
                  <c:v>12.227442304151824</c:v>
                </c:pt>
                <c:pt idx="2">
                  <c:v>11.379072064901301</c:v>
                </c:pt>
                <c:pt idx="3">
                  <c:v>11.904216630423139</c:v>
                </c:pt>
                <c:pt idx="4">
                  <c:v>12.226865323253975</c:v>
                </c:pt>
                <c:pt idx="5">
                  <c:v>11.534493553807735</c:v>
                </c:pt>
                <c:pt idx="6">
                  <c:v>11.244122853990321</c:v>
                </c:pt>
                <c:pt idx="7">
                  <c:v>10.767288605704756</c:v>
                </c:pt>
                <c:pt idx="8">
                  <c:v>11.190504088558225</c:v>
                </c:pt>
                <c:pt idx="9">
                  <c:v>11.748658346276585</c:v>
                </c:pt>
                <c:pt idx="10">
                  <c:v>10.904410551216067</c:v>
                </c:pt>
                <c:pt idx="11">
                  <c:v>11.091002780959895</c:v>
                </c:pt>
                <c:pt idx="12">
                  <c:v>10.695894727590161</c:v>
                </c:pt>
                <c:pt idx="13">
                  <c:v>11.204099121408886</c:v>
                </c:pt>
                <c:pt idx="14">
                  <c:v>11.401726685824897</c:v>
                </c:pt>
                <c:pt idx="15">
                  <c:v>11.341966430037189</c:v>
                </c:pt>
                <c:pt idx="16">
                  <c:v>11.217171076288565</c:v>
                </c:pt>
                <c:pt idx="17">
                  <c:v>10.763990939465886</c:v>
                </c:pt>
                <c:pt idx="18">
                  <c:v>10.859432766889229</c:v>
                </c:pt>
                <c:pt idx="19">
                  <c:v>10.856566271962928</c:v>
                </c:pt>
                <c:pt idx="20">
                  <c:v>10.832688850646047</c:v>
                </c:pt>
                <c:pt idx="21">
                  <c:v>10.974672900616751</c:v>
                </c:pt>
                <c:pt idx="22">
                  <c:v>10.717326930556226</c:v>
                </c:pt>
                <c:pt idx="23">
                  <c:v>11.18630493615902</c:v>
                </c:pt>
                <c:pt idx="24">
                  <c:v>11.221096323821385</c:v>
                </c:pt>
                <c:pt idx="25">
                  <c:v>10.600602762797283</c:v>
                </c:pt>
                <c:pt idx="26">
                  <c:v>10.512556734551978</c:v>
                </c:pt>
                <c:pt idx="27">
                  <c:v>11.893212934477267</c:v>
                </c:pt>
              </c:numCache>
            </c:numRef>
          </c:val>
          <c:extLst>
            <c:ext xmlns:c16="http://schemas.microsoft.com/office/drawing/2014/chart" uri="{C3380CC4-5D6E-409C-BE32-E72D297353CC}">
              <c16:uniqueId val="{00000007-595B-46FA-964A-8A69C02199E2}"/>
            </c:ext>
          </c:extLst>
        </c:ser>
        <c:ser>
          <c:idx val="9"/>
          <c:order val="8"/>
          <c:tx>
            <c:v>Milford Haven</c:v>
          </c:tx>
          <c:spPr>
            <a:solidFill>
              <a:srgbClr val="FF3399"/>
            </a:solidFill>
          </c:spPr>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terminal'!$P$13:$AQ$13</c:f>
              <c:numCache>
                <c:formatCode>0.0</c:formatCode>
                <c:ptCount val="28"/>
                <c:pt idx="0">
                  <c:v>78.319390783530423</c:v>
                </c:pt>
                <c:pt idx="1">
                  <c:v>28.974140234494822</c:v>
                </c:pt>
                <c:pt idx="2">
                  <c:v>26.963842604673236</c:v>
                </c:pt>
                <c:pt idx="3">
                  <c:v>28.208224864374937</c:v>
                </c:pt>
                <c:pt idx="4">
                  <c:v>28.972773020891925</c:v>
                </c:pt>
                <c:pt idx="5">
                  <c:v>27.332129275181586</c:v>
                </c:pt>
                <c:pt idx="6">
                  <c:v>26.644067032300146</c:v>
                </c:pt>
                <c:pt idx="7">
                  <c:v>25.514160872469425</c:v>
                </c:pt>
                <c:pt idx="8">
                  <c:v>26.517012036644793</c:v>
                </c:pt>
                <c:pt idx="9">
                  <c:v>27.839614043944458</c:v>
                </c:pt>
                <c:pt idx="10">
                  <c:v>25.83908495549883</c:v>
                </c:pt>
                <c:pt idx="11">
                  <c:v>26.281233795524759</c:v>
                </c:pt>
                <c:pt idx="12">
                  <c:v>25.344985980049419</c:v>
                </c:pt>
                <c:pt idx="13">
                  <c:v>26.549226818649846</c:v>
                </c:pt>
                <c:pt idx="14">
                  <c:v>27.01752498135285</c:v>
                </c:pt>
                <c:pt idx="15">
                  <c:v>26.87591711369156</c:v>
                </c:pt>
                <c:pt idx="16">
                  <c:v>26.580202115396432</c:v>
                </c:pt>
                <c:pt idx="17">
                  <c:v>25.506346724450982</c:v>
                </c:pt>
                <c:pt idx="18">
                  <c:v>25.732505623688763</c:v>
                </c:pt>
                <c:pt idx="19">
                  <c:v>25.725713178963996</c:v>
                </c:pt>
                <c:pt idx="20">
                  <c:v>25.669133255177442</c:v>
                </c:pt>
                <c:pt idx="21">
                  <c:v>26.005578578130709</c:v>
                </c:pt>
                <c:pt idx="22">
                  <c:v>25.395771715841605</c:v>
                </c:pt>
                <c:pt idx="23">
                  <c:v>26.50706172754056</c:v>
                </c:pt>
                <c:pt idx="24">
                  <c:v>26.589503379687198</c:v>
                </c:pt>
                <c:pt idx="25">
                  <c:v>25.119182195214396</c:v>
                </c:pt>
                <c:pt idx="26">
                  <c:v>24.910548377445036</c:v>
                </c:pt>
                <c:pt idx="27">
                  <c:v>28.182150512805507</c:v>
                </c:pt>
              </c:numCache>
            </c:numRef>
          </c:val>
          <c:extLst>
            <c:ext xmlns:c16="http://schemas.microsoft.com/office/drawing/2014/chart" uri="{C3380CC4-5D6E-409C-BE32-E72D297353CC}">
              <c16:uniqueId val="{00000008-595B-46FA-964A-8A69C02199E2}"/>
            </c:ext>
          </c:extLst>
        </c:ser>
        <c:dLbls>
          <c:showLegendKey val="0"/>
          <c:showVal val="0"/>
          <c:showCatName val="0"/>
          <c:showSerName val="0"/>
          <c:showPercent val="0"/>
          <c:showBubbleSize val="0"/>
        </c:dLbls>
        <c:gapWidth val="0"/>
        <c:overlap val="100"/>
        <c:axId val="348832128"/>
        <c:axId val="348833664"/>
      </c:barChart>
      <c:catAx>
        <c:axId val="348832128"/>
        <c:scaling>
          <c:orientation val="minMax"/>
        </c:scaling>
        <c:delete val="0"/>
        <c:axPos val="b"/>
        <c:numFmt formatCode="General" sourceLinked="1"/>
        <c:majorTickMark val="out"/>
        <c:minorTickMark val="none"/>
        <c:tickLblPos val="nextTo"/>
        <c:txPr>
          <a:bodyPr/>
          <a:lstStyle/>
          <a:p>
            <a:pPr>
              <a:defRPr sz="1200"/>
            </a:pPr>
            <a:endParaRPr lang="en-US"/>
          </a:p>
        </c:txPr>
        <c:crossAx val="348833664"/>
        <c:crosses val="autoZero"/>
        <c:auto val="1"/>
        <c:lblAlgn val="ctr"/>
        <c:lblOffset val="100"/>
        <c:noMultiLvlLbl val="0"/>
      </c:catAx>
      <c:valAx>
        <c:axId val="34883366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8832128"/>
        <c:crosses val="autoZero"/>
        <c:crossBetween val="between"/>
      </c:valAx>
    </c:plotArea>
    <c:legend>
      <c:legendPos val="b"/>
      <c:layout>
        <c:manualLayout>
          <c:xMode val="edge"/>
          <c:yMode val="edge"/>
          <c:x val="0.10446710867911592"/>
          <c:y val="0.84953497562323399"/>
          <c:w val="0.87594643106531478"/>
          <c:h val="0.12949517142992381"/>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64298756133744"/>
          <c:y val="4.4846894138232722E-2"/>
          <c:w val="0.85386425881547412"/>
          <c:h val="0.57132017980511052"/>
        </c:manualLayout>
      </c:layout>
      <c:barChart>
        <c:barDir val="col"/>
        <c:grouping val="stacked"/>
        <c:varyColors val="0"/>
        <c:ser>
          <c:idx val="0"/>
          <c:order val="0"/>
          <c:tx>
            <c:v>Bacton</c:v>
          </c:tx>
          <c:spPr>
            <a:solidFill>
              <a:srgbClr val="FFFF00"/>
            </a:solidFill>
          </c:spPr>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terminal'!$P$26:$AQ$26</c:f>
              <c:numCache>
                <c:formatCode>0.0</c:formatCode>
                <c:ptCount val="28"/>
                <c:pt idx="0">
                  <c:v>88.144511702835928</c:v>
                </c:pt>
                <c:pt idx="1">
                  <c:v>89.900886578421108</c:v>
                </c:pt>
                <c:pt idx="2">
                  <c:v>86.200921319738498</c:v>
                </c:pt>
                <c:pt idx="3">
                  <c:v>87.197838820502227</c:v>
                </c:pt>
                <c:pt idx="4">
                  <c:v>76.479341346148885</c:v>
                </c:pt>
                <c:pt idx="5">
                  <c:v>64.430143985201084</c:v>
                </c:pt>
                <c:pt idx="6">
                  <c:v>50.980839479043581</c:v>
                </c:pt>
                <c:pt idx="7">
                  <c:v>41.145884357866173</c:v>
                </c:pt>
                <c:pt idx="8">
                  <c:v>34.869053363008064</c:v>
                </c:pt>
                <c:pt idx="9">
                  <c:v>27.739612459909317</c:v>
                </c:pt>
                <c:pt idx="10">
                  <c:v>24.187555113563572</c:v>
                </c:pt>
                <c:pt idx="11">
                  <c:v>21.066981611463465</c:v>
                </c:pt>
                <c:pt idx="12">
                  <c:v>20.736987474526984</c:v>
                </c:pt>
                <c:pt idx="13">
                  <c:v>16.327185709929587</c:v>
                </c:pt>
                <c:pt idx="14">
                  <c:v>11.260953137872447</c:v>
                </c:pt>
                <c:pt idx="15">
                  <c:v>10.396320394625276</c:v>
                </c:pt>
                <c:pt idx="16">
                  <c:v>9.8083804086011774</c:v>
                </c:pt>
                <c:pt idx="17">
                  <c:v>8.4724505368588385</c:v>
                </c:pt>
                <c:pt idx="18">
                  <c:v>2.435467431284065</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982C-4197-ACAE-4206202E8310}"/>
            </c:ext>
          </c:extLst>
        </c:ser>
        <c:ser>
          <c:idx val="1"/>
          <c:order val="1"/>
          <c:tx>
            <c:v>Barrow</c:v>
          </c:tx>
          <c:spPr>
            <a:solidFill>
              <a:schemeClr val="tx2">
                <a:lumMod val="40000"/>
                <a:lumOff val="60000"/>
              </a:schemeClr>
            </a:solidFill>
          </c:spPr>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terminal'!$P$27:$AQ$27</c:f>
              <c:numCache>
                <c:formatCode>0.0</c:formatCode>
                <c:ptCount val="28"/>
                <c:pt idx="0">
                  <c:v>13.560782762848918</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982C-4197-ACAE-4206202E8310}"/>
            </c:ext>
          </c:extLst>
        </c:ser>
        <c:ser>
          <c:idx val="2"/>
          <c:order val="2"/>
          <c:tx>
            <c:v>Easington</c:v>
          </c:tx>
          <c:spPr>
            <a:solidFill>
              <a:schemeClr val="tx2">
                <a:lumMod val="75000"/>
              </a:schemeClr>
            </a:solidFill>
          </c:spPr>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terminal'!$P$28:$AQ$28</c:f>
              <c:numCache>
                <c:formatCode>0.0</c:formatCode>
                <c:ptCount val="28"/>
                <c:pt idx="0">
                  <c:v>193.77657852592279</c:v>
                </c:pt>
                <c:pt idx="1">
                  <c:v>215.57165164847433</c:v>
                </c:pt>
                <c:pt idx="2">
                  <c:v>188.80281112638599</c:v>
                </c:pt>
                <c:pt idx="3">
                  <c:v>184.17178730038006</c:v>
                </c:pt>
                <c:pt idx="4">
                  <c:v>186.89362636541352</c:v>
                </c:pt>
                <c:pt idx="5">
                  <c:v>173.34466811456511</c:v>
                </c:pt>
                <c:pt idx="6">
                  <c:v>168.14882727040504</c:v>
                </c:pt>
                <c:pt idx="7">
                  <c:v>156.82514526063079</c:v>
                </c:pt>
                <c:pt idx="8">
                  <c:v>153.08234309991005</c:v>
                </c:pt>
                <c:pt idx="9">
                  <c:v>138.76741351544902</c:v>
                </c:pt>
                <c:pt idx="10">
                  <c:v>115.971612455353</c:v>
                </c:pt>
                <c:pt idx="11">
                  <c:v>108.26380367516308</c:v>
                </c:pt>
                <c:pt idx="12">
                  <c:v>91.942927956692444</c:v>
                </c:pt>
                <c:pt idx="13">
                  <c:v>81.681079423504855</c:v>
                </c:pt>
                <c:pt idx="14">
                  <c:v>72.777237187483067</c:v>
                </c:pt>
                <c:pt idx="15">
                  <c:v>64.941705975472146</c:v>
                </c:pt>
                <c:pt idx="16">
                  <c:v>57.836634050151268</c:v>
                </c:pt>
                <c:pt idx="17">
                  <c:v>48.516695866720617</c:v>
                </c:pt>
                <c:pt idx="18">
                  <c:v>42.217454905627676</c:v>
                </c:pt>
                <c:pt idx="19">
                  <c:v>38.482990917212113</c:v>
                </c:pt>
                <c:pt idx="20">
                  <c:v>33.85489460226156</c:v>
                </c:pt>
                <c:pt idx="21">
                  <c:v>32.427791714653026</c:v>
                </c:pt>
                <c:pt idx="22">
                  <c:v>29.9188711793328</c:v>
                </c:pt>
                <c:pt idx="23">
                  <c:v>28.035797864098466</c:v>
                </c:pt>
                <c:pt idx="24">
                  <c:v>25.599272078713227</c:v>
                </c:pt>
                <c:pt idx="25">
                  <c:v>20.779766206677589</c:v>
                </c:pt>
                <c:pt idx="26">
                  <c:v>18.34410065972137</c:v>
                </c:pt>
                <c:pt idx="27">
                  <c:v>19.387659849582146</c:v>
                </c:pt>
              </c:numCache>
            </c:numRef>
          </c:val>
          <c:extLst>
            <c:ext xmlns:c16="http://schemas.microsoft.com/office/drawing/2014/chart" uri="{C3380CC4-5D6E-409C-BE32-E72D297353CC}">
              <c16:uniqueId val="{00000002-982C-4197-ACAE-4206202E8310}"/>
            </c:ext>
          </c:extLst>
        </c:ser>
        <c:ser>
          <c:idx val="3"/>
          <c:order val="3"/>
          <c:tx>
            <c:v>St Fergus</c:v>
          </c:tx>
          <c:spPr>
            <a:solidFill>
              <a:srgbClr val="00B050"/>
            </a:solidFill>
          </c:spPr>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terminal'!$P$29:$AQ$29</c:f>
              <c:numCache>
                <c:formatCode>0.0</c:formatCode>
                <c:ptCount val="28"/>
                <c:pt idx="0">
                  <c:v>231.98258390034229</c:v>
                </c:pt>
                <c:pt idx="1">
                  <c:v>251.93658924310876</c:v>
                </c:pt>
                <c:pt idx="2">
                  <c:v>246.64391150547803</c:v>
                </c:pt>
                <c:pt idx="3">
                  <c:v>232.41448343961747</c:v>
                </c:pt>
                <c:pt idx="4">
                  <c:v>226.3870888951684</c:v>
                </c:pt>
                <c:pt idx="5">
                  <c:v>211.71868421282238</c:v>
                </c:pt>
                <c:pt idx="6">
                  <c:v>202.69797006971373</c:v>
                </c:pt>
                <c:pt idx="7">
                  <c:v>192.16320557766429</c:v>
                </c:pt>
                <c:pt idx="8">
                  <c:v>179.7843201345359</c:v>
                </c:pt>
                <c:pt idx="9">
                  <c:v>167.45485686446594</c:v>
                </c:pt>
                <c:pt idx="10">
                  <c:v>148.00814710552859</c:v>
                </c:pt>
                <c:pt idx="11">
                  <c:v>135.41687225331239</c:v>
                </c:pt>
                <c:pt idx="12">
                  <c:v>111.24971101503829</c:v>
                </c:pt>
                <c:pt idx="13">
                  <c:v>102.52088814159771</c:v>
                </c:pt>
                <c:pt idx="14">
                  <c:v>93.534067671745518</c:v>
                </c:pt>
                <c:pt idx="15">
                  <c:v>82.781036150030161</c:v>
                </c:pt>
                <c:pt idx="16">
                  <c:v>72.037348532701728</c:v>
                </c:pt>
                <c:pt idx="17">
                  <c:v>61.961480872966575</c:v>
                </c:pt>
                <c:pt idx="18">
                  <c:v>57.699411076792892</c:v>
                </c:pt>
                <c:pt idx="19">
                  <c:v>53.356635046847224</c:v>
                </c:pt>
                <c:pt idx="20">
                  <c:v>50.437109005580353</c:v>
                </c:pt>
                <c:pt idx="21">
                  <c:v>47.186470023264704</c:v>
                </c:pt>
                <c:pt idx="22">
                  <c:v>42.990076284191105</c:v>
                </c:pt>
                <c:pt idx="23">
                  <c:v>36.134474105663962</c:v>
                </c:pt>
                <c:pt idx="24">
                  <c:v>33.384058450001831</c:v>
                </c:pt>
                <c:pt idx="25">
                  <c:v>30.882381977402783</c:v>
                </c:pt>
                <c:pt idx="26">
                  <c:v>37.241384303756291</c:v>
                </c:pt>
                <c:pt idx="27">
                  <c:v>34.42950668415908</c:v>
                </c:pt>
              </c:numCache>
            </c:numRef>
          </c:val>
          <c:extLst>
            <c:ext xmlns:c16="http://schemas.microsoft.com/office/drawing/2014/chart" uri="{C3380CC4-5D6E-409C-BE32-E72D297353CC}">
              <c16:uniqueId val="{00000003-982C-4197-ACAE-4206202E8310}"/>
            </c:ext>
          </c:extLst>
        </c:ser>
        <c:ser>
          <c:idx val="4"/>
          <c:order val="4"/>
          <c:tx>
            <c:v>Teesside</c:v>
          </c:tx>
          <c:spPr>
            <a:solidFill>
              <a:schemeClr val="accent6">
                <a:lumMod val="75000"/>
              </a:schemeClr>
            </a:solidFill>
          </c:spPr>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terminal'!$P$30:$AQ$30</c:f>
              <c:numCache>
                <c:formatCode>0.0</c:formatCode>
                <c:ptCount val="28"/>
                <c:pt idx="0">
                  <c:v>85.64291224676937</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4-982C-4197-ACAE-4206202E8310}"/>
            </c:ext>
          </c:extLst>
        </c:ser>
        <c:ser>
          <c:idx val="6"/>
          <c:order val="5"/>
          <c:tx>
            <c:v>Onshore</c:v>
          </c:tx>
          <c:spPr>
            <a:solidFill>
              <a:schemeClr val="accent4">
                <a:lumMod val="60000"/>
                <a:lumOff val="40000"/>
              </a:schemeClr>
            </a:solidFill>
          </c:spPr>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terminal'!$P$31:$AQ$31</c:f>
              <c:numCache>
                <c:formatCode>0.0</c:formatCode>
                <c:ptCount val="28"/>
                <c:pt idx="0">
                  <c:v>4.6292166856338417</c:v>
                </c:pt>
                <c:pt idx="1">
                  <c:v>7.0845758343262757</c:v>
                </c:pt>
                <c:pt idx="2">
                  <c:v>6.7675619567089376</c:v>
                </c:pt>
                <c:pt idx="3">
                  <c:v>7.262471354629608</c:v>
                </c:pt>
                <c:pt idx="4">
                  <c:v>7.6468463779103253</c:v>
                </c:pt>
                <c:pt idx="5">
                  <c:v>7.3907431316886392</c:v>
                </c:pt>
                <c:pt idx="6">
                  <c:v>7.3771493951592122</c:v>
                </c:pt>
                <c:pt idx="7">
                  <c:v>7.2294515631441341</c:v>
                </c:pt>
                <c:pt idx="8">
                  <c:v>6.976923565796131</c:v>
                </c:pt>
                <c:pt idx="9">
                  <c:v>6.7614600022092635</c:v>
                </c:pt>
                <c:pt idx="10">
                  <c:v>5.752622056797871</c:v>
                </c:pt>
                <c:pt idx="11">
                  <c:v>5.3191443565709022</c:v>
                </c:pt>
                <c:pt idx="12">
                  <c:v>4.6166887054402448</c:v>
                </c:pt>
                <c:pt idx="13">
                  <c:v>4.2987074686817586</c:v>
                </c:pt>
                <c:pt idx="14">
                  <c:v>3.8277153065121086</c:v>
                </c:pt>
                <c:pt idx="15">
                  <c:v>3.2637025481041797</c:v>
                </c:pt>
                <c:pt idx="16">
                  <c:v>2.6898267634356672</c:v>
                </c:pt>
                <c:pt idx="17">
                  <c:v>2.0649249771402554</c:v>
                </c:pt>
                <c:pt idx="18">
                  <c:v>1.5624256433346815</c:v>
                </c:pt>
                <c:pt idx="19">
                  <c:v>1.0413421465620043</c:v>
                </c:pt>
                <c:pt idx="20">
                  <c:v>0.51952593380754475</c:v>
                </c:pt>
                <c:pt idx="21">
                  <c:v>2.1596752647785518E-15</c:v>
                </c:pt>
                <c:pt idx="22">
                  <c:v>0</c:v>
                </c:pt>
                <c:pt idx="23">
                  <c:v>0</c:v>
                </c:pt>
                <c:pt idx="24">
                  <c:v>0</c:v>
                </c:pt>
                <c:pt idx="25">
                  <c:v>0</c:v>
                </c:pt>
                <c:pt idx="26">
                  <c:v>0</c:v>
                </c:pt>
                <c:pt idx="27">
                  <c:v>0</c:v>
                </c:pt>
              </c:numCache>
            </c:numRef>
          </c:val>
          <c:extLst>
            <c:ext xmlns:c16="http://schemas.microsoft.com/office/drawing/2014/chart" uri="{C3380CC4-5D6E-409C-BE32-E72D297353CC}">
              <c16:uniqueId val="{00000005-982C-4197-ACAE-4206202E8310}"/>
            </c:ext>
          </c:extLst>
        </c:ser>
        <c:ser>
          <c:idx val="7"/>
          <c:order val="6"/>
          <c:tx>
            <c:v>Burton Point</c:v>
          </c:tx>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terminal'!$P$32:$AQ$32</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6-982C-4197-ACAE-4206202E8310}"/>
            </c:ext>
          </c:extLst>
        </c:ser>
        <c:ser>
          <c:idx val="8"/>
          <c:order val="7"/>
          <c:tx>
            <c:v>Isle of Grain</c:v>
          </c:tx>
          <c:spPr>
            <a:solidFill>
              <a:srgbClr val="00FFFF"/>
            </a:solidFill>
          </c:spPr>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terminal'!$P$33:$AQ$33</c:f>
              <c:numCache>
                <c:formatCode>0.0</c:formatCode>
                <c:ptCount val="28"/>
                <c:pt idx="0">
                  <c:v>33.051742842116312</c:v>
                </c:pt>
                <c:pt idx="1">
                  <c:v>17.093923551880899</c:v>
                </c:pt>
                <c:pt idx="2">
                  <c:v>25.610708553402173</c:v>
                </c:pt>
                <c:pt idx="3">
                  <c:v>35.379791986692801</c:v>
                </c:pt>
                <c:pt idx="4">
                  <c:v>44.10384674675079</c:v>
                </c:pt>
                <c:pt idx="5">
                  <c:v>52.380271696326076</c:v>
                </c:pt>
                <c:pt idx="6">
                  <c:v>52.034170742694087</c:v>
                </c:pt>
                <c:pt idx="7">
                  <c:v>45.881691361672708</c:v>
                </c:pt>
                <c:pt idx="8">
                  <c:v>44.005074113233931</c:v>
                </c:pt>
                <c:pt idx="9">
                  <c:v>52.941566870423678</c:v>
                </c:pt>
                <c:pt idx="10">
                  <c:v>56.586326253685669</c:v>
                </c:pt>
                <c:pt idx="11">
                  <c:v>53.609377239367632</c:v>
                </c:pt>
                <c:pt idx="12">
                  <c:v>52.623119327030921</c:v>
                </c:pt>
                <c:pt idx="13">
                  <c:v>51.37483297660301</c:v>
                </c:pt>
                <c:pt idx="14">
                  <c:v>53.038162284488649</c:v>
                </c:pt>
                <c:pt idx="15">
                  <c:v>53.069684841280356</c:v>
                </c:pt>
                <c:pt idx="16">
                  <c:v>52.227237229664951</c:v>
                </c:pt>
                <c:pt idx="17">
                  <c:v>49.005637115231352</c:v>
                </c:pt>
                <c:pt idx="18">
                  <c:v>45.434363761947068</c:v>
                </c:pt>
                <c:pt idx="19">
                  <c:v>41.174197843090013</c:v>
                </c:pt>
                <c:pt idx="20">
                  <c:v>37.535723098864587</c:v>
                </c:pt>
                <c:pt idx="21">
                  <c:v>34.045732199592656</c:v>
                </c:pt>
                <c:pt idx="22">
                  <c:v>30.219704875650283</c:v>
                </c:pt>
                <c:pt idx="23">
                  <c:v>28.294867422901859</c:v>
                </c:pt>
                <c:pt idx="24">
                  <c:v>26.76186649846818</c:v>
                </c:pt>
                <c:pt idx="25">
                  <c:v>24.073961089293896</c:v>
                </c:pt>
                <c:pt idx="26">
                  <c:v>21.331235328973118</c:v>
                </c:pt>
                <c:pt idx="27">
                  <c:v>21.686360291720863</c:v>
                </c:pt>
              </c:numCache>
            </c:numRef>
          </c:val>
          <c:extLst>
            <c:ext xmlns:c16="http://schemas.microsoft.com/office/drawing/2014/chart" uri="{C3380CC4-5D6E-409C-BE32-E72D297353CC}">
              <c16:uniqueId val="{00000007-982C-4197-ACAE-4206202E8310}"/>
            </c:ext>
          </c:extLst>
        </c:ser>
        <c:ser>
          <c:idx val="9"/>
          <c:order val="8"/>
          <c:tx>
            <c:v>Milford Haven</c:v>
          </c:tx>
          <c:spPr>
            <a:solidFill>
              <a:srgbClr val="FF3399"/>
            </a:solidFill>
          </c:spPr>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terminal'!$P$34:$AQ$34</c:f>
              <c:numCache>
                <c:formatCode>0.0</c:formatCode>
                <c:ptCount val="28"/>
                <c:pt idx="0">
                  <c:v>78.319390783530423</c:v>
                </c:pt>
                <c:pt idx="1">
                  <c:v>40.50575139346666</c:v>
                </c:pt>
                <c:pt idx="2">
                  <c:v>60.687120222933984</c:v>
                </c:pt>
                <c:pt idx="3">
                  <c:v>83.835934694340878</c:v>
                </c:pt>
                <c:pt idx="4">
                  <c:v>104.50844982414065</c:v>
                </c:pt>
                <c:pt idx="5">
                  <c:v>124.12026161309026</c:v>
                </c:pt>
                <c:pt idx="6">
                  <c:v>123.3001409928997</c:v>
                </c:pt>
                <c:pt idx="7">
                  <c:v>108.72122939868817</c:v>
                </c:pt>
                <c:pt idx="8">
                  <c:v>104.27439824870396</c:v>
                </c:pt>
                <c:pt idx="9">
                  <c:v>125.45030633403138</c:v>
                </c:pt>
                <c:pt idx="10">
                  <c:v>134.08692606731489</c:v>
                </c:pt>
                <c:pt idx="11">
                  <c:v>127.03274939927174</c:v>
                </c:pt>
                <c:pt idx="12">
                  <c:v>124.69571321880079</c:v>
                </c:pt>
                <c:pt idx="13">
                  <c:v>121.73777460249481</c:v>
                </c:pt>
                <c:pt idx="14">
                  <c:v>125.6791987715101</c:v>
                </c:pt>
                <c:pt idx="15">
                  <c:v>125.7538946039102</c:v>
                </c:pt>
                <c:pt idx="16">
                  <c:v>123.7576312291182</c:v>
                </c:pt>
                <c:pt idx="17">
                  <c:v>116.12372945528867</c:v>
                </c:pt>
                <c:pt idx="18">
                  <c:v>107.66124217627373</c:v>
                </c:pt>
                <c:pt idx="19">
                  <c:v>97.566355471041234</c:v>
                </c:pt>
                <c:pt idx="20">
                  <c:v>88.944627814795467</c:v>
                </c:pt>
                <c:pt idx="21">
                  <c:v>80.674747391946894</c:v>
                </c:pt>
                <c:pt idx="22">
                  <c:v>71.608595250932567</c:v>
                </c:pt>
                <c:pt idx="23">
                  <c:v>67.047501532616366</c:v>
                </c:pt>
                <c:pt idx="24">
                  <c:v>63.414903425891332</c:v>
                </c:pt>
                <c:pt idx="25">
                  <c:v>57.045644317955983</c:v>
                </c:pt>
                <c:pt idx="26">
                  <c:v>50.5464829375492</c:v>
                </c:pt>
                <c:pt idx="27">
                  <c:v>51.387986844537927</c:v>
                </c:pt>
              </c:numCache>
            </c:numRef>
          </c:val>
          <c:extLst>
            <c:ext xmlns:c16="http://schemas.microsoft.com/office/drawing/2014/chart" uri="{C3380CC4-5D6E-409C-BE32-E72D297353CC}">
              <c16:uniqueId val="{00000008-982C-4197-ACAE-4206202E8310}"/>
            </c:ext>
          </c:extLst>
        </c:ser>
        <c:dLbls>
          <c:showLegendKey val="0"/>
          <c:showVal val="0"/>
          <c:showCatName val="0"/>
          <c:showSerName val="0"/>
          <c:showPercent val="0"/>
          <c:showBubbleSize val="0"/>
        </c:dLbls>
        <c:gapWidth val="0"/>
        <c:overlap val="100"/>
        <c:axId val="349283456"/>
        <c:axId val="349284992"/>
      </c:barChart>
      <c:catAx>
        <c:axId val="349283456"/>
        <c:scaling>
          <c:orientation val="minMax"/>
        </c:scaling>
        <c:delete val="0"/>
        <c:axPos val="b"/>
        <c:numFmt formatCode="General" sourceLinked="0"/>
        <c:majorTickMark val="out"/>
        <c:minorTickMark val="none"/>
        <c:tickLblPos val="nextTo"/>
        <c:crossAx val="349284992"/>
        <c:crosses val="autoZero"/>
        <c:auto val="1"/>
        <c:lblAlgn val="ctr"/>
        <c:lblOffset val="100"/>
        <c:noMultiLvlLbl val="0"/>
      </c:catAx>
      <c:valAx>
        <c:axId val="349284992"/>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283456"/>
        <c:crosses val="autoZero"/>
        <c:crossBetween val="between"/>
      </c:valAx>
    </c:plotArea>
    <c:legend>
      <c:legendPos val="b"/>
      <c:layout>
        <c:manualLayout>
          <c:xMode val="edge"/>
          <c:yMode val="edge"/>
          <c:x val="0.12425755291226893"/>
          <c:y val="0.82061745406824149"/>
          <c:w val="0.81041238731028187"/>
          <c:h val="0.1419609617763296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Bacton</c:v>
          </c:tx>
          <c:spPr>
            <a:solidFill>
              <a:srgbClr val="FFFF0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terminal'!$P$49:$AQ$49</c:f>
              <c:numCache>
                <c:formatCode>0.0</c:formatCode>
                <c:ptCount val="28"/>
                <c:pt idx="0">
                  <c:v>97.780725568765376</c:v>
                </c:pt>
                <c:pt idx="1">
                  <c:v>123.62862223426899</c:v>
                </c:pt>
                <c:pt idx="2">
                  <c:v>161.27253336050993</c:v>
                </c:pt>
                <c:pt idx="3">
                  <c:v>187.49165502323703</c:v>
                </c:pt>
                <c:pt idx="4">
                  <c:v>207.60134330993398</c:v>
                </c:pt>
                <c:pt idx="5">
                  <c:v>224.53828096519979</c:v>
                </c:pt>
                <c:pt idx="6">
                  <c:v>226.42149082195505</c:v>
                </c:pt>
                <c:pt idx="7">
                  <c:v>217.94880298647868</c:v>
                </c:pt>
                <c:pt idx="8">
                  <c:v>201.75489039923431</c:v>
                </c:pt>
                <c:pt idx="9">
                  <c:v>227.36147405933457</c:v>
                </c:pt>
                <c:pt idx="10">
                  <c:v>223.48171695401464</c:v>
                </c:pt>
                <c:pt idx="11">
                  <c:v>208.08750801333468</c:v>
                </c:pt>
                <c:pt idx="12">
                  <c:v>234.14935814382903</c:v>
                </c:pt>
                <c:pt idx="13">
                  <c:v>263.12782233057686</c:v>
                </c:pt>
                <c:pt idx="14">
                  <c:v>282.80296309067541</c:v>
                </c:pt>
                <c:pt idx="15">
                  <c:v>279.90618225553681</c:v>
                </c:pt>
                <c:pt idx="16">
                  <c:v>266.29241598764463</c:v>
                </c:pt>
                <c:pt idx="17">
                  <c:v>258.45453090352788</c:v>
                </c:pt>
                <c:pt idx="18">
                  <c:v>255.04674520748441</c:v>
                </c:pt>
                <c:pt idx="19">
                  <c:v>256.20020379836552</c:v>
                </c:pt>
                <c:pt idx="20">
                  <c:v>254.57265866079598</c:v>
                </c:pt>
                <c:pt idx="21">
                  <c:v>248.04946304213675</c:v>
                </c:pt>
                <c:pt idx="22">
                  <c:v>243.47142414474803</c:v>
                </c:pt>
                <c:pt idx="23">
                  <c:v>240.72096313222289</c:v>
                </c:pt>
                <c:pt idx="24">
                  <c:v>233.38437876123172</c:v>
                </c:pt>
                <c:pt idx="25">
                  <c:v>226.95072838899301</c:v>
                </c:pt>
                <c:pt idx="26">
                  <c:v>210.2070278060626</c:v>
                </c:pt>
                <c:pt idx="27">
                  <c:v>206.6732145311432</c:v>
                </c:pt>
              </c:numCache>
            </c:numRef>
          </c:val>
          <c:extLst>
            <c:ext xmlns:c16="http://schemas.microsoft.com/office/drawing/2014/chart" uri="{C3380CC4-5D6E-409C-BE32-E72D297353CC}">
              <c16:uniqueId val="{00000000-EB6B-4AA6-8FC5-C81D5A78EA8D}"/>
            </c:ext>
          </c:extLst>
        </c:ser>
        <c:ser>
          <c:idx val="1"/>
          <c:order val="1"/>
          <c:tx>
            <c:v>Barrow</c:v>
          </c:tx>
          <c:spPr>
            <a:solidFill>
              <a:schemeClr val="tx2">
                <a:lumMod val="40000"/>
                <a:lumOff val="6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terminal'!$P$50:$AQ$50</c:f>
              <c:numCache>
                <c:formatCode>0.0</c:formatCode>
                <c:ptCount val="28"/>
                <c:pt idx="0">
                  <c:v>15.06248429428166</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EB6B-4AA6-8FC5-C81D5A78EA8D}"/>
            </c:ext>
          </c:extLst>
        </c:ser>
        <c:ser>
          <c:idx val="2"/>
          <c:order val="2"/>
          <c:tx>
            <c:v>Easington</c:v>
          </c:tx>
          <c:spPr>
            <a:solidFill>
              <a:schemeClr val="tx2">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terminal'!$P$51:$AQ$51</c:f>
              <c:numCache>
                <c:formatCode>0.0</c:formatCode>
                <c:ptCount val="28"/>
                <c:pt idx="0">
                  <c:v>159.75184775069994</c:v>
                </c:pt>
                <c:pt idx="1">
                  <c:v>219.10192552527036</c:v>
                </c:pt>
                <c:pt idx="2">
                  <c:v>187.42956114240974</c:v>
                </c:pt>
                <c:pt idx="3">
                  <c:v>185.41195401327778</c:v>
                </c:pt>
                <c:pt idx="4">
                  <c:v>186.27439000347607</c:v>
                </c:pt>
                <c:pt idx="5">
                  <c:v>175.77690045847618</c:v>
                </c:pt>
                <c:pt idx="6">
                  <c:v>177.24744106776197</c:v>
                </c:pt>
                <c:pt idx="7">
                  <c:v>157.32649565274156</c:v>
                </c:pt>
                <c:pt idx="8">
                  <c:v>156.62902942952826</c:v>
                </c:pt>
                <c:pt idx="9">
                  <c:v>136.17613086956493</c:v>
                </c:pt>
                <c:pt idx="10">
                  <c:v>114.80515592299552</c:v>
                </c:pt>
                <c:pt idx="11">
                  <c:v>111.01451988727517</c:v>
                </c:pt>
                <c:pt idx="12">
                  <c:v>101.03925033983212</c:v>
                </c:pt>
                <c:pt idx="13">
                  <c:v>86.879432998706875</c:v>
                </c:pt>
                <c:pt idx="14">
                  <c:v>74.949466139842329</c:v>
                </c:pt>
                <c:pt idx="15">
                  <c:v>64.248055647300916</c:v>
                </c:pt>
                <c:pt idx="16">
                  <c:v>58.203572938896095</c:v>
                </c:pt>
                <c:pt idx="17">
                  <c:v>51.597794759560294</c:v>
                </c:pt>
                <c:pt idx="18">
                  <c:v>44.960286005776105</c:v>
                </c:pt>
                <c:pt idx="19">
                  <c:v>41.881046993881327</c:v>
                </c:pt>
                <c:pt idx="20">
                  <c:v>35.338505662451354</c:v>
                </c:pt>
                <c:pt idx="21">
                  <c:v>34.278519974254799</c:v>
                </c:pt>
                <c:pt idx="22">
                  <c:v>32.438544166458691</c:v>
                </c:pt>
                <c:pt idx="23">
                  <c:v>28.776088123074629</c:v>
                </c:pt>
                <c:pt idx="24">
                  <c:v>26.244316452248231</c:v>
                </c:pt>
                <c:pt idx="25">
                  <c:v>22.582303469024918</c:v>
                </c:pt>
                <c:pt idx="26">
                  <c:v>19.094240086632084</c:v>
                </c:pt>
                <c:pt idx="27">
                  <c:v>19.383392845015432</c:v>
                </c:pt>
              </c:numCache>
            </c:numRef>
          </c:val>
          <c:extLst>
            <c:ext xmlns:c16="http://schemas.microsoft.com/office/drawing/2014/chart" uri="{C3380CC4-5D6E-409C-BE32-E72D297353CC}">
              <c16:uniqueId val="{00000002-EB6B-4AA6-8FC5-C81D5A78EA8D}"/>
            </c:ext>
          </c:extLst>
        </c:ser>
        <c:ser>
          <c:idx val="3"/>
          <c:order val="3"/>
          <c:tx>
            <c:v>St Fergus</c:v>
          </c:tx>
          <c:spPr>
            <a:solidFill>
              <a:srgbClr val="00B05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terminal'!$P$52:$AQ$52</c:f>
              <c:numCache>
                <c:formatCode>0.0</c:formatCode>
                <c:ptCount val="28"/>
                <c:pt idx="0">
                  <c:v>222.19909063836056</c:v>
                </c:pt>
                <c:pt idx="1">
                  <c:v>254.19364959056847</c:v>
                </c:pt>
                <c:pt idx="2">
                  <c:v>245.765932007526</c:v>
                </c:pt>
                <c:pt idx="3">
                  <c:v>233.20737691179804</c:v>
                </c:pt>
                <c:pt idx="4">
                  <c:v>225.99118368015922</c:v>
                </c:pt>
                <c:pt idx="5">
                  <c:v>213.27371800647049</c:v>
                </c:pt>
                <c:pt idx="6">
                  <c:v>208.51511659589275</c:v>
                </c:pt>
                <c:pt idx="7">
                  <c:v>192.48374107425971</c:v>
                </c:pt>
                <c:pt idx="8">
                  <c:v>182.05187368953773</c:v>
                </c:pt>
                <c:pt idx="9">
                  <c:v>165.79813517283515</c:v>
                </c:pt>
                <c:pt idx="10">
                  <c:v>147.26237981434926</c:v>
                </c:pt>
                <c:pt idx="11">
                  <c:v>137.17552688072831</c:v>
                </c:pt>
                <c:pt idx="12">
                  <c:v>117.06539253868496</c:v>
                </c:pt>
                <c:pt idx="13">
                  <c:v>105.84442567328425</c:v>
                </c:pt>
                <c:pt idx="14">
                  <c:v>94.922869788827668</c:v>
                </c:pt>
                <c:pt idx="15">
                  <c:v>82.337554792674794</c:v>
                </c:pt>
                <c:pt idx="16">
                  <c:v>72.271948805833674</c:v>
                </c:pt>
                <c:pt idx="17">
                  <c:v>63.93136377166735</c:v>
                </c:pt>
                <c:pt idx="18">
                  <c:v>59.45302440311729</c:v>
                </c:pt>
                <c:pt idx="19">
                  <c:v>55.529162702422624</c:v>
                </c:pt>
                <c:pt idx="20">
                  <c:v>51.385647224390212</c:v>
                </c:pt>
                <c:pt idx="21">
                  <c:v>48.369722517108457</c:v>
                </c:pt>
                <c:pt idx="22">
                  <c:v>44.601014751369959</c:v>
                </c:pt>
                <c:pt idx="23">
                  <c:v>36.607774435173312</c:v>
                </c:pt>
                <c:pt idx="24">
                  <c:v>33.796463869147168</c:v>
                </c:pt>
                <c:pt idx="25">
                  <c:v>32.034823833657633</c:v>
                </c:pt>
                <c:pt idx="26">
                  <c:v>37.720981642272982</c:v>
                </c:pt>
                <c:pt idx="27">
                  <c:v>34.426778599272168</c:v>
                </c:pt>
              </c:numCache>
            </c:numRef>
          </c:val>
          <c:extLst>
            <c:ext xmlns:c16="http://schemas.microsoft.com/office/drawing/2014/chart" uri="{C3380CC4-5D6E-409C-BE32-E72D297353CC}">
              <c16:uniqueId val="{00000003-EB6B-4AA6-8FC5-C81D5A78EA8D}"/>
            </c:ext>
          </c:extLst>
        </c:ser>
        <c:ser>
          <c:idx val="4"/>
          <c:order val="4"/>
          <c:tx>
            <c:v>Teesside</c:v>
          </c:tx>
          <c:spPr>
            <a:solidFill>
              <a:schemeClr val="accent6">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terminal'!$P$53:$AQ$53</c:f>
              <c:numCache>
                <c:formatCode>0.0</c:formatCode>
                <c:ptCount val="28"/>
                <c:pt idx="0">
                  <c:v>95.126884870361081</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4-EB6B-4AA6-8FC5-C81D5A78EA8D}"/>
            </c:ext>
          </c:extLst>
        </c:ser>
        <c:ser>
          <c:idx val="6"/>
          <c:order val="5"/>
          <c:tx>
            <c:v>Onshore</c:v>
          </c:tx>
          <c:spPr>
            <a:solidFill>
              <a:schemeClr val="accent4">
                <a:lumMod val="60000"/>
                <a:lumOff val="4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terminal'!$P$54:$AQ$54</c:f>
              <c:numCache>
                <c:formatCode>0.0</c:formatCode>
                <c:ptCount val="28"/>
                <c:pt idx="0">
                  <c:v>3.4823228940583015</c:v>
                </c:pt>
                <c:pt idx="1">
                  <c:v>9.0587690241894752</c:v>
                </c:pt>
                <c:pt idx="2">
                  <c:v>9.5790100832313758</c:v>
                </c:pt>
                <c:pt idx="3">
                  <c:v>11.884307017645535</c:v>
                </c:pt>
                <c:pt idx="4">
                  <c:v>13.808159344547779</c:v>
                </c:pt>
                <c:pt idx="5">
                  <c:v>14.937467171788706</c:v>
                </c:pt>
                <c:pt idx="6">
                  <c:v>16.864369981333716</c:v>
                </c:pt>
                <c:pt idx="7">
                  <c:v>16.856753717616396</c:v>
                </c:pt>
                <c:pt idx="8">
                  <c:v>17.431215297681756</c:v>
                </c:pt>
                <c:pt idx="9">
                  <c:v>16.541811291494721</c:v>
                </c:pt>
                <c:pt idx="10">
                  <c:v>15.310351709189193</c:v>
                </c:pt>
                <c:pt idx="11">
                  <c:v>15.613301815989363</c:v>
                </c:pt>
                <c:pt idx="12">
                  <c:v>13.891743028300322</c:v>
                </c:pt>
                <c:pt idx="13">
                  <c:v>11.169747913042947</c:v>
                </c:pt>
                <c:pt idx="14">
                  <c:v>9.6511215869621392</c:v>
                </c:pt>
                <c:pt idx="15">
                  <c:v>8.3460829633490761</c:v>
                </c:pt>
                <c:pt idx="16">
                  <c:v>8.3448123646028272</c:v>
                </c:pt>
                <c:pt idx="17">
                  <c:v>8.2985146893696911</c:v>
                </c:pt>
                <c:pt idx="18">
                  <c:v>7.6853829741810484</c:v>
                </c:pt>
                <c:pt idx="19">
                  <c:v>7.5233220593105967</c:v>
                </c:pt>
                <c:pt idx="20">
                  <c:v>5.7209926649844931</c:v>
                </c:pt>
                <c:pt idx="21">
                  <c:v>5.3668679828070163</c:v>
                </c:pt>
                <c:pt idx="22">
                  <c:v>5.1210735510749545</c:v>
                </c:pt>
                <c:pt idx="23">
                  <c:v>4.2641574865801788</c:v>
                </c:pt>
                <c:pt idx="24">
                  <c:v>3.9446534287654771</c:v>
                </c:pt>
                <c:pt idx="25">
                  <c:v>3.4279307502661069</c:v>
                </c:pt>
                <c:pt idx="26">
                  <c:v>2.323620602817996</c:v>
                </c:pt>
                <c:pt idx="27">
                  <c:v>1.9060298313392197</c:v>
                </c:pt>
              </c:numCache>
            </c:numRef>
          </c:val>
          <c:extLst>
            <c:ext xmlns:c16="http://schemas.microsoft.com/office/drawing/2014/chart" uri="{C3380CC4-5D6E-409C-BE32-E72D297353CC}">
              <c16:uniqueId val="{00000005-EB6B-4AA6-8FC5-C81D5A78EA8D}"/>
            </c:ext>
          </c:extLst>
        </c:ser>
        <c:ser>
          <c:idx val="7"/>
          <c:order val="6"/>
          <c:tx>
            <c:v>Burton Point</c:v>
          </c:tx>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terminal'!$P$55:$AQ$55</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6-EB6B-4AA6-8FC5-C81D5A78EA8D}"/>
            </c:ext>
          </c:extLst>
        </c:ser>
        <c:ser>
          <c:idx val="8"/>
          <c:order val="7"/>
          <c:tx>
            <c:v>Isle of Grain</c:v>
          </c:tx>
          <c:spPr>
            <a:solidFill>
              <a:srgbClr val="00FFFF"/>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terminal'!$P$56:$AQ$56</c:f>
              <c:numCache>
                <c:formatCode>0.0</c:formatCode>
                <c:ptCount val="28"/>
                <c:pt idx="0">
                  <c:v>41.953797272933407</c:v>
                </c:pt>
                <c:pt idx="1">
                  <c:v>12.823959466616449</c:v>
                </c:pt>
                <c:pt idx="2">
                  <c:v>11.286333949970773</c:v>
                </c:pt>
                <c:pt idx="3">
                  <c:v>11.991525517454891</c:v>
                </c:pt>
                <c:pt idx="4">
                  <c:v>12.183048204903963</c:v>
                </c:pt>
                <c:pt idx="5">
                  <c:v>11.709015836388872</c:v>
                </c:pt>
                <c:pt idx="6">
                  <c:v>11.892598780077618</c:v>
                </c:pt>
                <c:pt idx="7">
                  <c:v>10.802922565503991</c:v>
                </c:pt>
                <c:pt idx="8">
                  <c:v>11.458431198146728</c:v>
                </c:pt>
                <c:pt idx="9">
                  <c:v>11.521429619435226</c:v>
                </c:pt>
                <c:pt idx="10">
                  <c:v>10.791406102566443</c:v>
                </c:pt>
                <c:pt idx="11">
                  <c:v>11.380951385690283</c:v>
                </c:pt>
                <c:pt idx="12">
                  <c:v>11.790171051225341</c:v>
                </c:pt>
                <c:pt idx="13">
                  <c:v>11.933123476656609</c:v>
                </c:pt>
                <c:pt idx="14">
                  <c:v>11.750365042640349</c:v>
                </c:pt>
                <c:pt idx="15">
                  <c:v>11.217553443066867</c:v>
                </c:pt>
                <c:pt idx="16">
                  <c:v>11.290502740963392</c:v>
                </c:pt>
                <c:pt idx="17">
                  <c:v>11.470720641392342</c:v>
                </c:pt>
                <c:pt idx="18">
                  <c:v>11.591346497328932</c:v>
                </c:pt>
                <c:pt idx="19">
                  <c:v>11.852964391708245</c:v>
                </c:pt>
                <c:pt idx="20">
                  <c:v>11.32907404563727</c:v>
                </c:pt>
                <c:pt idx="21">
                  <c:v>11.627477782727681</c:v>
                </c:pt>
                <c:pt idx="22">
                  <c:v>11.6569692921969</c:v>
                </c:pt>
                <c:pt idx="23">
                  <c:v>11.4934385934478</c:v>
                </c:pt>
                <c:pt idx="24">
                  <c:v>11.514715218483037</c:v>
                </c:pt>
                <c:pt idx="25">
                  <c:v>11.520150234757955</c:v>
                </c:pt>
                <c:pt idx="26">
                  <c:v>10.942443346629856</c:v>
                </c:pt>
                <c:pt idx="27">
                  <c:v>11.890595372878909</c:v>
                </c:pt>
              </c:numCache>
            </c:numRef>
          </c:val>
          <c:extLst>
            <c:ext xmlns:c16="http://schemas.microsoft.com/office/drawing/2014/chart" uri="{C3380CC4-5D6E-409C-BE32-E72D297353CC}">
              <c16:uniqueId val="{00000007-EB6B-4AA6-8FC5-C81D5A78EA8D}"/>
            </c:ext>
          </c:extLst>
        </c:ser>
        <c:ser>
          <c:idx val="9"/>
          <c:order val="8"/>
          <c:tx>
            <c:v>Milford Haven</c:v>
          </c:tx>
          <c:spPr>
            <a:solidFill>
              <a:srgbClr val="FF3399"/>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terminal'!$P$58:$AQ$58</c:f>
              <c:numCache>
                <c:formatCode>0.0</c:formatCode>
                <c:ptCount val="28"/>
                <c:pt idx="0">
                  <c:v>734.7708471200001</c:v>
                </c:pt>
                <c:pt idx="1">
                  <c:v>748.65056020000009</c:v>
                </c:pt>
                <c:pt idx="2">
                  <c:v>729.36762339999996</c:v>
                </c:pt>
                <c:pt idx="3">
                  <c:v>730.07103913999981</c:v>
                </c:pt>
                <c:pt idx="4">
                  <c:v>737.99148565000007</c:v>
                </c:pt>
                <c:pt idx="5">
                  <c:v>724.21481325000013</c:v>
                </c:pt>
                <c:pt idx="6">
                  <c:v>722.97594917000015</c:v>
                </c:pt>
                <c:pt idx="7">
                  <c:v>674.42076344999975</c:v>
                </c:pt>
                <c:pt idx="8">
                  <c:v>645.56204255</c:v>
                </c:pt>
                <c:pt idx="9">
                  <c:v>625.90903243000002</c:v>
                </c:pt>
                <c:pt idx="10">
                  <c:v>573.56474847000004</c:v>
                </c:pt>
                <c:pt idx="11">
                  <c:v>543.65931097999987</c:v>
                </c:pt>
                <c:pt idx="12">
                  <c:v>540.19013410000002</c:v>
                </c:pt>
                <c:pt idx="13">
                  <c:v>538.56490229000008</c:v>
                </c:pt>
                <c:pt idx="14">
                  <c:v>531.26254539000001</c:v>
                </c:pt>
                <c:pt idx="15">
                  <c:v>499.36110103000004</c:v>
                </c:pt>
                <c:pt idx="16">
                  <c:v>468.54973422</c:v>
                </c:pt>
                <c:pt idx="17">
                  <c:v>445.01567218000008</c:v>
                </c:pt>
                <c:pt idx="18">
                  <c:v>429.70943261999997</c:v>
                </c:pt>
                <c:pt idx="19">
                  <c:v>423.27564127000011</c:v>
                </c:pt>
                <c:pt idx="20">
                  <c:v>402.68439870000014</c:v>
                </c:pt>
                <c:pt idx="21">
                  <c:v>389.54476920000002</c:v>
                </c:pt>
                <c:pt idx="22">
                  <c:v>378.54462603000007</c:v>
                </c:pt>
                <c:pt idx="23">
                  <c:v>363.91864086000004</c:v>
                </c:pt>
                <c:pt idx="24">
                  <c:v>350.06985636999991</c:v>
                </c:pt>
                <c:pt idx="25">
                  <c:v>335.20938034999995</c:v>
                </c:pt>
                <c:pt idx="26">
                  <c:v>306.21752092999998</c:v>
                </c:pt>
                <c:pt idx="27">
                  <c:v>302.45595912000005</c:v>
                </c:pt>
              </c:numCache>
            </c:numRef>
          </c:val>
          <c:extLst>
            <c:ext xmlns:c16="http://schemas.microsoft.com/office/drawing/2014/chart" uri="{C3380CC4-5D6E-409C-BE32-E72D297353CC}">
              <c16:uniqueId val="{00000008-EB6B-4AA6-8FC5-C81D5A78EA8D}"/>
            </c:ext>
          </c:extLst>
        </c:ser>
        <c:dLbls>
          <c:showLegendKey val="0"/>
          <c:showVal val="0"/>
          <c:showCatName val="0"/>
          <c:showSerName val="0"/>
          <c:showPercent val="0"/>
          <c:showBubbleSize val="0"/>
        </c:dLbls>
        <c:gapWidth val="0"/>
        <c:overlap val="100"/>
        <c:axId val="349308800"/>
        <c:axId val="349310336"/>
      </c:barChart>
      <c:catAx>
        <c:axId val="349308800"/>
        <c:scaling>
          <c:orientation val="minMax"/>
        </c:scaling>
        <c:delete val="0"/>
        <c:axPos val="b"/>
        <c:numFmt formatCode="General" sourceLinked="0"/>
        <c:majorTickMark val="out"/>
        <c:minorTickMark val="none"/>
        <c:tickLblPos val="nextTo"/>
        <c:crossAx val="349310336"/>
        <c:crosses val="autoZero"/>
        <c:auto val="1"/>
        <c:lblAlgn val="ctr"/>
        <c:lblOffset val="100"/>
        <c:noMultiLvlLbl val="0"/>
      </c:catAx>
      <c:valAx>
        <c:axId val="34931033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308800"/>
        <c:crosses val="autoZero"/>
        <c:crossBetween val="between"/>
      </c:valAx>
    </c:plotArea>
    <c:legend>
      <c:legendPos val="b"/>
      <c:layout>
        <c:manualLayout>
          <c:xMode val="edge"/>
          <c:yMode val="edge"/>
          <c:x val="0.11205494249082304"/>
          <c:y val="0.8544932647401422"/>
          <c:w val="0.86595621365263442"/>
          <c:h val="0.1252279039911773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Bacton</c:v>
          </c:tx>
          <c:spPr>
            <a:solidFill>
              <a:srgbClr val="FFFF0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terminal'!$P$72:$AQ$72</c:f>
              <c:numCache>
                <c:formatCode>0.0</c:formatCode>
                <c:ptCount val="28"/>
                <c:pt idx="0">
                  <c:v>97.780725568765376</c:v>
                </c:pt>
                <c:pt idx="1">
                  <c:v>89.900886578421108</c:v>
                </c:pt>
                <c:pt idx="2">
                  <c:v>86.200921319738498</c:v>
                </c:pt>
                <c:pt idx="3">
                  <c:v>87.197838820502227</c:v>
                </c:pt>
                <c:pt idx="4">
                  <c:v>76.479341346148885</c:v>
                </c:pt>
                <c:pt idx="5">
                  <c:v>64.430143985201084</c:v>
                </c:pt>
                <c:pt idx="6">
                  <c:v>50.980839479043581</c:v>
                </c:pt>
                <c:pt idx="7">
                  <c:v>41.145884357866173</c:v>
                </c:pt>
                <c:pt idx="8">
                  <c:v>34.869053363008064</c:v>
                </c:pt>
                <c:pt idx="9">
                  <c:v>27.739612459909317</c:v>
                </c:pt>
                <c:pt idx="10">
                  <c:v>24.187555113563572</c:v>
                </c:pt>
                <c:pt idx="11">
                  <c:v>21.066981611463465</c:v>
                </c:pt>
                <c:pt idx="12">
                  <c:v>20.736987474526984</c:v>
                </c:pt>
                <c:pt idx="13">
                  <c:v>16.327185709929587</c:v>
                </c:pt>
                <c:pt idx="14">
                  <c:v>11.260953137872447</c:v>
                </c:pt>
                <c:pt idx="15">
                  <c:v>10.396320394625276</c:v>
                </c:pt>
                <c:pt idx="16">
                  <c:v>9.8083804086011774</c:v>
                </c:pt>
                <c:pt idx="17">
                  <c:v>8.4724505368588385</c:v>
                </c:pt>
                <c:pt idx="18">
                  <c:v>2.435467431284065</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1441-4E94-879E-F561C0C96A23}"/>
            </c:ext>
          </c:extLst>
        </c:ser>
        <c:ser>
          <c:idx val="1"/>
          <c:order val="1"/>
          <c:tx>
            <c:v>Barrow</c:v>
          </c:tx>
          <c:spPr>
            <a:solidFill>
              <a:schemeClr val="tx2">
                <a:lumMod val="40000"/>
                <a:lumOff val="6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terminal'!$P$73:$AQ$73</c:f>
              <c:numCache>
                <c:formatCode>0.0</c:formatCode>
                <c:ptCount val="28"/>
                <c:pt idx="0">
                  <c:v>15.06248429428166</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1441-4E94-879E-F561C0C96A23}"/>
            </c:ext>
          </c:extLst>
        </c:ser>
        <c:ser>
          <c:idx val="2"/>
          <c:order val="2"/>
          <c:tx>
            <c:v>Easington</c:v>
          </c:tx>
          <c:spPr>
            <a:solidFill>
              <a:schemeClr val="tx2">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terminal'!$P$74:$AQ$74</c:f>
              <c:numCache>
                <c:formatCode>0.0</c:formatCode>
                <c:ptCount val="28"/>
                <c:pt idx="0">
                  <c:v>159.75184775069994</c:v>
                </c:pt>
                <c:pt idx="1">
                  <c:v>219.10192552527036</c:v>
                </c:pt>
                <c:pt idx="2">
                  <c:v>187.42956114240974</c:v>
                </c:pt>
                <c:pt idx="3">
                  <c:v>185.41195401327778</c:v>
                </c:pt>
                <c:pt idx="4">
                  <c:v>186.27439000347607</c:v>
                </c:pt>
                <c:pt idx="5">
                  <c:v>175.77690045847618</c:v>
                </c:pt>
                <c:pt idx="6">
                  <c:v>177.24744106776197</c:v>
                </c:pt>
                <c:pt idx="7">
                  <c:v>157.32649565274156</c:v>
                </c:pt>
                <c:pt idx="8">
                  <c:v>156.62902942952826</c:v>
                </c:pt>
                <c:pt idx="9">
                  <c:v>136.17613086956493</c:v>
                </c:pt>
                <c:pt idx="10">
                  <c:v>114.80515592299552</c:v>
                </c:pt>
                <c:pt idx="11">
                  <c:v>111.01451988727517</c:v>
                </c:pt>
                <c:pt idx="12">
                  <c:v>101.03925033983212</c:v>
                </c:pt>
                <c:pt idx="13">
                  <c:v>86.879432998706875</c:v>
                </c:pt>
                <c:pt idx="14">
                  <c:v>74.949466139842329</c:v>
                </c:pt>
                <c:pt idx="15">
                  <c:v>64.248055647300916</c:v>
                </c:pt>
                <c:pt idx="16">
                  <c:v>58.203572938896095</c:v>
                </c:pt>
                <c:pt idx="17">
                  <c:v>51.597794759560294</c:v>
                </c:pt>
                <c:pt idx="18">
                  <c:v>44.960286005776105</c:v>
                </c:pt>
                <c:pt idx="19">
                  <c:v>41.881046993881327</c:v>
                </c:pt>
                <c:pt idx="20">
                  <c:v>35.338505662451354</c:v>
                </c:pt>
                <c:pt idx="21">
                  <c:v>34.278519974254799</c:v>
                </c:pt>
                <c:pt idx="22">
                  <c:v>32.438544166458691</c:v>
                </c:pt>
                <c:pt idx="23">
                  <c:v>28.776088123074629</c:v>
                </c:pt>
                <c:pt idx="24">
                  <c:v>26.244316452248231</c:v>
                </c:pt>
                <c:pt idx="25">
                  <c:v>22.582303469024918</c:v>
                </c:pt>
                <c:pt idx="26">
                  <c:v>19.094240086632084</c:v>
                </c:pt>
                <c:pt idx="27">
                  <c:v>19.383392845015432</c:v>
                </c:pt>
              </c:numCache>
            </c:numRef>
          </c:val>
          <c:extLst>
            <c:ext xmlns:c16="http://schemas.microsoft.com/office/drawing/2014/chart" uri="{C3380CC4-5D6E-409C-BE32-E72D297353CC}">
              <c16:uniqueId val="{00000002-1441-4E94-879E-F561C0C96A23}"/>
            </c:ext>
          </c:extLst>
        </c:ser>
        <c:ser>
          <c:idx val="3"/>
          <c:order val="3"/>
          <c:tx>
            <c:v>St Fergus</c:v>
          </c:tx>
          <c:spPr>
            <a:solidFill>
              <a:srgbClr val="00B05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terminal'!$P$75:$AQ$75</c:f>
              <c:numCache>
                <c:formatCode>0.0</c:formatCode>
                <c:ptCount val="28"/>
                <c:pt idx="0">
                  <c:v>222.19909063836056</c:v>
                </c:pt>
                <c:pt idx="1">
                  <c:v>254.19364959056847</c:v>
                </c:pt>
                <c:pt idx="2">
                  <c:v>245.765932007526</c:v>
                </c:pt>
                <c:pt idx="3">
                  <c:v>233.20737691179804</c:v>
                </c:pt>
                <c:pt idx="4">
                  <c:v>225.99118368015922</c:v>
                </c:pt>
                <c:pt idx="5">
                  <c:v>213.27371800647049</c:v>
                </c:pt>
                <c:pt idx="6">
                  <c:v>208.51511659589275</c:v>
                </c:pt>
                <c:pt idx="7">
                  <c:v>192.48374107425971</c:v>
                </c:pt>
                <c:pt idx="8">
                  <c:v>182.05187368953773</c:v>
                </c:pt>
                <c:pt idx="9">
                  <c:v>165.79813517283515</c:v>
                </c:pt>
                <c:pt idx="10">
                  <c:v>147.26237981434926</c:v>
                </c:pt>
                <c:pt idx="11">
                  <c:v>137.17552688072831</c:v>
                </c:pt>
                <c:pt idx="12">
                  <c:v>117.06539253868496</c:v>
                </c:pt>
                <c:pt idx="13">
                  <c:v>105.84442567328425</c:v>
                </c:pt>
                <c:pt idx="14">
                  <c:v>94.922869788827668</c:v>
                </c:pt>
                <c:pt idx="15">
                  <c:v>82.337554792674794</c:v>
                </c:pt>
                <c:pt idx="16">
                  <c:v>72.271948805833674</c:v>
                </c:pt>
                <c:pt idx="17">
                  <c:v>63.93136377166735</c:v>
                </c:pt>
                <c:pt idx="18">
                  <c:v>59.45302440311729</c:v>
                </c:pt>
                <c:pt idx="19">
                  <c:v>55.529162702422624</c:v>
                </c:pt>
                <c:pt idx="20">
                  <c:v>51.385647224390212</c:v>
                </c:pt>
                <c:pt idx="21">
                  <c:v>48.369722517108457</c:v>
                </c:pt>
                <c:pt idx="22">
                  <c:v>44.601014751369959</c:v>
                </c:pt>
                <c:pt idx="23">
                  <c:v>36.607774435173312</c:v>
                </c:pt>
                <c:pt idx="24">
                  <c:v>33.796463869147168</c:v>
                </c:pt>
                <c:pt idx="25">
                  <c:v>32.034823833657633</c:v>
                </c:pt>
                <c:pt idx="26">
                  <c:v>37.720981642272982</c:v>
                </c:pt>
                <c:pt idx="27">
                  <c:v>34.426778599272168</c:v>
                </c:pt>
              </c:numCache>
            </c:numRef>
          </c:val>
          <c:extLst>
            <c:ext xmlns:c16="http://schemas.microsoft.com/office/drawing/2014/chart" uri="{C3380CC4-5D6E-409C-BE32-E72D297353CC}">
              <c16:uniqueId val="{00000003-1441-4E94-879E-F561C0C96A23}"/>
            </c:ext>
          </c:extLst>
        </c:ser>
        <c:ser>
          <c:idx val="4"/>
          <c:order val="4"/>
          <c:tx>
            <c:v>Teesside</c:v>
          </c:tx>
          <c:spPr>
            <a:solidFill>
              <a:schemeClr val="accent6">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terminal'!$P$76:$AQ$76</c:f>
              <c:numCache>
                <c:formatCode>0.0</c:formatCode>
                <c:ptCount val="28"/>
                <c:pt idx="0">
                  <c:v>95.126884870361081</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4-1441-4E94-879E-F561C0C96A23}"/>
            </c:ext>
          </c:extLst>
        </c:ser>
        <c:ser>
          <c:idx val="6"/>
          <c:order val="5"/>
          <c:tx>
            <c:v>Onshore</c:v>
          </c:tx>
          <c:spPr>
            <a:solidFill>
              <a:schemeClr val="accent4">
                <a:lumMod val="60000"/>
                <a:lumOff val="4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terminal'!$P$77:$AQ$77</c:f>
              <c:numCache>
                <c:formatCode>0.0</c:formatCode>
                <c:ptCount val="28"/>
                <c:pt idx="0">
                  <c:v>3.4823228940583015</c:v>
                </c:pt>
                <c:pt idx="1">
                  <c:v>9.0587690241894752</c:v>
                </c:pt>
                <c:pt idx="2">
                  <c:v>9.5790100832313758</c:v>
                </c:pt>
                <c:pt idx="3">
                  <c:v>11.884307017645535</c:v>
                </c:pt>
                <c:pt idx="4">
                  <c:v>13.808159344547779</c:v>
                </c:pt>
                <c:pt idx="5">
                  <c:v>14.937467171788706</c:v>
                </c:pt>
                <c:pt idx="6">
                  <c:v>16.864369981333716</c:v>
                </c:pt>
                <c:pt idx="7">
                  <c:v>16.856753717616396</c:v>
                </c:pt>
                <c:pt idx="8">
                  <c:v>17.431215297681756</c:v>
                </c:pt>
                <c:pt idx="9">
                  <c:v>16.541811291494721</c:v>
                </c:pt>
                <c:pt idx="10">
                  <c:v>15.310351709189193</c:v>
                </c:pt>
                <c:pt idx="11">
                  <c:v>15.613301815989363</c:v>
                </c:pt>
                <c:pt idx="12">
                  <c:v>13.891743028300322</c:v>
                </c:pt>
                <c:pt idx="13">
                  <c:v>11.169747913042947</c:v>
                </c:pt>
                <c:pt idx="14">
                  <c:v>9.6511215869621392</c:v>
                </c:pt>
                <c:pt idx="15">
                  <c:v>8.3460829633490761</c:v>
                </c:pt>
                <c:pt idx="16">
                  <c:v>8.3448123646028272</c:v>
                </c:pt>
                <c:pt idx="17">
                  <c:v>8.2985146893696911</c:v>
                </c:pt>
                <c:pt idx="18">
                  <c:v>7.6853829741810484</c:v>
                </c:pt>
                <c:pt idx="19">
                  <c:v>7.5233220593105967</c:v>
                </c:pt>
                <c:pt idx="20">
                  <c:v>5.7209926649844931</c:v>
                </c:pt>
                <c:pt idx="21">
                  <c:v>5.3668679828070163</c:v>
                </c:pt>
                <c:pt idx="22">
                  <c:v>5.1210735510749545</c:v>
                </c:pt>
                <c:pt idx="23">
                  <c:v>4.2641574865801788</c:v>
                </c:pt>
                <c:pt idx="24">
                  <c:v>3.9446534287654771</c:v>
                </c:pt>
                <c:pt idx="25">
                  <c:v>3.4279307502661069</c:v>
                </c:pt>
                <c:pt idx="26">
                  <c:v>2.323620602817996</c:v>
                </c:pt>
                <c:pt idx="27">
                  <c:v>1.9060298313392197</c:v>
                </c:pt>
              </c:numCache>
            </c:numRef>
          </c:val>
          <c:extLst>
            <c:ext xmlns:c16="http://schemas.microsoft.com/office/drawing/2014/chart" uri="{C3380CC4-5D6E-409C-BE32-E72D297353CC}">
              <c16:uniqueId val="{00000005-1441-4E94-879E-F561C0C96A23}"/>
            </c:ext>
          </c:extLst>
        </c:ser>
        <c:ser>
          <c:idx val="7"/>
          <c:order val="6"/>
          <c:tx>
            <c:v>Burton Point</c:v>
          </c:tx>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terminal'!$P$78:$AQ$78</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6-1441-4E94-879E-F561C0C96A23}"/>
            </c:ext>
          </c:extLst>
        </c:ser>
        <c:ser>
          <c:idx val="8"/>
          <c:order val="7"/>
          <c:tx>
            <c:v>Isle of Grain</c:v>
          </c:tx>
          <c:spPr>
            <a:solidFill>
              <a:srgbClr val="00FFFF"/>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terminal'!$P$79:$AQ$79</c:f>
              <c:numCache>
                <c:formatCode>0.0</c:formatCode>
                <c:ptCount val="28"/>
                <c:pt idx="0">
                  <c:v>41.953797272933407</c:v>
                </c:pt>
                <c:pt idx="1">
                  <c:v>22.83337940563781</c:v>
                </c:pt>
                <c:pt idx="2">
                  <c:v>33.565424905935629</c:v>
                </c:pt>
                <c:pt idx="3">
                  <c:v>41.7558397869822</c:v>
                </c:pt>
                <c:pt idx="4">
                  <c:v>51.096279567150731</c:v>
                </c:pt>
                <c:pt idx="5">
                  <c:v>59.224496716567629</c:v>
                </c:pt>
                <c:pt idx="6">
                  <c:v>63.958328053609769</c:v>
                </c:pt>
                <c:pt idx="7">
                  <c:v>63.272933510088919</c:v>
                </c:pt>
                <c:pt idx="8">
                  <c:v>60.985338127667966</c:v>
                </c:pt>
                <c:pt idx="9">
                  <c:v>70.763445215919845</c:v>
                </c:pt>
                <c:pt idx="10">
                  <c:v>69.936169854605936</c:v>
                </c:pt>
                <c:pt idx="11">
                  <c:v>66.883253854922032</c:v>
                </c:pt>
                <c:pt idx="12">
                  <c:v>75.124812309324639</c:v>
                </c:pt>
                <c:pt idx="13">
                  <c:v>85.176439848698749</c:v>
                </c:pt>
                <c:pt idx="14">
                  <c:v>92.336207995079022</c:v>
                </c:pt>
                <c:pt idx="15">
                  <c:v>91.200313406550251</c:v>
                </c:pt>
                <c:pt idx="16">
                  <c:v>87.407572856828693</c:v>
                </c:pt>
                <c:pt idx="17">
                  <c:v>85.658197830847229</c:v>
                </c:pt>
                <c:pt idx="18">
                  <c:v>86.559093706779151</c:v>
                </c:pt>
                <c:pt idx="19">
                  <c:v>87.885801414850221</c:v>
                </c:pt>
                <c:pt idx="20">
                  <c:v>86.878902576365945</c:v>
                </c:pt>
                <c:pt idx="21">
                  <c:v>85.241409846590429</c:v>
                </c:pt>
                <c:pt idx="22">
                  <c:v>83.912271346363354</c:v>
                </c:pt>
                <c:pt idx="23">
                  <c:v>82.93248308496058</c:v>
                </c:pt>
                <c:pt idx="24">
                  <c:v>80.776472902585155</c:v>
                </c:pt>
                <c:pt idx="25">
                  <c:v>78.872585900516611</c:v>
                </c:pt>
                <c:pt idx="26">
                  <c:v>73.325831218077738</c:v>
                </c:pt>
                <c:pt idx="27">
                  <c:v>73.22524930571673</c:v>
                </c:pt>
              </c:numCache>
            </c:numRef>
          </c:val>
          <c:extLst>
            <c:ext xmlns:c16="http://schemas.microsoft.com/office/drawing/2014/chart" uri="{C3380CC4-5D6E-409C-BE32-E72D297353CC}">
              <c16:uniqueId val="{00000007-1441-4E94-879E-F561C0C96A23}"/>
            </c:ext>
          </c:extLst>
        </c:ser>
        <c:ser>
          <c:idx val="9"/>
          <c:order val="8"/>
          <c:tx>
            <c:v>Milford Haven</c:v>
          </c:tx>
          <c:spPr>
            <a:solidFill>
              <a:srgbClr val="FF3399"/>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terminal'!$P$80:$AQ$80</c:f>
              <c:numCache>
                <c:formatCode>0.0</c:formatCode>
                <c:ptCount val="28"/>
                <c:pt idx="0">
                  <c:v>99.413693830539756</c:v>
                </c:pt>
                <c:pt idx="1">
                  <c:v>54.10596267559059</c:v>
                </c:pt>
                <c:pt idx="2">
                  <c:v>79.536611505806263</c:v>
                </c:pt>
                <c:pt idx="3">
                  <c:v>98.944613885957182</c:v>
                </c:pt>
                <c:pt idx="4">
                  <c:v>121.07771460404966</c:v>
                </c:pt>
                <c:pt idx="5">
                  <c:v>140.3383332751894</c:v>
                </c:pt>
                <c:pt idx="6">
                  <c:v>151.55561728227346</c:v>
                </c:pt>
                <c:pt idx="7">
                  <c:v>149.9315067670934</c:v>
                </c:pt>
                <c:pt idx="8">
                  <c:v>144.51082206776408</c:v>
                </c:pt>
                <c:pt idx="9">
                  <c:v>167.68101898676485</c:v>
                </c:pt>
                <c:pt idx="10">
                  <c:v>165.72070776754009</c:v>
                </c:pt>
                <c:pt idx="11">
                  <c:v>158.48651977477084</c:v>
                </c:pt>
                <c:pt idx="12">
                  <c:v>178.01571193686067</c:v>
                </c:pt>
                <c:pt idx="13">
                  <c:v>201.8340427591493</c:v>
                </c:pt>
                <c:pt idx="14">
                  <c:v>218.79982523102836</c:v>
                </c:pt>
                <c:pt idx="15">
                  <c:v>216.10821006892198</c:v>
                </c:pt>
                <c:pt idx="16">
                  <c:v>207.12093424891057</c:v>
                </c:pt>
                <c:pt idx="17">
                  <c:v>202.97561619590292</c:v>
                </c:pt>
                <c:pt idx="18">
                  <c:v>205.11037854412245</c:v>
                </c:pt>
                <c:pt idx="19">
                  <c:v>208.25414436428781</c:v>
                </c:pt>
                <c:pt idx="20">
                  <c:v>205.86819745711762</c:v>
                </c:pt>
                <c:pt idx="21">
                  <c:v>201.98799562869658</c:v>
                </c:pt>
                <c:pt idx="22">
                  <c:v>198.83846980483986</c:v>
                </c:pt>
                <c:pt idx="23">
                  <c:v>196.516764105492</c:v>
                </c:pt>
                <c:pt idx="24">
                  <c:v>191.40788362032851</c:v>
                </c:pt>
                <c:pt idx="25">
                  <c:v>186.89643407786488</c:v>
                </c:pt>
                <c:pt idx="26">
                  <c:v>173.7528473801992</c:v>
                </c:pt>
                <c:pt idx="27">
                  <c:v>173.51450853865646</c:v>
                </c:pt>
              </c:numCache>
            </c:numRef>
          </c:val>
          <c:extLst>
            <c:ext xmlns:c16="http://schemas.microsoft.com/office/drawing/2014/chart" uri="{C3380CC4-5D6E-409C-BE32-E72D297353CC}">
              <c16:uniqueId val="{00000008-1441-4E94-879E-F561C0C96A23}"/>
            </c:ext>
          </c:extLst>
        </c:ser>
        <c:dLbls>
          <c:showLegendKey val="0"/>
          <c:showVal val="0"/>
          <c:showCatName val="0"/>
          <c:showSerName val="0"/>
          <c:showPercent val="0"/>
          <c:showBubbleSize val="0"/>
        </c:dLbls>
        <c:gapWidth val="0"/>
        <c:overlap val="100"/>
        <c:axId val="349354624"/>
        <c:axId val="349364608"/>
      </c:barChart>
      <c:catAx>
        <c:axId val="349354624"/>
        <c:scaling>
          <c:orientation val="minMax"/>
        </c:scaling>
        <c:delete val="0"/>
        <c:axPos val="b"/>
        <c:numFmt formatCode="General" sourceLinked="0"/>
        <c:majorTickMark val="out"/>
        <c:minorTickMark val="none"/>
        <c:tickLblPos val="nextTo"/>
        <c:crossAx val="349364608"/>
        <c:crosses val="autoZero"/>
        <c:auto val="1"/>
        <c:lblAlgn val="ctr"/>
        <c:lblOffset val="100"/>
        <c:noMultiLvlLbl val="0"/>
      </c:catAx>
      <c:valAx>
        <c:axId val="3493646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354624"/>
        <c:crosses val="autoZero"/>
        <c:crossBetween val="between"/>
      </c:valAx>
    </c:plotArea>
    <c:legend>
      <c:legendPos val="b"/>
      <c:layout>
        <c:manualLayout>
          <c:xMode val="edge"/>
          <c:yMode val="edge"/>
          <c:x val="0.11531501305346151"/>
          <c:y val="0.85540953476533321"/>
          <c:w val="0.86524214433249103"/>
          <c:h val="0.12443933173340738"/>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0706965360151"/>
          <c:y val="3.9661288635699052E-2"/>
          <c:w val="0.85791820286851372"/>
          <c:h val="0.65892262935128521"/>
        </c:manualLayout>
      </c:layout>
      <c:barChart>
        <c:barDir val="col"/>
        <c:grouping val="stacked"/>
        <c:varyColors val="0"/>
        <c:ser>
          <c:idx val="0"/>
          <c:order val="0"/>
          <c:tx>
            <c:v>Bacton</c:v>
          </c:tx>
          <c:spPr>
            <a:solidFill>
              <a:srgbClr val="FFFF0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terminal'!$P$95:$AQ$95</c:f>
              <c:numCache>
                <c:formatCode>0.0</c:formatCode>
                <c:ptCount val="28"/>
                <c:pt idx="0">
                  <c:v>86.630339027810891</c:v>
                </c:pt>
                <c:pt idx="1">
                  <c:v>122.80751942662073</c:v>
                </c:pt>
                <c:pt idx="2">
                  <c:v>157.15226537534542</c:v>
                </c:pt>
                <c:pt idx="3">
                  <c:v>189.95837666094323</c:v>
                </c:pt>
                <c:pt idx="4">
                  <c:v>209.25827646544403</c:v>
                </c:pt>
                <c:pt idx="5">
                  <c:v>227.75168246194468</c:v>
                </c:pt>
                <c:pt idx="6">
                  <c:v>208.10912167241651</c:v>
                </c:pt>
                <c:pt idx="7">
                  <c:v>184.57351871751703</c:v>
                </c:pt>
                <c:pt idx="8">
                  <c:v>168.05187502871189</c:v>
                </c:pt>
                <c:pt idx="9">
                  <c:v>175.35402085632248</c:v>
                </c:pt>
                <c:pt idx="10">
                  <c:v>173.88082584927852</c:v>
                </c:pt>
                <c:pt idx="11">
                  <c:v>153.26934741915071</c:v>
                </c:pt>
                <c:pt idx="12">
                  <c:v>145.69334050318889</c:v>
                </c:pt>
                <c:pt idx="13">
                  <c:v>141.99855375526485</c:v>
                </c:pt>
                <c:pt idx="14">
                  <c:v>132.16435137184956</c:v>
                </c:pt>
                <c:pt idx="15">
                  <c:v>123.91373957130686</c:v>
                </c:pt>
                <c:pt idx="16">
                  <c:v>114.46963275761554</c:v>
                </c:pt>
                <c:pt idx="17">
                  <c:v>117.23704336649797</c:v>
                </c:pt>
                <c:pt idx="18">
                  <c:v>104.05367309114123</c:v>
                </c:pt>
                <c:pt idx="19">
                  <c:v>89.279936565727056</c:v>
                </c:pt>
                <c:pt idx="20">
                  <c:v>80.108016933172053</c:v>
                </c:pt>
                <c:pt idx="21">
                  <c:v>71.546170102092589</c:v>
                </c:pt>
                <c:pt idx="22">
                  <c:v>69.73905808325263</c:v>
                </c:pt>
                <c:pt idx="23">
                  <c:v>78.031000329278967</c:v>
                </c:pt>
                <c:pt idx="24">
                  <c:v>82.218746422587245</c:v>
                </c:pt>
                <c:pt idx="25">
                  <c:v>72.64066186664968</c:v>
                </c:pt>
                <c:pt idx="26">
                  <c:v>60.832728226389527</c:v>
                </c:pt>
                <c:pt idx="27">
                  <c:v>58.314924929844004</c:v>
                </c:pt>
              </c:numCache>
            </c:numRef>
          </c:val>
          <c:extLst>
            <c:ext xmlns:c16="http://schemas.microsoft.com/office/drawing/2014/chart" uri="{C3380CC4-5D6E-409C-BE32-E72D297353CC}">
              <c16:uniqueId val="{00000000-0F91-4138-8626-0CFA4DF4234B}"/>
            </c:ext>
          </c:extLst>
        </c:ser>
        <c:ser>
          <c:idx val="1"/>
          <c:order val="1"/>
          <c:tx>
            <c:v>Barrow</c:v>
          </c:tx>
          <c:spPr>
            <a:solidFill>
              <a:schemeClr val="tx2">
                <a:lumMod val="40000"/>
                <a:lumOff val="6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terminal'!$P$96:$AQ$96</c:f>
              <c:numCache>
                <c:formatCode>0.0</c:formatCode>
                <c:ptCount val="28"/>
                <c:pt idx="0">
                  <c:v>13.3806711119075</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0F91-4138-8626-0CFA4DF4234B}"/>
            </c:ext>
          </c:extLst>
        </c:ser>
        <c:ser>
          <c:idx val="2"/>
          <c:order val="2"/>
          <c:tx>
            <c:v>Easington</c:v>
          </c:tx>
          <c:spPr>
            <a:solidFill>
              <a:schemeClr val="tx2">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terminal'!$P$97:$AQ$97</c:f>
              <c:numCache>
                <c:formatCode>0.0</c:formatCode>
                <c:ptCount val="28"/>
                <c:pt idx="0">
                  <c:v>236.3792218803994</c:v>
                </c:pt>
                <c:pt idx="1">
                  <c:v>203.51588260965832</c:v>
                </c:pt>
                <c:pt idx="2">
                  <c:v>170.64874214096349</c:v>
                </c:pt>
                <c:pt idx="3">
                  <c:v>164.81051936066135</c:v>
                </c:pt>
                <c:pt idx="4">
                  <c:v>166.6948624221871</c:v>
                </c:pt>
                <c:pt idx="5">
                  <c:v>154.33063111336506</c:v>
                </c:pt>
                <c:pt idx="6">
                  <c:v>146.98653508756823</c:v>
                </c:pt>
                <c:pt idx="7">
                  <c:v>133.81878996637687</c:v>
                </c:pt>
                <c:pt idx="8">
                  <c:v>127.53814492512105</c:v>
                </c:pt>
                <c:pt idx="9">
                  <c:v>114.86199355028103</c:v>
                </c:pt>
                <c:pt idx="10">
                  <c:v>95.476211822779035</c:v>
                </c:pt>
                <c:pt idx="11">
                  <c:v>84.889874136742193</c:v>
                </c:pt>
                <c:pt idx="12">
                  <c:v>75.892646083918734</c:v>
                </c:pt>
                <c:pt idx="13">
                  <c:v>61.553139575666989</c:v>
                </c:pt>
                <c:pt idx="14">
                  <c:v>54.756814537029101</c:v>
                </c:pt>
                <c:pt idx="15">
                  <c:v>44.979936638527214</c:v>
                </c:pt>
                <c:pt idx="16">
                  <c:v>40.464388698043862</c:v>
                </c:pt>
                <c:pt idx="17">
                  <c:v>31.853591532147853</c:v>
                </c:pt>
                <c:pt idx="18">
                  <c:v>26.069379367142837</c:v>
                </c:pt>
                <c:pt idx="19">
                  <c:v>24.763141881341163</c:v>
                </c:pt>
                <c:pt idx="20">
                  <c:v>19.699034267076833</c:v>
                </c:pt>
                <c:pt idx="21">
                  <c:v>18.509048621864686</c:v>
                </c:pt>
                <c:pt idx="22">
                  <c:v>17.768804493651164</c:v>
                </c:pt>
                <c:pt idx="23">
                  <c:v>15.623515413427349</c:v>
                </c:pt>
                <c:pt idx="24">
                  <c:v>12.373639676020861</c:v>
                </c:pt>
                <c:pt idx="25">
                  <c:v>9.7370471772710161</c:v>
                </c:pt>
                <c:pt idx="26">
                  <c:v>8.5096219277590279</c:v>
                </c:pt>
                <c:pt idx="27">
                  <c:v>8.9116988488431232</c:v>
                </c:pt>
              </c:numCache>
            </c:numRef>
          </c:val>
          <c:extLst>
            <c:ext xmlns:c16="http://schemas.microsoft.com/office/drawing/2014/chart" uri="{C3380CC4-5D6E-409C-BE32-E72D297353CC}">
              <c16:uniqueId val="{00000002-0F91-4138-8626-0CFA4DF4234B}"/>
            </c:ext>
          </c:extLst>
        </c:ser>
        <c:ser>
          <c:idx val="3"/>
          <c:order val="3"/>
          <c:tx>
            <c:v>St Fergus</c:v>
          </c:tx>
          <c:spPr>
            <a:solidFill>
              <a:srgbClr val="00B05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terminal'!$P$98:$AQ$98</c:f>
              <c:numCache>
                <c:formatCode>0.0</c:formatCode>
                <c:ptCount val="28"/>
                <c:pt idx="0">
                  <c:v>257.7846742881369</c:v>
                </c:pt>
                <c:pt idx="1">
                  <c:v>244.22880248058706</c:v>
                </c:pt>
                <c:pt idx="2">
                  <c:v>235.03721166233905</c:v>
                </c:pt>
                <c:pt idx="3">
                  <c:v>220.03596787160066</c:v>
                </c:pt>
                <c:pt idx="4">
                  <c:v>213.4731250626138</c:v>
                </c:pt>
                <c:pt idx="5">
                  <c:v>199.56216875303872</c:v>
                </c:pt>
                <c:pt idx="6">
                  <c:v>189.16797998560494</c:v>
                </c:pt>
                <c:pt idx="7">
                  <c:v>177.45422432396094</c:v>
                </c:pt>
                <c:pt idx="8">
                  <c:v>163.452783596556</c:v>
                </c:pt>
                <c:pt idx="9">
                  <c:v>152.17106377198147</c:v>
                </c:pt>
                <c:pt idx="10">
                  <c:v>134.90453030765349</c:v>
                </c:pt>
                <c:pt idx="11">
                  <c:v>120.47288451563348</c:v>
                </c:pt>
                <c:pt idx="12">
                  <c:v>100.98805539146164</c:v>
                </c:pt>
                <c:pt idx="13">
                  <c:v>89.652205288062007</c:v>
                </c:pt>
                <c:pt idx="14">
                  <c:v>82.012813846045432</c:v>
                </c:pt>
                <c:pt idx="15">
                  <c:v>70.018593459196524</c:v>
                </c:pt>
                <c:pt idx="16">
                  <c:v>60.930503143649453</c:v>
                </c:pt>
                <c:pt idx="17">
                  <c:v>51.308020724633188</c:v>
                </c:pt>
                <c:pt idx="18">
                  <c:v>47.375231634155028</c:v>
                </c:pt>
                <c:pt idx="19">
                  <c:v>44.584928286208424</c:v>
                </c:pt>
                <c:pt idx="20">
                  <c:v>41.386640922429457</c:v>
                </c:pt>
                <c:pt idx="21">
                  <c:v>38.28760148853118</c:v>
                </c:pt>
                <c:pt idx="22">
                  <c:v>35.222000862197923</c:v>
                </c:pt>
                <c:pt idx="23">
                  <c:v>28.198752538841447</c:v>
                </c:pt>
                <c:pt idx="24">
                  <c:v>24.928326258116552</c:v>
                </c:pt>
                <c:pt idx="25">
                  <c:v>23.822282925814974</c:v>
                </c:pt>
                <c:pt idx="26">
                  <c:v>30.953766753813156</c:v>
                </c:pt>
                <c:pt idx="27">
                  <c:v>27.731761126309543</c:v>
                </c:pt>
              </c:numCache>
            </c:numRef>
          </c:val>
          <c:extLst>
            <c:ext xmlns:c16="http://schemas.microsoft.com/office/drawing/2014/chart" uri="{C3380CC4-5D6E-409C-BE32-E72D297353CC}">
              <c16:uniqueId val="{00000003-0F91-4138-8626-0CFA4DF4234B}"/>
            </c:ext>
          </c:extLst>
        </c:ser>
        <c:ser>
          <c:idx val="4"/>
          <c:order val="4"/>
          <c:tx>
            <c:v>Teesside</c:v>
          </c:tx>
          <c:spPr>
            <a:solidFill>
              <a:schemeClr val="accent6">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terminal'!$P$99:$AQ$99</c:f>
              <c:numCache>
                <c:formatCode>0.0</c:formatCode>
                <c:ptCount val="28"/>
                <c:pt idx="0">
                  <c:v>84.505419921587702</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4-0F91-4138-8626-0CFA4DF4234B}"/>
            </c:ext>
          </c:extLst>
        </c:ser>
        <c:ser>
          <c:idx val="6"/>
          <c:order val="5"/>
          <c:tx>
            <c:v>Onshore</c:v>
          </c:tx>
          <c:spPr>
            <a:solidFill>
              <a:schemeClr val="accent4">
                <a:lumMod val="60000"/>
                <a:lumOff val="4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terminal'!$P$100:$AQ$100</c:f>
              <c:numCache>
                <c:formatCode>0.0</c:formatCode>
                <c:ptCount val="28"/>
                <c:pt idx="0">
                  <c:v>7.4606967009331973</c:v>
                </c:pt>
                <c:pt idx="1">
                  <c:v>8.5510642563722374</c:v>
                </c:pt>
                <c:pt idx="2">
                  <c:v>9.6271695423199493</c:v>
                </c:pt>
                <c:pt idx="3">
                  <c:v>11.854977287949682</c:v>
                </c:pt>
                <c:pt idx="4">
                  <c:v>13.887364243802265</c:v>
                </c:pt>
                <c:pt idx="5">
                  <c:v>14.723026063906415</c:v>
                </c:pt>
                <c:pt idx="6">
                  <c:v>15.666777650737354</c:v>
                </c:pt>
                <c:pt idx="7">
                  <c:v>15.670648732887994</c:v>
                </c:pt>
                <c:pt idx="8">
                  <c:v>16.347236962612115</c:v>
                </c:pt>
                <c:pt idx="9">
                  <c:v>16.279679392371726</c:v>
                </c:pt>
                <c:pt idx="10">
                  <c:v>12.974769785543044</c:v>
                </c:pt>
                <c:pt idx="11">
                  <c:v>12.785024250196082</c:v>
                </c:pt>
                <c:pt idx="12">
                  <c:v>11.8063367851015</c:v>
                </c:pt>
                <c:pt idx="13">
                  <c:v>10.811083130561146</c:v>
                </c:pt>
                <c:pt idx="14">
                  <c:v>9.8454419462121656</c:v>
                </c:pt>
                <c:pt idx="15">
                  <c:v>8.977812011667238</c:v>
                </c:pt>
                <c:pt idx="16">
                  <c:v>9.9342729380305048</c:v>
                </c:pt>
                <c:pt idx="17">
                  <c:v>9.2770490511457613</c:v>
                </c:pt>
                <c:pt idx="18">
                  <c:v>7.9749467105544909</c:v>
                </c:pt>
                <c:pt idx="19">
                  <c:v>8.3790438693581226</c:v>
                </c:pt>
                <c:pt idx="20">
                  <c:v>7.2708899552172186</c:v>
                </c:pt>
                <c:pt idx="21">
                  <c:v>8.105941554154656</c:v>
                </c:pt>
                <c:pt idx="22">
                  <c:v>7.1721286728378759</c:v>
                </c:pt>
                <c:pt idx="23">
                  <c:v>6.1215055148605311</c:v>
                </c:pt>
                <c:pt idx="24">
                  <c:v>3.9215743588721654</c:v>
                </c:pt>
                <c:pt idx="25">
                  <c:v>3.6045750766924951</c:v>
                </c:pt>
                <c:pt idx="26">
                  <c:v>4.0336699755198051</c:v>
                </c:pt>
                <c:pt idx="27">
                  <c:v>2.3238058199340199</c:v>
                </c:pt>
              </c:numCache>
            </c:numRef>
          </c:val>
          <c:extLst>
            <c:ext xmlns:c16="http://schemas.microsoft.com/office/drawing/2014/chart" uri="{C3380CC4-5D6E-409C-BE32-E72D297353CC}">
              <c16:uniqueId val="{00000005-0F91-4138-8626-0CFA4DF4234B}"/>
            </c:ext>
          </c:extLst>
        </c:ser>
        <c:ser>
          <c:idx val="7"/>
          <c:order val="6"/>
          <c:tx>
            <c:v>Burton Point</c:v>
          </c:tx>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terminal'!$P$101:$AQ$101</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6-0F91-4138-8626-0CFA4DF4234B}"/>
            </c:ext>
          </c:extLst>
        </c:ser>
        <c:ser>
          <c:idx val="8"/>
          <c:order val="7"/>
          <c:tx>
            <c:v>Isle of Grain</c:v>
          </c:tx>
          <c:spPr>
            <a:solidFill>
              <a:srgbClr val="00FFFF"/>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terminal'!$P$102:$AQ$102</c:f>
              <c:numCache>
                <c:formatCode>0.0</c:formatCode>
                <c:ptCount val="28"/>
                <c:pt idx="0">
                  <c:v>13.226738397663455</c:v>
                </c:pt>
                <c:pt idx="1">
                  <c:v>12.105232082563434</c:v>
                </c:pt>
                <c:pt idx="2">
                  <c:v>11.343077155521325</c:v>
                </c:pt>
                <c:pt idx="3">
                  <c:v>11.961931179177896</c:v>
                </c:pt>
                <c:pt idx="4">
                  <c:v>12.252931313984893</c:v>
                </c:pt>
                <c:pt idx="5">
                  <c:v>11.540922122823511</c:v>
                </c:pt>
                <c:pt idx="6">
                  <c:v>11.048067670665006</c:v>
                </c:pt>
                <c:pt idx="7">
                  <c:v>10.833979316530389</c:v>
                </c:pt>
                <c:pt idx="8">
                  <c:v>10.986700423282226</c:v>
                </c:pt>
                <c:pt idx="9">
                  <c:v>11.451256240344538</c:v>
                </c:pt>
                <c:pt idx="10">
                  <c:v>10.580997921770207</c:v>
                </c:pt>
                <c:pt idx="11">
                  <c:v>10.722369911900097</c:v>
                </c:pt>
                <c:pt idx="12">
                  <c:v>10.893724493815574</c:v>
                </c:pt>
                <c:pt idx="13">
                  <c:v>10.93763403937373</c:v>
                </c:pt>
                <c:pt idx="14">
                  <c:v>11.104878276564884</c:v>
                </c:pt>
                <c:pt idx="15">
                  <c:v>10.662024996927197</c:v>
                </c:pt>
                <c:pt idx="16">
                  <c:v>11.230798979453764</c:v>
                </c:pt>
                <c:pt idx="17">
                  <c:v>11.323936997955759</c:v>
                </c:pt>
                <c:pt idx="18">
                  <c:v>10.685310785438277</c:v>
                </c:pt>
                <c:pt idx="19">
                  <c:v>11.14722992900403</c:v>
                </c:pt>
                <c:pt idx="20">
                  <c:v>10.607795849083274</c:v>
                </c:pt>
                <c:pt idx="21">
                  <c:v>11.307141604837774</c:v>
                </c:pt>
                <c:pt idx="22">
                  <c:v>11.533022432110723</c:v>
                </c:pt>
                <c:pt idx="23">
                  <c:v>12.119762027010742</c:v>
                </c:pt>
                <c:pt idx="24">
                  <c:v>11.311951427201427</c:v>
                </c:pt>
                <c:pt idx="25">
                  <c:v>10.803797588306921</c:v>
                </c:pt>
                <c:pt idx="26">
                  <c:v>10.606728549845737</c:v>
                </c:pt>
                <c:pt idx="27">
                  <c:v>11.890320643439477</c:v>
                </c:pt>
              </c:numCache>
            </c:numRef>
          </c:val>
          <c:extLst>
            <c:ext xmlns:c16="http://schemas.microsoft.com/office/drawing/2014/chart" uri="{C3380CC4-5D6E-409C-BE32-E72D297353CC}">
              <c16:uniqueId val="{00000007-0F91-4138-8626-0CFA4DF4234B}"/>
            </c:ext>
          </c:extLst>
        </c:ser>
        <c:ser>
          <c:idx val="9"/>
          <c:order val="8"/>
          <c:tx>
            <c:v>Milford Haven</c:v>
          </c:tx>
          <c:spPr>
            <a:solidFill>
              <a:srgbClr val="FF3399"/>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terminal'!$P$103:$AQ$103</c:f>
              <c:numCache>
                <c:formatCode>0.0</c:formatCode>
                <c:ptCount val="28"/>
                <c:pt idx="0">
                  <c:v>31.342071681561041</c:v>
                </c:pt>
                <c:pt idx="1">
                  <c:v>28.684550963876202</c:v>
                </c:pt>
                <c:pt idx="2">
                  <c:v>26.878549088158405</c:v>
                </c:pt>
                <c:pt idx="3">
                  <c:v>28.344985225830349</c:v>
                </c:pt>
                <c:pt idx="4">
                  <c:v>29.034538977500215</c:v>
                </c:pt>
                <c:pt idx="5">
                  <c:v>27.34736240861514</c:v>
                </c:pt>
                <c:pt idx="6">
                  <c:v>26.179494782923147</c:v>
                </c:pt>
                <c:pt idx="7">
                  <c:v>25.672191142392993</c:v>
                </c:pt>
                <c:pt idx="8">
                  <c:v>26.03407898890465</c:v>
                </c:pt>
                <c:pt idx="9">
                  <c:v>27.134890185187569</c:v>
                </c:pt>
                <c:pt idx="10">
                  <c:v>25.072726575219306</c:v>
                </c:pt>
                <c:pt idx="11">
                  <c:v>25.407721561526646</c:v>
                </c:pt>
                <c:pt idx="12">
                  <c:v>25.813763280043396</c:v>
                </c:pt>
                <c:pt idx="13">
                  <c:v>25.917811313883064</c:v>
                </c:pt>
                <c:pt idx="14">
                  <c:v>26.314113161910782</c:v>
                </c:pt>
                <c:pt idx="15">
                  <c:v>25.264728285797201</c:v>
                </c:pt>
                <c:pt idx="16">
                  <c:v>26.612494786879868</c:v>
                </c:pt>
                <c:pt idx="17">
                  <c:v>26.833194581825818</c:v>
                </c:pt>
                <c:pt idx="18">
                  <c:v>25.319906276828213</c:v>
                </c:pt>
                <c:pt idx="19">
                  <c:v>26.414469613113798</c:v>
                </c:pt>
                <c:pt idx="20">
                  <c:v>25.136226928330679</c:v>
                </c:pt>
                <c:pt idx="21">
                  <c:v>26.793396227976391</c:v>
                </c:pt>
                <c:pt idx="22">
                  <c:v>27.328643306056485</c:v>
                </c:pt>
                <c:pt idx="23">
                  <c:v>28.718981111861659</c:v>
                </c:pt>
                <c:pt idx="24">
                  <c:v>26.804793580276328</c:v>
                </c:pt>
                <c:pt idx="25">
                  <c:v>25.60067253659518</c:v>
                </c:pt>
                <c:pt idx="26">
                  <c:v>25.13369785667274</c:v>
                </c:pt>
                <c:pt idx="27">
                  <c:v>28.175296941629828</c:v>
                </c:pt>
              </c:numCache>
            </c:numRef>
          </c:val>
          <c:extLst>
            <c:ext xmlns:c16="http://schemas.microsoft.com/office/drawing/2014/chart" uri="{C3380CC4-5D6E-409C-BE32-E72D297353CC}">
              <c16:uniqueId val="{00000008-0F91-4138-8626-0CFA4DF4234B}"/>
            </c:ext>
          </c:extLst>
        </c:ser>
        <c:dLbls>
          <c:showLegendKey val="0"/>
          <c:showVal val="0"/>
          <c:showCatName val="0"/>
          <c:showSerName val="0"/>
          <c:showPercent val="0"/>
          <c:showBubbleSize val="0"/>
        </c:dLbls>
        <c:gapWidth val="0"/>
        <c:overlap val="100"/>
        <c:axId val="350088576"/>
        <c:axId val="350094464"/>
      </c:barChart>
      <c:catAx>
        <c:axId val="350088576"/>
        <c:scaling>
          <c:orientation val="minMax"/>
        </c:scaling>
        <c:delete val="0"/>
        <c:axPos val="b"/>
        <c:numFmt formatCode="General" sourceLinked="0"/>
        <c:majorTickMark val="out"/>
        <c:minorTickMark val="none"/>
        <c:tickLblPos val="nextTo"/>
        <c:crossAx val="350094464"/>
        <c:crosses val="autoZero"/>
        <c:auto val="1"/>
        <c:lblAlgn val="ctr"/>
        <c:lblOffset val="100"/>
        <c:noMultiLvlLbl val="0"/>
      </c:catAx>
      <c:valAx>
        <c:axId val="35009446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50088576"/>
        <c:crosses val="autoZero"/>
        <c:crossBetween val="between"/>
      </c:valAx>
    </c:plotArea>
    <c:legend>
      <c:legendPos val="b"/>
      <c:layout>
        <c:manualLayout>
          <c:xMode val="edge"/>
          <c:yMode val="edge"/>
          <c:x val="0.11484123541139883"/>
          <c:y val="0.87784224916810916"/>
          <c:w val="0.86190701129364933"/>
          <c:h val="0.10182738505606057"/>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03210443065478"/>
          <c:y val="4.0327439690193763E-2"/>
          <c:w val="0.85754184700422376"/>
          <c:h val="0.64974858762809684"/>
        </c:manualLayout>
      </c:layout>
      <c:barChart>
        <c:barDir val="col"/>
        <c:grouping val="stacked"/>
        <c:varyColors val="0"/>
        <c:ser>
          <c:idx val="0"/>
          <c:order val="0"/>
          <c:tx>
            <c:v>Bacton</c:v>
          </c:tx>
          <c:spPr>
            <a:solidFill>
              <a:srgbClr val="FFFF0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terminal'!$P$117:$AQ$117</c:f>
              <c:numCache>
                <c:formatCode>0.0</c:formatCode>
                <c:ptCount val="28"/>
                <c:pt idx="0">
                  <c:v>86.630339027810891</c:v>
                </c:pt>
                <c:pt idx="1">
                  <c:v>89.900886578421108</c:v>
                </c:pt>
                <c:pt idx="2">
                  <c:v>86.200921319738498</c:v>
                </c:pt>
                <c:pt idx="3">
                  <c:v>87.197838820502227</c:v>
                </c:pt>
                <c:pt idx="4">
                  <c:v>76.479341346148885</c:v>
                </c:pt>
                <c:pt idx="5">
                  <c:v>64.430143985201084</c:v>
                </c:pt>
                <c:pt idx="6">
                  <c:v>50.980839479043581</c:v>
                </c:pt>
                <c:pt idx="7">
                  <c:v>41.145884357866173</c:v>
                </c:pt>
                <c:pt idx="8">
                  <c:v>34.869053363008064</c:v>
                </c:pt>
                <c:pt idx="9">
                  <c:v>27.739612459909317</c:v>
                </c:pt>
                <c:pt idx="10">
                  <c:v>24.187555113563572</c:v>
                </c:pt>
                <c:pt idx="11">
                  <c:v>21.066981611463465</c:v>
                </c:pt>
                <c:pt idx="12">
                  <c:v>20.736987474526984</c:v>
                </c:pt>
                <c:pt idx="13">
                  <c:v>16.327185709929587</c:v>
                </c:pt>
                <c:pt idx="14">
                  <c:v>11.260953137872447</c:v>
                </c:pt>
                <c:pt idx="15">
                  <c:v>10.396320394625276</c:v>
                </c:pt>
                <c:pt idx="16">
                  <c:v>9.8083804086011774</c:v>
                </c:pt>
                <c:pt idx="17">
                  <c:v>8.4724505368588385</c:v>
                </c:pt>
                <c:pt idx="18">
                  <c:v>2.435467431284065</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72F-4A64-BEC4-379B8CE3828F}"/>
            </c:ext>
          </c:extLst>
        </c:ser>
        <c:ser>
          <c:idx val="1"/>
          <c:order val="1"/>
          <c:tx>
            <c:v>Barrow</c:v>
          </c:tx>
          <c:spPr>
            <a:solidFill>
              <a:schemeClr val="tx2">
                <a:lumMod val="40000"/>
                <a:lumOff val="6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terminal'!$P$118:$AQ$118</c:f>
              <c:numCache>
                <c:formatCode>0.0</c:formatCode>
                <c:ptCount val="28"/>
                <c:pt idx="0">
                  <c:v>13.3806711119075</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D72F-4A64-BEC4-379B8CE3828F}"/>
            </c:ext>
          </c:extLst>
        </c:ser>
        <c:ser>
          <c:idx val="2"/>
          <c:order val="2"/>
          <c:tx>
            <c:v>Easington</c:v>
          </c:tx>
          <c:spPr>
            <a:solidFill>
              <a:schemeClr val="tx2">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terminal'!$P$119:$AQ$119</c:f>
              <c:numCache>
                <c:formatCode>0.0</c:formatCode>
                <c:ptCount val="28"/>
                <c:pt idx="0">
                  <c:v>236.3792218803994</c:v>
                </c:pt>
                <c:pt idx="1">
                  <c:v>203.51588260965832</c:v>
                </c:pt>
                <c:pt idx="2">
                  <c:v>170.64874214096349</c:v>
                </c:pt>
                <c:pt idx="3">
                  <c:v>164.81051936066135</c:v>
                </c:pt>
                <c:pt idx="4">
                  <c:v>166.6948624221871</c:v>
                </c:pt>
                <c:pt idx="5">
                  <c:v>154.33063111336506</c:v>
                </c:pt>
                <c:pt idx="6">
                  <c:v>146.98653508756823</c:v>
                </c:pt>
                <c:pt idx="7">
                  <c:v>133.81878996637687</c:v>
                </c:pt>
                <c:pt idx="8">
                  <c:v>127.53814492512105</c:v>
                </c:pt>
                <c:pt idx="9">
                  <c:v>114.86199355028103</c:v>
                </c:pt>
                <c:pt idx="10">
                  <c:v>95.476211822779035</c:v>
                </c:pt>
                <c:pt idx="11">
                  <c:v>84.889874136742193</c:v>
                </c:pt>
                <c:pt idx="12">
                  <c:v>75.892646083918734</c:v>
                </c:pt>
                <c:pt idx="13">
                  <c:v>61.553139575666989</c:v>
                </c:pt>
                <c:pt idx="14">
                  <c:v>54.756814537029101</c:v>
                </c:pt>
                <c:pt idx="15">
                  <c:v>44.979936638527214</c:v>
                </c:pt>
                <c:pt idx="16">
                  <c:v>40.464388698043862</c:v>
                </c:pt>
                <c:pt idx="17">
                  <c:v>31.853591532147853</c:v>
                </c:pt>
                <c:pt idx="18">
                  <c:v>26.069379367142837</c:v>
                </c:pt>
                <c:pt idx="19">
                  <c:v>24.763141881341163</c:v>
                </c:pt>
                <c:pt idx="20">
                  <c:v>19.699034267076833</c:v>
                </c:pt>
                <c:pt idx="21">
                  <c:v>18.509048621864686</c:v>
                </c:pt>
                <c:pt idx="22">
                  <c:v>17.768804493651164</c:v>
                </c:pt>
                <c:pt idx="23">
                  <c:v>15.623515413427349</c:v>
                </c:pt>
                <c:pt idx="24">
                  <c:v>12.373639676020861</c:v>
                </c:pt>
                <c:pt idx="25">
                  <c:v>9.7370471772710161</c:v>
                </c:pt>
                <c:pt idx="26">
                  <c:v>8.5096219277590279</c:v>
                </c:pt>
                <c:pt idx="27">
                  <c:v>8.9116988488431232</c:v>
                </c:pt>
              </c:numCache>
            </c:numRef>
          </c:val>
          <c:extLst>
            <c:ext xmlns:c16="http://schemas.microsoft.com/office/drawing/2014/chart" uri="{C3380CC4-5D6E-409C-BE32-E72D297353CC}">
              <c16:uniqueId val="{00000002-D72F-4A64-BEC4-379B8CE3828F}"/>
            </c:ext>
          </c:extLst>
        </c:ser>
        <c:ser>
          <c:idx val="3"/>
          <c:order val="3"/>
          <c:tx>
            <c:v>St Fergus</c:v>
          </c:tx>
          <c:spPr>
            <a:solidFill>
              <a:srgbClr val="00B05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terminal'!$P$120:$AQ$120</c:f>
              <c:numCache>
                <c:formatCode>0.0</c:formatCode>
                <c:ptCount val="28"/>
                <c:pt idx="0">
                  <c:v>257.7846742881369</c:v>
                </c:pt>
                <c:pt idx="1">
                  <c:v>244.22880248058706</c:v>
                </c:pt>
                <c:pt idx="2">
                  <c:v>235.03721166233905</c:v>
                </c:pt>
                <c:pt idx="3">
                  <c:v>220.03596787160066</c:v>
                </c:pt>
                <c:pt idx="4">
                  <c:v>213.4731250626138</c:v>
                </c:pt>
                <c:pt idx="5">
                  <c:v>199.56216875303872</c:v>
                </c:pt>
                <c:pt idx="6">
                  <c:v>189.16797998560494</c:v>
                </c:pt>
                <c:pt idx="7">
                  <c:v>177.45422432396094</c:v>
                </c:pt>
                <c:pt idx="8">
                  <c:v>163.452783596556</c:v>
                </c:pt>
                <c:pt idx="9">
                  <c:v>152.17106377198147</c:v>
                </c:pt>
                <c:pt idx="10">
                  <c:v>134.90453030765349</c:v>
                </c:pt>
                <c:pt idx="11">
                  <c:v>120.47288451563348</c:v>
                </c:pt>
                <c:pt idx="12">
                  <c:v>100.98805539146164</c:v>
                </c:pt>
                <c:pt idx="13">
                  <c:v>89.652205288062007</c:v>
                </c:pt>
                <c:pt idx="14">
                  <c:v>82.012813846045432</c:v>
                </c:pt>
                <c:pt idx="15">
                  <c:v>70.018593459196524</c:v>
                </c:pt>
                <c:pt idx="16">
                  <c:v>60.930503143649453</c:v>
                </c:pt>
                <c:pt idx="17">
                  <c:v>51.308020724633188</c:v>
                </c:pt>
                <c:pt idx="18">
                  <c:v>47.375231634155028</c:v>
                </c:pt>
                <c:pt idx="19">
                  <c:v>44.584928286208424</c:v>
                </c:pt>
                <c:pt idx="20">
                  <c:v>41.386640922429457</c:v>
                </c:pt>
                <c:pt idx="21">
                  <c:v>38.28760148853118</c:v>
                </c:pt>
                <c:pt idx="22">
                  <c:v>35.222000862197923</c:v>
                </c:pt>
                <c:pt idx="23">
                  <c:v>28.198752538841447</c:v>
                </c:pt>
                <c:pt idx="24">
                  <c:v>24.928326258116552</c:v>
                </c:pt>
                <c:pt idx="25">
                  <c:v>23.822282925814974</c:v>
                </c:pt>
                <c:pt idx="26">
                  <c:v>30.953766753813156</c:v>
                </c:pt>
                <c:pt idx="27">
                  <c:v>27.731761126309543</c:v>
                </c:pt>
              </c:numCache>
            </c:numRef>
          </c:val>
          <c:extLst>
            <c:ext xmlns:c16="http://schemas.microsoft.com/office/drawing/2014/chart" uri="{C3380CC4-5D6E-409C-BE32-E72D297353CC}">
              <c16:uniqueId val="{00000003-D72F-4A64-BEC4-379B8CE3828F}"/>
            </c:ext>
          </c:extLst>
        </c:ser>
        <c:ser>
          <c:idx val="4"/>
          <c:order val="4"/>
          <c:tx>
            <c:v>Teesside</c:v>
          </c:tx>
          <c:spPr>
            <a:solidFill>
              <a:schemeClr val="accent6">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terminal'!$P$121:$AQ$121</c:f>
              <c:numCache>
                <c:formatCode>0.0</c:formatCode>
                <c:ptCount val="28"/>
                <c:pt idx="0">
                  <c:v>84.505419921587702</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4-D72F-4A64-BEC4-379B8CE3828F}"/>
            </c:ext>
          </c:extLst>
        </c:ser>
        <c:ser>
          <c:idx val="6"/>
          <c:order val="5"/>
          <c:tx>
            <c:v>Onshore</c:v>
          </c:tx>
          <c:spPr>
            <a:solidFill>
              <a:schemeClr val="accent4">
                <a:lumMod val="60000"/>
                <a:lumOff val="4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terminal'!$P$122:$AQ$122</c:f>
              <c:numCache>
                <c:formatCode>0.0</c:formatCode>
                <c:ptCount val="28"/>
                <c:pt idx="0">
                  <c:v>7.4606967009331973</c:v>
                </c:pt>
                <c:pt idx="1">
                  <c:v>8.5510642563722374</c:v>
                </c:pt>
                <c:pt idx="2">
                  <c:v>9.6271695423199493</c:v>
                </c:pt>
                <c:pt idx="3">
                  <c:v>11.854977287949682</c:v>
                </c:pt>
                <c:pt idx="4">
                  <c:v>13.887364243802265</c:v>
                </c:pt>
                <c:pt idx="5">
                  <c:v>14.723026063906415</c:v>
                </c:pt>
                <c:pt idx="6">
                  <c:v>15.666777650737354</c:v>
                </c:pt>
                <c:pt idx="7">
                  <c:v>15.670648732887994</c:v>
                </c:pt>
                <c:pt idx="8">
                  <c:v>16.347236962612115</c:v>
                </c:pt>
                <c:pt idx="9">
                  <c:v>16.279679392371726</c:v>
                </c:pt>
                <c:pt idx="10">
                  <c:v>12.974769785543044</c:v>
                </c:pt>
                <c:pt idx="11">
                  <c:v>12.785024250196082</c:v>
                </c:pt>
                <c:pt idx="12">
                  <c:v>11.8063367851015</c:v>
                </c:pt>
                <c:pt idx="13">
                  <c:v>10.811083130561146</c:v>
                </c:pt>
                <c:pt idx="14">
                  <c:v>9.8454419462121656</c:v>
                </c:pt>
                <c:pt idx="15">
                  <c:v>8.977812011667238</c:v>
                </c:pt>
                <c:pt idx="16">
                  <c:v>9.9342729380305048</c:v>
                </c:pt>
                <c:pt idx="17">
                  <c:v>9.2770490511457613</c:v>
                </c:pt>
                <c:pt idx="18">
                  <c:v>7.9749467105544909</c:v>
                </c:pt>
                <c:pt idx="19">
                  <c:v>8.3790438693581226</c:v>
                </c:pt>
                <c:pt idx="20">
                  <c:v>7.2708899552172186</c:v>
                </c:pt>
                <c:pt idx="21">
                  <c:v>8.105941554154656</c:v>
                </c:pt>
                <c:pt idx="22">
                  <c:v>7.1721286728378759</c:v>
                </c:pt>
                <c:pt idx="23">
                  <c:v>6.1215055148605311</c:v>
                </c:pt>
                <c:pt idx="24">
                  <c:v>3.9215743588721654</c:v>
                </c:pt>
                <c:pt idx="25">
                  <c:v>3.6045750766924951</c:v>
                </c:pt>
                <c:pt idx="26">
                  <c:v>4.0336699755198051</c:v>
                </c:pt>
                <c:pt idx="27">
                  <c:v>2.3238058199340199</c:v>
                </c:pt>
              </c:numCache>
            </c:numRef>
          </c:val>
          <c:extLst>
            <c:ext xmlns:c16="http://schemas.microsoft.com/office/drawing/2014/chart" uri="{C3380CC4-5D6E-409C-BE32-E72D297353CC}">
              <c16:uniqueId val="{00000005-D72F-4A64-BEC4-379B8CE3828F}"/>
            </c:ext>
          </c:extLst>
        </c:ser>
        <c:ser>
          <c:idx val="7"/>
          <c:order val="6"/>
          <c:tx>
            <c:v>Burton Point</c:v>
          </c:tx>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terminal'!$P$123:$AQ$123</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6-D72F-4A64-BEC4-379B8CE3828F}"/>
            </c:ext>
          </c:extLst>
        </c:ser>
        <c:ser>
          <c:idx val="8"/>
          <c:order val="7"/>
          <c:tx>
            <c:v>Isle of Grain</c:v>
          </c:tx>
          <c:spPr>
            <a:solidFill>
              <a:srgbClr val="00FFFF"/>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terminal'!$P$124:$AQ$124</c:f>
              <c:numCache>
                <c:formatCode>0.0</c:formatCode>
                <c:ptCount val="28"/>
                <c:pt idx="0">
                  <c:v>13.226738397663455</c:v>
                </c:pt>
                <c:pt idx="1">
                  <c:v>21.870972371734485</c:v>
                </c:pt>
                <c:pt idx="2">
                  <c:v>32.399391315983571</c:v>
                </c:pt>
                <c:pt idx="3">
                  <c:v>42.458297342031486</c:v>
                </c:pt>
                <c:pt idx="4">
                  <c:v>51.657892685432934</c:v>
                </c:pt>
                <c:pt idx="5">
                  <c:v>60.010047959835362</c:v>
                </c:pt>
                <c:pt idx="6">
                  <c:v>57.67921352696353</c:v>
                </c:pt>
                <c:pt idx="7">
                  <c:v>53.399167736383262</c:v>
                </c:pt>
                <c:pt idx="8">
                  <c:v>50.511523682049855</c:v>
                </c:pt>
                <c:pt idx="9">
                  <c:v>55.258958535168432</c:v>
                </c:pt>
                <c:pt idx="10">
                  <c:v>55.005646647917303</c:v>
                </c:pt>
                <c:pt idx="11">
                  <c:v>49.95622212788264</c:v>
                </c:pt>
                <c:pt idx="12">
                  <c:v>47.977168940689417</c:v>
                </c:pt>
                <c:pt idx="13">
                  <c:v>48.233274337093235</c:v>
                </c:pt>
                <c:pt idx="14">
                  <c:v>46.985522542963636</c:v>
                </c:pt>
                <c:pt idx="15">
                  <c:v>44.350723536531511</c:v>
                </c:pt>
                <c:pt idx="16">
                  <c:v>42.291242431533931</c:v>
                </c:pt>
                <c:pt idx="17">
                  <c:v>43.602133650026921</c:v>
                </c:pt>
                <c:pt idx="18">
                  <c:v>40.842665678101852</c:v>
                </c:pt>
                <c:pt idx="19">
                  <c:v>37.642942132577566</c:v>
                </c:pt>
                <c:pt idx="20">
                  <c:v>34.381546632359694</c:v>
                </c:pt>
                <c:pt idx="21">
                  <c:v>32.539982993534231</c:v>
                </c:pt>
                <c:pt idx="22">
                  <c:v>32.229565052992157</c:v>
                </c:pt>
                <c:pt idx="23">
                  <c:v>35.27711414004078</c:v>
                </c:pt>
                <c:pt idx="24">
                  <c:v>35.712105893571511</c:v>
                </c:pt>
                <c:pt idx="25">
                  <c:v>32.361452590435285</c:v>
                </c:pt>
                <c:pt idx="26">
                  <c:v>28.660129141792002</c:v>
                </c:pt>
                <c:pt idx="27">
                  <c:v>29.196509777844351</c:v>
                </c:pt>
              </c:numCache>
            </c:numRef>
          </c:val>
          <c:extLst>
            <c:ext xmlns:c16="http://schemas.microsoft.com/office/drawing/2014/chart" uri="{C3380CC4-5D6E-409C-BE32-E72D297353CC}">
              <c16:uniqueId val="{00000007-D72F-4A64-BEC4-379B8CE3828F}"/>
            </c:ext>
          </c:extLst>
        </c:ser>
        <c:ser>
          <c:idx val="9"/>
          <c:order val="8"/>
          <c:tx>
            <c:v>Milford Haven</c:v>
          </c:tx>
          <c:spPr>
            <a:solidFill>
              <a:srgbClr val="FF3399"/>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terminal'!$P$125:$AQ$125</c:f>
              <c:numCache>
                <c:formatCode>0.0</c:formatCode>
                <c:ptCount val="28"/>
                <c:pt idx="0">
                  <c:v>31.342071681561041</c:v>
                </c:pt>
                <c:pt idx="1">
                  <c:v>51.825443522904763</c:v>
                </c:pt>
                <c:pt idx="2">
                  <c:v>76.773578983303111</c:v>
                </c:pt>
                <c:pt idx="3">
                  <c:v>100.60915690341776</c:v>
                </c:pt>
                <c:pt idx="4">
                  <c:v>122.40851272534728</c:v>
                </c:pt>
                <c:pt idx="5">
                  <c:v>142.19977504834691</c:v>
                </c:pt>
                <c:pt idx="6">
                  <c:v>136.67663111999755</c:v>
                </c:pt>
                <c:pt idx="7">
                  <c:v>126.53463708219098</c:v>
                </c:pt>
                <c:pt idx="8">
                  <c:v>119.69207739584085</c:v>
                </c:pt>
                <c:pt idx="9">
                  <c:v>130.94159628677687</c:v>
                </c:pt>
                <c:pt idx="10">
                  <c:v>130.34134858478714</c:v>
                </c:pt>
                <c:pt idx="11">
                  <c:v>118.37623515323131</c:v>
                </c:pt>
                <c:pt idx="12">
                  <c:v>113.68667186183147</c:v>
                </c:pt>
                <c:pt idx="13">
                  <c:v>114.29353906149881</c:v>
                </c:pt>
                <c:pt idx="14">
                  <c:v>111.33686712948912</c:v>
                </c:pt>
                <c:pt idx="15">
                  <c:v>105.09344892287446</c:v>
                </c:pt>
                <c:pt idx="16">
                  <c:v>100.21330368381408</c:v>
                </c:pt>
                <c:pt idx="17">
                  <c:v>103.31959075939379</c:v>
                </c:pt>
                <c:pt idx="18">
                  <c:v>96.780757044021797</c:v>
                </c:pt>
                <c:pt idx="19">
                  <c:v>89.198693975267332</c:v>
                </c:pt>
                <c:pt idx="20">
                  <c:v>81.470493078226326</c:v>
                </c:pt>
                <c:pt idx="21">
                  <c:v>77.106724941372548</c:v>
                </c:pt>
                <c:pt idx="22">
                  <c:v>76.371158768427676</c:v>
                </c:pt>
                <c:pt idx="23">
                  <c:v>83.59262932811059</c:v>
                </c:pt>
                <c:pt idx="24">
                  <c:v>84.623385536493501</c:v>
                </c:pt>
                <c:pt idx="25">
                  <c:v>76.683679401116507</c:v>
                </c:pt>
                <c:pt idx="26">
                  <c:v>67.913025491116016</c:v>
                </c:pt>
                <c:pt idx="27">
                  <c:v>69.184032737068947</c:v>
                </c:pt>
              </c:numCache>
            </c:numRef>
          </c:val>
          <c:extLst>
            <c:ext xmlns:c16="http://schemas.microsoft.com/office/drawing/2014/chart" uri="{C3380CC4-5D6E-409C-BE32-E72D297353CC}">
              <c16:uniqueId val="{00000008-D72F-4A64-BEC4-379B8CE3828F}"/>
            </c:ext>
          </c:extLst>
        </c:ser>
        <c:dLbls>
          <c:showLegendKey val="0"/>
          <c:showVal val="0"/>
          <c:showCatName val="0"/>
          <c:showSerName val="0"/>
          <c:showPercent val="0"/>
          <c:showBubbleSize val="0"/>
        </c:dLbls>
        <c:gapWidth val="0"/>
        <c:overlap val="100"/>
        <c:axId val="349766400"/>
        <c:axId val="349767936"/>
      </c:barChart>
      <c:catAx>
        <c:axId val="349766400"/>
        <c:scaling>
          <c:orientation val="minMax"/>
        </c:scaling>
        <c:delete val="0"/>
        <c:axPos val="b"/>
        <c:numFmt formatCode="General" sourceLinked="0"/>
        <c:majorTickMark val="out"/>
        <c:minorTickMark val="none"/>
        <c:tickLblPos val="nextTo"/>
        <c:crossAx val="349767936"/>
        <c:crosses val="autoZero"/>
        <c:auto val="1"/>
        <c:lblAlgn val="ctr"/>
        <c:lblOffset val="100"/>
        <c:noMultiLvlLbl val="0"/>
      </c:catAx>
      <c:valAx>
        <c:axId val="34976793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766400"/>
        <c:crosses val="autoZero"/>
        <c:crossBetween val="between"/>
      </c:valAx>
    </c:plotArea>
    <c:legend>
      <c:legendPos val="b"/>
      <c:layout>
        <c:manualLayout>
          <c:xMode val="edge"/>
          <c:yMode val="edge"/>
          <c:x val="0.1191190836244807"/>
          <c:y val="0.86200926434583269"/>
          <c:w val="0.8588920755766456"/>
          <c:h val="0.11731890102884425"/>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Bacton</c:v>
          </c:tx>
          <c:spPr>
            <a:solidFill>
              <a:srgbClr val="FFFF0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terminal'!$P$139:$AQ$139</c:f>
              <c:numCache>
                <c:formatCode>0.0</c:formatCode>
                <c:ptCount val="28"/>
                <c:pt idx="0">
                  <c:v>97.164370005182036</c:v>
                </c:pt>
                <c:pt idx="1">
                  <c:v>103.89797334539412</c:v>
                </c:pt>
                <c:pt idx="2">
                  <c:v>169.51825567050034</c:v>
                </c:pt>
                <c:pt idx="3">
                  <c:v>211.94823982404228</c:v>
                </c:pt>
                <c:pt idx="4">
                  <c:v>237.71264090456108</c:v>
                </c:pt>
                <c:pt idx="5">
                  <c:v>261.66133056369381</c:v>
                </c:pt>
                <c:pt idx="6">
                  <c:v>256.40279112506278</c:v>
                </c:pt>
                <c:pt idx="7">
                  <c:v>251.11455570617656</c:v>
                </c:pt>
                <c:pt idx="8">
                  <c:v>239.03961944764612</c:v>
                </c:pt>
                <c:pt idx="9">
                  <c:v>258.64939576136146</c:v>
                </c:pt>
                <c:pt idx="10">
                  <c:v>276.52195531230774</c:v>
                </c:pt>
                <c:pt idx="11">
                  <c:v>275.16921343466612</c:v>
                </c:pt>
                <c:pt idx="12">
                  <c:v>291.68885998465686</c:v>
                </c:pt>
                <c:pt idx="13">
                  <c:v>315.75276778768819</c:v>
                </c:pt>
                <c:pt idx="14">
                  <c:v>358.38624672562275</c:v>
                </c:pt>
                <c:pt idx="15">
                  <c:v>375.81469519946199</c:v>
                </c:pt>
                <c:pt idx="16">
                  <c:v>398.18083983329666</c:v>
                </c:pt>
                <c:pt idx="17">
                  <c:v>417.45902884655612</c:v>
                </c:pt>
                <c:pt idx="18">
                  <c:v>416.30727175309028</c:v>
                </c:pt>
                <c:pt idx="19">
                  <c:v>436.66233435633819</c:v>
                </c:pt>
                <c:pt idx="20">
                  <c:v>433.99957375320736</c:v>
                </c:pt>
                <c:pt idx="21">
                  <c:v>423.86424080238987</c:v>
                </c:pt>
                <c:pt idx="22">
                  <c:v>431.05811214342111</c:v>
                </c:pt>
                <c:pt idx="23">
                  <c:v>424.87938755557059</c:v>
                </c:pt>
                <c:pt idx="24">
                  <c:v>424.8848628299113</c:v>
                </c:pt>
                <c:pt idx="25">
                  <c:v>429.24806331709738</c:v>
                </c:pt>
                <c:pt idx="26">
                  <c:v>436.57874794632414</c:v>
                </c:pt>
                <c:pt idx="27">
                  <c:v>439.95239308777656</c:v>
                </c:pt>
              </c:numCache>
            </c:numRef>
          </c:val>
          <c:extLst>
            <c:ext xmlns:c16="http://schemas.microsoft.com/office/drawing/2014/chart" uri="{C3380CC4-5D6E-409C-BE32-E72D297353CC}">
              <c16:uniqueId val="{00000000-6F83-432E-AA61-668902739968}"/>
            </c:ext>
          </c:extLst>
        </c:ser>
        <c:ser>
          <c:idx val="1"/>
          <c:order val="1"/>
          <c:tx>
            <c:v>Barrow</c:v>
          </c:tx>
          <c:spPr>
            <a:solidFill>
              <a:schemeClr val="tx2">
                <a:lumMod val="40000"/>
                <a:lumOff val="6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terminal'!$P$140:$AQ$140</c:f>
              <c:numCache>
                <c:formatCode>0.0</c:formatCode>
                <c:ptCount val="28"/>
                <c:pt idx="0">
                  <c:v>14.961847055316378</c:v>
                </c:pt>
                <c:pt idx="1">
                  <c:v>11.186696630695174</c:v>
                </c:pt>
                <c:pt idx="2">
                  <c:v>9.8273208825937672</c:v>
                </c:pt>
                <c:pt idx="3">
                  <c:v>7.6886934823229227</c:v>
                </c:pt>
                <c:pt idx="4">
                  <c:v>6.031811114738451</c:v>
                </c:pt>
                <c:pt idx="5">
                  <c:v>2.7250493849444082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6F83-432E-AA61-668902739968}"/>
            </c:ext>
          </c:extLst>
        </c:ser>
        <c:ser>
          <c:idx val="2"/>
          <c:order val="2"/>
          <c:tx>
            <c:v>Easington</c:v>
          </c:tx>
          <c:spPr>
            <a:solidFill>
              <a:schemeClr val="tx2">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terminal'!$P$141:$AQ$141</c:f>
              <c:numCache>
                <c:formatCode>0.0</c:formatCode>
                <c:ptCount val="28"/>
                <c:pt idx="0">
                  <c:v>175.11330082552141</c:v>
                </c:pt>
                <c:pt idx="1">
                  <c:v>262.09647664359551</c:v>
                </c:pt>
                <c:pt idx="2">
                  <c:v>219.36714591557356</c:v>
                </c:pt>
                <c:pt idx="3">
                  <c:v>209.43891080484474</c:v>
                </c:pt>
                <c:pt idx="4">
                  <c:v>213.28597138022948</c:v>
                </c:pt>
                <c:pt idx="5">
                  <c:v>200.13974067970128</c:v>
                </c:pt>
                <c:pt idx="6">
                  <c:v>205.05250220561297</c:v>
                </c:pt>
                <c:pt idx="7">
                  <c:v>190.48172150983601</c:v>
                </c:pt>
                <c:pt idx="8">
                  <c:v>184.61851180176814</c:v>
                </c:pt>
                <c:pt idx="9">
                  <c:v>170.20781480503379</c:v>
                </c:pt>
                <c:pt idx="10">
                  <c:v>153.43053989413119</c:v>
                </c:pt>
                <c:pt idx="11">
                  <c:v>147.39970301711466</c:v>
                </c:pt>
                <c:pt idx="12">
                  <c:v>135.94476268134807</c:v>
                </c:pt>
                <c:pt idx="13">
                  <c:v>129.2627556208065</c:v>
                </c:pt>
                <c:pt idx="14">
                  <c:v>116.48108780260583</c:v>
                </c:pt>
                <c:pt idx="15">
                  <c:v>105.06616215534279</c:v>
                </c:pt>
                <c:pt idx="16">
                  <c:v>103.55958226659735</c:v>
                </c:pt>
                <c:pt idx="17">
                  <c:v>90.752246723377695</c:v>
                </c:pt>
                <c:pt idx="18">
                  <c:v>89.009210554294583</c:v>
                </c:pt>
                <c:pt idx="19">
                  <c:v>82.315226278291235</c:v>
                </c:pt>
                <c:pt idx="20">
                  <c:v>81.371719678532259</c:v>
                </c:pt>
                <c:pt idx="21">
                  <c:v>82.282054159878797</c:v>
                </c:pt>
                <c:pt idx="22">
                  <c:v>81.919532071404944</c:v>
                </c:pt>
                <c:pt idx="23">
                  <c:v>84.430402352794047</c:v>
                </c:pt>
                <c:pt idx="24">
                  <c:v>77.562463601097591</c:v>
                </c:pt>
                <c:pt idx="25">
                  <c:v>70.61127002046959</c:v>
                </c:pt>
                <c:pt idx="26">
                  <c:v>63.05237058614275</c:v>
                </c:pt>
                <c:pt idx="27">
                  <c:v>61.003100425552589</c:v>
                </c:pt>
              </c:numCache>
            </c:numRef>
          </c:val>
          <c:extLst>
            <c:ext xmlns:c16="http://schemas.microsoft.com/office/drawing/2014/chart" uri="{C3380CC4-5D6E-409C-BE32-E72D297353CC}">
              <c16:uniqueId val="{00000002-6F83-432E-AA61-668902739968}"/>
            </c:ext>
          </c:extLst>
        </c:ser>
        <c:ser>
          <c:idx val="3"/>
          <c:order val="3"/>
          <c:tx>
            <c:v>St Fergus</c:v>
          </c:tx>
          <c:spPr>
            <a:solidFill>
              <a:srgbClr val="00B05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terminal'!$P$142:$AQ$142</c:f>
              <c:numCache>
                <c:formatCode>0.0</c:formatCode>
                <c:ptCount val="28"/>
                <c:pt idx="0">
                  <c:v>231.21817075579381</c:v>
                </c:pt>
                <c:pt idx="1">
                  <c:v>281.68196915802224</c:v>
                </c:pt>
                <c:pt idx="2">
                  <c:v>266.18504358381108</c:v>
                </c:pt>
                <c:pt idx="3">
                  <c:v>248.56887387689821</c:v>
                </c:pt>
                <c:pt idx="4">
                  <c:v>242.34176991819794</c:v>
                </c:pt>
                <c:pt idx="5">
                  <c:v>228.15894421850211</c:v>
                </c:pt>
                <c:pt idx="6">
                  <c:v>226.1917889452761</c:v>
                </c:pt>
                <c:pt idx="7">
                  <c:v>214.00374660605917</c:v>
                </c:pt>
                <c:pt idx="8">
                  <c:v>200.48187886590225</c:v>
                </c:pt>
                <c:pt idx="9">
                  <c:v>188.66420637080543</c:v>
                </c:pt>
                <c:pt idx="10">
                  <c:v>172.83519437760125</c:v>
                </c:pt>
                <c:pt idx="11">
                  <c:v>162.09298847669811</c:v>
                </c:pt>
                <c:pt idx="12">
                  <c:v>141.41813715432423</c:v>
                </c:pt>
                <c:pt idx="13">
                  <c:v>135.63635262100146</c:v>
                </c:pt>
                <c:pt idx="14">
                  <c:v>124.76432290513321</c:v>
                </c:pt>
                <c:pt idx="15">
                  <c:v>112.05967823527116</c:v>
                </c:pt>
                <c:pt idx="16">
                  <c:v>105.06974800211384</c:v>
                </c:pt>
                <c:pt idx="17">
                  <c:v>92.99588594016889</c:v>
                </c:pt>
                <c:pt idx="18">
                  <c:v>92.981883469875825</c:v>
                </c:pt>
                <c:pt idx="19">
                  <c:v>87.576503998751775</c:v>
                </c:pt>
                <c:pt idx="20">
                  <c:v>87.612096543405769</c:v>
                </c:pt>
                <c:pt idx="21">
                  <c:v>86.862718916224637</c:v>
                </c:pt>
                <c:pt idx="22">
                  <c:v>84.596822906688743</c:v>
                </c:pt>
                <c:pt idx="23">
                  <c:v>80.027978171992089</c:v>
                </c:pt>
                <c:pt idx="24">
                  <c:v>75.061975473895345</c:v>
                </c:pt>
                <c:pt idx="25">
                  <c:v>73.238537135914299</c:v>
                </c:pt>
                <c:pt idx="26">
                  <c:v>84.279071808353549</c:v>
                </c:pt>
                <c:pt idx="27">
                  <c:v>80.64950188928772</c:v>
                </c:pt>
              </c:numCache>
            </c:numRef>
          </c:val>
          <c:extLst>
            <c:ext xmlns:c16="http://schemas.microsoft.com/office/drawing/2014/chart" uri="{C3380CC4-5D6E-409C-BE32-E72D297353CC}">
              <c16:uniqueId val="{00000003-6F83-432E-AA61-668902739968}"/>
            </c:ext>
          </c:extLst>
        </c:ser>
        <c:ser>
          <c:idx val="4"/>
          <c:order val="4"/>
          <c:tx>
            <c:v>Teesside</c:v>
          </c:tx>
          <c:spPr>
            <a:solidFill>
              <a:schemeClr val="accent6">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terminal'!$P$143:$AQ$143</c:f>
              <c:numCache>
                <c:formatCode>0.0</c:formatCode>
                <c:ptCount val="28"/>
                <c:pt idx="0">
                  <c:v>94.491311955715418</c:v>
                </c:pt>
                <c:pt idx="1">
                  <c:v>88.269290769627062</c:v>
                </c:pt>
                <c:pt idx="2">
                  <c:v>77.462841552758675</c:v>
                </c:pt>
                <c:pt idx="3">
                  <c:v>63.980415221514072</c:v>
                </c:pt>
                <c:pt idx="4">
                  <c:v>56.688654552252537</c:v>
                </c:pt>
                <c:pt idx="5">
                  <c:v>53.123554704306734</c:v>
                </c:pt>
                <c:pt idx="6">
                  <c:v>53.797474034179452</c:v>
                </c:pt>
                <c:pt idx="7">
                  <c:v>53.590801678338259</c:v>
                </c:pt>
                <c:pt idx="8">
                  <c:v>49.405356483368216</c:v>
                </c:pt>
                <c:pt idx="9">
                  <c:v>41.788850653953141</c:v>
                </c:pt>
                <c:pt idx="10">
                  <c:v>36.774379091490786</c:v>
                </c:pt>
                <c:pt idx="11">
                  <c:v>34.254600384640959</c:v>
                </c:pt>
                <c:pt idx="12">
                  <c:v>35.647970889140176</c:v>
                </c:pt>
                <c:pt idx="13">
                  <c:v>33.012106903104197</c:v>
                </c:pt>
                <c:pt idx="14">
                  <c:v>31.394890020759384</c:v>
                </c:pt>
                <c:pt idx="15">
                  <c:v>29.072659075618724</c:v>
                </c:pt>
                <c:pt idx="16">
                  <c:v>28.14448841299988</c:v>
                </c:pt>
                <c:pt idx="17">
                  <c:v>27.219215418914022</c:v>
                </c:pt>
                <c:pt idx="18">
                  <c:v>27.613608160638151</c:v>
                </c:pt>
                <c:pt idx="19">
                  <c:v>26.986546193635622</c:v>
                </c:pt>
                <c:pt idx="20">
                  <c:v>21.620559107102792</c:v>
                </c:pt>
                <c:pt idx="21">
                  <c:v>18.517907771102806</c:v>
                </c:pt>
                <c:pt idx="22">
                  <c:v>18.409950749120291</c:v>
                </c:pt>
                <c:pt idx="23">
                  <c:v>21.20079871395826</c:v>
                </c:pt>
                <c:pt idx="24">
                  <c:v>20.806720581255995</c:v>
                </c:pt>
                <c:pt idx="25">
                  <c:v>18.192654455041666</c:v>
                </c:pt>
                <c:pt idx="26">
                  <c:v>0</c:v>
                </c:pt>
                <c:pt idx="27">
                  <c:v>0</c:v>
                </c:pt>
              </c:numCache>
            </c:numRef>
          </c:val>
          <c:extLst>
            <c:ext xmlns:c16="http://schemas.microsoft.com/office/drawing/2014/chart" uri="{C3380CC4-5D6E-409C-BE32-E72D297353CC}">
              <c16:uniqueId val="{00000004-6F83-432E-AA61-668902739968}"/>
            </c:ext>
          </c:extLst>
        </c:ser>
        <c:ser>
          <c:idx val="6"/>
          <c:order val="5"/>
          <c:tx>
            <c:v>Onshore</c:v>
          </c:tx>
          <c:spPr>
            <a:solidFill>
              <a:schemeClr val="accent4">
                <a:lumMod val="60000"/>
                <a:lumOff val="4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terminal'!$P$144:$AQ$144</c:f>
              <c:numCache>
                <c:formatCode>0.0</c:formatCode>
                <c:ptCount val="28"/>
                <c:pt idx="0">
                  <c:v>3.9504484805657962</c:v>
                </c:pt>
                <c:pt idx="1">
                  <c:v>7.2481065491812933</c:v>
                </c:pt>
                <c:pt idx="2">
                  <c:v>6.9557715292881479</c:v>
                </c:pt>
                <c:pt idx="3">
                  <c:v>7.2624914935112548</c:v>
                </c:pt>
                <c:pt idx="4">
                  <c:v>7.6735599271282995</c:v>
                </c:pt>
                <c:pt idx="5">
                  <c:v>7.4936194375298646</c:v>
                </c:pt>
                <c:pt idx="6">
                  <c:v>7.8541983335523788</c:v>
                </c:pt>
                <c:pt idx="7">
                  <c:v>7.5479429515983298</c:v>
                </c:pt>
                <c:pt idx="8">
                  <c:v>7.7916110312306301</c:v>
                </c:pt>
                <c:pt idx="9">
                  <c:v>8.3412239540869137</c:v>
                </c:pt>
                <c:pt idx="10">
                  <c:v>8.3214557153516786</c:v>
                </c:pt>
                <c:pt idx="11">
                  <c:v>8.568922059791575</c:v>
                </c:pt>
                <c:pt idx="12">
                  <c:v>8.8408829765278636</c:v>
                </c:pt>
                <c:pt idx="13">
                  <c:v>9.5629747376215981</c:v>
                </c:pt>
                <c:pt idx="14">
                  <c:v>9.7132462215939981</c:v>
                </c:pt>
                <c:pt idx="15">
                  <c:v>9.6191985659074035</c:v>
                </c:pt>
                <c:pt idx="16">
                  <c:v>10.342786817951561</c:v>
                </c:pt>
                <c:pt idx="17">
                  <c:v>10.06701729151168</c:v>
                </c:pt>
                <c:pt idx="18">
                  <c:v>10.554232234083441</c:v>
                </c:pt>
                <c:pt idx="19">
                  <c:v>10.921079175704085</c:v>
                </c:pt>
                <c:pt idx="20">
                  <c:v>10.882106965182958</c:v>
                </c:pt>
                <c:pt idx="21">
                  <c:v>11.173450839555318</c:v>
                </c:pt>
                <c:pt idx="22">
                  <c:v>11.798511009373257</c:v>
                </c:pt>
                <c:pt idx="23">
                  <c:v>11.77267087828227</c:v>
                </c:pt>
                <c:pt idx="24">
                  <c:v>12.033985842399922</c:v>
                </c:pt>
                <c:pt idx="25">
                  <c:v>12.43852768598649</c:v>
                </c:pt>
                <c:pt idx="26">
                  <c:v>12.750608083477003</c:v>
                </c:pt>
                <c:pt idx="27">
                  <c:v>13.139573677291047</c:v>
                </c:pt>
              </c:numCache>
            </c:numRef>
          </c:val>
          <c:extLst>
            <c:ext xmlns:c16="http://schemas.microsoft.com/office/drawing/2014/chart" uri="{C3380CC4-5D6E-409C-BE32-E72D297353CC}">
              <c16:uniqueId val="{00000005-6F83-432E-AA61-668902739968}"/>
            </c:ext>
          </c:extLst>
        </c:ser>
        <c:ser>
          <c:idx val="7"/>
          <c:order val="6"/>
          <c:tx>
            <c:v>Burton Point</c:v>
          </c:tx>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terminal'!$P$145:$AQ$145</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6-6F83-432E-AA61-668902739968}"/>
            </c:ext>
          </c:extLst>
        </c:ser>
        <c:ser>
          <c:idx val="8"/>
          <c:order val="7"/>
          <c:tx>
            <c:v>Isle of Grain</c:v>
          </c:tx>
          <c:spPr>
            <a:solidFill>
              <a:srgbClr val="00FFFF"/>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terminal'!$P$146:$AQ$146</c:f>
              <c:numCache>
                <c:formatCode>0.0</c:formatCode>
                <c:ptCount val="28"/>
                <c:pt idx="0">
                  <c:v>47.593609131884961</c:v>
                </c:pt>
                <c:pt idx="1">
                  <c:v>12.509683955255072</c:v>
                </c:pt>
                <c:pt idx="2">
                  <c:v>11.695530237487366</c:v>
                </c:pt>
                <c:pt idx="3">
                  <c:v>11.904249640895486</c:v>
                </c:pt>
                <c:pt idx="4">
                  <c:v>12.26957874424512</c:v>
                </c:pt>
                <c:pt idx="5">
                  <c:v>11.695049274040707</c:v>
                </c:pt>
                <c:pt idx="6">
                  <c:v>11.971232552240192</c:v>
                </c:pt>
                <c:pt idx="7">
                  <c:v>11.200059714833651</c:v>
                </c:pt>
                <c:pt idx="8">
                  <c:v>11.319248440738235</c:v>
                </c:pt>
                <c:pt idx="9">
                  <c:v>11.819781187427571</c:v>
                </c:pt>
                <c:pt idx="10">
                  <c:v>11.501865586487337</c:v>
                </c:pt>
                <c:pt idx="11">
                  <c:v>11.55272674131105</c:v>
                </c:pt>
                <c:pt idx="12">
                  <c:v>11.626346900783377</c:v>
                </c:pt>
                <c:pt idx="13">
                  <c:v>12.266762877454523</c:v>
                </c:pt>
                <c:pt idx="14">
                  <c:v>12.153201154708668</c:v>
                </c:pt>
                <c:pt idx="15">
                  <c:v>11.739632581489477</c:v>
                </c:pt>
                <c:pt idx="16">
                  <c:v>12.312394294705921</c:v>
                </c:pt>
                <c:pt idx="17">
                  <c:v>11.689477059219103</c:v>
                </c:pt>
                <c:pt idx="18">
                  <c:v>11.953917141425389</c:v>
                </c:pt>
                <c:pt idx="19">
                  <c:v>12.065309791437862</c:v>
                </c:pt>
                <c:pt idx="20">
                  <c:v>11.726684447202354</c:v>
                </c:pt>
                <c:pt idx="21">
                  <c:v>11.744618053155204</c:v>
                </c:pt>
                <c:pt idx="22">
                  <c:v>12.09673324847402</c:v>
                </c:pt>
                <c:pt idx="23">
                  <c:v>11.773490326778136</c:v>
                </c:pt>
                <c:pt idx="24">
                  <c:v>11.738944554021954</c:v>
                </c:pt>
                <c:pt idx="25">
                  <c:v>11.835261523270411</c:v>
                </c:pt>
                <c:pt idx="26">
                  <c:v>11.833932982626434</c:v>
                </c:pt>
                <c:pt idx="27">
                  <c:v>11.895119506150021</c:v>
                </c:pt>
              </c:numCache>
            </c:numRef>
          </c:val>
          <c:extLst>
            <c:ext xmlns:c16="http://schemas.microsoft.com/office/drawing/2014/chart" uri="{C3380CC4-5D6E-409C-BE32-E72D297353CC}">
              <c16:uniqueId val="{00000007-6F83-432E-AA61-668902739968}"/>
            </c:ext>
          </c:extLst>
        </c:ser>
        <c:ser>
          <c:idx val="9"/>
          <c:order val="8"/>
          <c:tx>
            <c:v>Milford Haven</c:v>
          </c:tx>
          <c:spPr>
            <a:solidFill>
              <a:srgbClr val="FF3399"/>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terminal'!$P$147:$AQ$147</c:f>
              <c:numCache>
                <c:formatCode>0.0</c:formatCode>
                <c:ptCount val="28"/>
                <c:pt idx="0">
                  <c:v>112.77778876002014</c:v>
                </c:pt>
                <c:pt idx="1">
                  <c:v>29.64293988822978</c:v>
                </c:pt>
                <c:pt idx="2">
                  <c:v>27.713721707987204</c:v>
                </c:pt>
                <c:pt idx="3">
                  <c:v>28.208303085971178</c:v>
                </c:pt>
                <c:pt idx="4">
                  <c:v>29.073986718647195</c:v>
                </c:pt>
                <c:pt idx="5">
                  <c:v>27.712582017281292</c:v>
                </c:pt>
                <c:pt idx="6">
                  <c:v>28.367025754076284</c:v>
                </c:pt>
                <c:pt idx="7">
                  <c:v>26.539655043157996</c:v>
                </c:pt>
                <c:pt idx="8">
                  <c:v>26.822084579346239</c:v>
                </c:pt>
                <c:pt idx="9">
                  <c:v>28.008146687331763</c:v>
                </c:pt>
                <c:pt idx="10">
                  <c:v>27.254814062630007</c:v>
                </c:pt>
                <c:pt idx="11">
                  <c:v>27.375334625777558</c:v>
                </c:pt>
                <c:pt idx="12">
                  <c:v>27.549784913219341</c:v>
                </c:pt>
                <c:pt idx="13">
                  <c:v>29.067314242323622</c:v>
                </c:pt>
                <c:pt idx="14">
                  <c:v>28.798218449576183</c:v>
                </c:pt>
                <c:pt idx="15">
                  <c:v>27.818226596908506</c:v>
                </c:pt>
                <c:pt idx="16">
                  <c:v>29.175442422334882</c:v>
                </c:pt>
                <c:pt idx="17">
                  <c:v>27.699378100252535</c:v>
                </c:pt>
                <c:pt idx="18">
                  <c:v>28.325995166592296</c:v>
                </c:pt>
                <c:pt idx="19">
                  <c:v>28.589951125841228</c:v>
                </c:pt>
                <c:pt idx="20">
                  <c:v>27.78754470536666</c:v>
                </c:pt>
                <c:pt idx="21">
                  <c:v>27.830040167693376</c:v>
                </c:pt>
                <c:pt idx="22">
                  <c:v>28.664412131517707</c:v>
                </c:pt>
                <c:pt idx="23">
                  <c:v>27.898455890624689</c:v>
                </c:pt>
                <c:pt idx="24">
                  <c:v>27.81659624741814</c:v>
                </c:pt>
                <c:pt idx="25">
                  <c:v>28.044828882220159</c:v>
                </c:pt>
                <c:pt idx="26">
                  <c:v>28.04168077307612</c:v>
                </c:pt>
                <c:pt idx="27">
                  <c:v>28.186668323942069</c:v>
                </c:pt>
              </c:numCache>
            </c:numRef>
          </c:val>
          <c:extLst>
            <c:ext xmlns:c16="http://schemas.microsoft.com/office/drawing/2014/chart" uri="{C3380CC4-5D6E-409C-BE32-E72D297353CC}">
              <c16:uniqueId val="{00000008-6F83-432E-AA61-668902739968}"/>
            </c:ext>
          </c:extLst>
        </c:ser>
        <c:dLbls>
          <c:showLegendKey val="0"/>
          <c:showVal val="0"/>
          <c:showCatName val="0"/>
          <c:showSerName val="0"/>
          <c:showPercent val="0"/>
          <c:showBubbleSize val="0"/>
        </c:dLbls>
        <c:gapWidth val="0"/>
        <c:overlap val="100"/>
        <c:axId val="349825664"/>
        <c:axId val="349835648"/>
      </c:barChart>
      <c:catAx>
        <c:axId val="349825664"/>
        <c:scaling>
          <c:orientation val="minMax"/>
        </c:scaling>
        <c:delete val="0"/>
        <c:axPos val="b"/>
        <c:numFmt formatCode="General" sourceLinked="0"/>
        <c:majorTickMark val="out"/>
        <c:minorTickMark val="none"/>
        <c:tickLblPos val="nextTo"/>
        <c:crossAx val="349835648"/>
        <c:crosses val="autoZero"/>
        <c:auto val="1"/>
        <c:lblAlgn val="ctr"/>
        <c:lblOffset val="100"/>
        <c:noMultiLvlLbl val="0"/>
      </c:catAx>
      <c:valAx>
        <c:axId val="34983564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825664"/>
        <c:crosses val="autoZero"/>
        <c:crossBetween val="between"/>
      </c:valAx>
    </c:plotArea>
    <c:legend>
      <c:legendPos val="b"/>
      <c:layout>
        <c:manualLayout>
          <c:xMode val="edge"/>
          <c:yMode val="edge"/>
          <c:x val="0.11657982384319496"/>
          <c:y val="0.86050447782366191"/>
          <c:w val="0.86106258772529665"/>
          <c:h val="0.120054455397549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Bacton</c:v>
          </c:tx>
          <c:spPr>
            <a:solidFill>
              <a:srgbClr val="FFFF0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terminal'!$P$162:$AQ$162</c:f>
              <c:numCache>
                <c:formatCode>0.0</c:formatCode>
                <c:ptCount val="28"/>
                <c:pt idx="0">
                  <c:v>97.164370005182036</c:v>
                </c:pt>
                <c:pt idx="1">
                  <c:v>89.978946992946078</c:v>
                </c:pt>
                <c:pt idx="2">
                  <c:v>86.34688151212913</c:v>
                </c:pt>
                <c:pt idx="3">
                  <c:v>87.420686335651496</c:v>
                </c:pt>
                <c:pt idx="4">
                  <c:v>76.12801579190689</c:v>
                </c:pt>
                <c:pt idx="5">
                  <c:v>64.353742169695337</c:v>
                </c:pt>
                <c:pt idx="6">
                  <c:v>51.375308250452036</c:v>
                </c:pt>
                <c:pt idx="7">
                  <c:v>41.779453440016901</c:v>
                </c:pt>
                <c:pt idx="8">
                  <c:v>35.661892265674368</c:v>
                </c:pt>
                <c:pt idx="9">
                  <c:v>28.793817530550982</c:v>
                </c:pt>
                <c:pt idx="10">
                  <c:v>25.192754501325357</c:v>
                </c:pt>
                <c:pt idx="11">
                  <c:v>22.386580368163411</c:v>
                </c:pt>
                <c:pt idx="12">
                  <c:v>22.412323095116466</c:v>
                </c:pt>
                <c:pt idx="13">
                  <c:v>18.196879905450629</c:v>
                </c:pt>
                <c:pt idx="14">
                  <c:v>13.110478681384556</c:v>
                </c:pt>
                <c:pt idx="15">
                  <c:v>12.408599759760992</c:v>
                </c:pt>
                <c:pt idx="16">
                  <c:v>12.100656922212545</c:v>
                </c:pt>
                <c:pt idx="17">
                  <c:v>10.816300545314338</c:v>
                </c:pt>
                <c:pt idx="18">
                  <c:v>4.2037467362832519</c:v>
                </c:pt>
                <c:pt idx="19">
                  <c:v>1.4304628841264857</c:v>
                </c:pt>
                <c:pt idx="20">
                  <c:v>1.4634899686136669</c:v>
                </c:pt>
                <c:pt idx="21">
                  <c:v>1.5390144863663331</c:v>
                </c:pt>
                <c:pt idx="22">
                  <c:v>1.6606392562218848</c:v>
                </c:pt>
                <c:pt idx="23">
                  <c:v>1.6897310425930818</c:v>
                </c:pt>
                <c:pt idx="24">
                  <c:v>1.7580240356195587</c:v>
                </c:pt>
                <c:pt idx="25">
                  <c:v>1.8463004817356736</c:v>
                </c:pt>
                <c:pt idx="26">
                  <c:v>1.9199369586078998</c:v>
                </c:pt>
                <c:pt idx="27">
                  <c:v>2.0040893915046047</c:v>
                </c:pt>
              </c:numCache>
            </c:numRef>
          </c:val>
          <c:extLst>
            <c:ext xmlns:c16="http://schemas.microsoft.com/office/drawing/2014/chart" uri="{C3380CC4-5D6E-409C-BE32-E72D297353CC}">
              <c16:uniqueId val="{00000000-D7B4-4575-B112-47CE08CDD95A}"/>
            </c:ext>
          </c:extLst>
        </c:ser>
        <c:ser>
          <c:idx val="1"/>
          <c:order val="1"/>
          <c:tx>
            <c:v>Barrow</c:v>
          </c:tx>
          <c:spPr>
            <a:solidFill>
              <a:schemeClr val="tx2">
                <a:lumMod val="40000"/>
                <a:lumOff val="6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terminal'!$P$163:$AQ$163</c:f>
              <c:numCache>
                <c:formatCode>0.0</c:formatCode>
                <c:ptCount val="28"/>
                <c:pt idx="0">
                  <c:v>14.961847055316378</c:v>
                </c:pt>
                <c:pt idx="1">
                  <c:v>11.186696630695174</c:v>
                </c:pt>
                <c:pt idx="2">
                  <c:v>9.8273208825937672</c:v>
                </c:pt>
                <c:pt idx="3">
                  <c:v>7.6886934823229227</c:v>
                </c:pt>
                <c:pt idx="4">
                  <c:v>6.031811114738451</c:v>
                </c:pt>
                <c:pt idx="5">
                  <c:v>2.7250493849444082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D7B4-4575-B112-47CE08CDD95A}"/>
            </c:ext>
          </c:extLst>
        </c:ser>
        <c:ser>
          <c:idx val="2"/>
          <c:order val="2"/>
          <c:tx>
            <c:v>Easington</c:v>
          </c:tx>
          <c:spPr>
            <a:solidFill>
              <a:schemeClr val="tx2">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terminal'!$P$164:$AQ$164</c:f>
              <c:numCache>
                <c:formatCode>0.0</c:formatCode>
                <c:ptCount val="28"/>
                <c:pt idx="0">
                  <c:v>175.11330082552141</c:v>
                </c:pt>
                <c:pt idx="1">
                  <c:v>262.09647664359551</c:v>
                </c:pt>
                <c:pt idx="2">
                  <c:v>219.36714591557356</c:v>
                </c:pt>
                <c:pt idx="3">
                  <c:v>209.43891080484474</c:v>
                </c:pt>
                <c:pt idx="4">
                  <c:v>213.28597138022948</c:v>
                </c:pt>
                <c:pt idx="5">
                  <c:v>200.13974067970128</c:v>
                </c:pt>
                <c:pt idx="6">
                  <c:v>205.05250220561297</c:v>
                </c:pt>
                <c:pt idx="7">
                  <c:v>190.48172150983601</c:v>
                </c:pt>
                <c:pt idx="8">
                  <c:v>184.61851180176814</c:v>
                </c:pt>
                <c:pt idx="9">
                  <c:v>170.20781480503379</c:v>
                </c:pt>
                <c:pt idx="10">
                  <c:v>153.43053989413119</c:v>
                </c:pt>
                <c:pt idx="11">
                  <c:v>147.39970301711466</c:v>
                </c:pt>
                <c:pt idx="12">
                  <c:v>135.94476268134807</c:v>
                </c:pt>
                <c:pt idx="13">
                  <c:v>129.2627556208065</c:v>
                </c:pt>
                <c:pt idx="14">
                  <c:v>116.48108780260583</c:v>
                </c:pt>
                <c:pt idx="15">
                  <c:v>105.06616215534279</c:v>
                </c:pt>
                <c:pt idx="16">
                  <c:v>103.55958226659735</c:v>
                </c:pt>
                <c:pt idx="17">
                  <c:v>90.752246723377695</c:v>
                </c:pt>
                <c:pt idx="18">
                  <c:v>89.009210554294583</c:v>
                </c:pt>
                <c:pt idx="19">
                  <c:v>82.315226278291235</c:v>
                </c:pt>
                <c:pt idx="20">
                  <c:v>81.371719678532259</c:v>
                </c:pt>
                <c:pt idx="21">
                  <c:v>82.282054159878797</c:v>
                </c:pt>
                <c:pt idx="22">
                  <c:v>81.919532071404944</c:v>
                </c:pt>
                <c:pt idx="23">
                  <c:v>84.430402352794047</c:v>
                </c:pt>
                <c:pt idx="24">
                  <c:v>77.562463601097591</c:v>
                </c:pt>
                <c:pt idx="25">
                  <c:v>70.61127002046959</c:v>
                </c:pt>
                <c:pt idx="26">
                  <c:v>63.05237058614275</c:v>
                </c:pt>
                <c:pt idx="27">
                  <c:v>61.003100425552589</c:v>
                </c:pt>
              </c:numCache>
            </c:numRef>
          </c:val>
          <c:extLst>
            <c:ext xmlns:c16="http://schemas.microsoft.com/office/drawing/2014/chart" uri="{C3380CC4-5D6E-409C-BE32-E72D297353CC}">
              <c16:uniqueId val="{00000002-D7B4-4575-B112-47CE08CDD95A}"/>
            </c:ext>
          </c:extLst>
        </c:ser>
        <c:ser>
          <c:idx val="3"/>
          <c:order val="3"/>
          <c:tx>
            <c:v>St Fergus</c:v>
          </c:tx>
          <c:spPr>
            <a:solidFill>
              <a:srgbClr val="00B05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terminal'!$P$165:$AQ$165</c:f>
              <c:numCache>
                <c:formatCode>0.0</c:formatCode>
                <c:ptCount val="28"/>
                <c:pt idx="0">
                  <c:v>231.21817075579381</c:v>
                </c:pt>
                <c:pt idx="1">
                  <c:v>281.68196915802224</c:v>
                </c:pt>
                <c:pt idx="2">
                  <c:v>266.18504358381108</c:v>
                </c:pt>
                <c:pt idx="3">
                  <c:v>248.56887387689821</c:v>
                </c:pt>
                <c:pt idx="4">
                  <c:v>242.34176991819794</c:v>
                </c:pt>
                <c:pt idx="5">
                  <c:v>228.15894421850211</c:v>
                </c:pt>
                <c:pt idx="6">
                  <c:v>226.1917889452761</c:v>
                </c:pt>
                <c:pt idx="7">
                  <c:v>214.00374660605917</c:v>
                </c:pt>
                <c:pt idx="8">
                  <c:v>200.48187886590225</c:v>
                </c:pt>
                <c:pt idx="9">
                  <c:v>188.66420637080543</c:v>
                </c:pt>
                <c:pt idx="10">
                  <c:v>172.83519437760125</c:v>
                </c:pt>
                <c:pt idx="11">
                  <c:v>162.09298847669811</c:v>
                </c:pt>
                <c:pt idx="12">
                  <c:v>141.41813715432423</c:v>
                </c:pt>
                <c:pt idx="13">
                  <c:v>135.63635262100146</c:v>
                </c:pt>
                <c:pt idx="14">
                  <c:v>124.76432290513321</c:v>
                </c:pt>
                <c:pt idx="15">
                  <c:v>112.05967823527116</c:v>
                </c:pt>
                <c:pt idx="16">
                  <c:v>105.06974800211384</c:v>
                </c:pt>
                <c:pt idx="17">
                  <c:v>92.99588594016889</c:v>
                </c:pt>
                <c:pt idx="18">
                  <c:v>92.981883469875825</c:v>
                </c:pt>
                <c:pt idx="19">
                  <c:v>87.576503998751775</c:v>
                </c:pt>
                <c:pt idx="20">
                  <c:v>87.612096543405769</c:v>
                </c:pt>
                <c:pt idx="21">
                  <c:v>86.862718916224637</c:v>
                </c:pt>
                <c:pt idx="22">
                  <c:v>84.596822906688743</c:v>
                </c:pt>
                <c:pt idx="23">
                  <c:v>80.027978171992089</c:v>
                </c:pt>
                <c:pt idx="24">
                  <c:v>75.061975473895345</c:v>
                </c:pt>
                <c:pt idx="25">
                  <c:v>73.238537135914299</c:v>
                </c:pt>
                <c:pt idx="26">
                  <c:v>84.279071808353549</c:v>
                </c:pt>
                <c:pt idx="27">
                  <c:v>80.64950188928772</c:v>
                </c:pt>
              </c:numCache>
            </c:numRef>
          </c:val>
          <c:extLst>
            <c:ext xmlns:c16="http://schemas.microsoft.com/office/drawing/2014/chart" uri="{C3380CC4-5D6E-409C-BE32-E72D297353CC}">
              <c16:uniqueId val="{00000003-D7B4-4575-B112-47CE08CDD95A}"/>
            </c:ext>
          </c:extLst>
        </c:ser>
        <c:ser>
          <c:idx val="4"/>
          <c:order val="4"/>
          <c:tx>
            <c:v>Teesside</c:v>
          </c:tx>
          <c:spPr>
            <a:solidFill>
              <a:schemeClr val="accent6">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terminal'!$P$166:$AQ$166</c:f>
              <c:numCache>
                <c:formatCode>0.0</c:formatCode>
                <c:ptCount val="28"/>
                <c:pt idx="0">
                  <c:v>94.491311955715418</c:v>
                </c:pt>
                <c:pt idx="1">
                  <c:v>88.269290769627062</c:v>
                </c:pt>
                <c:pt idx="2">
                  <c:v>77.462841552758675</c:v>
                </c:pt>
                <c:pt idx="3">
                  <c:v>63.980415221514072</c:v>
                </c:pt>
                <c:pt idx="4">
                  <c:v>56.688654552252537</c:v>
                </c:pt>
                <c:pt idx="5">
                  <c:v>53.123554704306734</c:v>
                </c:pt>
                <c:pt idx="6">
                  <c:v>53.797474034179452</c:v>
                </c:pt>
                <c:pt idx="7">
                  <c:v>53.590801678338259</c:v>
                </c:pt>
                <c:pt idx="8">
                  <c:v>49.405356483368216</c:v>
                </c:pt>
                <c:pt idx="9">
                  <c:v>41.788850653953141</c:v>
                </c:pt>
                <c:pt idx="10">
                  <c:v>36.774379091490786</c:v>
                </c:pt>
                <c:pt idx="11">
                  <c:v>34.254600384640959</c:v>
                </c:pt>
                <c:pt idx="12">
                  <c:v>35.647970889140176</c:v>
                </c:pt>
                <c:pt idx="13">
                  <c:v>33.012106903104197</c:v>
                </c:pt>
                <c:pt idx="14">
                  <c:v>31.394890020759384</c:v>
                </c:pt>
                <c:pt idx="15">
                  <c:v>29.072659075618724</c:v>
                </c:pt>
                <c:pt idx="16">
                  <c:v>28.14448841299988</c:v>
                </c:pt>
                <c:pt idx="17">
                  <c:v>27.219215418914022</c:v>
                </c:pt>
                <c:pt idx="18">
                  <c:v>27.613608160638151</c:v>
                </c:pt>
                <c:pt idx="19">
                  <c:v>26.986546193635622</c:v>
                </c:pt>
                <c:pt idx="20">
                  <c:v>21.620559107102792</c:v>
                </c:pt>
                <c:pt idx="21">
                  <c:v>18.517907771102806</c:v>
                </c:pt>
                <c:pt idx="22">
                  <c:v>18.409950749120291</c:v>
                </c:pt>
                <c:pt idx="23">
                  <c:v>21.20079871395826</c:v>
                </c:pt>
                <c:pt idx="24">
                  <c:v>20.806720581255995</c:v>
                </c:pt>
                <c:pt idx="25">
                  <c:v>18.192654455041666</c:v>
                </c:pt>
                <c:pt idx="26">
                  <c:v>0</c:v>
                </c:pt>
                <c:pt idx="27">
                  <c:v>0</c:v>
                </c:pt>
              </c:numCache>
            </c:numRef>
          </c:val>
          <c:extLst>
            <c:ext xmlns:c16="http://schemas.microsoft.com/office/drawing/2014/chart" uri="{C3380CC4-5D6E-409C-BE32-E72D297353CC}">
              <c16:uniqueId val="{00000004-D7B4-4575-B112-47CE08CDD95A}"/>
            </c:ext>
          </c:extLst>
        </c:ser>
        <c:ser>
          <c:idx val="6"/>
          <c:order val="5"/>
          <c:tx>
            <c:v>Onshore</c:v>
          </c:tx>
          <c:spPr>
            <a:solidFill>
              <a:schemeClr val="accent4">
                <a:lumMod val="60000"/>
                <a:lumOff val="4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terminal'!$P$167:$AQ$167</c:f>
              <c:numCache>
                <c:formatCode>0.0</c:formatCode>
                <c:ptCount val="28"/>
                <c:pt idx="0">
                  <c:v>3.9504484805657962</c:v>
                </c:pt>
                <c:pt idx="1">
                  <c:v>7.2481065491812933</c:v>
                </c:pt>
                <c:pt idx="2">
                  <c:v>6.9557715292881479</c:v>
                </c:pt>
                <c:pt idx="3">
                  <c:v>7.2624914935112548</c:v>
                </c:pt>
                <c:pt idx="4">
                  <c:v>7.6735599271282995</c:v>
                </c:pt>
                <c:pt idx="5">
                  <c:v>7.4936194375298646</c:v>
                </c:pt>
                <c:pt idx="6">
                  <c:v>7.8541983335523788</c:v>
                </c:pt>
                <c:pt idx="7">
                  <c:v>7.5479429515983298</c:v>
                </c:pt>
                <c:pt idx="8">
                  <c:v>7.7916110312306301</c:v>
                </c:pt>
                <c:pt idx="9">
                  <c:v>8.3412239540869137</c:v>
                </c:pt>
                <c:pt idx="10">
                  <c:v>8.3214557153516786</c:v>
                </c:pt>
                <c:pt idx="11">
                  <c:v>8.568922059791575</c:v>
                </c:pt>
                <c:pt idx="12">
                  <c:v>8.8408829765278636</c:v>
                </c:pt>
                <c:pt idx="13">
                  <c:v>9.5629747376215981</c:v>
                </c:pt>
                <c:pt idx="14">
                  <c:v>9.7132462215939981</c:v>
                </c:pt>
                <c:pt idx="15">
                  <c:v>9.6191985659074035</c:v>
                </c:pt>
                <c:pt idx="16">
                  <c:v>10.342786817951561</c:v>
                </c:pt>
                <c:pt idx="17">
                  <c:v>10.06701729151168</c:v>
                </c:pt>
                <c:pt idx="18">
                  <c:v>10.554232234083441</c:v>
                </c:pt>
                <c:pt idx="19">
                  <c:v>10.921079175704085</c:v>
                </c:pt>
                <c:pt idx="20">
                  <c:v>10.882106965182958</c:v>
                </c:pt>
                <c:pt idx="21">
                  <c:v>11.173450839555318</c:v>
                </c:pt>
                <c:pt idx="22">
                  <c:v>11.798511009373257</c:v>
                </c:pt>
                <c:pt idx="23">
                  <c:v>11.77267087828227</c:v>
                </c:pt>
                <c:pt idx="24">
                  <c:v>12.033985842399922</c:v>
                </c:pt>
                <c:pt idx="25">
                  <c:v>12.43852768598649</c:v>
                </c:pt>
                <c:pt idx="26">
                  <c:v>12.750608083477003</c:v>
                </c:pt>
                <c:pt idx="27">
                  <c:v>13.139573677291047</c:v>
                </c:pt>
              </c:numCache>
            </c:numRef>
          </c:val>
          <c:extLst>
            <c:ext xmlns:c16="http://schemas.microsoft.com/office/drawing/2014/chart" uri="{C3380CC4-5D6E-409C-BE32-E72D297353CC}">
              <c16:uniqueId val="{00000005-D7B4-4575-B112-47CE08CDD95A}"/>
            </c:ext>
          </c:extLst>
        </c:ser>
        <c:ser>
          <c:idx val="7"/>
          <c:order val="6"/>
          <c:tx>
            <c:v>Burton Point</c:v>
          </c:tx>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terminal'!$P$168:$AQ$168</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6-D7B4-4575-B112-47CE08CDD95A}"/>
            </c:ext>
          </c:extLst>
        </c:ser>
        <c:ser>
          <c:idx val="8"/>
          <c:order val="7"/>
          <c:tx>
            <c:v>Isle of Grain</c:v>
          </c:tx>
          <c:spPr>
            <a:solidFill>
              <a:srgbClr val="00FFFF"/>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terminal'!$P$169:$AQ$169</c:f>
              <c:numCache>
                <c:formatCode>0.0</c:formatCode>
                <c:ptCount val="28"/>
                <c:pt idx="0">
                  <c:v>47.593609131884961</c:v>
                </c:pt>
                <c:pt idx="1">
                  <c:v>16.640449842582019</c:v>
                </c:pt>
                <c:pt idx="2">
                  <c:v>36.378397161945855</c:v>
                </c:pt>
                <c:pt idx="3">
                  <c:v>48.860438741841932</c:v>
                </c:pt>
                <c:pt idx="4">
                  <c:v>60.223238751108532</c:v>
                </c:pt>
                <c:pt idx="5">
                  <c:v>70.250255278470007</c:v>
                </c:pt>
                <c:pt idx="6">
                  <c:v>72.817480757955977</c:v>
                </c:pt>
                <c:pt idx="7">
                  <c:v>73.324685214164433</c:v>
                </c:pt>
                <c:pt idx="8">
                  <c:v>71.67589670138473</c:v>
                </c:pt>
                <c:pt idx="9">
                  <c:v>80.034292571023798</c:v>
                </c:pt>
                <c:pt idx="10">
                  <c:v>86.089129300989754</c:v>
                </c:pt>
                <c:pt idx="11">
                  <c:v>86.571327262614446</c:v>
                </c:pt>
                <c:pt idx="12">
                  <c:v>91.539862736983977</c:v>
                </c:pt>
                <c:pt idx="13">
                  <c:v>100.57277510230041</c:v>
                </c:pt>
                <c:pt idx="14">
                  <c:v>114.88669853442393</c:v>
                </c:pt>
                <c:pt idx="15">
                  <c:v>121.30720912029525</c:v>
                </c:pt>
                <c:pt idx="16">
                  <c:v>130.79367535880408</c:v>
                </c:pt>
                <c:pt idx="17">
                  <c:v>137.9604702706263</c:v>
                </c:pt>
                <c:pt idx="18">
                  <c:v>140.43774048629933</c:v>
                </c:pt>
                <c:pt idx="19">
                  <c:v>149.67027704143553</c:v>
                </c:pt>
                <c:pt idx="20">
                  <c:v>148.15506285310607</c:v>
                </c:pt>
                <c:pt idx="21">
                  <c:v>144.16241512175063</c:v>
                </c:pt>
                <c:pt idx="22">
                  <c:v>147.40927201449125</c:v>
                </c:pt>
                <c:pt idx="23">
                  <c:v>144.53978019273134</c:v>
                </c:pt>
                <c:pt idx="24">
                  <c:v>144.46944150524666</c:v>
                </c:pt>
                <c:pt idx="25">
                  <c:v>146.27665380259867</c:v>
                </c:pt>
                <c:pt idx="26">
                  <c:v>149.13567187316858</c:v>
                </c:pt>
                <c:pt idx="27">
                  <c:v>150.51812346913141</c:v>
                </c:pt>
              </c:numCache>
            </c:numRef>
          </c:val>
          <c:extLst>
            <c:ext xmlns:c16="http://schemas.microsoft.com/office/drawing/2014/chart" uri="{C3380CC4-5D6E-409C-BE32-E72D297353CC}">
              <c16:uniqueId val="{00000007-D7B4-4575-B112-47CE08CDD95A}"/>
            </c:ext>
          </c:extLst>
        </c:ser>
        <c:ser>
          <c:idx val="9"/>
          <c:order val="8"/>
          <c:tx>
            <c:v>Milford Haven</c:v>
          </c:tx>
          <c:spPr>
            <a:solidFill>
              <a:srgbClr val="FF3399"/>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terminal'!$P$170:$AQ$170</c:f>
              <c:numCache>
                <c:formatCode>0.0</c:formatCode>
                <c:ptCount val="28"/>
                <c:pt idx="0">
                  <c:v>112.77778876002014</c:v>
                </c:pt>
                <c:pt idx="1">
                  <c:v>39.43120035335086</c:v>
                </c:pt>
                <c:pt idx="2">
                  <c:v>86.202228941899904</c:v>
                </c:pt>
                <c:pt idx="3">
                  <c:v>115.77966747341551</c:v>
                </c:pt>
                <c:pt idx="4">
                  <c:v>142.70495182443801</c:v>
                </c:pt>
                <c:pt idx="5">
                  <c:v>166.46496440685041</c:v>
                </c:pt>
                <c:pt idx="6">
                  <c:v>172.54826042297125</c:v>
                </c:pt>
                <c:pt idx="7">
                  <c:v>173.7501318099869</c:v>
                </c:pt>
                <c:pt idx="8">
                  <c:v>169.84316350067149</c:v>
                </c:pt>
                <c:pt idx="9">
                  <c:v>189.64921353454602</c:v>
                </c:pt>
                <c:pt idx="10">
                  <c:v>203.99675115911</c:v>
                </c:pt>
                <c:pt idx="11">
                  <c:v>205.13936717097681</c:v>
                </c:pt>
                <c:pt idx="12">
                  <c:v>216.91280596655906</c:v>
                </c:pt>
                <c:pt idx="13">
                  <c:v>238.31718989971517</c:v>
                </c:pt>
                <c:pt idx="14">
                  <c:v>271.34048911409917</c:v>
                </c:pt>
                <c:pt idx="15">
                  <c:v>281.6567454978038</c:v>
                </c:pt>
                <c:pt idx="16">
                  <c:v>296.77434426932081</c:v>
                </c:pt>
                <c:pt idx="17">
                  <c:v>308.07111319008709</c:v>
                </c:pt>
                <c:pt idx="18">
                  <c:v>311.94569683852535</c:v>
                </c:pt>
                <c:pt idx="19">
                  <c:v>326.21685534805539</c:v>
                </c:pt>
                <c:pt idx="20">
                  <c:v>323.89525008405661</c:v>
                </c:pt>
                <c:pt idx="21">
                  <c:v>317.73746941512144</c:v>
                </c:pt>
                <c:pt idx="22">
                  <c:v>322.74934625269975</c:v>
                </c:pt>
                <c:pt idx="23">
                  <c:v>318.32182253764893</c:v>
                </c:pt>
                <c:pt idx="24">
                  <c:v>318.21293809048512</c:v>
                </c:pt>
                <c:pt idx="25">
                  <c:v>321.00519943825361</c:v>
                </c:pt>
                <c:pt idx="26">
                  <c:v>325.39875287025018</c:v>
                </c:pt>
                <c:pt idx="27">
                  <c:v>327.51196805723248</c:v>
                </c:pt>
              </c:numCache>
            </c:numRef>
          </c:val>
          <c:extLst>
            <c:ext xmlns:c16="http://schemas.microsoft.com/office/drawing/2014/chart" uri="{C3380CC4-5D6E-409C-BE32-E72D297353CC}">
              <c16:uniqueId val="{00000008-D7B4-4575-B112-47CE08CDD95A}"/>
            </c:ext>
          </c:extLst>
        </c:ser>
        <c:dLbls>
          <c:showLegendKey val="0"/>
          <c:showVal val="0"/>
          <c:showCatName val="0"/>
          <c:showSerName val="0"/>
          <c:showPercent val="0"/>
          <c:showBubbleSize val="0"/>
        </c:dLbls>
        <c:gapWidth val="0"/>
        <c:overlap val="100"/>
        <c:axId val="349896064"/>
        <c:axId val="349901952"/>
      </c:barChart>
      <c:catAx>
        <c:axId val="349896064"/>
        <c:scaling>
          <c:orientation val="minMax"/>
        </c:scaling>
        <c:delete val="0"/>
        <c:axPos val="b"/>
        <c:numFmt formatCode="General" sourceLinked="0"/>
        <c:majorTickMark val="out"/>
        <c:minorTickMark val="none"/>
        <c:tickLblPos val="nextTo"/>
        <c:crossAx val="349901952"/>
        <c:crosses val="autoZero"/>
        <c:auto val="1"/>
        <c:lblAlgn val="ctr"/>
        <c:lblOffset val="100"/>
        <c:noMultiLvlLbl val="0"/>
      </c:catAx>
      <c:valAx>
        <c:axId val="349901952"/>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896064"/>
        <c:crosses val="autoZero"/>
        <c:crossBetween val="between"/>
      </c:valAx>
    </c:plotArea>
    <c:legend>
      <c:legendPos val="b"/>
      <c:layout>
        <c:manualLayout>
          <c:xMode val="edge"/>
          <c:yMode val="edge"/>
          <c:x val="0.11759954207851679"/>
          <c:y val="0.86033475742539478"/>
          <c:w val="0.86409155637460211"/>
          <c:h val="0.12020052237995799"/>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0"/>
          <c:order val="0"/>
          <c:tx>
            <c:v>Bacton</c:v>
          </c:tx>
          <c:spPr>
            <a:solidFill>
              <a:srgbClr val="FFFF00"/>
            </a:solidFill>
          </c:spPr>
          <c:invertIfNegative val="0"/>
          <c:cat>
            <c:strLit>
              <c:ptCount val="5"/>
              <c:pt idx="0">
                <c:v>2019/20</c:v>
              </c:pt>
              <c:pt idx="1">
                <c:v>2020/21</c:v>
              </c:pt>
              <c:pt idx="2">
                <c:v>2021/22</c:v>
              </c:pt>
              <c:pt idx="3">
                <c:v>2022/23</c:v>
              </c:pt>
              <c:pt idx="4">
                <c:v>2023/24</c:v>
              </c:pt>
            </c:strLit>
          </c:cat>
          <c:val>
            <c:numRef>
              <c:f>'Annual supply by terminal'!$P$184:$U$184</c:f>
              <c:numCache>
                <c:formatCode>0.0</c:formatCode>
                <c:ptCount val="6"/>
                <c:pt idx="0">
                  <c:v>94.624062365377412</c:v>
                </c:pt>
                <c:pt idx="1">
                  <c:v>149.30705768498188</c:v>
                </c:pt>
                <c:pt idx="2">
                  <c:v>187.15123541399981</c:v>
                </c:pt>
                <c:pt idx="3">
                  <c:v>209.78126334189241</c:v>
                </c:pt>
                <c:pt idx="4">
                  <c:v>223.61857306125819</c:v>
                </c:pt>
                <c:pt idx="5">
                  <c:v>241.65654418646443</c:v>
                </c:pt>
              </c:numCache>
            </c:numRef>
          </c:val>
          <c:extLst>
            <c:ext xmlns:c16="http://schemas.microsoft.com/office/drawing/2014/chart" uri="{C3380CC4-5D6E-409C-BE32-E72D297353CC}">
              <c16:uniqueId val="{00000000-B356-464C-B643-3532A0902C3F}"/>
            </c:ext>
          </c:extLst>
        </c:ser>
        <c:ser>
          <c:idx val="1"/>
          <c:order val="1"/>
          <c:tx>
            <c:v>Barrow</c:v>
          </c:tx>
          <c:spPr>
            <a:solidFill>
              <a:schemeClr val="tx2">
                <a:lumMod val="40000"/>
                <a:lumOff val="60000"/>
              </a:schemeClr>
            </a:solidFill>
          </c:spPr>
          <c:invertIfNegative val="0"/>
          <c:cat>
            <c:strLit>
              <c:ptCount val="5"/>
              <c:pt idx="0">
                <c:v>2019/20</c:v>
              </c:pt>
              <c:pt idx="1">
                <c:v>2020/21</c:v>
              </c:pt>
              <c:pt idx="2">
                <c:v>2021/22</c:v>
              </c:pt>
              <c:pt idx="3">
                <c:v>2022/23</c:v>
              </c:pt>
              <c:pt idx="4">
                <c:v>2023/24</c:v>
              </c:pt>
            </c:strLit>
          </c:cat>
          <c:val>
            <c:numRef>
              <c:f>'Annual supply by terminal'!$P$185:$U$185</c:f>
              <c:numCache>
                <c:formatCode>0.0</c:formatCode>
                <c:ptCount val="6"/>
                <c:pt idx="0">
                  <c:v>14.61537085576164</c:v>
                </c:pt>
                <c:pt idx="1">
                  <c:v>11.186696630695174</c:v>
                </c:pt>
                <c:pt idx="2">
                  <c:v>9.8273208825937672</c:v>
                </c:pt>
                <c:pt idx="3">
                  <c:v>7.6886934823229227</c:v>
                </c:pt>
                <c:pt idx="4">
                  <c:v>6.0841227851247988</c:v>
                </c:pt>
                <c:pt idx="5">
                  <c:v>2.7438421829638124</c:v>
                </c:pt>
              </c:numCache>
            </c:numRef>
          </c:val>
          <c:extLst>
            <c:ext xmlns:c16="http://schemas.microsoft.com/office/drawing/2014/chart" uri="{C3380CC4-5D6E-409C-BE32-E72D297353CC}">
              <c16:uniqueId val="{00000001-B356-464C-B643-3532A0902C3F}"/>
            </c:ext>
          </c:extLst>
        </c:ser>
        <c:ser>
          <c:idx val="2"/>
          <c:order val="2"/>
          <c:tx>
            <c:v>Easington</c:v>
          </c:tx>
          <c:spPr>
            <a:solidFill>
              <a:schemeClr val="tx2">
                <a:lumMod val="75000"/>
              </a:schemeClr>
            </a:solidFill>
          </c:spPr>
          <c:invertIfNegative val="0"/>
          <c:cat>
            <c:strLit>
              <c:ptCount val="5"/>
              <c:pt idx="0">
                <c:v>2019/20</c:v>
              </c:pt>
              <c:pt idx="1">
                <c:v>2020/21</c:v>
              </c:pt>
              <c:pt idx="2">
                <c:v>2021/22</c:v>
              </c:pt>
              <c:pt idx="3">
                <c:v>2022/23</c:v>
              </c:pt>
              <c:pt idx="4">
                <c:v>2023/24</c:v>
              </c:pt>
            </c:strLit>
          </c:cat>
          <c:val>
            <c:numRef>
              <c:f>'Annual supply by terminal'!$P$186:$U$186</c:f>
              <c:numCache>
                <c:formatCode>0.0</c:formatCode>
                <c:ptCount val="6"/>
                <c:pt idx="0">
                  <c:v>236.14577294741204</c:v>
                </c:pt>
                <c:pt idx="1">
                  <c:v>221.49235086004558</c:v>
                </c:pt>
                <c:pt idx="2">
                  <c:v>186.71660700763672</c:v>
                </c:pt>
                <c:pt idx="3">
                  <c:v>182.36159433718547</c:v>
                </c:pt>
                <c:pt idx="4">
                  <c:v>186.77928630542161</c:v>
                </c:pt>
                <c:pt idx="5">
                  <c:v>174.38701538635246</c:v>
                </c:pt>
              </c:numCache>
            </c:numRef>
          </c:val>
          <c:extLst>
            <c:ext xmlns:c16="http://schemas.microsoft.com/office/drawing/2014/chart" uri="{C3380CC4-5D6E-409C-BE32-E72D297353CC}">
              <c16:uniqueId val="{00000002-B356-464C-B643-3532A0902C3F}"/>
            </c:ext>
          </c:extLst>
        </c:ser>
        <c:ser>
          <c:idx val="3"/>
          <c:order val="3"/>
          <c:tx>
            <c:v>St Fergus</c:v>
          </c:tx>
          <c:spPr>
            <a:solidFill>
              <a:srgbClr val="00B050"/>
            </a:solidFill>
          </c:spPr>
          <c:invertIfNegative val="0"/>
          <c:cat>
            <c:strLit>
              <c:ptCount val="5"/>
              <c:pt idx="0">
                <c:v>2019/20</c:v>
              </c:pt>
              <c:pt idx="1">
                <c:v>2020/21</c:v>
              </c:pt>
              <c:pt idx="2">
                <c:v>2021/22</c:v>
              </c:pt>
              <c:pt idx="3">
                <c:v>2022/23</c:v>
              </c:pt>
              <c:pt idx="4">
                <c:v>2023/24</c:v>
              </c:pt>
            </c:strLit>
          </c:cat>
          <c:val>
            <c:numRef>
              <c:f>'Annual supply by terminal'!$P$187:$U$187</c:f>
              <c:numCache>
                <c:formatCode>0.0</c:formatCode>
                <c:ptCount val="6"/>
                <c:pt idx="0">
                  <c:v>267.47717901019433</c:v>
                </c:pt>
                <c:pt idx="1">
                  <c:v>255.72195431280187</c:v>
                </c:pt>
                <c:pt idx="2">
                  <c:v>245.31010887217931</c:v>
                </c:pt>
                <c:pt idx="3">
                  <c:v>231.25714695495211</c:v>
                </c:pt>
                <c:pt idx="4">
                  <c:v>226.31398623386212</c:v>
                </c:pt>
                <c:pt idx="5">
                  <c:v>212.38510296035858</c:v>
                </c:pt>
              </c:numCache>
            </c:numRef>
          </c:val>
          <c:extLst>
            <c:ext xmlns:c16="http://schemas.microsoft.com/office/drawing/2014/chart" uri="{C3380CC4-5D6E-409C-BE32-E72D297353CC}">
              <c16:uniqueId val="{00000003-B356-464C-B643-3532A0902C3F}"/>
            </c:ext>
          </c:extLst>
        </c:ser>
        <c:ser>
          <c:idx val="4"/>
          <c:order val="4"/>
          <c:tx>
            <c:v>Teesside</c:v>
          </c:tx>
          <c:spPr>
            <a:solidFill>
              <a:schemeClr val="accent6">
                <a:lumMod val="75000"/>
              </a:schemeClr>
            </a:solidFill>
          </c:spPr>
          <c:invertIfNegative val="0"/>
          <c:cat>
            <c:strLit>
              <c:ptCount val="5"/>
              <c:pt idx="0">
                <c:v>2019/20</c:v>
              </c:pt>
              <c:pt idx="1">
                <c:v>2020/21</c:v>
              </c:pt>
              <c:pt idx="2">
                <c:v>2021/22</c:v>
              </c:pt>
              <c:pt idx="3">
                <c:v>2022/23</c:v>
              </c:pt>
              <c:pt idx="4">
                <c:v>2023/24</c:v>
              </c:pt>
            </c:strLit>
          </c:cat>
          <c:val>
            <c:numRef>
              <c:f>'Annual supply by terminal'!$P$188:$U$188</c:f>
              <c:numCache>
                <c:formatCode>0.0</c:formatCode>
                <c:ptCount val="6"/>
                <c:pt idx="0">
                  <c:v>92.303146915910077</c:v>
                </c:pt>
                <c:pt idx="1">
                  <c:v>88.269290769627062</c:v>
                </c:pt>
                <c:pt idx="2">
                  <c:v>77.462841552758675</c:v>
                </c:pt>
                <c:pt idx="3">
                  <c:v>63.980415221514072</c:v>
                </c:pt>
                <c:pt idx="4">
                  <c:v>57.180294319342877</c:v>
                </c:pt>
                <c:pt idx="5">
                  <c:v>53.489911453342742</c:v>
                </c:pt>
              </c:numCache>
            </c:numRef>
          </c:val>
          <c:extLst>
            <c:ext xmlns:c16="http://schemas.microsoft.com/office/drawing/2014/chart" uri="{C3380CC4-5D6E-409C-BE32-E72D297353CC}">
              <c16:uniqueId val="{00000004-B356-464C-B643-3532A0902C3F}"/>
            </c:ext>
          </c:extLst>
        </c:ser>
        <c:ser>
          <c:idx val="6"/>
          <c:order val="5"/>
          <c:tx>
            <c:v>Onshore</c:v>
          </c:tx>
          <c:spPr>
            <a:solidFill>
              <a:schemeClr val="accent4">
                <a:lumMod val="60000"/>
                <a:lumOff val="40000"/>
              </a:schemeClr>
            </a:solidFill>
          </c:spPr>
          <c:invertIfNegative val="0"/>
          <c:cat>
            <c:strLit>
              <c:ptCount val="5"/>
              <c:pt idx="0">
                <c:v>2019/20</c:v>
              </c:pt>
              <c:pt idx="1">
                <c:v>2020/21</c:v>
              </c:pt>
              <c:pt idx="2">
                <c:v>2021/22</c:v>
              </c:pt>
              <c:pt idx="3">
                <c:v>2022/23</c:v>
              </c:pt>
              <c:pt idx="4">
                <c:v>2023/24</c:v>
              </c:pt>
            </c:strLit>
          </c:cat>
          <c:val>
            <c:numRef>
              <c:f>'Annual supply by terminal'!$P$189:$U$189</c:f>
              <c:numCache>
                <c:formatCode>0.0</c:formatCode>
                <c:ptCount val="6"/>
                <c:pt idx="0">
                  <c:v>7.3179970494219448</c:v>
                </c:pt>
                <c:pt idx="1">
                  <c:v>7.3683773771544807</c:v>
                </c:pt>
                <c:pt idx="2">
                  <c:v>6.6837722148901078</c:v>
                </c:pt>
                <c:pt idx="3">
                  <c:v>7.1847237772947077</c:v>
                </c:pt>
                <c:pt idx="4">
                  <c:v>7.6417863488061046</c:v>
                </c:pt>
                <c:pt idx="5">
                  <c:v>7.4386665553812774</c:v>
                </c:pt>
              </c:numCache>
            </c:numRef>
          </c:val>
          <c:extLst>
            <c:ext xmlns:c16="http://schemas.microsoft.com/office/drawing/2014/chart" uri="{C3380CC4-5D6E-409C-BE32-E72D297353CC}">
              <c16:uniqueId val="{00000005-B356-464C-B643-3532A0902C3F}"/>
            </c:ext>
          </c:extLst>
        </c:ser>
        <c:ser>
          <c:idx val="7"/>
          <c:order val="6"/>
          <c:tx>
            <c:v>Burton Point</c:v>
          </c:tx>
          <c:invertIfNegative val="0"/>
          <c:cat>
            <c:strLit>
              <c:ptCount val="5"/>
              <c:pt idx="0">
                <c:v>2019/20</c:v>
              </c:pt>
              <c:pt idx="1">
                <c:v>2020/21</c:v>
              </c:pt>
              <c:pt idx="2">
                <c:v>2021/22</c:v>
              </c:pt>
              <c:pt idx="3">
                <c:v>2022/23</c:v>
              </c:pt>
              <c:pt idx="4">
                <c:v>2023/24</c:v>
              </c:pt>
            </c:strLit>
          </c:cat>
          <c:val>
            <c:numRef>
              <c:f>'Annual supply by terminal'!$P$190:$U$190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B356-464C-B643-3532A0902C3F}"/>
            </c:ext>
          </c:extLst>
        </c:ser>
        <c:ser>
          <c:idx val="8"/>
          <c:order val="7"/>
          <c:tx>
            <c:v>Isle of Grain</c:v>
          </c:tx>
          <c:spPr>
            <a:solidFill>
              <a:srgbClr val="00FFFF"/>
            </a:solidFill>
          </c:spPr>
          <c:invertIfNegative val="0"/>
          <c:cat>
            <c:strLit>
              <c:ptCount val="5"/>
              <c:pt idx="0">
                <c:v>2019/20</c:v>
              </c:pt>
              <c:pt idx="1">
                <c:v>2020/21</c:v>
              </c:pt>
              <c:pt idx="2">
                <c:v>2021/22</c:v>
              </c:pt>
              <c:pt idx="3">
                <c:v>2022/23</c:v>
              </c:pt>
              <c:pt idx="4">
                <c:v>2023/24</c:v>
              </c:pt>
            </c:strLit>
          </c:cat>
          <c:val>
            <c:numRef>
              <c:f>'Annual supply by terminal'!$P$191:$U$191</c:f>
              <c:numCache>
                <c:formatCode>0.0</c:formatCode>
                <c:ptCount val="6"/>
                <c:pt idx="0">
                  <c:v>12.973752512345131</c:v>
                </c:pt>
                <c:pt idx="1">
                  <c:v>12.717262311998653</c:v>
                </c:pt>
                <c:pt idx="2">
                  <c:v>11.238186836726808</c:v>
                </c:pt>
                <c:pt idx="3">
                  <c:v>11.77677736658422</c:v>
                </c:pt>
                <c:pt idx="4">
                  <c:v>12.218774629217318</c:v>
                </c:pt>
                <c:pt idx="5">
                  <c:v>11.60928608979631</c:v>
                </c:pt>
              </c:numCache>
            </c:numRef>
          </c:val>
          <c:extLst>
            <c:ext xmlns:c16="http://schemas.microsoft.com/office/drawing/2014/chart" uri="{C3380CC4-5D6E-409C-BE32-E72D297353CC}">
              <c16:uniqueId val="{00000007-B356-464C-B643-3532A0902C3F}"/>
            </c:ext>
          </c:extLst>
        </c:ser>
        <c:ser>
          <c:idx val="9"/>
          <c:order val="8"/>
          <c:tx>
            <c:v>Milford Haven</c:v>
          </c:tx>
          <c:spPr>
            <a:solidFill>
              <a:srgbClr val="FF3399"/>
            </a:solidFill>
          </c:spPr>
          <c:invertIfNegative val="0"/>
          <c:cat>
            <c:strLit>
              <c:ptCount val="5"/>
              <c:pt idx="0">
                <c:v>2019/20</c:v>
              </c:pt>
              <c:pt idx="1">
                <c:v>2020/21</c:v>
              </c:pt>
              <c:pt idx="2">
                <c:v>2021/22</c:v>
              </c:pt>
              <c:pt idx="3">
                <c:v>2022/23</c:v>
              </c:pt>
              <c:pt idx="4">
                <c:v>2023/24</c:v>
              </c:pt>
            </c:strLit>
          </c:cat>
          <c:val>
            <c:numRef>
              <c:f>'Annual supply by terminal'!$P$192:$U$192</c:f>
              <c:numCache>
                <c:formatCode>0.0</c:formatCode>
                <c:ptCount val="6"/>
                <c:pt idx="0">
                  <c:v>30.742596473563367</c:v>
                </c:pt>
                <c:pt idx="1">
                  <c:v>30.134817442695304</c:v>
                </c:pt>
                <c:pt idx="2">
                  <c:v>26.63000104921478</c:v>
                </c:pt>
                <c:pt idx="3">
                  <c:v>27.906244858254126</c:v>
                </c:pt>
                <c:pt idx="4">
                  <c:v>28.953601316967141</c:v>
                </c:pt>
                <c:pt idx="5">
                  <c:v>27.509357625340368</c:v>
                </c:pt>
              </c:numCache>
            </c:numRef>
          </c:val>
          <c:extLst>
            <c:ext xmlns:c16="http://schemas.microsoft.com/office/drawing/2014/chart" uri="{C3380CC4-5D6E-409C-BE32-E72D297353CC}">
              <c16:uniqueId val="{00000008-B356-464C-B643-3532A0902C3F}"/>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770175139717034"/>
          <c:w val="0.96749983530790484"/>
          <c:h val="0.2122347107666950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0"/>
          <c:order val="0"/>
          <c:tx>
            <c:v>Bacton</c:v>
          </c:tx>
          <c:spPr>
            <a:solidFill>
              <a:srgbClr val="FFFF00"/>
            </a:solidFill>
          </c:spPr>
          <c:invertIfNegative val="0"/>
          <c:cat>
            <c:strLit>
              <c:ptCount val="5"/>
              <c:pt idx="0">
                <c:v>2019/20</c:v>
              </c:pt>
              <c:pt idx="1">
                <c:v>2020/21</c:v>
              </c:pt>
              <c:pt idx="2">
                <c:v>2021/22</c:v>
              </c:pt>
              <c:pt idx="3">
                <c:v>2022/23</c:v>
              </c:pt>
              <c:pt idx="4">
                <c:v>2023/24</c:v>
              </c:pt>
            </c:strLit>
          </c:cat>
          <c:val>
            <c:numRef>
              <c:f>'Annual supply by terminal'!$P$207:$U$207</c:f>
              <c:numCache>
                <c:formatCode>0.0</c:formatCode>
                <c:ptCount val="6"/>
                <c:pt idx="0">
                  <c:v>94.624142665391474</c:v>
                </c:pt>
                <c:pt idx="1">
                  <c:v>89.900886578421108</c:v>
                </c:pt>
                <c:pt idx="2">
                  <c:v>86.200921319738498</c:v>
                </c:pt>
                <c:pt idx="3">
                  <c:v>87.197838820502227</c:v>
                </c:pt>
                <c:pt idx="4">
                  <c:v>76.479341346148885</c:v>
                </c:pt>
                <c:pt idx="5">
                  <c:v>64.430143985201084</c:v>
                </c:pt>
              </c:numCache>
            </c:numRef>
          </c:val>
          <c:extLst>
            <c:ext xmlns:c16="http://schemas.microsoft.com/office/drawing/2014/chart" uri="{C3380CC4-5D6E-409C-BE32-E72D297353CC}">
              <c16:uniqueId val="{00000000-B877-466C-AEE8-8FDBAB5FBA58}"/>
            </c:ext>
          </c:extLst>
        </c:ser>
        <c:ser>
          <c:idx val="1"/>
          <c:order val="1"/>
          <c:tx>
            <c:v>Barrow</c:v>
          </c:tx>
          <c:spPr>
            <a:solidFill>
              <a:schemeClr val="tx2">
                <a:lumMod val="40000"/>
                <a:lumOff val="60000"/>
              </a:schemeClr>
            </a:solidFill>
          </c:spPr>
          <c:invertIfNegative val="0"/>
          <c:cat>
            <c:strLit>
              <c:ptCount val="5"/>
              <c:pt idx="0">
                <c:v>2019/20</c:v>
              </c:pt>
              <c:pt idx="1">
                <c:v>2020/21</c:v>
              </c:pt>
              <c:pt idx="2">
                <c:v>2021/22</c:v>
              </c:pt>
              <c:pt idx="3">
                <c:v>2022/23</c:v>
              </c:pt>
              <c:pt idx="4">
                <c:v>2023/24</c:v>
              </c:pt>
            </c:strLit>
          </c:cat>
          <c:val>
            <c:numRef>
              <c:f>'Annual supply by terminal'!$P$208:$U$208</c:f>
              <c:numCache>
                <c:formatCode>0.0</c:formatCode>
                <c:ptCount val="6"/>
                <c:pt idx="0">
                  <c:v>14.61537085576164</c:v>
                </c:pt>
                <c:pt idx="1">
                  <c:v>11.186696630695174</c:v>
                </c:pt>
                <c:pt idx="2">
                  <c:v>9.8273208825937672</c:v>
                </c:pt>
                <c:pt idx="3">
                  <c:v>7.6886934823229227</c:v>
                </c:pt>
                <c:pt idx="4">
                  <c:v>6.0841227851247988</c:v>
                </c:pt>
                <c:pt idx="5">
                  <c:v>2.7438421829638124</c:v>
                </c:pt>
              </c:numCache>
            </c:numRef>
          </c:val>
          <c:extLst>
            <c:ext xmlns:c16="http://schemas.microsoft.com/office/drawing/2014/chart" uri="{C3380CC4-5D6E-409C-BE32-E72D297353CC}">
              <c16:uniqueId val="{00000001-B877-466C-AEE8-8FDBAB5FBA58}"/>
            </c:ext>
          </c:extLst>
        </c:ser>
        <c:ser>
          <c:idx val="2"/>
          <c:order val="2"/>
          <c:tx>
            <c:v>Easington</c:v>
          </c:tx>
          <c:spPr>
            <a:solidFill>
              <a:schemeClr val="tx2">
                <a:lumMod val="75000"/>
              </a:schemeClr>
            </a:solidFill>
          </c:spPr>
          <c:invertIfNegative val="0"/>
          <c:cat>
            <c:strLit>
              <c:ptCount val="5"/>
              <c:pt idx="0">
                <c:v>2019/20</c:v>
              </c:pt>
              <c:pt idx="1">
                <c:v>2020/21</c:v>
              </c:pt>
              <c:pt idx="2">
                <c:v>2021/22</c:v>
              </c:pt>
              <c:pt idx="3">
                <c:v>2022/23</c:v>
              </c:pt>
              <c:pt idx="4">
                <c:v>2023/24</c:v>
              </c:pt>
            </c:strLit>
          </c:cat>
          <c:val>
            <c:numRef>
              <c:f>'Annual supply by terminal'!$P$209:$U$209</c:f>
              <c:numCache>
                <c:formatCode>0.0</c:formatCode>
                <c:ptCount val="6"/>
                <c:pt idx="0">
                  <c:v>236.14577294741204</c:v>
                </c:pt>
                <c:pt idx="1">
                  <c:v>221.49235086004558</c:v>
                </c:pt>
                <c:pt idx="2">
                  <c:v>186.71660700763672</c:v>
                </c:pt>
                <c:pt idx="3">
                  <c:v>182.36159433718547</c:v>
                </c:pt>
                <c:pt idx="4">
                  <c:v>186.77928630542161</c:v>
                </c:pt>
                <c:pt idx="5">
                  <c:v>174.38701538635246</c:v>
                </c:pt>
              </c:numCache>
            </c:numRef>
          </c:val>
          <c:extLst>
            <c:ext xmlns:c16="http://schemas.microsoft.com/office/drawing/2014/chart" uri="{C3380CC4-5D6E-409C-BE32-E72D297353CC}">
              <c16:uniqueId val="{00000002-B877-466C-AEE8-8FDBAB5FBA58}"/>
            </c:ext>
          </c:extLst>
        </c:ser>
        <c:ser>
          <c:idx val="3"/>
          <c:order val="3"/>
          <c:tx>
            <c:v>St Fergus</c:v>
          </c:tx>
          <c:spPr>
            <a:solidFill>
              <a:srgbClr val="00B050"/>
            </a:solidFill>
          </c:spPr>
          <c:invertIfNegative val="0"/>
          <c:cat>
            <c:strLit>
              <c:ptCount val="5"/>
              <c:pt idx="0">
                <c:v>2019/20</c:v>
              </c:pt>
              <c:pt idx="1">
                <c:v>2020/21</c:v>
              </c:pt>
              <c:pt idx="2">
                <c:v>2021/22</c:v>
              </c:pt>
              <c:pt idx="3">
                <c:v>2022/23</c:v>
              </c:pt>
              <c:pt idx="4">
                <c:v>2023/24</c:v>
              </c:pt>
            </c:strLit>
          </c:cat>
          <c:val>
            <c:numRef>
              <c:f>'Annual supply by terminal'!$P$210:$U$210</c:f>
              <c:numCache>
                <c:formatCode>0.0</c:formatCode>
                <c:ptCount val="6"/>
                <c:pt idx="0">
                  <c:v>267.47717901019433</c:v>
                </c:pt>
                <c:pt idx="1">
                  <c:v>255.72195431280187</c:v>
                </c:pt>
                <c:pt idx="2">
                  <c:v>245.31010887217931</c:v>
                </c:pt>
                <c:pt idx="3">
                  <c:v>231.25714695495211</c:v>
                </c:pt>
                <c:pt idx="4">
                  <c:v>226.31398623386212</c:v>
                </c:pt>
                <c:pt idx="5">
                  <c:v>212.38510296035858</c:v>
                </c:pt>
              </c:numCache>
            </c:numRef>
          </c:val>
          <c:extLst>
            <c:ext xmlns:c16="http://schemas.microsoft.com/office/drawing/2014/chart" uri="{C3380CC4-5D6E-409C-BE32-E72D297353CC}">
              <c16:uniqueId val="{00000003-B877-466C-AEE8-8FDBAB5FBA58}"/>
            </c:ext>
          </c:extLst>
        </c:ser>
        <c:ser>
          <c:idx val="4"/>
          <c:order val="4"/>
          <c:tx>
            <c:v>Teesside</c:v>
          </c:tx>
          <c:spPr>
            <a:solidFill>
              <a:schemeClr val="accent6">
                <a:lumMod val="75000"/>
              </a:schemeClr>
            </a:solidFill>
          </c:spPr>
          <c:invertIfNegative val="0"/>
          <c:cat>
            <c:strLit>
              <c:ptCount val="5"/>
              <c:pt idx="0">
                <c:v>2019/20</c:v>
              </c:pt>
              <c:pt idx="1">
                <c:v>2020/21</c:v>
              </c:pt>
              <c:pt idx="2">
                <c:v>2021/22</c:v>
              </c:pt>
              <c:pt idx="3">
                <c:v>2022/23</c:v>
              </c:pt>
              <c:pt idx="4">
                <c:v>2023/24</c:v>
              </c:pt>
            </c:strLit>
          </c:cat>
          <c:val>
            <c:numRef>
              <c:f>'Annual supply by terminal'!$P$211:$U$211</c:f>
              <c:numCache>
                <c:formatCode>0.0</c:formatCode>
                <c:ptCount val="6"/>
                <c:pt idx="0">
                  <c:v>92.303146915910077</c:v>
                </c:pt>
                <c:pt idx="1">
                  <c:v>88.269290769627062</c:v>
                </c:pt>
                <c:pt idx="2">
                  <c:v>77.462841552758675</c:v>
                </c:pt>
                <c:pt idx="3">
                  <c:v>63.980415221514072</c:v>
                </c:pt>
                <c:pt idx="4">
                  <c:v>57.180294319342877</c:v>
                </c:pt>
                <c:pt idx="5">
                  <c:v>53.489911453342742</c:v>
                </c:pt>
              </c:numCache>
            </c:numRef>
          </c:val>
          <c:extLst>
            <c:ext xmlns:c16="http://schemas.microsoft.com/office/drawing/2014/chart" uri="{C3380CC4-5D6E-409C-BE32-E72D297353CC}">
              <c16:uniqueId val="{00000004-B877-466C-AEE8-8FDBAB5FBA58}"/>
            </c:ext>
          </c:extLst>
        </c:ser>
        <c:ser>
          <c:idx val="6"/>
          <c:order val="5"/>
          <c:tx>
            <c:v>Onshore</c:v>
          </c:tx>
          <c:spPr>
            <a:solidFill>
              <a:schemeClr val="accent4">
                <a:lumMod val="60000"/>
                <a:lumOff val="40000"/>
              </a:schemeClr>
            </a:solidFill>
          </c:spPr>
          <c:invertIfNegative val="0"/>
          <c:cat>
            <c:strLit>
              <c:ptCount val="5"/>
              <c:pt idx="0">
                <c:v>2019/20</c:v>
              </c:pt>
              <c:pt idx="1">
                <c:v>2020/21</c:v>
              </c:pt>
              <c:pt idx="2">
                <c:v>2021/22</c:v>
              </c:pt>
              <c:pt idx="3">
                <c:v>2022/23</c:v>
              </c:pt>
              <c:pt idx="4">
                <c:v>2023/24</c:v>
              </c:pt>
            </c:strLit>
          </c:cat>
          <c:val>
            <c:numRef>
              <c:f>'Annual supply by terminal'!$P$212:$U$212</c:f>
              <c:numCache>
                <c:formatCode>0.0</c:formatCode>
                <c:ptCount val="6"/>
                <c:pt idx="0">
                  <c:v>7.3179970494219448</c:v>
                </c:pt>
                <c:pt idx="1">
                  <c:v>7.3683773771544807</c:v>
                </c:pt>
                <c:pt idx="2">
                  <c:v>6.6837722148901078</c:v>
                </c:pt>
                <c:pt idx="3">
                  <c:v>7.1847237772947077</c:v>
                </c:pt>
                <c:pt idx="4">
                  <c:v>7.6417863488061046</c:v>
                </c:pt>
                <c:pt idx="5">
                  <c:v>7.4386665553812774</c:v>
                </c:pt>
              </c:numCache>
            </c:numRef>
          </c:val>
          <c:extLst>
            <c:ext xmlns:c16="http://schemas.microsoft.com/office/drawing/2014/chart" uri="{C3380CC4-5D6E-409C-BE32-E72D297353CC}">
              <c16:uniqueId val="{00000005-B877-466C-AEE8-8FDBAB5FBA58}"/>
            </c:ext>
          </c:extLst>
        </c:ser>
        <c:ser>
          <c:idx val="7"/>
          <c:order val="6"/>
          <c:tx>
            <c:v>Burton Point</c:v>
          </c:tx>
          <c:invertIfNegative val="0"/>
          <c:cat>
            <c:strLit>
              <c:ptCount val="5"/>
              <c:pt idx="0">
                <c:v>2019/20</c:v>
              </c:pt>
              <c:pt idx="1">
                <c:v>2020/21</c:v>
              </c:pt>
              <c:pt idx="2">
                <c:v>2021/22</c:v>
              </c:pt>
              <c:pt idx="3">
                <c:v>2022/23</c:v>
              </c:pt>
              <c:pt idx="4">
                <c:v>2023/24</c:v>
              </c:pt>
            </c:strLit>
          </c:cat>
          <c:val>
            <c:numRef>
              <c:f>'Annual supply by terminal'!$P$213:$U$213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B877-466C-AEE8-8FDBAB5FBA58}"/>
            </c:ext>
          </c:extLst>
        </c:ser>
        <c:ser>
          <c:idx val="8"/>
          <c:order val="7"/>
          <c:tx>
            <c:v>Isle of Grain</c:v>
          </c:tx>
          <c:spPr>
            <a:solidFill>
              <a:srgbClr val="00FFFF"/>
            </a:solidFill>
          </c:spPr>
          <c:invertIfNegative val="0"/>
          <c:cat>
            <c:strLit>
              <c:ptCount val="5"/>
              <c:pt idx="0">
                <c:v>2019/20</c:v>
              </c:pt>
              <c:pt idx="1">
                <c:v>2020/21</c:v>
              </c:pt>
              <c:pt idx="2">
                <c:v>2021/22</c:v>
              </c:pt>
              <c:pt idx="3">
                <c:v>2022/23</c:v>
              </c:pt>
              <c:pt idx="4">
                <c:v>2023/24</c:v>
              </c:pt>
            </c:strLit>
          </c:cat>
          <c:val>
            <c:numRef>
              <c:f>'Annual supply by terminal'!$P$214:$U$214</c:f>
              <c:numCache>
                <c:formatCode>0.0</c:formatCode>
                <c:ptCount val="6"/>
                <c:pt idx="0">
                  <c:v>12.973752512345131</c:v>
                </c:pt>
                <c:pt idx="1">
                  <c:v>30.347301862899425</c:v>
                </c:pt>
                <c:pt idx="2">
                  <c:v>41.197330760768189</c:v>
                </c:pt>
                <c:pt idx="3">
                  <c:v>48.156005018209335</c:v>
                </c:pt>
                <c:pt idx="4">
                  <c:v>55.885458179203631</c:v>
                </c:pt>
                <c:pt idx="5">
                  <c:v>64.204974160778107</c:v>
                </c:pt>
              </c:numCache>
            </c:numRef>
          </c:val>
          <c:extLst>
            <c:ext xmlns:c16="http://schemas.microsoft.com/office/drawing/2014/chart" uri="{C3380CC4-5D6E-409C-BE32-E72D297353CC}">
              <c16:uniqueId val="{00000007-B877-466C-AEE8-8FDBAB5FBA58}"/>
            </c:ext>
          </c:extLst>
        </c:ser>
        <c:ser>
          <c:idx val="9"/>
          <c:order val="8"/>
          <c:tx>
            <c:v>Milford Haven</c:v>
          </c:tx>
          <c:spPr>
            <a:solidFill>
              <a:srgbClr val="FF3399"/>
            </a:solidFill>
          </c:spPr>
          <c:invertIfNegative val="0"/>
          <c:cat>
            <c:strLit>
              <c:ptCount val="5"/>
              <c:pt idx="0">
                <c:v>2019/20</c:v>
              </c:pt>
              <c:pt idx="1">
                <c:v>2020/21</c:v>
              </c:pt>
              <c:pt idx="2">
                <c:v>2021/22</c:v>
              </c:pt>
              <c:pt idx="3">
                <c:v>2022/23</c:v>
              </c:pt>
              <c:pt idx="4">
                <c:v>2023/24</c:v>
              </c:pt>
            </c:strLit>
          </c:cat>
          <c:val>
            <c:numRef>
              <c:f>'Annual supply by terminal'!$P$215:$U$215</c:f>
              <c:numCache>
                <c:formatCode>0.0</c:formatCode>
                <c:ptCount val="6"/>
                <c:pt idx="0">
                  <c:v>30.742596473563367</c:v>
                </c:pt>
                <c:pt idx="1">
                  <c:v>71.910948998355309</c:v>
                </c:pt>
                <c:pt idx="2">
                  <c:v>97.621171219434714</c:v>
                </c:pt>
                <c:pt idx="3">
                  <c:v>114.11044172801921</c:v>
                </c:pt>
                <c:pt idx="4">
                  <c:v>132.4261494820901</c:v>
                </c:pt>
                <c:pt idx="5">
                  <c:v>152.14006975562197</c:v>
                </c:pt>
              </c:numCache>
            </c:numRef>
          </c:val>
          <c:extLst>
            <c:ext xmlns:c16="http://schemas.microsoft.com/office/drawing/2014/chart" uri="{C3380CC4-5D6E-409C-BE32-E72D297353CC}">
              <c16:uniqueId val="{00000008-B877-466C-AEE8-8FDBAB5FBA58}"/>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63343872"/>
        <c:crosses val="autoZero"/>
        <c:crossBetween val="between"/>
      </c:valAx>
      <c:spPr>
        <a:solidFill>
          <a:sysClr val="window" lastClr="FFFFFF"/>
        </a:solidFill>
      </c:spPr>
    </c:plotArea>
    <c:legend>
      <c:legendPos val="b"/>
      <c:layout>
        <c:manualLayout>
          <c:xMode val="edge"/>
          <c:yMode val="edge"/>
          <c:x val="3.0340791284841049E-2"/>
          <c:y val="0.770175139717034"/>
          <c:w val="0.96749983530790484"/>
          <c:h val="0.2122347107666950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30681818181818"/>
          <c:y val="8.0568720379146919E-2"/>
          <c:w val="0.828125"/>
          <c:h val="0.66200109259498485"/>
        </c:manualLayout>
      </c:layout>
      <c:barChart>
        <c:barDir val="col"/>
        <c:grouping val="stacked"/>
        <c:varyColors val="0"/>
        <c:ser>
          <c:idx val="0"/>
          <c:order val="0"/>
          <c:tx>
            <c:strRef>
              <c:f>'Annual and Peak by load band'!$R$170</c:f>
              <c:strCache>
                <c:ptCount val="1"/>
                <c:pt idx="0">
                  <c:v>Total LDZ</c:v>
                </c:pt>
              </c:strCache>
            </c:strRef>
          </c:tx>
          <c:spPr>
            <a:solidFill>
              <a:srgbClr val="9999FF"/>
            </a:solidFill>
            <a:ln w="25400">
              <a:noFill/>
            </a:ln>
          </c:spPr>
          <c:invertIfNegative val="0"/>
          <c:cat>
            <c:strRef>
              <c:f>'Annual and Peak by load band'!$S$156:$AS$156</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band'!$S$170:$AS$170</c:f>
              <c:numCache>
                <c:formatCode>0</c:formatCode>
                <c:ptCount val="27"/>
                <c:pt idx="0">
                  <c:v>4035.6870307349991</c:v>
                </c:pt>
                <c:pt idx="1">
                  <c:v>4061.0633740830003</c:v>
                </c:pt>
                <c:pt idx="2">
                  <c:v>4043.0230258799998</c:v>
                </c:pt>
                <c:pt idx="3">
                  <c:v>3994.6136773930002</c:v>
                </c:pt>
                <c:pt idx="4">
                  <c:v>3975.3638815860008</c:v>
                </c:pt>
                <c:pt idx="5">
                  <c:v>3942.1831470419997</c:v>
                </c:pt>
                <c:pt idx="6">
                  <c:v>3907.4469618439998</c:v>
                </c:pt>
                <c:pt idx="7">
                  <c:v>3858.6465557920001</c:v>
                </c:pt>
                <c:pt idx="8">
                  <c:v>3829.4409540720003</c:v>
                </c:pt>
                <c:pt idx="9">
                  <c:v>3790.5542920799999</c:v>
                </c:pt>
                <c:pt idx="10">
                  <c:v>3754.4081977190003</c:v>
                </c:pt>
                <c:pt idx="11">
                  <c:v>3714.6280596450001</c:v>
                </c:pt>
                <c:pt idx="12">
                  <c:v>3701.2933695799998</c:v>
                </c:pt>
                <c:pt idx="13">
                  <c:v>3667.9451913219996</c:v>
                </c:pt>
                <c:pt idx="14">
                  <c:v>3622.2067668029999</c:v>
                </c:pt>
                <c:pt idx="15">
                  <c:v>3540.6549155880002</c:v>
                </c:pt>
                <c:pt idx="16">
                  <c:v>3482.6683717269998</c:v>
                </c:pt>
                <c:pt idx="17">
                  <c:v>3407.1387462389998</c:v>
                </c:pt>
                <c:pt idx="18">
                  <c:v>3331.943594033</c:v>
                </c:pt>
                <c:pt idx="19">
                  <c:v>3240.1567630280001</c:v>
                </c:pt>
                <c:pt idx="20">
                  <c:v>3165.685210011</c:v>
                </c:pt>
                <c:pt idx="21">
                  <c:v>3079.38882556</c:v>
                </c:pt>
                <c:pt idx="22">
                  <c:v>2988.6037276599991</c:v>
                </c:pt>
                <c:pt idx="23">
                  <c:v>2884.5848783469996</c:v>
                </c:pt>
                <c:pt idx="24">
                  <c:v>2795.8201177999995</c:v>
                </c:pt>
                <c:pt idx="25">
                  <c:v>2691.0079297349998</c:v>
                </c:pt>
                <c:pt idx="26">
                  <c:v>2663.8150801649995</c:v>
                </c:pt>
              </c:numCache>
            </c:numRef>
          </c:val>
          <c:extLst>
            <c:ext xmlns:c16="http://schemas.microsoft.com/office/drawing/2014/chart" uri="{C3380CC4-5D6E-409C-BE32-E72D297353CC}">
              <c16:uniqueId val="{00000000-DD22-4EF4-AFE4-6722BDA6D8F1}"/>
            </c:ext>
          </c:extLst>
        </c:ser>
        <c:ser>
          <c:idx val="1"/>
          <c:order val="1"/>
          <c:tx>
            <c:strRef>
              <c:f>'Annual and Peak by load band'!$R$171</c:f>
              <c:strCache>
                <c:ptCount val="1"/>
                <c:pt idx="0">
                  <c:v>NTS Industrial </c:v>
                </c:pt>
              </c:strCache>
            </c:strRef>
          </c:tx>
          <c:spPr>
            <a:solidFill>
              <a:srgbClr val="993366"/>
            </a:solidFill>
            <a:ln w="25400">
              <a:noFill/>
            </a:ln>
          </c:spPr>
          <c:invertIfNegative val="0"/>
          <c:cat>
            <c:strRef>
              <c:f>'Annual and Peak by load band'!$S$156:$AS$156</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band'!$S$171:$AS$171</c:f>
              <c:numCache>
                <c:formatCode>0</c:formatCode>
                <c:ptCount val="27"/>
                <c:pt idx="0">
                  <c:v>61.924090999999997</c:v>
                </c:pt>
                <c:pt idx="1">
                  <c:v>61.924090999999997</c:v>
                </c:pt>
                <c:pt idx="2">
                  <c:v>61.924090999999997</c:v>
                </c:pt>
                <c:pt idx="3">
                  <c:v>61.924090999999997</c:v>
                </c:pt>
                <c:pt idx="4">
                  <c:v>61.924090999999997</c:v>
                </c:pt>
                <c:pt idx="5">
                  <c:v>61.924090999999997</c:v>
                </c:pt>
                <c:pt idx="6">
                  <c:v>61.973117676279735</c:v>
                </c:pt>
                <c:pt idx="7">
                  <c:v>61.973117676279735</c:v>
                </c:pt>
                <c:pt idx="8">
                  <c:v>61.973117676279735</c:v>
                </c:pt>
                <c:pt idx="9">
                  <c:v>61.973117676279735</c:v>
                </c:pt>
                <c:pt idx="10">
                  <c:v>61.973117676279735</c:v>
                </c:pt>
                <c:pt idx="11">
                  <c:v>61.973117676279735</c:v>
                </c:pt>
                <c:pt idx="12">
                  <c:v>62.622000156452771</c:v>
                </c:pt>
                <c:pt idx="13">
                  <c:v>63.599649759913483</c:v>
                </c:pt>
                <c:pt idx="14">
                  <c:v>65.226181843547224</c:v>
                </c:pt>
                <c:pt idx="15">
                  <c:v>68.476362088680602</c:v>
                </c:pt>
                <c:pt idx="16">
                  <c:v>68.476362088680602</c:v>
                </c:pt>
                <c:pt idx="17">
                  <c:v>68.476362088680602</c:v>
                </c:pt>
                <c:pt idx="18">
                  <c:v>71.729426255948084</c:v>
                </c:pt>
                <c:pt idx="19">
                  <c:v>74.979606501081463</c:v>
                </c:pt>
                <c:pt idx="20">
                  <c:v>78.232670668348945</c:v>
                </c:pt>
                <c:pt idx="21">
                  <c:v>78.232670668348945</c:v>
                </c:pt>
                <c:pt idx="22">
                  <c:v>81.485734835616427</c:v>
                </c:pt>
                <c:pt idx="23">
                  <c:v>84.73591508074982</c:v>
                </c:pt>
                <c:pt idx="24">
                  <c:v>84.73591508074982</c:v>
                </c:pt>
                <c:pt idx="25">
                  <c:v>85.988979248017301</c:v>
                </c:pt>
                <c:pt idx="26">
                  <c:v>89.242043415284783</c:v>
                </c:pt>
              </c:numCache>
            </c:numRef>
          </c:val>
          <c:extLst>
            <c:ext xmlns:c16="http://schemas.microsoft.com/office/drawing/2014/chart" uri="{C3380CC4-5D6E-409C-BE32-E72D297353CC}">
              <c16:uniqueId val="{00000001-DD22-4EF4-AFE4-6722BDA6D8F1}"/>
            </c:ext>
          </c:extLst>
        </c:ser>
        <c:ser>
          <c:idx val="2"/>
          <c:order val="2"/>
          <c:tx>
            <c:strRef>
              <c:f>'Annual and Peak by load band'!$R$172</c:f>
              <c:strCache>
                <c:ptCount val="1"/>
                <c:pt idx="0">
                  <c:v>NTS Power Generation </c:v>
                </c:pt>
              </c:strCache>
            </c:strRef>
          </c:tx>
          <c:spPr>
            <a:solidFill>
              <a:srgbClr val="FFFFCC"/>
            </a:solidFill>
            <a:ln w="25400">
              <a:noFill/>
            </a:ln>
          </c:spPr>
          <c:invertIfNegative val="0"/>
          <c:cat>
            <c:strRef>
              <c:f>'Annual and Peak by load band'!$S$156:$AS$156</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band'!$S$172:$AS$172</c:f>
              <c:numCache>
                <c:formatCode>0</c:formatCode>
                <c:ptCount val="27"/>
                <c:pt idx="0">
                  <c:v>1330.7666549486844</c:v>
                </c:pt>
                <c:pt idx="1">
                  <c:v>1431.4457503449894</c:v>
                </c:pt>
                <c:pt idx="2">
                  <c:v>1483.3214220210541</c:v>
                </c:pt>
                <c:pt idx="3">
                  <c:v>1493.6071363067683</c:v>
                </c:pt>
                <c:pt idx="4">
                  <c:v>1493.6071363067683</c:v>
                </c:pt>
                <c:pt idx="5">
                  <c:v>1493.6071363067683</c:v>
                </c:pt>
                <c:pt idx="6">
                  <c:v>1432.0030609602454</c:v>
                </c:pt>
                <c:pt idx="7">
                  <c:v>1059.4578221910144</c:v>
                </c:pt>
                <c:pt idx="8">
                  <c:v>1086.0690834522759</c:v>
                </c:pt>
                <c:pt idx="9">
                  <c:v>1150.36627938012</c:v>
                </c:pt>
                <c:pt idx="10">
                  <c:v>1135.4907669850388</c:v>
                </c:pt>
                <c:pt idx="11">
                  <c:v>1067.478597985039</c:v>
                </c:pt>
                <c:pt idx="12">
                  <c:v>1195.1381724531241</c:v>
                </c:pt>
                <c:pt idx="13">
                  <c:v>1226.6582803892943</c:v>
                </c:pt>
                <c:pt idx="14">
                  <c:v>1291.6698896052255</c:v>
                </c:pt>
                <c:pt idx="15">
                  <c:v>1453.3720172648004</c:v>
                </c:pt>
                <c:pt idx="16">
                  <c:v>1453.3720172648004</c:v>
                </c:pt>
                <c:pt idx="17">
                  <c:v>1529.9677619456513</c:v>
                </c:pt>
                <c:pt idx="18">
                  <c:v>1606.5635066265024</c:v>
                </c:pt>
                <c:pt idx="19">
                  <c:v>1606.5635066265024</c:v>
                </c:pt>
                <c:pt idx="20">
                  <c:v>1606.5635066265024</c:v>
                </c:pt>
                <c:pt idx="21">
                  <c:v>1724.8613789669282</c:v>
                </c:pt>
                <c:pt idx="22">
                  <c:v>1826.9890385413964</c:v>
                </c:pt>
                <c:pt idx="23">
                  <c:v>1826.9890385413964</c:v>
                </c:pt>
                <c:pt idx="24">
                  <c:v>1903.5847832222476</c:v>
                </c:pt>
                <c:pt idx="25">
                  <c:v>1903.5847832222476</c:v>
                </c:pt>
                <c:pt idx="26">
                  <c:v>1903.5847832222476</c:v>
                </c:pt>
              </c:numCache>
            </c:numRef>
          </c:val>
          <c:extLst>
            <c:ext xmlns:c16="http://schemas.microsoft.com/office/drawing/2014/chart" uri="{C3380CC4-5D6E-409C-BE32-E72D297353CC}">
              <c16:uniqueId val="{00000002-DD22-4EF4-AFE4-6722BDA6D8F1}"/>
            </c:ext>
          </c:extLst>
        </c:ser>
        <c:ser>
          <c:idx val="3"/>
          <c:order val="3"/>
          <c:tx>
            <c:strRef>
              <c:f>'Annual and Peak by load band'!$R$173</c:f>
              <c:strCache>
                <c:ptCount val="1"/>
                <c:pt idx="0">
                  <c:v>Exports via Moffat</c:v>
                </c:pt>
              </c:strCache>
            </c:strRef>
          </c:tx>
          <c:spPr>
            <a:solidFill>
              <a:srgbClr val="CCFFFF"/>
            </a:solidFill>
            <a:ln w="25400">
              <a:noFill/>
            </a:ln>
          </c:spPr>
          <c:invertIfNegative val="0"/>
          <c:cat>
            <c:strRef>
              <c:f>'Annual and Peak by load band'!$S$156:$AS$156</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band'!$S$173:$AS$173</c:f>
              <c:numCache>
                <c:formatCode>0</c:formatCode>
                <c:ptCount val="27"/>
                <c:pt idx="0">
                  <c:v>337.9</c:v>
                </c:pt>
                <c:pt idx="1">
                  <c:v>400.9</c:v>
                </c:pt>
                <c:pt idx="2">
                  <c:v>446</c:v>
                </c:pt>
                <c:pt idx="3">
                  <c:v>507.3</c:v>
                </c:pt>
                <c:pt idx="4">
                  <c:v>490.4</c:v>
                </c:pt>
                <c:pt idx="5">
                  <c:v>491.4</c:v>
                </c:pt>
                <c:pt idx="6">
                  <c:v>499.7</c:v>
                </c:pt>
                <c:pt idx="7">
                  <c:v>513.29999999999995</c:v>
                </c:pt>
                <c:pt idx="8">
                  <c:v>521.9</c:v>
                </c:pt>
                <c:pt idx="9">
                  <c:v>503</c:v>
                </c:pt>
                <c:pt idx="10">
                  <c:v>503</c:v>
                </c:pt>
                <c:pt idx="11">
                  <c:v>502.4</c:v>
                </c:pt>
                <c:pt idx="12">
                  <c:v>501.5</c:v>
                </c:pt>
                <c:pt idx="13">
                  <c:v>500.1</c:v>
                </c:pt>
                <c:pt idx="14">
                  <c:v>507.7</c:v>
                </c:pt>
                <c:pt idx="15">
                  <c:v>504.8</c:v>
                </c:pt>
                <c:pt idx="16">
                  <c:v>501.8</c:v>
                </c:pt>
                <c:pt idx="17">
                  <c:v>498.8</c:v>
                </c:pt>
                <c:pt idx="18">
                  <c:v>495.7</c:v>
                </c:pt>
                <c:pt idx="19">
                  <c:v>492.3</c:v>
                </c:pt>
                <c:pt idx="20">
                  <c:v>488.8</c:v>
                </c:pt>
                <c:pt idx="21">
                  <c:v>485.1</c:v>
                </c:pt>
                <c:pt idx="22">
                  <c:v>481.2</c:v>
                </c:pt>
                <c:pt idx="23">
                  <c:v>477.2</c:v>
                </c:pt>
                <c:pt idx="24">
                  <c:v>473.1</c:v>
                </c:pt>
                <c:pt idx="25">
                  <c:v>468.9</c:v>
                </c:pt>
                <c:pt idx="26">
                  <c:v>464.6</c:v>
                </c:pt>
              </c:numCache>
            </c:numRef>
          </c:val>
          <c:extLst>
            <c:ext xmlns:c16="http://schemas.microsoft.com/office/drawing/2014/chart" uri="{C3380CC4-5D6E-409C-BE32-E72D297353CC}">
              <c16:uniqueId val="{00000003-DD22-4EF4-AFE4-6722BDA6D8F1}"/>
            </c:ext>
          </c:extLst>
        </c:ser>
        <c:dLbls>
          <c:showLegendKey val="0"/>
          <c:showVal val="0"/>
          <c:showCatName val="0"/>
          <c:showSerName val="0"/>
          <c:showPercent val="0"/>
          <c:showBubbleSize val="0"/>
        </c:dLbls>
        <c:gapWidth val="0"/>
        <c:overlap val="100"/>
        <c:axId val="54490240"/>
        <c:axId val="54491776"/>
      </c:barChart>
      <c:catAx>
        <c:axId val="54490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491776"/>
        <c:crosses val="autoZero"/>
        <c:auto val="1"/>
        <c:lblAlgn val="ctr"/>
        <c:lblOffset val="100"/>
        <c:tickLblSkip val="2"/>
        <c:tickMarkSkip val="1"/>
        <c:noMultiLvlLbl val="0"/>
      </c:catAx>
      <c:valAx>
        <c:axId val="54491776"/>
        <c:scaling>
          <c:orientation val="minMax"/>
        </c:scaling>
        <c:delete val="0"/>
        <c:axPos val="l"/>
        <c:title>
          <c:tx>
            <c:rich>
              <a:bodyPr/>
              <a:lstStyle/>
              <a:p>
                <a:pPr>
                  <a:defRPr sz="1150" b="1" i="0" u="none" strike="noStrike" baseline="0">
                    <a:solidFill>
                      <a:srgbClr val="000000"/>
                    </a:solidFill>
                    <a:latin typeface="Arial"/>
                    <a:ea typeface="Arial"/>
                    <a:cs typeface="Arial"/>
                  </a:defRPr>
                </a:pPr>
                <a:r>
                  <a:rPr lang="en-GB"/>
                  <a:t>Demand (GWh/d)</a:t>
                </a:r>
              </a:p>
            </c:rich>
          </c:tx>
          <c:layout>
            <c:manualLayout>
              <c:xMode val="edge"/>
              <c:yMode val="edge"/>
              <c:x val="3.6931818181818184E-2"/>
              <c:y val="0.2600477665410307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490240"/>
        <c:crosses val="autoZero"/>
        <c:crossBetween val="between"/>
      </c:valAx>
      <c:spPr>
        <a:noFill/>
        <a:ln w="25400">
          <a:noFill/>
        </a:ln>
      </c:spPr>
    </c:plotArea>
    <c:legend>
      <c:legendPos val="b"/>
      <c:layout>
        <c:manualLayout>
          <c:xMode val="edge"/>
          <c:yMode val="edge"/>
          <c:x val="0.15966275134931898"/>
          <c:y val="0.92804617356747154"/>
          <c:w val="0.80014027751583561"/>
          <c:h val="5.687203791469194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070526355936"/>
          <c:y val="3.8822684477873098E-2"/>
          <c:w val="0.85791822257356531"/>
          <c:h val="0.56868988391376452"/>
        </c:manualLayout>
      </c:layout>
      <c:barChart>
        <c:barDir val="col"/>
        <c:grouping val="stacked"/>
        <c:varyColors val="0"/>
        <c:ser>
          <c:idx val="1"/>
          <c:order val="0"/>
          <c:tx>
            <c:v>Barrow</c:v>
          </c:tx>
          <c:spPr>
            <a:solidFill>
              <a:schemeClr val="tx2">
                <a:lumMod val="40000"/>
                <a:lumOff val="60000"/>
              </a:schemeClr>
            </a:solidFill>
          </c:spPr>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Split'!$P$7:$AJ$7</c:f>
              <c:numCache>
                <c:formatCode>0</c:formatCode>
                <c:ptCount val="21"/>
                <c:pt idx="0">
                  <c:v>16.272939315418711</c:v>
                </c:pt>
                <c:pt idx="1">
                  <c:v>13.424035956834203</c:v>
                </c:pt>
                <c:pt idx="2">
                  <c:v>11.79278505911252</c:v>
                </c:pt>
                <c:pt idx="3">
                  <c:v>9.2264321787875083</c:v>
                </c:pt>
                <c:pt idx="4">
                  <c:v>7.3009473421497617</c:v>
                </c:pt>
                <c:pt idx="5">
                  <c:v>3.2926106195565752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432-42C9-A939-15505C6FC44D}"/>
            </c:ext>
          </c:extLst>
        </c:ser>
        <c:ser>
          <c:idx val="2"/>
          <c:order val="1"/>
          <c:tx>
            <c:v>Easington</c:v>
          </c:tx>
          <c:spPr>
            <a:solidFill>
              <a:schemeClr val="tx2">
                <a:lumMod val="75000"/>
              </a:schemeClr>
            </a:solidFill>
          </c:spPr>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Split'!$P$8:$AJ$8</c:f>
              <c:numCache>
                <c:formatCode>0</c:formatCode>
                <c:ptCount val="21"/>
                <c:pt idx="0">
                  <c:v>351.9485087552539</c:v>
                </c:pt>
                <c:pt idx="1">
                  <c:v>347.31510309670637</c:v>
                </c:pt>
                <c:pt idx="2">
                  <c:v>329.50417347580418</c:v>
                </c:pt>
                <c:pt idx="3">
                  <c:v>323.23603500992158</c:v>
                </c:pt>
                <c:pt idx="4">
                  <c:v>322.05997743105092</c:v>
                </c:pt>
                <c:pt idx="5">
                  <c:v>320.25283598571895</c:v>
                </c:pt>
                <c:pt idx="6">
                  <c:v>317.60220846496514</c:v>
                </c:pt>
                <c:pt idx="7">
                  <c:v>311.5423159376187</c:v>
                </c:pt>
                <c:pt idx="8">
                  <c:v>311.07759330470526</c:v>
                </c:pt>
                <c:pt idx="9">
                  <c:v>310.88495080887327</c:v>
                </c:pt>
                <c:pt idx="10">
                  <c:v>309.23669399916406</c:v>
                </c:pt>
                <c:pt idx="11">
                  <c:v>308.79335502575361</c:v>
                </c:pt>
                <c:pt idx="12">
                  <c:v>308.77819905312202</c:v>
                </c:pt>
                <c:pt idx="13">
                  <c:v>307.28746329706047</c:v>
                </c:pt>
                <c:pt idx="14">
                  <c:v>307.22505654389767</c:v>
                </c:pt>
                <c:pt idx="15">
                  <c:v>307.18704883201826</c:v>
                </c:pt>
                <c:pt idx="16">
                  <c:v>307.18943441632575</c:v>
                </c:pt>
                <c:pt idx="17">
                  <c:v>307.04726854551205</c:v>
                </c:pt>
                <c:pt idx="18">
                  <c:v>306.96635456665183</c:v>
                </c:pt>
                <c:pt idx="19">
                  <c:v>306.89009418956198</c:v>
                </c:pt>
                <c:pt idx="20">
                  <c:v>306.91339245942015</c:v>
                </c:pt>
              </c:numCache>
            </c:numRef>
          </c:val>
          <c:extLst>
            <c:ext xmlns:c16="http://schemas.microsoft.com/office/drawing/2014/chart" uri="{C3380CC4-5D6E-409C-BE32-E72D297353CC}">
              <c16:uniqueId val="{00000001-8432-42C9-A939-15505C6FC44D}"/>
            </c:ext>
          </c:extLst>
        </c:ser>
        <c:ser>
          <c:idx val="3"/>
          <c:order val="2"/>
          <c:tx>
            <c:v>St Fergus</c:v>
          </c:tx>
          <c:spPr>
            <a:solidFill>
              <a:srgbClr val="00B050"/>
            </a:solidFill>
          </c:spPr>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Split'!$P$9:$AJ$9</c:f>
              <c:numCache>
                <c:formatCode>0</c:formatCode>
                <c:ptCount val="21"/>
                <c:pt idx="0">
                  <c:v>420.61291980240605</c:v>
                </c:pt>
                <c:pt idx="1">
                  <c:v>424.87391895440174</c:v>
                </c:pt>
                <c:pt idx="2">
                  <c:v>427.67279552528674</c:v>
                </c:pt>
                <c:pt idx="3">
                  <c:v>410.14296569687127</c:v>
                </c:pt>
                <c:pt idx="4">
                  <c:v>400.06995595140921</c:v>
                </c:pt>
                <c:pt idx="5">
                  <c:v>391.70742327967196</c:v>
                </c:pt>
                <c:pt idx="6">
                  <c:v>383.1742200488809</c:v>
                </c:pt>
                <c:pt idx="7">
                  <c:v>375.34582248614157</c:v>
                </c:pt>
                <c:pt idx="8">
                  <c:v>363.06556910911053</c:v>
                </c:pt>
                <c:pt idx="9">
                  <c:v>359.12965002462209</c:v>
                </c:pt>
                <c:pt idx="10">
                  <c:v>352.22903231445201</c:v>
                </c:pt>
                <c:pt idx="11">
                  <c:v>342.74958824506928</c:v>
                </c:pt>
                <c:pt idx="12">
                  <c:v>326.26089477048117</c:v>
                </c:pt>
                <c:pt idx="13">
                  <c:v>322.70623874639801</c:v>
                </c:pt>
                <c:pt idx="14">
                  <c:v>318.7132993181898</c:v>
                </c:pt>
                <c:pt idx="15">
                  <c:v>311.7968837865381</c:v>
                </c:pt>
                <c:pt idx="16">
                  <c:v>304.35708821776052</c:v>
                </c:pt>
                <c:pt idx="17">
                  <c:v>299.32553289530495</c:v>
                </c:pt>
                <c:pt idx="18">
                  <c:v>298.99217753011942</c:v>
                </c:pt>
                <c:pt idx="19">
                  <c:v>296.59721940814109</c:v>
                </c:pt>
                <c:pt idx="20">
                  <c:v>296.65941996295123</c:v>
                </c:pt>
              </c:numCache>
            </c:numRef>
          </c:val>
          <c:extLst>
            <c:ext xmlns:c16="http://schemas.microsoft.com/office/drawing/2014/chart" uri="{C3380CC4-5D6E-409C-BE32-E72D297353CC}">
              <c16:uniqueId val="{00000002-8432-42C9-A939-15505C6FC44D}"/>
            </c:ext>
          </c:extLst>
        </c:ser>
        <c:ser>
          <c:idx val="4"/>
          <c:order val="3"/>
          <c:tx>
            <c:v>Teesside</c:v>
          </c:tx>
          <c:spPr>
            <a:solidFill>
              <a:schemeClr val="accent6">
                <a:lumMod val="75000"/>
              </a:schemeClr>
            </a:solidFill>
          </c:spPr>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Split'!$P$10:$AJ$10</c:f>
              <c:numCache>
                <c:formatCode>0</c:formatCode>
                <c:ptCount val="21"/>
                <c:pt idx="0">
                  <c:v>102.77149469612328</c:v>
                </c:pt>
                <c:pt idx="1">
                  <c:v>105.92314892355249</c:v>
                </c:pt>
                <c:pt idx="2">
                  <c:v>92.955409863310393</c:v>
                </c:pt>
                <c:pt idx="3">
                  <c:v>76.776498265816883</c:v>
                </c:pt>
                <c:pt idx="4">
                  <c:v>68.616353183211444</c:v>
                </c:pt>
                <c:pt idx="5">
                  <c:v>64.187893744011262</c:v>
                </c:pt>
                <c:pt idx="6">
                  <c:v>64.625084052101769</c:v>
                </c:pt>
                <c:pt idx="7">
                  <c:v>64.084138044400433</c:v>
                </c:pt>
                <c:pt idx="8">
                  <c:v>58.901652689774501</c:v>
                </c:pt>
                <c:pt idx="9">
                  <c:v>49.450654120213528</c:v>
                </c:pt>
                <c:pt idx="10">
                  <c:v>43.610913945307665</c:v>
                </c:pt>
                <c:pt idx="11">
                  <c:v>40.103048585820922</c:v>
                </c:pt>
                <c:pt idx="12">
                  <c:v>41.179483766964374</c:v>
                </c:pt>
                <c:pt idx="13">
                  <c:v>37.60035286462594</c:v>
                </c:pt>
                <c:pt idx="14">
                  <c:v>35.210521812465657</c:v>
                </c:pt>
                <c:pt idx="15">
                  <c:v>32.069476507893256</c:v>
                </c:pt>
                <c:pt idx="16">
                  <c:v>30.47101511559239</c:v>
                </c:pt>
                <c:pt idx="17">
                  <c:v>28.898081274952432</c:v>
                </c:pt>
                <c:pt idx="18">
                  <c:v>28.206959465687905</c:v>
                </c:pt>
                <c:pt idx="19">
                  <c:v>26.642596482296902</c:v>
                </c:pt>
                <c:pt idx="20">
                  <c:v>20.990583737628569</c:v>
                </c:pt>
              </c:numCache>
            </c:numRef>
          </c:val>
          <c:extLst>
            <c:ext xmlns:c16="http://schemas.microsoft.com/office/drawing/2014/chart" uri="{C3380CC4-5D6E-409C-BE32-E72D297353CC}">
              <c16:uniqueId val="{00000003-8432-42C9-A939-15505C6FC44D}"/>
            </c:ext>
          </c:extLst>
        </c:ser>
        <c:ser>
          <c:idx val="6"/>
          <c:order val="4"/>
          <c:tx>
            <c:v>Onshore</c:v>
          </c:tx>
          <c:spPr>
            <a:solidFill>
              <a:schemeClr val="accent4">
                <a:lumMod val="60000"/>
                <a:lumOff val="40000"/>
              </a:schemeClr>
            </a:solidFill>
          </c:spPr>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Split'!$P$11:$AJ$11</c:f>
              <c:numCache>
                <c:formatCode>0</c:formatCode>
                <c:ptCount val="21"/>
                <c:pt idx="0">
                  <c:v>6.2040000000000024</c:v>
                </c:pt>
                <c:pt idx="1">
                  <c:v>8.2845085714285709</c:v>
                </c:pt>
                <c:pt idx="2">
                  <c:v>8.5038171428571445</c:v>
                </c:pt>
                <c:pt idx="3">
                  <c:v>8.7231257142857146</c:v>
                </c:pt>
                <c:pt idx="4">
                  <c:v>8.9424342857142882</c:v>
                </c:pt>
                <c:pt idx="5">
                  <c:v>9.1617428571428583</c:v>
                </c:pt>
                <c:pt idx="6">
                  <c:v>9.3810514285714337</c:v>
                </c:pt>
                <c:pt idx="7">
                  <c:v>9.6003600000000073</c:v>
                </c:pt>
                <c:pt idx="8">
                  <c:v>8.9146200000000047</c:v>
                </c:pt>
                <c:pt idx="9">
                  <c:v>8.228880000000002</c:v>
                </c:pt>
                <c:pt idx="10">
                  <c:v>7.543140000000002</c:v>
                </c:pt>
                <c:pt idx="11">
                  <c:v>6.8574000000000037</c:v>
                </c:pt>
                <c:pt idx="12">
                  <c:v>6.1716600000000019</c:v>
                </c:pt>
                <c:pt idx="13">
                  <c:v>5.4859200000000028</c:v>
                </c:pt>
                <c:pt idx="14">
                  <c:v>4.8001800000000028</c:v>
                </c:pt>
                <c:pt idx="15">
                  <c:v>4.1144400000000036</c:v>
                </c:pt>
                <c:pt idx="16">
                  <c:v>3.4287000000000032</c:v>
                </c:pt>
                <c:pt idx="17">
                  <c:v>2.7429600000000027</c:v>
                </c:pt>
                <c:pt idx="18">
                  <c:v>2.0572200000000036</c:v>
                </c:pt>
                <c:pt idx="19">
                  <c:v>1.3714800000000027</c:v>
                </c:pt>
                <c:pt idx="20">
                  <c:v>0.68574000000000279</c:v>
                </c:pt>
              </c:numCache>
            </c:numRef>
          </c:val>
          <c:extLst>
            <c:ext xmlns:c16="http://schemas.microsoft.com/office/drawing/2014/chart" uri="{C3380CC4-5D6E-409C-BE32-E72D297353CC}">
              <c16:uniqueId val="{00000004-8432-42C9-A939-15505C6FC44D}"/>
            </c:ext>
          </c:extLst>
        </c:ser>
        <c:ser>
          <c:idx val="7"/>
          <c:order val="5"/>
          <c:tx>
            <c:v>Burton Point</c:v>
          </c:tx>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Split'!$P$12:$AJ$12</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8432-42C9-A939-15505C6FC44D}"/>
            </c:ext>
          </c:extLst>
        </c:ser>
        <c:ser>
          <c:idx val="8"/>
          <c:order val="6"/>
          <c:tx>
            <c:v>Isle of Grain</c:v>
          </c:tx>
          <c:spPr>
            <a:solidFill>
              <a:srgbClr val="00FFFF"/>
            </a:solidFill>
          </c:spPr>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Split'!$P$13:$AJ$13</c:f>
              <c:numCache>
                <c:formatCode>0</c:formatCode>
                <c:ptCount val="21"/>
                <c:pt idx="0">
                  <c:v>255.35400000000001</c:v>
                </c:pt>
                <c:pt idx="1">
                  <c:v>255.35400000000001</c:v>
                </c:pt>
                <c:pt idx="2">
                  <c:v>255.35400000000001</c:v>
                </c:pt>
                <c:pt idx="3">
                  <c:v>255.35400000000001</c:v>
                </c:pt>
                <c:pt idx="4">
                  <c:v>255.35400000000001</c:v>
                </c:pt>
                <c:pt idx="5">
                  <c:v>255.35400000000001</c:v>
                </c:pt>
                <c:pt idx="6">
                  <c:v>255.35400000000001</c:v>
                </c:pt>
                <c:pt idx="7">
                  <c:v>255.35400000000001</c:v>
                </c:pt>
                <c:pt idx="8">
                  <c:v>255.35400000000001</c:v>
                </c:pt>
                <c:pt idx="9">
                  <c:v>255.35400000000001</c:v>
                </c:pt>
                <c:pt idx="10">
                  <c:v>255.35400000000001</c:v>
                </c:pt>
                <c:pt idx="11">
                  <c:v>255.35400000000001</c:v>
                </c:pt>
                <c:pt idx="12">
                  <c:v>255.35400000000001</c:v>
                </c:pt>
                <c:pt idx="13">
                  <c:v>255.35400000000001</c:v>
                </c:pt>
                <c:pt idx="14">
                  <c:v>255.35400000000001</c:v>
                </c:pt>
                <c:pt idx="15">
                  <c:v>255.35400000000001</c:v>
                </c:pt>
                <c:pt idx="16">
                  <c:v>255.35400000000001</c:v>
                </c:pt>
                <c:pt idx="17">
                  <c:v>255.35400000000001</c:v>
                </c:pt>
                <c:pt idx="18">
                  <c:v>255.35400000000001</c:v>
                </c:pt>
                <c:pt idx="19">
                  <c:v>255.35400000000001</c:v>
                </c:pt>
                <c:pt idx="20">
                  <c:v>255.35400000000001</c:v>
                </c:pt>
              </c:numCache>
            </c:numRef>
          </c:val>
          <c:extLst>
            <c:ext xmlns:c16="http://schemas.microsoft.com/office/drawing/2014/chart" uri="{C3380CC4-5D6E-409C-BE32-E72D297353CC}">
              <c16:uniqueId val="{00000006-8432-42C9-A939-15505C6FC44D}"/>
            </c:ext>
          </c:extLst>
        </c:ser>
        <c:ser>
          <c:idx val="9"/>
          <c:order val="7"/>
          <c:tx>
            <c:v>Milford Haven</c:v>
          </c:tx>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Split'!$P$14:$AJ$14</c:f>
              <c:numCache>
                <c:formatCode>0</c:formatCode>
                <c:ptCount val="21"/>
                <c:pt idx="0">
                  <c:v>346.89600000000007</c:v>
                </c:pt>
                <c:pt idx="1">
                  <c:v>346.89600000000007</c:v>
                </c:pt>
                <c:pt idx="2">
                  <c:v>346.89600000000007</c:v>
                </c:pt>
                <c:pt idx="3">
                  <c:v>346.89600000000007</c:v>
                </c:pt>
                <c:pt idx="4">
                  <c:v>346.89600000000007</c:v>
                </c:pt>
                <c:pt idx="5">
                  <c:v>346.89600000000007</c:v>
                </c:pt>
                <c:pt idx="6">
                  <c:v>346.89600000000007</c:v>
                </c:pt>
                <c:pt idx="7">
                  <c:v>346.89600000000007</c:v>
                </c:pt>
                <c:pt idx="8">
                  <c:v>346.89600000000007</c:v>
                </c:pt>
                <c:pt idx="9">
                  <c:v>346.89600000000007</c:v>
                </c:pt>
                <c:pt idx="10">
                  <c:v>346.89600000000007</c:v>
                </c:pt>
                <c:pt idx="11">
                  <c:v>346.89600000000007</c:v>
                </c:pt>
                <c:pt idx="12">
                  <c:v>346.89600000000007</c:v>
                </c:pt>
                <c:pt idx="13">
                  <c:v>346.89600000000007</c:v>
                </c:pt>
                <c:pt idx="14">
                  <c:v>346.89600000000007</c:v>
                </c:pt>
                <c:pt idx="15">
                  <c:v>346.89600000000007</c:v>
                </c:pt>
                <c:pt idx="16">
                  <c:v>346.89600000000007</c:v>
                </c:pt>
                <c:pt idx="17">
                  <c:v>346.89600000000007</c:v>
                </c:pt>
                <c:pt idx="18">
                  <c:v>346.89600000000007</c:v>
                </c:pt>
                <c:pt idx="19">
                  <c:v>346.89600000000007</c:v>
                </c:pt>
                <c:pt idx="20">
                  <c:v>346.89600000000007</c:v>
                </c:pt>
              </c:numCache>
            </c:numRef>
          </c:val>
          <c:extLst>
            <c:ext xmlns:c16="http://schemas.microsoft.com/office/drawing/2014/chart" uri="{C3380CC4-5D6E-409C-BE32-E72D297353CC}">
              <c16:uniqueId val="{00000007-8432-42C9-A939-15505C6FC44D}"/>
            </c:ext>
          </c:extLst>
        </c:ser>
        <c:ser>
          <c:idx val="10"/>
          <c:order val="8"/>
          <c:tx>
            <c:v>Medium &amp; Short Range Storage</c:v>
          </c:tx>
          <c:spPr>
            <a:solidFill>
              <a:srgbClr val="FF3399"/>
            </a:solidFill>
          </c:spPr>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Split'!$P$15:$AJ$15</c:f>
              <c:numCache>
                <c:formatCode>0</c:formatCode>
                <c:ptCount val="21"/>
                <c:pt idx="0">
                  <c:v>509.90500000000003</c:v>
                </c:pt>
                <c:pt idx="1">
                  <c:v>509.90500000000003</c:v>
                </c:pt>
                <c:pt idx="2">
                  <c:v>509.90500000000003</c:v>
                </c:pt>
                <c:pt idx="3">
                  <c:v>509.90500000000003</c:v>
                </c:pt>
                <c:pt idx="4">
                  <c:v>509.90500000000003</c:v>
                </c:pt>
                <c:pt idx="5">
                  <c:v>509.90500000000003</c:v>
                </c:pt>
                <c:pt idx="6">
                  <c:v>509.90500000000003</c:v>
                </c:pt>
                <c:pt idx="7">
                  <c:v>509.90500000000003</c:v>
                </c:pt>
                <c:pt idx="8">
                  <c:v>509.90500000000003</c:v>
                </c:pt>
                <c:pt idx="9">
                  <c:v>509.90500000000003</c:v>
                </c:pt>
                <c:pt idx="10">
                  <c:v>509.90500000000003</c:v>
                </c:pt>
                <c:pt idx="11">
                  <c:v>509.90500000000003</c:v>
                </c:pt>
                <c:pt idx="12">
                  <c:v>509.90500000000003</c:v>
                </c:pt>
                <c:pt idx="13">
                  <c:v>509.90500000000003</c:v>
                </c:pt>
                <c:pt idx="14">
                  <c:v>509.90500000000003</c:v>
                </c:pt>
                <c:pt idx="15">
                  <c:v>509.90500000000003</c:v>
                </c:pt>
                <c:pt idx="16">
                  <c:v>509.90500000000003</c:v>
                </c:pt>
                <c:pt idx="17">
                  <c:v>509.90500000000003</c:v>
                </c:pt>
                <c:pt idx="18">
                  <c:v>509.90500000000003</c:v>
                </c:pt>
                <c:pt idx="19">
                  <c:v>509.90500000000003</c:v>
                </c:pt>
                <c:pt idx="20">
                  <c:v>509.90500000000003</c:v>
                </c:pt>
              </c:numCache>
            </c:numRef>
          </c:val>
          <c:extLst>
            <c:ext xmlns:c16="http://schemas.microsoft.com/office/drawing/2014/chart" uri="{C3380CC4-5D6E-409C-BE32-E72D297353CC}">
              <c16:uniqueId val="{00000008-8432-42C9-A939-15505C6FC44D}"/>
            </c:ext>
          </c:extLst>
        </c:ser>
        <c:ser>
          <c:idx val="11"/>
          <c:order val="9"/>
          <c:tx>
            <c:v>Long Range Storage</c:v>
          </c:tx>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Split'!$P$16:$AJ$16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9-8432-42C9-A939-15505C6FC44D}"/>
            </c:ext>
          </c:extLst>
        </c:ser>
        <c:ser>
          <c:idx val="12"/>
          <c:order val="10"/>
          <c:tx>
            <c:v>Generic Storage</c:v>
          </c:tx>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Split'!$P$17:$AJ$17</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8432-42C9-A939-15505C6FC44D}"/>
            </c:ext>
          </c:extLst>
        </c:ser>
        <c:ser>
          <c:idx val="0"/>
          <c:order val="11"/>
          <c:tx>
            <c:strRef>
              <c:f>'Peak by terminal Bacton Split'!$O$5</c:f>
              <c:strCache>
                <c:ptCount val="1"/>
                <c:pt idx="0">
                  <c:v>Bacton UKCS</c:v>
                </c:pt>
              </c:strCache>
            </c:strRef>
          </c:tx>
          <c:spPr>
            <a:solidFill>
              <a:srgbClr val="FFFF00"/>
            </a:solidFill>
          </c:spPr>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Split'!$P$5:$AJ$5</c:f>
              <c:numCache>
                <c:formatCode>0</c:formatCode>
                <c:ptCount val="21"/>
                <c:pt idx="0">
                  <c:v>105.35572080679813</c:v>
                </c:pt>
                <c:pt idx="1">
                  <c:v>107.8810638941053</c:v>
                </c:pt>
                <c:pt idx="2">
                  <c:v>103.44110558368615</c:v>
                </c:pt>
                <c:pt idx="3">
                  <c:v>104.63740658460266</c:v>
                </c:pt>
                <c:pt idx="4">
                  <c:v>91.775209615378685</c:v>
                </c:pt>
                <c:pt idx="5">
                  <c:v>77.31617278224131</c:v>
                </c:pt>
                <c:pt idx="6">
                  <c:v>61.177007374852302</c:v>
                </c:pt>
                <c:pt idx="7">
                  <c:v>49.375061229439396</c:v>
                </c:pt>
                <c:pt idx="8">
                  <c:v>41.842864035609679</c:v>
                </c:pt>
                <c:pt idx="9">
                  <c:v>33.287534951891182</c:v>
                </c:pt>
                <c:pt idx="10">
                  <c:v>29.025066136276294</c:v>
                </c:pt>
                <c:pt idx="11">
                  <c:v>25.280377933756156</c:v>
                </c:pt>
                <c:pt idx="12">
                  <c:v>24.884384969432386</c:v>
                </c:pt>
                <c:pt idx="13">
                  <c:v>19.592622851915493</c:v>
                </c:pt>
                <c:pt idx="14">
                  <c:v>13.513143765446941</c:v>
                </c:pt>
                <c:pt idx="15">
                  <c:v>12.475584473550335</c:v>
                </c:pt>
                <c:pt idx="16">
                  <c:v>11.770056490321414</c:v>
                </c:pt>
                <c:pt idx="17">
                  <c:v>10.166940644230607</c:v>
                </c:pt>
                <c:pt idx="18">
                  <c:v>2.9225609175408782</c:v>
                </c:pt>
                <c:pt idx="19">
                  <c:v>0</c:v>
                </c:pt>
                <c:pt idx="20">
                  <c:v>0</c:v>
                </c:pt>
              </c:numCache>
            </c:numRef>
          </c:val>
          <c:extLst>
            <c:ext xmlns:c16="http://schemas.microsoft.com/office/drawing/2014/chart" uri="{C3380CC4-5D6E-409C-BE32-E72D297353CC}">
              <c16:uniqueId val="{0000000B-8432-42C9-A939-15505C6FC44D}"/>
            </c:ext>
          </c:extLst>
        </c:ser>
        <c:ser>
          <c:idx val="5"/>
          <c:order val="12"/>
          <c:tx>
            <c:strRef>
              <c:f>'Peak by terminal Bacton Split'!$O$6</c:f>
              <c:strCache>
                <c:ptCount val="1"/>
                <c:pt idx="0">
                  <c:v>Bacton IP </c:v>
                </c:pt>
              </c:strCache>
            </c:strRef>
          </c:tx>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Split'!$P$6:$AJ$6</c:f>
              <c:numCache>
                <c:formatCode>0</c:formatCode>
                <c:ptCount val="21"/>
                <c:pt idx="0">
                  <c:v>500.26899999999995</c:v>
                </c:pt>
                <c:pt idx="1">
                  <c:v>500.26899999999995</c:v>
                </c:pt>
                <c:pt idx="2">
                  <c:v>500.26899999999995</c:v>
                </c:pt>
                <c:pt idx="3">
                  <c:v>500.26899999999995</c:v>
                </c:pt>
                <c:pt idx="4">
                  <c:v>500.26899999999995</c:v>
                </c:pt>
                <c:pt idx="5">
                  <c:v>500.26899999999995</c:v>
                </c:pt>
                <c:pt idx="6">
                  <c:v>500.26899999999995</c:v>
                </c:pt>
                <c:pt idx="7">
                  <c:v>500.26899999999995</c:v>
                </c:pt>
                <c:pt idx="8">
                  <c:v>500.26899999999995</c:v>
                </c:pt>
                <c:pt idx="9">
                  <c:v>500.26899999999995</c:v>
                </c:pt>
                <c:pt idx="10">
                  <c:v>500.26899999999995</c:v>
                </c:pt>
                <c:pt idx="11">
                  <c:v>500.26899999999995</c:v>
                </c:pt>
                <c:pt idx="12">
                  <c:v>500.26899999999995</c:v>
                </c:pt>
                <c:pt idx="13">
                  <c:v>500.26899999999995</c:v>
                </c:pt>
                <c:pt idx="14">
                  <c:v>500.26899999999995</c:v>
                </c:pt>
                <c:pt idx="15">
                  <c:v>500.26899999999995</c:v>
                </c:pt>
                <c:pt idx="16">
                  <c:v>500.26899999999995</c:v>
                </c:pt>
                <c:pt idx="17">
                  <c:v>500.26899999999995</c:v>
                </c:pt>
                <c:pt idx="18">
                  <c:v>500.26899999999995</c:v>
                </c:pt>
                <c:pt idx="19">
                  <c:v>500.26899999999995</c:v>
                </c:pt>
                <c:pt idx="20">
                  <c:v>500.26899999999995</c:v>
                </c:pt>
              </c:numCache>
            </c:numRef>
          </c:val>
          <c:extLst>
            <c:ext xmlns:c16="http://schemas.microsoft.com/office/drawing/2014/chart" uri="{C3380CC4-5D6E-409C-BE32-E72D297353CC}">
              <c16:uniqueId val="{0000000C-8432-42C9-A939-15505C6FC44D}"/>
            </c:ext>
          </c:extLst>
        </c:ser>
        <c:dLbls>
          <c:showLegendKey val="0"/>
          <c:showVal val="0"/>
          <c:showCatName val="0"/>
          <c:showSerName val="0"/>
          <c:showPercent val="0"/>
          <c:showBubbleSize val="0"/>
        </c:dLbls>
        <c:gapWidth val="0"/>
        <c:overlap val="100"/>
        <c:axId val="349533312"/>
        <c:axId val="349534848"/>
      </c:barChart>
      <c:catAx>
        <c:axId val="349533312"/>
        <c:scaling>
          <c:orientation val="minMax"/>
        </c:scaling>
        <c:delete val="0"/>
        <c:axPos val="b"/>
        <c:numFmt formatCode="General" sourceLinked="0"/>
        <c:majorTickMark val="out"/>
        <c:minorTickMark val="none"/>
        <c:tickLblPos val="nextTo"/>
        <c:crossAx val="349534848"/>
        <c:crosses val="autoZero"/>
        <c:auto val="1"/>
        <c:lblAlgn val="ctr"/>
        <c:lblOffset val="100"/>
        <c:noMultiLvlLbl val="0"/>
      </c:catAx>
      <c:valAx>
        <c:axId val="34953484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a:t>
                </a:r>
              </a:p>
            </c:rich>
          </c:tx>
          <c:overlay val="0"/>
        </c:title>
        <c:numFmt formatCode="#,##0" sourceLinked="0"/>
        <c:majorTickMark val="out"/>
        <c:minorTickMark val="none"/>
        <c:tickLblPos val="nextTo"/>
        <c:crossAx val="349533312"/>
        <c:crosses val="autoZero"/>
        <c:crossBetween val="between"/>
      </c:valAx>
    </c:plotArea>
    <c:legend>
      <c:legendPos val="b"/>
      <c:layout>
        <c:manualLayout>
          <c:xMode val="edge"/>
          <c:yMode val="edge"/>
          <c:x val="2.7543887416083039E-2"/>
          <c:y val="0.77337414845616215"/>
          <c:w val="0.9387634277674054"/>
          <c:h val="0.2266257429098854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1767536067337"/>
          <c:y val="3.8251762647316147E-2"/>
          <c:w val="0.85640066019784911"/>
          <c:h val="0.49333333333333335"/>
        </c:manualLayout>
      </c:layout>
      <c:barChart>
        <c:barDir val="col"/>
        <c:grouping val="stacked"/>
        <c:varyColors val="0"/>
        <c:ser>
          <c:idx val="1"/>
          <c:order val="0"/>
          <c:tx>
            <c:v>Barrow</c:v>
          </c:tx>
          <c:spPr>
            <a:solidFill>
              <a:schemeClr val="tx2">
                <a:lumMod val="40000"/>
                <a:lumOff val="60000"/>
              </a:schemeClr>
            </a:solidFill>
          </c:spPr>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Split'!$P$33:$AJ$33</c:f>
              <c:numCache>
                <c:formatCode>0</c:formatCode>
                <c:ptCount val="21"/>
                <c:pt idx="0">
                  <c:v>18.074981153137998</c:v>
                </c:pt>
                <c:pt idx="1">
                  <c:v>13.424035956834203</c:v>
                </c:pt>
                <c:pt idx="2">
                  <c:v>11.79278505911252</c:v>
                </c:pt>
                <c:pt idx="3">
                  <c:v>9.2264321787875083</c:v>
                </c:pt>
                <c:pt idx="4">
                  <c:v>7.3009473421497617</c:v>
                </c:pt>
                <c:pt idx="5">
                  <c:v>3.2926106195565752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2082-439B-835A-16C77B1D0321}"/>
            </c:ext>
          </c:extLst>
        </c:ser>
        <c:ser>
          <c:idx val="2"/>
          <c:order val="1"/>
          <c:tx>
            <c:v>Easington</c:v>
          </c:tx>
          <c:spPr>
            <a:solidFill>
              <a:schemeClr val="tx2">
                <a:lumMod val="75000"/>
              </a:schemeClr>
            </a:solidFill>
          </c:spPr>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Split'!$P$34:$AJ$34</c:f>
              <c:numCache>
                <c:formatCode>0</c:formatCode>
                <c:ptCount val="21"/>
                <c:pt idx="0">
                  <c:v>357.13201552703265</c:v>
                </c:pt>
                <c:pt idx="1">
                  <c:v>347.31510309670637</c:v>
                </c:pt>
                <c:pt idx="2">
                  <c:v>329.50417347580418</c:v>
                </c:pt>
                <c:pt idx="3">
                  <c:v>323.23603500992158</c:v>
                </c:pt>
                <c:pt idx="4">
                  <c:v>322.05997743105092</c:v>
                </c:pt>
                <c:pt idx="5">
                  <c:v>320.25283598571895</c:v>
                </c:pt>
                <c:pt idx="6">
                  <c:v>317.60220846496514</c:v>
                </c:pt>
                <c:pt idx="7">
                  <c:v>311.5423159376187</c:v>
                </c:pt>
                <c:pt idx="8">
                  <c:v>311.07759330470526</c:v>
                </c:pt>
                <c:pt idx="9">
                  <c:v>310.88495080887327</c:v>
                </c:pt>
                <c:pt idx="10">
                  <c:v>309.23669399916406</c:v>
                </c:pt>
                <c:pt idx="11">
                  <c:v>308.79335502575361</c:v>
                </c:pt>
                <c:pt idx="12">
                  <c:v>308.77819905312202</c:v>
                </c:pt>
                <c:pt idx="13">
                  <c:v>307.28746329706047</c:v>
                </c:pt>
                <c:pt idx="14">
                  <c:v>307.22505654389767</c:v>
                </c:pt>
                <c:pt idx="15">
                  <c:v>307.18704883201826</c:v>
                </c:pt>
                <c:pt idx="16">
                  <c:v>307.18943441632575</c:v>
                </c:pt>
                <c:pt idx="17">
                  <c:v>307.04726854551205</c:v>
                </c:pt>
                <c:pt idx="18">
                  <c:v>306.96635456665183</c:v>
                </c:pt>
                <c:pt idx="19">
                  <c:v>306.89009418956198</c:v>
                </c:pt>
                <c:pt idx="20">
                  <c:v>306.91339245942015</c:v>
                </c:pt>
              </c:numCache>
            </c:numRef>
          </c:val>
          <c:extLst>
            <c:ext xmlns:c16="http://schemas.microsoft.com/office/drawing/2014/chart" uri="{C3380CC4-5D6E-409C-BE32-E72D297353CC}">
              <c16:uniqueId val="{00000001-2082-439B-835A-16C77B1D0321}"/>
            </c:ext>
          </c:extLst>
        </c:ser>
        <c:ser>
          <c:idx val="3"/>
          <c:order val="2"/>
          <c:tx>
            <c:v>St Fergus</c:v>
          </c:tx>
          <c:spPr>
            <a:solidFill>
              <a:srgbClr val="00B050"/>
            </a:solidFill>
          </c:spPr>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Split'!$P$35:$AJ$35</c:f>
              <c:numCache>
                <c:formatCode>0</c:formatCode>
                <c:ptCount val="21"/>
                <c:pt idx="0">
                  <c:v>438.29099287786084</c:v>
                </c:pt>
                <c:pt idx="1">
                  <c:v>424.87391895440174</c:v>
                </c:pt>
                <c:pt idx="2">
                  <c:v>427.67279552528674</c:v>
                </c:pt>
                <c:pt idx="3">
                  <c:v>410.14296569687127</c:v>
                </c:pt>
                <c:pt idx="4">
                  <c:v>400.06995595140921</c:v>
                </c:pt>
                <c:pt idx="5">
                  <c:v>391.70742327967196</c:v>
                </c:pt>
                <c:pt idx="6">
                  <c:v>383.1742200488809</c:v>
                </c:pt>
                <c:pt idx="7">
                  <c:v>375.34582248614157</c:v>
                </c:pt>
                <c:pt idx="8">
                  <c:v>363.06556910911053</c:v>
                </c:pt>
                <c:pt idx="9">
                  <c:v>359.12965002462209</c:v>
                </c:pt>
                <c:pt idx="10">
                  <c:v>352.22903231445201</c:v>
                </c:pt>
                <c:pt idx="11">
                  <c:v>342.74958824506928</c:v>
                </c:pt>
                <c:pt idx="12">
                  <c:v>326.26089477048117</c:v>
                </c:pt>
                <c:pt idx="13">
                  <c:v>322.70623874639801</c:v>
                </c:pt>
                <c:pt idx="14">
                  <c:v>318.7132993181898</c:v>
                </c:pt>
                <c:pt idx="15">
                  <c:v>311.7968837865381</c:v>
                </c:pt>
                <c:pt idx="16">
                  <c:v>304.35708821776052</c:v>
                </c:pt>
                <c:pt idx="17">
                  <c:v>299.32553289530495</c:v>
                </c:pt>
                <c:pt idx="18">
                  <c:v>298.99217753011942</c:v>
                </c:pt>
                <c:pt idx="19">
                  <c:v>296.59721940814109</c:v>
                </c:pt>
                <c:pt idx="20">
                  <c:v>296.65941996295123</c:v>
                </c:pt>
              </c:numCache>
            </c:numRef>
          </c:val>
          <c:extLst>
            <c:ext xmlns:c16="http://schemas.microsoft.com/office/drawing/2014/chart" uri="{C3380CC4-5D6E-409C-BE32-E72D297353CC}">
              <c16:uniqueId val="{00000002-2082-439B-835A-16C77B1D0321}"/>
            </c:ext>
          </c:extLst>
        </c:ser>
        <c:ser>
          <c:idx val="4"/>
          <c:order val="3"/>
          <c:tx>
            <c:v>Teesside</c:v>
          </c:tx>
          <c:spPr>
            <a:solidFill>
              <a:schemeClr val="accent6">
                <a:lumMod val="75000"/>
              </a:schemeClr>
            </a:solidFill>
          </c:spPr>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Split'!$P$36:$AJ$36</c:f>
              <c:numCache>
                <c:formatCode>0</c:formatCode>
                <c:ptCount val="21"/>
                <c:pt idx="0">
                  <c:v>114.15226184443331</c:v>
                </c:pt>
                <c:pt idx="1">
                  <c:v>105.92314892355249</c:v>
                </c:pt>
                <c:pt idx="2">
                  <c:v>92.955409863310393</c:v>
                </c:pt>
                <c:pt idx="3">
                  <c:v>76.776498265816883</c:v>
                </c:pt>
                <c:pt idx="4">
                  <c:v>68.616353183211444</c:v>
                </c:pt>
                <c:pt idx="5">
                  <c:v>64.187893744011262</c:v>
                </c:pt>
                <c:pt idx="6">
                  <c:v>64.625084052101769</c:v>
                </c:pt>
                <c:pt idx="7">
                  <c:v>64.084138044400433</c:v>
                </c:pt>
                <c:pt idx="8">
                  <c:v>58.901652689774501</c:v>
                </c:pt>
                <c:pt idx="9">
                  <c:v>49.450654120213528</c:v>
                </c:pt>
                <c:pt idx="10">
                  <c:v>43.610913945307665</c:v>
                </c:pt>
                <c:pt idx="11">
                  <c:v>40.103048585820922</c:v>
                </c:pt>
                <c:pt idx="12">
                  <c:v>41.179483766964374</c:v>
                </c:pt>
                <c:pt idx="13">
                  <c:v>37.60035286462594</c:v>
                </c:pt>
                <c:pt idx="14">
                  <c:v>35.210521812465657</c:v>
                </c:pt>
                <c:pt idx="15">
                  <c:v>32.069476507893256</c:v>
                </c:pt>
                <c:pt idx="16">
                  <c:v>30.47101511559239</c:v>
                </c:pt>
                <c:pt idx="17">
                  <c:v>28.898081274952432</c:v>
                </c:pt>
                <c:pt idx="18">
                  <c:v>28.206959465687905</c:v>
                </c:pt>
                <c:pt idx="19">
                  <c:v>26.642596482296902</c:v>
                </c:pt>
                <c:pt idx="20">
                  <c:v>20.990583737628569</c:v>
                </c:pt>
              </c:numCache>
            </c:numRef>
          </c:val>
          <c:extLst>
            <c:ext xmlns:c16="http://schemas.microsoft.com/office/drawing/2014/chart" uri="{C3380CC4-5D6E-409C-BE32-E72D297353CC}">
              <c16:uniqueId val="{00000003-2082-439B-835A-16C77B1D0321}"/>
            </c:ext>
          </c:extLst>
        </c:ser>
        <c:ser>
          <c:idx val="6"/>
          <c:order val="4"/>
          <c:tx>
            <c:v>Onshore</c:v>
          </c:tx>
          <c:spPr>
            <a:solidFill>
              <a:schemeClr val="accent4">
                <a:lumMod val="60000"/>
                <a:lumOff val="40000"/>
              </a:schemeClr>
            </a:solidFill>
          </c:spPr>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Split'!$P$37:$AJ$37</c:f>
              <c:numCache>
                <c:formatCode>0</c:formatCode>
                <c:ptCount val="21"/>
                <c:pt idx="0">
                  <c:v>6.2040000000000024</c:v>
                </c:pt>
                <c:pt idx="1">
                  <c:v>10.100330158730156</c:v>
                </c:pt>
                <c:pt idx="2">
                  <c:v>12.135460317460316</c:v>
                </c:pt>
                <c:pt idx="3">
                  <c:v>14.17059047619048</c:v>
                </c:pt>
                <c:pt idx="4">
                  <c:v>16.205720634920635</c:v>
                </c:pt>
                <c:pt idx="5">
                  <c:v>18.240850793650797</c:v>
                </c:pt>
                <c:pt idx="6">
                  <c:v>20.275980952380955</c:v>
                </c:pt>
                <c:pt idx="7">
                  <c:v>22.311111111111114</c:v>
                </c:pt>
                <c:pt idx="8">
                  <c:v>21.751590878411648</c:v>
                </c:pt>
                <c:pt idx="9">
                  <c:v>20.528877885103562</c:v>
                </c:pt>
                <c:pt idx="10">
                  <c:v>20.285964056625005</c:v>
                </c:pt>
                <c:pt idx="11">
                  <c:v>19.6157404870421</c:v>
                </c:pt>
                <c:pt idx="12">
                  <c:v>16.847100074969479</c:v>
                </c:pt>
                <c:pt idx="13">
                  <c:v>13.383748214845427</c:v>
                </c:pt>
                <c:pt idx="14">
                  <c:v>11.743970418215817</c:v>
                </c:pt>
                <c:pt idx="15">
                  <c:v>10.638320511836771</c:v>
                </c:pt>
                <c:pt idx="16">
                  <c:v>10.567975939538121</c:v>
                </c:pt>
                <c:pt idx="17">
                  <c:v>10.344230384334926</c:v>
                </c:pt>
                <c:pt idx="18">
                  <c:v>9.4802577711543137</c:v>
                </c:pt>
                <c:pt idx="19">
                  <c:v>9.0755132317099907</c:v>
                </c:pt>
                <c:pt idx="20">
                  <c:v>7.2204704689185464</c:v>
                </c:pt>
              </c:numCache>
            </c:numRef>
          </c:val>
          <c:extLst>
            <c:ext xmlns:c16="http://schemas.microsoft.com/office/drawing/2014/chart" uri="{C3380CC4-5D6E-409C-BE32-E72D297353CC}">
              <c16:uniqueId val="{00000004-2082-439B-835A-16C77B1D0321}"/>
            </c:ext>
          </c:extLst>
        </c:ser>
        <c:ser>
          <c:idx val="7"/>
          <c:order val="5"/>
          <c:tx>
            <c:v>Burton Point</c:v>
          </c:tx>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Split'!$P$38:$AJ$38</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2082-439B-835A-16C77B1D0321}"/>
            </c:ext>
          </c:extLst>
        </c:ser>
        <c:ser>
          <c:idx val="8"/>
          <c:order val="6"/>
          <c:tx>
            <c:v>Isle of Grain</c:v>
          </c:tx>
          <c:spPr>
            <a:solidFill>
              <a:srgbClr val="00FFFF"/>
            </a:solidFill>
          </c:spPr>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Split'!$P$39:$AJ$39</c:f>
              <c:numCache>
                <c:formatCode>0</c:formatCode>
                <c:ptCount val="21"/>
                <c:pt idx="0">
                  <c:v>255.35400000000001</c:v>
                </c:pt>
                <c:pt idx="1">
                  <c:v>255.35400000000001</c:v>
                </c:pt>
                <c:pt idx="2">
                  <c:v>255.35400000000001</c:v>
                </c:pt>
                <c:pt idx="3">
                  <c:v>255.35400000000001</c:v>
                </c:pt>
                <c:pt idx="4">
                  <c:v>255.35400000000001</c:v>
                </c:pt>
                <c:pt idx="5">
                  <c:v>255.35400000000001</c:v>
                </c:pt>
                <c:pt idx="6">
                  <c:v>255.35400000000001</c:v>
                </c:pt>
                <c:pt idx="7">
                  <c:v>255.35400000000001</c:v>
                </c:pt>
                <c:pt idx="8">
                  <c:v>255.35400000000001</c:v>
                </c:pt>
                <c:pt idx="9">
                  <c:v>255.35400000000001</c:v>
                </c:pt>
                <c:pt idx="10">
                  <c:v>255.35400000000001</c:v>
                </c:pt>
                <c:pt idx="11">
                  <c:v>255.35400000000001</c:v>
                </c:pt>
                <c:pt idx="12">
                  <c:v>255.35400000000001</c:v>
                </c:pt>
                <c:pt idx="13">
                  <c:v>255.35400000000001</c:v>
                </c:pt>
                <c:pt idx="14">
                  <c:v>255.35400000000001</c:v>
                </c:pt>
                <c:pt idx="15">
                  <c:v>255.35400000000001</c:v>
                </c:pt>
                <c:pt idx="16">
                  <c:v>255.35400000000001</c:v>
                </c:pt>
                <c:pt idx="17">
                  <c:v>255.35400000000001</c:v>
                </c:pt>
                <c:pt idx="18">
                  <c:v>255.35400000000001</c:v>
                </c:pt>
                <c:pt idx="19">
                  <c:v>255.35400000000001</c:v>
                </c:pt>
                <c:pt idx="20">
                  <c:v>255.35400000000001</c:v>
                </c:pt>
              </c:numCache>
            </c:numRef>
          </c:val>
          <c:extLst>
            <c:ext xmlns:c16="http://schemas.microsoft.com/office/drawing/2014/chart" uri="{C3380CC4-5D6E-409C-BE32-E72D297353CC}">
              <c16:uniqueId val="{00000006-2082-439B-835A-16C77B1D0321}"/>
            </c:ext>
          </c:extLst>
        </c:ser>
        <c:ser>
          <c:idx val="9"/>
          <c:order val="7"/>
          <c:tx>
            <c:v>Milford Haven</c:v>
          </c:tx>
          <c:spPr>
            <a:solidFill>
              <a:srgbClr val="FF3399"/>
            </a:solidFill>
          </c:spPr>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Split'!$P$40:$AJ$40</c:f>
              <c:numCache>
                <c:formatCode>0</c:formatCode>
                <c:ptCount val="21"/>
                <c:pt idx="0">
                  <c:v>346.89600000000007</c:v>
                </c:pt>
                <c:pt idx="1">
                  <c:v>346.89600000000007</c:v>
                </c:pt>
                <c:pt idx="2">
                  <c:v>346.89600000000007</c:v>
                </c:pt>
                <c:pt idx="3">
                  <c:v>346.89600000000007</c:v>
                </c:pt>
                <c:pt idx="4">
                  <c:v>346.89600000000007</c:v>
                </c:pt>
                <c:pt idx="5">
                  <c:v>346.89600000000007</c:v>
                </c:pt>
                <c:pt idx="6">
                  <c:v>346.89600000000007</c:v>
                </c:pt>
                <c:pt idx="7">
                  <c:v>346.89600000000007</c:v>
                </c:pt>
                <c:pt idx="8">
                  <c:v>346.89600000000007</c:v>
                </c:pt>
                <c:pt idx="9">
                  <c:v>346.89600000000007</c:v>
                </c:pt>
                <c:pt idx="10">
                  <c:v>346.89600000000007</c:v>
                </c:pt>
                <c:pt idx="11">
                  <c:v>346.89600000000007</c:v>
                </c:pt>
                <c:pt idx="12">
                  <c:v>346.89600000000007</c:v>
                </c:pt>
                <c:pt idx="13">
                  <c:v>346.89600000000007</c:v>
                </c:pt>
                <c:pt idx="14">
                  <c:v>346.89600000000007</c:v>
                </c:pt>
                <c:pt idx="15">
                  <c:v>346.89600000000007</c:v>
                </c:pt>
                <c:pt idx="16">
                  <c:v>346.89600000000007</c:v>
                </c:pt>
                <c:pt idx="17">
                  <c:v>346.89600000000007</c:v>
                </c:pt>
                <c:pt idx="18">
                  <c:v>346.89600000000007</c:v>
                </c:pt>
                <c:pt idx="19">
                  <c:v>346.89600000000007</c:v>
                </c:pt>
                <c:pt idx="20">
                  <c:v>346.89600000000007</c:v>
                </c:pt>
              </c:numCache>
            </c:numRef>
          </c:val>
          <c:extLst>
            <c:ext xmlns:c16="http://schemas.microsoft.com/office/drawing/2014/chart" uri="{C3380CC4-5D6E-409C-BE32-E72D297353CC}">
              <c16:uniqueId val="{00000007-2082-439B-835A-16C77B1D0321}"/>
            </c:ext>
          </c:extLst>
        </c:ser>
        <c:ser>
          <c:idx val="10"/>
          <c:order val="8"/>
          <c:tx>
            <c:v>Medium &amp; Short Range Storage</c:v>
          </c:tx>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Split'!$P$41:$AJ$41</c:f>
              <c:numCache>
                <c:formatCode>0</c:formatCode>
                <c:ptCount val="21"/>
                <c:pt idx="0">
                  <c:v>509.90500000000003</c:v>
                </c:pt>
                <c:pt idx="1">
                  <c:v>509.90500000000003</c:v>
                </c:pt>
                <c:pt idx="2">
                  <c:v>509.90500000000003</c:v>
                </c:pt>
                <c:pt idx="3">
                  <c:v>509.90500000000003</c:v>
                </c:pt>
                <c:pt idx="4">
                  <c:v>509.90500000000003</c:v>
                </c:pt>
                <c:pt idx="5">
                  <c:v>509.90500000000003</c:v>
                </c:pt>
                <c:pt idx="6">
                  <c:v>509.90500000000003</c:v>
                </c:pt>
                <c:pt idx="7">
                  <c:v>509.90500000000003</c:v>
                </c:pt>
                <c:pt idx="8">
                  <c:v>509.90500000000003</c:v>
                </c:pt>
                <c:pt idx="9">
                  <c:v>509.90500000000003</c:v>
                </c:pt>
                <c:pt idx="10">
                  <c:v>509.90500000000003</c:v>
                </c:pt>
                <c:pt idx="11">
                  <c:v>509.90500000000003</c:v>
                </c:pt>
                <c:pt idx="12">
                  <c:v>509.90500000000003</c:v>
                </c:pt>
                <c:pt idx="13">
                  <c:v>509.90500000000003</c:v>
                </c:pt>
                <c:pt idx="14">
                  <c:v>509.90500000000003</c:v>
                </c:pt>
                <c:pt idx="15">
                  <c:v>509.90500000000003</c:v>
                </c:pt>
                <c:pt idx="16">
                  <c:v>509.90500000000003</c:v>
                </c:pt>
                <c:pt idx="17">
                  <c:v>509.90500000000003</c:v>
                </c:pt>
                <c:pt idx="18">
                  <c:v>509.90500000000003</c:v>
                </c:pt>
                <c:pt idx="19">
                  <c:v>509.90500000000003</c:v>
                </c:pt>
                <c:pt idx="20">
                  <c:v>509.90500000000003</c:v>
                </c:pt>
              </c:numCache>
            </c:numRef>
          </c:val>
          <c:extLst>
            <c:ext xmlns:c16="http://schemas.microsoft.com/office/drawing/2014/chart" uri="{C3380CC4-5D6E-409C-BE32-E72D297353CC}">
              <c16:uniqueId val="{00000008-2082-439B-835A-16C77B1D0321}"/>
            </c:ext>
          </c:extLst>
        </c:ser>
        <c:ser>
          <c:idx val="11"/>
          <c:order val="9"/>
          <c:tx>
            <c:v>Long Range Storage</c:v>
          </c:tx>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Split'!$P$42:$AJ$42</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9-2082-439B-835A-16C77B1D0321}"/>
            </c:ext>
          </c:extLst>
        </c:ser>
        <c:ser>
          <c:idx val="12"/>
          <c:order val="10"/>
          <c:tx>
            <c:v>Generic Storage</c:v>
          </c:tx>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Split'!$P$43:$AJ$43</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2082-439B-835A-16C77B1D0321}"/>
            </c:ext>
          </c:extLst>
        </c:ser>
        <c:ser>
          <c:idx val="0"/>
          <c:order val="11"/>
          <c:tx>
            <c:strRef>
              <c:f>'Peak by terminal Bacton Split'!$O$31</c:f>
              <c:strCache>
                <c:ptCount val="1"/>
                <c:pt idx="0">
                  <c:v>Bacton UKCS</c:v>
                </c:pt>
              </c:strCache>
            </c:strRef>
          </c:tx>
          <c:spPr>
            <a:solidFill>
              <a:srgbClr val="FFFF00"/>
            </a:solidFill>
          </c:spPr>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Split'!$P$31:$AJ$31</c:f>
              <c:numCache>
                <c:formatCode>0</c:formatCode>
                <c:ptCount val="21"/>
                <c:pt idx="0">
                  <c:v>117.02266142870735</c:v>
                </c:pt>
                <c:pt idx="1">
                  <c:v>107.8810638941053</c:v>
                </c:pt>
                <c:pt idx="2">
                  <c:v>103.44110558368615</c:v>
                </c:pt>
                <c:pt idx="3">
                  <c:v>104.63740658460266</c:v>
                </c:pt>
                <c:pt idx="4">
                  <c:v>91.775209615378685</c:v>
                </c:pt>
                <c:pt idx="5">
                  <c:v>77.31617278224131</c:v>
                </c:pt>
                <c:pt idx="6">
                  <c:v>61.177007374852302</c:v>
                </c:pt>
                <c:pt idx="7">
                  <c:v>49.375061229439396</c:v>
                </c:pt>
                <c:pt idx="8">
                  <c:v>41.842864035609679</c:v>
                </c:pt>
                <c:pt idx="9">
                  <c:v>33.287534951891182</c:v>
                </c:pt>
                <c:pt idx="10">
                  <c:v>29.025066136276294</c:v>
                </c:pt>
                <c:pt idx="11">
                  <c:v>25.280377933756156</c:v>
                </c:pt>
                <c:pt idx="12">
                  <c:v>24.884384969432386</c:v>
                </c:pt>
                <c:pt idx="13">
                  <c:v>19.592622851915493</c:v>
                </c:pt>
                <c:pt idx="14">
                  <c:v>13.513143765446941</c:v>
                </c:pt>
                <c:pt idx="15">
                  <c:v>12.475584473550335</c:v>
                </c:pt>
                <c:pt idx="16">
                  <c:v>11.770056490321414</c:v>
                </c:pt>
                <c:pt idx="17">
                  <c:v>10.166940644230607</c:v>
                </c:pt>
                <c:pt idx="18">
                  <c:v>2.9225609175408782</c:v>
                </c:pt>
                <c:pt idx="19">
                  <c:v>0</c:v>
                </c:pt>
                <c:pt idx="20">
                  <c:v>0</c:v>
                </c:pt>
              </c:numCache>
            </c:numRef>
          </c:val>
          <c:extLst>
            <c:ext xmlns:c16="http://schemas.microsoft.com/office/drawing/2014/chart" uri="{C3380CC4-5D6E-409C-BE32-E72D297353CC}">
              <c16:uniqueId val="{0000000B-2082-439B-835A-16C77B1D0321}"/>
            </c:ext>
          </c:extLst>
        </c:ser>
        <c:ser>
          <c:idx val="5"/>
          <c:order val="12"/>
          <c:tx>
            <c:strRef>
              <c:f>'Peak by terminal Bacton Split'!$O$32</c:f>
              <c:strCache>
                <c:ptCount val="1"/>
                <c:pt idx="0">
                  <c:v>Bacton IP </c:v>
                </c:pt>
              </c:strCache>
            </c:strRef>
          </c:tx>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Split'!$P$32:$AJ$32</c:f>
              <c:numCache>
                <c:formatCode>0</c:formatCode>
                <c:ptCount val="21"/>
                <c:pt idx="0">
                  <c:v>500.26899999999995</c:v>
                </c:pt>
                <c:pt idx="1">
                  <c:v>500.26899999999995</c:v>
                </c:pt>
                <c:pt idx="2">
                  <c:v>500.26899999999995</c:v>
                </c:pt>
                <c:pt idx="3">
                  <c:v>500.26899999999995</c:v>
                </c:pt>
                <c:pt idx="4">
                  <c:v>500.26899999999995</c:v>
                </c:pt>
                <c:pt idx="5">
                  <c:v>500.26899999999995</c:v>
                </c:pt>
                <c:pt idx="6">
                  <c:v>500.26899999999995</c:v>
                </c:pt>
                <c:pt idx="7">
                  <c:v>500.26899999999995</c:v>
                </c:pt>
                <c:pt idx="8">
                  <c:v>500.26899999999995</c:v>
                </c:pt>
                <c:pt idx="9">
                  <c:v>500.26899999999995</c:v>
                </c:pt>
                <c:pt idx="10">
                  <c:v>500.26899999999995</c:v>
                </c:pt>
                <c:pt idx="11">
                  <c:v>500.26899999999995</c:v>
                </c:pt>
                <c:pt idx="12">
                  <c:v>500.26899999999995</c:v>
                </c:pt>
                <c:pt idx="13">
                  <c:v>500.26899999999995</c:v>
                </c:pt>
                <c:pt idx="14">
                  <c:v>500.26899999999995</c:v>
                </c:pt>
                <c:pt idx="15">
                  <c:v>500.26899999999995</c:v>
                </c:pt>
                <c:pt idx="16">
                  <c:v>500.26899999999995</c:v>
                </c:pt>
                <c:pt idx="17">
                  <c:v>500.26899999999995</c:v>
                </c:pt>
                <c:pt idx="18">
                  <c:v>500.26899999999995</c:v>
                </c:pt>
                <c:pt idx="19">
                  <c:v>500.26899999999995</c:v>
                </c:pt>
                <c:pt idx="20">
                  <c:v>500.26899999999995</c:v>
                </c:pt>
              </c:numCache>
            </c:numRef>
          </c:val>
          <c:extLst>
            <c:ext xmlns:c16="http://schemas.microsoft.com/office/drawing/2014/chart" uri="{C3380CC4-5D6E-409C-BE32-E72D297353CC}">
              <c16:uniqueId val="{0000000C-2082-439B-835A-16C77B1D0321}"/>
            </c:ext>
          </c:extLst>
        </c:ser>
        <c:dLbls>
          <c:showLegendKey val="0"/>
          <c:showVal val="0"/>
          <c:showCatName val="0"/>
          <c:showSerName val="0"/>
          <c:showPercent val="0"/>
          <c:showBubbleSize val="0"/>
        </c:dLbls>
        <c:gapWidth val="0"/>
        <c:overlap val="100"/>
        <c:axId val="350597888"/>
        <c:axId val="350599424"/>
      </c:barChart>
      <c:catAx>
        <c:axId val="350597888"/>
        <c:scaling>
          <c:orientation val="minMax"/>
        </c:scaling>
        <c:delete val="0"/>
        <c:axPos val="b"/>
        <c:numFmt formatCode="General" sourceLinked="0"/>
        <c:majorTickMark val="out"/>
        <c:minorTickMark val="none"/>
        <c:tickLblPos val="nextTo"/>
        <c:crossAx val="350599424"/>
        <c:crosses val="autoZero"/>
        <c:auto val="1"/>
        <c:lblAlgn val="ctr"/>
        <c:lblOffset val="100"/>
        <c:noMultiLvlLbl val="0"/>
      </c:catAx>
      <c:valAx>
        <c:axId val="35059942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a:t>
                </a:r>
              </a:p>
            </c:rich>
          </c:tx>
          <c:overlay val="0"/>
        </c:title>
        <c:numFmt formatCode="#,##0" sourceLinked="0"/>
        <c:majorTickMark val="out"/>
        <c:minorTickMark val="none"/>
        <c:tickLblPos val="nextTo"/>
        <c:crossAx val="350597888"/>
        <c:crosses val="autoZero"/>
        <c:crossBetween val="between"/>
      </c:valAx>
    </c:plotArea>
    <c:legend>
      <c:legendPos val="b"/>
      <c:layout>
        <c:manualLayout>
          <c:xMode val="edge"/>
          <c:yMode val="edge"/>
          <c:x val="2.5059727644847717E-2"/>
          <c:y val="0.69044180353984663"/>
          <c:w val="0.94988054471030459"/>
          <c:h val="0.28878975881629726"/>
        </c:manualLayout>
      </c:layout>
      <c:overlay val="0"/>
      <c:spPr>
        <a:ln>
          <a:noFill/>
        </a:ln>
      </c:spPr>
      <c:txPr>
        <a:bodyPr/>
        <a:lstStyle/>
        <a:p>
          <a:pPr>
            <a:defRPr sz="1100"/>
          </a:pPr>
          <a:endParaRPr lang="en-US"/>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98896579992991"/>
          <c:y val="3.715884585455672E-2"/>
          <c:w val="0.86453916182391555"/>
          <c:h val="0.5903493087490792"/>
        </c:manualLayout>
      </c:layout>
      <c:barChart>
        <c:barDir val="col"/>
        <c:grouping val="stacked"/>
        <c:varyColors val="0"/>
        <c:ser>
          <c:idx val="1"/>
          <c:order val="0"/>
          <c:tx>
            <c:v>Barrow</c:v>
          </c:tx>
          <c:spPr>
            <a:solidFill>
              <a:schemeClr val="tx2">
                <a:lumMod val="40000"/>
                <a:lumOff val="60000"/>
              </a:schemeClr>
            </a:solidFill>
          </c:spPr>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Split'!$P$58:$AJ$58</c:f>
              <c:numCache>
                <c:formatCode>0</c:formatCode>
                <c:ptCount val="21"/>
                <c:pt idx="0">
                  <c:v>16.056805334288985</c:v>
                </c:pt>
                <c:pt idx="1">
                  <c:v>13.424035956834203</c:v>
                </c:pt>
                <c:pt idx="2">
                  <c:v>11.79278505911252</c:v>
                </c:pt>
                <c:pt idx="3">
                  <c:v>9.2264321787875083</c:v>
                </c:pt>
                <c:pt idx="4">
                  <c:v>7.3009473421497617</c:v>
                </c:pt>
                <c:pt idx="5">
                  <c:v>3.2926106195565752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BBC3-4E13-9708-12A48B450BA4}"/>
            </c:ext>
          </c:extLst>
        </c:ser>
        <c:ser>
          <c:idx val="2"/>
          <c:order val="1"/>
          <c:tx>
            <c:v>Easington</c:v>
          </c:tx>
          <c:spPr>
            <a:solidFill>
              <a:schemeClr val="tx2">
                <a:lumMod val="75000"/>
              </a:schemeClr>
            </a:solidFill>
          </c:spPr>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Split'!$P$59:$AJ$59</c:f>
              <c:numCache>
                <c:formatCode>0</c:formatCode>
                <c:ptCount val="21"/>
                <c:pt idx="0">
                  <c:v>351.32680734336259</c:v>
                </c:pt>
                <c:pt idx="1">
                  <c:v>347.31510309670637</c:v>
                </c:pt>
                <c:pt idx="2">
                  <c:v>329.50417347580418</c:v>
                </c:pt>
                <c:pt idx="3">
                  <c:v>323.23603500992158</c:v>
                </c:pt>
                <c:pt idx="4">
                  <c:v>322.05997743105092</c:v>
                </c:pt>
                <c:pt idx="5">
                  <c:v>320.25283598571895</c:v>
                </c:pt>
                <c:pt idx="6">
                  <c:v>317.60220846496514</c:v>
                </c:pt>
                <c:pt idx="7">
                  <c:v>311.5423159376187</c:v>
                </c:pt>
                <c:pt idx="8">
                  <c:v>311.07759330470526</c:v>
                </c:pt>
                <c:pt idx="9">
                  <c:v>310.88495080887327</c:v>
                </c:pt>
                <c:pt idx="10">
                  <c:v>309.23669399916406</c:v>
                </c:pt>
                <c:pt idx="11">
                  <c:v>308.79335502575361</c:v>
                </c:pt>
                <c:pt idx="12">
                  <c:v>308.77819905312202</c:v>
                </c:pt>
                <c:pt idx="13">
                  <c:v>307.28746329706047</c:v>
                </c:pt>
                <c:pt idx="14">
                  <c:v>307.22505654389767</c:v>
                </c:pt>
                <c:pt idx="15">
                  <c:v>307.18704883201826</c:v>
                </c:pt>
                <c:pt idx="16">
                  <c:v>307.18943441632575</c:v>
                </c:pt>
                <c:pt idx="17">
                  <c:v>307.04726854551205</c:v>
                </c:pt>
                <c:pt idx="18">
                  <c:v>306.96635456665183</c:v>
                </c:pt>
                <c:pt idx="19">
                  <c:v>306.89009418956198</c:v>
                </c:pt>
                <c:pt idx="20">
                  <c:v>306.91339245942015</c:v>
                </c:pt>
              </c:numCache>
            </c:numRef>
          </c:val>
          <c:extLst>
            <c:ext xmlns:c16="http://schemas.microsoft.com/office/drawing/2014/chart" uri="{C3380CC4-5D6E-409C-BE32-E72D297353CC}">
              <c16:uniqueId val="{00000001-BBC3-4E13-9708-12A48B450BA4}"/>
            </c:ext>
          </c:extLst>
        </c:ser>
        <c:ser>
          <c:idx val="3"/>
          <c:order val="2"/>
          <c:tx>
            <c:v>St Fergus</c:v>
          </c:tx>
          <c:spPr>
            <a:solidFill>
              <a:srgbClr val="00B050"/>
            </a:solidFill>
          </c:spPr>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Split'!$P$60:$AJ$60</c:f>
              <c:numCache>
                <c:formatCode>0</c:formatCode>
                <c:ptCount val="21"/>
                <c:pt idx="0">
                  <c:v>418.49264033245998</c:v>
                </c:pt>
                <c:pt idx="1">
                  <c:v>424.87391895440174</c:v>
                </c:pt>
                <c:pt idx="2">
                  <c:v>427.67279552528674</c:v>
                </c:pt>
                <c:pt idx="3">
                  <c:v>410.14296569687127</c:v>
                </c:pt>
                <c:pt idx="4">
                  <c:v>400.06995595140921</c:v>
                </c:pt>
                <c:pt idx="5">
                  <c:v>391.70742327967196</c:v>
                </c:pt>
                <c:pt idx="6">
                  <c:v>383.1742200488809</c:v>
                </c:pt>
                <c:pt idx="7">
                  <c:v>375.34582248614157</c:v>
                </c:pt>
                <c:pt idx="8">
                  <c:v>363.06556910911053</c:v>
                </c:pt>
                <c:pt idx="9">
                  <c:v>359.12965002462209</c:v>
                </c:pt>
                <c:pt idx="10">
                  <c:v>352.22903231445201</c:v>
                </c:pt>
                <c:pt idx="11">
                  <c:v>342.74958824506928</c:v>
                </c:pt>
                <c:pt idx="12">
                  <c:v>326.26089477048117</c:v>
                </c:pt>
                <c:pt idx="13">
                  <c:v>322.70623874639801</c:v>
                </c:pt>
                <c:pt idx="14">
                  <c:v>318.7132993181898</c:v>
                </c:pt>
                <c:pt idx="15">
                  <c:v>311.7968837865381</c:v>
                </c:pt>
                <c:pt idx="16">
                  <c:v>304.35708821776052</c:v>
                </c:pt>
                <c:pt idx="17">
                  <c:v>299.32553289530495</c:v>
                </c:pt>
                <c:pt idx="18">
                  <c:v>298.99217753011942</c:v>
                </c:pt>
                <c:pt idx="19">
                  <c:v>296.59721940814109</c:v>
                </c:pt>
                <c:pt idx="20">
                  <c:v>296.65941996295123</c:v>
                </c:pt>
              </c:numCache>
            </c:numRef>
          </c:val>
          <c:extLst>
            <c:ext xmlns:c16="http://schemas.microsoft.com/office/drawing/2014/chart" uri="{C3380CC4-5D6E-409C-BE32-E72D297353CC}">
              <c16:uniqueId val="{00000002-BBC3-4E13-9708-12A48B450BA4}"/>
            </c:ext>
          </c:extLst>
        </c:ser>
        <c:ser>
          <c:idx val="4"/>
          <c:order val="3"/>
          <c:tx>
            <c:v>Teesside</c:v>
          </c:tx>
          <c:spPr>
            <a:solidFill>
              <a:schemeClr val="accent6">
                <a:lumMod val="75000"/>
              </a:schemeClr>
            </a:solidFill>
          </c:spPr>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Split'!$P$61:$AJ$61</c:f>
              <c:numCache>
                <c:formatCode>0</c:formatCode>
                <c:ptCount val="21"/>
                <c:pt idx="0">
                  <c:v>101.40650390590513</c:v>
                </c:pt>
                <c:pt idx="1">
                  <c:v>105.92314892355249</c:v>
                </c:pt>
                <c:pt idx="2">
                  <c:v>92.955409863310393</c:v>
                </c:pt>
                <c:pt idx="3">
                  <c:v>76.776498265816883</c:v>
                </c:pt>
                <c:pt idx="4">
                  <c:v>68.616353183211444</c:v>
                </c:pt>
                <c:pt idx="5">
                  <c:v>64.187893744011262</c:v>
                </c:pt>
                <c:pt idx="6">
                  <c:v>64.625084052101769</c:v>
                </c:pt>
                <c:pt idx="7">
                  <c:v>64.084138044400433</c:v>
                </c:pt>
                <c:pt idx="8">
                  <c:v>58.901652689774501</c:v>
                </c:pt>
                <c:pt idx="9">
                  <c:v>49.450654120213528</c:v>
                </c:pt>
                <c:pt idx="10">
                  <c:v>43.610913945307665</c:v>
                </c:pt>
                <c:pt idx="11">
                  <c:v>40.103048585820922</c:v>
                </c:pt>
                <c:pt idx="12">
                  <c:v>41.179483766964374</c:v>
                </c:pt>
                <c:pt idx="13">
                  <c:v>37.60035286462594</c:v>
                </c:pt>
                <c:pt idx="14">
                  <c:v>35.210521812465657</c:v>
                </c:pt>
                <c:pt idx="15">
                  <c:v>32.069476507893256</c:v>
                </c:pt>
                <c:pt idx="16">
                  <c:v>30.47101511559239</c:v>
                </c:pt>
                <c:pt idx="17">
                  <c:v>28.898081274952432</c:v>
                </c:pt>
                <c:pt idx="18">
                  <c:v>28.206959465687905</c:v>
                </c:pt>
                <c:pt idx="19">
                  <c:v>26.642596482296902</c:v>
                </c:pt>
                <c:pt idx="20">
                  <c:v>20.990583737628569</c:v>
                </c:pt>
              </c:numCache>
            </c:numRef>
          </c:val>
          <c:extLst>
            <c:ext xmlns:c16="http://schemas.microsoft.com/office/drawing/2014/chart" uri="{C3380CC4-5D6E-409C-BE32-E72D297353CC}">
              <c16:uniqueId val="{00000003-BBC3-4E13-9708-12A48B450BA4}"/>
            </c:ext>
          </c:extLst>
        </c:ser>
        <c:ser>
          <c:idx val="6"/>
          <c:order val="4"/>
          <c:tx>
            <c:v>Onshore</c:v>
          </c:tx>
          <c:spPr>
            <a:solidFill>
              <a:schemeClr val="accent4">
                <a:lumMod val="60000"/>
                <a:lumOff val="40000"/>
              </a:schemeClr>
            </a:solidFill>
          </c:spPr>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Split'!$P$62:$AJ$62</c:f>
              <c:numCache>
                <c:formatCode>0</c:formatCode>
                <c:ptCount val="21"/>
                <c:pt idx="0">
                  <c:v>8.0652000000000008</c:v>
                </c:pt>
                <c:pt idx="1">
                  <c:v>10.100330158730156</c:v>
                </c:pt>
                <c:pt idx="2">
                  <c:v>12.135460317460316</c:v>
                </c:pt>
                <c:pt idx="3">
                  <c:v>14.17059047619048</c:v>
                </c:pt>
                <c:pt idx="4">
                  <c:v>16.205720634920635</c:v>
                </c:pt>
                <c:pt idx="5">
                  <c:v>18.240850793650797</c:v>
                </c:pt>
                <c:pt idx="6">
                  <c:v>20.275980952380955</c:v>
                </c:pt>
                <c:pt idx="7">
                  <c:v>20.681760000000001</c:v>
                </c:pt>
                <c:pt idx="8">
                  <c:v>21.274805375906773</c:v>
                </c:pt>
                <c:pt idx="9">
                  <c:v>20.327372017783809</c:v>
                </c:pt>
                <c:pt idx="10">
                  <c:v>17.533214750684678</c:v>
                </c:pt>
                <c:pt idx="11">
                  <c:v>17.04901491399475</c:v>
                </c:pt>
                <c:pt idx="12">
                  <c:v>15.496274487933734</c:v>
                </c:pt>
                <c:pt idx="13">
                  <c:v>14.132999350241402</c:v>
                </c:pt>
                <c:pt idx="14">
                  <c:v>12.676808613306276</c:v>
                </c:pt>
                <c:pt idx="15">
                  <c:v>12.039801629670842</c:v>
                </c:pt>
                <c:pt idx="16">
                  <c:v>12.647769856124782</c:v>
                </c:pt>
                <c:pt idx="17">
                  <c:v>11.713884266946279</c:v>
                </c:pt>
                <c:pt idx="18">
                  <c:v>10.671590504510304</c:v>
                </c:pt>
                <c:pt idx="19">
                  <c:v>10.747712125565666</c:v>
                </c:pt>
                <c:pt idx="20">
                  <c:v>9.8005610678975259</c:v>
                </c:pt>
              </c:numCache>
            </c:numRef>
          </c:val>
          <c:extLst>
            <c:ext xmlns:c16="http://schemas.microsoft.com/office/drawing/2014/chart" uri="{C3380CC4-5D6E-409C-BE32-E72D297353CC}">
              <c16:uniqueId val="{00000004-BBC3-4E13-9708-12A48B450BA4}"/>
            </c:ext>
          </c:extLst>
        </c:ser>
        <c:ser>
          <c:idx val="7"/>
          <c:order val="5"/>
          <c:tx>
            <c:v>Burton Point</c:v>
          </c:tx>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Split'!$P$63:$AJ$63</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BBC3-4E13-9708-12A48B450BA4}"/>
            </c:ext>
          </c:extLst>
        </c:ser>
        <c:ser>
          <c:idx val="8"/>
          <c:order val="6"/>
          <c:tx>
            <c:v>Isle of Grain</c:v>
          </c:tx>
          <c:spPr>
            <a:solidFill>
              <a:srgbClr val="00FFFF"/>
            </a:solidFill>
          </c:spPr>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Split'!$P$64:$AJ$64</c:f>
              <c:numCache>
                <c:formatCode>0</c:formatCode>
                <c:ptCount val="21"/>
                <c:pt idx="0">
                  <c:v>255.35400000000001</c:v>
                </c:pt>
                <c:pt idx="1">
                  <c:v>255.35400000000001</c:v>
                </c:pt>
                <c:pt idx="2">
                  <c:v>255.35400000000001</c:v>
                </c:pt>
                <c:pt idx="3">
                  <c:v>255.35400000000001</c:v>
                </c:pt>
                <c:pt idx="4">
                  <c:v>255.35400000000001</c:v>
                </c:pt>
                <c:pt idx="5">
                  <c:v>255.35400000000001</c:v>
                </c:pt>
                <c:pt idx="6">
                  <c:v>255.35400000000001</c:v>
                </c:pt>
                <c:pt idx="7">
                  <c:v>255.35400000000001</c:v>
                </c:pt>
                <c:pt idx="8">
                  <c:v>255.35400000000001</c:v>
                </c:pt>
                <c:pt idx="9">
                  <c:v>255.35400000000001</c:v>
                </c:pt>
                <c:pt idx="10">
                  <c:v>255.35400000000001</c:v>
                </c:pt>
                <c:pt idx="11">
                  <c:v>255.35400000000001</c:v>
                </c:pt>
                <c:pt idx="12">
                  <c:v>255.35400000000001</c:v>
                </c:pt>
                <c:pt idx="13">
                  <c:v>255.35400000000001</c:v>
                </c:pt>
                <c:pt idx="14">
                  <c:v>255.35400000000001</c:v>
                </c:pt>
                <c:pt idx="15">
                  <c:v>255.35400000000001</c:v>
                </c:pt>
                <c:pt idx="16">
                  <c:v>255.35400000000001</c:v>
                </c:pt>
                <c:pt idx="17">
                  <c:v>255.35400000000001</c:v>
                </c:pt>
                <c:pt idx="18">
                  <c:v>255.35400000000001</c:v>
                </c:pt>
                <c:pt idx="19">
                  <c:v>255.35400000000001</c:v>
                </c:pt>
                <c:pt idx="20">
                  <c:v>255.35400000000001</c:v>
                </c:pt>
              </c:numCache>
            </c:numRef>
          </c:val>
          <c:extLst>
            <c:ext xmlns:c16="http://schemas.microsoft.com/office/drawing/2014/chart" uri="{C3380CC4-5D6E-409C-BE32-E72D297353CC}">
              <c16:uniqueId val="{00000006-BBC3-4E13-9708-12A48B450BA4}"/>
            </c:ext>
          </c:extLst>
        </c:ser>
        <c:ser>
          <c:idx val="9"/>
          <c:order val="7"/>
          <c:tx>
            <c:v>Milford Haven</c:v>
          </c:tx>
          <c:spPr>
            <a:solidFill>
              <a:srgbClr val="FF3399"/>
            </a:solidFill>
          </c:spPr>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Split'!$P$65:$AJ$65</c:f>
              <c:numCache>
                <c:formatCode>0</c:formatCode>
                <c:ptCount val="21"/>
                <c:pt idx="0">
                  <c:v>346.89600000000007</c:v>
                </c:pt>
                <c:pt idx="1">
                  <c:v>346.89600000000007</c:v>
                </c:pt>
                <c:pt idx="2">
                  <c:v>346.89600000000007</c:v>
                </c:pt>
                <c:pt idx="3">
                  <c:v>346.89600000000007</c:v>
                </c:pt>
                <c:pt idx="4">
                  <c:v>346.89600000000007</c:v>
                </c:pt>
                <c:pt idx="5">
                  <c:v>346.89600000000007</c:v>
                </c:pt>
                <c:pt idx="6">
                  <c:v>346.89600000000007</c:v>
                </c:pt>
                <c:pt idx="7">
                  <c:v>346.89600000000007</c:v>
                </c:pt>
                <c:pt idx="8">
                  <c:v>346.89600000000007</c:v>
                </c:pt>
                <c:pt idx="9">
                  <c:v>346.89600000000007</c:v>
                </c:pt>
                <c:pt idx="10">
                  <c:v>346.89600000000007</c:v>
                </c:pt>
                <c:pt idx="11">
                  <c:v>346.89600000000007</c:v>
                </c:pt>
                <c:pt idx="12">
                  <c:v>346.89600000000007</c:v>
                </c:pt>
                <c:pt idx="13">
                  <c:v>346.89600000000007</c:v>
                </c:pt>
                <c:pt idx="14">
                  <c:v>346.89600000000007</c:v>
                </c:pt>
                <c:pt idx="15">
                  <c:v>346.89600000000007</c:v>
                </c:pt>
                <c:pt idx="16">
                  <c:v>346.89600000000007</c:v>
                </c:pt>
                <c:pt idx="17">
                  <c:v>346.89600000000007</c:v>
                </c:pt>
                <c:pt idx="18">
                  <c:v>346.89600000000007</c:v>
                </c:pt>
                <c:pt idx="19">
                  <c:v>346.89600000000007</c:v>
                </c:pt>
                <c:pt idx="20">
                  <c:v>346.89600000000007</c:v>
                </c:pt>
              </c:numCache>
            </c:numRef>
          </c:val>
          <c:extLst>
            <c:ext xmlns:c16="http://schemas.microsoft.com/office/drawing/2014/chart" uri="{C3380CC4-5D6E-409C-BE32-E72D297353CC}">
              <c16:uniqueId val="{00000007-BBC3-4E13-9708-12A48B450BA4}"/>
            </c:ext>
          </c:extLst>
        </c:ser>
        <c:ser>
          <c:idx val="10"/>
          <c:order val="8"/>
          <c:tx>
            <c:v>Medium &amp; Short Range Storage</c:v>
          </c:tx>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Split'!$P$66:$AJ$66</c:f>
              <c:numCache>
                <c:formatCode>0</c:formatCode>
                <c:ptCount val="21"/>
                <c:pt idx="0">
                  <c:v>509.90500000000003</c:v>
                </c:pt>
                <c:pt idx="1">
                  <c:v>509.90500000000003</c:v>
                </c:pt>
                <c:pt idx="2">
                  <c:v>509.90500000000003</c:v>
                </c:pt>
                <c:pt idx="3">
                  <c:v>509.90500000000003</c:v>
                </c:pt>
                <c:pt idx="4">
                  <c:v>509.90500000000003</c:v>
                </c:pt>
                <c:pt idx="5">
                  <c:v>509.90500000000003</c:v>
                </c:pt>
                <c:pt idx="6">
                  <c:v>509.90500000000003</c:v>
                </c:pt>
                <c:pt idx="7">
                  <c:v>509.90500000000003</c:v>
                </c:pt>
                <c:pt idx="8">
                  <c:v>509.90500000000003</c:v>
                </c:pt>
                <c:pt idx="9">
                  <c:v>509.90500000000003</c:v>
                </c:pt>
                <c:pt idx="10">
                  <c:v>509.90500000000003</c:v>
                </c:pt>
                <c:pt idx="11">
                  <c:v>509.90500000000003</c:v>
                </c:pt>
                <c:pt idx="12">
                  <c:v>509.90500000000003</c:v>
                </c:pt>
                <c:pt idx="13">
                  <c:v>509.90500000000003</c:v>
                </c:pt>
                <c:pt idx="14">
                  <c:v>509.90500000000003</c:v>
                </c:pt>
                <c:pt idx="15">
                  <c:v>509.90500000000003</c:v>
                </c:pt>
                <c:pt idx="16">
                  <c:v>509.90500000000003</c:v>
                </c:pt>
                <c:pt idx="17">
                  <c:v>509.90500000000003</c:v>
                </c:pt>
                <c:pt idx="18">
                  <c:v>509.90500000000003</c:v>
                </c:pt>
                <c:pt idx="19">
                  <c:v>509.90500000000003</c:v>
                </c:pt>
                <c:pt idx="20">
                  <c:v>509.90500000000003</c:v>
                </c:pt>
              </c:numCache>
            </c:numRef>
          </c:val>
          <c:extLst>
            <c:ext xmlns:c16="http://schemas.microsoft.com/office/drawing/2014/chart" uri="{C3380CC4-5D6E-409C-BE32-E72D297353CC}">
              <c16:uniqueId val="{00000008-BBC3-4E13-9708-12A48B450BA4}"/>
            </c:ext>
          </c:extLst>
        </c:ser>
        <c:ser>
          <c:idx val="11"/>
          <c:order val="9"/>
          <c:tx>
            <c:v>Long Range Storage</c:v>
          </c:tx>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Split'!$P$67:$AJ$67</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9-BBC3-4E13-9708-12A48B450BA4}"/>
            </c:ext>
          </c:extLst>
        </c:ser>
        <c:ser>
          <c:idx val="12"/>
          <c:order val="10"/>
          <c:tx>
            <c:v>Generic Storage</c:v>
          </c:tx>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Split'!$P$68:$AJ$68</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BBC3-4E13-9708-12A48B450BA4}"/>
            </c:ext>
          </c:extLst>
        </c:ser>
        <c:ser>
          <c:idx val="0"/>
          <c:order val="11"/>
          <c:tx>
            <c:strRef>
              <c:f>'Peak by terminal Bacton Split'!$O$56</c:f>
              <c:strCache>
                <c:ptCount val="1"/>
                <c:pt idx="0">
                  <c:v>Bacton UKCS</c:v>
                </c:pt>
              </c:strCache>
            </c:strRef>
          </c:tx>
          <c:spPr>
            <a:solidFill>
              <a:srgbClr val="FFFF00"/>
            </a:solidFill>
          </c:spPr>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Split'!$P$56:$AJ$56</c:f>
              <c:numCache>
                <c:formatCode>0</c:formatCode>
                <c:ptCount val="21"/>
                <c:pt idx="0">
                  <c:v>103.95640683337297</c:v>
                </c:pt>
                <c:pt idx="1">
                  <c:v>107.8810638941053</c:v>
                </c:pt>
                <c:pt idx="2">
                  <c:v>103.44110558368615</c:v>
                </c:pt>
                <c:pt idx="3">
                  <c:v>104.63740658460266</c:v>
                </c:pt>
                <c:pt idx="4">
                  <c:v>91.775209615378685</c:v>
                </c:pt>
                <c:pt idx="5">
                  <c:v>77.31617278224131</c:v>
                </c:pt>
                <c:pt idx="6">
                  <c:v>61.177007374852302</c:v>
                </c:pt>
                <c:pt idx="7">
                  <c:v>49.375061229439396</c:v>
                </c:pt>
                <c:pt idx="8">
                  <c:v>41.842864035609679</c:v>
                </c:pt>
                <c:pt idx="9">
                  <c:v>33.287534951891182</c:v>
                </c:pt>
                <c:pt idx="10">
                  <c:v>29.025066136276294</c:v>
                </c:pt>
                <c:pt idx="11">
                  <c:v>25.280377933756156</c:v>
                </c:pt>
                <c:pt idx="12">
                  <c:v>24.884384969432386</c:v>
                </c:pt>
                <c:pt idx="13">
                  <c:v>19.592622851915493</c:v>
                </c:pt>
                <c:pt idx="14">
                  <c:v>13.513143765446941</c:v>
                </c:pt>
                <c:pt idx="15">
                  <c:v>12.475584473550335</c:v>
                </c:pt>
                <c:pt idx="16">
                  <c:v>11.770056490321414</c:v>
                </c:pt>
                <c:pt idx="17">
                  <c:v>10.166940644230607</c:v>
                </c:pt>
                <c:pt idx="18">
                  <c:v>2.9225609175408782</c:v>
                </c:pt>
                <c:pt idx="19">
                  <c:v>0</c:v>
                </c:pt>
                <c:pt idx="20">
                  <c:v>0</c:v>
                </c:pt>
              </c:numCache>
            </c:numRef>
          </c:val>
          <c:extLst>
            <c:ext xmlns:c16="http://schemas.microsoft.com/office/drawing/2014/chart" uri="{C3380CC4-5D6E-409C-BE32-E72D297353CC}">
              <c16:uniqueId val="{0000000B-BBC3-4E13-9708-12A48B450BA4}"/>
            </c:ext>
          </c:extLst>
        </c:ser>
        <c:ser>
          <c:idx val="5"/>
          <c:order val="12"/>
          <c:tx>
            <c:strRef>
              <c:f>'Peak by terminal Bacton Split'!$O$57</c:f>
              <c:strCache>
                <c:ptCount val="1"/>
                <c:pt idx="0">
                  <c:v>Bacton IP </c:v>
                </c:pt>
              </c:strCache>
            </c:strRef>
          </c:tx>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Split'!$P$57:$AJ$57</c:f>
              <c:numCache>
                <c:formatCode>0</c:formatCode>
                <c:ptCount val="21"/>
                <c:pt idx="0">
                  <c:v>500.26899999999995</c:v>
                </c:pt>
                <c:pt idx="1">
                  <c:v>500.26899999999995</c:v>
                </c:pt>
                <c:pt idx="2">
                  <c:v>500.26899999999995</c:v>
                </c:pt>
                <c:pt idx="3">
                  <c:v>500.26899999999995</c:v>
                </c:pt>
                <c:pt idx="4">
                  <c:v>500.26899999999995</c:v>
                </c:pt>
                <c:pt idx="5">
                  <c:v>500.26899999999995</c:v>
                </c:pt>
                <c:pt idx="6">
                  <c:v>500.26899999999995</c:v>
                </c:pt>
                <c:pt idx="7">
                  <c:v>500.26899999999995</c:v>
                </c:pt>
                <c:pt idx="8">
                  <c:v>500.26899999999995</c:v>
                </c:pt>
                <c:pt idx="9">
                  <c:v>500.26899999999995</c:v>
                </c:pt>
                <c:pt idx="10">
                  <c:v>500.26899999999995</c:v>
                </c:pt>
                <c:pt idx="11">
                  <c:v>500.26899999999995</c:v>
                </c:pt>
                <c:pt idx="12">
                  <c:v>500.26899999999995</c:v>
                </c:pt>
                <c:pt idx="13">
                  <c:v>500.26899999999995</c:v>
                </c:pt>
                <c:pt idx="14">
                  <c:v>500.26899999999995</c:v>
                </c:pt>
                <c:pt idx="15">
                  <c:v>500.26899999999995</c:v>
                </c:pt>
                <c:pt idx="16">
                  <c:v>500.26899999999995</c:v>
                </c:pt>
                <c:pt idx="17">
                  <c:v>500.26899999999995</c:v>
                </c:pt>
                <c:pt idx="18">
                  <c:v>500.26899999999995</c:v>
                </c:pt>
                <c:pt idx="19">
                  <c:v>500.26899999999995</c:v>
                </c:pt>
                <c:pt idx="20">
                  <c:v>500.26899999999995</c:v>
                </c:pt>
              </c:numCache>
            </c:numRef>
          </c:val>
          <c:extLst>
            <c:ext xmlns:c16="http://schemas.microsoft.com/office/drawing/2014/chart" uri="{C3380CC4-5D6E-409C-BE32-E72D297353CC}">
              <c16:uniqueId val="{0000000C-BBC3-4E13-9708-12A48B450BA4}"/>
            </c:ext>
          </c:extLst>
        </c:ser>
        <c:dLbls>
          <c:showLegendKey val="0"/>
          <c:showVal val="0"/>
          <c:showCatName val="0"/>
          <c:showSerName val="0"/>
          <c:showPercent val="0"/>
          <c:showBubbleSize val="0"/>
        </c:dLbls>
        <c:gapWidth val="0"/>
        <c:overlap val="100"/>
        <c:axId val="350630272"/>
        <c:axId val="350631808"/>
      </c:barChart>
      <c:catAx>
        <c:axId val="350630272"/>
        <c:scaling>
          <c:orientation val="minMax"/>
        </c:scaling>
        <c:delete val="0"/>
        <c:axPos val="b"/>
        <c:numFmt formatCode="General" sourceLinked="0"/>
        <c:majorTickMark val="out"/>
        <c:minorTickMark val="none"/>
        <c:tickLblPos val="nextTo"/>
        <c:crossAx val="350631808"/>
        <c:crosses val="autoZero"/>
        <c:auto val="1"/>
        <c:lblAlgn val="ctr"/>
        <c:lblOffset val="100"/>
        <c:noMultiLvlLbl val="0"/>
      </c:catAx>
      <c:valAx>
        <c:axId val="3506318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a:t>
                </a:r>
              </a:p>
            </c:rich>
          </c:tx>
          <c:overlay val="0"/>
        </c:title>
        <c:numFmt formatCode="#,##0" sourceLinked="0"/>
        <c:majorTickMark val="out"/>
        <c:minorTickMark val="none"/>
        <c:tickLblPos val="nextTo"/>
        <c:crossAx val="350630272"/>
        <c:crosses val="autoZero"/>
        <c:crossBetween val="between"/>
      </c:valAx>
    </c:plotArea>
    <c:legend>
      <c:legendPos val="b"/>
      <c:layout>
        <c:manualLayout>
          <c:xMode val="edge"/>
          <c:yMode val="edge"/>
          <c:x val="1.1924340691670466E-2"/>
          <c:y val="0.7862612707758353"/>
          <c:w val="0.9768098413688191"/>
          <c:h val="0.2137386166810120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1"/>
          <c:order val="0"/>
          <c:tx>
            <c:v>Barrow</c:v>
          </c:tx>
          <c:spPr>
            <a:solidFill>
              <a:schemeClr val="tx2">
                <a:lumMod val="40000"/>
                <a:lumOff val="60000"/>
              </a:schemeClr>
            </a:solidFill>
          </c:spPr>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Split'!$P$82:$AJ$82</c:f>
              <c:numCache>
                <c:formatCode>0</c:formatCode>
                <c:ptCount val="21"/>
                <c:pt idx="0">
                  <c:v>17.954216466379656</c:v>
                </c:pt>
                <c:pt idx="1">
                  <c:v>13.424035956834203</c:v>
                </c:pt>
                <c:pt idx="2">
                  <c:v>11.79278505911252</c:v>
                </c:pt>
                <c:pt idx="3">
                  <c:v>9.2264321787875083</c:v>
                </c:pt>
                <c:pt idx="4">
                  <c:v>7.238173337686141</c:v>
                </c:pt>
                <c:pt idx="5">
                  <c:v>3.2700592619332891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F68F-48AD-8EA6-B3134E06AD38}"/>
            </c:ext>
          </c:extLst>
        </c:ser>
        <c:ser>
          <c:idx val="2"/>
          <c:order val="1"/>
          <c:tx>
            <c:v>Easington</c:v>
          </c:tx>
          <c:spPr>
            <a:solidFill>
              <a:schemeClr val="tx2">
                <a:lumMod val="75000"/>
              </a:schemeClr>
            </a:solidFill>
          </c:spPr>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Split'!$P$83:$AJ$83</c:f>
              <c:numCache>
                <c:formatCode>0</c:formatCode>
                <c:ptCount val="21"/>
                <c:pt idx="0">
                  <c:v>356.78464036708863</c:v>
                </c:pt>
                <c:pt idx="1">
                  <c:v>347.31510309670637</c:v>
                </c:pt>
                <c:pt idx="2">
                  <c:v>329.50417347580418</c:v>
                </c:pt>
                <c:pt idx="3">
                  <c:v>323.23603500992158</c:v>
                </c:pt>
                <c:pt idx="4">
                  <c:v>321.91449840086403</c:v>
                </c:pt>
                <c:pt idx="5">
                  <c:v>320.14932694429393</c:v>
                </c:pt>
                <c:pt idx="6">
                  <c:v>317.58907322541154</c:v>
                </c:pt>
                <c:pt idx="7">
                  <c:v>311.56477694166261</c:v>
                </c:pt>
                <c:pt idx="8">
                  <c:v>311.11638063741094</c:v>
                </c:pt>
                <c:pt idx="9">
                  <c:v>310.96580503261362</c:v>
                </c:pt>
                <c:pt idx="10">
                  <c:v>309.28538557947286</c:v>
                </c:pt>
                <c:pt idx="11">
                  <c:v>308.88467939620898</c:v>
                </c:pt>
                <c:pt idx="12">
                  <c:v>308.91938921241081</c:v>
                </c:pt>
                <c:pt idx="13">
                  <c:v>307.40249859478575</c:v>
                </c:pt>
                <c:pt idx="14">
                  <c:v>307.37092817191558</c:v>
                </c:pt>
                <c:pt idx="15">
                  <c:v>307.36690829854109</c:v>
                </c:pt>
                <c:pt idx="16">
                  <c:v>307.41154689653774</c:v>
                </c:pt>
                <c:pt idx="17">
                  <c:v>307.29575641474889</c:v>
                </c:pt>
                <c:pt idx="18">
                  <c:v>307.2855232462299</c:v>
                </c:pt>
                <c:pt idx="19">
                  <c:v>307.26722499721274</c:v>
                </c:pt>
                <c:pt idx="20">
                  <c:v>307.3319392219808</c:v>
                </c:pt>
              </c:numCache>
            </c:numRef>
          </c:val>
          <c:extLst>
            <c:ext xmlns:c16="http://schemas.microsoft.com/office/drawing/2014/chart" uri="{C3380CC4-5D6E-409C-BE32-E72D297353CC}">
              <c16:uniqueId val="{00000001-F68F-48AD-8EA6-B3134E06AD38}"/>
            </c:ext>
          </c:extLst>
        </c:ser>
        <c:ser>
          <c:idx val="3"/>
          <c:order val="2"/>
          <c:tx>
            <c:v>St Fergus</c:v>
          </c:tx>
          <c:spPr>
            <a:solidFill>
              <a:srgbClr val="00B050"/>
            </a:solidFill>
          </c:spPr>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Split'!$P$84:$AJ$84</c:f>
              <c:numCache>
                <c:formatCode>0</c:formatCode>
                <c:ptCount val="21"/>
                <c:pt idx="0">
                  <c:v>437.10628844272389</c:v>
                </c:pt>
                <c:pt idx="1">
                  <c:v>424.87391895440174</c:v>
                </c:pt>
                <c:pt idx="2">
                  <c:v>427.67279552528674</c:v>
                </c:pt>
                <c:pt idx="3">
                  <c:v>410.14296569687127</c:v>
                </c:pt>
                <c:pt idx="4">
                  <c:v>398.8740087713287</c:v>
                </c:pt>
                <c:pt idx="5">
                  <c:v>390.81202629199663</c:v>
                </c:pt>
                <c:pt idx="6">
                  <c:v>383.04542136659961</c:v>
                </c:pt>
                <c:pt idx="7">
                  <c:v>375.74706533816459</c:v>
                </c:pt>
                <c:pt idx="8">
                  <c:v>363.73247582820198</c:v>
                </c:pt>
                <c:pt idx="9">
                  <c:v>360.51107491375916</c:v>
                </c:pt>
                <c:pt idx="10">
                  <c:v>353.31363932777896</c:v>
                </c:pt>
                <c:pt idx="11">
                  <c:v>344.79374019254885</c:v>
                </c:pt>
                <c:pt idx="12">
                  <c:v>328.79449058186003</c:v>
                </c:pt>
                <c:pt idx="13">
                  <c:v>326.01305727869186</c:v>
                </c:pt>
                <c:pt idx="14">
                  <c:v>322.75270042948364</c:v>
                </c:pt>
                <c:pt idx="15">
                  <c:v>316.26223740319523</c:v>
                </c:pt>
                <c:pt idx="16">
                  <c:v>309.05872840398274</c:v>
                </c:pt>
                <c:pt idx="17">
                  <c:v>304.3220197433032</c:v>
                </c:pt>
                <c:pt idx="18">
                  <c:v>305.63595446978508</c:v>
                </c:pt>
                <c:pt idx="19">
                  <c:v>304.27351275042452</c:v>
                </c:pt>
                <c:pt idx="20">
                  <c:v>305.0814691094958</c:v>
                </c:pt>
              </c:numCache>
            </c:numRef>
          </c:val>
          <c:extLst>
            <c:ext xmlns:c16="http://schemas.microsoft.com/office/drawing/2014/chart" uri="{C3380CC4-5D6E-409C-BE32-E72D297353CC}">
              <c16:uniqueId val="{00000002-F68F-48AD-8EA6-B3134E06AD38}"/>
            </c:ext>
          </c:extLst>
        </c:ser>
        <c:ser>
          <c:idx val="4"/>
          <c:order val="3"/>
          <c:tx>
            <c:v>Teesside</c:v>
          </c:tx>
          <c:spPr>
            <a:solidFill>
              <a:schemeClr val="accent6">
                <a:lumMod val="75000"/>
              </a:schemeClr>
            </a:solidFill>
          </c:spPr>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Split'!$P$85:$AJ$85</c:f>
              <c:numCache>
                <c:formatCode>0</c:formatCode>
                <c:ptCount val="21"/>
                <c:pt idx="0">
                  <c:v>113.38957434685848</c:v>
                </c:pt>
                <c:pt idx="1">
                  <c:v>105.92314892355249</c:v>
                </c:pt>
                <c:pt idx="2">
                  <c:v>92.955409863310393</c:v>
                </c:pt>
                <c:pt idx="3">
                  <c:v>76.776498265816883</c:v>
                </c:pt>
                <c:pt idx="4">
                  <c:v>68.026385462703004</c:v>
                </c:pt>
                <c:pt idx="5">
                  <c:v>63.748265645168054</c:v>
                </c:pt>
                <c:pt idx="6">
                  <c:v>64.556968841015333</c:v>
                </c:pt>
                <c:pt idx="7">
                  <c:v>64.308962014005914</c:v>
                </c:pt>
                <c:pt idx="8">
                  <c:v>59.286427780041834</c:v>
                </c:pt>
                <c:pt idx="9">
                  <c:v>50.146620784743767</c:v>
                </c:pt>
                <c:pt idx="10">
                  <c:v>44.129254909788934</c:v>
                </c:pt>
                <c:pt idx="11">
                  <c:v>41.105520461569149</c:v>
                </c:pt>
                <c:pt idx="12">
                  <c:v>42.777565066968208</c:v>
                </c:pt>
                <c:pt idx="13">
                  <c:v>39.614528283725029</c:v>
                </c:pt>
                <c:pt idx="14">
                  <c:v>37.673868024911265</c:v>
                </c:pt>
                <c:pt idx="15">
                  <c:v>34.887190890742474</c:v>
                </c:pt>
                <c:pt idx="16">
                  <c:v>33.773386095599847</c:v>
                </c:pt>
                <c:pt idx="17">
                  <c:v>32.663058502696828</c:v>
                </c:pt>
                <c:pt idx="18">
                  <c:v>33.136329792765771</c:v>
                </c:pt>
                <c:pt idx="19">
                  <c:v>32.383855432362743</c:v>
                </c:pt>
                <c:pt idx="20">
                  <c:v>25.944670928523351</c:v>
                </c:pt>
              </c:numCache>
            </c:numRef>
          </c:val>
          <c:extLst>
            <c:ext xmlns:c16="http://schemas.microsoft.com/office/drawing/2014/chart" uri="{C3380CC4-5D6E-409C-BE32-E72D297353CC}">
              <c16:uniqueId val="{00000003-F68F-48AD-8EA6-B3134E06AD38}"/>
            </c:ext>
          </c:extLst>
        </c:ser>
        <c:ser>
          <c:idx val="6"/>
          <c:order val="4"/>
          <c:tx>
            <c:v>Onshore</c:v>
          </c:tx>
          <c:spPr>
            <a:solidFill>
              <a:schemeClr val="accent4">
                <a:lumMod val="60000"/>
                <a:lumOff val="40000"/>
              </a:schemeClr>
            </a:solidFill>
          </c:spPr>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Split'!$P$86:$AJ$86</c:f>
              <c:numCache>
                <c:formatCode>0</c:formatCode>
                <c:ptCount val="21"/>
                <c:pt idx="0">
                  <c:v>6.2040000000000024</c:v>
                </c:pt>
                <c:pt idx="1">
                  <c:v>8.2845085714285709</c:v>
                </c:pt>
                <c:pt idx="2">
                  <c:v>8.5038171428571445</c:v>
                </c:pt>
                <c:pt idx="3">
                  <c:v>8.7231257142857146</c:v>
                </c:pt>
                <c:pt idx="4">
                  <c:v>8.9424342857142882</c:v>
                </c:pt>
                <c:pt idx="5">
                  <c:v>9.1617428571428583</c:v>
                </c:pt>
                <c:pt idx="6">
                  <c:v>9.3810514285714337</c:v>
                </c:pt>
                <c:pt idx="7">
                  <c:v>9.600360000000002</c:v>
                </c:pt>
                <c:pt idx="8">
                  <c:v>9.8423361157045459</c:v>
                </c:pt>
                <c:pt idx="9">
                  <c:v>10.090411215256722</c:v>
                </c:pt>
                <c:pt idx="10">
                  <c:v>10.344739022935746</c:v>
                </c:pt>
                <c:pt idx="11">
                  <c:v>10.605477137625945</c:v>
                </c:pt>
                <c:pt idx="12">
                  <c:v>10.872787130475801</c:v>
                </c:pt>
                <c:pt idx="13">
                  <c:v>11.146834645018473</c:v>
                </c:pt>
                <c:pt idx="14">
                  <c:v>11.427789499815837</c:v>
                </c:pt>
                <c:pt idx="15">
                  <c:v>11.715825793689673</c:v>
                </c:pt>
                <c:pt idx="16">
                  <c:v>12.011122013605181</c:v>
                </c:pt>
                <c:pt idx="17">
                  <c:v>12.313861145273739</c:v>
                </c:pt>
                <c:pt idx="18">
                  <c:v>12.624230786543279</c:v>
                </c:pt>
                <c:pt idx="19">
                  <c:v>12.942423263646788</c:v>
                </c:pt>
                <c:pt idx="20">
                  <c:v>13.268635750380762</c:v>
                </c:pt>
              </c:numCache>
            </c:numRef>
          </c:val>
          <c:extLst>
            <c:ext xmlns:c16="http://schemas.microsoft.com/office/drawing/2014/chart" uri="{C3380CC4-5D6E-409C-BE32-E72D297353CC}">
              <c16:uniqueId val="{00000004-F68F-48AD-8EA6-B3134E06AD38}"/>
            </c:ext>
          </c:extLst>
        </c:ser>
        <c:ser>
          <c:idx val="7"/>
          <c:order val="5"/>
          <c:tx>
            <c:v>Burton Point</c:v>
          </c:tx>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Split'!$P$87:$AJ$87</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F68F-48AD-8EA6-B3134E06AD38}"/>
            </c:ext>
          </c:extLst>
        </c:ser>
        <c:ser>
          <c:idx val="8"/>
          <c:order val="6"/>
          <c:tx>
            <c:v>Isle of Grain</c:v>
          </c:tx>
          <c:spPr>
            <a:solidFill>
              <a:srgbClr val="00FFFF"/>
            </a:solidFill>
          </c:spPr>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Split'!$P$88:$AJ$88</c:f>
              <c:numCache>
                <c:formatCode>0</c:formatCode>
                <c:ptCount val="21"/>
                <c:pt idx="0">
                  <c:v>255.35400000000001</c:v>
                </c:pt>
                <c:pt idx="1">
                  <c:v>255.35400000000001</c:v>
                </c:pt>
                <c:pt idx="2">
                  <c:v>255.35400000000001</c:v>
                </c:pt>
                <c:pt idx="3">
                  <c:v>255.35400000000001</c:v>
                </c:pt>
                <c:pt idx="4">
                  <c:v>255.35400000000001</c:v>
                </c:pt>
                <c:pt idx="5">
                  <c:v>255.35400000000001</c:v>
                </c:pt>
                <c:pt idx="6">
                  <c:v>255.35400000000001</c:v>
                </c:pt>
                <c:pt idx="7">
                  <c:v>255.35400000000001</c:v>
                </c:pt>
                <c:pt idx="8">
                  <c:v>255.35400000000001</c:v>
                </c:pt>
                <c:pt idx="9">
                  <c:v>255.35400000000001</c:v>
                </c:pt>
                <c:pt idx="10">
                  <c:v>255.35400000000001</c:v>
                </c:pt>
                <c:pt idx="11">
                  <c:v>255.35400000000001</c:v>
                </c:pt>
                <c:pt idx="12">
                  <c:v>255.35400000000001</c:v>
                </c:pt>
                <c:pt idx="13">
                  <c:v>255.35400000000001</c:v>
                </c:pt>
                <c:pt idx="14">
                  <c:v>255.35400000000001</c:v>
                </c:pt>
                <c:pt idx="15">
                  <c:v>255.35400000000001</c:v>
                </c:pt>
                <c:pt idx="16">
                  <c:v>255.35400000000001</c:v>
                </c:pt>
                <c:pt idx="17">
                  <c:v>255.35400000000001</c:v>
                </c:pt>
                <c:pt idx="18">
                  <c:v>255.35400000000001</c:v>
                </c:pt>
                <c:pt idx="19">
                  <c:v>255.35400000000001</c:v>
                </c:pt>
                <c:pt idx="20">
                  <c:v>255.35400000000001</c:v>
                </c:pt>
              </c:numCache>
            </c:numRef>
          </c:val>
          <c:extLst>
            <c:ext xmlns:c16="http://schemas.microsoft.com/office/drawing/2014/chart" uri="{C3380CC4-5D6E-409C-BE32-E72D297353CC}">
              <c16:uniqueId val="{00000006-F68F-48AD-8EA6-B3134E06AD38}"/>
            </c:ext>
          </c:extLst>
        </c:ser>
        <c:ser>
          <c:idx val="9"/>
          <c:order val="7"/>
          <c:tx>
            <c:v>Milford Haven</c:v>
          </c:tx>
          <c:spPr>
            <a:solidFill>
              <a:srgbClr val="FF3399"/>
            </a:solidFill>
          </c:spPr>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Split'!$P$89:$AJ$89</c:f>
              <c:numCache>
                <c:formatCode>0</c:formatCode>
                <c:ptCount val="21"/>
                <c:pt idx="0">
                  <c:v>346.89600000000007</c:v>
                </c:pt>
                <c:pt idx="1">
                  <c:v>346.89600000000007</c:v>
                </c:pt>
                <c:pt idx="2">
                  <c:v>346.89600000000007</c:v>
                </c:pt>
                <c:pt idx="3">
                  <c:v>346.89600000000007</c:v>
                </c:pt>
                <c:pt idx="4">
                  <c:v>346.89600000000007</c:v>
                </c:pt>
                <c:pt idx="5">
                  <c:v>346.89600000000007</c:v>
                </c:pt>
                <c:pt idx="6">
                  <c:v>346.89600000000007</c:v>
                </c:pt>
                <c:pt idx="7">
                  <c:v>346.89600000000007</c:v>
                </c:pt>
                <c:pt idx="8">
                  <c:v>346.89600000000007</c:v>
                </c:pt>
                <c:pt idx="9">
                  <c:v>346.89600000000007</c:v>
                </c:pt>
                <c:pt idx="10">
                  <c:v>346.89600000000007</c:v>
                </c:pt>
                <c:pt idx="11">
                  <c:v>346.89600000000007</c:v>
                </c:pt>
                <c:pt idx="12">
                  <c:v>346.89600000000007</c:v>
                </c:pt>
                <c:pt idx="13">
                  <c:v>346.89600000000007</c:v>
                </c:pt>
                <c:pt idx="14">
                  <c:v>346.89600000000007</c:v>
                </c:pt>
                <c:pt idx="15">
                  <c:v>346.89600000000007</c:v>
                </c:pt>
                <c:pt idx="16">
                  <c:v>346.89600000000007</c:v>
                </c:pt>
                <c:pt idx="17">
                  <c:v>346.89600000000007</c:v>
                </c:pt>
                <c:pt idx="18">
                  <c:v>346.89600000000007</c:v>
                </c:pt>
                <c:pt idx="19">
                  <c:v>346.89600000000007</c:v>
                </c:pt>
                <c:pt idx="20">
                  <c:v>346.89600000000007</c:v>
                </c:pt>
              </c:numCache>
            </c:numRef>
          </c:val>
          <c:extLst>
            <c:ext xmlns:c16="http://schemas.microsoft.com/office/drawing/2014/chart" uri="{C3380CC4-5D6E-409C-BE32-E72D297353CC}">
              <c16:uniqueId val="{00000007-F68F-48AD-8EA6-B3134E06AD38}"/>
            </c:ext>
          </c:extLst>
        </c:ser>
        <c:ser>
          <c:idx val="10"/>
          <c:order val="8"/>
          <c:tx>
            <c:v>Medium &amp; Short Range Storage</c:v>
          </c:tx>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Split'!$P$90:$AJ$90</c:f>
              <c:numCache>
                <c:formatCode>0</c:formatCode>
                <c:ptCount val="21"/>
                <c:pt idx="0">
                  <c:v>509.90500000000003</c:v>
                </c:pt>
                <c:pt idx="1">
                  <c:v>509.90500000000003</c:v>
                </c:pt>
                <c:pt idx="2">
                  <c:v>509.90500000000003</c:v>
                </c:pt>
                <c:pt idx="3">
                  <c:v>509.90500000000003</c:v>
                </c:pt>
                <c:pt idx="4">
                  <c:v>509.90500000000003</c:v>
                </c:pt>
                <c:pt idx="5">
                  <c:v>509.90500000000003</c:v>
                </c:pt>
                <c:pt idx="6">
                  <c:v>509.90500000000003</c:v>
                </c:pt>
                <c:pt idx="7">
                  <c:v>509.90500000000003</c:v>
                </c:pt>
                <c:pt idx="8">
                  <c:v>509.90500000000003</c:v>
                </c:pt>
                <c:pt idx="9">
                  <c:v>509.90500000000003</c:v>
                </c:pt>
                <c:pt idx="10">
                  <c:v>509.90500000000003</c:v>
                </c:pt>
                <c:pt idx="11">
                  <c:v>509.90500000000003</c:v>
                </c:pt>
                <c:pt idx="12">
                  <c:v>509.90500000000003</c:v>
                </c:pt>
                <c:pt idx="13">
                  <c:v>509.90500000000003</c:v>
                </c:pt>
                <c:pt idx="14">
                  <c:v>509.90500000000003</c:v>
                </c:pt>
                <c:pt idx="15">
                  <c:v>509.90500000000003</c:v>
                </c:pt>
                <c:pt idx="16">
                  <c:v>509.90500000000003</c:v>
                </c:pt>
                <c:pt idx="17">
                  <c:v>509.90500000000003</c:v>
                </c:pt>
                <c:pt idx="18">
                  <c:v>509.90500000000003</c:v>
                </c:pt>
                <c:pt idx="19">
                  <c:v>509.90500000000003</c:v>
                </c:pt>
                <c:pt idx="20">
                  <c:v>509.90500000000003</c:v>
                </c:pt>
              </c:numCache>
            </c:numRef>
          </c:val>
          <c:extLst>
            <c:ext xmlns:c16="http://schemas.microsoft.com/office/drawing/2014/chart" uri="{C3380CC4-5D6E-409C-BE32-E72D297353CC}">
              <c16:uniqueId val="{00000008-F68F-48AD-8EA6-B3134E06AD38}"/>
            </c:ext>
          </c:extLst>
        </c:ser>
        <c:ser>
          <c:idx val="11"/>
          <c:order val="9"/>
          <c:tx>
            <c:v>Long Range Storage</c:v>
          </c:tx>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Split'!$P$91:$AJ$91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9-F68F-48AD-8EA6-B3134E06AD38}"/>
            </c:ext>
          </c:extLst>
        </c:ser>
        <c:ser>
          <c:idx val="12"/>
          <c:order val="10"/>
          <c:tx>
            <c:v>Generic Storage</c:v>
          </c:tx>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Split'!$P$92:$AJ$92</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F68F-48AD-8EA6-B3134E06AD38}"/>
            </c:ext>
          </c:extLst>
        </c:ser>
        <c:ser>
          <c:idx val="0"/>
          <c:order val="11"/>
          <c:tx>
            <c:strRef>
              <c:f>'Peak by terminal Bacton Split'!$O$80</c:f>
              <c:strCache>
                <c:ptCount val="1"/>
                <c:pt idx="0">
                  <c:v>Bacton UKCS</c:v>
                </c:pt>
              </c:strCache>
            </c:strRef>
          </c:tx>
          <c:spPr>
            <a:solidFill>
              <a:srgbClr val="FFFF00"/>
            </a:solidFill>
          </c:spPr>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Split'!$P$80:$AJ$80</c:f>
              <c:numCache>
                <c:formatCode>0</c:formatCode>
                <c:ptCount val="21"/>
                <c:pt idx="0">
                  <c:v>116.24079588033797</c:v>
                </c:pt>
                <c:pt idx="1">
                  <c:v>107.8810638941053</c:v>
                </c:pt>
                <c:pt idx="2">
                  <c:v>103.44110558368615</c:v>
                </c:pt>
                <c:pt idx="3">
                  <c:v>104.63740658460266</c:v>
                </c:pt>
                <c:pt idx="4">
                  <c:v>90.986120590618086</c:v>
                </c:pt>
                <c:pt idx="5">
                  <c:v>76.786628033730807</c:v>
                </c:pt>
                <c:pt idx="6">
                  <c:v>61.112526456458227</c:v>
                </c:pt>
                <c:pt idx="7">
                  <c:v>49.548281898451542</c:v>
                </c:pt>
                <c:pt idx="8">
                  <c:v>42.116202576229952</c:v>
                </c:pt>
                <c:pt idx="9">
                  <c:v>33.756022479166006</c:v>
                </c:pt>
                <c:pt idx="10">
                  <c:v>29.370045853832259</c:v>
                </c:pt>
                <c:pt idx="11">
                  <c:v>25.912321608378367</c:v>
                </c:pt>
                <c:pt idx="12">
                  <c:v>25.850090865766354</c:v>
                </c:pt>
                <c:pt idx="13">
                  <c:v>20.642160325302711</c:v>
                </c:pt>
                <c:pt idx="14">
                  <c:v>14.458530252194825</c:v>
                </c:pt>
                <c:pt idx="15">
                  <c:v>13.571724405766593</c:v>
                </c:pt>
                <c:pt idx="16">
                  <c:v>13.045665223382496</c:v>
                </c:pt>
                <c:pt idx="17">
                  <c:v>11.491537237241612</c:v>
                </c:pt>
                <c:pt idx="18">
                  <c:v>3.4332995912191944</c:v>
                </c:pt>
                <c:pt idx="19">
                  <c:v>0</c:v>
                </c:pt>
                <c:pt idx="20">
                  <c:v>0</c:v>
                </c:pt>
              </c:numCache>
            </c:numRef>
          </c:val>
          <c:extLst>
            <c:ext xmlns:c16="http://schemas.microsoft.com/office/drawing/2014/chart" uri="{C3380CC4-5D6E-409C-BE32-E72D297353CC}">
              <c16:uniqueId val="{0000000B-F68F-48AD-8EA6-B3134E06AD38}"/>
            </c:ext>
          </c:extLst>
        </c:ser>
        <c:ser>
          <c:idx val="5"/>
          <c:order val="12"/>
          <c:tx>
            <c:strRef>
              <c:f>'Peak by terminal Bacton Split'!$O$81</c:f>
              <c:strCache>
                <c:ptCount val="1"/>
                <c:pt idx="0">
                  <c:v>Bacton IP </c:v>
                </c:pt>
              </c:strCache>
            </c:strRef>
          </c:tx>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Split'!$P$81:$AJ$81</c:f>
              <c:numCache>
                <c:formatCode>0</c:formatCode>
                <c:ptCount val="21"/>
                <c:pt idx="0">
                  <c:v>500.26899999999995</c:v>
                </c:pt>
                <c:pt idx="1">
                  <c:v>500.26899999999995</c:v>
                </c:pt>
                <c:pt idx="2">
                  <c:v>500.26899999999995</c:v>
                </c:pt>
                <c:pt idx="3">
                  <c:v>500.26899999999995</c:v>
                </c:pt>
                <c:pt idx="4">
                  <c:v>500.26899999999995</c:v>
                </c:pt>
                <c:pt idx="5">
                  <c:v>500.26899999999995</c:v>
                </c:pt>
                <c:pt idx="6">
                  <c:v>500.26899999999995</c:v>
                </c:pt>
                <c:pt idx="7">
                  <c:v>500.26899999999995</c:v>
                </c:pt>
                <c:pt idx="8">
                  <c:v>500.26899999999995</c:v>
                </c:pt>
                <c:pt idx="9">
                  <c:v>500.26899999999995</c:v>
                </c:pt>
                <c:pt idx="10">
                  <c:v>500.26899999999995</c:v>
                </c:pt>
                <c:pt idx="11">
                  <c:v>500.26899999999995</c:v>
                </c:pt>
                <c:pt idx="12">
                  <c:v>500.26899999999995</c:v>
                </c:pt>
                <c:pt idx="13">
                  <c:v>500.26899999999995</c:v>
                </c:pt>
                <c:pt idx="14">
                  <c:v>500.26899999999995</c:v>
                </c:pt>
                <c:pt idx="15">
                  <c:v>500.26899999999995</c:v>
                </c:pt>
                <c:pt idx="16">
                  <c:v>500.26899999999995</c:v>
                </c:pt>
                <c:pt idx="17">
                  <c:v>500.26899999999995</c:v>
                </c:pt>
                <c:pt idx="18">
                  <c:v>500.26899999999995</c:v>
                </c:pt>
                <c:pt idx="19">
                  <c:v>500.26899999999995</c:v>
                </c:pt>
                <c:pt idx="20">
                  <c:v>500.26899999999995</c:v>
                </c:pt>
              </c:numCache>
            </c:numRef>
          </c:val>
          <c:extLst>
            <c:ext xmlns:c16="http://schemas.microsoft.com/office/drawing/2014/chart" uri="{C3380CC4-5D6E-409C-BE32-E72D297353CC}">
              <c16:uniqueId val="{0000000C-F68F-48AD-8EA6-B3134E06AD38}"/>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770175139717034"/>
          <c:w val="0.96965927790836914"/>
          <c:h val="0.22982487277050787"/>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1"/>
          <c:order val="0"/>
          <c:tx>
            <c:v>Barrow</c:v>
          </c:tx>
          <c:spPr>
            <a:solidFill>
              <a:schemeClr val="tx2">
                <a:lumMod val="40000"/>
                <a:lumOff val="60000"/>
              </a:schemeClr>
            </a:solidFill>
          </c:spPr>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Split'!$P$104:$U$104</c:f>
              <c:numCache>
                <c:formatCode>0</c:formatCode>
                <c:ptCount val="6"/>
                <c:pt idx="0">
                  <c:v>17.538445026913962</c:v>
                </c:pt>
                <c:pt idx="1">
                  <c:v>13.424035956834203</c:v>
                </c:pt>
                <c:pt idx="2">
                  <c:v>11.79278505911252</c:v>
                </c:pt>
                <c:pt idx="3">
                  <c:v>9.2264321787875083</c:v>
                </c:pt>
                <c:pt idx="4">
                  <c:v>7.3009473421497617</c:v>
                </c:pt>
                <c:pt idx="5">
                  <c:v>3.2926106195565752</c:v>
                </c:pt>
              </c:numCache>
            </c:numRef>
          </c:val>
          <c:extLst>
            <c:ext xmlns:c16="http://schemas.microsoft.com/office/drawing/2014/chart" uri="{C3380CC4-5D6E-409C-BE32-E72D297353CC}">
              <c16:uniqueId val="{00000000-6DC0-401F-9567-0F59EE521626}"/>
            </c:ext>
          </c:extLst>
        </c:ser>
        <c:ser>
          <c:idx val="2"/>
          <c:order val="1"/>
          <c:tx>
            <c:v>Easington</c:v>
          </c:tx>
          <c:spPr>
            <a:solidFill>
              <a:schemeClr val="tx2">
                <a:lumMod val="75000"/>
              </a:schemeClr>
            </a:solidFill>
          </c:spPr>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Split'!$P$105:$U$105</c:f>
              <c:numCache>
                <c:formatCode>0</c:formatCode>
                <c:ptCount val="6"/>
                <c:pt idx="0">
                  <c:v>355.5886891816765</c:v>
                </c:pt>
                <c:pt idx="1">
                  <c:v>347.31510309670637</c:v>
                </c:pt>
                <c:pt idx="2">
                  <c:v>329.50417347580418</c:v>
                </c:pt>
                <c:pt idx="3">
                  <c:v>323.23603500992158</c:v>
                </c:pt>
                <c:pt idx="4">
                  <c:v>322.05997743105092</c:v>
                </c:pt>
                <c:pt idx="5">
                  <c:v>320.25283598571895</c:v>
                </c:pt>
              </c:numCache>
            </c:numRef>
          </c:val>
          <c:extLst>
            <c:ext xmlns:c16="http://schemas.microsoft.com/office/drawing/2014/chart" uri="{C3380CC4-5D6E-409C-BE32-E72D297353CC}">
              <c16:uniqueId val="{00000001-6DC0-401F-9567-0F59EE521626}"/>
            </c:ext>
          </c:extLst>
        </c:ser>
        <c:ser>
          <c:idx val="3"/>
          <c:order val="2"/>
          <c:tx>
            <c:v>St Fergus</c:v>
          </c:tx>
          <c:spPr>
            <a:solidFill>
              <a:srgbClr val="00B050"/>
            </a:solidFill>
          </c:spPr>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Split'!$P$106:$U$106</c:f>
              <c:numCache>
                <c:formatCode>0</c:formatCode>
                <c:ptCount val="6"/>
                <c:pt idx="0">
                  <c:v>433.0275607818478</c:v>
                </c:pt>
                <c:pt idx="1">
                  <c:v>424.87391895440174</c:v>
                </c:pt>
                <c:pt idx="2">
                  <c:v>427.67279552528674</c:v>
                </c:pt>
                <c:pt idx="3">
                  <c:v>410.14296569687127</c:v>
                </c:pt>
                <c:pt idx="4">
                  <c:v>400.06995595140921</c:v>
                </c:pt>
                <c:pt idx="5">
                  <c:v>391.70742327967196</c:v>
                </c:pt>
              </c:numCache>
            </c:numRef>
          </c:val>
          <c:extLst>
            <c:ext xmlns:c16="http://schemas.microsoft.com/office/drawing/2014/chart" uri="{C3380CC4-5D6E-409C-BE32-E72D297353CC}">
              <c16:uniqueId val="{00000002-6DC0-401F-9567-0F59EE521626}"/>
            </c:ext>
          </c:extLst>
        </c:ser>
        <c:ser>
          <c:idx val="4"/>
          <c:order val="3"/>
          <c:tx>
            <c:v>Teesside</c:v>
          </c:tx>
          <c:spPr>
            <a:solidFill>
              <a:schemeClr val="accent6">
                <a:lumMod val="75000"/>
              </a:schemeClr>
            </a:solidFill>
          </c:spPr>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Split'!$P$107:$U$107</c:f>
              <c:numCache>
                <c:formatCode>0</c:formatCode>
                <c:ptCount val="6"/>
                <c:pt idx="0">
                  <c:v>110.76377629909203</c:v>
                </c:pt>
                <c:pt idx="1">
                  <c:v>105.92314892355249</c:v>
                </c:pt>
                <c:pt idx="2">
                  <c:v>92.955409863310393</c:v>
                </c:pt>
                <c:pt idx="3">
                  <c:v>76.776498265816883</c:v>
                </c:pt>
                <c:pt idx="4">
                  <c:v>68.616353183211444</c:v>
                </c:pt>
                <c:pt idx="5">
                  <c:v>64.187893744011262</c:v>
                </c:pt>
              </c:numCache>
            </c:numRef>
          </c:val>
          <c:extLst>
            <c:ext xmlns:c16="http://schemas.microsoft.com/office/drawing/2014/chart" uri="{C3380CC4-5D6E-409C-BE32-E72D297353CC}">
              <c16:uniqueId val="{00000003-6DC0-401F-9567-0F59EE521626}"/>
            </c:ext>
          </c:extLst>
        </c:ser>
        <c:ser>
          <c:idx val="6"/>
          <c:order val="4"/>
          <c:tx>
            <c:v>Onshore</c:v>
          </c:tx>
          <c:spPr>
            <a:solidFill>
              <a:schemeClr val="accent4">
                <a:lumMod val="60000"/>
                <a:lumOff val="40000"/>
              </a:schemeClr>
            </a:solidFill>
          </c:spPr>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Split'!$P$108:$U$108</c:f>
              <c:numCache>
                <c:formatCode>0</c:formatCode>
                <c:ptCount val="6"/>
                <c:pt idx="0">
                  <c:v>8.0652000000000008</c:v>
                </c:pt>
                <c:pt idx="1">
                  <c:v>8.2845085714285709</c:v>
                </c:pt>
                <c:pt idx="2">
                  <c:v>8.5038171428571445</c:v>
                </c:pt>
                <c:pt idx="3">
                  <c:v>8.7231257142857146</c:v>
                </c:pt>
                <c:pt idx="4">
                  <c:v>8.9424342857142882</c:v>
                </c:pt>
                <c:pt idx="5">
                  <c:v>9.1617428571428583</c:v>
                </c:pt>
              </c:numCache>
            </c:numRef>
          </c:val>
          <c:extLst>
            <c:ext xmlns:c16="http://schemas.microsoft.com/office/drawing/2014/chart" uri="{C3380CC4-5D6E-409C-BE32-E72D297353CC}">
              <c16:uniqueId val="{00000004-6DC0-401F-9567-0F59EE521626}"/>
            </c:ext>
          </c:extLst>
        </c:ser>
        <c:ser>
          <c:idx val="7"/>
          <c:order val="5"/>
          <c:tx>
            <c:v>Burton Point</c:v>
          </c:tx>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Split'!$P$109:$T$109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5-6DC0-401F-9567-0F59EE521626}"/>
            </c:ext>
          </c:extLst>
        </c:ser>
        <c:ser>
          <c:idx val="8"/>
          <c:order val="6"/>
          <c:tx>
            <c:v>Isle of Grain</c:v>
          </c:tx>
          <c:spPr>
            <a:solidFill>
              <a:srgbClr val="00FFFF"/>
            </a:solidFill>
          </c:spPr>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Split'!$P$110:$U$110</c:f>
              <c:numCache>
                <c:formatCode>0</c:formatCode>
                <c:ptCount val="6"/>
                <c:pt idx="0">
                  <c:v>255.35400000000001</c:v>
                </c:pt>
                <c:pt idx="1">
                  <c:v>255.35400000000001</c:v>
                </c:pt>
                <c:pt idx="2">
                  <c:v>255.35400000000001</c:v>
                </c:pt>
                <c:pt idx="3">
                  <c:v>255.35400000000001</c:v>
                </c:pt>
                <c:pt idx="4">
                  <c:v>255.35400000000001</c:v>
                </c:pt>
                <c:pt idx="5">
                  <c:v>255.35400000000001</c:v>
                </c:pt>
              </c:numCache>
            </c:numRef>
          </c:val>
          <c:extLst>
            <c:ext xmlns:c16="http://schemas.microsoft.com/office/drawing/2014/chart" uri="{C3380CC4-5D6E-409C-BE32-E72D297353CC}">
              <c16:uniqueId val="{00000006-6DC0-401F-9567-0F59EE521626}"/>
            </c:ext>
          </c:extLst>
        </c:ser>
        <c:ser>
          <c:idx val="9"/>
          <c:order val="7"/>
          <c:tx>
            <c:v>Milford Haven</c:v>
          </c:tx>
          <c:spPr>
            <a:solidFill>
              <a:srgbClr val="FF3399"/>
            </a:solidFill>
          </c:spPr>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Split'!$P$111:$U$111</c:f>
              <c:numCache>
                <c:formatCode>0</c:formatCode>
                <c:ptCount val="6"/>
                <c:pt idx="0">
                  <c:v>346.89600000000007</c:v>
                </c:pt>
                <c:pt idx="1">
                  <c:v>346.89600000000007</c:v>
                </c:pt>
                <c:pt idx="2">
                  <c:v>346.89600000000007</c:v>
                </c:pt>
                <c:pt idx="3">
                  <c:v>346.89600000000007</c:v>
                </c:pt>
                <c:pt idx="4">
                  <c:v>346.89600000000007</c:v>
                </c:pt>
                <c:pt idx="5">
                  <c:v>346.89600000000007</c:v>
                </c:pt>
              </c:numCache>
            </c:numRef>
          </c:val>
          <c:extLst>
            <c:ext xmlns:c16="http://schemas.microsoft.com/office/drawing/2014/chart" uri="{C3380CC4-5D6E-409C-BE32-E72D297353CC}">
              <c16:uniqueId val="{00000007-6DC0-401F-9567-0F59EE521626}"/>
            </c:ext>
          </c:extLst>
        </c:ser>
        <c:ser>
          <c:idx val="10"/>
          <c:order val="8"/>
          <c:tx>
            <c:v>Medium &amp; Short Range Storage</c:v>
          </c:tx>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Split'!$P$112:$U$112</c:f>
              <c:numCache>
                <c:formatCode>0</c:formatCode>
                <c:ptCount val="6"/>
                <c:pt idx="0">
                  <c:v>509.90500000000003</c:v>
                </c:pt>
                <c:pt idx="1">
                  <c:v>509.90500000000003</c:v>
                </c:pt>
                <c:pt idx="2">
                  <c:v>509.90500000000003</c:v>
                </c:pt>
                <c:pt idx="3">
                  <c:v>509.90500000000003</c:v>
                </c:pt>
                <c:pt idx="4">
                  <c:v>509.90500000000003</c:v>
                </c:pt>
                <c:pt idx="5">
                  <c:v>509.90500000000003</c:v>
                </c:pt>
              </c:numCache>
            </c:numRef>
          </c:val>
          <c:extLst>
            <c:ext xmlns:c16="http://schemas.microsoft.com/office/drawing/2014/chart" uri="{C3380CC4-5D6E-409C-BE32-E72D297353CC}">
              <c16:uniqueId val="{00000008-6DC0-401F-9567-0F59EE521626}"/>
            </c:ext>
          </c:extLst>
        </c:ser>
        <c:ser>
          <c:idx val="11"/>
          <c:order val="9"/>
          <c:tx>
            <c:v>Long Range Storage</c:v>
          </c:tx>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Split'!$P$113:$U$113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9-6DC0-401F-9567-0F59EE521626}"/>
            </c:ext>
          </c:extLst>
        </c:ser>
        <c:ser>
          <c:idx val="0"/>
          <c:order val="10"/>
          <c:tx>
            <c:strRef>
              <c:f>'Peak by terminal Bacton Split'!$O$102</c:f>
              <c:strCache>
                <c:ptCount val="1"/>
                <c:pt idx="0">
                  <c:v>Bacton UKCS</c:v>
                </c:pt>
              </c:strCache>
            </c:strRef>
          </c:tx>
          <c:spPr>
            <a:solidFill>
              <a:srgbClr val="FFFF00"/>
            </a:solidFill>
          </c:spPr>
          <c:invertIfNegative val="0"/>
          <c:val>
            <c:numRef>
              <c:f>'Peak by terminal Bacton Split'!$P$102:$U$102</c:f>
              <c:numCache>
                <c:formatCode>0</c:formatCode>
                <c:ptCount val="6"/>
                <c:pt idx="0">
                  <c:v>113.5489711984697</c:v>
                </c:pt>
                <c:pt idx="1">
                  <c:v>107.8810638941053</c:v>
                </c:pt>
                <c:pt idx="2">
                  <c:v>103.44110558368615</c:v>
                </c:pt>
                <c:pt idx="3">
                  <c:v>104.63740658460266</c:v>
                </c:pt>
                <c:pt idx="4">
                  <c:v>91.775209615378685</c:v>
                </c:pt>
                <c:pt idx="5">
                  <c:v>77.31617278224131</c:v>
                </c:pt>
              </c:numCache>
            </c:numRef>
          </c:val>
          <c:extLst>
            <c:ext xmlns:c16="http://schemas.microsoft.com/office/drawing/2014/chart" uri="{C3380CC4-5D6E-409C-BE32-E72D297353CC}">
              <c16:uniqueId val="{0000000A-6DC0-401F-9567-0F59EE521626}"/>
            </c:ext>
          </c:extLst>
        </c:ser>
        <c:ser>
          <c:idx val="5"/>
          <c:order val="11"/>
          <c:tx>
            <c:strRef>
              <c:f>'Peak by terminal Bacton Split'!$O$103</c:f>
              <c:strCache>
                <c:ptCount val="1"/>
                <c:pt idx="0">
                  <c:v>Bacton IP </c:v>
                </c:pt>
              </c:strCache>
            </c:strRef>
          </c:tx>
          <c:invertIfNegative val="0"/>
          <c:val>
            <c:numRef>
              <c:f>'Peak by terminal Bacton Split'!$P$103:$U$103</c:f>
              <c:numCache>
                <c:formatCode>0</c:formatCode>
                <c:ptCount val="6"/>
                <c:pt idx="0">
                  <c:v>500.26899999999995</c:v>
                </c:pt>
                <c:pt idx="1">
                  <c:v>500.26899999999995</c:v>
                </c:pt>
                <c:pt idx="2">
                  <c:v>500.26899999999995</c:v>
                </c:pt>
                <c:pt idx="3">
                  <c:v>500.26899999999995</c:v>
                </c:pt>
                <c:pt idx="4">
                  <c:v>500.26899999999995</c:v>
                </c:pt>
                <c:pt idx="5">
                  <c:v>500.26899999999995</c:v>
                </c:pt>
              </c:numCache>
            </c:numRef>
          </c:val>
          <c:extLst>
            <c:ext xmlns:c16="http://schemas.microsoft.com/office/drawing/2014/chart" uri="{C3380CC4-5D6E-409C-BE32-E72D297353CC}">
              <c16:uniqueId val="{0000000B-6DC0-401F-9567-0F59EE521626}"/>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TWh</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68587972682634024"/>
          <c:w val="0.96749983530790484"/>
          <c:h val="0.29653020969959848"/>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070526355936"/>
          <c:y val="3.8822684477873098E-2"/>
          <c:w val="0.85791822257356531"/>
          <c:h val="0.56868988391376452"/>
        </c:manualLayout>
      </c:layout>
      <c:barChart>
        <c:barDir val="col"/>
        <c:grouping val="stacked"/>
        <c:varyColors val="0"/>
        <c:ser>
          <c:idx val="0"/>
          <c:order val="0"/>
          <c:tx>
            <c:v>Bacton</c:v>
          </c:tx>
          <c:spPr>
            <a:solidFill>
              <a:srgbClr val="FFFF00"/>
            </a:solidFill>
          </c:spPr>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terminal'!$P$5:$AJ$5</c:f>
              <c:numCache>
                <c:formatCode>0</c:formatCode>
                <c:ptCount val="21"/>
                <c:pt idx="0">
                  <c:v>605.62472080679811</c:v>
                </c:pt>
                <c:pt idx="1">
                  <c:v>608.1500638941053</c:v>
                </c:pt>
                <c:pt idx="2">
                  <c:v>603.71010558368607</c:v>
                </c:pt>
                <c:pt idx="3">
                  <c:v>604.90640658460279</c:v>
                </c:pt>
                <c:pt idx="4">
                  <c:v>592.04420961537869</c:v>
                </c:pt>
                <c:pt idx="5">
                  <c:v>577.58517278224133</c:v>
                </c:pt>
                <c:pt idx="6">
                  <c:v>561.44600737485223</c:v>
                </c:pt>
                <c:pt idx="7">
                  <c:v>549.64406122943944</c:v>
                </c:pt>
                <c:pt idx="8">
                  <c:v>542.11186403560964</c:v>
                </c:pt>
                <c:pt idx="9">
                  <c:v>533.55653495189119</c:v>
                </c:pt>
                <c:pt idx="10">
                  <c:v>529.29406613627623</c:v>
                </c:pt>
                <c:pt idx="11">
                  <c:v>525.5493779337562</c:v>
                </c:pt>
                <c:pt idx="12">
                  <c:v>525.15338496943241</c:v>
                </c:pt>
                <c:pt idx="13">
                  <c:v>519.86162285191551</c:v>
                </c:pt>
                <c:pt idx="14">
                  <c:v>513.7821437654469</c:v>
                </c:pt>
                <c:pt idx="15">
                  <c:v>512.74458447355028</c:v>
                </c:pt>
                <c:pt idx="16">
                  <c:v>512.0390564903214</c:v>
                </c:pt>
                <c:pt idx="17">
                  <c:v>510.43594064423053</c:v>
                </c:pt>
                <c:pt idx="18">
                  <c:v>503.19156091754081</c:v>
                </c:pt>
                <c:pt idx="19">
                  <c:v>500.26899999999995</c:v>
                </c:pt>
                <c:pt idx="20">
                  <c:v>500.26899999999995</c:v>
                </c:pt>
              </c:numCache>
            </c:numRef>
          </c:val>
          <c:extLst>
            <c:ext xmlns:c16="http://schemas.microsoft.com/office/drawing/2014/chart" uri="{C3380CC4-5D6E-409C-BE32-E72D297353CC}">
              <c16:uniqueId val="{00000000-4F53-4837-96A7-07BA24CCAD84}"/>
            </c:ext>
          </c:extLst>
        </c:ser>
        <c:ser>
          <c:idx val="1"/>
          <c:order val="1"/>
          <c:tx>
            <c:v>Barrow</c:v>
          </c:tx>
          <c:spPr>
            <a:solidFill>
              <a:schemeClr val="tx2">
                <a:lumMod val="40000"/>
                <a:lumOff val="60000"/>
              </a:schemeClr>
            </a:solidFill>
          </c:spPr>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terminal'!$P$6:$AJ$6</c:f>
              <c:numCache>
                <c:formatCode>0</c:formatCode>
                <c:ptCount val="21"/>
                <c:pt idx="0">
                  <c:v>16.272939315418711</c:v>
                </c:pt>
                <c:pt idx="1">
                  <c:v>13.424035956834203</c:v>
                </c:pt>
                <c:pt idx="2">
                  <c:v>11.79278505911252</c:v>
                </c:pt>
                <c:pt idx="3">
                  <c:v>9.2264321787875083</c:v>
                </c:pt>
                <c:pt idx="4">
                  <c:v>7.3009473421497617</c:v>
                </c:pt>
                <c:pt idx="5">
                  <c:v>3.2926106195565752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F53-4837-96A7-07BA24CCAD84}"/>
            </c:ext>
          </c:extLst>
        </c:ser>
        <c:ser>
          <c:idx val="2"/>
          <c:order val="2"/>
          <c:tx>
            <c:v>Easington</c:v>
          </c:tx>
          <c:spPr>
            <a:solidFill>
              <a:schemeClr val="tx2">
                <a:lumMod val="75000"/>
              </a:schemeClr>
            </a:solidFill>
          </c:spPr>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terminal'!$P$7:$AJ$7</c:f>
              <c:numCache>
                <c:formatCode>0</c:formatCode>
                <c:ptCount val="21"/>
                <c:pt idx="0">
                  <c:v>351.9485087552539</c:v>
                </c:pt>
                <c:pt idx="1">
                  <c:v>347.31510309670637</c:v>
                </c:pt>
                <c:pt idx="2">
                  <c:v>329.50417347580418</c:v>
                </c:pt>
                <c:pt idx="3">
                  <c:v>323.23603500992158</c:v>
                </c:pt>
                <c:pt idx="4">
                  <c:v>322.05997743105092</c:v>
                </c:pt>
                <c:pt idx="5">
                  <c:v>320.25283598571895</c:v>
                </c:pt>
                <c:pt idx="6">
                  <c:v>317.60220846496514</c:v>
                </c:pt>
                <c:pt idx="7">
                  <c:v>311.5423159376187</c:v>
                </c:pt>
                <c:pt idx="8">
                  <c:v>311.07759330470526</c:v>
                </c:pt>
                <c:pt idx="9">
                  <c:v>310.88495080887327</c:v>
                </c:pt>
                <c:pt idx="10">
                  <c:v>309.23669399916406</c:v>
                </c:pt>
                <c:pt idx="11">
                  <c:v>308.79335502575361</c:v>
                </c:pt>
                <c:pt idx="12">
                  <c:v>308.77819905312202</c:v>
                </c:pt>
                <c:pt idx="13">
                  <c:v>307.28746329706047</c:v>
                </c:pt>
                <c:pt idx="14">
                  <c:v>307.22505654389767</c:v>
                </c:pt>
                <c:pt idx="15">
                  <c:v>307.18704883201826</c:v>
                </c:pt>
                <c:pt idx="16">
                  <c:v>307.18943441632575</c:v>
                </c:pt>
                <c:pt idx="17">
                  <c:v>307.04726854551205</c:v>
                </c:pt>
                <c:pt idx="18">
                  <c:v>306.96635456665183</c:v>
                </c:pt>
                <c:pt idx="19">
                  <c:v>306.89009418956198</c:v>
                </c:pt>
                <c:pt idx="20">
                  <c:v>306.91339245942015</c:v>
                </c:pt>
              </c:numCache>
            </c:numRef>
          </c:val>
          <c:extLst>
            <c:ext xmlns:c16="http://schemas.microsoft.com/office/drawing/2014/chart" uri="{C3380CC4-5D6E-409C-BE32-E72D297353CC}">
              <c16:uniqueId val="{00000002-4F53-4837-96A7-07BA24CCAD84}"/>
            </c:ext>
          </c:extLst>
        </c:ser>
        <c:ser>
          <c:idx val="3"/>
          <c:order val="3"/>
          <c:tx>
            <c:v>St Fergus</c:v>
          </c:tx>
          <c:spPr>
            <a:solidFill>
              <a:srgbClr val="00B050"/>
            </a:solidFill>
          </c:spPr>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terminal'!$P$8:$AJ$8</c:f>
              <c:numCache>
                <c:formatCode>0</c:formatCode>
                <c:ptCount val="21"/>
                <c:pt idx="0">
                  <c:v>420.61291980240605</c:v>
                </c:pt>
                <c:pt idx="1">
                  <c:v>424.87391895440174</c:v>
                </c:pt>
                <c:pt idx="2">
                  <c:v>427.67279552528674</c:v>
                </c:pt>
                <c:pt idx="3">
                  <c:v>410.14296569687127</c:v>
                </c:pt>
                <c:pt idx="4">
                  <c:v>400.06995595140921</c:v>
                </c:pt>
                <c:pt idx="5">
                  <c:v>391.70742327967196</c:v>
                </c:pt>
                <c:pt idx="6">
                  <c:v>383.1742200488809</c:v>
                </c:pt>
                <c:pt idx="7">
                  <c:v>375.34582248614157</c:v>
                </c:pt>
                <c:pt idx="8">
                  <c:v>363.06556910911053</c:v>
                </c:pt>
                <c:pt idx="9">
                  <c:v>359.12965002462209</c:v>
                </c:pt>
                <c:pt idx="10">
                  <c:v>352.22903231445201</c:v>
                </c:pt>
                <c:pt idx="11">
                  <c:v>342.74958824506928</c:v>
                </c:pt>
                <c:pt idx="12">
                  <c:v>326.26089477048117</c:v>
                </c:pt>
                <c:pt idx="13">
                  <c:v>322.70623874639801</c:v>
                </c:pt>
                <c:pt idx="14">
                  <c:v>318.7132993181898</c:v>
                </c:pt>
                <c:pt idx="15">
                  <c:v>311.7968837865381</c:v>
                </c:pt>
                <c:pt idx="16">
                  <c:v>304.35708821776052</c:v>
                </c:pt>
                <c:pt idx="17">
                  <c:v>299.32553289530495</c:v>
                </c:pt>
                <c:pt idx="18">
                  <c:v>298.99217753011942</c:v>
                </c:pt>
                <c:pt idx="19">
                  <c:v>296.59721940814109</c:v>
                </c:pt>
                <c:pt idx="20">
                  <c:v>296.65941996295123</c:v>
                </c:pt>
              </c:numCache>
            </c:numRef>
          </c:val>
          <c:extLst>
            <c:ext xmlns:c16="http://schemas.microsoft.com/office/drawing/2014/chart" uri="{C3380CC4-5D6E-409C-BE32-E72D297353CC}">
              <c16:uniqueId val="{00000003-4F53-4837-96A7-07BA24CCAD84}"/>
            </c:ext>
          </c:extLst>
        </c:ser>
        <c:ser>
          <c:idx val="4"/>
          <c:order val="4"/>
          <c:tx>
            <c:v>Teesside</c:v>
          </c:tx>
          <c:spPr>
            <a:solidFill>
              <a:schemeClr val="accent6">
                <a:lumMod val="75000"/>
              </a:schemeClr>
            </a:solidFill>
          </c:spPr>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terminal'!$P$9:$AJ$9</c:f>
              <c:numCache>
                <c:formatCode>0</c:formatCode>
                <c:ptCount val="21"/>
                <c:pt idx="0">
                  <c:v>102.77149469612328</c:v>
                </c:pt>
                <c:pt idx="1">
                  <c:v>105.92314892355249</c:v>
                </c:pt>
                <c:pt idx="2">
                  <c:v>92.955409863310393</c:v>
                </c:pt>
                <c:pt idx="3">
                  <c:v>76.776498265816883</c:v>
                </c:pt>
                <c:pt idx="4">
                  <c:v>68.616353183211444</c:v>
                </c:pt>
                <c:pt idx="5">
                  <c:v>64.187893744011262</c:v>
                </c:pt>
                <c:pt idx="6">
                  <c:v>64.625084052101769</c:v>
                </c:pt>
                <c:pt idx="7">
                  <c:v>64.084138044400433</c:v>
                </c:pt>
                <c:pt idx="8">
                  <c:v>58.901652689774501</c:v>
                </c:pt>
                <c:pt idx="9">
                  <c:v>49.450654120213528</c:v>
                </c:pt>
                <c:pt idx="10">
                  <c:v>43.610913945307665</c:v>
                </c:pt>
                <c:pt idx="11">
                  <c:v>40.103048585820922</c:v>
                </c:pt>
                <c:pt idx="12">
                  <c:v>41.179483766964374</c:v>
                </c:pt>
                <c:pt idx="13">
                  <c:v>37.60035286462594</c:v>
                </c:pt>
                <c:pt idx="14">
                  <c:v>35.210521812465657</c:v>
                </c:pt>
                <c:pt idx="15">
                  <c:v>32.069476507893256</c:v>
                </c:pt>
                <c:pt idx="16">
                  <c:v>30.47101511559239</c:v>
                </c:pt>
                <c:pt idx="17">
                  <c:v>28.898081274952432</c:v>
                </c:pt>
                <c:pt idx="18">
                  <c:v>28.206959465687905</c:v>
                </c:pt>
                <c:pt idx="19">
                  <c:v>26.642596482296902</c:v>
                </c:pt>
                <c:pt idx="20">
                  <c:v>20.990583737628569</c:v>
                </c:pt>
              </c:numCache>
            </c:numRef>
          </c:val>
          <c:extLst>
            <c:ext xmlns:c16="http://schemas.microsoft.com/office/drawing/2014/chart" uri="{C3380CC4-5D6E-409C-BE32-E72D297353CC}">
              <c16:uniqueId val="{00000004-4F53-4837-96A7-07BA24CCAD84}"/>
            </c:ext>
          </c:extLst>
        </c:ser>
        <c:ser>
          <c:idx val="6"/>
          <c:order val="5"/>
          <c:tx>
            <c:v>Onshore</c:v>
          </c:tx>
          <c:spPr>
            <a:solidFill>
              <a:schemeClr val="accent4">
                <a:lumMod val="60000"/>
                <a:lumOff val="40000"/>
              </a:schemeClr>
            </a:solidFill>
          </c:spPr>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terminal'!$P$10:$AJ$10</c:f>
              <c:numCache>
                <c:formatCode>0</c:formatCode>
                <c:ptCount val="21"/>
                <c:pt idx="0">
                  <c:v>6.2040000000000024</c:v>
                </c:pt>
                <c:pt idx="1">
                  <c:v>8.2845085714285709</c:v>
                </c:pt>
                <c:pt idx="2">
                  <c:v>8.5038171428571445</c:v>
                </c:pt>
                <c:pt idx="3">
                  <c:v>8.7231257142857146</c:v>
                </c:pt>
                <c:pt idx="4">
                  <c:v>8.9424342857142882</c:v>
                </c:pt>
                <c:pt idx="5">
                  <c:v>9.1617428571428583</c:v>
                </c:pt>
                <c:pt idx="6">
                  <c:v>9.3810514285714337</c:v>
                </c:pt>
                <c:pt idx="7">
                  <c:v>9.6003600000000073</c:v>
                </c:pt>
                <c:pt idx="8">
                  <c:v>8.9146200000000047</c:v>
                </c:pt>
                <c:pt idx="9">
                  <c:v>8.228880000000002</c:v>
                </c:pt>
                <c:pt idx="10">
                  <c:v>7.543140000000002</c:v>
                </c:pt>
                <c:pt idx="11">
                  <c:v>6.8574000000000037</c:v>
                </c:pt>
                <c:pt idx="12">
                  <c:v>6.1716600000000019</c:v>
                </c:pt>
                <c:pt idx="13">
                  <c:v>5.4859200000000028</c:v>
                </c:pt>
                <c:pt idx="14">
                  <c:v>4.8001800000000028</c:v>
                </c:pt>
                <c:pt idx="15">
                  <c:v>4.1144400000000036</c:v>
                </c:pt>
                <c:pt idx="16">
                  <c:v>3.4287000000000032</c:v>
                </c:pt>
                <c:pt idx="17">
                  <c:v>2.7429600000000027</c:v>
                </c:pt>
                <c:pt idx="18">
                  <c:v>2.0572200000000036</c:v>
                </c:pt>
                <c:pt idx="19">
                  <c:v>1.3714800000000027</c:v>
                </c:pt>
                <c:pt idx="20">
                  <c:v>0.68574000000000279</c:v>
                </c:pt>
              </c:numCache>
            </c:numRef>
          </c:val>
          <c:extLst>
            <c:ext xmlns:c16="http://schemas.microsoft.com/office/drawing/2014/chart" uri="{C3380CC4-5D6E-409C-BE32-E72D297353CC}">
              <c16:uniqueId val="{00000005-4F53-4837-96A7-07BA24CCAD84}"/>
            </c:ext>
          </c:extLst>
        </c:ser>
        <c:ser>
          <c:idx val="7"/>
          <c:order val="6"/>
          <c:tx>
            <c:v>Burton Point</c:v>
          </c:tx>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terminal'!$P$11:$AJ$11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4F53-4837-96A7-07BA24CCAD84}"/>
            </c:ext>
          </c:extLst>
        </c:ser>
        <c:ser>
          <c:idx val="8"/>
          <c:order val="7"/>
          <c:tx>
            <c:v>Isle of Grain</c:v>
          </c:tx>
          <c:spPr>
            <a:solidFill>
              <a:srgbClr val="00FFFF"/>
            </a:solidFill>
          </c:spPr>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terminal'!$P$12:$AJ$12</c:f>
              <c:numCache>
                <c:formatCode>0</c:formatCode>
                <c:ptCount val="21"/>
                <c:pt idx="0">
                  <c:v>255.35400000000001</c:v>
                </c:pt>
                <c:pt idx="1">
                  <c:v>255.35400000000001</c:v>
                </c:pt>
                <c:pt idx="2">
                  <c:v>255.35400000000001</c:v>
                </c:pt>
                <c:pt idx="3">
                  <c:v>255.35400000000001</c:v>
                </c:pt>
                <c:pt idx="4">
                  <c:v>255.35400000000001</c:v>
                </c:pt>
                <c:pt idx="5">
                  <c:v>255.35400000000001</c:v>
                </c:pt>
                <c:pt idx="6">
                  <c:v>255.35400000000001</c:v>
                </c:pt>
                <c:pt idx="7">
                  <c:v>255.35400000000001</c:v>
                </c:pt>
                <c:pt idx="8">
                  <c:v>255.35400000000001</c:v>
                </c:pt>
                <c:pt idx="9">
                  <c:v>255.35400000000001</c:v>
                </c:pt>
                <c:pt idx="10">
                  <c:v>255.35400000000001</c:v>
                </c:pt>
                <c:pt idx="11">
                  <c:v>255.35400000000001</c:v>
                </c:pt>
                <c:pt idx="12">
                  <c:v>255.35400000000001</c:v>
                </c:pt>
                <c:pt idx="13">
                  <c:v>255.35400000000001</c:v>
                </c:pt>
                <c:pt idx="14">
                  <c:v>255.35400000000001</c:v>
                </c:pt>
                <c:pt idx="15">
                  <c:v>255.35400000000001</c:v>
                </c:pt>
                <c:pt idx="16">
                  <c:v>255.35400000000001</c:v>
                </c:pt>
                <c:pt idx="17">
                  <c:v>255.35400000000001</c:v>
                </c:pt>
                <c:pt idx="18">
                  <c:v>255.35400000000001</c:v>
                </c:pt>
                <c:pt idx="19">
                  <c:v>255.35400000000001</c:v>
                </c:pt>
                <c:pt idx="20">
                  <c:v>255.35400000000001</c:v>
                </c:pt>
              </c:numCache>
            </c:numRef>
          </c:val>
          <c:extLst>
            <c:ext xmlns:c16="http://schemas.microsoft.com/office/drawing/2014/chart" uri="{C3380CC4-5D6E-409C-BE32-E72D297353CC}">
              <c16:uniqueId val="{00000007-4F53-4837-96A7-07BA24CCAD84}"/>
            </c:ext>
          </c:extLst>
        </c:ser>
        <c:ser>
          <c:idx val="9"/>
          <c:order val="8"/>
          <c:tx>
            <c:v>Milford Haven</c:v>
          </c:tx>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terminal'!$P$13:$AJ$13</c:f>
              <c:numCache>
                <c:formatCode>0</c:formatCode>
                <c:ptCount val="21"/>
                <c:pt idx="0">
                  <c:v>346.89600000000007</c:v>
                </c:pt>
                <c:pt idx="1">
                  <c:v>346.89600000000007</c:v>
                </c:pt>
                <c:pt idx="2">
                  <c:v>346.89600000000007</c:v>
                </c:pt>
                <c:pt idx="3">
                  <c:v>346.89600000000007</c:v>
                </c:pt>
                <c:pt idx="4">
                  <c:v>346.89600000000007</c:v>
                </c:pt>
                <c:pt idx="5">
                  <c:v>346.89600000000007</c:v>
                </c:pt>
                <c:pt idx="6">
                  <c:v>346.89600000000007</c:v>
                </c:pt>
                <c:pt idx="7">
                  <c:v>346.89600000000007</c:v>
                </c:pt>
                <c:pt idx="8">
                  <c:v>346.89600000000007</c:v>
                </c:pt>
                <c:pt idx="9">
                  <c:v>346.89600000000007</c:v>
                </c:pt>
                <c:pt idx="10">
                  <c:v>346.89600000000007</c:v>
                </c:pt>
                <c:pt idx="11">
                  <c:v>346.89600000000007</c:v>
                </c:pt>
                <c:pt idx="12">
                  <c:v>346.89600000000007</c:v>
                </c:pt>
                <c:pt idx="13">
                  <c:v>346.89600000000007</c:v>
                </c:pt>
                <c:pt idx="14">
                  <c:v>346.89600000000007</c:v>
                </c:pt>
                <c:pt idx="15">
                  <c:v>346.89600000000007</c:v>
                </c:pt>
                <c:pt idx="16">
                  <c:v>346.89600000000007</c:v>
                </c:pt>
                <c:pt idx="17">
                  <c:v>346.89600000000007</c:v>
                </c:pt>
                <c:pt idx="18">
                  <c:v>346.89600000000007</c:v>
                </c:pt>
                <c:pt idx="19">
                  <c:v>346.89600000000007</c:v>
                </c:pt>
                <c:pt idx="20">
                  <c:v>346.89600000000007</c:v>
                </c:pt>
              </c:numCache>
            </c:numRef>
          </c:val>
          <c:extLst>
            <c:ext xmlns:c16="http://schemas.microsoft.com/office/drawing/2014/chart" uri="{C3380CC4-5D6E-409C-BE32-E72D297353CC}">
              <c16:uniqueId val="{00000008-4F53-4837-96A7-07BA24CCAD84}"/>
            </c:ext>
          </c:extLst>
        </c:ser>
        <c:ser>
          <c:idx val="10"/>
          <c:order val="9"/>
          <c:tx>
            <c:v>Medium &amp; Short Range Storage</c:v>
          </c:tx>
          <c:spPr>
            <a:solidFill>
              <a:srgbClr val="FF3399"/>
            </a:solidFill>
          </c:spPr>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terminal'!$P$14:$AJ$14</c:f>
              <c:numCache>
                <c:formatCode>0</c:formatCode>
                <c:ptCount val="21"/>
                <c:pt idx="0">
                  <c:v>509.90500000000003</c:v>
                </c:pt>
                <c:pt idx="1">
                  <c:v>509.90500000000003</c:v>
                </c:pt>
                <c:pt idx="2">
                  <c:v>509.90500000000003</c:v>
                </c:pt>
                <c:pt idx="3">
                  <c:v>509.90500000000003</c:v>
                </c:pt>
                <c:pt idx="4">
                  <c:v>509.90500000000003</c:v>
                </c:pt>
                <c:pt idx="5">
                  <c:v>509.90500000000003</c:v>
                </c:pt>
                <c:pt idx="6">
                  <c:v>509.90500000000003</c:v>
                </c:pt>
                <c:pt idx="7">
                  <c:v>509.90500000000003</c:v>
                </c:pt>
                <c:pt idx="8">
                  <c:v>509.90500000000003</c:v>
                </c:pt>
                <c:pt idx="9">
                  <c:v>509.90500000000003</c:v>
                </c:pt>
                <c:pt idx="10">
                  <c:v>509.90500000000003</c:v>
                </c:pt>
                <c:pt idx="11">
                  <c:v>509.90500000000003</c:v>
                </c:pt>
                <c:pt idx="12">
                  <c:v>509.90500000000003</c:v>
                </c:pt>
                <c:pt idx="13">
                  <c:v>509.90500000000003</c:v>
                </c:pt>
                <c:pt idx="14">
                  <c:v>509.90500000000003</c:v>
                </c:pt>
                <c:pt idx="15">
                  <c:v>509.90500000000003</c:v>
                </c:pt>
                <c:pt idx="16">
                  <c:v>509.90500000000003</c:v>
                </c:pt>
                <c:pt idx="17">
                  <c:v>509.90500000000003</c:v>
                </c:pt>
                <c:pt idx="18">
                  <c:v>509.90500000000003</c:v>
                </c:pt>
                <c:pt idx="19">
                  <c:v>509.90500000000003</c:v>
                </c:pt>
                <c:pt idx="20">
                  <c:v>509.90500000000003</c:v>
                </c:pt>
              </c:numCache>
            </c:numRef>
          </c:val>
          <c:extLst>
            <c:ext xmlns:c16="http://schemas.microsoft.com/office/drawing/2014/chart" uri="{C3380CC4-5D6E-409C-BE32-E72D297353CC}">
              <c16:uniqueId val="{00000009-4F53-4837-96A7-07BA24CCAD84}"/>
            </c:ext>
          </c:extLst>
        </c:ser>
        <c:ser>
          <c:idx val="11"/>
          <c:order val="10"/>
          <c:tx>
            <c:v>Long Range Storage</c:v>
          </c:tx>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terminal'!$P$15:$AJ$15</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4F53-4837-96A7-07BA24CCAD84}"/>
            </c:ext>
          </c:extLst>
        </c:ser>
        <c:ser>
          <c:idx val="12"/>
          <c:order val="11"/>
          <c:tx>
            <c:v>Generic Storage</c:v>
          </c:tx>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terminal'!$P$16:$AJ$16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B-4F53-4837-96A7-07BA24CCAD84}"/>
            </c:ext>
          </c:extLst>
        </c:ser>
        <c:dLbls>
          <c:showLegendKey val="0"/>
          <c:showVal val="0"/>
          <c:showCatName val="0"/>
          <c:showSerName val="0"/>
          <c:showPercent val="0"/>
          <c:showBubbleSize val="0"/>
        </c:dLbls>
        <c:gapWidth val="0"/>
        <c:overlap val="100"/>
        <c:axId val="349533312"/>
        <c:axId val="349534848"/>
      </c:barChart>
      <c:catAx>
        <c:axId val="349533312"/>
        <c:scaling>
          <c:orientation val="minMax"/>
        </c:scaling>
        <c:delete val="0"/>
        <c:axPos val="b"/>
        <c:numFmt formatCode="General" sourceLinked="0"/>
        <c:majorTickMark val="out"/>
        <c:minorTickMark val="none"/>
        <c:tickLblPos val="nextTo"/>
        <c:crossAx val="349534848"/>
        <c:crosses val="autoZero"/>
        <c:auto val="1"/>
        <c:lblAlgn val="ctr"/>
        <c:lblOffset val="100"/>
        <c:noMultiLvlLbl val="0"/>
      </c:catAx>
      <c:valAx>
        <c:axId val="34953484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a:t>
                </a:r>
              </a:p>
            </c:rich>
          </c:tx>
          <c:overlay val="0"/>
        </c:title>
        <c:numFmt formatCode="#,##0" sourceLinked="0"/>
        <c:majorTickMark val="out"/>
        <c:minorTickMark val="none"/>
        <c:tickLblPos val="nextTo"/>
        <c:crossAx val="349533312"/>
        <c:crosses val="autoZero"/>
        <c:crossBetween val="between"/>
      </c:valAx>
    </c:plotArea>
    <c:legend>
      <c:legendPos val="b"/>
      <c:layout>
        <c:manualLayout>
          <c:xMode val="edge"/>
          <c:yMode val="edge"/>
          <c:x val="2.7543887416083039E-2"/>
          <c:y val="0.77337414845616215"/>
          <c:w val="0.9710225125426033"/>
          <c:h val="0.21004217756362545"/>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1767536067337"/>
          <c:y val="3.8251762647316147E-2"/>
          <c:w val="0.85640066019784911"/>
          <c:h val="0.49333333333333335"/>
        </c:manualLayout>
      </c:layout>
      <c:barChart>
        <c:barDir val="col"/>
        <c:grouping val="stacked"/>
        <c:varyColors val="0"/>
        <c:ser>
          <c:idx val="0"/>
          <c:order val="0"/>
          <c:tx>
            <c:v>Bacton</c:v>
          </c:tx>
          <c:spPr>
            <a:solidFill>
              <a:srgbClr val="FFFF00"/>
            </a:solidFill>
          </c:spPr>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terminal'!$P$30:$AJ$30</c:f>
              <c:numCache>
                <c:formatCode>0</c:formatCode>
                <c:ptCount val="21"/>
                <c:pt idx="0">
                  <c:v>617.29166142870724</c:v>
                </c:pt>
                <c:pt idx="1">
                  <c:v>608.1500638941053</c:v>
                </c:pt>
                <c:pt idx="2">
                  <c:v>603.71010558368607</c:v>
                </c:pt>
                <c:pt idx="3">
                  <c:v>604.90640658460279</c:v>
                </c:pt>
                <c:pt idx="4">
                  <c:v>592.04420961537869</c:v>
                </c:pt>
                <c:pt idx="5">
                  <c:v>577.58517278224133</c:v>
                </c:pt>
                <c:pt idx="6">
                  <c:v>561.44600737485223</c:v>
                </c:pt>
                <c:pt idx="7">
                  <c:v>549.64406122943944</c:v>
                </c:pt>
                <c:pt idx="8">
                  <c:v>542.11186403560964</c:v>
                </c:pt>
                <c:pt idx="9">
                  <c:v>533.55653495189119</c:v>
                </c:pt>
                <c:pt idx="10">
                  <c:v>529.29406613627623</c:v>
                </c:pt>
                <c:pt idx="11">
                  <c:v>525.5493779337562</c:v>
                </c:pt>
                <c:pt idx="12">
                  <c:v>525.15338496943241</c:v>
                </c:pt>
                <c:pt idx="13">
                  <c:v>519.86162285191551</c:v>
                </c:pt>
                <c:pt idx="14">
                  <c:v>513.7821437654469</c:v>
                </c:pt>
                <c:pt idx="15">
                  <c:v>512.74458447355028</c:v>
                </c:pt>
                <c:pt idx="16">
                  <c:v>512.0390564903214</c:v>
                </c:pt>
                <c:pt idx="17">
                  <c:v>510.43594064423053</c:v>
                </c:pt>
                <c:pt idx="18">
                  <c:v>503.19156091754081</c:v>
                </c:pt>
                <c:pt idx="19">
                  <c:v>500.26899999999995</c:v>
                </c:pt>
                <c:pt idx="20">
                  <c:v>500.26899999999995</c:v>
                </c:pt>
              </c:numCache>
            </c:numRef>
          </c:val>
          <c:extLst>
            <c:ext xmlns:c16="http://schemas.microsoft.com/office/drawing/2014/chart" uri="{C3380CC4-5D6E-409C-BE32-E72D297353CC}">
              <c16:uniqueId val="{00000000-806E-4B86-9FCB-182590288C16}"/>
            </c:ext>
          </c:extLst>
        </c:ser>
        <c:ser>
          <c:idx val="1"/>
          <c:order val="1"/>
          <c:tx>
            <c:v>Barrow</c:v>
          </c:tx>
          <c:spPr>
            <a:solidFill>
              <a:schemeClr val="tx2">
                <a:lumMod val="40000"/>
                <a:lumOff val="60000"/>
              </a:schemeClr>
            </a:solidFill>
          </c:spPr>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terminal'!$P$31:$AJ$31</c:f>
              <c:numCache>
                <c:formatCode>0</c:formatCode>
                <c:ptCount val="21"/>
                <c:pt idx="0">
                  <c:v>18.074981153137998</c:v>
                </c:pt>
                <c:pt idx="1">
                  <c:v>13.424035956834203</c:v>
                </c:pt>
                <c:pt idx="2">
                  <c:v>11.79278505911252</c:v>
                </c:pt>
                <c:pt idx="3">
                  <c:v>9.2264321787875083</c:v>
                </c:pt>
                <c:pt idx="4">
                  <c:v>7.3009473421497617</c:v>
                </c:pt>
                <c:pt idx="5">
                  <c:v>3.2926106195565752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806E-4B86-9FCB-182590288C16}"/>
            </c:ext>
          </c:extLst>
        </c:ser>
        <c:ser>
          <c:idx val="2"/>
          <c:order val="2"/>
          <c:tx>
            <c:v>Easington</c:v>
          </c:tx>
          <c:spPr>
            <a:solidFill>
              <a:schemeClr val="tx2">
                <a:lumMod val="75000"/>
              </a:schemeClr>
            </a:solidFill>
          </c:spPr>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terminal'!$P$32:$AJ$32</c:f>
              <c:numCache>
                <c:formatCode>0</c:formatCode>
                <c:ptCount val="21"/>
                <c:pt idx="0">
                  <c:v>357.13201552703265</c:v>
                </c:pt>
                <c:pt idx="1">
                  <c:v>347.31510309670637</c:v>
                </c:pt>
                <c:pt idx="2">
                  <c:v>329.50417347580418</c:v>
                </c:pt>
                <c:pt idx="3">
                  <c:v>323.23603500992158</c:v>
                </c:pt>
                <c:pt idx="4">
                  <c:v>322.05997743105092</c:v>
                </c:pt>
                <c:pt idx="5">
                  <c:v>320.25283598571895</c:v>
                </c:pt>
                <c:pt idx="6">
                  <c:v>317.60220846496514</c:v>
                </c:pt>
                <c:pt idx="7">
                  <c:v>311.5423159376187</c:v>
                </c:pt>
                <c:pt idx="8">
                  <c:v>311.07759330470526</c:v>
                </c:pt>
                <c:pt idx="9">
                  <c:v>310.88495080887327</c:v>
                </c:pt>
                <c:pt idx="10">
                  <c:v>309.23669399916406</c:v>
                </c:pt>
                <c:pt idx="11">
                  <c:v>308.79335502575361</c:v>
                </c:pt>
                <c:pt idx="12">
                  <c:v>308.77819905312202</c:v>
                </c:pt>
                <c:pt idx="13">
                  <c:v>307.28746329706047</c:v>
                </c:pt>
                <c:pt idx="14">
                  <c:v>307.22505654389767</c:v>
                </c:pt>
                <c:pt idx="15">
                  <c:v>307.18704883201826</c:v>
                </c:pt>
                <c:pt idx="16">
                  <c:v>307.18943441632575</c:v>
                </c:pt>
                <c:pt idx="17">
                  <c:v>307.04726854551205</c:v>
                </c:pt>
                <c:pt idx="18">
                  <c:v>306.96635456665183</c:v>
                </c:pt>
                <c:pt idx="19">
                  <c:v>306.89009418956198</c:v>
                </c:pt>
                <c:pt idx="20">
                  <c:v>306.91339245942015</c:v>
                </c:pt>
              </c:numCache>
            </c:numRef>
          </c:val>
          <c:extLst>
            <c:ext xmlns:c16="http://schemas.microsoft.com/office/drawing/2014/chart" uri="{C3380CC4-5D6E-409C-BE32-E72D297353CC}">
              <c16:uniqueId val="{00000002-806E-4B86-9FCB-182590288C16}"/>
            </c:ext>
          </c:extLst>
        </c:ser>
        <c:ser>
          <c:idx val="3"/>
          <c:order val="3"/>
          <c:tx>
            <c:v>St Fergus</c:v>
          </c:tx>
          <c:spPr>
            <a:solidFill>
              <a:srgbClr val="00B050"/>
            </a:solidFill>
          </c:spPr>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terminal'!$P$33:$AJ$33</c:f>
              <c:numCache>
                <c:formatCode>0</c:formatCode>
                <c:ptCount val="21"/>
                <c:pt idx="0">
                  <c:v>438.29099287786084</c:v>
                </c:pt>
                <c:pt idx="1">
                  <c:v>424.87391895440174</c:v>
                </c:pt>
                <c:pt idx="2">
                  <c:v>427.67279552528674</c:v>
                </c:pt>
                <c:pt idx="3">
                  <c:v>410.14296569687127</c:v>
                </c:pt>
                <c:pt idx="4">
                  <c:v>400.06995595140921</c:v>
                </c:pt>
                <c:pt idx="5">
                  <c:v>391.70742327967196</c:v>
                </c:pt>
                <c:pt idx="6">
                  <c:v>383.1742200488809</c:v>
                </c:pt>
                <c:pt idx="7">
                  <c:v>375.34582248614157</c:v>
                </c:pt>
                <c:pt idx="8">
                  <c:v>363.06556910911053</c:v>
                </c:pt>
                <c:pt idx="9">
                  <c:v>359.12965002462209</c:v>
                </c:pt>
                <c:pt idx="10">
                  <c:v>352.22903231445201</c:v>
                </c:pt>
                <c:pt idx="11">
                  <c:v>342.74958824506928</c:v>
                </c:pt>
                <c:pt idx="12">
                  <c:v>326.26089477048117</c:v>
                </c:pt>
                <c:pt idx="13">
                  <c:v>322.70623874639801</c:v>
                </c:pt>
                <c:pt idx="14">
                  <c:v>318.7132993181898</c:v>
                </c:pt>
                <c:pt idx="15">
                  <c:v>311.7968837865381</c:v>
                </c:pt>
                <c:pt idx="16">
                  <c:v>304.35708821776052</c:v>
                </c:pt>
                <c:pt idx="17">
                  <c:v>299.32553289530495</c:v>
                </c:pt>
                <c:pt idx="18">
                  <c:v>298.99217753011942</c:v>
                </c:pt>
                <c:pt idx="19">
                  <c:v>296.59721940814109</c:v>
                </c:pt>
                <c:pt idx="20">
                  <c:v>296.65941996295123</c:v>
                </c:pt>
              </c:numCache>
            </c:numRef>
          </c:val>
          <c:extLst>
            <c:ext xmlns:c16="http://schemas.microsoft.com/office/drawing/2014/chart" uri="{C3380CC4-5D6E-409C-BE32-E72D297353CC}">
              <c16:uniqueId val="{00000003-806E-4B86-9FCB-182590288C16}"/>
            </c:ext>
          </c:extLst>
        </c:ser>
        <c:ser>
          <c:idx val="4"/>
          <c:order val="4"/>
          <c:tx>
            <c:v>Teesside</c:v>
          </c:tx>
          <c:spPr>
            <a:solidFill>
              <a:schemeClr val="accent6">
                <a:lumMod val="75000"/>
              </a:schemeClr>
            </a:solidFill>
          </c:spPr>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terminal'!$P$34:$AJ$34</c:f>
              <c:numCache>
                <c:formatCode>0</c:formatCode>
                <c:ptCount val="21"/>
                <c:pt idx="0">
                  <c:v>114.15226184443331</c:v>
                </c:pt>
                <c:pt idx="1">
                  <c:v>105.92314892355249</c:v>
                </c:pt>
                <c:pt idx="2">
                  <c:v>92.955409863310393</c:v>
                </c:pt>
                <c:pt idx="3">
                  <c:v>76.776498265816883</c:v>
                </c:pt>
                <c:pt idx="4">
                  <c:v>68.616353183211444</c:v>
                </c:pt>
                <c:pt idx="5">
                  <c:v>64.187893744011262</c:v>
                </c:pt>
                <c:pt idx="6">
                  <c:v>64.625084052101769</c:v>
                </c:pt>
                <c:pt idx="7">
                  <c:v>64.084138044400433</c:v>
                </c:pt>
                <c:pt idx="8">
                  <c:v>58.901652689774501</c:v>
                </c:pt>
                <c:pt idx="9">
                  <c:v>49.450654120213528</c:v>
                </c:pt>
                <c:pt idx="10">
                  <c:v>43.610913945307665</c:v>
                </c:pt>
                <c:pt idx="11">
                  <c:v>40.103048585820922</c:v>
                </c:pt>
                <c:pt idx="12">
                  <c:v>41.179483766964374</c:v>
                </c:pt>
                <c:pt idx="13">
                  <c:v>37.60035286462594</c:v>
                </c:pt>
                <c:pt idx="14">
                  <c:v>35.210521812465657</c:v>
                </c:pt>
                <c:pt idx="15">
                  <c:v>32.069476507893256</c:v>
                </c:pt>
                <c:pt idx="16">
                  <c:v>30.47101511559239</c:v>
                </c:pt>
                <c:pt idx="17">
                  <c:v>28.898081274952432</c:v>
                </c:pt>
                <c:pt idx="18">
                  <c:v>28.206959465687905</c:v>
                </c:pt>
                <c:pt idx="19">
                  <c:v>26.642596482296902</c:v>
                </c:pt>
                <c:pt idx="20">
                  <c:v>20.990583737628569</c:v>
                </c:pt>
              </c:numCache>
            </c:numRef>
          </c:val>
          <c:extLst>
            <c:ext xmlns:c16="http://schemas.microsoft.com/office/drawing/2014/chart" uri="{C3380CC4-5D6E-409C-BE32-E72D297353CC}">
              <c16:uniqueId val="{00000004-806E-4B86-9FCB-182590288C16}"/>
            </c:ext>
          </c:extLst>
        </c:ser>
        <c:ser>
          <c:idx val="6"/>
          <c:order val="5"/>
          <c:tx>
            <c:v>Onshore</c:v>
          </c:tx>
          <c:spPr>
            <a:solidFill>
              <a:schemeClr val="accent4">
                <a:lumMod val="60000"/>
                <a:lumOff val="40000"/>
              </a:schemeClr>
            </a:solidFill>
          </c:spPr>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terminal'!$P$35:$AJ$35</c:f>
              <c:numCache>
                <c:formatCode>0</c:formatCode>
                <c:ptCount val="21"/>
                <c:pt idx="0">
                  <c:v>6.2040000000000024</c:v>
                </c:pt>
                <c:pt idx="1">
                  <c:v>10.100330158730156</c:v>
                </c:pt>
                <c:pt idx="2">
                  <c:v>12.135460317460316</c:v>
                </c:pt>
                <c:pt idx="3">
                  <c:v>14.17059047619048</c:v>
                </c:pt>
                <c:pt idx="4">
                  <c:v>16.205720634920635</c:v>
                </c:pt>
                <c:pt idx="5">
                  <c:v>18.240850793650797</c:v>
                </c:pt>
                <c:pt idx="6">
                  <c:v>20.275980952380955</c:v>
                </c:pt>
                <c:pt idx="7">
                  <c:v>22.311111111111114</c:v>
                </c:pt>
                <c:pt idx="8">
                  <c:v>21.751590878411648</c:v>
                </c:pt>
                <c:pt idx="9">
                  <c:v>20.528877885103562</c:v>
                </c:pt>
                <c:pt idx="10">
                  <c:v>20.285964056625005</c:v>
                </c:pt>
                <c:pt idx="11">
                  <c:v>19.6157404870421</c:v>
                </c:pt>
                <c:pt idx="12">
                  <c:v>16.847100074969479</c:v>
                </c:pt>
                <c:pt idx="13">
                  <c:v>13.383748214845427</c:v>
                </c:pt>
                <c:pt idx="14">
                  <c:v>11.743970418215817</c:v>
                </c:pt>
                <c:pt idx="15">
                  <c:v>10.638320511836771</c:v>
                </c:pt>
                <c:pt idx="16">
                  <c:v>10.567975939538121</c:v>
                </c:pt>
                <c:pt idx="17">
                  <c:v>10.344230384334926</c:v>
                </c:pt>
                <c:pt idx="18">
                  <c:v>9.4802577711543137</c:v>
                </c:pt>
                <c:pt idx="19">
                  <c:v>9.0755132317099907</c:v>
                </c:pt>
                <c:pt idx="20">
                  <c:v>7.2204704689185464</c:v>
                </c:pt>
              </c:numCache>
            </c:numRef>
          </c:val>
          <c:extLst>
            <c:ext xmlns:c16="http://schemas.microsoft.com/office/drawing/2014/chart" uri="{C3380CC4-5D6E-409C-BE32-E72D297353CC}">
              <c16:uniqueId val="{00000005-806E-4B86-9FCB-182590288C16}"/>
            </c:ext>
          </c:extLst>
        </c:ser>
        <c:ser>
          <c:idx val="7"/>
          <c:order val="6"/>
          <c:tx>
            <c:v>Burton Point</c:v>
          </c:tx>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terminal'!$P$36:$AJ$36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806E-4B86-9FCB-182590288C16}"/>
            </c:ext>
          </c:extLst>
        </c:ser>
        <c:ser>
          <c:idx val="8"/>
          <c:order val="7"/>
          <c:tx>
            <c:v>Isle of Grain</c:v>
          </c:tx>
          <c:spPr>
            <a:solidFill>
              <a:srgbClr val="00FFFF"/>
            </a:solidFill>
          </c:spPr>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terminal'!$P$37:$AJ$37</c:f>
              <c:numCache>
                <c:formatCode>0</c:formatCode>
                <c:ptCount val="21"/>
                <c:pt idx="0">
                  <c:v>255.35400000000001</c:v>
                </c:pt>
                <c:pt idx="1">
                  <c:v>255.35400000000001</c:v>
                </c:pt>
                <c:pt idx="2">
                  <c:v>255.35400000000001</c:v>
                </c:pt>
                <c:pt idx="3">
                  <c:v>255.35400000000001</c:v>
                </c:pt>
                <c:pt idx="4">
                  <c:v>255.35400000000001</c:v>
                </c:pt>
                <c:pt idx="5">
                  <c:v>255.35400000000001</c:v>
                </c:pt>
                <c:pt idx="6">
                  <c:v>255.35400000000001</c:v>
                </c:pt>
                <c:pt idx="7">
                  <c:v>255.35400000000001</c:v>
                </c:pt>
                <c:pt idx="8">
                  <c:v>255.35400000000001</c:v>
                </c:pt>
                <c:pt idx="9">
                  <c:v>255.35400000000001</c:v>
                </c:pt>
                <c:pt idx="10">
                  <c:v>255.35400000000001</c:v>
                </c:pt>
                <c:pt idx="11">
                  <c:v>255.35400000000001</c:v>
                </c:pt>
                <c:pt idx="12">
                  <c:v>255.35400000000001</c:v>
                </c:pt>
                <c:pt idx="13">
                  <c:v>255.35400000000001</c:v>
                </c:pt>
                <c:pt idx="14">
                  <c:v>255.35400000000001</c:v>
                </c:pt>
                <c:pt idx="15">
                  <c:v>255.35400000000001</c:v>
                </c:pt>
                <c:pt idx="16">
                  <c:v>255.35400000000001</c:v>
                </c:pt>
                <c:pt idx="17">
                  <c:v>255.35400000000001</c:v>
                </c:pt>
                <c:pt idx="18">
                  <c:v>255.35400000000001</c:v>
                </c:pt>
                <c:pt idx="19">
                  <c:v>255.35400000000001</c:v>
                </c:pt>
                <c:pt idx="20">
                  <c:v>255.35400000000001</c:v>
                </c:pt>
              </c:numCache>
            </c:numRef>
          </c:val>
          <c:extLst>
            <c:ext xmlns:c16="http://schemas.microsoft.com/office/drawing/2014/chart" uri="{C3380CC4-5D6E-409C-BE32-E72D297353CC}">
              <c16:uniqueId val="{00000007-806E-4B86-9FCB-182590288C16}"/>
            </c:ext>
          </c:extLst>
        </c:ser>
        <c:ser>
          <c:idx val="9"/>
          <c:order val="8"/>
          <c:tx>
            <c:v>Milford Haven</c:v>
          </c:tx>
          <c:spPr>
            <a:solidFill>
              <a:srgbClr val="FF3399"/>
            </a:solidFill>
          </c:spPr>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terminal'!$P$38:$AJ$38</c:f>
              <c:numCache>
                <c:formatCode>0</c:formatCode>
                <c:ptCount val="21"/>
                <c:pt idx="0">
                  <c:v>346.89600000000007</c:v>
                </c:pt>
                <c:pt idx="1">
                  <c:v>346.89600000000007</c:v>
                </c:pt>
                <c:pt idx="2">
                  <c:v>346.89600000000007</c:v>
                </c:pt>
                <c:pt idx="3">
                  <c:v>346.89600000000007</c:v>
                </c:pt>
                <c:pt idx="4">
                  <c:v>346.89600000000007</c:v>
                </c:pt>
                <c:pt idx="5">
                  <c:v>346.89600000000007</c:v>
                </c:pt>
                <c:pt idx="6">
                  <c:v>346.89600000000007</c:v>
                </c:pt>
                <c:pt idx="7">
                  <c:v>346.89600000000007</c:v>
                </c:pt>
                <c:pt idx="8">
                  <c:v>346.89600000000007</c:v>
                </c:pt>
                <c:pt idx="9">
                  <c:v>346.89600000000007</c:v>
                </c:pt>
                <c:pt idx="10">
                  <c:v>346.89600000000007</c:v>
                </c:pt>
                <c:pt idx="11">
                  <c:v>346.89600000000007</c:v>
                </c:pt>
                <c:pt idx="12">
                  <c:v>346.89600000000007</c:v>
                </c:pt>
                <c:pt idx="13">
                  <c:v>346.89600000000007</c:v>
                </c:pt>
                <c:pt idx="14">
                  <c:v>346.89600000000007</c:v>
                </c:pt>
                <c:pt idx="15">
                  <c:v>346.89600000000007</c:v>
                </c:pt>
                <c:pt idx="16">
                  <c:v>346.89600000000007</c:v>
                </c:pt>
                <c:pt idx="17">
                  <c:v>346.89600000000007</c:v>
                </c:pt>
                <c:pt idx="18">
                  <c:v>346.89600000000007</c:v>
                </c:pt>
                <c:pt idx="19">
                  <c:v>346.89600000000007</c:v>
                </c:pt>
                <c:pt idx="20">
                  <c:v>346.89600000000007</c:v>
                </c:pt>
              </c:numCache>
            </c:numRef>
          </c:val>
          <c:extLst>
            <c:ext xmlns:c16="http://schemas.microsoft.com/office/drawing/2014/chart" uri="{C3380CC4-5D6E-409C-BE32-E72D297353CC}">
              <c16:uniqueId val="{00000008-806E-4B86-9FCB-182590288C16}"/>
            </c:ext>
          </c:extLst>
        </c:ser>
        <c:ser>
          <c:idx val="10"/>
          <c:order val="9"/>
          <c:tx>
            <c:v>Medium &amp; Short Range Storage</c:v>
          </c:tx>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terminal'!$P$39:$AJ$39</c:f>
              <c:numCache>
                <c:formatCode>0</c:formatCode>
                <c:ptCount val="21"/>
                <c:pt idx="0">
                  <c:v>509.90500000000003</c:v>
                </c:pt>
                <c:pt idx="1">
                  <c:v>509.90500000000003</c:v>
                </c:pt>
                <c:pt idx="2">
                  <c:v>509.90500000000003</c:v>
                </c:pt>
                <c:pt idx="3">
                  <c:v>509.90500000000003</c:v>
                </c:pt>
                <c:pt idx="4">
                  <c:v>509.90500000000003</c:v>
                </c:pt>
                <c:pt idx="5">
                  <c:v>509.90500000000003</c:v>
                </c:pt>
                <c:pt idx="6">
                  <c:v>509.90500000000003</c:v>
                </c:pt>
                <c:pt idx="7">
                  <c:v>509.90500000000003</c:v>
                </c:pt>
                <c:pt idx="8">
                  <c:v>509.90500000000003</c:v>
                </c:pt>
                <c:pt idx="9">
                  <c:v>509.90500000000003</c:v>
                </c:pt>
                <c:pt idx="10">
                  <c:v>509.90500000000003</c:v>
                </c:pt>
                <c:pt idx="11">
                  <c:v>509.90500000000003</c:v>
                </c:pt>
                <c:pt idx="12">
                  <c:v>509.90500000000003</c:v>
                </c:pt>
                <c:pt idx="13">
                  <c:v>509.90500000000003</c:v>
                </c:pt>
                <c:pt idx="14">
                  <c:v>509.90500000000003</c:v>
                </c:pt>
                <c:pt idx="15">
                  <c:v>509.90500000000003</c:v>
                </c:pt>
                <c:pt idx="16">
                  <c:v>509.90500000000003</c:v>
                </c:pt>
                <c:pt idx="17">
                  <c:v>509.90500000000003</c:v>
                </c:pt>
                <c:pt idx="18">
                  <c:v>509.90500000000003</c:v>
                </c:pt>
                <c:pt idx="19">
                  <c:v>509.90500000000003</c:v>
                </c:pt>
                <c:pt idx="20">
                  <c:v>509.90500000000003</c:v>
                </c:pt>
              </c:numCache>
            </c:numRef>
          </c:val>
          <c:extLst>
            <c:ext xmlns:c16="http://schemas.microsoft.com/office/drawing/2014/chart" uri="{C3380CC4-5D6E-409C-BE32-E72D297353CC}">
              <c16:uniqueId val="{00000009-806E-4B86-9FCB-182590288C16}"/>
            </c:ext>
          </c:extLst>
        </c:ser>
        <c:ser>
          <c:idx val="11"/>
          <c:order val="10"/>
          <c:tx>
            <c:v>Long Range Storage</c:v>
          </c:tx>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terminal'!$P$40:$AJ$40</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806E-4B86-9FCB-182590288C16}"/>
            </c:ext>
          </c:extLst>
        </c:ser>
        <c:ser>
          <c:idx val="12"/>
          <c:order val="11"/>
          <c:tx>
            <c:v>Generic Storage</c:v>
          </c:tx>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terminal'!$P$41:$AJ$41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B-806E-4B86-9FCB-182590288C16}"/>
            </c:ext>
          </c:extLst>
        </c:ser>
        <c:dLbls>
          <c:showLegendKey val="0"/>
          <c:showVal val="0"/>
          <c:showCatName val="0"/>
          <c:showSerName val="0"/>
          <c:showPercent val="0"/>
          <c:showBubbleSize val="0"/>
        </c:dLbls>
        <c:gapWidth val="0"/>
        <c:overlap val="100"/>
        <c:axId val="350597888"/>
        <c:axId val="350599424"/>
      </c:barChart>
      <c:catAx>
        <c:axId val="350597888"/>
        <c:scaling>
          <c:orientation val="minMax"/>
        </c:scaling>
        <c:delete val="0"/>
        <c:axPos val="b"/>
        <c:numFmt formatCode="General" sourceLinked="0"/>
        <c:majorTickMark val="out"/>
        <c:minorTickMark val="none"/>
        <c:tickLblPos val="nextTo"/>
        <c:crossAx val="350599424"/>
        <c:crosses val="autoZero"/>
        <c:auto val="1"/>
        <c:lblAlgn val="ctr"/>
        <c:lblOffset val="100"/>
        <c:noMultiLvlLbl val="0"/>
      </c:catAx>
      <c:valAx>
        <c:axId val="35059942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a:t>
                </a:r>
              </a:p>
            </c:rich>
          </c:tx>
          <c:overlay val="0"/>
        </c:title>
        <c:numFmt formatCode="#,##0" sourceLinked="0"/>
        <c:majorTickMark val="out"/>
        <c:minorTickMark val="none"/>
        <c:tickLblPos val="nextTo"/>
        <c:crossAx val="350597888"/>
        <c:crosses val="autoZero"/>
        <c:crossBetween val="between"/>
      </c:valAx>
    </c:plotArea>
    <c:legend>
      <c:legendPos val="b"/>
      <c:layout>
        <c:manualLayout>
          <c:xMode val="edge"/>
          <c:yMode val="edge"/>
          <c:x val="1.4643496665720524E-2"/>
          <c:y val="0.69827543615871546"/>
          <c:w val="0.96537255272997413"/>
          <c:h val="0.2821167207040296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98896579992991"/>
          <c:y val="3.715884585455672E-2"/>
          <c:w val="0.86453916182391555"/>
          <c:h val="0.5903493087490792"/>
        </c:manualLayout>
      </c:layout>
      <c:barChart>
        <c:barDir val="col"/>
        <c:grouping val="stacked"/>
        <c:varyColors val="0"/>
        <c:ser>
          <c:idx val="0"/>
          <c:order val="0"/>
          <c:tx>
            <c:v>Bacton</c:v>
          </c:tx>
          <c:spPr>
            <a:solidFill>
              <a:srgbClr val="FFFF00"/>
            </a:solidFill>
          </c:spPr>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terminal'!$P$54:$AJ$54</c:f>
              <c:numCache>
                <c:formatCode>0</c:formatCode>
                <c:ptCount val="21"/>
                <c:pt idx="0">
                  <c:v>604.22540683337297</c:v>
                </c:pt>
                <c:pt idx="1">
                  <c:v>608.1500638941053</c:v>
                </c:pt>
                <c:pt idx="2">
                  <c:v>603.71010558368607</c:v>
                </c:pt>
                <c:pt idx="3">
                  <c:v>604.90640658460279</c:v>
                </c:pt>
                <c:pt idx="4">
                  <c:v>592.04420961537869</c:v>
                </c:pt>
                <c:pt idx="5">
                  <c:v>577.58517278224133</c:v>
                </c:pt>
                <c:pt idx="6">
                  <c:v>561.44600737485223</c:v>
                </c:pt>
                <c:pt idx="7">
                  <c:v>549.64406122943944</c:v>
                </c:pt>
                <c:pt idx="8">
                  <c:v>542.11186403560964</c:v>
                </c:pt>
                <c:pt idx="9">
                  <c:v>533.55653495189119</c:v>
                </c:pt>
                <c:pt idx="10">
                  <c:v>529.29406613627623</c:v>
                </c:pt>
                <c:pt idx="11">
                  <c:v>525.5493779337562</c:v>
                </c:pt>
                <c:pt idx="12">
                  <c:v>525.15338496943241</c:v>
                </c:pt>
                <c:pt idx="13">
                  <c:v>519.86162285191551</c:v>
                </c:pt>
                <c:pt idx="14">
                  <c:v>513.7821437654469</c:v>
                </c:pt>
                <c:pt idx="15">
                  <c:v>512.74458447355028</c:v>
                </c:pt>
                <c:pt idx="16">
                  <c:v>512.0390564903214</c:v>
                </c:pt>
                <c:pt idx="17">
                  <c:v>510.43594064423053</c:v>
                </c:pt>
                <c:pt idx="18">
                  <c:v>503.19156091754081</c:v>
                </c:pt>
                <c:pt idx="19">
                  <c:v>500.26899999999995</c:v>
                </c:pt>
                <c:pt idx="20">
                  <c:v>500.26899999999995</c:v>
                </c:pt>
              </c:numCache>
            </c:numRef>
          </c:val>
          <c:extLst>
            <c:ext xmlns:c16="http://schemas.microsoft.com/office/drawing/2014/chart" uri="{C3380CC4-5D6E-409C-BE32-E72D297353CC}">
              <c16:uniqueId val="{00000000-37D8-43B2-B3F1-6CF7D6AD3ED0}"/>
            </c:ext>
          </c:extLst>
        </c:ser>
        <c:ser>
          <c:idx val="1"/>
          <c:order val="1"/>
          <c:tx>
            <c:v>Barrow</c:v>
          </c:tx>
          <c:spPr>
            <a:solidFill>
              <a:schemeClr val="tx2">
                <a:lumMod val="40000"/>
                <a:lumOff val="60000"/>
              </a:schemeClr>
            </a:solidFill>
          </c:spPr>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terminal'!$P$55:$AJ$55</c:f>
              <c:numCache>
                <c:formatCode>0</c:formatCode>
                <c:ptCount val="21"/>
                <c:pt idx="0">
                  <c:v>16.056805334288985</c:v>
                </c:pt>
                <c:pt idx="1">
                  <c:v>13.424035956834203</c:v>
                </c:pt>
                <c:pt idx="2">
                  <c:v>11.79278505911252</c:v>
                </c:pt>
                <c:pt idx="3">
                  <c:v>9.2264321787875083</c:v>
                </c:pt>
                <c:pt idx="4">
                  <c:v>7.3009473421497617</c:v>
                </c:pt>
                <c:pt idx="5">
                  <c:v>3.2926106195565752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7D8-43B2-B3F1-6CF7D6AD3ED0}"/>
            </c:ext>
          </c:extLst>
        </c:ser>
        <c:ser>
          <c:idx val="2"/>
          <c:order val="2"/>
          <c:tx>
            <c:v>Easington</c:v>
          </c:tx>
          <c:spPr>
            <a:solidFill>
              <a:schemeClr val="tx2">
                <a:lumMod val="75000"/>
              </a:schemeClr>
            </a:solidFill>
          </c:spPr>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terminal'!$P$56:$AJ$56</c:f>
              <c:numCache>
                <c:formatCode>0</c:formatCode>
                <c:ptCount val="21"/>
                <c:pt idx="0">
                  <c:v>351.32680734336259</c:v>
                </c:pt>
                <c:pt idx="1">
                  <c:v>347.31510309670637</c:v>
                </c:pt>
                <c:pt idx="2">
                  <c:v>329.50417347580418</c:v>
                </c:pt>
                <c:pt idx="3">
                  <c:v>323.23603500992158</c:v>
                </c:pt>
                <c:pt idx="4">
                  <c:v>322.05997743105092</c:v>
                </c:pt>
                <c:pt idx="5">
                  <c:v>320.25283598571895</c:v>
                </c:pt>
                <c:pt idx="6">
                  <c:v>317.60220846496514</c:v>
                </c:pt>
                <c:pt idx="7">
                  <c:v>311.5423159376187</c:v>
                </c:pt>
                <c:pt idx="8">
                  <c:v>311.07759330470526</c:v>
                </c:pt>
                <c:pt idx="9">
                  <c:v>310.88495080887327</c:v>
                </c:pt>
                <c:pt idx="10">
                  <c:v>309.23669399916406</c:v>
                </c:pt>
                <c:pt idx="11">
                  <c:v>308.79335502575361</c:v>
                </c:pt>
                <c:pt idx="12">
                  <c:v>308.77819905312202</c:v>
                </c:pt>
                <c:pt idx="13">
                  <c:v>307.28746329706047</c:v>
                </c:pt>
                <c:pt idx="14">
                  <c:v>307.22505654389767</c:v>
                </c:pt>
                <c:pt idx="15">
                  <c:v>307.18704883201826</c:v>
                </c:pt>
                <c:pt idx="16">
                  <c:v>307.18943441632575</c:v>
                </c:pt>
                <c:pt idx="17">
                  <c:v>307.04726854551205</c:v>
                </c:pt>
                <c:pt idx="18">
                  <c:v>306.96635456665183</c:v>
                </c:pt>
                <c:pt idx="19">
                  <c:v>306.89009418956198</c:v>
                </c:pt>
                <c:pt idx="20">
                  <c:v>306.91339245942015</c:v>
                </c:pt>
              </c:numCache>
            </c:numRef>
          </c:val>
          <c:extLst>
            <c:ext xmlns:c16="http://schemas.microsoft.com/office/drawing/2014/chart" uri="{C3380CC4-5D6E-409C-BE32-E72D297353CC}">
              <c16:uniqueId val="{00000002-37D8-43B2-B3F1-6CF7D6AD3ED0}"/>
            </c:ext>
          </c:extLst>
        </c:ser>
        <c:ser>
          <c:idx val="3"/>
          <c:order val="3"/>
          <c:tx>
            <c:v>St Fergus</c:v>
          </c:tx>
          <c:spPr>
            <a:solidFill>
              <a:srgbClr val="00B050"/>
            </a:solidFill>
          </c:spPr>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terminal'!$P$57:$AJ$57</c:f>
              <c:numCache>
                <c:formatCode>0</c:formatCode>
                <c:ptCount val="21"/>
                <c:pt idx="0">
                  <c:v>418.49264033245998</c:v>
                </c:pt>
                <c:pt idx="1">
                  <c:v>424.87391895440174</c:v>
                </c:pt>
                <c:pt idx="2">
                  <c:v>427.67279552528674</c:v>
                </c:pt>
                <c:pt idx="3">
                  <c:v>410.14296569687127</c:v>
                </c:pt>
                <c:pt idx="4">
                  <c:v>400.06995595140921</c:v>
                </c:pt>
                <c:pt idx="5">
                  <c:v>391.70742327967196</c:v>
                </c:pt>
                <c:pt idx="6">
                  <c:v>383.1742200488809</c:v>
                </c:pt>
                <c:pt idx="7">
                  <c:v>375.34582248614157</c:v>
                </c:pt>
                <c:pt idx="8">
                  <c:v>363.06556910911053</c:v>
                </c:pt>
                <c:pt idx="9">
                  <c:v>359.12965002462209</c:v>
                </c:pt>
                <c:pt idx="10">
                  <c:v>352.22903231445201</c:v>
                </c:pt>
                <c:pt idx="11">
                  <c:v>342.74958824506928</c:v>
                </c:pt>
                <c:pt idx="12">
                  <c:v>326.26089477048117</c:v>
                </c:pt>
                <c:pt idx="13">
                  <c:v>322.70623874639801</c:v>
                </c:pt>
                <c:pt idx="14">
                  <c:v>318.7132993181898</c:v>
                </c:pt>
                <c:pt idx="15">
                  <c:v>311.7968837865381</c:v>
                </c:pt>
                <c:pt idx="16">
                  <c:v>304.35708821776052</c:v>
                </c:pt>
                <c:pt idx="17">
                  <c:v>299.32553289530495</c:v>
                </c:pt>
                <c:pt idx="18">
                  <c:v>298.99217753011942</c:v>
                </c:pt>
                <c:pt idx="19">
                  <c:v>296.59721940814109</c:v>
                </c:pt>
                <c:pt idx="20">
                  <c:v>296.65941996295123</c:v>
                </c:pt>
              </c:numCache>
            </c:numRef>
          </c:val>
          <c:extLst>
            <c:ext xmlns:c16="http://schemas.microsoft.com/office/drawing/2014/chart" uri="{C3380CC4-5D6E-409C-BE32-E72D297353CC}">
              <c16:uniqueId val="{00000003-37D8-43B2-B3F1-6CF7D6AD3ED0}"/>
            </c:ext>
          </c:extLst>
        </c:ser>
        <c:ser>
          <c:idx val="4"/>
          <c:order val="4"/>
          <c:tx>
            <c:v>Teesside</c:v>
          </c:tx>
          <c:spPr>
            <a:solidFill>
              <a:schemeClr val="accent6">
                <a:lumMod val="75000"/>
              </a:schemeClr>
            </a:solidFill>
          </c:spPr>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terminal'!$P$58:$AJ$58</c:f>
              <c:numCache>
                <c:formatCode>0</c:formatCode>
                <c:ptCount val="21"/>
                <c:pt idx="0">
                  <c:v>101.40650390590513</c:v>
                </c:pt>
                <c:pt idx="1">
                  <c:v>105.92314892355249</c:v>
                </c:pt>
                <c:pt idx="2">
                  <c:v>92.955409863310393</c:v>
                </c:pt>
                <c:pt idx="3">
                  <c:v>76.776498265816883</c:v>
                </c:pt>
                <c:pt idx="4">
                  <c:v>68.616353183211444</c:v>
                </c:pt>
                <c:pt idx="5">
                  <c:v>64.187893744011262</c:v>
                </c:pt>
                <c:pt idx="6">
                  <c:v>64.625084052101769</c:v>
                </c:pt>
                <c:pt idx="7">
                  <c:v>64.084138044400433</c:v>
                </c:pt>
                <c:pt idx="8">
                  <c:v>58.901652689774501</c:v>
                </c:pt>
                <c:pt idx="9">
                  <c:v>49.450654120213528</c:v>
                </c:pt>
                <c:pt idx="10">
                  <c:v>43.610913945307665</c:v>
                </c:pt>
                <c:pt idx="11">
                  <c:v>40.103048585820922</c:v>
                </c:pt>
                <c:pt idx="12">
                  <c:v>41.179483766964374</c:v>
                </c:pt>
                <c:pt idx="13">
                  <c:v>37.60035286462594</c:v>
                </c:pt>
                <c:pt idx="14">
                  <c:v>35.210521812465657</c:v>
                </c:pt>
                <c:pt idx="15">
                  <c:v>32.069476507893256</c:v>
                </c:pt>
                <c:pt idx="16">
                  <c:v>30.47101511559239</c:v>
                </c:pt>
                <c:pt idx="17">
                  <c:v>28.898081274952432</c:v>
                </c:pt>
                <c:pt idx="18">
                  <c:v>28.206959465687905</c:v>
                </c:pt>
                <c:pt idx="19">
                  <c:v>26.642596482296902</c:v>
                </c:pt>
                <c:pt idx="20">
                  <c:v>20.990583737628569</c:v>
                </c:pt>
              </c:numCache>
            </c:numRef>
          </c:val>
          <c:extLst>
            <c:ext xmlns:c16="http://schemas.microsoft.com/office/drawing/2014/chart" uri="{C3380CC4-5D6E-409C-BE32-E72D297353CC}">
              <c16:uniqueId val="{00000004-37D8-43B2-B3F1-6CF7D6AD3ED0}"/>
            </c:ext>
          </c:extLst>
        </c:ser>
        <c:ser>
          <c:idx val="6"/>
          <c:order val="5"/>
          <c:tx>
            <c:v>Onshore</c:v>
          </c:tx>
          <c:spPr>
            <a:solidFill>
              <a:schemeClr val="accent4">
                <a:lumMod val="60000"/>
                <a:lumOff val="40000"/>
              </a:schemeClr>
            </a:solidFill>
          </c:spPr>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terminal'!$P$59:$AJ$59</c:f>
              <c:numCache>
                <c:formatCode>0</c:formatCode>
                <c:ptCount val="21"/>
                <c:pt idx="0">
                  <c:v>8.0652000000000008</c:v>
                </c:pt>
                <c:pt idx="1">
                  <c:v>10.100330158730156</c:v>
                </c:pt>
                <c:pt idx="2">
                  <c:v>12.135460317460316</c:v>
                </c:pt>
                <c:pt idx="3">
                  <c:v>14.17059047619048</c:v>
                </c:pt>
                <c:pt idx="4">
                  <c:v>16.205720634920635</c:v>
                </c:pt>
                <c:pt idx="5">
                  <c:v>18.240850793650797</c:v>
                </c:pt>
                <c:pt idx="6">
                  <c:v>20.275980952380955</c:v>
                </c:pt>
                <c:pt idx="7">
                  <c:v>20.681760000000001</c:v>
                </c:pt>
                <c:pt idx="8">
                  <c:v>21.274805375906773</c:v>
                </c:pt>
                <c:pt idx="9">
                  <c:v>20.327372017783809</c:v>
                </c:pt>
                <c:pt idx="10">
                  <c:v>17.533214750684678</c:v>
                </c:pt>
                <c:pt idx="11">
                  <c:v>17.04901491399475</c:v>
                </c:pt>
                <c:pt idx="12">
                  <c:v>15.496274487933734</c:v>
                </c:pt>
                <c:pt idx="13">
                  <c:v>14.132999350241402</c:v>
                </c:pt>
                <c:pt idx="14">
                  <c:v>12.676808613306276</c:v>
                </c:pt>
                <c:pt idx="15">
                  <c:v>12.039801629670842</c:v>
                </c:pt>
                <c:pt idx="16">
                  <c:v>12.647769856124782</c:v>
                </c:pt>
                <c:pt idx="17">
                  <c:v>11.713884266946279</c:v>
                </c:pt>
                <c:pt idx="18">
                  <c:v>10.671590504510304</c:v>
                </c:pt>
                <c:pt idx="19">
                  <c:v>10.747712125565666</c:v>
                </c:pt>
                <c:pt idx="20">
                  <c:v>9.8005610678975259</c:v>
                </c:pt>
              </c:numCache>
            </c:numRef>
          </c:val>
          <c:extLst>
            <c:ext xmlns:c16="http://schemas.microsoft.com/office/drawing/2014/chart" uri="{C3380CC4-5D6E-409C-BE32-E72D297353CC}">
              <c16:uniqueId val="{00000005-37D8-43B2-B3F1-6CF7D6AD3ED0}"/>
            </c:ext>
          </c:extLst>
        </c:ser>
        <c:ser>
          <c:idx val="7"/>
          <c:order val="6"/>
          <c:tx>
            <c:v>Burton Point</c:v>
          </c:tx>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terminal'!$P$60:$AJ$60</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37D8-43B2-B3F1-6CF7D6AD3ED0}"/>
            </c:ext>
          </c:extLst>
        </c:ser>
        <c:ser>
          <c:idx val="8"/>
          <c:order val="7"/>
          <c:tx>
            <c:v>Isle of Grain</c:v>
          </c:tx>
          <c:spPr>
            <a:solidFill>
              <a:srgbClr val="00FFFF"/>
            </a:solidFill>
          </c:spPr>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terminal'!$P$61:$AJ$61</c:f>
              <c:numCache>
                <c:formatCode>0</c:formatCode>
                <c:ptCount val="21"/>
                <c:pt idx="0">
                  <c:v>255.35400000000001</c:v>
                </c:pt>
                <c:pt idx="1">
                  <c:v>255.35400000000001</c:v>
                </c:pt>
                <c:pt idx="2">
                  <c:v>255.35400000000001</c:v>
                </c:pt>
                <c:pt idx="3">
                  <c:v>255.35400000000001</c:v>
                </c:pt>
                <c:pt idx="4">
                  <c:v>255.35400000000001</c:v>
                </c:pt>
                <c:pt idx="5">
                  <c:v>255.35400000000001</c:v>
                </c:pt>
                <c:pt idx="6">
                  <c:v>255.35400000000001</c:v>
                </c:pt>
                <c:pt idx="7">
                  <c:v>255.35400000000001</c:v>
                </c:pt>
                <c:pt idx="8">
                  <c:v>255.35400000000001</c:v>
                </c:pt>
                <c:pt idx="9">
                  <c:v>255.35400000000001</c:v>
                </c:pt>
                <c:pt idx="10">
                  <c:v>255.35400000000001</c:v>
                </c:pt>
                <c:pt idx="11">
                  <c:v>255.35400000000001</c:v>
                </c:pt>
                <c:pt idx="12">
                  <c:v>255.35400000000001</c:v>
                </c:pt>
                <c:pt idx="13">
                  <c:v>255.35400000000001</c:v>
                </c:pt>
                <c:pt idx="14">
                  <c:v>255.35400000000001</c:v>
                </c:pt>
                <c:pt idx="15">
                  <c:v>255.35400000000001</c:v>
                </c:pt>
                <c:pt idx="16">
                  <c:v>255.35400000000001</c:v>
                </c:pt>
                <c:pt idx="17">
                  <c:v>255.35400000000001</c:v>
                </c:pt>
                <c:pt idx="18">
                  <c:v>255.35400000000001</c:v>
                </c:pt>
                <c:pt idx="19">
                  <c:v>255.35400000000001</c:v>
                </c:pt>
                <c:pt idx="20">
                  <c:v>255.35400000000001</c:v>
                </c:pt>
              </c:numCache>
            </c:numRef>
          </c:val>
          <c:extLst>
            <c:ext xmlns:c16="http://schemas.microsoft.com/office/drawing/2014/chart" uri="{C3380CC4-5D6E-409C-BE32-E72D297353CC}">
              <c16:uniqueId val="{00000007-37D8-43B2-B3F1-6CF7D6AD3ED0}"/>
            </c:ext>
          </c:extLst>
        </c:ser>
        <c:ser>
          <c:idx val="9"/>
          <c:order val="8"/>
          <c:tx>
            <c:v>Milford Haven</c:v>
          </c:tx>
          <c:spPr>
            <a:solidFill>
              <a:srgbClr val="FF3399"/>
            </a:solidFill>
          </c:spPr>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terminal'!$P$62:$AJ$62</c:f>
              <c:numCache>
                <c:formatCode>0</c:formatCode>
                <c:ptCount val="21"/>
                <c:pt idx="0">
                  <c:v>346.89600000000007</c:v>
                </c:pt>
                <c:pt idx="1">
                  <c:v>346.89600000000007</c:v>
                </c:pt>
                <c:pt idx="2">
                  <c:v>346.89600000000007</c:v>
                </c:pt>
                <c:pt idx="3">
                  <c:v>346.89600000000007</c:v>
                </c:pt>
                <c:pt idx="4">
                  <c:v>346.89600000000007</c:v>
                </c:pt>
                <c:pt idx="5">
                  <c:v>346.89600000000007</c:v>
                </c:pt>
                <c:pt idx="6">
                  <c:v>346.89600000000007</c:v>
                </c:pt>
                <c:pt idx="7">
                  <c:v>346.89600000000007</c:v>
                </c:pt>
                <c:pt idx="8">
                  <c:v>346.89600000000007</c:v>
                </c:pt>
                <c:pt idx="9">
                  <c:v>346.89600000000007</c:v>
                </c:pt>
                <c:pt idx="10">
                  <c:v>346.89600000000007</c:v>
                </c:pt>
                <c:pt idx="11">
                  <c:v>346.89600000000007</c:v>
                </c:pt>
                <c:pt idx="12">
                  <c:v>346.89600000000007</c:v>
                </c:pt>
                <c:pt idx="13">
                  <c:v>346.89600000000007</c:v>
                </c:pt>
                <c:pt idx="14">
                  <c:v>346.89600000000007</c:v>
                </c:pt>
                <c:pt idx="15">
                  <c:v>346.89600000000007</c:v>
                </c:pt>
                <c:pt idx="16">
                  <c:v>346.89600000000007</c:v>
                </c:pt>
                <c:pt idx="17">
                  <c:v>346.89600000000007</c:v>
                </c:pt>
                <c:pt idx="18">
                  <c:v>346.89600000000007</c:v>
                </c:pt>
                <c:pt idx="19">
                  <c:v>346.89600000000007</c:v>
                </c:pt>
                <c:pt idx="20">
                  <c:v>346.89600000000007</c:v>
                </c:pt>
              </c:numCache>
            </c:numRef>
          </c:val>
          <c:extLst>
            <c:ext xmlns:c16="http://schemas.microsoft.com/office/drawing/2014/chart" uri="{C3380CC4-5D6E-409C-BE32-E72D297353CC}">
              <c16:uniqueId val="{00000008-37D8-43B2-B3F1-6CF7D6AD3ED0}"/>
            </c:ext>
          </c:extLst>
        </c:ser>
        <c:ser>
          <c:idx val="10"/>
          <c:order val="9"/>
          <c:tx>
            <c:v>Medium &amp; Short Range Storage</c:v>
          </c:tx>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terminal'!$P$63:$AJ$63</c:f>
              <c:numCache>
                <c:formatCode>0</c:formatCode>
                <c:ptCount val="21"/>
                <c:pt idx="0">
                  <c:v>509.90500000000003</c:v>
                </c:pt>
                <c:pt idx="1">
                  <c:v>509.90500000000003</c:v>
                </c:pt>
                <c:pt idx="2">
                  <c:v>509.90500000000003</c:v>
                </c:pt>
                <c:pt idx="3">
                  <c:v>509.90500000000003</c:v>
                </c:pt>
                <c:pt idx="4">
                  <c:v>509.90500000000003</c:v>
                </c:pt>
                <c:pt idx="5">
                  <c:v>509.90500000000003</c:v>
                </c:pt>
                <c:pt idx="6">
                  <c:v>509.90500000000003</c:v>
                </c:pt>
                <c:pt idx="7">
                  <c:v>509.90500000000003</c:v>
                </c:pt>
                <c:pt idx="8">
                  <c:v>509.90500000000003</c:v>
                </c:pt>
                <c:pt idx="9">
                  <c:v>509.90500000000003</c:v>
                </c:pt>
                <c:pt idx="10">
                  <c:v>509.90500000000003</c:v>
                </c:pt>
                <c:pt idx="11">
                  <c:v>509.90500000000003</c:v>
                </c:pt>
                <c:pt idx="12">
                  <c:v>509.90500000000003</c:v>
                </c:pt>
                <c:pt idx="13">
                  <c:v>509.90500000000003</c:v>
                </c:pt>
                <c:pt idx="14">
                  <c:v>509.90500000000003</c:v>
                </c:pt>
                <c:pt idx="15">
                  <c:v>509.90500000000003</c:v>
                </c:pt>
                <c:pt idx="16">
                  <c:v>509.90500000000003</c:v>
                </c:pt>
                <c:pt idx="17">
                  <c:v>509.90500000000003</c:v>
                </c:pt>
                <c:pt idx="18">
                  <c:v>509.90500000000003</c:v>
                </c:pt>
                <c:pt idx="19">
                  <c:v>509.90500000000003</c:v>
                </c:pt>
                <c:pt idx="20">
                  <c:v>509.90500000000003</c:v>
                </c:pt>
              </c:numCache>
            </c:numRef>
          </c:val>
          <c:extLst>
            <c:ext xmlns:c16="http://schemas.microsoft.com/office/drawing/2014/chart" uri="{C3380CC4-5D6E-409C-BE32-E72D297353CC}">
              <c16:uniqueId val="{00000009-37D8-43B2-B3F1-6CF7D6AD3ED0}"/>
            </c:ext>
          </c:extLst>
        </c:ser>
        <c:ser>
          <c:idx val="11"/>
          <c:order val="10"/>
          <c:tx>
            <c:v>Long Range Storage</c:v>
          </c:tx>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terminal'!$P$64:$AJ$64</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37D8-43B2-B3F1-6CF7D6AD3ED0}"/>
            </c:ext>
          </c:extLst>
        </c:ser>
        <c:ser>
          <c:idx val="12"/>
          <c:order val="11"/>
          <c:tx>
            <c:v>Generic Storage</c:v>
          </c:tx>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terminal'!$P$65:$AJ$65</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B-37D8-43B2-B3F1-6CF7D6AD3ED0}"/>
            </c:ext>
          </c:extLst>
        </c:ser>
        <c:dLbls>
          <c:showLegendKey val="0"/>
          <c:showVal val="0"/>
          <c:showCatName val="0"/>
          <c:showSerName val="0"/>
          <c:showPercent val="0"/>
          <c:showBubbleSize val="0"/>
        </c:dLbls>
        <c:gapWidth val="0"/>
        <c:overlap val="100"/>
        <c:axId val="350630272"/>
        <c:axId val="350631808"/>
      </c:barChart>
      <c:catAx>
        <c:axId val="350630272"/>
        <c:scaling>
          <c:orientation val="minMax"/>
        </c:scaling>
        <c:delete val="0"/>
        <c:axPos val="b"/>
        <c:numFmt formatCode="General" sourceLinked="0"/>
        <c:majorTickMark val="out"/>
        <c:minorTickMark val="none"/>
        <c:tickLblPos val="nextTo"/>
        <c:crossAx val="350631808"/>
        <c:crosses val="autoZero"/>
        <c:auto val="1"/>
        <c:lblAlgn val="ctr"/>
        <c:lblOffset val="100"/>
        <c:noMultiLvlLbl val="0"/>
      </c:catAx>
      <c:valAx>
        <c:axId val="3506318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a:t>
                </a:r>
              </a:p>
            </c:rich>
          </c:tx>
          <c:overlay val="0"/>
        </c:title>
        <c:numFmt formatCode="#,##0" sourceLinked="0"/>
        <c:majorTickMark val="out"/>
        <c:minorTickMark val="none"/>
        <c:tickLblPos val="nextTo"/>
        <c:crossAx val="350630272"/>
        <c:crosses val="autoZero"/>
        <c:crossBetween val="between"/>
      </c:valAx>
    </c:plotArea>
    <c:legend>
      <c:legendPos val="b"/>
      <c:layout>
        <c:manualLayout>
          <c:xMode val="edge"/>
          <c:yMode val="edge"/>
          <c:x val="1.1924340691670466E-2"/>
          <c:y val="0.7862612707758353"/>
          <c:w val="0.98622675314200337"/>
          <c:h val="0.1946911149378540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0"/>
          <c:order val="0"/>
          <c:tx>
            <c:v>Bacton</c:v>
          </c:tx>
          <c:spPr>
            <a:solidFill>
              <a:srgbClr val="FFFF00"/>
            </a:solidFill>
          </c:spPr>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terminal'!$P$77:$AJ$77</c:f>
              <c:numCache>
                <c:formatCode>0</c:formatCode>
                <c:ptCount val="21"/>
                <c:pt idx="0">
                  <c:v>616.50979588033795</c:v>
                </c:pt>
                <c:pt idx="1">
                  <c:v>608.1500638941053</c:v>
                </c:pt>
                <c:pt idx="2">
                  <c:v>603.71010558368607</c:v>
                </c:pt>
                <c:pt idx="3">
                  <c:v>604.90640658460279</c:v>
                </c:pt>
                <c:pt idx="4">
                  <c:v>591.25512059061805</c:v>
                </c:pt>
                <c:pt idx="5">
                  <c:v>577.05562803373084</c:v>
                </c:pt>
                <c:pt idx="6">
                  <c:v>561.38152645645823</c:v>
                </c:pt>
                <c:pt idx="7">
                  <c:v>549.81728189845148</c:v>
                </c:pt>
                <c:pt idx="8">
                  <c:v>542.38520257623009</c:v>
                </c:pt>
                <c:pt idx="9">
                  <c:v>534.02502247916607</c:v>
                </c:pt>
                <c:pt idx="10">
                  <c:v>529.63904585383227</c:v>
                </c:pt>
                <c:pt idx="11">
                  <c:v>526.18132160837843</c:v>
                </c:pt>
                <c:pt idx="12">
                  <c:v>526.11909086576634</c:v>
                </c:pt>
                <c:pt idx="13">
                  <c:v>520.91116032530272</c:v>
                </c:pt>
                <c:pt idx="14">
                  <c:v>514.72753025219481</c:v>
                </c:pt>
                <c:pt idx="15">
                  <c:v>513.84072440576665</c:v>
                </c:pt>
                <c:pt idx="16">
                  <c:v>513.31466522338258</c:v>
                </c:pt>
                <c:pt idx="17">
                  <c:v>511.76053723724175</c:v>
                </c:pt>
                <c:pt idx="18">
                  <c:v>503.70229959121923</c:v>
                </c:pt>
                <c:pt idx="19">
                  <c:v>500.26899999999995</c:v>
                </c:pt>
                <c:pt idx="20">
                  <c:v>500.26899999999995</c:v>
                </c:pt>
              </c:numCache>
            </c:numRef>
          </c:val>
          <c:extLst>
            <c:ext xmlns:c16="http://schemas.microsoft.com/office/drawing/2014/chart" uri="{C3380CC4-5D6E-409C-BE32-E72D297353CC}">
              <c16:uniqueId val="{00000000-F6A5-4CE9-AF97-C6445C487A84}"/>
            </c:ext>
          </c:extLst>
        </c:ser>
        <c:ser>
          <c:idx val="1"/>
          <c:order val="1"/>
          <c:tx>
            <c:v>Barrow</c:v>
          </c:tx>
          <c:spPr>
            <a:solidFill>
              <a:schemeClr val="tx2">
                <a:lumMod val="40000"/>
                <a:lumOff val="60000"/>
              </a:schemeClr>
            </a:solidFill>
          </c:spPr>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terminal'!$P$78:$AJ$78</c:f>
              <c:numCache>
                <c:formatCode>0</c:formatCode>
                <c:ptCount val="21"/>
                <c:pt idx="0">
                  <c:v>17.954216466379656</c:v>
                </c:pt>
                <c:pt idx="1">
                  <c:v>13.424035956834203</c:v>
                </c:pt>
                <c:pt idx="2">
                  <c:v>11.79278505911252</c:v>
                </c:pt>
                <c:pt idx="3">
                  <c:v>9.2264321787875083</c:v>
                </c:pt>
                <c:pt idx="4">
                  <c:v>7.238173337686141</c:v>
                </c:pt>
                <c:pt idx="5">
                  <c:v>3.2700592619332891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F6A5-4CE9-AF97-C6445C487A84}"/>
            </c:ext>
          </c:extLst>
        </c:ser>
        <c:ser>
          <c:idx val="2"/>
          <c:order val="2"/>
          <c:tx>
            <c:v>Easington</c:v>
          </c:tx>
          <c:spPr>
            <a:solidFill>
              <a:schemeClr val="tx2">
                <a:lumMod val="75000"/>
              </a:schemeClr>
            </a:solidFill>
          </c:spPr>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terminal'!$P$79:$AJ$79</c:f>
              <c:numCache>
                <c:formatCode>0</c:formatCode>
                <c:ptCount val="21"/>
                <c:pt idx="0">
                  <c:v>356.78464036708863</c:v>
                </c:pt>
                <c:pt idx="1">
                  <c:v>347.31510309670637</c:v>
                </c:pt>
                <c:pt idx="2">
                  <c:v>329.50417347580418</c:v>
                </c:pt>
                <c:pt idx="3">
                  <c:v>323.23603500992158</c:v>
                </c:pt>
                <c:pt idx="4">
                  <c:v>321.91449840086403</c:v>
                </c:pt>
                <c:pt idx="5">
                  <c:v>320.14932694429393</c:v>
                </c:pt>
                <c:pt idx="6">
                  <c:v>317.58907322541154</c:v>
                </c:pt>
                <c:pt idx="7">
                  <c:v>311.56477694166261</c:v>
                </c:pt>
                <c:pt idx="8">
                  <c:v>311.11638063741094</c:v>
                </c:pt>
                <c:pt idx="9">
                  <c:v>310.96580503261362</c:v>
                </c:pt>
                <c:pt idx="10">
                  <c:v>309.28538557947286</c:v>
                </c:pt>
                <c:pt idx="11">
                  <c:v>308.88467939620898</c:v>
                </c:pt>
                <c:pt idx="12">
                  <c:v>308.91938921241081</c:v>
                </c:pt>
                <c:pt idx="13">
                  <c:v>307.40249859478575</c:v>
                </c:pt>
                <c:pt idx="14">
                  <c:v>307.37092817191558</c:v>
                </c:pt>
                <c:pt idx="15">
                  <c:v>307.36690829854109</c:v>
                </c:pt>
                <c:pt idx="16">
                  <c:v>307.41154689653774</c:v>
                </c:pt>
                <c:pt idx="17">
                  <c:v>307.29575641474889</c:v>
                </c:pt>
                <c:pt idx="18">
                  <c:v>307.2855232462299</c:v>
                </c:pt>
                <c:pt idx="19">
                  <c:v>307.26722499721274</c:v>
                </c:pt>
                <c:pt idx="20">
                  <c:v>307.3319392219808</c:v>
                </c:pt>
              </c:numCache>
            </c:numRef>
          </c:val>
          <c:extLst>
            <c:ext xmlns:c16="http://schemas.microsoft.com/office/drawing/2014/chart" uri="{C3380CC4-5D6E-409C-BE32-E72D297353CC}">
              <c16:uniqueId val="{00000002-F6A5-4CE9-AF97-C6445C487A84}"/>
            </c:ext>
          </c:extLst>
        </c:ser>
        <c:ser>
          <c:idx val="3"/>
          <c:order val="3"/>
          <c:tx>
            <c:v>St Fergus</c:v>
          </c:tx>
          <c:spPr>
            <a:solidFill>
              <a:srgbClr val="00B050"/>
            </a:solidFill>
          </c:spPr>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terminal'!$P$80:$AJ$80</c:f>
              <c:numCache>
                <c:formatCode>0</c:formatCode>
                <c:ptCount val="21"/>
                <c:pt idx="0">
                  <c:v>437.10628844272389</c:v>
                </c:pt>
                <c:pt idx="1">
                  <c:v>424.87391895440174</c:v>
                </c:pt>
                <c:pt idx="2">
                  <c:v>427.67279552528674</c:v>
                </c:pt>
                <c:pt idx="3">
                  <c:v>410.14296569687127</c:v>
                </c:pt>
                <c:pt idx="4">
                  <c:v>398.8740087713287</c:v>
                </c:pt>
                <c:pt idx="5">
                  <c:v>390.81202629199663</c:v>
                </c:pt>
                <c:pt idx="6">
                  <c:v>383.04542136659961</c:v>
                </c:pt>
                <c:pt idx="7">
                  <c:v>375.74706533816459</c:v>
                </c:pt>
                <c:pt idx="8">
                  <c:v>363.73247582820198</c:v>
                </c:pt>
                <c:pt idx="9">
                  <c:v>360.51107491375916</c:v>
                </c:pt>
                <c:pt idx="10">
                  <c:v>353.31363932777896</c:v>
                </c:pt>
                <c:pt idx="11">
                  <c:v>344.79374019254885</c:v>
                </c:pt>
                <c:pt idx="12">
                  <c:v>328.79449058186003</c:v>
                </c:pt>
                <c:pt idx="13">
                  <c:v>326.01305727869186</c:v>
                </c:pt>
                <c:pt idx="14">
                  <c:v>322.75270042948364</c:v>
                </c:pt>
                <c:pt idx="15">
                  <c:v>316.26223740319523</c:v>
                </c:pt>
                <c:pt idx="16">
                  <c:v>309.05872840398274</c:v>
                </c:pt>
                <c:pt idx="17">
                  <c:v>304.3220197433032</c:v>
                </c:pt>
                <c:pt idx="18">
                  <c:v>305.63595446978508</c:v>
                </c:pt>
                <c:pt idx="19">
                  <c:v>304.27351275042452</c:v>
                </c:pt>
                <c:pt idx="20">
                  <c:v>305.0814691094958</c:v>
                </c:pt>
              </c:numCache>
            </c:numRef>
          </c:val>
          <c:extLst>
            <c:ext xmlns:c16="http://schemas.microsoft.com/office/drawing/2014/chart" uri="{C3380CC4-5D6E-409C-BE32-E72D297353CC}">
              <c16:uniqueId val="{00000003-F6A5-4CE9-AF97-C6445C487A84}"/>
            </c:ext>
          </c:extLst>
        </c:ser>
        <c:ser>
          <c:idx val="4"/>
          <c:order val="4"/>
          <c:tx>
            <c:v>Teesside</c:v>
          </c:tx>
          <c:spPr>
            <a:solidFill>
              <a:schemeClr val="accent6">
                <a:lumMod val="75000"/>
              </a:schemeClr>
            </a:solidFill>
          </c:spPr>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terminal'!$P$81:$AJ$81</c:f>
              <c:numCache>
                <c:formatCode>0</c:formatCode>
                <c:ptCount val="21"/>
                <c:pt idx="0">
                  <c:v>113.38957434685848</c:v>
                </c:pt>
                <c:pt idx="1">
                  <c:v>105.92314892355249</c:v>
                </c:pt>
                <c:pt idx="2">
                  <c:v>92.955409863310393</c:v>
                </c:pt>
                <c:pt idx="3">
                  <c:v>76.776498265816883</c:v>
                </c:pt>
                <c:pt idx="4">
                  <c:v>68.026385462703004</c:v>
                </c:pt>
                <c:pt idx="5">
                  <c:v>63.748265645168054</c:v>
                </c:pt>
                <c:pt idx="6">
                  <c:v>64.556968841015333</c:v>
                </c:pt>
                <c:pt idx="7">
                  <c:v>64.308962014005914</c:v>
                </c:pt>
                <c:pt idx="8">
                  <c:v>59.286427780041834</c:v>
                </c:pt>
                <c:pt idx="9">
                  <c:v>50.146620784743767</c:v>
                </c:pt>
                <c:pt idx="10">
                  <c:v>44.129254909788934</c:v>
                </c:pt>
                <c:pt idx="11">
                  <c:v>41.105520461569149</c:v>
                </c:pt>
                <c:pt idx="12">
                  <c:v>42.777565066968208</c:v>
                </c:pt>
                <c:pt idx="13">
                  <c:v>39.614528283725029</c:v>
                </c:pt>
                <c:pt idx="14">
                  <c:v>37.673868024911265</c:v>
                </c:pt>
                <c:pt idx="15">
                  <c:v>34.887190890742474</c:v>
                </c:pt>
                <c:pt idx="16">
                  <c:v>33.773386095599847</c:v>
                </c:pt>
                <c:pt idx="17">
                  <c:v>32.663058502696828</c:v>
                </c:pt>
                <c:pt idx="18">
                  <c:v>33.136329792765771</c:v>
                </c:pt>
                <c:pt idx="19">
                  <c:v>32.383855432362743</c:v>
                </c:pt>
                <c:pt idx="20">
                  <c:v>25.944670928523351</c:v>
                </c:pt>
              </c:numCache>
            </c:numRef>
          </c:val>
          <c:extLst>
            <c:ext xmlns:c16="http://schemas.microsoft.com/office/drawing/2014/chart" uri="{C3380CC4-5D6E-409C-BE32-E72D297353CC}">
              <c16:uniqueId val="{00000004-F6A5-4CE9-AF97-C6445C487A84}"/>
            </c:ext>
          </c:extLst>
        </c:ser>
        <c:ser>
          <c:idx val="6"/>
          <c:order val="5"/>
          <c:tx>
            <c:v>Onshore</c:v>
          </c:tx>
          <c:spPr>
            <a:solidFill>
              <a:schemeClr val="accent4">
                <a:lumMod val="60000"/>
                <a:lumOff val="40000"/>
              </a:schemeClr>
            </a:solidFill>
          </c:spPr>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terminal'!$P$82:$AJ$82</c:f>
              <c:numCache>
                <c:formatCode>0</c:formatCode>
                <c:ptCount val="21"/>
                <c:pt idx="0">
                  <c:v>6.2040000000000024</c:v>
                </c:pt>
                <c:pt idx="1">
                  <c:v>8.2845085714285709</c:v>
                </c:pt>
                <c:pt idx="2">
                  <c:v>8.5038171428571445</c:v>
                </c:pt>
                <c:pt idx="3">
                  <c:v>8.7231257142857146</c:v>
                </c:pt>
                <c:pt idx="4">
                  <c:v>8.9424342857142882</c:v>
                </c:pt>
                <c:pt idx="5">
                  <c:v>9.1617428571428583</c:v>
                </c:pt>
                <c:pt idx="6">
                  <c:v>9.3810514285714337</c:v>
                </c:pt>
                <c:pt idx="7">
                  <c:v>9.600360000000002</c:v>
                </c:pt>
                <c:pt idx="8">
                  <c:v>9.8423361157045459</c:v>
                </c:pt>
                <c:pt idx="9">
                  <c:v>10.090411215256722</c:v>
                </c:pt>
                <c:pt idx="10">
                  <c:v>10.344739022935746</c:v>
                </c:pt>
                <c:pt idx="11">
                  <c:v>10.605477137625945</c:v>
                </c:pt>
                <c:pt idx="12">
                  <c:v>10.872787130475801</c:v>
                </c:pt>
                <c:pt idx="13">
                  <c:v>11.146834645018473</c:v>
                </c:pt>
                <c:pt idx="14">
                  <c:v>11.427789499815837</c:v>
                </c:pt>
                <c:pt idx="15">
                  <c:v>11.715825793689673</c:v>
                </c:pt>
                <c:pt idx="16">
                  <c:v>12.011122013605181</c:v>
                </c:pt>
                <c:pt idx="17">
                  <c:v>12.313861145273739</c:v>
                </c:pt>
                <c:pt idx="18">
                  <c:v>12.624230786543279</c:v>
                </c:pt>
                <c:pt idx="19">
                  <c:v>12.942423263646788</c:v>
                </c:pt>
                <c:pt idx="20">
                  <c:v>13.268635750380762</c:v>
                </c:pt>
              </c:numCache>
            </c:numRef>
          </c:val>
          <c:extLst>
            <c:ext xmlns:c16="http://schemas.microsoft.com/office/drawing/2014/chart" uri="{C3380CC4-5D6E-409C-BE32-E72D297353CC}">
              <c16:uniqueId val="{00000005-F6A5-4CE9-AF97-C6445C487A84}"/>
            </c:ext>
          </c:extLst>
        </c:ser>
        <c:ser>
          <c:idx val="7"/>
          <c:order val="6"/>
          <c:tx>
            <c:v>Burton Point</c:v>
          </c:tx>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terminal'!$P$83:$AJ$83</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F6A5-4CE9-AF97-C6445C487A84}"/>
            </c:ext>
          </c:extLst>
        </c:ser>
        <c:ser>
          <c:idx val="8"/>
          <c:order val="7"/>
          <c:tx>
            <c:v>Isle of Grain</c:v>
          </c:tx>
          <c:spPr>
            <a:solidFill>
              <a:srgbClr val="00FFFF"/>
            </a:solidFill>
          </c:spPr>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terminal'!$P$84:$AJ$84</c:f>
              <c:numCache>
                <c:formatCode>0</c:formatCode>
                <c:ptCount val="21"/>
                <c:pt idx="0">
                  <c:v>255.35400000000001</c:v>
                </c:pt>
                <c:pt idx="1">
                  <c:v>255.35400000000001</c:v>
                </c:pt>
                <c:pt idx="2">
                  <c:v>255.35400000000001</c:v>
                </c:pt>
                <c:pt idx="3">
                  <c:v>255.35400000000001</c:v>
                </c:pt>
                <c:pt idx="4">
                  <c:v>255.35400000000001</c:v>
                </c:pt>
                <c:pt idx="5">
                  <c:v>255.35400000000001</c:v>
                </c:pt>
                <c:pt idx="6">
                  <c:v>255.35400000000001</c:v>
                </c:pt>
                <c:pt idx="7">
                  <c:v>255.35400000000001</c:v>
                </c:pt>
                <c:pt idx="8">
                  <c:v>255.35400000000001</c:v>
                </c:pt>
                <c:pt idx="9">
                  <c:v>255.35400000000001</c:v>
                </c:pt>
                <c:pt idx="10">
                  <c:v>255.35400000000001</c:v>
                </c:pt>
                <c:pt idx="11">
                  <c:v>255.35400000000001</c:v>
                </c:pt>
                <c:pt idx="12">
                  <c:v>255.35400000000001</c:v>
                </c:pt>
                <c:pt idx="13">
                  <c:v>255.35400000000001</c:v>
                </c:pt>
                <c:pt idx="14">
                  <c:v>255.35400000000001</c:v>
                </c:pt>
                <c:pt idx="15">
                  <c:v>255.35400000000001</c:v>
                </c:pt>
                <c:pt idx="16">
                  <c:v>255.35400000000001</c:v>
                </c:pt>
                <c:pt idx="17">
                  <c:v>255.35400000000001</c:v>
                </c:pt>
                <c:pt idx="18">
                  <c:v>255.35400000000001</c:v>
                </c:pt>
                <c:pt idx="19">
                  <c:v>255.35400000000001</c:v>
                </c:pt>
                <c:pt idx="20">
                  <c:v>255.35400000000001</c:v>
                </c:pt>
              </c:numCache>
            </c:numRef>
          </c:val>
          <c:extLst>
            <c:ext xmlns:c16="http://schemas.microsoft.com/office/drawing/2014/chart" uri="{C3380CC4-5D6E-409C-BE32-E72D297353CC}">
              <c16:uniqueId val="{00000007-F6A5-4CE9-AF97-C6445C487A84}"/>
            </c:ext>
          </c:extLst>
        </c:ser>
        <c:ser>
          <c:idx val="9"/>
          <c:order val="8"/>
          <c:tx>
            <c:v>Milford Haven</c:v>
          </c:tx>
          <c:spPr>
            <a:solidFill>
              <a:srgbClr val="FF3399"/>
            </a:solidFill>
          </c:spPr>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terminal'!$P$85:$AJ$85</c:f>
              <c:numCache>
                <c:formatCode>0</c:formatCode>
                <c:ptCount val="21"/>
                <c:pt idx="0">
                  <c:v>346.89600000000007</c:v>
                </c:pt>
                <c:pt idx="1">
                  <c:v>346.89600000000007</c:v>
                </c:pt>
                <c:pt idx="2">
                  <c:v>346.89600000000007</c:v>
                </c:pt>
                <c:pt idx="3">
                  <c:v>346.89600000000007</c:v>
                </c:pt>
                <c:pt idx="4">
                  <c:v>346.89600000000007</c:v>
                </c:pt>
                <c:pt idx="5">
                  <c:v>346.89600000000007</c:v>
                </c:pt>
                <c:pt idx="6">
                  <c:v>346.89600000000007</c:v>
                </c:pt>
                <c:pt idx="7">
                  <c:v>346.89600000000007</c:v>
                </c:pt>
                <c:pt idx="8">
                  <c:v>346.89600000000007</c:v>
                </c:pt>
                <c:pt idx="9">
                  <c:v>346.89600000000007</c:v>
                </c:pt>
                <c:pt idx="10">
                  <c:v>346.89600000000007</c:v>
                </c:pt>
                <c:pt idx="11">
                  <c:v>346.89600000000007</c:v>
                </c:pt>
                <c:pt idx="12">
                  <c:v>346.89600000000007</c:v>
                </c:pt>
                <c:pt idx="13">
                  <c:v>346.89600000000007</c:v>
                </c:pt>
                <c:pt idx="14">
                  <c:v>346.89600000000007</c:v>
                </c:pt>
                <c:pt idx="15">
                  <c:v>346.89600000000007</c:v>
                </c:pt>
                <c:pt idx="16">
                  <c:v>346.89600000000007</c:v>
                </c:pt>
                <c:pt idx="17">
                  <c:v>346.89600000000007</c:v>
                </c:pt>
                <c:pt idx="18">
                  <c:v>346.89600000000007</c:v>
                </c:pt>
                <c:pt idx="19">
                  <c:v>346.89600000000007</c:v>
                </c:pt>
                <c:pt idx="20">
                  <c:v>346.89600000000007</c:v>
                </c:pt>
              </c:numCache>
            </c:numRef>
          </c:val>
          <c:extLst>
            <c:ext xmlns:c16="http://schemas.microsoft.com/office/drawing/2014/chart" uri="{C3380CC4-5D6E-409C-BE32-E72D297353CC}">
              <c16:uniqueId val="{00000008-F6A5-4CE9-AF97-C6445C487A84}"/>
            </c:ext>
          </c:extLst>
        </c:ser>
        <c:ser>
          <c:idx val="10"/>
          <c:order val="9"/>
          <c:tx>
            <c:v>Medium &amp; Short Range Storage</c:v>
          </c:tx>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terminal'!$P$86:$AJ$86</c:f>
              <c:numCache>
                <c:formatCode>0</c:formatCode>
                <c:ptCount val="21"/>
                <c:pt idx="0">
                  <c:v>509.90500000000003</c:v>
                </c:pt>
                <c:pt idx="1">
                  <c:v>509.90500000000003</c:v>
                </c:pt>
                <c:pt idx="2">
                  <c:v>509.90500000000003</c:v>
                </c:pt>
                <c:pt idx="3">
                  <c:v>509.90500000000003</c:v>
                </c:pt>
                <c:pt idx="4">
                  <c:v>509.90500000000003</c:v>
                </c:pt>
                <c:pt idx="5">
                  <c:v>509.90500000000003</c:v>
                </c:pt>
                <c:pt idx="6">
                  <c:v>509.90500000000003</c:v>
                </c:pt>
                <c:pt idx="7">
                  <c:v>509.90500000000003</c:v>
                </c:pt>
                <c:pt idx="8">
                  <c:v>509.90500000000003</c:v>
                </c:pt>
                <c:pt idx="9">
                  <c:v>509.90500000000003</c:v>
                </c:pt>
                <c:pt idx="10">
                  <c:v>509.90500000000003</c:v>
                </c:pt>
                <c:pt idx="11">
                  <c:v>509.90500000000003</c:v>
                </c:pt>
                <c:pt idx="12">
                  <c:v>509.90500000000003</c:v>
                </c:pt>
                <c:pt idx="13">
                  <c:v>509.90500000000003</c:v>
                </c:pt>
                <c:pt idx="14">
                  <c:v>509.90500000000003</c:v>
                </c:pt>
                <c:pt idx="15">
                  <c:v>509.90500000000003</c:v>
                </c:pt>
                <c:pt idx="16">
                  <c:v>509.90500000000003</c:v>
                </c:pt>
                <c:pt idx="17">
                  <c:v>509.90500000000003</c:v>
                </c:pt>
                <c:pt idx="18">
                  <c:v>509.90500000000003</c:v>
                </c:pt>
                <c:pt idx="19">
                  <c:v>509.90500000000003</c:v>
                </c:pt>
                <c:pt idx="20">
                  <c:v>509.90500000000003</c:v>
                </c:pt>
              </c:numCache>
            </c:numRef>
          </c:val>
          <c:extLst>
            <c:ext xmlns:c16="http://schemas.microsoft.com/office/drawing/2014/chart" uri="{C3380CC4-5D6E-409C-BE32-E72D297353CC}">
              <c16:uniqueId val="{00000009-F6A5-4CE9-AF97-C6445C487A84}"/>
            </c:ext>
          </c:extLst>
        </c:ser>
        <c:ser>
          <c:idx val="11"/>
          <c:order val="10"/>
          <c:tx>
            <c:v>Long Range Storage</c:v>
          </c:tx>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terminal'!$P$87:$AJ$87</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F6A5-4CE9-AF97-C6445C487A84}"/>
            </c:ext>
          </c:extLst>
        </c:ser>
        <c:ser>
          <c:idx val="12"/>
          <c:order val="11"/>
          <c:tx>
            <c:v>Generic Storage</c:v>
          </c:tx>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terminal'!$P$88:$AJ$88</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B-F6A5-4CE9-AF97-C6445C487A84}"/>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770175139717034"/>
          <c:w val="0.96749983530790484"/>
          <c:h val="0.2122347107666950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0"/>
          <c:order val="0"/>
          <c:tx>
            <c:v>Bacton</c:v>
          </c:tx>
          <c:spPr>
            <a:solidFill>
              <a:srgbClr val="FFFF00"/>
            </a:solidFill>
          </c:spPr>
          <c:invertIfNegative val="0"/>
          <c:cat>
            <c:strRef>
              <c:f>'Peak supply by terminal'!$P$97:$T$97</c:f>
              <c:strCache>
                <c:ptCount val="5"/>
                <c:pt idx="0">
                  <c:v>2023/24</c:v>
                </c:pt>
                <c:pt idx="1">
                  <c:v>2024/25</c:v>
                </c:pt>
                <c:pt idx="2">
                  <c:v>2025/26</c:v>
                </c:pt>
                <c:pt idx="3">
                  <c:v>2026/27</c:v>
                </c:pt>
                <c:pt idx="4">
                  <c:v>2027/28</c:v>
                </c:pt>
              </c:strCache>
            </c:strRef>
          </c:cat>
          <c:val>
            <c:numRef>
              <c:f>'Peak supply by terminal'!$P$98:$U$98</c:f>
              <c:numCache>
                <c:formatCode>0</c:formatCode>
                <c:ptCount val="6"/>
                <c:pt idx="0">
                  <c:v>613.81797119846965</c:v>
                </c:pt>
                <c:pt idx="1">
                  <c:v>608.1500638941053</c:v>
                </c:pt>
                <c:pt idx="2">
                  <c:v>603.71010558368607</c:v>
                </c:pt>
                <c:pt idx="3">
                  <c:v>604.90640658460279</c:v>
                </c:pt>
                <c:pt idx="4">
                  <c:v>592.04420961537869</c:v>
                </c:pt>
                <c:pt idx="5">
                  <c:v>577.58517278224133</c:v>
                </c:pt>
              </c:numCache>
            </c:numRef>
          </c:val>
          <c:extLst>
            <c:ext xmlns:c16="http://schemas.microsoft.com/office/drawing/2014/chart" uri="{C3380CC4-5D6E-409C-BE32-E72D297353CC}">
              <c16:uniqueId val="{00000000-D517-49B3-94D9-890151AC0A7D}"/>
            </c:ext>
          </c:extLst>
        </c:ser>
        <c:ser>
          <c:idx val="1"/>
          <c:order val="1"/>
          <c:tx>
            <c:v>Barrow</c:v>
          </c:tx>
          <c:spPr>
            <a:solidFill>
              <a:schemeClr val="tx2">
                <a:lumMod val="40000"/>
                <a:lumOff val="60000"/>
              </a:schemeClr>
            </a:solidFill>
          </c:spPr>
          <c:invertIfNegative val="0"/>
          <c:cat>
            <c:strRef>
              <c:f>'Peak supply by terminal'!$P$97:$T$97</c:f>
              <c:strCache>
                <c:ptCount val="5"/>
                <c:pt idx="0">
                  <c:v>2023/24</c:v>
                </c:pt>
                <c:pt idx="1">
                  <c:v>2024/25</c:v>
                </c:pt>
                <c:pt idx="2">
                  <c:v>2025/26</c:v>
                </c:pt>
                <c:pt idx="3">
                  <c:v>2026/27</c:v>
                </c:pt>
                <c:pt idx="4">
                  <c:v>2027/28</c:v>
                </c:pt>
              </c:strCache>
            </c:strRef>
          </c:cat>
          <c:val>
            <c:numRef>
              <c:f>'Peak supply by terminal'!$P$99:$U$99</c:f>
              <c:numCache>
                <c:formatCode>0</c:formatCode>
                <c:ptCount val="6"/>
                <c:pt idx="0">
                  <c:v>17.538445026913962</c:v>
                </c:pt>
                <c:pt idx="1">
                  <c:v>13.424035956834203</c:v>
                </c:pt>
                <c:pt idx="2">
                  <c:v>11.79278505911252</c:v>
                </c:pt>
                <c:pt idx="3">
                  <c:v>9.2264321787875083</c:v>
                </c:pt>
                <c:pt idx="4">
                  <c:v>7.3009473421497617</c:v>
                </c:pt>
                <c:pt idx="5">
                  <c:v>3.2926106195565752</c:v>
                </c:pt>
              </c:numCache>
            </c:numRef>
          </c:val>
          <c:extLst>
            <c:ext xmlns:c16="http://schemas.microsoft.com/office/drawing/2014/chart" uri="{C3380CC4-5D6E-409C-BE32-E72D297353CC}">
              <c16:uniqueId val="{00000001-D517-49B3-94D9-890151AC0A7D}"/>
            </c:ext>
          </c:extLst>
        </c:ser>
        <c:ser>
          <c:idx val="2"/>
          <c:order val="2"/>
          <c:tx>
            <c:v>Easington</c:v>
          </c:tx>
          <c:spPr>
            <a:solidFill>
              <a:schemeClr val="tx2">
                <a:lumMod val="75000"/>
              </a:schemeClr>
            </a:solidFill>
          </c:spPr>
          <c:invertIfNegative val="0"/>
          <c:cat>
            <c:strRef>
              <c:f>'Peak supply by terminal'!$P$97:$T$97</c:f>
              <c:strCache>
                <c:ptCount val="5"/>
                <c:pt idx="0">
                  <c:v>2023/24</c:v>
                </c:pt>
                <c:pt idx="1">
                  <c:v>2024/25</c:v>
                </c:pt>
                <c:pt idx="2">
                  <c:v>2025/26</c:v>
                </c:pt>
                <c:pt idx="3">
                  <c:v>2026/27</c:v>
                </c:pt>
                <c:pt idx="4">
                  <c:v>2027/28</c:v>
                </c:pt>
              </c:strCache>
            </c:strRef>
          </c:cat>
          <c:val>
            <c:numRef>
              <c:f>'Peak supply by terminal'!$P$100:$U$100</c:f>
              <c:numCache>
                <c:formatCode>0</c:formatCode>
                <c:ptCount val="6"/>
                <c:pt idx="0">
                  <c:v>355.5886891816765</c:v>
                </c:pt>
                <c:pt idx="1">
                  <c:v>347.31510309670637</c:v>
                </c:pt>
                <c:pt idx="2">
                  <c:v>329.50417347580418</c:v>
                </c:pt>
                <c:pt idx="3">
                  <c:v>323.23603500992158</c:v>
                </c:pt>
                <c:pt idx="4">
                  <c:v>322.05997743105092</c:v>
                </c:pt>
                <c:pt idx="5">
                  <c:v>320.25283598571895</c:v>
                </c:pt>
              </c:numCache>
            </c:numRef>
          </c:val>
          <c:extLst>
            <c:ext xmlns:c16="http://schemas.microsoft.com/office/drawing/2014/chart" uri="{C3380CC4-5D6E-409C-BE32-E72D297353CC}">
              <c16:uniqueId val="{00000002-D517-49B3-94D9-890151AC0A7D}"/>
            </c:ext>
          </c:extLst>
        </c:ser>
        <c:ser>
          <c:idx val="3"/>
          <c:order val="3"/>
          <c:tx>
            <c:v>St Fergus</c:v>
          </c:tx>
          <c:spPr>
            <a:solidFill>
              <a:srgbClr val="00B050"/>
            </a:solidFill>
          </c:spPr>
          <c:invertIfNegative val="0"/>
          <c:cat>
            <c:strRef>
              <c:f>'Peak supply by terminal'!$P$97:$T$97</c:f>
              <c:strCache>
                <c:ptCount val="5"/>
                <c:pt idx="0">
                  <c:v>2023/24</c:v>
                </c:pt>
                <c:pt idx="1">
                  <c:v>2024/25</c:v>
                </c:pt>
                <c:pt idx="2">
                  <c:v>2025/26</c:v>
                </c:pt>
                <c:pt idx="3">
                  <c:v>2026/27</c:v>
                </c:pt>
                <c:pt idx="4">
                  <c:v>2027/28</c:v>
                </c:pt>
              </c:strCache>
            </c:strRef>
          </c:cat>
          <c:val>
            <c:numRef>
              <c:f>'Peak supply by terminal'!$P$101:$U$101</c:f>
              <c:numCache>
                <c:formatCode>0</c:formatCode>
                <c:ptCount val="6"/>
                <c:pt idx="0">
                  <c:v>433.0275607818478</c:v>
                </c:pt>
                <c:pt idx="1">
                  <c:v>424.87391895440174</c:v>
                </c:pt>
                <c:pt idx="2">
                  <c:v>427.67279552528674</c:v>
                </c:pt>
                <c:pt idx="3">
                  <c:v>410.14296569687127</c:v>
                </c:pt>
                <c:pt idx="4">
                  <c:v>400.06995595140921</c:v>
                </c:pt>
                <c:pt idx="5">
                  <c:v>391.70742327967196</c:v>
                </c:pt>
              </c:numCache>
            </c:numRef>
          </c:val>
          <c:extLst>
            <c:ext xmlns:c16="http://schemas.microsoft.com/office/drawing/2014/chart" uri="{C3380CC4-5D6E-409C-BE32-E72D297353CC}">
              <c16:uniqueId val="{00000003-D517-49B3-94D9-890151AC0A7D}"/>
            </c:ext>
          </c:extLst>
        </c:ser>
        <c:ser>
          <c:idx val="4"/>
          <c:order val="4"/>
          <c:tx>
            <c:v>Teesside</c:v>
          </c:tx>
          <c:spPr>
            <a:solidFill>
              <a:schemeClr val="accent6">
                <a:lumMod val="75000"/>
              </a:schemeClr>
            </a:solidFill>
          </c:spPr>
          <c:invertIfNegative val="0"/>
          <c:cat>
            <c:strRef>
              <c:f>'Peak supply by terminal'!$P$97:$T$97</c:f>
              <c:strCache>
                <c:ptCount val="5"/>
                <c:pt idx="0">
                  <c:v>2023/24</c:v>
                </c:pt>
                <c:pt idx="1">
                  <c:v>2024/25</c:v>
                </c:pt>
                <c:pt idx="2">
                  <c:v>2025/26</c:v>
                </c:pt>
                <c:pt idx="3">
                  <c:v>2026/27</c:v>
                </c:pt>
                <c:pt idx="4">
                  <c:v>2027/28</c:v>
                </c:pt>
              </c:strCache>
            </c:strRef>
          </c:cat>
          <c:val>
            <c:numRef>
              <c:f>'Peak supply by terminal'!$P$102:$U$102</c:f>
              <c:numCache>
                <c:formatCode>0</c:formatCode>
                <c:ptCount val="6"/>
                <c:pt idx="0">
                  <c:v>110.76377629909203</c:v>
                </c:pt>
                <c:pt idx="1">
                  <c:v>105.92314892355249</c:v>
                </c:pt>
                <c:pt idx="2">
                  <c:v>92.955409863310393</c:v>
                </c:pt>
                <c:pt idx="3">
                  <c:v>76.776498265816883</c:v>
                </c:pt>
                <c:pt idx="4">
                  <c:v>68.616353183211444</c:v>
                </c:pt>
                <c:pt idx="5">
                  <c:v>64.187893744011262</c:v>
                </c:pt>
              </c:numCache>
            </c:numRef>
          </c:val>
          <c:extLst>
            <c:ext xmlns:c16="http://schemas.microsoft.com/office/drawing/2014/chart" uri="{C3380CC4-5D6E-409C-BE32-E72D297353CC}">
              <c16:uniqueId val="{00000004-D517-49B3-94D9-890151AC0A7D}"/>
            </c:ext>
          </c:extLst>
        </c:ser>
        <c:ser>
          <c:idx val="6"/>
          <c:order val="5"/>
          <c:tx>
            <c:v>Onshore</c:v>
          </c:tx>
          <c:spPr>
            <a:solidFill>
              <a:schemeClr val="accent4">
                <a:lumMod val="60000"/>
                <a:lumOff val="40000"/>
              </a:schemeClr>
            </a:solidFill>
          </c:spPr>
          <c:invertIfNegative val="0"/>
          <c:cat>
            <c:strRef>
              <c:f>'Peak supply by terminal'!$P$97:$T$97</c:f>
              <c:strCache>
                <c:ptCount val="5"/>
                <c:pt idx="0">
                  <c:v>2023/24</c:v>
                </c:pt>
                <c:pt idx="1">
                  <c:v>2024/25</c:v>
                </c:pt>
                <c:pt idx="2">
                  <c:v>2025/26</c:v>
                </c:pt>
                <c:pt idx="3">
                  <c:v>2026/27</c:v>
                </c:pt>
                <c:pt idx="4">
                  <c:v>2027/28</c:v>
                </c:pt>
              </c:strCache>
            </c:strRef>
          </c:cat>
          <c:val>
            <c:numRef>
              <c:f>'Peak supply by terminal'!$P$103:$U$103</c:f>
              <c:numCache>
                <c:formatCode>0</c:formatCode>
                <c:ptCount val="6"/>
                <c:pt idx="0">
                  <c:v>8.0652000000000008</c:v>
                </c:pt>
                <c:pt idx="1">
                  <c:v>8.2845085714285709</c:v>
                </c:pt>
                <c:pt idx="2">
                  <c:v>8.5038171428571445</c:v>
                </c:pt>
                <c:pt idx="3">
                  <c:v>8.7231257142857146</c:v>
                </c:pt>
                <c:pt idx="4">
                  <c:v>8.9424342857142882</c:v>
                </c:pt>
                <c:pt idx="5">
                  <c:v>9.1617428571428583</c:v>
                </c:pt>
              </c:numCache>
            </c:numRef>
          </c:val>
          <c:extLst>
            <c:ext xmlns:c16="http://schemas.microsoft.com/office/drawing/2014/chart" uri="{C3380CC4-5D6E-409C-BE32-E72D297353CC}">
              <c16:uniqueId val="{00000005-D517-49B3-94D9-890151AC0A7D}"/>
            </c:ext>
          </c:extLst>
        </c:ser>
        <c:ser>
          <c:idx val="7"/>
          <c:order val="6"/>
          <c:tx>
            <c:v>Burton Point</c:v>
          </c:tx>
          <c:invertIfNegative val="0"/>
          <c:cat>
            <c:strRef>
              <c:f>'Peak supply by terminal'!$P$97:$T$97</c:f>
              <c:strCache>
                <c:ptCount val="5"/>
                <c:pt idx="0">
                  <c:v>2023/24</c:v>
                </c:pt>
                <c:pt idx="1">
                  <c:v>2024/25</c:v>
                </c:pt>
                <c:pt idx="2">
                  <c:v>2025/26</c:v>
                </c:pt>
                <c:pt idx="3">
                  <c:v>2026/27</c:v>
                </c:pt>
                <c:pt idx="4">
                  <c:v>2027/28</c:v>
                </c:pt>
              </c:strCache>
            </c:strRef>
          </c:cat>
          <c:val>
            <c:numRef>
              <c:f>'Peak supply by terminal'!$P$104:$T$104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6-D517-49B3-94D9-890151AC0A7D}"/>
            </c:ext>
          </c:extLst>
        </c:ser>
        <c:ser>
          <c:idx val="8"/>
          <c:order val="7"/>
          <c:tx>
            <c:v>Isle of Grain</c:v>
          </c:tx>
          <c:spPr>
            <a:solidFill>
              <a:srgbClr val="00FFFF"/>
            </a:solidFill>
          </c:spPr>
          <c:invertIfNegative val="0"/>
          <c:cat>
            <c:strRef>
              <c:f>'Peak supply by terminal'!$P$97:$T$97</c:f>
              <c:strCache>
                <c:ptCount val="5"/>
                <c:pt idx="0">
                  <c:v>2023/24</c:v>
                </c:pt>
                <c:pt idx="1">
                  <c:v>2024/25</c:v>
                </c:pt>
                <c:pt idx="2">
                  <c:v>2025/26</c:v>
                </c:pt>
                <c:pt idx="3">
                  <c:v>2026/27</c:v>
                </c:pt>
                <c:pt idx="4">
                  <c:v>2027/28</c:v>
                </c:pt>
              </c:strCache>
            </c:strRef>
          </c:cat>
          <c:val>
            <c:numRef>
              <c:f>'Peak supply by terminal'!$P$105:$U$105</c:f>
              <c:numCache>
                <c:formatCode>0</c:formatCode>
                <c:ptCount val="6"/>
                <c:pt idx="0">
                  <c:v>255.35400000000001</c:v>
                </c:pt>
                <c:pt idx="1">
                  <c:v>255.35400000000001</c:v>
                </c:pt>
                <c:pt idx="2">
                  <c:v>255.35400000000001</c:v>
                </c:pt>
                <c:pt idx="3">
                  <c:v>255.35400000000001</c:v>
                </c:pt>
                <c:pt idx="4">
                  <c:v>255.35400000000001</c:v>
                </c:pt>
                <c:pt idx="5">
                  <c:v>255.35400000000001</c:v>
                </c:pt>
              </c:numCache>
            </c:numRef>
          </c:val>
          <c:extLst>
            <c:ext xmlns:c16="http://schemas.microsoft.com/office/drawing/2014/chart" uri="{C3380CC4-5D6E-409C-BE32-E72D297353CC}">
              <c16:uniqueId val="{00000007-D517-49B3-94D9-890151AC0A7D}"/>
            </c:ext>
          </c:extLst>
        </c:ser>
        <c:ser>
          <c:idx val="9"/>
          <c:order val="8"/>
          <c:tx>
            <c:v>Milford Haven</c:v>
          </c:tx>
          <c:spPr>
            <a:solidFill>
              <a:srgbClr val="FF3399"/>
            </a:solidFill>
          </c:spPr>
          <c:invertIfNegative val="0"/>
          <c:cat>
            <c:strRef>
              <c:f>'Peak supply by terminal'!$P$97:$T$97</c:f>
              <c:strCache>
                <c:ptCount val="5"/>
                <c:pt idx="0">
                  <c:v>2023/24</c:v>
                </c:pt>
                <c:pt idx="1">
                  <c:v>2024/25</c:v>
                </c:pt>
                <c:pt idx="2">
                  <c:v>2025/26</c:v>
                </c:pt>
                <c:pt idx="3">
                  <c:v>2026/27</c:v>
                </c:pt>
                <c:pt idx="4">
                  <c:v>2027/28</c:v>
                </c:pt>
              </c:strCache>
            </c:strRef>
          </c:cat>
          <c:val>
            <c:numRef>
              <c:f>'Peak supply by terminal'!$P$106:$U$106</c:f>
              <c:numCache>
                <c:formatCode>0</c:formatCode>
                <c:ptCount val="6"/>
                <c:pt idx="0">
                  <c:v>346.89600000000007</c:v>
                </c:pt>
                <c:pt idx="1">
                  <c:v>346.89600000000007</c:v>
                </c:pt>
                <c:pt idx="2">
                  <c:v>346.89600000000007</c:v>
                </c:pt>
                <c:pt idx="3">
                  <c:v>346.89600000000007</c:v>
                </c:pt>
                <c:pt idx="4">
                  <c:v>346.89600000000007</c:v>
                </c:pt>
                <c:pt idx="5">
                  <c:v>346.89600000000007</c:v>
                </c:pt>
              </c:numCache>
            </c:numRef>
          </c:val>
          <c:extLst>
            <c:ext xmlns:c16="http://schemas.microsoft.com/office/drawing/2014/chart" uri="{C3380CC4-5D6E-409C-BE32-E72D297353CC}">
              <c16:uniqueId val="{00000008-D517-49B3-94D9-890151AC0A7D}"/>
            </c:ext>
          </c:extLst>
        </c:ser>
        <c:ser>
          <c:idx val="10"/>
          <c:order val="9"/>
          <c:tx>
            <c:v>Medium &amp; Short Range Storage</c:v>
          </c:tx>
          <c:invertIfNegative val="0"/>
          <c:cat>
            <c:strRef>
              <c:f>'Peak supply by terminal'!$P$97:$T$97</c:f>
              <c:strCache>
                <c:ptCount val="5"/>
                <c:pt idx="0">
                  <c:v>2023/24</c:v>
                </c:pt>
                <c:pt idx="1">
                  <c:v>2024/25</c:v>
                </c:pt>
                <c:pt idx="2">
                  <c:v>2025/26</c:v>
                </c:pt>
                <c:pt idx="3">
                  <c:v>2026/27</c:v>
                </c:pt>
                <c:pt idx="4">
                  <c:v>2027/28</c:v>
                </c:pt>
              </c:strCache>
            </c:strRef>
          </c:cat>
          <c:val>
            <c:numRef>
              <c:f>'Peak supply by terminal'!$P$107:$U$107</c:f>
              <c:numCache>
                <c:formatCode>0</c:formatCode>
                <c:ptCount val="6"/>
                <c:pt idx="0">
                  <c:v>509.90500000000003</c:v>
                </c:pt>
                <c:pt idx="1">
                  <c:v>509.90500000000003</c:v>
                </c:pt>
                <c:pt idx="2">
                  <c:v>509.90500000000003</c:v>
                </c:pt>
                <c:pt idx="3">
                  <c:v>509.90500000000003</c:v>
                </c:pt>
                <c:pt idx="4">
                  <c:v>509.90500000000003</c:v>
                </c:pt>
                <c:pt idx="5">
                  <c:v>509.90500000000003</c:v>
                </c:pt>
              </c:numCache>
            </c:numRef>
          </c:val>
          <c:extLst>
            <c:ext xmlns:c16="http://schemas.microsoft.com/office/drawing/2014/chart" uri="{C3380CC4-5D6E-409C-BE32-E72D297353CC}">
              <c16:uniqueId val="{00000009-D517-49B3-94D9-890151AC0A7D}"/>
            </c:ext>
          </c:extLst>
        </c:ser>
        <c:ser>
          <c:idx val="11"/>
          <c:order val="10"/>
          <c:tx>
            <c:v>Long Range Storage</c:v>
          </c:tx>
          <c:invertIfNegative val="0"/>
          <c:cat>
            <c:strRef>
              <c:f>'Peak supply by terminal'!$P$97:$T$97</c:f>
              <c:strCache>
                <c:ptCount val="5"/>
                <c:pt idx="0">
                  <c:v>2023/24</c:v>
                </c:pt>
                <c:pt idx="1">
                  <c:v>2024/25</c:v>
                </c:pt>
                <c:pt idx="2">
                  <c:v>2025/26</c:v>
                </c:pt>
                <c:pt idx="3">
                  <c:v>2026/27</c:v>
                </c:pt>
                <c:pt idx="4">
                  <c:v>2027/28</c:v>
                </c:pt>
              </c:strCache>
            </c:strRef>
          </c:cat>
          <c:val>
            <c:numRef>
              <c:f>'Peak supply by terminal'!$P$108:$U$108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D517-49B3-94D9-890151AC0A7D}"/>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TWh</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770175139717034"/>
          <c:w val="0.96749983530790484"/>
          <c:h val="0.2122347107666950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71438038112471"/>
          <c:y val="7.3732718894009217E-2"/>
          <c:w val="0.84142915836297316"/>
          <c:h val="0.67909832754706489"/>
        </c:manualLayout>
      </c:layout>
      <c:barChart>
        <c:barDir val="col"/>
        <c:grouping val="stacked"/>
        <c:varyColors val="0"/>
        <c:ser>
          <c:idx val="0"/>
          <c:order val="0"/>
          <c:tx>
            <c:strRef>
              <c:f>'Annual and Peak by load band'!$R$199</c:f>
              <c:strCache>
                <c:ptCount val="1"/>
                <c:pt idx="0">
                  <c:v>Total LDZ</c:v>
                </c:pt>
              </c:strCache>
            </c:strRef>
          </c:tx>
          <c:spPr>
            <a:solidFill>
              <a:srgbClr val="9999FF"/>
            </a:solidFill>
            <a:ln w="25400">
              <a:noFill/>
            </a:ln>
          </c:spPr>
          <c:invertIfNegative val="0"/>
          <c:cat>
            <c:strRef>
              <c:f>'Annual and Peak by load band'!$S$185:$AS$185</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band'!$S$199:$AS$199</c:f>
              <c:numCache>
                <c:formatCode>0</c:formatCode>
                <c:ptCount val="27"/>
                <c:pt idx="0">
                  <c:v>4022.6388301499996</c:v>
                </c:pt>
                <c:pt idx="1">
                  <c:v>4027.7513731100003</c:v>
                </c:pt>
                <c:pt idx="2">
                  <c:v>3976.4516284050001</c:v>
                </c:pt>
                <c:pt idx="3">
                  <c:v>3877.36249103</c:v>
                </c:pt>
                <c:pt idx="4">
                  <c:v>3786.452829116</c:v>
                </c:pt>
                <c:pt idx="5">
                  <c:v>3663.8195360200002</c:v>
                </c:pt>
                <c:pt idx="6">
                  <c:v>3505.5930522600001</c:v>
                </c:pt>
                <c:pt idx="7">
                  <c:v>3330.8523826589994</c:v>
                </c:pt>
                <c:pt idx="8">
                  <c:v>3162.7668362460004</c:v>
                </c:pt>
                <c:pt idx="9">
                  <c:v>2978.8260713139998</c:v>
                </c:pt>
                <c:pt idx="10">
                  <c:v>2777.8861684709996</c:v>
                </c:pt>
                <c:pt idx="11">
                  <c:v>2532.5590881319999</c:v>
                </c:pt>
                <c:pt idx="12">
                  <c:v>2291.7445327889995</c:v>
                </c:pt>
                <c:pt idx="13">
                  <c:v>2055.205689118</c:v>
                </c:pt>
                <c:pt idx="14">
                  <c:v>1821.151541751</c:v>
                </c:pt>
                <c:pt idx="15">
                  <c:v>1580.7120394200003</c:v>
                </c:pt>
                <c:pt idx="16">
                  <c:v>1362.8284183200001</c:v>
                </c:pt>
                <c:pt idx="17">
                  <c:v>1150.9394066330001</c:v>
                </c:pt>
                <c:pt idx="18">
                  <c:v>953.52388316299994</c:v>
                </c:pt>
                <c:pt idx="19">
                  <c:v>768.94902143579998</c:v>
                </c:pt>
                <c:pt idx="20">
                  <c:v>604.5308370875</c:v>
                </c:pt>
                <c:pt idx="21">
                  <c:v>469.71667154970004</c:v>
                </c:pt>
                <c:pt idx="22">
                  <c:v>355.97959172949999</c:v>
                </c:pt>
                <c:pt idx="23">
                  <c:v>269.11510248769997</c:v>
                </c:pt>
                <c:pt idx="24">
                  <c:v>178.54545200799998</c:v>
                </c:pt>
                <c:pt idx="25">
                  <c:v>133.38121902290001</c:v>
                </c:pt>
                <c:pt idx="26">
                  <c:v>71.29995969929999</c:v>
                </c:pt>
              </c:numCache>
            </c:numRef>
          </c:val>
          <c:extLst>
            <c:ext xmlns:c16="http://schemas.microsoft.com/office/drawing/2014/chart" uri="{C3380CC4-5D6E-409C-BE32-E72D297353CC}">
              <c16:uniqueId val="{00000000-4D8F-47E9-B631-9CB175CCC000}"/>
            </c:ext>
          </c:extLst>
        </c:ser>
        <c:ser>
          <c:idx val="1"/>
          <c:order val="1"/>
          <c:tx>
            <c:strRef>
              <c:f>'Annual and Peak by load band'!$R$200</c:f>
              <c:strCache>
                <c:ptCount val="1"/>
                <c:pt idx="0">
                  <c:v>NTS Industrial </c:v>
                </c:pt>
              </c:strCache>
            </c:strRef>
          </c:tx>
          <c:spPr>
            <a:solidFill>
              <a:srgbClr val="993366"/>
            </a:solidFill>
            <a:ln w="25400">
              <a:noFill/>
            </a:ln>
          </c:spPr>
          <c:invertIfNegative val="0"/>
          <c:cat>
            <c:strRef>
              <c:f>'Annual and Peak by load band'!$S$185:$AS$185</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band'!$S$200:$AS$200</c:f>
              <c:numCache>
                <c:formatCode>0</c:formatCode>
                <c:ptCount val="27"/>
                <c:pt idx="0">
                  <c:v>61.924090999999997</c:v>
                </c:pt>
                <c:pt idx="1">
                  <c:v>61.924090999999997</c:v>
                </c:pt>
                <c:pt idx="2">
                  <c:v>61.924090999999997</c:v>
                </c:pt>
                <c:pt idx="3">
                  <c:v>63.461233349387165</c:v>
                </c:pt>
                <c:pt idx="4">
                  <c:v>74.180519949098766</c:v>
                </c:pt>
                <c:pt idx="5">
                  <c:v>121.78009054203316</c:v>
                </c:pt>
                <c:pt idx="6">
                  <c:v>223.76297988888888</c:v>
                </c:pt>
                <c:pt idx="7">
                  <c:v>213.94075766666663</c:v>
                </c:pt>
                <c:pt idx="8">
                  <c:v>263.59631322222225</c:v>
                </c:pt>
                <c:pt idx="9">
                  <c:v>261.2713132222222</c:v>
                </c:pt>
                <c:pt idx="10">
                  <c:v>265.70464655555554</c:v>
                </c:pt>
                <c:pt idx="11">
                  <c:v>370.2713132222222</c:v>
                </c:pt>
                <c:pt idx="12">
                  <c:v>470.01297988888882</c:v>
                </c:pt>
                <c:pt idx="13">
                  <c:v>501.17964655555551</c:v>
                </c:pt>
                <c:pt idx="14">
                  <c:v>542.00742433333335</c:v>
                </c:pt>
                <c:pt idx="15">
                  <c:v>543.46020211111102</c:v>
                </c:pt>
                <c:pt idx="16">
                  <c:v>543.46020211111102</c:v>
                </c:pt>
                <c:pt idx="17">
                  <c:v>553.51297988888882</c:v>
                </c:pt>
                <c:pt idx="18">
                  <c:v>553.51297988888882</c:v>
                </c:pt>
                <c:pt idx="19">
                  <c:v>626.2157576666666</c:v>
                </c:pt>
                <c:pt idx="20">
                  <c:v>645.23242433333337</c:v>
                </c:pt>
                <c:pt idx="21">
                  <c:v>648.22409100000004</c:v>
                </c:pt>
                <c:pt idx="22">
                  <c:v>673.69909100000007</c:v>
                </c:pt>
                <c:pt idx="23">
                  <c:v>696.23520211111111</c:v>
                </c:pt>
                <c:pt idx="24">
                  <c:v>704.97131322222219</c:v>
                </c:pt>
                <c:pt idx="25">
                  <c:v>704.97131322222219</c:v>
                </c:pt>
                <c:pt idx="26">
                  <c:v>704.97131322222219</c:v>
                </c:pt>
              </c:numCache>
            </c:numRef>
          </c:val>
          <c:extLst>
            <c:ext xmlns:c16="http://schemas.microsoft.com/office/drawing/2014/chart" uri="{C3380CC4-5D6E-409C-BE32-E72D297353CC}">
              <c16:uniqueId val="{00000001-4D8F-47E9-B631-9CB175CCC000}"/>
            </c:ext>
          </c:extLst>
        </c:ser>
        <c:ser>
          <c:idx val="2"/>
          <c:order val="2"/>
          <c:tx>
            <c:strRef>
              <c:f>'Annual and Peak by load band'!$R$201</c:f>
              <c:strCache>
                <c:ptCount val="1"/>
                <c:pt idx="0">
                  <c:v>NTS Power Generation </c:v>
                </c:pt>
              </c:strCache>
            </c:strRef>
          </c:tx>
          <c:spPr>
            <a:solidFill>
              <a:srgbClr val="FFFFCC"/>
            </a:solidFill>
            <a:ln w="25400">
              <a:noFill/>
            </a:ln>
          </c:spPr>
          <c:invertIfNegative val="0"/>
          <c:cat>
            <c:strRef>
              <c:f>'Annual and Peak by load band'!$S$185:$AS$185</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band'!$S$201:$AS$201</c:f>
              <c:numCache>
                <c:formatCode>0</c:formatCode>
                <c:ptCount val="27"/>
                <c:pt idx="0">
                  <c:v>1358.8356203530423</c:v>
                </c:pt>
                <c:pt idx="1">
                  <c:v>1439.7922455435767</c:v>
                </c:pt>
                <c:pt idx="2">
                  <c:v>1411.9579598292905</c:v>
                </c:pt>
                <c:pt idx="3">
                  <c:v>1411.9579598292905</c:v>
                </c:pt>
                <c:pt idx="4">
                  <c:v>1381.6770063148213</c:v>
                </c:pt>
                <c:pt idx="5">
                  <c:v>1411.9579598292905</c:v>
                </c:pt>
                <c:pt idx="6">
                  <c:v>1305.2857908292906</c:v>
                </c:pt>
                <c:pt idx="7">
                  <c:v>1006.85400560971</c:v>
                </c:pt>
                <c:pt idx="8">
                  <c:v>892.32721597747275</c:v>
                </c:pt>
                <c:pt idx="9">
                  <c:v>871.56633451850621</c:v>
                </c:pt>
                <c:pt idx="10">
                  <c:v>788.97032651850634</c:v>
                </c:pt>
                <c:pt idx="11">
                  <c:v>749.13032651850631</c:v>
                </c:pt>
                <c:pt idx="12">
                  <c:v>829.13032651850619</c:v>
                </c:pt>
                <c:pt idx="13">
                  <c:v>946.5041867008772</c:v>
                </c:pt>
                <c:pt idx="14">
                  <c:v>946.5041867008772</c:v>
                </c:pt>
                <c:pt idx="15">
                  <c:v>985.22759095619631</c:v>
                </c:pt>
                <c:pt idx="16">
                  <c:v>978.02429463704743</c:v>
                </c:pt>
                <c:pt idx="17">
                  <c:v>882.22429463704748</c:v>
                </c:pt>
                <c:pt idx="18">
                  <c:v>882.22429463704748</c:v>
                </c:pt>
                <c:pt idx="19">
                  <c:v>882.22429463704748</c:v>
                </c:pt>
                <c:pt idx="20">
                  <c:v>958.82003931789836</c:v>
                </c:pt>
                <c:pt idx="21">
                  <c:v>952.52530247579307</c:v>
                </c:pt>
                <c:pt idx="22">
                  <c:v>888.76391651401423</c:v>
                </c:pt>
                <c:pt idx="23">
                  <c:v>888.76391651401423</c:v>
                </c:pt>
                <c:pt idx="24">
                  <c:v>1117.9437037480568</c:v>
                </c:pt>
                <c:pt idx="25">
                  <c:v>757.30380857446812</c:v>
                </c:pt>
                <c:pt idx="26">
                  <c:v>717.52765957446809</c:v>
                </c:pt>
              </c:numCache>
            </c:numRef>
          </c:val>
          <c:extLst>
            <c:ext xmlns:c16="http://schemas.microsoft.com/office/drawing/2014/chart" uri="{C3380CC4-5D6E-409C-BE32-E72D297353CC}">
              <c16:uniqueId val="{00000002-4D8F-47E9-B631-9CB175CCC000}"/>
            </c:ext>
          </c:extLst>
        </c:ser>
        <c:ser>
          <c:idx val="3"/>
          <c:order val="3"/>
          <c:tx>
            <c:strRef>
              <c:f>'Annual and Peak by load band'!$R$202</c:f>
              <c:strCache>
                <c:ptCount val="1"/>
                <c:pt idx="0">
                  <c:v>Exports via Moffat</c:v>
                </c:pt>
              </c:strCache>
            </c:strRef>
          </c:tx>
          <c:spPr>
            <a:solidFill>
              <a:srgbClr val="CCFFFF"/>
            </a:solidFill>
            <a:ln w="25400">
              <a:noFill/>
            </a:ln>
          </c:spPr>
          <c:invertIfNegative val="0"/>
          <c:cat>
            <c:strRef>
              <c:f>'Annual and Peak by load band'!$S$185:$AS$185</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band'!$S$202:$AS$202</c:f>
              <c:numCache>
                <c:formatCode>0</c:formatCode>
                <c:ptCount val="27"/>
                <c:pt idx="0">
                  <c:v>335.3</c:v>
                </c:pt>
                <c:pt idx="1">
                  <c:v>388.5</c:v>
                </c:pt>
                <c:pt idx="2">
                  <c:v>420.1</c:v>
                </c:pt>
                <c:pt idx="3">
                  <c:v>467.5</c:v>
                </c:pt>
                <c:pt idx="4">
                  <c:v>446.6</c:v>
                </c:pt>
                <c:pt idx="5">
                  <c:v>441.7</c:v>
                </c:pt>
                <c:pt idx="6">
                  <c:v>444.6</c:v>
                </c:pt>
                <c:pt idx="7">
                  <c:v>447.2</c:v>
                </c:pt>
                <c:pt idx="8">
                  <c:v>438.1</c:v>
                </c:pt>
                <c:pt idx="9">
                  <c:v>405.1</c:v>
                </c:pt>
                <c:pt idx="10">
                  <c:v>388.9</c:v>
                </c:pt>
                <c:pt idx="11">
                  <c:v>373.2</c:v>
                </c:pt>
                <c:pt idx="12">
                  <c:v>358.1</c:v>
                </c:pt>
                <c:pt idx="13">
                  <c:v>343.4</c:v>
                </c:pt>
                <c:pt idx="14">
                  <c:v>338.5</c:v>
                </c:pt>
                <c:pt idx="15">
                  <c:v>324</c:v>
                </c:pt>
                <c:pt idx="16">
                  <c:v>310.3</c:v>
                </c:pt>
                <c:pt idx="17">
                  <c:v>297.7</c:v>
                </c:pt>
                <c:pt idx="18">
                  <c:v>285.5</c:v>
                </c:pt>
                <c:pt idx="19">
                  <c:v>273.8</c:v>
                </c:pt>
                <c:pt idx="20">
                  <c:v>262.5</c:v>
                </c:pt>
                <c:pt idx="21">
                  <c:v>251.7</c:v>
                </c:pt>
                <c:pt idx="22">
                  <c:v>241.3</c:v>
                </c:pt>
                <c:pt idx="23">
                  <c:v>231.3</c:v>
                </c:pt>
                <c:pt idx="24">
                  <c:v>221.6</c:v>
                </c:pt>
                <c:pt idx="25">
                  <c:v>212.3</c:v>
                </c:pt>
                <c:pt idx="26">
                  <c:v>203.3</c:v>
                </c:pt>
              </c:numCache>
            </c:numRef>
          </c:val>
          <c:extLst>
            <c:ext xmlns:c16="http://schemas.microsoft.com/office/drawing/2014/chart" uri="{C3380CC4-5D6E-409C-BE32-E72D297353CC}">
              <c16:uniqueId val="{00000003-4D8F-47E9-B631-9CB175CCC000}"/>
            </c:ext>
          </c:extLst>
        </c:ser>
        <c:dLbls>
          <c:showLegendKey val="0"/>
          <c:showVal val="0"/>
          <c:showCatName val="0"/>
          <c:showSerName val="0"/>
          <c:showPercent val="0"/>
          <c:showBubbleSize val="0"/>
        </c:dLbls>
        <c:gapWidth val="0"/>
        <c:overlap val="100"/>
        <c:axId val="54596736"/>
        <c:axId val="54598272"/>
      </c:barChart>
      <c:catAx>
        <c:axId val="54596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598272"/>
        <c:crosses val="autoZero"/>
        <c:auto val="1"/>
        <c:lblAlgn val="ctr"/>
        <c:lblOffset val="100"/>
        <c:tickLblSkip val="2"/>
        <c:tickMarkSkip val="1"/>
        <c:noMultiLvlLbl val="0"/>
      </c:catAx>
      <c:valAx>
        <c:axId val="54598272"/>
        <c:scaling>
          <c:orientation val="minMax"/>
        </c:scaling>
        <c:delete val="0"/>
        <c:axPos val="l"/>
        <c:title>
          <c:tx>
            <c:rich>
              <a:bodyPr/>
              <a:lstStyle/>
              <a:p>
                <a:pPr>
                  <a:defRPr sz="1125" b="1" i="0" u="none" strike="noStrike" baseline="0">
                    <a:solidFill>
                      <a:srgbClr val="000000"/>
                    </a:solidFill>
                    <a:latin typeface="Arial"/>
                    <a:ea typeface="Arial"/>
                    <a:cs typeface="Arial"/>
                  </a:defRPr>
                </a:pPr>
                <a:r>
                  <a:rPr lang="en-GB"/>
                  <a:t>Demand (GWh/d)</a:t>
                </a:r>
              </a:p>
            </c:rich>
          </c:tx>
          <c:layout>
            <c:manualLayout>
              <c:xMode val="edge"/>
              <c:yMode val="edge"/>
              <c:x val="3.4285714285714287E-2"/>
              <c:y val="0.2678986900830944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596736"/>
        <c:crosses val="autoZero"/>
        <c:crossBetween val="between"/>
      </c:valAx>
      <c:spPr>
        <a:noFill/>
        <a:ln w="25400">
          <a:noFill/>
        </a:ln>
      </c:spPr>
    </c:plotArea>
    <c:legend>
      <c:legendPos val="b"/>
      <c:layout>
        <c:manualLayout>
          <c:xMode val="edge"/>
          <c:yMode val="edge"/>
          <c:x val="0.17075336975176228"/>
          <c:y val="0.93548391937590836"/>
          <c:w val="0.7642862474094918"/>
          <c:h val="5.069124423963133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26.xml"/><Relationship Id="rId7" Type="http://schemas.openxmlformats.org/officeDocument/2006/relationships/hyperlink" Target="#'Contents page'!A1"/><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12.xml.rels><?xml version="1.0" encoding="UTF-8" standalone="yes"?>
<Relationships xmlns="http://schemas.openxmlformats.org/package/2006/relationships"><Relationship Id="rId8" Type="http://schemas.openxmlformats.org/officeDocument/2006/relationships/hyperlink" Target="#'Contents page'!A1"/><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 Id="rId9"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7" Type="http://schemas.openxmlformats.org/officeDocument/2006/relationships/image" Target="../media/image1.png"/><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hyperlink" Target="#'Contents page'!A1"/><Relationship Id="rId5" Type="http://schemas.openxmlformats.org/officeDocument/2006/relationships/chart" Target="../charts/chart41.xml"/><Relationship Id="rId4" Type="http://schemas.openxmlformats.org/officeDocument/2006/relationships/chart" Target="../charts/chart40.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42.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50.xml"/><Relationship Id="rId13" Type="http://schemas.openxmlformats.org/officeDocument/2006/relationships/chart" Target="../charts/chart55.xml"/><Relationship Id="rId3" Type="http://schemas.openxmlformats.org/officeDocument/2006/relationships/chart" Target="../charts/chart45.xml"/><Relationship Id="rId7" Type="http://schemas.openxmlformats.org/officeDocument/2006/relationships/chart" Target="../charts/chart49.xml"/><Relationship Id="rId12" Type="http://schemas.openxmlformats.org/officeDocument/2006/relationships/chart" Target="../charts/chart54.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11" Type="http://schemas.openxmlformats.org/officeDocument/2006/relationships/chart" Target="../charts/chart53.xml"/><Relationship Id="rId5" Type="http://schemas.openxmlformats.org/officeDocument/2006/relationships/chart" Target="../charts/chart47.xml"/><Relationship Id="rId15" Type="http://schemas.openxmlformats.org/officeDocument/2006/relationships/image" Target="../media/image1.png"/><Relationship Id="rId10" Type="http://schemas.openxmlformats.org/officeDocument/2006/relationships/chart" Target="../charts/chart52.xml"/><Relationship Id="rId4" Type="http://schemas.openxmlformats.org/officeDocument/2006/relationships/chart" Target="../charts/chart46.xml"/><Relationship Id="rId9" Type="http://schemas.openxmlformats.org/officeDocument/2006/relationships/chart" Target="../charts/chart51.xml"/><Relationship Id="rId14" Type="http://schemas.openxmlformats.org/officeDocument/2006/relationships/hyperlink" Target="#'Contents page'!A1"/></Relationships>
</file>

<file path=xl/drawings/_rels/drawing16.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image" Target="../media/image3.png"/><Relationship Id="rId5" Type="http://schemas.openxmlformats.org/officeDocument/2006/relationships/hyperlink" Target="#'Contents page'!A1"/><Relationship Id="rId4" Type="http://schemas.openxmlformats.org/officeDocument/2006/relationships/chart" Target="../charts/chart59.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67.xml"/><Relationship Id="rId3" Type="http://schemas.openxmlformats.org/officeDocument/2006/relationships/chart" Target="../charts/chart62.xml"/><Relationship Id="rId7" Type="http://schemas.openxmlformats.org/officeDocument/2006/relationships/chart" Target="../charts/chart66.xml"/><Relationship Id="rId12" Type="http://schemas.openxmlformats.org/officeDocument/2006/relationships/image" Target="../media/image4.png"/><Relationship Id="rId2" Type="http://schemas.openxmlformats.org/officeDocument/2006/relationships/chart" Target="../charts/chart61.xml"/><Relationship Id="rId1" Type="http://schemas.openxmlformats.org/officeDocument/2006/relationships/chart" Target="../charts/chart60.xml"/><Relationship Id="rId6" Type="http://schemas.openxmlformats.org/officeDocument/2006/relationships/chart" Target="../charts/chart65.xml"/><Relationship Id="rId11" Type="http://schemas.openxmlformats.org/officeDocument/2006/relationships/hyperlink" Target="#'Contents page'!A1"/><Relationship Id="rId5" Type="http://schemas.openxmlformats.org/officeDocument/2006/relationships/chart" Target="../charts/chart64.xml"/><Relationship Id="rId10" Type="http://schemas.openxmlformats.org/officeDocument/2006/relationships/chart" Target="../charts/chart69.xml"/><Relationship Id="rId4" Type="http://schemas.openxmlformats.org/officeDocument/2006/relationships/chart" Target="../charts/chart63.xml"/><Relationship Id="rId9" Type="http://schemas.openxmlformats.org/officeDocument/2006/relationships/chart" Target="../charts/chart68.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77.xml"/><Relationship Id="rId3" Type="http://schemas.openxmlformats.org/officeDocument/2006/relationships/chart" Target="../charts/chart72.xml"/><Relationship Id="rId7" Type="http://schemas.openxmlformats.org/officeDocument/2006/relationships/chart" Target="../charts/chart76.xml"/><Relationship Id="rId12" Type="http://schemas.openxmlformats.org/officeDocument/2006/relationships/image" Target="../media/image5.png"/><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5.xml"/><Relationship Id="rId11" Type="http://schemas.openxmlformats.org/officeDocument/2006/relationships/hyperlink" Target="#'Contents page'!A1"/><Relationship Id="rId5" Type="http://schemas.openxmlformats.org/officeDocument/2006/relationships/chart" Target="../charts/chart74.xml"/><Relationship Id="rId10" Type="http://schemas.openxmlformats.org/officeDocument/2006/relationships/chart" Target="../charts/chart79.xml"/><Relationship Id="rId4" Type="http://schemas.openxmlformats.org/officeDocument/2006/relationships/chart" Target="../charts/chart73.xml"/><Relationship Id="rId9" Type="http://schemas.openxmlformats.org/officeDocument/2006/relationships/chart" Target="../charts/chart7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82.xml"/><Relationship Id="rId7" Type="http://schemas.openxmlformats.org/officeDocument/2006/relationships/image" Target="../media/image3.png"/><Relationship Id="rId2" Type="http://schemas.openxmlformats.org/officeDocument/2006/relationships/chart" Target="../charts/chart81.xml"/><Relationship Id="rId1" Type="http://schemas.openxmlformats.org/officeDocument/2006/relationships/chart" Target="../charts/chart80.xml"/><Relationship Id="rId6" Type="http://schemas.openxmlformats.org/officeDocument/2006/relationships/hyperlink" Target="#'Contents page'!A1"/><Relationship Id="rId5" Type="http://schemas.openxmlformats.org/officeDocument/2006/relationships/chart" Target="../charts/chart84.xml"/><Relationship Id="rId4" Type="http://schemas.openxmlformats.org/officeDocument/2006/relationships/chart" Target="../charts/chart83.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87.xml"/><Relationship Id="rId7" Type="http://schemas.openxmlformats.org/officeDocument/2006/relationships/image" Target="../media/image6.png"/><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hyperlink" Target="#'Contents page'!A1"/><Relationship Id="rId5" Type="http://schemas.openxmlformats.org/officeDocument/2006/relationships/chart" Target="../charts/chart89.xml"/><Relationship Id="rId4" Type="http://schemas.openxmlformats.org/officeDocument/2006/relationships/chart" Target="../charts/chart88.xml"/></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ts page'!A1"/></Relationships>
</file>

<file path=xl/drawings/_rels/drawing2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ts page'!A1"/></Relationships>
</file>

<file path=xl/drawings/_rels/drawing2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ts page'!A1"/></Relationships>
</file>

<file path=xl/drawings/_rels/drawing2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Contents page'!A1"/></Relationships>
</file>

<file path=xl/drawings/_rels/drawing2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ts page'!A1"/></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s page'!A1"/><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 pag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 page'!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9.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chart" Target="../charts/chart17.xml"/><Relationship Id="rId18" Type="http://schemas.openxmlformats.org/officeDocument/2006/relationships/chart" Target="../charts/chart22.xml"/><Relationship Id="rId3" Type="http://schemas.openxmlformats.org/officeDocument/2006/relationships/chart" Target="../charts/chart7.xml"/><Relationship Id="rId7" Type="http://schemas.openxmlformats.org/officeDocument/2006/relationships/chart" Target="../charts/chart11.xml"/><Relationship Id="rId12" Type="http://schemas.openxmlformats.org/officeDocument/2006/relationships/chart" Target="../charts/chart16.xml"/><Relationship Id="rId17" Type="http://schemas.openxmlformats.org/officeDocument/2006/relationships/chart" Target="../charts/chart21.xml"/><Relationship Id="rId2" Type="http://schemas.openxmlformats.org/officeDocument/2006/relationships/chart" Target="../charts/chart6.xml"/><Relationship Id="rId16" Type="http://schemas.openxmlformats.org/officeDocument/2006/relationships/chart" Target="../charts/chart20.xml"/><Relationship Id="rId20" Type="http://schemas.openxmlformats.org/officeDocument/2006/relationships/image" Target="../media/image1.png"/><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chart" Target="../charts/chart9.xml"/><Relationship Id="rId15" Type="http://schemas.openxmlformats.org/officeDocument/2006/relationships/chart" Target="../charts/chart19.xml"/><Relationship Id="rId10" Type="http://schemas.openxmlformats.org/officeDocument/2006/relationships/chart" Target="../charts/chart14.xml"/><Relationship Id="rId19" Type="http://schemas.openxmlformats.org/officeDocument/2006/relationships/hyperlink" Target="#'Contents page'!A1"/><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0</xdr:col>
      <xdr:colOff>577451</xdr:colOff>
      <xdr:row>3</xdr:row>
      <xdr:rowOff>182165</xdr:rowOff>
    </xdr:from>
    <xdr:to>
      <xdr:col>12</xdr:col>
      <xdr:colOff>11905</xdr:colOff>
      <xdr:row>30</xdr:row>
      <xdr:rowOff>83343</xdr:rowOff>
    </xdr:to>
    <xdr:graphicFrame macro="">
      <xdr:nvGraphicFramePr>
        <xdr:cNvPr id="3" name="Chart 2">
          <a:extLst>
            <a:ext uri="{FF2B5EF4-FFF2-40B4-BE49-F238E27FC236}">
              <a16:creationId xmlns:a16="http://schemas.microsoft.com/office/drawing/2014/main" id="{B16D65AA-2C7B-5479-7858-27788A8FD5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528918</xdr:colOff>
      <xdr:row>0</xdr:row>
      <xdr:rowOff>0</xdr:rowOff>
    </xdr:from>
    <xdr:ext cx="418383" cy="412376"/>
    <xdr:pic>
      <xdr:nvPicPr>
        <xdr:cNvPr id="4" name="Picture 58"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C489E306-AB66-4896-BCAE-D5DB23AC0DD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1993"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3</xdr:col>
      <xdr:colOff>246528</xdr:colOff>
      <xdr:row>5</xdr:row>
      <xdr:rowOff>19051</xdr:rowOff>
    </xdr:from>
    <xdr:to>
      <xdr:col>15</xdr:col>
      <xdr:colOff>0</xdr:colOff>
      <xdr:row>28</xdr:row>
      <xdr:rowOff>56031</xdr:rowOff>
    </xdr:to>
    <xdr:graphicFrame macro="">
      <xdr:nvGraphicFramePr>
        <xdr:cNvPr id="2" name="Chart 1">
          <a:extLst>
            <a:ext uri="{FF2B5EF4-FFF2-40B4-BE49-F238E27FC236}">
              <a16:creationId xmlns:a16="http://schemas.microsoft.com/office/drawing/2014/main" id="{EBFC21C8-3854-4EE4-85E5-2F3BEDDD5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0</xdr:row>
      <xdr:rowOff>0</xdr:rowOff>
    </xdr:from>
    <xdr:ext cx="418383" cy="412376"/>
    <xdr:pic>
      <xdr:nvPicPr>
        <xdr:cNvPr id="3" name="Picture 5"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05720DBC-9DA4-46D7-B0D1-CFC6F27FB70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9853"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3</xdr:col>
      <xdr:colOff>246528</xdr:colOff>
      <xdr:row>4</xdr:row>
      <xdr:rowOff>19050</xdr:rowOff>
    </xdr:from>
    <xdr:to>
      <xdr:col>14</xdr:col>
      <xdr:colOff>605117</xdr:colOff>
      <xdr:row>32</xdr:row>
      <xdr:rowOff>0</xdr:rowOff>
    </xdr:to>
    <xdr:graphicFrame macro="">
      <xdr:nvGraphicFramePr>
        <xdr:cNvPr id="2" name="Chart 1">
          <a:extLst>
            <a:ext uri="{FF2B5EF4-FFF2-40B4-BE49-F238E27FC236}">
              <a16:creationId xmlns:a16="http://schemas.microsoft.com/office/drawing/2014/main" id="{FC3296F0-4299-4529-9196-58514EB11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44823</xdr:colOff>
      <xdr:row>4</xdr:row>
      <xdr:rowOff>95250</xdr:rowOff>
    </xdr:from>
    <xdr:to>
      <xdr:col>29</xdr:col>
      <xdr:colOff>67235</xdr:colOff>
      <xdr:row>32</xdr:row>
      <xdr:rowOff>0</xdr:rowOff>
    </xdr:to>
    <xdr:graphicFrame macro="">
      <xdr:nvGraphicFramePr>
        <xdr:cNvPr id="3" name="Chart 2">
          <a:extLst>
            <a:ext uri="{FF2B5EF4-FFF2-40B4-BE49-F238E27FC236}">
              <a16:creationId xmlns:a16="http://schemas.microsoft.com/office/drawing/2014/main" id="{F3929D19-7018-4A61-A147-687807D0A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0</xdr:colOff>
      <xdr:row>4</xdr:row>
      <xdr:rowOff>19050</xdr:rowOff>
    </xdr:from>
    <xdr:to>
      <xdr:col>31</xdr:col>
      <xdr:colOff>0</xdr:colOff>
      <xdr:row>30</xdr:row>
      <xdr:rowOff>123825</xdr:rowOff>
    </xdr:to>
    <xdr:graphicFrame macro="">
      <xdr:nvGraphicFramePr>
        <xdr:cNvPr id="4" name="Chart 3">
          <a:extLst>
            <a:ext uri="{FF2B5EF4-FFF2-40B4-BE49-F238E27FC236}">
              <a16:creationId xmlns:a16="http://schemas.microsoft.com/office/drawing/2014/main" id="{FA84D923-40DA-41B0-B19E-0438AED30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246528</xdr:colOff>
      <xdr:row>4</xdr:row>
      <xdr:rowOff>95250</xdr:rowOff>
    </xdr:from>
    <xdr:to>
      <xdr:col>43</xdr:col>
      <xdr:colOff>11205</xdr:colOff>
      <xdr:row>31</xdr:row>
      <xdr:rowOff>145676</xdr:rowOff>
    </xdr:to>
    <xdr:graphicFrame macro="">
      <xdr:nvGraphicFramePr>
        <xdr:cNvPr id="5" name="Chart 2">
          <a:extLst>
            <a:ext uri="{FF2B5EF4-FFF2-40B4-BE49-F238E27FC236}">
              <a16:creationId xmlns:a16="http://schemas.microsoft.com/office/drawing/2014/main" id="{7D365E9E-F884-4858-9353-B1C4488AF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235323</xdr:colOff>
      <xdr:row>4</xdr:row>
      <xdr:rowOff>47625</xdr:rowOff>
    </xdr:from>
    <xdr:to>
      <xdr:col>57</xdr:col>
      <xdr:colOff>11205</xdr:colOff>
      <xdr:row>32</xdr:row>
      <xdr:rowOff>0</xdr:rowOff>
    </xdr:to>
    <xdr:graphicFrame macro="">
      <xdr:nvGraphicFramePr>
        <xdr:cNvPr id="6" name="Chart 2">
          <a:extLst>
            <a:ext uri="{FF2B5EF4-FFF2-40B4-BE49-F238E27FC236}">
              <a16:creationId xmlns:a16="http://schemas.microsoft.com/office/drawing/2014/main" id="{02842883-84DA-445B-88F9-797CE5CAA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59</xdr:col>
      <xdr:colOff>268940</xdr:colOff>
      <xdr:row>4</xdr:row>
      <xdr:rowOff>47625</xdr:rowOff>
    </xdr:from>
    <xdr:to>
      <xdr:col>71</xdr:col>
      <xdr:colOff>11205</xdr:colOff>
      <xdr:row>32</xdr:row>
      <xdr:rowOff>0</xdr:rowOff>
    </xdr:to>
    <xdr:graphicFrame macro="">
      <xdr:nvGraphicFramePr>
        <xdr:cNvPr id="7" name="Chart 2">
          <a:extLst>
            <a:ext uri="{FF2B5EF4-FFF2-40B4-BE49-F238E27FC236}">
              <a16:creationId xmlns:a16="http://schemas.microsoft.com/office/drawing/2014/main" id="{95F77ACD-D799-491C-BEC4-EA9DC9FB15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8</xdr:col>
      <xdr:colOff>0</xdr:colOff>
      <xdr:row>0</xdr:row>
      <xdr:rowOff>0</xdr:rowOff>
    </xdr:from>
    <xdr:ext cx="418383" cy="412376"/>
    <xdr:pic>
      <xdr:nvPicPr>
        <xdr:cNvPr id="8" name="Picture 5" descr="C:\Users\Phil.Clough1\AppData\Local\Microsoft\Windows\Temporary Internet Files\Content.IE5\PMMR5K9K\home_page[1].png">
          <a:hlinkClick xmlns:r="http://schemas.openxmlformats.org/officeDocument/2006/relationships" r:id="rId7"/>
          <a:extLst>
            <a:ext uri="{FF2B5EF4-FFF2-40B4-BE49-F238E27FC236}">
              <a16:creationId xmlns:a16="http://schemas.microsoft.com/office/drawing/2014/main" id="{7FFD8CD0-58B4-45A9-B218-6C0772B879F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29853"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3</xdr:col>
      <xdr:colOff>246529</xdr:colOff>
      <xdr:row>4</xdr:row>
      <xdr:rowOff>0</xdr:rowOff>
    </xdr:from>
    <xdr:to>
      <xdr:col>14</xdr:col>
      <xdr:colOff>605117</xdr:colOff>
      <xdr:row>32</xdr:row>
      <xdr:rowOff>0</xdr:rowOff>
    </xdr:to>
    <xdr:graphicFrame macro="">
      <xdr:nvGraphicFramePr>
        <xdr:cNvPr id="2" name="Chart 1">
          <a:extLst>
            <a:ext uri="{FF2B5EF4-FFF2-40B4-BE49-F238E27FC236}">
              <a16:creationId xmlns:a16="http://schemas.microsoft.com/office/drawing/2014/main" id="{F3A80543-A330-4F42-BB36-A91C50323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4</xdr:row>
      <xdr:rowOff>0</xdr:rowOff>
    </xdr:from>
    <xdr:to>
      <xdr:col>29</xdr:col>
      <xdr:colOff>11206</xdr:colOff>
      <xdr:row>32</xdr:row>
      <xdr:rowOff>0</xdr:rowOff>
    </xdr:to>
    <xdr:graphicFrame macro="">
      <xdr:nvGraphicFramePr>
        <xdr:cNvPr id="3" name="Chart 2">
          <a:extLst>
            <a:ext uri="{FF2B5EF4-FFF2-40B4-BE49-F238E27FC236}">
              <a16:creationId xmlns:a16="http://schemas.microsoft.com/office/drawing/2014/main" id="{7E8C989B-F57F-4742-A7EA-21BAB0E3E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0</xdr:colOff>
      <xdr:row>4</xdr:row>
      <xdr:rowOff>19050</xdr:rowOff>
    </xdr:from>
    <xdr:to>
      <xdr:col>30</xdr:col>
      <xdr:colOff>0</xdr:colOff>
      <xdr:row>30</xdr:row>
      <xdr:rowOff>123825</xdr:rowOff>
    </xdr:to>
    <xdr:graphicFrame macro="">
      <xdr:nvGraphicFramePr>
        <xdr:cNvPr id="4" name="Chart 3">
          <a:extLst>
            <a:ext uri="{FF2B5EF4-FFF2-40B4-BE49-F238E27FC236}">
              <a16:creationId xmlns:a16="http://schemas.microsoft.com/office/drawing/2014/main" id="{57A2A608-51CD-41BF-ADF3-540BB66BE0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246529</xdr:colOff>
      <xdr:row>4</xdr:row>
      <xdr:rowOff>0</xdr:rowOff>
    </xdr:from>
    <xdr:to>
      <xdr:col>43</xdr:col>
      <xdr:colOff>11205</xdr:colOff>
      <xdr:row>32</xdr:row>
      <xdr:rowOff>0</xdr:rowOff>
    </xdr:to>
    <xdr:graphicFrame macro="">
      <xdr:nvGraphicFramePr>
        <xdr:cNvPr id="5" name="Chart 2">
          <a:extLst>
            <a:ext uri="{FF2B5EF4-FFF2-40B4-BE49-F238E27FC236}">
              <a16:creationId xmlns:a16="http://schemas.microsoft.com/office/drawing/2014/main" id="{6C5A35CB-93B9-4D45-AF25-9828A3C91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0</xdr:colOff>
      <xdr:row>4</xdr:row>
      <xdr:rowOff>19050</xdr:rowOff>
    </xdr:from>
    <xdr:to>
      <xdr:col>44</xdr:col>
      <xdr:colOff>0</xdr:colOff>
      <xdr:row>30</xdr:row>
      <xdr:rowOff>123825</xdr:rowOff>
    </xdr:to>
    <xdr:graphicFrame macro="">
      <xdr:nvGraphicFramePr>
        <xdr:cNvPr id="6" name="Chart 3">
          <a:extLst>
            <a:ext uri="{FF2B5EF4-FFF2-40B4-BE49-F238E27FC236}">
              <a16:creationId xmlns:a16="http://schemas.microsoft.com/office/drawing/2014/main" id="{DF5E05EC-61D3-43E3-A963-400F2DD63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45</xdr:col>
      <xdr:colOff>235323</xdr:colOff>
      <xdr:row>4</xdr:row>
      <xdr:rowOff>0</xdr:rowOff>
    </xdr:from>
    <xdr:to>
      <xdr:col>57</xdr:col>
      <xdr:colOff>11205</xdr:colOff>
      <xdr:row>32</xdr:row>
      <xdr:rowOff>0</xdr:rowOff>
    </xdr:to>
    <xdr:graphicFrame macro="">
      <xdr:nvGraphicFramePr>
        <xdr:cNvPr id="7" name="Chart 2">
          <a:extLst>
            <a:ext uri="{FF2B5EF4-FFF2-40B4-BE49-F238E27FC236}">
              <a16:creationId xmlns:a16="http://schemas.microsoft.com/office/drawing/2014/main" id="{64FBA4D4-F17B-418B-93CD-868B31A616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58</xdr:col>
      <xdr:colOff>0</xdr:colOff>
      <xdr:row>4</xdr:row>
      <xdr:rowOff>19050</xdr:rowOff>
    </xdr:from>
    <xdr:to>
      <xdr:col>58</xdr:col>
      <xdr:colOff>0</xdr:colOff>
      <xdr:row>30</xdr:row>
      <xdr:rowOff>123825</xdr:rowOff>
    </xdr:to>
    <xdr:graphicFrame macro="">
      <xdr:nvGraphicFramePr>
        <xdr:cNvPr id="8" name="Chart 3">
          <a:extLst>
            <a:ext uri="{FF2B5EF4-FFF2-40B4-BE49-F238E27FC236}">
              <a16:creationId xmlns:a16="http://schemas.microsoft.com/office/drawing/2014/main" id="{232AD8C1-C83C-410B-8B7B-CD325F625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8</xdr:col>
      <xdr:colOff>0</xdr:colOff>
      <xdr:row>0</xdr:row>
      <xdr:rowOff>0</xdr:rowOff>
    </xdr:from>
    <xdr:ext cx="418383" cy="412376"/>
    <xdr:pic>
      <xdr:nvPicPr>
        <xdr:cNvPr id="9" name="Picture 5" descr="C:\Users\Phil.Clough1\AppData\Local\Microsoft\Windows\Temporary Internet Files\Content.IE5\PMMR5K9K\home_page[1].png">
          <a:hlinkClick xmlns:r="http://schemas.openxmlformats.org/officeDocument/2006/relationships" r:id="rId8"/>
          <a:extLst>
            <a:ext uri="{FF2B5EF4-FFF2-40B4-BE49-F238E27FC236}">
              <a16:creationId xmlns:a16="http://schemas.microsoft.com/office/drawing/2014/main" id="{5F312197-D7D1-4184-9DA3-96DD407C8FA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63471"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3</xdr:col>
      <xdr:colOff>219075</xdr:colOff>
      <xdr:row>4</xdr:row>
      <xdr:rowOff>19050</xdr:rowOff>
    </xdr:from>
    <xdr:to>
      <xdr:col>14</xdr:col>
      <xdr:colOff>504825</xdr:colOff>
      <xdr:row>32</xdr:row>
      <xdr:rowOff>0</xdr:rowOff>
    </xdr:to>
    <xdr:graphicFrame macro="">
      <xdr:nvGraphicFramePr>
        <xdr:cNvPr id="2" name="Chart 1">
          <a:extLst>
            <a:ext uri="{FF2B5EF4-FFF2-40B4-BE49-F238E27FC236}">
              <a16:creationId xmlns:a16="http://schemas.microsoft.com/office/drawing/2014/main" id="{2F60A96B-6A05-449A-BAB3-B86513068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38100</xdr:colOff>
      <xdr:row>4</xdr:row>
      <xdr:rowOff>95250</xdr:rowOff>
    </xdr:from>
    <xdr:to>
      <xdr:col>28</xdr:col>
      <xdr:colOff>552450</xdr:colOff>
      <xdr:row>30</xdr:row>
      <xdr:rowOff>133350</xdr:rowOff>
    </xdr:to>
    <xdr:graphicFrame macro="">
      <xdr:nvGraphicFramePr>
        <xdr:cNvPr id="3" name="Chart 2">
          <a:extLst>
            <a:ext uri="{FF2B5EF4-FFF2-40B4-BE49-F238E27FC236}">
              <a16:creationId xmlns:a16="http://schemas.microsoft.com/office/drawing/2014/main" id="{D19BB21E-4B09-412E-9557-70FEB9C69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0</xdr:colOff>
      <xdr:row>4</xdr:row>
      <xdr:rowOff>19050</xdr:rowOff>
    </xdr:from>
    <xdr:to>
      <xdr:col>31</xdr:col>
      <xdr:colOff>0</xdr:colOff>
      <xdr:row>30</xdr:row>
      <xdr:rowOff>123825</xdr:rowOff>
    </xdr:to>
    <xdr:graphicFrame macro="">
      <xdr:nvGraphicFramePr>
        <xdr:cNvPr id="4" name="Chart 3">
          <a:extLst>
            <a:ext uri="{FF2B5EF4-FFF2-40B4-BE49-F238E27FC236}">
              <a16:creationId xmlns:a16="http://schemas.microsoft.com/office/drawing/2014/main" id="{081E9426-C51D-4DE7-AB5D-C09EFDC7A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38100</xdr:colOff>
      <xdr:row>4</xdr:row>
      <xdr:rowOff>95250</xdr:rowOff>
    </xdr:from>
    <xdr:to>
      <xdr:col>42</xdr:col>
      <xdr:colOff>552450</xdr:colOff>
      <xdr:row>30</xdr:row>
      <xdr:rowOff>133350</xdr:rowOff>
    </xdr:to>
    <xdr:graphicFrame macro="">
      <xdr:nvGraphicFramePr>
        <xdr:cNvPr id="5" name="Chart 2">
          <a:extLst>
            <a:ext uri="{FF2B5EF4-FFF2-40B4-BE49-F238E27FC236}">
              <a16:creationId xmlns:a16="http://schemas.microsoft.com/office/drawing/2014/main" id="{6F446FAE-2495-4F4A-9B76-52E8498FF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38100</xdr:colOff>
      <xdr:row>4</xdr:row>
      <xdr:rowOff>95250</xdr:rowOff>
    </xdr:from>
    <xdr:to>
      <xdr:col>56</xdr:col>
      <xdr:colOff>552450</xdr:colOff>
      <xdr:row>30</xdr:row>
      <xdr:rowOff>133350</xdr:rowOff>
    </xdr:to>
    <xdr:graphicFrame macro="">
      <xdr:nvGraphicFramePr>
        <xdr:cNvPr id="6" name="Chart 2">
          <a:extLst>
            <a:ext uri="{FF2B5EF4-FFF2-40B4-BE49-F238E27FC236}">
              <a16:creationId xmlns:a16="http://schemas.microsoft.com/office/drawing/2014/main" id="{90A1639E-0632-416F-ABDD-B8D3A71C1C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8</xdr:col>
      <xdr:colOff>0</xdr:colOff>
      <xdr:row>0</xdr:row>
      <xdr:rowOff>0</xdr:rowOff>
    </xdr:from>
    <xdr:ext cx="418383" cy="412376"/>
    <xdr:pic>
      <xdr:nvPicPr>
        <xdr:cNvPr id="7" name="Picture 5" descr="C:\Users\Phil.Clough1\AppData\Local\Microsoft\Windows\Temporary Internet Files\Content.IE5\PMMR5K9K\home_page[1].png">
          <a:hlinkClick xmlns:r="http://schemas.openxmlformats.org/officeDocument/2006/relationships" r:id="rId6"/>
          <a:extLst>
            <a:ext uri="{FF2B5EF4-FFF2-40B4-BE49-F238E27FC236}">
              <a16:creationId xmlns:a16="http://schemas.microsoft.com/office/drawing/2014/main" id="{F645DA65-D396-4FAC-BC01-3E33C5ECC2A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29853"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327211</xdr:colOff>
      <xdr:row>3</xdr:row>
      <xdr:rowOff>154641</xdr:rowOff>
    </xdr:from>
    <xdr:to>
      <xdr:col>11</xdr:col>
      <xdr:colOff>248629</xdr:colOff>
      <xdr:row>29</xdr:row>
      <xdr:rowOff>33618</xdr:rowOff>
    </xdr:to>
    <xdr:graphicFrame macro="">
      <xdr:nvGraphicFramePr>
        <xdr:cNvPr id="2" name="Chart 1">
          <a:extLst>
            <a:ext uri="{FF2B5EF4-FFF2-40B4-BE49-F238E27FC236}">
              <a16:creationId xmlns:a16="http://schemas.microsoft.com/office/drawing/2014/main" id="{D463A8BE-B75F-437E-8B07-394F7AA17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0</xdr:row>
      <xdr:rowOff>0</xdr:rowOff>
    </xdr:from>
    <xdr:ext cx="418383" cy="412376"/>
    <xdr:pic>
      <xdr:nvPicPr>
        <xdr:cNvPr id="3" name="Picture 5"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DC23BE6B-A320-4B2D-9895-5796610D7E3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29893"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3</xdr:col>
      <xdr:colOff>28575</xdr:colOff>
      <xdr:row>9</xdr:row>
      <xdr:rowOff>28575</xdr:rowOff>
    </xdr:from>
    <xdr:to>
      <xdr:col>14</xdr:col>
      <xdr:colOff>371475</xdr:colOff>
      <xdr:row>31</xdr:row>
      <xdr:rowOff>0</xdr:rowOff>
    </xdr:to>
    <xdr:graphicFrame macro="">
      <xdr:nvGraphicFramePr>
        <xdr:cNvPr id="2" name="Chart 2">
          <a:extLst>
            <a:ext uri="{FF2B5EF4-FFF2-40B4-BE49-F238E27FC236}">
              <a16:creationId xmlns:a16="http://schemas.microsoft.com/office/drawing/2014/main" id="{D0FE790F-A165-4775-BDA4-7EF0FAFCB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xdr:colOff>
      <xdr:row>38</xdr:row>
      <xdr:rowOff>76200</xdr:rowOff>
    </xdr:from>
    <xdr:to>
      <xdr:col>14</xdr:col>
      <xdr:colOff>371475</xdr:colOff>
      <xdr:row>56</xdr:row>
      <xdr:rowOff>112059</xdr:rowOff>
    </xdr:to>
    <xdr:graphicFrame macro="">
      <xdr:nvGraphicFramePr>
        <xdr:cNvPr id="3" name="Chart 3">
          <a:extLst>
            <a:ext uri="{FF2B5EF4-FFF2-40B4-BE49-F238E27FC236}">
              <a16:creationId xmlns:a16="http://schemas.microsoft.com/office/drawing/2014/main" id="{A37979FD-9739-4F3D-A16A-4A7927500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28575</xdr:colOff>
      <xdr:row>154</xdr:row>
      <xdr:rowOff>0</xdr:rowOff>
    </xdr:from>
    <xdr:to>
      <xdr:col>14</xdr:col>
      <xdr:colOff>361950</xdr:colOff>
      <xdr:row>154</xdr:row>
      <xdr:rowOff>0</xdr:rowOff>
    </xdr:to>
    <xdr:graphicFrame macro="">
      <xdr:nvGraphicFramePr>
        <xdr:cNvPr id="4" name="Chart 4">
          <a:extLst>
            <a:ext uri="{FF2B5EF4-FFF2-40B4-BE49-F238E27FC236}">
              <a16:creationId xmlns:a16="http://schemas.microsoft.com/office/drawing/2014/main" id="{6DAF102B-D706-4D12-8C4B-6701EAD827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28575</xdr:colOff>
      <xdr:row>302</xdr:row>
      <xdr:rowOff>0</xdr:rowOff>
    </xdr:from>
    <xdr:to>
      <xdr:col>14</xdr:col>
      <xdr:colOff>371475</xdr:colOff>
      <xdr:row>302</xdr:row>
      <xdr:rowOff>0</xdr:rowOff>
    </xdr:to>
    <xdr:graphicFrame macro="">
      <xdr:nvGraphicFramePr>
        <xdr:cNvPr id="5" name="Chart 7">
          <a:extLst>
            <a:ext uri="{FF2B5EF4-FFF2-40B4-BE49-F238E27FC236}">
              <a16:creationId xmlns:a16="http://schemas.microsoft.com/office/drawing/2014/main" id="{C08445AE-5177-43EA-B2AB-01060D8DF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19050</xdr:colOff>
      <xdr:row>361</xdr:row>
      <xdr:rowOff>0</xdr:rowOff>
    </xdr:from>
    <xdr:to>
      <xdr:col>14</xdr:col>
      <xdr:colOff>342900</xdr:colOff>
      <xdr:row>361</xdr:row>
      <xdr:rowOff>0</xdr:rowOff>
    </xdr:to>
    <xdr:graphicFrame macro="">
      <xdr:nvGraphicFramePr>
        <xdr:cNvPr id="6" name="Chart 10">
          <a:extLst>
            <a:ext uri="{FF2B5EF4-FFF2-40B4-BE49-F238E27FC236}">
              <a16:creationId xmlns:a16="http://schemas.microsoft.com/office/drawing/2014/main" id="{7E4CE0AD-4BCD-45E7-8DA3-2180D9182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28575</xdr:colOff>
      <xdr:row>5</xdr:row>
      <xdr:rowOff>28575</xdr:rowOff>
    </xdr:from>
    <xdr:to>
      <xdr:col>14</xdr:col>
      <xdr:colOff>371475</xdr:colOff>
      <xdr:row>30</xdr:row>
      <xdr:rowOff>133350</xdr:rowOff>
    </xdr:to>
    <xdr:graphicFrame macro="">
      <xdr:nvGraphicFramePr>
        <xdr:cNvPr id="7" name="Chart 2">
          <a:extLst>
            <a:ext uri="{FF2B5EF4-FFF2-40B4-BE49-F238E27FC236}">
              <a16:creationId xmlns:a16="http://schemas.microsoft.com/office/drawing/2014/main" id="{FD931231-619D-42F7-9761-C35940C74F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9525</xdr:colOff>
      <xdr:row>34</xdr:row>
      <xdr:rowOff>76200</xdr:rowOff>
    </xdr:from>
    <xdr:to>
      <xdr:col>14</xdr:col>
      <xdr:colOff>371475</xdr:colOff>
      <xdr:row>59</xdr:row>
      <xdr:rowOff>133350</xdr:rowOff>
    </xdr:to>
    <xdr:graphicFrame macro="">
      <xdr:nvGraphicFramePr>
        <xdr:cNvPr id="8" name="Chart 3">
          <a:extLst>
            <a:ext uri="{FF2B5EF4-FFF2-40B4-BE49-F238E27FC236}">
              <a16:creationId xmlns:a16="http://schemas.microsoft.com/office/drawing/2014/main" id="{704AB59A-0E93-4A81-8161-4BA9E796C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9525</xdr:colOff>
      <xdr:row>92</xdr:row>
      <xdr:rowOff>76200</xdr:rowOff>
    </xdr:from>
    <xdr:to>
      <xdr:col>14</xdr:col>
      <xdr:colOff>371475</xdr:colOff>
      <xdr:row>117</xdr:row>
      <xdr:rowOff>133350</xdr:rowOff>
    </xdr:to>
    <xdr:graphicFrame macro="">
      <xdr:nvGraphicFramePr>
        <xdr:cNvPr id="9" name="Chart 3">
          <a:extLst>
            <a:ext uri="{FF2B5EF4-FFF2-40B4-BE49-F238E27FC236}">
              <a16:creationId xmlns:a16="http://schemas.microsoft.com/office/drawing/2014/main" id="{DD267E49-59D9-47F6-9BF2-16EB92F77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9525</xdr:colOff>
      <xdr:row>121</xdr:row>
      <xdr:rowOff>76200</xdr:rowOff>
    </xdr:from>
    <xdr:to>
      <xdr:col>14</xdr:col>
      <xdr:colOff>371475</xdr:colOff>
      <xdr:row>146</xdr:row>
      <xdr:rowOff>133350</xdr:rowOff>
    </xdr:to>
    <xdr:graphicFrame macro="">
      <xdr:nvGraphicFramePr>
        <xdr:cNvPr id="10" name="Chart 3">
          <a:extLst>
            <a:ext uri="{FF2B5EF4-FFF2-40B4-BE49-F238E27FC236}">
              <a16:creationId xmlns:a16="http://schemas.microsoft.com/office/drawing/2014/main" id="{A24276C7-AE9A-41A9-A7DE-1741ED340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28575</xdr:colOff>
      <xdr:row>5</xdr:row>
      <xdr:rowOff>28575</xdr:rowOff>
    </xdr:from>
    <xdr:to>
      <xdr:col>14</xdr:col>
      <xdr:colOff>371475</xdr:colOff>
      <xdr:row>30</xdr:row>
      <xdr:rowOff>133350</xdr:rowOff>
    </xdr:to>
    <xdr:graphicFrame macro="">
      <xdr:nvGraphicFramePr>
        <xdr:cNvPr id="11" name="Chart 2">
          <a:extLst>
            <a:ext uri="{FF2B5EF4-FFF2-40B4-BE49-F238E27FC236}">
              <a16:creationId xmlns:a16="http://schemas.microsoft.com/office/drawing/2014/main" id="{64413067-ED8C-4971-9417-8E2FB10FA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9525</xdr:colOff>
      <xdr:row>34</xdr:row>
      <xdr:rowOff>76200</xdr:rowOff>
    </xdr:from>
    <xdr:to>
      <xdr:col>14</xdr:col>
      <xdr:colOff>371475</xdr:colOff>
      <xdr:row>59</xdr:row>
      <xdr:rowOff>133350</xdr:rowOff>
    </xdr:to>
    <xdr:graphicFrame macro="">
      <xdr:nvGraphicFramePr>
        <xdr:cNvPr id="12" name="Chart 3">
          <a:extLst>
            <a:ext uri="{FF2B5EF4-FFF2-40B4-BE49-F238E27FC236}">
              <a16:creationId xmlns:a16="http://schemas.microsoft.com/office/drawing/2014/main" id="{3557E782-52EB-4EDB-A938-B3A7E9C11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28575</xdr:colOff>
      <xdr:row>63</xdr:row>
      <xdr:rowOff>28575</xdr:rowOff>
    </xdr:from>
    <xdr:to>
      <xdr:col>14</xdr:col>
      <xdr:colOff>371475</xdr:colOff>
      <xdr:row>82</xdr:row>
      <xdr:rowOff>156882</xdr:rowOff>
    </xdr:to>
    <xdr:graphicFrame macro="">
      <xdr:nvGraphicFramePr>
        <xdr:cNvPr id="13" name="Chart 2">
          <a:extLst>
            <a:ext uri="{FF2B5EF4-FFF2-40B4-BE49-F238E27FC236}">
              <a16:creationId xmlns:a16="http://schemas.microsoft.com/office/drawing/2014/main" id="{BBFF453B-3B2A-4D56-81D5-B5D892B5F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9525</xdr:colOff>
      <xdr:row>92</xdr:row>
      <xdr:rowOff>76200</xdr:rowOff>
    </xdr:from>
    <xdr:to>
      <xdr:col>14</xdr:col>
      <xdr:colOff>371475</xdr:colOff>
      <xdr:row>114</xdr:row>
      <xdr:rowOff>0</xdr:rowOff>
    </xdr:to>
    <xdr:graphicFrame macro="">
      <xdr:nvGraphicFramePr>
        <xdr:cNvPr id="14" name="Chart 3">
          <a:extLst>
            <a:ext uri="{FF2B5EF4-FFF2-40B4-BE49-F238E27FC236}">
              <a16:creationId xmlns:a16="http://schemas.microsoft.com/office/drawing/2014/main" id="{7AC21398-07B7-4C2F-A27B-EDD94C28B6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6</xdr:col>
      <xdr:colOff>0</xdr:colOff>
      <xdr:row>0</xdr:row>
      <xdr:rowOff>0</xdr:rowOff>
    </xdr:from>
    <xdr:ext cx="418383" cy="412376"/>
    <xdr:pic>
      <xdr:nvPicPr>
        <xdr:cNvPr id="15" name="Picture 21" descr="C:\Users\Phil.Clough1\AppData\Local\Microsoft\Windows\Temporary Internet Files\Content.IE5\PMMR5K9K\home_page[1].png">
          <a:hlinkClick xmlns:r="http://schemas.openxmlformats.org/officeDocument/2006/relationships" r:id="rId14"/>
          <a:extLst>
            <a:ext uri="{FF2B5EF4-FFF2-40B4-BE49-F238E27FC236}">
              <a16:creationId xmlns:a16="http://schemas.microsoft.com/office/drawing/2014/main" id="{014265C8-13A6-4374-821E-F58E01171C1D}"/>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151529"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0</xdr:col>
      <xdr:colOff>381000</xdr:colOff>
      <xdr:row>6</xdr:row>
      <xdr:rowOff>23810</xdr:rowOff>
    </xdr:from>
    <xdr:to>
      <xdr:col>10</xdr:col>
      <xdr:colOff>212612</xdr:colOff>
      <xdr:row>27</xdr:row>
      <xdr:rowOff>130910</xdr:rowOff>
    </xdr:to>
    <xdr:graphicFrame macro="">
      <xdr:nvGraphicFramePr>
        <xdr:cNvPr id="2" name="Chart 1">
          <a:extLst>
            <a:ext uri="{FF2B5EF4-FFF2-40B4-BE49-F238E27FC236}">
              <a16:creationId xmlns:a16="http://schemas.microsoft.com/office/drawing/2014/main" id="{2C2A864D-207C-464E-831C-61C79D393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392206</xdr:colOff>
      <xdr:row>32</xdr:row>
      <xdr:rowOff>2401</xdr:rowOff>
    </xdr:from>
    <xdr:to>
      <xdr:col>10</xdr:col>
      <xdr:colOff>223818</xdr:colOff>
      <xdr:row>53</xdr:row>
      <xdr:rowOff>109501</xdr:rowOff>
    </xdr:to>
    <xdr:graphicFrame macro="">
      <xdr:nvGraphicFramePr>
        <xdr:cNvPr id="3" name="Chart 2">
          <a:extLst>
            <a:ext uri="{FF2B5EF4-FFF2-40B4-BE49-F238E27FC236}">
              <a16:creationId xmlns:a16="http://schemas.microsoft.com/office/drawing/2014/main" id="{3C27A2FA-7641-4339-86DC-191600612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472049</xdr:colOff>
      <xdr:row>60</xdr:row>
      <xdr:rowOff>143854</xdr:rowOff>
    </xdr:from>
    <xdr:to>
      <xdr:col>10</xdr:col>
      <xdr:colOff>303661</xdr:colOff>
      <xdr:row>82</xdr:row>
      <xdr:rowOff>60454</xdr:rowOff>
    </xdr:to>
    <xdr:graphicFrame macro="">
      <xdr:nvGraphicFramePr>
        <xdr:cNvPr id="4" name="Chart 3">
          <a:extLst>
            <a:ext uri="{FF2B5EF4-FFF2-40B4-BE49-F238E27FC236}">
              <a16:creationId xmlns:a16="http://schemas.microsoft.com/office/drawing/2014/main" id="{5B769E7B-1174-42A3-98C8-0DC066E9C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549088</xdr:colOff>
      <xdr:row>87</xdr:row>
      <xdr:rowOff>67236</xdr:rowOff>
    </xdr:from>
    <xdr:to>
      <xdr:col>10</xdr:col>
      <xdr:colOff>380700</xdr:colOff>
      <xdr:row>108</xdr:row>
      <xdr:rowOff>174336</xdr:rowOff>
    </xdr:to>
    <xdr:graphicFrame macro="">
      <xdr:nvGraphicFramePr>
        <xdr:cNvPr id="5" name="Chart 4">
          <a:extLst>
            <a:ext uri="{FF2B5EF4-FFF2-40B4-BE49-F238E27FC236}">
              <a16:creationId xmlns:a16="http://schemas.microsoft.com/office/drawing/2014/main" id="{A3B78516-3E91-4D08-82FF-98EB23D58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134470</xdr:colOff>
      <xdr:row>0</xdr:row>
      <xdr:rowOff>8965</xdr:rowOff>
    </xdr:from>
    <xdr:ext cx="421341" cy="415291"/>
    <xdr:pic>
      <xdr:nvPicPr>
        <xdr:cNvPr id="6" name="Picture 6" descr="C:\Users\Phil.Clough1\AppData\Local\Microsoft\Windows\Temporary Internet Files\Content.IE5\PMMR5K9K\home_page[1].png">
          <a:hlinkClick xmlns:r="http://schemas.openxmlformats.org/officeDocument/2006/relationships" r:id="rId5"/>
          <a:extLst>
            <a:ext uri="{FF2B5EF4-FFF2-40B4-BE49-F238E27FC236}">
              <a16:creationId xmlns:a16="http://schemas.microsoft.com/office/drawing/2014/main" id="{7A1DD81E-A680-4350-87D9-A1EB29654B2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87020" y="8965"/>
          <a:ext cx="421341" cy="4152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xdr:from>
      <xdr:col>2</xdr:col>
      <xdr:colOff>38100</xdr:colOff>
      <xdr:row>3</xdr:row>
      <xdr:rowOff>109537</xdr:rowOff>
    </xdr:from>
    <xdr:to>
      <xdr:col>13</xdr:col>
      <xdr:colOff>123824</xdr:colOff>
      <xdr:row>22</xdr:row>
      <xdr:rowOff>123825</xdr:rowOff>
    </xdr:to>
    <xdr:graphicFrame macro="">
      <xdr:nvGraphicFramePr>
        <xdr:cNvPr id="2" name="Chart 1">
          <a:extLst>
            <a:ext uri="{FF2B5EF4-FFF2-40B4-BE49-F238E27FC236}">
              <a16:creationId xmlns:a16="http://schemas.microsoft.com/office/drawing/2014/main" id="{D95C6AF5-13AA-4412-9EE2-D2A0130F7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38101</xdr:colOff>
      <xdr:row>25</xdr:row>
      <xdr:rowOff>133350</xdr:rowOff>
    </xdr:from>
    <xdr:to>
      <xdr:col>13</xdr:col>
      <xdr:colOff>342901</xdr:colOff>
      <xdr:row>45</xdr:row>
      <xdr:rowOff>19050</xdr:rowOff>
    </xdr:to>
    <xdr:graphicFrame macro="">
      <xdr:nvGraphicFramePr>
        <xdr:cNvPr id="3" name="Chart 2">
          <a:extLst>
            <a:ext uri="{FF2B5EF4-FFF2-40B4-BE49-F238E27FC236}">
              <a16:creationId xmlns:a16="http://schemas.microsoft.com/office/drawing/2014/main" id="{8F77F98A-2C91-4537-93D3-F5BE8AA84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49</xdr:row>
      <xdr:rowOff>90486</xdr:rowOff>
    </xdr:from>
    <xdr:to>
      <xdr:col>13</xdr:col>
      <xdr:colOff>142875</xdr:colOff>
      <xdr:row>69</xdr:row>
      <xdr:rowOff>38099</xdr:rowOff>
    </xdr:to>
    <xdr:graphicFrame macro="">
      <xdr:nvGraphicFramePr>
        <xdr:cNvPr id="4" name="Chart 3">
          <a:extLst>
            <a:ext uri="{FF2B5EF4-FFF2-40B4-BE49-F238E27FC236}">
              <a16:creationId xmlns:a16="http://schemas.microsoft.com/office/drawing/2014/main" id="{11DA9C51-7B20-44AF-B7FE-0B38A2F94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28575</xdr:colOff>
      <xdr:row>73</xdr:row>
      <xdr:rowOff>57149</xdr:rowOff>
    </xdr:from>
    <xdr:to>
      <xdr:col>13</xdr:col>
      <xdr:colOff>85725</xdr:colOff>
      <xdr:row>93</xdr:row>
      <xdr:rowOff>28574</xdr:rowOff>
    </xdr:to>
    <xdr:graphicFrame macro="">
      <xdr:nvGraphicFramePr>
        <xdr:cNvPr id="5" name="Chart 4">
          <a:extLst>
            <a:ext uri="{FF2B5EF4-FFF2-40B4-BE49-F238E27FC236}">
              <a16:creationId xmlns:a16="http://schemas.microsoft.com/office/drawing/2014/main" id="{D1D27096-95C7-4C94-9C0A-553C0A9C5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38101</xdr:colOff>
      <xdr:row>97</xdr:row>
      <xdr:rowOff>14287</xdr:rowOff>
    </xdr:from>
    <xdr:to>
      <xdr:col>13</xdr:col>
      <xdr:colOff>396240</xdr:colOff>
      <xdr:row>116</xdr:row>
      <xdr:rowOff>142875</xdr:rowOff>
    </xdr:to>
    <xdr:graphicFrame macro="">
      <xdr:nvGraphicFramePr>
        <xdr:cNvPr id="6" name="Chart 5">
          <a:extLst>
            <a:ext uri="{FF2B5EF4-FFF2-40B4-BE49-F238E27FC236}">
              <a16:creationId xmlns:a16="http://schemas.microsoft.com/office/drawing/2014/main" id="{1402C039-CB52-4272-9972-F526BE491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47625</xdr:colOff>
      <xdr:row>120</xdr:row>
      <xdr:rowOff>47624</xdr:rowOff>
    </xdr:from>
    <xdr:to>
      <xdr:col>13</xdr:col>
      <xdr:colOff>142875</xdr:colOff>
      <xdr:row>139</xdr:row>
      <xdr:rowOff>114299</xdr:rowOff>
    </xdr:to>
    <xdr:graphicFrame macro="">
      <xdr:nvGraphicFramePr>
        <xdr:cNvPr id="7" name="Chart 6">
          <a:extLst>
            <a:ext uri="{FF2B5EF4-FFF2-40B4-BE49-F238E27FC236}">
              <a16:creationId xmlns:a16="http://schemas.microsoft.com/office/drawing/2014/main" id="{E8A5118F-5DD8-4B05-BC74-58C95FC70B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47625</xdr:colOff>
      <xdr:row>143</xdr:row>
      <xdr:rowOff>33337</xdr:rowOff>
    </xdr:from>
    <xdr:to>
      <xdr:col>13</xdr:col>
      <xdr:colOff>95249</xdr:colOff>
      <xdr:row>163</xdr:row>
      <xdr:rowOff>142875</xdr:rowOff>
    </xdr:to>
    <xdr:graphicFrame macro="">
      <xdr:nvGraphicFramePr>
        <xdr:cNvPr id="8" name="Chart 7">
          <a:extLst>
            <a:ext uri="{FF2B5EF4-FFF2-40B4-BE49-F238E27FC236}">
              <a16:creationId xmlns:a16="http://schemas.microsoft.com/office/drawing/2014/main" id="{EA0833D8-389F-4EE5-9BF8-B006A5567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38101</xdr:colOff>
      <xdr:row>167</xdr:row>
      <xdr:rowOff>57149</xdr:rowOff>
    </xdr:from>
    <xdr:to>
      <xdr:col>13</xdr:col>
      <xdr:colOff>104776</xdr:colOff>
      <xdr:row>187</xdr:row>
      <xdr:rowOff>161924</xdr:rowOff>
    </xdr:to>
    <xdr:graphicFrame macro="">
      <xdr:nvGraphicFramePr>
        <xdr:cNvPr id="9" name="Chart 8">
          <a:extLst>
            <a:ext uri="{FF2B5EF4-FFF2-40B4-BE49-F238E27FC236}">
              <a16:creationId xmlns:a16="http://schemas.microsoft.com/office/drawing/2014/main" id="{978B86E7-03D7-4929-B063-E0EB7AE16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47625</xdr:colOff>
      <xdr:row>190</xdr:row>
      <xdr:rowOff>33337</xdr:rowOff>
    </xdr:from>
    <xdr:to>
      <xdr:col>13</xdr:col>
      <xdr:colOff>95249</xdr:colOff>
      <xdr:row>210</xdr:row>
      <xdr:rowOff>142875</xdr:rowOff>
    </xdr:to>
    <xdr:graphicFrame macro="">
      <xdr:nvGraphicFramePr>
        <xdr:cNvPr id="10" name="Chart 9">
          <a:extLst>
            <a:ext uri="{FF2B5EF4-FFF2-40B4-BE49-F238E27FC236}">
              <a16:creationId xmlns:a16="http://schemas.microsoft.com/office/drawing/2014/main" id="{023C41EA-E029-4597-8830-F92666A9A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38101</xdr:colOff>
      <xdr:row>214</xdr:row>
      <xdr:rowOff>57149</xdr:rowOff>
    </xdr:from>
    <xdr:to>
      <xdr:col>13</xdr:col>
      <xdr:colOff>104776</xdr:colOff>
      <xdr:row>234</xdr:row>
      <xdr:rowOff>161924</xdr:rowOff>
    </xdr:to>
    <xdr:graphicFrame macro="">
      <xdr:nvGraphicFramePr>
        <xdr:cNvPr id="11" name="Chart 10">
          <a:extLst>
            <a:ext uri="{FF2B5EF4-FFF2-40B4-BE49-F238E27FC236}">
              <a16:creationId xmlns:a16="http://schemas.microsoft.com/office/drawing/2014/main" id="{490BEF2F-DA78-49FE-B851-8E4C53B83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7</xdr:col>
      <xdr:colOff>532850</xdr:colOff>
      <xdr:row>0</xdr:row>
      <xdr:rowOff>0</xdr:rowOff>
    </xdr:from>
    <xdr:ext cx="425205" cy="419100"/>
    <xdr:pic>
      <xdr:nvPicPr>
        <xdr:cNvPr id="12" name="Picture 11" descr="C:\Users\Phil.Clough1\AppData\Local\Microsoft\Windows\Temporary Internet Files\Content.IE5\PMMR5K9K\home_page[1].png">
          <a:hlinkClick xmlns:r="http://schemas.openxmlformats.org/officeDocument/2006/relationships" r:id="rId11"/>
          <a:extLst>
            <a:ext uri="{FF2B5EF4-FFF2-40B4-BE49-F238E27FC236}">
              <a16:creationId xmlns:a16="http://schemas.microsoft.com/office/drawing/2014/main" id="{55F7007F-88A7-46F5-AA82-1EB62C4F4AC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400000" y="0"/>
          <a:ext cx="425205" cy="419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2</xdr:col>
      <xdr:colOff>38100</xdr:colOff>
      <xdr:row>3</xdr:row>
      <xdr:rowOff>109537</xdr:rowOff>
    </xdr:from>
    <xdr:to>
      <xdr:col>13</xdr:col>
      <xdr:colOff>123824</xdr:colOff>
      <xdr:row>21</xdr:row>
      <xdr:rowOff>123825</xdr:rowOff>
    </xdr:to>
    <xdr:graphicFrame macro="">
      <xdr:nvGraphicFramePr>
        <xdr:cNvPr id="2" name="Chart 1">
          <a:extLst>
            <a:ext uri="{FF2B5EF4-FFF2-40B4-BE49-F238E27FC236}">
              <a16:creationId xmlns:a16="http://schemas.microsoft.com/office/drawing/2014/main" id="{DC37606B-2345-445E-B043-CEE0E6E58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38101</xdr:colOff>
      <xdr:row>24</xdr:row>
      <xdr:rowOff>133350</xdr:rowOff>
    </xdr:from>
    <xdr:to>
      <xdr:col>13</xdr:col>
      <xdr:colOff>342901</xdr:colOff>
      <xdr:row>43</xdr:row>
      <xdr:rowOff>19050</xdr:rowOff>
    </xdr:to>
    <xdr:graphicFrame macro="">
      <xdr:nvGraphicFramePr>
        <xdr:cNvPr id="3" name="Chart 2">
          <a:extLst>
            <a:ext uri="{FF2B5EF4-FFF2-40B4-BE49-F238E27FC236}">
              <a16:creationId xmlns:a16="http://schemas.microsoft.com/office/drawing/2014/main" id="{C7E05B09-EFCB-403E-A390-C7F5FED3C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47</xdr:row>
      <xdr:rowOff>90486</xdr:rowOff>
    </xdr:from>
    <xdr:to>
      <xdr:col>13</xdr:col>
      <xdr:colOff>142875</xdr:colOff>
      <xdr:row>66</xdr:row>
      <xdr:rowOff>38099</xdr:rowOff>
    </xdr:to>
    <xdr:graphicFrame macro="">
      <xdr:nvGraphicFramePr>
        <xdr:cNvPr id="4" name="Chart 3">
          <a:extLst>
            <a:ext uri="{FF2B5EF4-FFF2-40B4-BE49-F238E27FC236}">
              <a16:creationId xmlns:a16="http://schemas.microsoft.com/office/drawing/2014/main" id="{0EE66C44-553C-419F-BC54-2ADFC2F34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28575</xdr:colOff>
      <xdr:row>70</xdr:row>
      <xdr:rowOff>57149</xdr:rowOff>
    </xdr:from>
    <xdr:to>
      <xdr:col>13</xdr:col>
      <xdr:colOff>85725</xdr:colOff>
      <xdr:row>89</xdr:row>
      <xdr:rowOff>28574</xdr:rowOff>
    </xdr:to>
    <xdr:graphicFrame macro="">
      <xdr:nvGraphicFramePr>
        <xdr:cNvPr id="5" name="Chart 4">
          <a:extLst>
            <a:ext uri="{FF2B5EF4-FFF2-40B4-BE49-F238E27FC236}">
              <a16:creationId xmlns:a16="http://schemas.microsoft.com/office/drawing/2014/main" id="{96A7A1F9-633A-4BA4-854D-35466D8D72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38101</xdr:colOff>
      <xdr:row>93</xdr:row>
      <xdr:rowOff>14287</xdr:rowOff>
    </xdr:from>
    <xdr:to>
      <xdr:col>13</xdr:col>
      <xdr:colOff>152400</xdr:colOff>
      <xdr:row>111</xdr:row>
      <xdr:rowOff>142875</xdr:rowOff>
    </xdr:to>
    <xdr:graphicFrame macro="">
      <xdr:nvGraphicFramePr>
        <xdr:cNvPr id="6" name="Chart 5">
          <a:extLst>
            <a:ext uri="{FF2B5EF4-FFF2-40B4-BE49-F238E27FC236}">
              <a16:creationId xmlns:a16="http://schemas.microsoft.com/office/drawing/2014/main" id="{ECDFDF4C-DE67-49C2-843B-51E0E960D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47625</xdr:colOff>
      <xdr:row>115</xdr:row>
      <xdr:rowOff>47624</xdr:rowOff>
    </xdr:from>
    <xdr:to>
      <xdr:col>13</xdr:col>
      <xdr:colOff>142875</xdr:colOff>
      <xdr:row>133</xdr:row>
      <xdr:rowOff>114299</xdr:rowOff>
    </xdr:to>
    <xdr:graphicFrame macro="">
      <xdr:nvGraphicFramePr>
        <xdr:cNvPr id="7" name="Chart 6">
          <a:extLst>
            <a:ext uri="{FF2B5EF4-FFF2-40B4-BE49-F238E27FC236}">
              <a16:creationId xmlns:a16="http://schemas.microsoft.com/office/drawing/2014/main" id="{657EC67D-3B4E-4D71-98EF-3BB055F48B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47625</xdr:colOff>
      <xdr:row>137</xdr:row>
      <xdr:rowOff>33337</xdr:rowOff>
    </xdr:from>
    <xdr:to>
      <xdr:col>13</xdr:col>
      <xdr:colOff>95249</xdr:colOff>
      <xdr:row>156</xdr:row>
      <xdr:rowOff>142875</xdr:rowOff>
    </xdr:to>
    <xdr:graphicFrame macro="">
      <xdr:nvGraphicFramePr>
        <xdr:cNvPr id="8" name="Chart 7">
          <a:extLst>
            <a:ext uri="{FF2B5EF4-FFF2-40B4-BE49-F238E27FC236}">
              <a16:creationId xmlns:a16="http://schemas.microsoft.com/office/drawing/2014/main" id="{AD7E31B0-EE4F-49A0-861A-B15455B18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38101</xdr:colOff>
      <xdr:row>160</xdr:row>
      <xdr:rowOff>57149</xdr:rowOff>
    </xdr:from>
    <xdr:to>
      <xdr:col>13</xdr:col>
      <xdr:colOff>101601</xdr:colOff>
      <xdr:row>179</xdr:row>
      <xdr:rowOff>165099</xdr:rowOff>
    </xdr:to>
    <xdr:graphicFrame macro="">
      <xdr:nvGraphicFramePr>
        <xdr:cNvPr id="9" name="Chart 8">
          <a:extLst>
            <a:ext uri="{FF2B5EF4-FFF2-40B4-BE49-F238E27FC236}">
              <a16:creationId xmlns:a16="http://schemas.microsoft.com/office/drawing/2014/main" id="{78FD284E-3B29-45C5-A334-138CD1323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47625</xdr:colOff>
      <xdr:row>182</xdr:row>
      <xdr:rowOff>33337</xdr:rowOff>
    </xdr:from>
    <xdr:to>
      <xdr:col>13</xdr:col>
      <xdr:colOff>95249</xdr:colOff>
      <xdr:row>201</xdr:row>
      <xdr:rowOff>142875</xdr:rowOff>
    </xdr:to>
    <xdr:graphicFrame macro="">
      <xdr:nvGraphicFramePr>
        <xdr:cNvPr id="10" name="Chart 9">
          <a:extLst>
            <a:ext uri="{FF2B5EF4-FFF2-40B4-BE49-F238E27FC236}">
              <a16:creationId xmlns:a16="http://schemas.microsoft.com/office/drawing/2014/main" id="{0B89422C-9DF3-4AA7-8593-6C8D02C93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38101</xdr:colOff>
      <xdr:row>205</xdr:row>
      <xdr:rowOff>57149</xdr:rowOff>
    </xdr:from>
    <xdr:to>
      <xdr:col>13</xdr:col>
      <xdr:colOff>104776</xdr:colOff>
      <xdr:row>224</xdr:row>
      <xdr:rowOff>161924</xdr:rowOff>
    </xdr:to>
    <xdr:graphicFrame macro="">
      <xdr:nvGraphicFramePr>
        <xdr:cNvPr id="11" name="Chart 10">
          <a:extLst>
            <a:ext uri="{FF2B5EF4-FFF2-40B4-BE49-F238E27FC236}">
              <a16:creationId xmlns:a16="http://schemas.microsoft.com/office/drawing/2014/main" id="{B76D4FF3-42AF-4905-BA0A-9515BCD16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4</xdr:col>
      <xdr:colOff>617220</xdr:colOff>
      <xdr:row>0</xdr:row>
      <xdr:rowOff>0</xdr:rowOff>
    </xdr:from>
    <xdr:ext cx="432275" cy="426069"/>
    <xdr:pic>
      <xdr:nvPicPr>
        <xdr:cNvPr id="12" name="Picture 13" descr="C:\Users\Phil.Clough1\AppData\Local\Microsoft\Windows\Temporary Internet Files\Content.IE5\PMMR5K9K\home_page[1].png">
          <a:hlinkClick xmlns:r="http://schemas.openxmlformats.org/officeDocument/2006/relationships" r:id="rId11"/>
          <a:extLst>
            <a:ext uri="{FF2B5EF4-FFF2-40B4-BE49-F238E27FC236}">
              <a16:creationId xmlns:a16="http://schemas.microsoft.com/office/drawing/2014/main" id="{DB63FCFD-D050-4AB5-87E2-1C6491F16A4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46045" y="0"/>
          <a:ext cx="432275" cy="4260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1</xdr:col>
      <xdr:colOff>238125</xdr:colOff>
      <xdr:row>3</xdr:row>
      <xdr:rowOff>133349</xdr:rowOff>
    </xdr:from>
    <xdr:to>
      <xdr:col>13</xdr:col>
      <xdr:colOff>514350</xdr:colOff>
      <xdr:row>25</xdr:row>
      <xdr:rowOff>180974</xdr:rowOff>
    </xdr:to>
    <xdr:graphicFrame macro="">
      <xdr:nvGraphicFramePr>
        <xdr:cNvPr id="2" name="Chart 1">
          <a:extLst>
            <a:ext uri="{FF2B5EF4-FFF2-40B4-BE49-F238E27FC236}">
              <a16:creationId xmlns:a16="http://schemas.microsoft.com/office/drawing/2014/main" id="{5426A15F-BEB5-4E95-AAA7-E5B9974D6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30</xdr:row>
      <xdr:rowOff>57151</xdr:rowOff>
    </xdr:from>
    <xdr:to>
      <xdr:col>13</xdr:col>
      <xdr:colOff>28575</xdr:colOff>
      <xdr:row>50</xdr:row>
      <xdr:rowOff>104775</xdr:rowOff>
    </xdr:to>
    <xdr:graphicFrame macro="">
      <xdr:nvGraphicFramePr>
        <xdr:cNvPr id="3" name="Chart 2">
          <a:extLst>
            <a:ext uri="{FF2B5EF4-FFF2-40B4-BE49-F238E27FC236}">
              <a16:creationId xmlns:a16="http://schemas.microsoft.com/office/drawing/2014/main" id="{3C0D0B40-7639-4E5D-8E83-EC215F7B1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28575</xdr:colOff>
      <xdr:row>54</xdr:row>
      <xdr:rowOff>161925</xdr:rowOff>
    </xdr:from>
    <xdr:to>
      <xdr:col>13</xdr:col>
      <xdr:colOff>323850</xdr:colOff>
      <xdr:row>75</xdr:row>
      <xdr:rowOff>85725</xdr:rowOff>
    </xdr:to>
    <xdr:graphicFrame macro="">
      <xdr:nvGraphicFramePr>
        <xdr:cNvPr id="4" name="Chart 3">
          <a:extLst>
            <a:ext uri="{FF2B5EF4-FFF2-40B4-BE49-F238E27FC236}">
              <a16:creationId xmlns:a16="http://schemas.microsoft.com/office/drawing/2014/main" id="{42570AA3-2D8D-4789-BBEA-8B678BB16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47624</xdr:colOff>
      <xdr:row>78</xdr:row>
      <xdr:rowOff>95249</xdr:rowOff>
    </xdr:from>
    <xdr:to>
      <xdr:col>13</xdr:col>
      <xdr:colOff>533399</xdr:colOff>
      <xdr:row>97</xdr:row>
      <xdr:rowOff>85724</xdr:rowOff>
    </xdr:to>
    <xdr:graphicFrame macro="">
      <xdr:nvGraphicFramePr>
        <xdr:cNvPr id="5" name="Chart 4">
          <a:extLst>
            <a:ext uri="{FF2B5EF4-FFF2-40B4-BE49-F238E27FC236}">
              <a16:creationId xmlns:a16="http://schemas.microsoft.com/office/drawing/2014/main" id="{6713E1DB-E0F3-4C8D-9B3E-D3287CE92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47624</xdr:colOff>
      <xdr:row>100</xdr:row>
      <xdr:rowOff>95249</xdr:rowOff>
    </xdr:from>
    <xdr:to>
      <xdr:col>13</xdr:col>
      <xdr:colOff>480059</xdr:colOff>
      <xdr:row>119</xdr:row>
      <xdr:rowOff>85724</xdr:rowOff>
    </xdr:to>
    <xdr:graphicFrame macro="">
      <xdr:nvGraphicFramePr>
        <xdr:cNvPr id="6" name="Chart 5">
          <a:extLst>
            <a:ext uri="{FF2B5EF4-FFF2-40B4-BE49-F238E27FC236}">
              <a16:creationId xmlns:a16="http://schemas.microsoft.com/office/drawing/2014/main" id="{9262E8C9-533C-4658-BC02-D7E356C893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7</xdr:col>
      <xdr:colOff>251460</xdr:colOff>
      <xdr:row>0</xdr:row>
      <xdr:rowOff>0</xdr:rowOff>
    </xdr:from>
    <xdr:ext cx="420845" cy="414803"/>
    <xdr:pic>
      <xdr:nvPicPr>
        <xdr:cNvPr id="7" name="Picture 6" descr="C:\Users\Phil.Clough1\AppData\Local\Microsoft\Windows\Temporary Internet Files\Content.IE5\PMMR5K9K\home_page[1].png">
          <a:hlinkClick xmlns:r="http://schemas.openxmlformats.org/officeDocument/2006/relationships" r:id="rId6"/>
          <a:extLst>
            <a:ext uri="{FF2B5EF4-FFF2-40B4-BE49-F238E27FC236}">
              <a16:creationId xmlns:a16="http://schemas.microsoft.com/office/drawing/2014/main" id="{94FBA629-00F1-4066-9F57-F7CEA5C452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147185" y="0"/>
          <a:ext cx="420845" cy="4148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609599</xdr:colOff>
      <xdr:row>4</xdr:row>
      <xdr:rowOff>0</xdr:rowOff>
    </xdr:from>
    <xdr:to>
      <xdr:col>13</xdr:col>
      <xdr:colOff>9524</xdr:colOff>
      <xdr:row>33</xdr:row>
      <xdr:rowOff>104775</xdr:rowOff>
    </xdr:to>
    <xdr:graphicFrame macro="">
      <xdr:nvGraphicFramePr>
        <xdr:cNvPr id="3" name="Chart 2">
          <a:extLst>
            <a:ext uri="{FF2B5EF4-FFF2-40B4-BE49-F238E27FC236}">
              <a16:creationId xmlns:a16="http://schemas.microsoft.com/office/drawing/2014/main" id="{00DE12D6-5BC6-4A9F-A62E-5C7D498E6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6</xdr:col>
      <xdr:colOff>618565</xdr:colOff>
      <xdr:row>0</xdr:row>
      <xdr:rowOff>0</xdr:rowOff>
    </xdr:from>
    <xdr:ext cx="418383" cy="412376"/>
    <xdr:pic>
      <xdr:nvPicPr>
        <xdr:cNvPr id="4" name="Picture 6"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39B30D14-AE78-46AA-ABB6-F3015D5BA33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80990"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0.xml><?xml version="1.0" encoding="utf-8"?>
<xdr:wsDr xmlns:xdr="http://schemas.openxmlformats.org/drawingml/2006/spreadsheetDrawing" xmlns:a="http://schemas.openxmlformats.org/drawingml/2006/main">
  <xdr:twoCellAnchor>
    <xdr:from>
      <xdr:col>1</xdr:col>
      <xdr:colOff>247650</xdr:colOff>
      <xdr:row>3</xdr:row>
      <xdr:rowOff>133349</xdr:rowOff>
    </xdr:from>
    <xdr:to>
      <xdr:col>13</xdr:col>
      <xdr:colOff>514350</xdr:colOff>
      <xdr:row>24</xdr:row>
      <xdr:rowOff>180974</xdr:rowOff>
    </xdr:to>
    <xdr:graphicFrame macro="">
      <xdr:nvGraphicFramePr>
        <xdr:cNvPr id="2" name="Chart 1">
          <a:extLst>
            <a:ext uri="{FF2B5EF4-FFF2-40B4-BE49-F238E27FC236}">
              <a16:creationId xmlns:a16="http://schemas.microsoft.com/office/drawing/2014/main" id="{3CC8457B-88C3-42AE-BF1D-2E521CB7EA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29</xdr:row>
      <xdr:rowOff>57151</xdr:rowOff>
    </xdr:from>
    <xdr:to>
      <xdr:col>13</xdr:col>
      <xdr:colOff>28575</xdr:colOff>
      <xdr:row>48</xdr:row>
      <xdr:rowOff>104775</xdr:rowOff>
    </xdr:to>
    <xdr:graphicFrame macro="">
      <xdr:nvGraphicFramePr>
        <xdr:cNvPr id="3" name="Chart 2">
          <a:extLst>
            <a:ext uri="{FF2B5EF4-FFF2-40B4-BE49-F238E27FC236}">
              <a16:creationId xmlns:a16="http://schemas.microsoft.com/office/drawing/2014/main" id="{77ECB4E4-D800-4039-BB5B-310FCB5B83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28575</xdr:colOff>
      <xdr:row>52</xdr:row>
      <xdr:rowOff>161925</xdr:rowOff>
    </xdr:from>
    <xdr:to>
      <xdr:col>13</xdr:col>
      <xdr:colOff>323850</xdr:colOff>
      <xdr:row>72</xdr:row>
      <xdr:rowOff>85725</xdr:rowOff>
    </xdr:to>
    <xdr:graphicFrame macro="">
      <xdr:nvGraphicFramePr>
        <xdr:cNvPr id="4" name="Chart 3">
          <a:extLst>
            <a:ext uri="{FF2B5EF4-FFF2-40B4-BE49-F238E27FC236}">
              <a16:creationId xmlns:a16="http://schemas.microsoft.com/office/drawing/2014/main" id="{0DDCF6C7-DB0C-48C3-BFF1-CF0B09B5A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47625</xdr:colOff>
      <xdr:row>75</xdr:row>
      <xdr:rowOff>95249</xdr:rowOff>
    </xdr:from>
    <xdr:to>
      <xdr:col>13</xdr:col>
      <xdr:colOff>180975</xdr:colOff>
      <xdr:row>93</xdr:row>
      <xdr:rowOff>85724</xdr:rowOff>
    </xdr:to>
    <xdr:graphicFrame macro="">
      <xdr:nvGraphicFramePr>
        <xdr:cNvPr id="5" name="Chart 4">
          <a:extLst>
            <a:ext uri="{FF2B5EF4-FFF2-40B4-BE49-F238E27FC236}">
              <a16:creationId xmlns:a16="http://schemas.microsoft.com/office/drawing/2014/main" id="{F06816B2-A018-4B11-A38C-BA76CDD30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47625</xdr:colOff>
      <xdr:row>96</xdr:row>
      <xdr:rowOff>95249</xdr:rowOff>
    </xdr:from>
    <xdr:to>
      <xdr:col>13</xdr:col>
      <xdr:colOff>180975</xdr:colOff>
      <xdr:row>114</xdr:row>
      <xdr:rowOff>85724</xdr:rowOff>
    </xdr:to>
    <xdr:graphicFrame macro="">
      <xdr:nvGraphicFramePr>
        <xdr:cNvPr id="6" name="Chart 5">
          <a:extLst>
            <a:ext uri="{FF2B5EF4-FFF2-40B4-BE49-F238E27FC236}">
              <a16:creationId xmlns:a16="http://schemas.microsoft.com/office/drawing/2014/main" id="{444B6737-7D94-4FE9-93E7-630680BCFC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4</xdr:col>
      <xdr:colOff>464821</xdr:colOff>
      <xdr:row>0</xdr:row>
      <xdr:rowOff>0</xdr:rowOff>
    </xdr:from>
    <xdr:ext cx="419099" cy="413082"/>
    <xdr:pic>
      <xdr:nvPicPr>
        <xdr:cNvPr id="7" name="Picture 7" descr="C:\Users\Phil.Clough1\AppData\Local\Microsoft\Windows\Temporary Internet Files\Content.IE5\PMMR5K9K\home_page[1].png">
          <a:hlinkClick xmlns:r="http://schemas.openxmlformats.org/officeDocument/2006/relationships" r:id="rId6"/>
          <a:extLst>
            <a:ext uri="{FF2B5EF4-FFF2-40B4-BE49-F238E27FC236}">
              <a16:creationId xmlns:a16="http://schemas.microsoft.com/office/drawing/2014/main" id="{67048A6D-5A35-41D4-BF91-EF5CC780CA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531746" y="0"/>
          <a:ext cx="419099" cy="413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2</xdr:col>
      <xdr:colOff>0</xdr:colOff>
      <xdr:row>0</xdr:row>
      <xdr:rowOff>0</xdr:rowOff>
    </xdr:from>
    <xdr:ext cx="419099" cy="413082"/>
    <xdr:pic>
      <xdr:nvPicPr>
        <xdr:cNvPr id="2" name="Picture 7"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33451ECB-A941-481A-ABBE-2D34980267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6550" y="0"/>
          <a:ext cx="419099" cy="413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1</xdr:col>
      <xdr:colOff>1752601</xdr:colOff>
      <xdr:row>0</xdr:row>
      <xdr:rowOff>0</xdr:rowOff>
    </xdr:from>
    <xdr:ext cx="419100" cy="413083"/>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3DDA49C3-BD44-4E35-80BA-D5C5D88653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0651" y="0"/>
          <a:ext cx="419100" cy="4130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2</xdr:col>
      <xdr:colOff>1739153</xdr:colOff>
      <xdr:row>0</xdr:row>
      <xdr:rowOff>0</xdr:rowOff>
    </xdr:from>
    <xdr:ext cx="394448" cy="388785"/>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8C2DE263-4501-4520-9156-48BF1D48387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03" y="0"/>
          <a:ext cx="394448" cy="3887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2</xdr:col>
      <xdr:colOff>1613648</xdr:colOff>
      <xdr:row>0</xdr:row>
      <xdr:rowOff>0</xdr:rowOff>
    </xdr:from>
    <xdr:ext cx="430306" cy="424128"/>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1E543DBE-8D50-4529-AA2F-98C0A9AD09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0898" y="0"/>
          <a:ext cx="430306" cy="4241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2</xdr:col>
      <xdr:colOff>1568822</xdr:colOff>
      <xdr:row>0</xdr:row>
      <xdr:rowOff>0</xdr:rowOff>
    </xdr:from>
    <xdr:ext cx="419821" cy="413793"/>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AFCCB41-99AF-4676-9CB2-D1CBDD04AD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6072" y="0"/>
          <a:ext cx="419821" cy="4137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282386</xdr:colOff>
      <xdr:row>4</xdr:row>
      <xdr:rowOff>98612</xdr:rowOff>
    </xdr:from>
    <xdr:to>
      <xdr:col>11</xdr:col>
      <xdr:colOff>188258</xdr:colOff>
      <xdr:row>29</xdr:row>
      <xdr:rowOff>8965</xdr:rowOff>
    </xdr:to>
    <xdr:graphicFrame macro="">
      <xdr:nvGraphicFramePr>
        <xdr:cNvPr id="2" name="Chart 1">
          <a:extLst>
            <a:ext uri="{FF2B5EF4-FFF2-40B4-BE49-F238E27FC236}">
              <a16:creationId xmlns:a16="http://schemas.microsoft.com/office/drawing/2014/main" id="{3D99E41B-7ED6-4D05-A1D9-2C17709D97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11</xdr:col>
      <xdr:colOff>349623</xdr:colOff>
      <xdr:row>0</xdr:row>
      <xdr:rowOff>0</xdr:rowOff>
    </xdr:from>
    <xdr:ext cx="418383" cy="412376"/>
    <xdr:pic>
      <xdr:nvPicPr>
        <xdr:cNvPr id="3" name="Picture 5"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D55D1EDD-C9F0-437C-8061-56C257AA0C1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59998"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13</xdr:col>
      <xdr:colOff>0</xdr:colOff>
      <xdr:row>2</xdr:row>
      <xdr:rowOff>1</xdr:rowOff>
    </xdr:from>
    <xdr:to>
      <xdr:col>24</xdr:col>
      <xdr:colOff>304800</xdr:colOff>
      <xdr:row>16</xdr:row>
      <xdr:rowOff>152401</xdr:rowOff>
    </xdr:to>
    <xdr:graphicFrame macro="">
      <xdr:nvGraphicFramePr>
        <xdr:cNvPr id="2" name="Chart 1">
          <a:extLst>
            <a:ext uri="{FF2B5EF4-FFF2-40B4-BE49-F238E27FC236}">
              <a16:creationId xmlns:a16="http://schemas.microsoft.com/office/drawing/2014/main" id="{68F9DC5C-95DA-4A96-B7C0-204991E74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1</xdr:colOff>
      <xdr:row>0</xdr:row>
      <xdr:rowOff>0</xdr:rowOff>
    </xdr:from>
    <xdr:ext cx="342900" cy="337977"/>
    <xdr:pic>
      <xdr:nvPicPr>
        <xdr:cNvPr id="3" name="Picture 5"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0ED526B7-9F9D-4E07-9D39-9BDDB6DA0E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67201" y="0"/>
          <a:ext cx="342900" cy="3379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1073150</xdr:colOff>
      <xdr:row>0</xdr:row>
      <xdr:rowOff>0</xdr:rowOff>
    </xdr:from>
    <xdr:ext cx="342900" cy="337977"/>
    <xdr:pic>
      <xdr:nvPicPr>
        <xdr:cNvPr id="3" name="Picture 5"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49AF5A96-779B-4CA5-A6A9-115DDF3613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11500" y="0"/>
          <a:ext cx="342900" cy="3379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7</xdr:col>
      <xdr:colOff>609599</xdr:colOff>
      <xdr:row>7</xdr:row>
      <xdr:rowOff>9524</xdr:rowOff>
    </xdr:from>
    <xdr:to>
      <xdr:col>13</xdr:col>
      <xdr:colOff>428625</xdr:colOff>
      <xdr:row>16</xdr:row>
      <xdr:rowOff>19049</xdr:rowOff>
    </xdr:to>
    <xdr:sp macro="" textlink="">
      <xdr:nvSpPr>
        <xdr:cNvPr id="2" name="TextBox 1">
          <a:extLst>
            <a:ext uri="{FF2B5EF4-FFF2-40B4-BE49-F238E27FC236}">
              <a16:creationId xmlns:a16="http://schemas.microsoft.com/office/drawing/2014/main" id="{8C5967F9-4FBC-54B1-6B2A-A80BBF2B403F}"/>
            </a:ext>
          </a:extLst>
        </xdr:cNvPr>
        <xdr:cNvSpPr txBox="1"/>
      </xdr:nvSpPr>
      <xdr:spPr>
        <a:xfrm>
          <a:off x="13735049" y="1533524"/>
          <a:ext cx="3476626" cy="1724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Checked again these are the latest</a:t>
          </a:r>
          <a:r>
            <a:rPr lang="en-GB" sz="1100" baseline="0"/>
            <a:t> figures.</a:t>
          </a:r>
        </a:p>
        <a:p>
          <a:endParaRPr lang="en-GB" sz="1100" baseline="0"/>
        </a:p>
        <a:p>
          <a:r>
            <a:rPr lang="en-GB" sz="1100" baseline="0"/>
            <a:t>Some of the websites contradict the data from the portal but so be it. The portal is the current view....</a:t>
          </a:r>
        </a:p>
        <a:p>
          <a:endParaRPr lang="en-GB" sz="1100" baseline="0"/>
        </a:p>
        <a:p>
          <a:r>
            <a:rPr lang="en-GB" sz="1100" baseline="0"/>
            <a:t>Hornsea has indicated a lower capacity, so suggests outage is greater than the outlook.</a:t>
          </a:r>
          <a:endParaRPr lang="en-GB" sz="1100"/>
        </a:p>
      </xdr:txBody>
    </xdr:sp>
    <xdr:clientData/>
  </xdr:twoCellAnchor>
  <xdr:oneCellAnchor>
    <xdr:from>
      <xdr:col>3</xdr:col>
      <xdr:colOff>0</xdr:colOff>
      <xdr:row>0</xdr:row>
      <xdr:rowOff>0</xdr:rowOff>
    </xdr:from>
    <xdr:ext cx="342900" cy="337977"/>
    <xdr:pic>
      <xdr:nvPicPr>
        <xdr:cNvPr id="3" name="Picture 5"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D45A0B12-0370-44EE-BF0A-B96283C12A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90950" y="0"/>
          <a:ext cx="342900" cy="3379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1234440</xdr:colOff>
      <xdr:row>0</xdr:row>
      <xdr:rowOff>0</xdr:rowOff>
    </xdr:from>
    <xdr:ext cx="418383" cy="412376"/>
    <xdr:pic>
      <xdr:nvPicPr>
        <xdr:cNvPr id="2" name="Picture 2"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7BD91AFE-F9B4-473A-A958-C00BED8E2C4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3290"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990600</xdr:colOff>
      <xdr:row>0</xdr:row>
      <xdr:rowOff>0</xdr:rowOff>
    </xdr:from>
    <xdr:ext cx="418383" cy="412376"/>
    <xdr:pic>
      <xdr:nvPicPr>
        <xdr:cNvPr id="2" name="Picture 2"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96FD27-EED3-4AF2-B4A1-5A002210F3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6750"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3</xdr:col>
      <xdr:colOff>28575</xdr:colOff>
      <xdr:row>5</xdr:row>
      <xdr:rowOff>28575</xdr:rowOff>
    </xdr:from>
    <xdr:to>
      <xdr:col>14</xdr:col>
      <xdr:colOff>371475</xdr:colOff>
      <xdr:row>30</xdr:row>
      <xdr:rowOff>133350</xdr:rowOff>
    </xdr:to>
    <xdr:graphicFrame macro="">
      <xdr:nvGraphicFramePr>
        <xdr:cNvPr id="2" name="Chart 2">
          <a:extLst>
            <a:ext uri="{FF2B5EF4-FFF2-40B4-BE49-F238E27FC236}">
              <a16:creationId xmlns:a16="http://schemas.microsoft.com/office/drawing/2014/main" id="{C3657540-B499-4A7D-9761-3AB634DB3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xdr:colOff>
      <xdr:row>34</xdr:row>
      <xdr:rowOff>76200</xdr:rowOff>
    </xdr:from>
    <xdr:to>
      <xdr:col>14</xdr:col>
      <xdr:colOff>371475</xdr:colOff>
      <xdr:row>59</xdr:row>
      <xdr:rowOff>133350</xdr:rowOff>
    </xdr:to>
    <xdr:graphicFrame macro="">
      <xdr:nvGraphicFramePr>
        <xdr:cNvPr id="3" name="Chart 3">
          <a:extLst>
            <a:ext uri="{FF2B5EF4-FFF2-40B4-BE49-F238E27FC236}">
              <a16:creationId xmlns:a16="http://schemas.microsoft.com/office/drawing/2014/main" id="{84DAED2A-3475-4D74-9851-2D0F29A15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28575</xdr:colOff>
      <xdr:row>150</xdr:row>
      <xdr:rowOff>0</xdr:rowOff>
    </xdr:from>
    <xdr:to>
      <xdr:col>14</xdr:col>
      <xdr:colOff>361950</xdr:colOff>
      <xdr:row>150</xdr:row>
      <xdr:rowOff>0</xdr:rowOff>
    </xdr:to>
    <xdr:graphicFrame macro="">
      <xdr:nvGraphicFramePr>
        <xdr:cNvPr id="4" name="Chart 4">
          <a:extLst>
            <a:ext uri="{FF2B5EF4-FFF2-40B4-BE49-F238E27FC236}">
              <a16:creationId xmlns:a16="http://schemas.microsoft.com/office/drawing/2014/main" id="{40595035-F09C-484F-9B70-A11E0AC45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xdr:colOff>
      <xdr:row>153</xdr:row>
      <xdr:rowOff>152400</xdr:rowOff>
    </xdr:from>
    <xdr:to>
      <xdr:col>14</xdr:col>
      <xdr:colOff>371475</xdr:colOff>
      <xdr:row>178</xdr:row>
      <xdr:rowOff>123825</xdr:rowOff>
    </xdr:to>
    <xdr:graphicFrame macro="">
      <xdr:nvGraphicFramePr>
        <xdr:cNvPr id="5" name="Chart 5">
          <a:extLst>
            <a:ext uri="{FF2B5EF4-FFF2-40B4-BE49-F238E27FC236}">
              <a16:creationId xmlns:a16="http://schemas.microsoft.com/office/drawing/2014/main" id="{CA7CF65D-E41E-40D3-AD25-501E2EA33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28575</xdr:colOff>
      <xdr:row>182</xdr:row>
      <xdr:rowOff>28575</xdr:rowOff>
    </xdr:from>
    <xdr:to>
      <xdr:col>14</xdr:col>
      <xdr:colOff>352425</xdr:colOff>
      <xdr:row>207</xdr:row>
      <xdr:rowOff>104775</xdr:rowOff>
    </xdr:to>
    <xdr:graphicFrame macro="">
      <xdr:nvGraphicFramePr>
        <xdr:cNvPr id="6" name="Chart 6">
          <a:extLst>
            <a:ext uri="{FF2B5EF4-FFF2-40B4-BE49-F238E27FC236}">
              <a16:creationId xmlns:a16="http://schemas.microsoft.com/office/drawing/2014/main" id="{3BD576E4-DD03-495E-A051-B0A3043DF3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28575</xdr:colOff>
      <xdr:row>298</xdr:row>
      <xdr:rowOff>0</xdr:rowOff>
    </xdr:from>
    <xdr:to>
      <xdr:col>14</xdr:col>
      <xdr:colOff>371475</xdr:colOff>
      <xdr:row>298</xdr:row>
      <xdr:rowOff>0</xdr:rowOff>
    </xdr:to>
    <xdr:graphicFrame macro="">
      <xdr:nvGraphicFramePr>
        <xdr:cNvPr id="7" name="Chart 7">
          <a:extLst>
            <a:ext uri="{FF2B5EF4-FFF2-40B4-BE49-F238E27FC236}">
              <a16:creationId xmlns:a16="http://schemas.microsoft.com/office/drawing/2014/main" id="{FE152245-552E-442C-A507-C313027F7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28575</xdr:colOff>
      <xdr:row>301</xdr:row>
      <xdr:rowOff>104775</xdr:rowOff>
    </xdr:from>
    <xdr:to>
      <xdr:col>14</xdr:col>
      <xdr:colOff>342900</xdr:colOff>
      <xdr:row>326</xdr:row>
      <xdr:rowOff>152400</xdr:rowOff>
    </xdr:to>
    <xdr:graphicFrame macro="">
      <xdr:nvGraphicFramePr>
        <xdr:cNvPr id="8" name="Chart 8">
          <a:extLst>
            <a:ext uri="{FF2B5EF4-FFF2-40B4-BE49-F238E27FC236}">
              <a16:creationId xmlns:a16="http://schemas.microsoft.com/office/drawing/2014/main" id="{F8C368B9-7704-4171-8180-67FFCDCBC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28575</xdr:colOff>
      <xdr:row>330</xdr:row>
      <xdr:rowOff>57150</xdr:rowOff>
    </xdr:from>
    <xdr:to>
      <xdr:col>14</xdr:col>
      <xdr:colOff>352425</xdr:colOff>
      <xdr:row>355</xdr:row>
      <xdr:rowOff>123825</xdr:rowOff>
    </xdr:to>
    <xdr:graphicFrame macro="">
      <xdr:nvGraphicFramePr>
        <xdr:cNvPr id="9" name="Chart 9">
          <a:extLst>
            <a:ext uri="{FF2B5EF4-FFF2-40B4-BE49-F238E27FC236}">
              <a16:creationId xmlns:a16="http://schemas.microsoft.com/office/drawing/2014/main" id="{6E941082-A59A-420B-8A33-E5B6BDE7B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19050</xdr:colOff>
      <xdr:row>357</xdr:row>
      <xdr:rowOff>0</xdr:rowOff>
    </xdr:from>
    <xdr:to>
      <xdr:col>14</xdr:col>
      <xdr:colOff>342900</xdr:colOff>
      <xdr:row>357</xdr:row>
      <xdr:rowOff>0</xdr:rowOff>
    </xdr:to>
    <xdr:graphicFrame macro="">
      <xdr:nvGraphicFramePr>
        <xdr:cNvPr id="10" name="Chart 10">
          <a:extLst>
            <a:ext uri="{FF2B5EF4-FFF2-40B4-BE49-F238E27FC236}">
              <a16:creationId xmlns:a16="http://schemas.microsoft.com/office/drawing/2014/main" id="{F697FA67-F0C1-4545-AA31-FE79E3160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28575</xdr:colOff>
      <xdr:row>63</xdr:row>
      <xdr:rowOff>28575</xdr:rowOff>
    </xdr:from>
    <xdr:to>
      <xdr:col>14</xdr:col>
      <xdr:colOff>371475</xdr:colOff>
      <xdr:row>88</xdr:row>
      <xdr:rowOff>133350</xdr:rowOff>
    </xdr:to>
    <xdr:graphicFrame macro="">
      <xdr:nvGraphicFramePr>
        <xdr:cNvPr id="11" name="Chart 2">
          <a:extLst>
            <a:ext uri="{FF2B5EF4-FFF2-40B4-BE49-F238E27FC236}">
              <a16:creationId xmlns:a16="http://schemas.microsoft.com/office/drawing/2014/main" id="{93B447E5-45B4-47DB-B89D-4329DBA52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9525</xdr:colOff>
      <xdr:row>92</xdr:row>
      <xdr:rowOff>76200</xdr:rowOff>
    </xdr:from>
    <xdr:to>
      <xdr:col>14</xdr:col>
      <xdr:colOff>371475</xdr:colOff>
      <xdr:row>117</xdr:row>
      <xdr:rowOff>133350</xdr:rowOff>
    </xdr:to>
    <xdr:graphicFrame macro="">
      <xdr:nvGraphicFramePr>
        <xdr:cNvPr id="12" name="Chart 3">
          <a:extLst>
            <a:ext uri="{FF2B5EF4-FFF2-40B4-BE49-F238E27FC236}">
              <a16:creationId xmlns:a16="http://schemas.microsoft.com/office/drawing/2014/main" id="{3310256D-08B0-4A91-A91C-A40AF1E91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9525</xdr:colOff>
      <xdr:row>211</xdr:row>
      <xdr:rowOff>152400</xdr:rowOff>
    </xdr:from>
    <xdr:to>
      <xdr:col>14</xdr:col>
      <xdr:colOff>371475</xdr:colOff>
      <xdr:row>236</xdr:row>
      <xdr:rowOff>123825</xdr:rowOff>
    </xdr:to>
    <xdr:graphicFrame macro="">
      <xdr:nvGraphicFramePr>
        <xdr:cNvPr id="13" name="Chart 5">
          <a:extLst>
            <a:ext uri="{FF2B5EF4-FFF2-40B4-BE49-F238E27FC236}">
              <a16:creationId xmlns:a16="http://schemas.microsoft.com/office/drawing/2014/main" id="{C0F6103C-0551-4941-BC82-1C50AF24A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28575</xdr:colOff>
      <xdr:row>240</xdr:row>
      <xdr:rowOff>28575</xdr:rowOff>
    </xdr:from>
    <xdr:to>
      <xdr:col>14</xdr:col>
      <xdr:colOff>352425</xdr:colOff>
      <xdr:row>265</xdr:row>
      <xdr:rowOff>104775</xdr:rowOff>
    </xdr:to>
    <xdr:graphicFrame macro="">
      <xdr:nvGraphicFramePr>
        <xdr:cNvPr id="14" name="Chart 6">
          <a:extLst>
            <a:ext uri="{FF2B5EF4-FFF2-40B4-BE49-F238E27FC236}">
              <a16:creationId xmlns:a16="http://schemas.microsoft.com/office/drawing/2014/main" id="{EE5FE926-77DF-4FFD-9664-5FAEC169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28575</xdr:colOff>
      <xdr:row>359</xdr:row>
      <xdr:rowOff>104775</xdr:rowOff>
    </xdr:from>
    <xdr:to>
      <xdr:col>14</xdr:col>
      <xdr:colOff>342900</xdr:colOff>
      <xdr:row>384</xdr:row>
      <xdr:rowOff>152400</xdr:rowOff>
    </xdr:to>
    <xdr:graphicFrame macro="">
      <xdr:nvGraphicFramePr>
        <xdr:cNvPr id="15" name="Chart 8">
          <a:extLst>
            <a:ext uri="{FF2B5EF4-FFF2-40B4-BE49-F238E27FC236}">
              <a16:creationId xmlns:a16="http://schemas.microsoft.com/office/drawing/2014/main" id="{F46DE4DD-4D21-461C-AAEA-5245884A7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28575</xdr:colOff>
      <xdr:row>388</xdr:row>
      <xdr:rowOff>57150</xdr:rowOff>
    </xdr:from>
    <xdr:to>
      <xdr:col>14</xdr:col>
      <xdr:colOff>352425</xdr:colOff>
      <xdr:row>413</xdr:row>
      <xdr:rowOff>123825</xdr:rowOff>
    </xdr:to>
    <xdr:graphicFrame macro="">
      <xdr:nvGraphicFramePr>
        <xdr:cNvPr id="16" name="Chart 9">
          <a:extLst>
            <a:ext uri="{FF2B5EF4-FFF2-40B4-BE49-F238E27FC236}">
              <a16:creationId xmlns:a16="http://schemas.microsoft.com/office/drawing/2014/main" id="{C6E94DE5-D31B-40FF-8B08-96DF281C7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9525</xdr:colOff>
      <xdr:row>121</xdr:row>
      <xdr:rowOff>76200</xdr:rowOff>
    </xdr:from>
    <xdr:to>
      <xdr:col>14</xdr:col>
      <xdr:colOff>371475</xdr:colOff>
      <xdr:row>146</xdr:row>
      <xdr:rowOff>133350</xdr:rowOff>
    </xdr:to>
    <xdr:graphicFrame macro="">
      <xdr:nvGraphicFramePr>
        <xdr:cNvPr id="17" name="Chart 3">
          <a:extLst>
            <a:ext uri="{FF2B5EF4-FFF2-40B4-BE49-F238E27FC236}">
              <a16:creationId xmlns:a16="http://schemas.microsoft.com/office/drawing/2014/main" id="{3A3A71EF-4A0F-4756-861D-86882C93C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28575</xdr:colOff>
      <xdr:row>269</xdr:row>
      <xdr:rowOff>28575</xdr:rowOff>
    </xdr:from>
    <xdr:to>
      <xdr:col>14</xdr:col>
      <xdr:colOff>352425</xdr:colOff>
      <xdr:row>294</xdr:row>
      <xdr:rowOff>104775</xdr:rowOff>
    </xdr:to>
    <xdr:graphicFrame macro="">
      <xdr:nvGraphicFramePr>
        <xdr:cNvPr id="18" name="Chart 6">
          <a:extLst>
            <a:ext uri="{FF2B5EF4-FFF2-40B4-BE49-F238E27FC236}">
              <a16:creationId xmlns:a16="http://schemas.microsoft.com/office/drawing/2014/main" id="{69E55546-0FB0-44EE-AB30-417B40FADE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28575</xdr:colOff>
      <xdr:row>417</xdr:row>
      <xdr:rowOff>57150</xdr:rowOff>
    </xdr:from>
    <xdr:to>
      <xdr:col>14</xdr:col>
      <xdr:colOff>352425</xdr:colOff>
      <xdr:row>442</xdr:row>
      <xdr:rowOff>123825</xdr:rowOff>
    </xdr:to>
    <xdr:graphicFrame macro="">
      <xdr:nvGraphicFramePr>
        <xdr:cNvPr id="19" name="Chart 9">
          <a:extLst>
            <a:ext uri="{FF2B5EF4-FFF2-40B4-BE49-F238E27FC236}">
              <a16:creationId xmlns:a16="http://schemas.microsoft.com/office/drawing/2014/main" id="{688FB380-9F99-4EC2-8CE1-F5ADE349E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oneCellAnchor>
    <xdr:from>
      <xdr:col>8</xdr:col>
      <xdr:colOff>0</xdr:colOff>
      <xdr:row>0</xdr:row>
      <xdr:rowOff>0</xdr:rowOff>
    </xdr:from>
    <xdr:ext cx="418383" cy="412376"/>
    <xdr:pic>
      <xdr:nvPicPr>
        <xdr:cNvPr id="20" name="Picture 5" descr="C:\Users\Phil.Clough1\AppData\Local\Microsoft\Windows\Temporary Internet Files\Content.IE5\PMMR5K9K\home_page[1].png">
          <a:hlinkClick xmlns:r="http://schemas.openxmlformats.org/officeDocument/2006/relationships" r:id="rId19"/>
          <a:extLst>
            <a:ext uri="{FF2B5EF4-FFF2-40B4-BE49-F238E27FC236}">
              <a16:creationId xmlns:a16="http://schemas.microsoft.com/office/drawing/2014/main" id="{AEF1BA32-98E7-4F5A-8BE4-59008BFD25B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529853"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ationalgridplc.sharepoint.com/WINDOWS/TEMP/PD/PD1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wai02\vol1\Business_Strategy\Information_Management\Balance_Sheet_Creation_2009\2009%20Balance%20Sheets%20vs%203%20(without%20link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dft.gov.uk/TSGB00/8-01-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h222df\common\Users\Jen\Desktop\work\NERA%20Low-Carbon%20Heat%20Model%20November%20Update%2013092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ptx/MASTER%20Flex%20Machine_5_Solv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776EB84B\3.%20Business%20Planning%20Model%20Toolbox.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GDSSWRK001.uk.corporg.net\Home1_wrk$\Information\Forecasts\Ten%20Year%20Forecasts\2013\1_Elements\Onshore\Onshore%20201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GTCLSWRK011.uk.corporg.net\Joseph.Foxon\My%20Documents\2008%20Balance%20Sheets%20vs%2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wai02\vol1\Business_Strategy\Information_Management\Balance_Sheet_Creation_2010\2010%20Balance%20Sheets%20vs%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ai02\vol1\Information\Models\Capacity%20Model\Capacity%20Model%20v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PD/PD10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ites/GRP-INT-UK-Future-Networks-Needs-Cases/Shared%20Documents/Scotland%201-in-20/2022P/BS_DataMiner_2022P_V1.0.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nationalgridplc.sharepoint.com/sites/GRP-INT-UK-Future-Networks-Needs-Cases/Shared%20Documents/Scotland%201-in-20/2022P/BS_DataMiner_2022P_V1.0.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AHQFS10\NGTDFS$\Mapping_Inf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k.corporg.net\ngdfs\Information\UK_Supplies\Sup_Plan\2002\Supply_Raw_Dat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GDSSWRK001.uk.corporg.net\home6_wrk$\Commercial-Electricity%20Demand%20&amp;%20Generation\Economy%20&amp;%20Electricity%20Demand\Electricity%20Demand\WEEK24\GB%202009%20SYS\SYS09%20Chapter%202%20v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GDSSWRK001.uk.corporg.net\Home1_wrk$\Information\Forecasts\Ten%20Year%20Forecasts\2013\1_Elements\UKCS\UKCS%20Foreca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teams.nationalgrid.com/Users/x929209/Desktop/BUB%20220911/Testlifecycle.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Nuon\NWEuropeanPriceProjections_4102356_P02\Analysis\EuroGasModelJune06-Nuonv0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nationalgrid.com/NR/rdonlyres/55C1A985-CFFF-4772-A636-FCDDC12C130E/47851/2011%20Supply%20Forecast%20Slow%20Progression%20v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nationalgridplc.sharepoint.com/Committee%20on%20Climate%20Change/Analysis/Current%20Analysis/Buildings%20and%20Industry/Work%20for%202013/Heat/4CB%20review/4CBR%20corrected/NERA%20Low-Carbon%20Heat%20Model%20Update%20140129.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Committee%20on%20Climate%20Change/Analysis/Current%20Analysis/Buildings%20and%20Industry/Work%20for%202013/Heat/4CB%20review/4CBR%20corrected/NERA%20Low-Carbon%20Heat%20Model%20Update%20140129.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GDSSWRK001.uk.corporg.net\Home1_wrk$\Information\Forecasts\Ten%20Year%20Forecasts\2012\UKCS\playground%20Master%20v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teams.nationalgrid.com/Users/Neil.Sorrell/AppData/Local/Microsoft/Windows/Temporary%20Internet%20Files/Content.Outlook/F1JCPOUL/SCT_2018P_DLC_v0.2.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GDSSWRK001.uk.corporg.net\home29_wrk$\Documents%20and%20Settings\Chris.Thompson.000\Local%20Settings\Temporary%20Internet%20Files\OLK82\Chapter%202%20charts%20and%20tables%20v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AHQFS10\NGTDFS$\Documents%20and%20Settings\simon.n.durk\Local%20Settings\Temporary%20Internet%20Files\OLKAA\NG_material\Renewables_Model_2008_Ma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dh222df\common\Chief%20Economist\Modelling%20Team\EEP%20Model%20Development%20Team\Archive\151022%20ref%20final%20g48\Inputs\Superseded\QAd\FullPolicySavings-v15.2_checked_Aether.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senevij/Local%20Settings/Temporary%20Internet%20Files/OLK6D/FertAssCha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ationalgridplc.sharepoint.com/Documents%20and%20Settings/senevij/Local%20Settings/Temporary%20Internet%20Files/OLK6D/FertAssCha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forecast\hist20\CHSPD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forecast\hist20\HIS19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side"/>
      <sheetName val="MENU"/>
      <sheetName val="BALANCE_SHEET"/>
      <sheetName val="Storage"/>
      <sheetName val="SubTerms"/>
      <sheetName val="Terms_Sub_term"/>
      <sheetName val="Terms"/>
      <sheetName val="Demand"/>
      <sheetName val="Supply_Main"/>
      <sheetName val="Supply_Pickup"/>
      <sheetName val="IDS"/>
      <sheetName val="Variables"/>
      <sheetName val="VLDMCFirmPivotTable"/>
      <sheetName val="VLDMCInterruptiblePivotTable"/>
      <sheetName val="LDZFirmPivotTable"/>
      <sheetName val="LDZInterruptiblePivotTable"/>
      <sheetName val="Demand_Query"/>
      <sheetName val="Ave_Supply_2008"/>
      <sheetName val="Ave_Supply_2009"/>
      <sheetName val="Ave_Supply_2010"/>
      <sheetName val="Ave_Supply_2011"/>
      <sheetName val="Ave_Supply_2012"/>
      <sheetName val="Ave_Supply_2013"/>
      <sheetName val="Ave_Supply_2014"/>
      <sheetName val="Ave_Supply_2015"/>
      <sheetName val="Ave_Supply_2016"/>
      <sheetName val="Ave_Supply_2017"/>
      <sheetName val="Ave_Supply_2018"/>
      <sheetName val="Sev_Supply_2008"/>
      <sheetName val="Sev_Supply_2009"/>
      <sheetName val="Sev_Supply_2010"/>
      <sheetName val="Sev_Supply_2011"/>
      <sheetName val="Sev_Supply_2012"/>
      <sheetName val="Sev_Supply_2013"/>
      <sheetName val="Sev_Supply_2014"/>
      <sheetName val="Sev_Supply_2015"/>
      <sheetName val="Sev_Supply_2016"/>
      <sheetName val="Sev_Supply_2017"/>
      <sheetName val="Sev_Supply_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efreshError="1">
        <row r="1">
          <cell r="D1" t="str">
            <v>Base</v>
          </cell>
        </row>
        <row r="5">
          <cell r="B5" t="str">
            <v>2018/19</v>
          </cell>
        </row>
        <row r="6">
          <cell r="B6" t="str">
            <v>A</v>
          </cell>
        </row>
        <row r="7">
          <cell r="B7">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 val="Comparison"/>
    </sheetNames>
    <sheetDataSet>
      <sheetData sheetId="0"/>
      <sheetData sheetId="1"/>
      <sheetData sheetId="2">
        <row r="10">
          <cell r="M10" t="str">
            <v>At purchasing power parity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 val="Economic context1"/>
    </sheetNames>
    <sheetDataSet>
      <sheetData sheetId="0">
        <row r="9">
          <cell r="E9" t="b">
            <v>1</v>
          </cell>
        </row>
      </sheetData>
      <sheetData sheetId="1"/>
      <sheetData sheetId="2"/>
      <sheetData sheetId="3">
        <row r="19">
          <cell r="E19" t="str">
            <v>Modelling sector</v>
          </cell>
          <cell r="F19" t="str">
            <v>Dukes sector</v>
          </cell>
          <cell r="G19" t="str">
            <v>Oil</v>
          </cell>
          <cell r="H19" t="str">
            <v>Solid fuel</v>
          </cell>
        </row>
        <row r="20">
          <cell r="E20" t="str">
            <v>Commercial large</v>
          </cell>
        </row>
        <row r="21">
          <cell r="E21" t="str">
            <v>Commercial small</v>
          </cell>
        </row>
        <row r="22">
          <cell r="E22" t="str">
            <v>Domestic</v>
          </cell>
        </row>
        <row r="23">
          <cell r="E23" t="str">
            <v>Industrial</v>
          </cell>
        </row>
      </sheetData>
      <sheetData sheetId="4">
        <row r="9">
          <cell r="L9">
            <v>2010</v>
          </cell>
          <cell r="M9">
            <v>2011</v>
          </cell>
          <cell r="N9">
            <v>2012</v>
          </cell>
          <cell r="O9">
            <v>2013</v>
          </cell>
          <cell r="P9">
            <v>2014</v>
          </cell>
          <cell r="Q9">
            <v>2015</v>
          </cell>
          <cell r="R9">
            <v>2016</v>
          </cell>
          <cell r="S9">
            <v>2017</v>
          </cell>
          <cell r="T9">
            <v>2018</v>
          </cell>
          <cell r="U9">
            <v>2019</v>
          </cell>
          <cell r="V9">
            <v>2020</v>
          </cell>
          <cell r="W9">
            <v>2021</v>
          </cell>
          <cell r="X9">
            <v>2022</v>
          </cell>
          <cell r="Y9">
            <v>2023</v>
          </cell>
          <cell r="Z9">
            <v>2024</v>
          </cell>
          <cell r="AA9">
            <v>2025</v>
          </cell>
          <cell r="AB9">
            <v>2026</v>
          </cell>
          <cell r="AC9">
            <v>2027</v>
          </cell>
          <cell r="AD9">
            <v>2028</v>
          </cell>
          <cell r="AE9">
            <v>2029</v>
          </cell>
          <cell r="AF9">
            <v>2030</v>
          </cell>
        </row>
        <row r="11">
          <cell r="K11" t="str">
            <v>Commercial / PublicElectricityLarge privateRuralPre-1990</v>
          </cell>
        </row>
        <row r="12">
          <cell r="K12" t="str">
            <v>Commercial / PublicElectricityLarge privateRuralPost-1990</v>
          </cell>
        </row>
        <row r="13">
          <cell r="K13" t="str">
            <v>Commercial / PublicElectricityLarge privateRuralNew build</v>
          </cell>
        </row>
        <row r="14">
          <cell r="K14" t="str">
            <v>Commercial / PublicElectricityLarge privateSuburbanPre-1990</v>
          </cell>
        </row>
        <row r="15">
          <cell r="K15" t="str">
            <v>Commercial / PublicElectricityLarge privateSuburbanPost-1990</v>
          </cell>
        </row>
        <row r="16">
          <cell r="K16" t="str">
            <v>Commercial / PublicElectricityLarge privateSuburbanNew build</v>
          </cell>
        </row>
        <row r="17">
          <cell r="K17" t="str">
            <v>Commercial / PublicElectricityLarge privateUrbanPre-1990</v>
          </cell>
        </row>
        <row r="18">
          <cell r="K18" t="str">
            <v>Commercial / PublicElectricityLarge privateUrbanPost-1990</v>
          </cell>
        </row>
        <row r="19">
          <cell r="K19" t="str">
            <v>Commercial / PublicElectricityLarge privateUrbanNew build</v>
          </cell>
        </row>
        <row r="20">
          <cell r="K20" t="str">
            <v>Commercial / PublicElectricityLarge publicRuralPre-1990</v>
          </cell>
        </row>
        <row r="21">
          <cell r="K21" t="str">
            <v>Commercial / PublicElectricityLarge publicRuralPost-1990</v>
          </cell>
        </row>
        <row r="22">
          <cell r="K22" t="str">
            <v>Commercial / PublicElectricityLarge publicRuralNew build</v>
          </cell>
        </row>
        <row r="23">
          <cell r="K23" t="str">
            <v>Commercial / PublicElectricityLarge publicSuburbanPre-1990</v>
          </cell>
        </row>
        <row r="24">
          <cell r="K24" t="str">
            <v>Commercial / PublicElectricityLarge publicSuburbanPost-1990</v>
          </cell>
        </row>
        <row r="25">
          <cell r="K25" t="str">
            <v>Commercial / PublicElectricityLarge publicSuburbanNew build</v>
          </cell>
        </row>
        <row r="26">
          <cell r="K26" t="str">
            <v>Commercial / PublicElectricityLarge publicUrbanPre-1990</v>
          </cell>
        </row>
        <row r="27">
          <cell r="K27" t="str">
            <v>Commercial / PublicElectricityLarge publicUrbanPost-1990</v>
          </cell>
        </row>
        <row r="28">
          <cell r="K28" t="str">
            <v>Commercial / PublicElectricityLarge publicUrbanNew build</v>
          </cell>
        </row>
        <row r="29">
          <cell r="K29" t="str">
            <v>Commercial / PublicElectricitySmall privateRuralPre-1990</v>
          </cell>
        </row>
        <row r="30">
          <cell r="K30" t="str">
            <v>Commercial / PublicElectricitySmall privateRuralPost-1990</v>
          </cell>
        </row>
        <row r="31">
          <cell r="K31" t="str">
            <v>Commercial / PublicElectricitySmall privateRuralNew build</v>
          </cell>
        </row>
        <row r="32">
          <cell r="K32" t="str">
            <v>Commercial / PublicElectricitySmall privateSuburbanPre-1990</v>
          </cell>
        </row>
        <row r="33">
          <cell r="K33" t="str">
            <v>Commercial / PublicElectricitySmall privateSuburbanPost-1990</v>
          </cell>
        </row>
        <row r="34">
          <cell r="K34" t="str">
            <v>Commercial / PublicElectricitySmall privateSuburbanNew build</v>
          </cell>
        </row>
        <row r="35">
          <cell r="K35" t="str">
            <v>Commercial / PublicElectricitySmall privateUrbanPre-1990</v>
          </cell>
        </row>
        <row r="36">
          <cell r="K36" t="str">
            <v>Commercial / PublicElectricitySmall privateUrbanPost-1990</v>
          </cell>
        </row>
        <row r="37">
          <cell r="K37" t="str">
            <v>Commercial / PublicElectricitySmall privateUrbanNew build</v>
          </cell>
        </row>
        <row r="38">
          <cell r="K38" t="str">
            <v>Commercial / PublicElectricitySmall publicRuralPre-1990</v>
          </cell>
        </row>
        <row r="39">
          <cell r="K39" t="str">
            <v>Commercial / PublicElectricitySmall publicRuralPost-1990</v>
          </cell>
        </row>
        <row r="40">
          <cell r="K40" t="str">
            <v>Commercial / PublicElectricitySmall publicRuralNew build</v>
          </cell>
        </row>
        <row r="41">
          <cell r="K41" t="str">
            <v>Commercial / PublicElectricitySmall publicSuburbanPre-1990</v>
          </cell>
        </row>
        <row r="42">
          <cell r="K42" t="str">
            <v>Commercial / PublicElectricitySmall publicSuburbanPost-1990</v>
          </cell>
        </row>
        <row r="43">
          <cell r="K43" t="str">
            <v>Commercial / PublicElectricitySmall publicSuburbanNew build</v>
          </cell>
        </row>
        <row r="44">
          <cell r="K44" t="str">
            <v>Commercial / PublicElectricitySmall publicUrbanPre-1990</v>
          </cell>
        </row>
        <row r="45">
          <cell r="K45" t="str">
            <v>Commercial / PublicElectricitySmall publicUrbanPost-1990</v>
          </cell>
        </row>
        <row r="46">
          <cell r="K46" t="str">
            <v>Commercial / PublicElectricitySmall publicUrbanNew build</v>
          </cell>
        </row>
        <row r="47">
          <cell r="K47" t="str">
            <v>Commercial / PublicGasLarge privateRuralPre-1990</v>
          </cell>
        </row>
        <row r="48">
          <cell r="K48" t="str">
            <v>Commercial / PublicGasLarge privateRuralPost-1990</v>
          </cell>
        </row>
        <row r="49">
          <cell r="K49" t="str">
            <v>Commercial / PublicGasLarge privateRuralNew build</v>
          </cell>
        </row>
        <row r="50">
          <cell r="K50" t="str">
            <v>Commercial / PublicGasLarge privateSuburbanPre-1990</v>
          </cell>
        </row>
        <row r="51">
          <cell r="K51" t="str">
            <v>Commercial / PublicGasLarge privateSuburbanPost-1990</v>
          </cell>
        </row>
        <row r="52">
          <cell r="K52" t="str">
            <v>Commercial / PublicGasLarge privateSuburbanNew build</v>
          </cell>
        </row>
        <row r="53">
          <cell r="K53" t="str">
            <v>Commercial / PublicGasLarge privateUrbanPre-1990</v>
          </cell>
        </row>
        <row r="54">
          <cell r="K54" t="str">
            <v>Commercial / PublicGasLarge privateUrbanPost-1990</v>
          </cell>
        </row>
        <row r="55">
          <cell r="K55" t="str">
            <v>Commercial / PublicGasLarge privateUrbanNew build</v>
          </cell>
        </row>
        <row r="56">
          <cell r="K56" t="str">
            <v>Commercial / PublicGasLarge publicRuralPre-1990</v>
          </cell>
        </row>
        <row r="57">
          <cell r="K57" t="str">
            <v>Commercial / PublicGasLarge publicRuralPost-1990</v>
          </cell>
        </row>
        <row r="58">
          <cell r="K58" t="str">
            <v>Commercial / PublicGasLarge publicRuralNew build</v>
          </cell>
        </row>
        <row r="59">
          <cell r="K59" t="str">
            <v>Commercial / PublicGasLarge publicSuburbanPre-1990</v>
          </cell>
        </row>
        <row r="60">
          <cell r="K60" t="str">
            <v>Commercial / PublicGasLarge publicSuburbanPost-1990</v>
          </cell>
        </row>
        <row r="61">
          <cell r="K61" t="str">
            <v>Commercial / PublicGasLarge publicSuburbanNew build</v>
          </cell>
        </row>
        <row r="62">
          <cell r="K62" t="str">
            <v>Commercial / PublicGasLarge publicUrbanPre-1990</v>
          </cell>
        </row>
        <row r="63">
          <cell r="K63" t="str">
            <v>Commercial / PublicGasLarge publicUrbanPost-1990</v>
          </cell>
        </row>
        <row r="64">
          <cell r="K64" t="str">
            <v>Commercial / PublicGasLarge publicUrbanNew build</v>
          </cell>
        </row>
        <row r="65">
          <cell r="K65" t="str">
            <v>Commercial / PublicGasSmall privateRuralPre-1990</v>
          </cell>
        </row>
        <row r="66">
          <cell r="K66" t="str">
            <v>Commercial / PublicGasSmall privateRuralPost-1990</v>
          </cell>
        </row>
        <row r="67">
          <cell r="K67" t="str">
            <v>Commercial / PublicGasSmall privateRuralNew build</v>
          </cell>
        </row>
        <row r="68">
          <cell r="K68" t="str">
            <v>Commercial / PublicGasSmall privateSuburbanPre-1990</v>
          </cell>
        </row>
        <row r="69">
          <cell r="K69" t="str">
            <v>Commercial / PublicGasSmall privateSuburbanPost-1990</v>
          </cell>
        </row>
        <row r="70">
          <cell r="K70" t="str">
            <v>Commercial / PublicGasSmall privateSuburbanNew build</v>
          </cell>
        </row>
        <row r="71">
          <cell r="K71" t="str">
            <v>Commercial / PublicGasSmall privateUrbanPre-1990</v>
          </cell>
        </row>
        <row r="72">
          <cell r="K72" t="str">
            <v>Commercial / PublicGasSmall privateUrbanPost-1990</v>
          </cell>
        </row>
        <row r="73">
          <cell r="K73" t="str">
            <v>Commercial / PublicGasSmall privateUrbanNew build</v>
          </cell>
        </row>
        <row r="74">
          <cell r="K74" t="str">
            <v>Commercial / PublicGasSmall publicRuralPre-1990</v>
          </cell>
        </row>
        <row r="75">
          <cell r="K75" t="str">
            <v>Commercial / PublicGasSmall publicRuralPost-1990</v>
          </cell>
        </row>
        <row r="76">
          <cell r="K76" t="str">
            <v>Commercial / PublicGasSmall publicRuralNew build</v>
          </cell>
        </row>
        <row r="77">
          <cell r="K77" t="str">
            <v>Commercial / PublicGasSmall publicSuburbanPre-1990</v>
          </cell>
        </row>
        <row r="78">
          <cell r="K78" t="str">
            <v>Commercial / PublicGasSmall publicSuburbanPost-1990</v>
          </cell>
        </row>
        <row r="79">
          <cell r="K79" t="str">
            <v>Commercial / PublicGasSmall publicSuburbanNew build</v>
          </cell>
        </row>
        <row r="80">
          <cell r="K80" t="str">
            <v>Commercial / PublicGasSmall publicUrbanPre-1990</v>
          </cell>
        </row>
        <row r="81">
          <cell r="K81" t="str">
            <v>Commercial / PublicGasSmall publicUrbanPost-1990</v>
          </cell>
        </row>
        <row r="82">
          <cell r="K82" t="str">
            <v>Commercial / PublicGasSmall publicUrbanNew build</v>
          </cell>
        </row>
        <row r="83">
          <cell r="K83" t="str">
            <v>Commercial / PublicNon net-boundLarge privateRuralPre-1990</v>
          </cell>
        </row>
        <row r="84">
          <cell r="K84" t="str">
            <v>Commercial / PublicNon net-boundLarge privateRuralPost-1990</v>
          </cell>
        </row>
        <row r="85">
          <cell r="K85" t="str">
            <v>Commercial / PublicNon net-boundLarge privateRuralNew build</v>
          </cell>
        </row>
        <row r="86">
          <cell r="K86" t="str">
            <v>Commercial / PublicNon net-boundLarge privateSuburbanPre-1990</v>
          </cell>
        </row>
        <row r="87">
          <cell r="K87" t="str">
            <v>Commercial / PublicNon net-boundLarge privateSuburbanPost-1990</v>
          </cell>
        </row>
        <row r="88">
          <cell r="K88" t="str">
            <v>Commercial / PublicNon net-boundLarge privateSuburbanNew build</v>
          </cell>
        </row>
        <row r="89">
          <cell r="K89" t="str">
            <v>Commercial / PublicNon net-boundLarge privateUrbanPre-1990</v>
          </cell>
        </row>
        <row r="90">
          <cell r="K90" t="str">
            <v>Commercial / PublicNon net-boundLarge privateUrbanPost-1990</v>
          </cell>
        </row>
        <row r="91">
          <cell r="K91" t="str">
            <v>Commercial / PublicNon net-boundLarge privateUrbanNew build</v>
          </cell>
        </row>
        <row r="92">
          <cell r="K92" t="str">
            <v>Commercial / PublicNon net-boundLarge publicRuralPre-1990</v>
          </cell>
        </row>
        <row r="93">
          <cell r="K93" t="str">
            <v>Commercial / PublicNon net-boundLarge publicRuralPost-1990</v>
          </cell>
        </row>
        <row r="94">
          <cell r="K94" t="str">
            <v>Commercial / PublicNon net-boundLarge publicRuralNew build</v>
          </cell>
        </row>
        <row r="95">
          <cell r="K95" t="str">
            <v>Commercial / PublicNon net-boundLarge publicSuburbanPre-1990</v>
          </cell>
        </row>
        <row r="96">
          <cell r="K96" t="str">
            <v>Commercial / PublicNon net-boundLarge publicSuburbanPost-1990</v>
          </cell>
        </row>
        <row r="97">
          <cell r="K97" t="str">
            <v>Commercial / PublicNon net-boundLarge publicSuburbanNew build</v>
          </cell>
        </row>
        <row r="98">
          <cell r="K98" t="str">
            <v>Commercial / PublicNon net-boundLarge publicUrbanPre-1990</v>
          </cell>
        </row>
        <row r="99">
          <cell r="K99" t="str">
            <v>Commercial / PublicNon net-boundLarge publicUrbanPost-1990</v>
          </cell>
        </row>
        <row r="100">
          <cell r="K100" t="str">
            <v>Commercial / PublicNon net-boundLarge publicUrbanNew build</v>
          </cell>
        </row>
        <row r="101">
          <cell r="K101" t="str">
            <v>Commercial / PublicNon net-boundSmall privateRuralPre-1990</v>
          </cell>
        </row>
        <row r="102">
          <cell r="K102" t="str">
            <v>Commercial / PublicNon net-boundSmall privateRuralPost-1990</v>
          </cell>
        </row>
        <row r="103">
          <cell r="K103" t="str">
            <v>Commercial / PublicNon net-boundSmall privateRuralNew build</v>
          </cell>
        </row>
        <row r="104">
          <cell r="K104" t="str">
            <v>Commercial / PublicNon net-boundSmall privateSuburbanPre-1990</v>
          </cell>
        </row>
        <row r="105">
          <cell r="K105" t="str">
            <v>Commercial / PublicNon net-boundSmall privateSuburbanPost-1990</v>
          </cell>
        </row>
        <row r="106">
          <cell r="K106" t="str">
            <v>Commercial / PublicNon net-boundSmall privateSuburbanNew build</v>
          </cell>
        </row>
        <row r="107">
          <cell r="K107" t="str">
            <v>Commercial / PublicNon net-boundSmall privateUrbanPre-1990</v>
          </cell>
        </row>
        <row r="108">
          <cell r="K108" t="str">
            <v>Commercial / PublicNon net-boundSmall privateUrbanPost-1990</v>
          </cell>
        </row>
        <row r="109">
          <cell r="K109" t="str">
            <v>Commercial / PublicNon net-boundSmall privateUrbanNew build</v>
          </cell>
        </row>
        <row r="110">
          <cell r="K110" t="str">
            <v>Commercial / PublicNon net-boundSmall publicRuralPre-1990</v>
          </cell>
        </row>
        <row r="111">
          <cell r="K111" t="str">
            <v>Commercial / PublicNon net-boundSmall publicRuralPost-1990</v>
          </cell>
        </row>
        <row r="112">
          <cell r="K112" t="str">
            <v>Commercial / PublicNon net-boundSmall publicRuralNew build</v>
          </cell>
        </row>
        <row r="113">
          <cell r="K113" t="str">
            <v>Commercial / PublicNon net-boundSmall publicSuburbanPre-1990</v>
          </cell>
        </row>
        <row r="114">
          <cell r="K114" t="str">
            <v>Commercial / PublicNon net-boundSmall publicSuburbanPost-1990</v>
          </cell>
        </row>
        <row r="115">
          <cell r="K115" t="str">
            <v>Commercial / PublicNon net-boundSmall publicSuburbanNew build</v>
          </cell>
        </row>
        <row r="116">
          <cell r="K116" t="str">
            <v>Commercial / PublicNon net-boundSmall publicUrbanPre-1990</v>
          </cell>
        </row>
        <row r="117">
          <cell r="K117" t="str">
            <v>Commercial / PublicNon net-boundSmall publicUrbanPost-1990</v>
          </cell>
        </row>
        <row r="118">
          <cell r="K118" t="str">
            <v>Commercial / PublicNon net-boundSmall publicUrbanNew build</v>
          </cell>
        </row>
        <row r="119">
          <cell r="K119" t="str">
            <v>DomesticElectricityDetachedRuralNew build</v>
          </cell>
        </row>
        <row r="120">
          <cell r="K120" t="str">
            <v>DomesticElectricityDetachedRuralPost-1990</v>
          </cell>
        </row>
        <row r="121">
          <cell r="K121" t="str">
            <v>DomesticElectricityDetachedRuralPre-1990</v>
          </cell>
        </row>
        <row r="122">
          <cell r="K122" t="str">
            <v>DomesticElectricityDetachedRuralSWI</v>
          </cell>
        </row>
        <row r="123">
          <cell r="K123" t="str">
            <v>DomesticElectricityDetachedSuburbanNew build</v>
          </cell>
        </row>
        <row r="124">
          <cell r="K124" t="str">
            <v>DomesticElectricityDetachedSuburbanPost-1990</v>
          </cell>
        </row>
        <row r="125">
          <cell r="K125" t="str">
            <v>DomesticElectricityDetachedSuburbanPre-1990</v>
          </cell>
        </row>
        <row r="126">
          <cell r="K126" t="str">
            <v>DomesticElectricityDetachedSuburbanSWI</v>
          </cell>
        </row>
        <row r="127">
          <cell r="K127" t="str">
            <v>DomesticElectricityDetachedUrbanNew build</v>
          </cell>
        </row>
        <row r="128">
          <cell r="K128" t="str">
            <v>DomesticElectricityDetachedUrbanPost-1990</v>
          </cell>
        </row>
        <row r="129">
          <cell r="K129" t="str">
            <v>DomesticElectricityDetachedUrbanPre-1990</v>
          </cell>
        </row>
        <row r="130">
          <cell r="K130" t="str">
            <v>DomesticElectricityDetachedUrbanSWI</v>
          </cell>
        </row>
        <row r="131">
          <cell r="K131" t="str">
            <v>DomesticElectricityFlatRuralNew build</v>
          </cell>
        </row>
        <row r="132">
          <cell r="K132" t="str">
            <v>DomesticElectricityFlatRuralPost-1990</v>
          </cell>
        </row>
        <row r="133">
          <cell r="K133" t="str">
            <v>DomesticElectricityFlatRuralPre-1990</v>
          </cell>
        </row>
        <row r="134">
          <cell r="K134" t="str">
            <v>DomesticElectricityFlatRuralSWI</v>
          </cell>
        </row>
        <row r="135">
          <cell r="K135" t="str">
            <v>DomesticElectricityFlatSuburbanNew build</v>
          </cell>
        </row>
        <row r="136">
          <cell r="K136" t="str">
            <v>DomesticElectricityFlatSuburbanPost-1990</v>
          </cell>
        </row>
        <row r="137">
          <cell r="K137" t="str">
            <v>DomesticElectricityFlatSuburbanPre-1990</v>
          </cell>
        </row>
        <row r="138">
          <cell r="K138" t="str">
            <v>DomesticElectricityFlatSuburbanSWI</v>
          </cell>
        </row>
        <row r="139">
          <cell r="K139" t="str">
            <v>DomesticElectricityFlatUrbanNew build</v>
          </cell>
        </row>
        <row r="140">
          <cell r="K140" t="str">
            <v>DomesticElectricityFlatUrbanPost-1990</v>
          </cell>
        </row>
        <row r="141">
          <cell r="K141" t="str">
            <v>DomesticElectricityFlatUrbanPre-1990</v>
          </cell>
        </row>
        <row r="142">
          <cell r="K142" t="str">
            <v>DomesticElectricityFlatUrbanSWI</v>
          </cell>
        </row>
        <row r="143">
          <cell r="K143" t="str">
            <v>DomesticElectricityOther House (semi-, terraced)RuralNew build</v>
          </cell>
        </row>
        <row r="144">
          <cell r="K144" t="str">
            <v>DomesticElectricityOther House (semi-, terraced)RuralPost-1990</v>
          </cell>
        </row>
        <row r="145">
          <cell r="K145" t="str">
            <v>DomesticElectricityOther House (semi-, terraced)RuralPre-1990</v>
          </cell>
        </row>
        <row r="146">
          <cell r="K146" t="str">
            <v>DomesticElectricityOther House (semi-, terraced)RuralSWI</v>
          </cell>
        </row>
        <row r="147">
          <cell r="K147" t="str">
            <v>DomesticElectricityOther House (semi-, terraced)SuburbanNew build</v>
          </cell>
        </row>
        <row r="148">
          <cell r="K148" t="str">
            <v>DomesticElectricityOther House (semi-, terraced)SuburbanPost-1990</v>
          </cell>
        </row>
        <row r="149">
          <cell r="K149" t="str">
            <v>DomesticElectricityOther House (semi-, terraced)SuburbanPre-1990</v>
          </cell>
        </row>
        <row r="150">
          <cell r="K150" t="str">
            <v>DomesticElectricityOther House (semi-, terraced)SuburbanSWI</v>
          </cell>
        </row>
        <row r="151">
          <cell r="K151" t="str">
            <v>DomesticElectricityOther House (semi-, terraced)UrbanNew build</v>
          </cell>
        </row>
        <row r="152">
          <cell r="K152" t="str">
            <v>DomesticElectricityOther House (semi-, terraced)UrbanPost-1990</v>
          </cell>
        </row>
        <row r="153">
          <cell r="K153" t="str">
            <v>DomesticElectricityOther House (semi-, terraced)UrbanPre-1990</v>
          </cell>
        </row>
        <row r="154">
          <cell r="K154" t="str">
            <v>DomesticElectricityOther House (semi-, terraced)UrbanSWI</v>
          </cell>
        </row>
        <row r="155">
          <cell r="K155" t="str">
            <v>DomesticGasDetachedRuralNew build</v>
          </cell>
        </row>
        <row r="156">
          <cell r="K156" t="str">
            <v>DomesticGasDetachedRuralPost-1990</v>
          </cell>
        </row>
        <row r="157">
          <cell r="K157" t="str">
            <v>DomesticGasDetachedRuralPre-1990</v>
          </cell>
        </row>
        <row r="158">
          <cell r="K158" t="str">
            <v>DomesticGasDetachedRuralSWI</v>
          </cell>
        </row>
        <row r="159">
          <cell r="K159" t="str">
            <v>DomesticGasDetachedSuburbanNew build</v>
          </cell>
        </row>
        <row r="160">
          <cell r="K160" t="str">
            <v>DomesticGasDetachedSuburbanPost-1990</v>
          </cell>
        </row>
        <row r="161">
          <cell r="K161" t="str">
            <v>DomesticGasDetachedSuburbanPre-1990</v>
          </cell>
        </row>
        <row r="162">
          <cell r="K162" t="str">
            <v>DomesticGasDetachedSuburbanSWI</v>
          </cell>
        </row>
        <row r="163">
          <cell r="K163" t="str">
            <v>DomesticGasDetachedUrbanNew build</v>
          </cell>
        </row>
        <row r="164">
          <cell r="K164" t="str">
            <v>DomesticGasDetachedUrbanPost-1990</v>
          </cell>
        </row>
        <row r="165">
          <cell r="K165" t="str">
            <v>DomesticGasDetachedUrbanPre-1990</v>
          </cell>
        </row>
        <row r="166">
          <cell r="K166" t="str">
            <v>DomesticGasDetachedUrbanSWI</v>
          </cell>
        </row>
        <row r="167">
          <cell r="K167" t="str">
            <v>DomesticGasFlatRuralNew build</v>
          </cell>
        </row>
        <row r="168">
          <cell r="K168" t="str">
            <v>DomesticGasFlatRuralPost-1990</v>
          </cell>
        </row>
        <row r="169">
          <cell r="K169" t="str">
            <v>DomesticGasFlatRuralPre-1990</v>
          </cell>
        </row>
        <row r="170">
          <cell r="K170" t="str">
            <v>DomesticGasFlatRuralSWI</v>
          </cell>
        </row>
        <row r="171">
          <cell r="K171" t="str">
            <v>DomesticGasFlatSuburbanNew build</v>
          </cell>
        </row>
        <row r="172">
          <cell r="K172" t="str">
            <v>DomesticGasFlatSuburbanPost-1990</v>
          </cell>
        </row>
        <row r="173">
          <cell r="K173" t="str">
            <v>DomesticGasFlatSuburbanPre-1990</v>
          </cell>
        </row>
        <row r="174">
          <cell r="K174" t="str">
            <v>DomesticGasFlatSuburbanSWI</v>
          </cell>
        </row>
        <row r="175">
          <cell r="K175" t="str">
            <v>DomesticGasFlatUrbanNew build</v>
          </cell>
        </row>
        <row r="176">
          <cell r="K176" t="str">
            <v>DomesticGasFlatUrbanPost-1990</v>
          </cell>
        </row>
        <row r="177">
          <cell r="K177" t="str">
            <v>DomesticGasFlatUrbanPre-1990</v>
          </cell>
        </row>
        <row r="178">
          <cell r="K178" t="str">
            <v>DomesticGasFlatUrbanSWI</v>
          </cell>
        </row>
        <row r="179">
          <cell r="K179" t="str">
            <v>DomesticGasOther House (semi-, terraced)RuralNew build</v>
          </cell>
        </row>
        <row r="180">
          <cell r="K180" t="str">
            <v>DomesticGasOther House (semi-, terraced)RuralPost-1990</v>
          </cell>
        </row>
        <row r="181">
          <cell r="K181" t="str">
            <v>DomesticGasOther House (semi-, terraced)RuralPre-1990</v>
          </cell>
        </row>
        <row r="182">
          <cell r="K182" t="str">
            <v>DomesticGasOther House (semi-, terraced)RuralSWI</v>
          </cell>
        </row>
        <row r="183">
          <cell r="K183" t="str">
            <v>DomesticGasOther House (semi-, terraced)SuburbanNew build</v>
          </cell>
        </row>
        <row r="184">
          <cell r="K184" t="str">
            <v>DomesticGasOther House (semi-, terraced)SuburbanPost-1990</v>
          </cell>
        </row>
        <row r="185">
          <cell r="K185" t="str">
            <v>DomesticGasOther House (semi-, terraced)SuburbanPre-1990</v>
          </cell>
        </row>
        <row r="186">
          <cell r="K186" t="str">
            <v>DomesticGasOther House (semi-, terraced)SuburbanSWI</v>
          </cell>
        </row>
        <row r="187">
          <cell r="K187" t="str">
            <v>DomesticGasOther House (semi-, terraced)UrbanNew build</v>
          </cell>
        </row>
        <row r="188">
          <cell r="K188" t="str">
            <v>DomesticGasOther House (semi-, terraced)UrbanPost-1990</v>
          </cell>
        </row>
        <row r="189">
          <cell r="K189" t="str">
            <v>DomesticGasOther House (semi-, terraced)UrbanPre-1990</v>
          </cell>
        </row>
        <row r="190">
          <cell r="K190" t="str">
            <v>DomesticGasOther House (semi-, terraced)UrbanSWI</v>
          </cell>
        </row>
        <row r="191">
          <cell r="K191" t="str">
            <v>DomesticNon net-boundDetachedRuralNew build</v>
          </cell>
        </row>
        <row r="192">
          <cell r="K192" t="str">
            <v>DomesticNon net-boundDetachedRuralPost-1990</v>
          </cell>
        </row>
        <row r="193">
          <cell r="K193" t="str">
            <v>DomesticNon net-boundDetachedRuralPre-1990</v>
          </cell>
        </row>
        <row r="194">
          <cell r="K194" t="str">
            <v>DomesticNon net-boundDetachedRuralSWI</v>
          </cell>
        </row>
        <row r="195">
          <cell r="K195" t="str">
            <v>DomesticNon net-boundDetachedSuburbanNew build</v>
          </cell>
        </row>
        <row r="196">
          <cell r="K196" t="str">
            <v>DomesticNon net-boundDetachedSuburbanPost-1990</v>
          </cell>
        </row>
        <row r="197">
          <cell r="K197" t="str">
            <v>DomesticNon net-boundDetachedSuburbanPre-1990</v>
          </cell>
        </row>
        <row r="198">
          <cell r="K198" t="str">
            <v>DomesticNon net-boundDetachedSuburbanSWI</v>
          </cell>
        </row>
        <row r="199">
          <cell r="K199" t="str">
            <v>DomesticNon net-boundDetachedUrbanNew build</v>
          </cell>
        </row>
        <row r="200">
          <cell r="K200" t="str">
            <v>DomesticNon net-boundDetachedUrbanPost-1990</v>
          </cell>
        </row>
        <row r="201">
          <cell r="K201" t="str">
            <v>DomesticNon net-boundDetachedUrbanPre-1990</v>
          </cell>
        </row>
        <row r="202">
          <cell r="K202" t="str">
            <v>DomesticNon net-boundDetachedUrbanSWI</v>
          </cell>
        </row>
        <row r="203">
          <cell r="K203" t="str">
            <v>DomesticNon net-boundFlatRuralNew build</v>
          </cell>
        </row>
        <row r="204">
          <cell r="K204" t="str">
            <v>DomesticNon net-boundFlatRuralPost-1990</v>
          </cell>
        </row>
        <row r="205">
          <cell r="K205" t="str">
            <v>DomesticNon net-boundFlatRuralPre-1990</v>
          </cell>
        </row>
        <row r="206">
          <cell r="K206" t="str">
            <v>DomesticNon net-boundFlatRuralSWI</v>
          </cell>
        </row>
        <row r="207">
          <cell r="K207" t="str">
            <v>DomesticNon net-boundFlatSuburbanNew build</v>
          </cell>
        </row>
        <row r="208">
          <cell r="K208" t="str">
            <v>DomesticNon net-boundFlatSuburbanPost-1990</v>
          </cell>
        </row>
        <row r="209">
          <cell r="K209" t="str">
            <v>DomesticNon net-boundFlatSuburbanPre-1990</v>
          </cell>
        </row>
        <row r="210">
          <cell r="K210" t="str">
            <v>DomesticNon net-boundFlatSuburbanSWI</v>
          </cell>
        </row>
        <row r="211">
          <cell r="K211" t="str">
            <v>DomesticNon net-boundFlatUrbanNew build</v>
          </cell>
        </row>
        <row r="212">
          <cell r="K212" t="str">
            <v>DomesticNon net-boundFlatUrbanPost-1990</v>
          </cell>
        </row>
        <row r="213">
          <cell r="K213" t="str">
            <v>DomesticNon net-boundFlatUrbanPre-1990</v>
          </cell>
        </row>
        <row r="214">
          <cell r="K214" t="str">
            <v>DomesticNon net-boundFlatUrbanSWI</v>
          </cell>
        </row>
        <row r="215">
          <cell r="K215" t="str">
            <v>DomesticNon net-boundOther House (semi-, terraced)RuralNew build</v>
          </cell>
        </row>
        <row r="216">
          <cell r="K216" t="str">
            <v>DomesticNon net-boundOther House (semi-, terraced)RuralPost-1990</v>
          </cell>
        </row>
        <row r="217">
          <cell r="K217" t="str">
            <v>DomesticNon net-boundOther House (semi-, terraced)RuralPre-1990</v>
          </cell>
        </row>
        <row r="218">
          <cell r="K218" t="str">
            <v>DomesticNon net-boundOther House (semi-, terraced)RuralSWI</v>
          </cell>
        </row>
        <row r="219">
          <cell r="K219" t="str">
            <v>DomesticNon net-boundOther House (semi-, terraced)SuburbanNew build</v>
          </cell>
        </row>
        <row r="220">
          <cell r="K220" t="str">
            <v>DomesticNon net-boundOther House (semi-, terraced)SuburbanPost-1990</v>
          </cell>
        </row>
        <row r="221">
          <cell r="K221" t="str">
            <v>DomesticNon net-boundOther House (semi-, terraced)SuburbanPre-1990</v>
          </cell>
        </row>
        <row r="222">
          <cell r="K222" t="str">
            <v>DomesticNon net-boundOther House (semi-, terraced)SuburbanSWI</v>
          </cell>
        </row>
        <row r="223">
          <cell r="K223" t="str">
            <v>DomesticNon net-boundOther House (semi-, terraced)UrbanNew build</v>
          </cell>
        </row>
        <row r="224">
          <cell r="K224" t="str">
            <v>DomesticNon net-boundOther House (semi-, terraced)UrbanPost-1990</v>
          </cell>
        </row>
        <row r="225">
          <cell r="K225" t="str">
            <v>DomesticNon net-boundOther House (semi-, terraced)UrbanPre-1990</v>
          </cell>
        </row>
        <row r="226">
          <cell r="K226" t="str">
            <v>DomesticNon net-boundOther House (semi-, terraced)UrbanSWI</v>
          </cell>
        </row>
        <row r="227">
          <cell r="K227" t="str">
            <v>IndustrialElectricityLarge, spaceRuralPre-1990</v>
          </cell>
        </row>
        <row r="228">
          <cell r="K228" t="str">
            <v>IndustrialElectricityLarge, spaceRuralPost-1990</v>
          </cell>
        </row>
        <row r="229">
          <cell r="K229" t="str">
            <v>IndustrialElectricityLarge, spaceRuralNew build</v>
          </cell>
        </row>
        <row r="230">
          <cell r="K230" t="str">
            <v>IndustrialElectricityLarge, spaceSuburbanPre-1990</v>
          </cell>
        </row>
        <row r="231">
          <cell r="K231" t="str">
            <v>IndustrialElectricityLarge, spaceSuburbanPost-1990</v>
          </cell>
        </row>
        <row r="232">
          <cell r="K232" t="str">
            <v>IndustrialElectricityLarge, spaceSuburbanNew build</v>
          </cell>
        </row>
        <row r="233">
          <cell r="K233" t="str">
            <v>IndustrialElectricityLarge, spaceUrbanPre-1990</v>
          </cell>
        </row>
        <row r="234">
          <cell r="K234" t="str">
            <v>IndustrialElectricityLarge, spaceUrbanPost-1990</v>
          </cell>
        </row>
        <row r="235">
          <cell r="K235" t="str">
            <v>IndustrialElectricityLarge, spaceUrbanNew build</v>
          </cell>
        </row>
        <row r="236">
          <cell r="K236" t="str">
            <v>IndustrialElectricitySmall, spaceRuralPre-1990</v>
          </cell>
        </row>
        <row r="237">
          <cell r="K237" t="str">
            <v>IndustrialElectricitySmall, spaceRuralPost-1990</v>
          </cell>
        </row>
        <row r="238">
          <cell r="K238" t="str">
            <v>IndustrialElectricitySmall, spaceRuralNew build</v>
          </cell>
        </row>
        <row r="239">
          <cell r="K239" t="str">
            <v>IndustrialElectricitySmall, spaceSuburbanPre-1990</v>
          </cell>
        </row>
        <row r="240">
          <cell r="K240" t="str">
            <v>IndustrialElectricitySmall, spaceSuburbanPost-1990</v>
          </cell>
        </row>
        <row r="241">
          <cell r="K241" t="str">
            <v>IndustrialElectricitySmall, spaceSuburbanNew build</v>
          </cell>
        </row>
        <row r="242">
          <cell r="K242" t="str">
            <v>IndustrialElectricitySmall, spaceUrbanPre-1990</v>
          </cell>
        </row>
        <row r="243">
          <cell r="K243" t="str">
            <v>IndustrialElectricitySmall, spaceUrbanPost-1990</v>
          </cell>
        </row>
        <row r="244">
          <cell r="K244" t="str">
            <v>IndustrialElectricitySmall, spaceUrbanNew build</v>
          </cell>
        </row>
        <row r="245">
          <cell r="K245" t="str">
            <v>IndustrialGasLarge, high-temperature processAllAll</v>
          </cell>
        </row>
        <row r="246">
          <cell r="K246" t="str">
            <v>IndustrialGasLarge, low-temperature processAllAll</v>
          </cell>
        </row>
        <row r="247">
          <cell r="K247" t="str">
            <v>IndustrialGasLarge, spaceRuralPre-1990</v>
          </cell>
        </row>
        <row r="248">
          <cell r="K248" t="str">
            <v>IndustrialGasLarge, spaceRuralPost-1990</v>
          </cell>
        </row>
        <row r="249">
          <cell r="K249" t="str">
            <v>IndustrialGasLarge, spaceRuralNew build</v>
          </cell>
        </row>
        <row r="250">
          <cell r="K250" t="str">
            <v>IndustrialGasLarge, spaceSuburbanPre-1990</v>
          </cell>
        </row>
        <row r="251">
          <cell r="K251" t="str">
            <v>IndustrialGasLarge, spaceSuburbanPost-1990</v>
          </cell>
        </row>
        <row r="252">
          <cell r="K252" t="str">
            <v>IndustrialGasLarge, spaceSuburbanNew build</v>
          </cell>
        </row>
        <row r="253">
          <cell r="K253" t="str">
            <v>IndustrialGasLarge, spaceUrbanPre-1990</v>
          </cell>
        </row>
        <row r="254">
          <cell r="K254" t="str">
            <v>IndustrialGasLarge, spaceUrbanPost-1990</v>
          </cell>
        </row>
        <row r="255">
          <cell r="K255" t="str">
            <v>IndustrialGasLarge, spaceUrbanNew build</v>
          </cell>
        </row>
        <row r="256">
          <cell r="K256" t="str">
            <v>IndustrialGasSmall, high-temperature processAllAll</v>
          </cell>
        </row>
        <row r="257">
          <cell r="K257" t="str">
            <v>IndustrialGasSmall, low-temperature processAllAll</v>
          </cell>
        </row>
        <row r="258">
          <cell r="K258" t="str">
            <v>IndustrialGasSmall, spaceRuralPre-1990</v>
          </cell>
        </row>
        <row r="259">
          <cell r="K259" t="str">
            <v>IndustrialGasSmall, spaceRuralPost-1990</v>
          </cell>
        </row>
        <row r="260">
          <cell r="K260" t="str">
            <v>IndustrialGasSmall, spaceRuralNew build</v>
          </cell>
        </row>
        <row r="261">
          <cell r="K261" t="str">
            <v>IndustrialGasSmall, spaceSuburbanPre-1990</v>
          </cell>
        </row>
        <row r="262">
          <cell r="K262" t="str">
            <v>IndustrialGasSmall, spaceSuburbanPost-1990</v>
          </cell>
        </row>
        <row r="263">
          <cell r="K263" t="str">
            <v>IndustrialGasSmall, spaceSuburbanNew build</v>
          </cell>
        </row>
        <row r="264">
          <cell r="K264" t="str">
            <v>IndustrialGasSmall, spaceUrbanPre-1990</v>
          </cell>
        </row>
        <row r="265">
          <cell r="K265" t="str">
            <v>IndustrialGasSmall, spaceUrbanPost-1990</v>
          </cell>
        </row>
        <row r="266">
          <cell r="K266" t="str">
            <v>IndustrialGasSmall, spaceUrbanNew build</v>
          </cell>
        </row>
        <row r="267">
          <cell r="K267" t="str">
            <v>IndustrialNon net-boundLarge, high-temperature processAllAll</v>
          </cell>
        </row>
        <row r="268">
          <cell r="K268" t="str">
            <v>IndustrialNon net-boundLarge, low-temperature processAllAll</v>
          </cell>
        </row>
        <row r="269">
          <cell r="K269" t="str">
            <v>IndustrialNon net-boundLarge, spaceRuralPre-1990</v>
          </cell>
        </row>
        <row r="270">
          <cell r="K270" t="str">
            <v>IndustrialNon net-boundLarge, spaceRuralPost-1990</v>
          </cell>
        </row>
        <row r="271">
          <cell r="K271" t="str">
            <v>IndustrialNon net-boundLarge, spaceRuralNew build</v>
          </cell>
        </row>
        <row r="272">
          <cell r="K272" t="str">
            <v>IndustrialNon net-boundSmall, high-temperature processAllAll</v>
          </cell>
        </row>
        <row r="273">
          <cell r="K273" t="str">
            <v>IndustrialNon net-boundSmall, low-temperature processAllAll</v>
          </cell>
        </row>
        <row r="274">
          <cell r="K274" t="str">
            <v>IndustrialNon net-boundSmall, spaceRuralPre-1990</v>
          </cell>
        </row>
        <row r="275">
          <cell r="K275" t="str">
            <v>IndustrialNon net-boundSmall, spaceRuralPost-1990</v>
          </cell>
        </row>
        <row r="276">
          <cell r="K276" t="str">
            <v>IndustrialNon net-boundSmall, spaceRuralNew build</v>
          </cell>
        </row>
        <row r="285">
          <cell r="AY285">
            <v>2020</v>
          </cell>
          <cell r="AZ285">
            <v>2021</v>
          </cell>
          <cell r="BA285">
            <v>2022</v>
          </cell>
          <cell r="BB285">
            <v>2023</v>
          </cell>
          <cell r="BC285">
            <v>2024</v>
          </cell>
          <cell r="BD285">
            <v>2025</v>
          </cell>
          <cell r="BE285">
            <v>2026</v>
          </cell>
          <cell r="BF285">
            <v>2027</v>
          </cell>
          <cell r="BG285">
            <v>2028</v>
          </cell>
          <cell r="BH285">
            <v>2029</v>
          </cell>
          <cell r="BI285">
            <v>2030</v>
          </cell>
        </row>
        <row r="286">
          <cell r="AW286" t="str">
            <v>Total</v>
          </cell>
        </row>
        <row r="287">
          <cell r="AW287">
            <v>1</v>
          </cell>
        </row>
        <row r="288">
          <cell r="AW288">
            <v>2</v>
          </cell>
        </row>
        <row r="289">
          <cell r="AW289">
            <v>3</v>
          </cell>
        </row>
        <row r="290">
          <cell r="AW290">
            <v>4</v>
          </cell>
        </row>
        <row r="291">
          <cell r="AW291">
            <v>5</v>
          </cell>
        </row>
        <row r="292">
          <cell r="AW292">
            <v>6</v>
          </cell>
        </row>
        <row r="293">
          <cell r="AW293">
            <v>7</v>
          </cell>
        </row>
        <row r="294">
          <cell r="AW294">
            <v>8</v>
          </cell>
        </row>
        <row r="295">
          <cell r="AW295">
            <v>9</v>
          </cell>
        </row>
      </sheetData>
      <sheetData sheetId="5"/>
      <sheetData sheetId="6"/>
      <sheetData sheetId="7"/>
      <sheetData sheetId="8"/>
      <sheetData sheetId="9">
        <row r="11">
          <cell r="AS11">
            <v>1520</v>
          </cell>
        </row>
        <row r="15">
          <cell r="FV15" t="str">
            <v>-</v>
          </cell>
        </row>
        <row r="16">
          <cell r="AR16">
            <v>2020</v>
          </cell>
        </row>
      </sheetData>
      <sheetData sheetId="10"/>
      <sheetData sheetId="11"/>
      <sheetData sheetId="12">
        <row r="5">
          <cell r="G5" t="str">
            <v>Element 2013</v>
          </cell>
        </row>
      </sheetData>
      <sheetData sheetId="13"/>
      <sheetData sheetId="14"/>
      <sheetData sheetId="15"/>
      <sheetData sheetId="16">
        <row r="13">
          <cell r="B13" t="str">
            <v>Year</v>
          </cell>
          <cell r="C13" t="str">
            <v>Type of biogas</v>
          </cell>
          <cell r="D13" t="str">
            <v>RH Net Cost (social)</v>
          </cell>
          <cell r="E13" t="str">
            <v>RH Gross cost</v>
          </cell>
          <cell r="F13" t="str">
            <v>RH Capex cost</v>
          </cell>
          <cell r="G13" t="str">
            <v>RH Opex cost</v>
          </cell>
          <cell r="H13" t="str">
            <v>RH Fuel cost</v>
          </cell>
          <cell r="I13" t="str">
            <v>RH Barrier cost</v>
          </cell>
          <cell r="J13" t="str">
            <v>CF Total Cost</v>
          </cell>
          <cell r="K13" t="str">
            <v>CF Capex Cost</v>
          </cell>
          <cell r="L13" t="str">
            <v>CF Opex Cost</v>
          </cell>
          <cell r="M13" t="str">
            <v>CF Fuel Cost</v>
          </cell>
          <cell r="N13" t="str">
            <v>Renewable Energy</v>
          </cell>
          <cell r="O13" t="str">
            <v>Heat output</v>
          </cell>
          <cell r="P13" t="str">
            <v>Number of installations</v>
          </cell>
          <cell r="Q13" t="str">
            <v>Total CO2 emissions displaced</v>
          </cell>
          <cell r="R13" t="str">
            <v>CO2 emissions displaced in EU ETS</v>
          </cell>
          <cell r="S13" t="str">
            <v>CO2 emissions displaced outside EU ETS</v>
          </cell>
          <cell r="T13" t="str">
            <v>CO2 emissions increase from Heat Pumps</v>
          </cell>
          <cell r="U13" t="str">
            <v>CO2 emissions displaced (direct)</v>
          </cell>
          <cell r="V13" t="str">
            <v>CO2 emissions displaced (indirect)</v>
          </cell>
          <cell r="W13" t="str">
            <v>Social abatement cost in segment</v>
          </cell>
          <cell r="X13" t="str">
            <v>Electricity avoided -- CCC</v>
          </cell>
          <cell r="Y13" t="str">
            <v>Additional electricity used -- CCC</v>
          </cell>
          <cell r="Z13" t="str">
            <v>Net change in electricity consumption -- CCC</v>
          </cell>
          <cell r="AA13" t="str">
            <v>Gas avoided -- CCC</v>
          </cell>
          <cell r="AB13" t="str">
            <v>Oil avoided -- CCC</v>
          </cell>
          <cell r="AC13" t="str">
            <v>Solid fuel avoided -- CCC</v>
          </cell>
          <cell r="AD13" t="str">
            <v>RH Net Cost (social) In-year</v>
          </cell>
          <cell r="AE13" t="str">
            <v>RH Gross cost In-year</v>
          </cell>
          <cell r="AF13" t="str">
            <v>RH Capex cost In-year</v>
          </cell>
          <cell r="AG13" t="str">
            <v>RH Opex cost In-year</v>
          </cell>
          <cell r="AH13" t="str">
            <v>RH Fuel cost In-year</v>
          </cell>
          <cell r="AI13" t="str">
            <v>RH Barrier cost In-year</v>
          </cell>
          <cell r="AJ13" t="str">
            <v>CF Total Cost In-year</v>
          </cell>
          <cell r="AK13" t="str">
            <v>CF Capex Cost In-year</v>
          </cell>
          <cell r="AL13" t="str">
            <v>CF Opex Cost In-year</v>
          </cell>
          <cell r="AM13" t="str">
            <v>CF Fuel Cost In-year</v>
          </cell>
          <cell r="AN13" t="str">
            <v>Renewable Energy In-year</v>
          </cell>
          <cell r="AO13" t="str">
            <v>Heat output In-year</v>
          </cell>
          <cell r="AP13" t="str">
            <v>Number of installations In-year</v>
          </cell>
          <cell r="AQ13" t="str">
            <v>Total CO2 emissions displaced In-year</v>
          </cell>
          <cell r="AR13" t="str">
            <v>CO2 emissions displaced in EU ETS In-year</v>
          </cell>
          <cell r="AS13" t="str">
            <v>CO2 emissions displaced outside EU ETS In-year</v>
          </cell>
          <cell r="AT13" t="str">
            <v>CO2 emissions increase from Heat Pumps In-year</v>
          </cell>
          <cell r="AU13" t="str">
            <v>CO2 emissions displaced (direct) In-year</v>
          </cell>
          <cell r="AV13" t="str">
            <v>CO2 emissions displaced (indirect) In-year</v>
          </cell>
          <cell r="AW13" t="str">
            <v>Social abatement cost in segment In-year</v>
          </cell>
          <cell r="AX13" t="str">
            <v>Electricity avoided -- CCC In-year</v>
          </cell>
          <cell r="AY13" t="str">
            <v>Additional electricity used -- CCC In-year</v>
          </cell>
          <cell r="AZ13" t="str">
            <v>Net change in electricity consumption -- CCC In-year</v>
          </cell>
          <cell r="BA13" t="str">
            <v>Gas avoided -- CCC In-year</v>
          </cell>
          <cell r="BB13" t="str">
            <v>Oil avoided -- CCC In-year</v>
          </cell>
          <cell r="BC13" t="str">
            <v>Solid fuel avoided -- CCC In-year</v>
          </cell>
        </row>
        <row r="15">
          <cell r="B15">
            <v>2020</v>
          </cell>
        </row>
        <row r="16">
          <cell r="B16">
            <v>2021</v>
          </cell>
        </row>
        <row r="17">
          <cell r="B17">
            <v>2022</v>
          </cell>
        </row>
        <row r="18">
          <cell r="B18">
            <v>2023</v>
          </cell>
        </row>
        <row r="19">
          <cell r="B19">
            <v>2024</v>
          </cell>
        </row>
        <row r="20">
          <cell r="B20">
            <v>2025</v>
          </cell>
        </row>
        <row r="21">
          <cell r="B21">
            <v>2026</v>
          </cell>
        </row>
        <row r="22">
          <cell r="B22">
            <v>2027</v>
          </cell>
        </row>
        <row r="23">
          <cell r="B23">
            <v>2028</v>
          </cell>
        </row>
        <row r="24">
          <cell r="B24">
            <v>2029</v>
          </cell>
        </row>
        <row r="25">
          <cell r="B25">
            <v>2030</v>
          </cell>
        </row>
        <row r="30">
          <cell r="B30" t="str">
            <v>Year</v>
          </cell>
        </row>
        <row r="31">
          <cell r="B31">
            <v>0</v>
          </cell>
        </row>
        <row r="32">
          <cell r="B32">
            <v>2020</v>
          </cell>
        </row>
        <row r="33">
          <cell r="B33">
            <v>2021</v>
          </cell>
        </row>
        <row r="34">
          <cell r="B34">
            <v>2022</v>
          </cell>
        </row>
        <row r="35">
          <cell r="B35">
            <v>2023</v>
          </cell>
        </row>
        <row r="36">
          <cell r="B36">
            <v>2024</v>
          </cell>
        </row>
        <row r="37">
          <cell r="B37">
            <v>2025</v>
          </cell>
        </row>
        <row r="38">
          <cell r="B38">
            <v>2026</v>
          </cell>
        </row>
        <row r="39">
          <cell r="B39">
            <v>2027</v>
          </cell>
        </row>
        <row r="40">
          <cell r="B40">
            <v>2028</v>
          </cell>
        </row>
        <row r="41">
          <cell r="B41">
            <v>2029</v>
          </cell>
        </row>
        <row r="42">
          <cell r="B42">
            <v>2030</v>
          </cell>
        </row>
        <row r="47">
          <cell r="B47" t="str">
            <v>Year</v>
          </cell>
        </row>
        <row r="48">
          <cell r="B48">
            <v>0</v>
          </cell>
        </row>
        <row r="49">
          <cell r="B49">
            <v>2020</v>
          </cell>
        </row>
        <row r="50">
          <cell r="B50">
            <v>2021</v>
          </cell>
        </row>
        <row r="51">
          <cell r="B51">
            <v>2022</v>
          </cell>
        </row>
        <row r="52">
          <cell r="B52">
            <v>2023</v>
          </cell>
        </row>
        <row r="53">
          <cell r="B53">
            <v>2024</v>
          </cell>
        </row>
        <row r="54">
          <cell r="B54">
            <v>2025</v>
          </cell>
        </row>
        <row r="55">
          <cell r="B55">
            <v>2026</v>
          </cell>
        </row>
        <row r="56">
          <cell r="B56">
            <v>2027</v>
          </cell>
        </row>
        <row r="57">
          <cell r="B57">
            <v>2028</v>
          </cell>
        </row>
        <row r="58">
          <cell r="B58">
            <v>2029</v>
          </cell>
        </row>
        <row r="59">
          <cell r="B59">
            <v>2030</v>
          </cell>
        </row>
        <row r="64">
          <cell r="B64" t="str">
            <v>Year</v>
          </cell>
        </row>
        <row r="65">
          <cell r="B65">
            <v>0</v>
          </cell>
        </row>
        <row r="66">
          <cell r="B66">
            <v>2020</v>
          </cell>
        </row>
        <row r="67">
          <cell r="B67">
            <v>2021</v>
          </cell>
        </row>
        <row r="68">
          <cell r="B68">
            <v>2022</v>
          </cell>
        </row>
        <row r="69">
          <cell r="B69">
            <v>2023</v>
          </cell>
        </row>
        <row r="70">
          <cell r="B70">
            <v>2024</v>
          </cell>
        </row>
        <row r="71">
          <cell r="B71">
            <v>2025</v>
          </cell>
        </row>
        <row r="72">
          <cell r="B72">
            <v>2026</v>
          </cell>
        </row>
        <row r="73">
          <cell r="B73">
            <v>2027</v>
          </cell>
        </row>
        <row r="74">
          <cell r="B74">
            <v>2028</v>
          </cell>
        </row>
        <row r="75">
          <cell r="B75">
            <v>2029</v>
          </cell>
        </row>
        <row r="76">
          <cell r="B76">
            <v>2030</v>
          </cell>
        </row>
      </sheetData>
      <sheetData sheetId="17"/>
      <sheetData sheetId="18">
        <row r="130">
          <cell r="AW130" t="str">
            <v>RH Net Cost (social) In-year</v>
          </cell>
          <cell r="AX130" t="str">
            <v>RH Gross cost In-year</v>
          </cell>
          <cell r="AY130" t="str">
            <v>RH Capex cost In-year</v>
          </cell>
          <cell r="AZ130" t="str">
            <v>RH Opex cost In-year</v>
          </cell>
          <cell r="BA130" t="str">
            <v>RH Fuel cost In-year</v>
          </cell>
          <cell r="BB130" t="str">
            <v>RH Barrier cost In-year</v>
          </cell>
          <cell r="BC130" t="str">
            <v>CF Total Cost In-year</v>
          </cell>
          <cell r="BD130" t="str">
            <v>CF Capex Cost In-year</v>
          </cell>
          <cell r="BE130" t="str">
            <v>CF Opex Cost In-year</v>
          </cell>
          <cell r="BF130" t="str">
            <v>CF Fuel Cost In-year</v>
          </cell>
          <cell r="BG130" t="str">
            <v>Renewable Energy In-year</v>
          </cell>
          <cell r="BH130" t="str">
            <v>RH Net Cost (social)</v>
          </cell>
          <cell r="BI130" t="str">
            <v>RH Gross cost</v>
          </cell>
          <cell r="BJ130" t="str">
            <v>RH Capex cost</v>
          </cell>
          <cell r="BK130" t="str">
            <v>RH Opex cost</v>
          </cell>
          <cell r="BL130" t="str">
            <v>RH Fuel cost</v>
          </cell>
          <cell r="BM130" t="str">
            <v>RH Barrier cost</v>
          </cell>
          <cell r="BN130" t="str">
            <v>CF Total Cost</v>
          </cell>
          <cell r="BO130" t="str">
            <v>CF Capex Cost</v>
          </cell>
          <cell r="BP130" t="str">
            <v>CF Opex Cost</v>
          </cell>
          <cell r="BQ130" t="str">
            <v>CF Fuel Cost</v>
          </cell>
          <cell r="BR130" t="str">
            <v>Total CO2 emissions displaced in-year</v>
          </cell>
          <cell r="BS130" t="str">
            <v>Total CO2 emissions displaced</v>
          </cell>
          <cell r="BT130" t="str">
            <v>Social Abatement cost in-year</v>
          </cell>
          <cell r="BU130" t="str">
            <v>Social Abatement cost</v>
          </cell>
          <cell r="BV130" t="str">
            <v>Heat output in-year</v>
          </cell>
          <cell r="BW130" t="str">
            <v>Heat output</v>
          </cell>
          <cell r="BY130" t="str">
            <v>Renewable Energy In-year</v>
          </cell>
          <cell r="BZ130" t="str">
            <v>Renewable Energy</v>
          </cell>
          <cell r="CA130" t="str">
            <v>CO2 emissions displaced (direct) in-year</v>
          </cell>
          <cell r="CB130" t="str">
            <v>CO2 emissions displaced (indirect) in-year</v>
          </cell>
          <cell r="CC130" t="str">
            <v>CO2 emissions displaced (direct)</v>
          </cell>
          <cell r="CD130" t="str">
            <v>CO2 emissions displaced (indirect)</v>
          </cell>
          <cell r="CE130" t="str">
            <v>Additional electricity used -- in year</v>
          </cell>
          <cell r="CF130" t="str">
            <v>Additional electricity used cumulative</v>
          </cell>
        </row>
        <row r="132">
          <cell r="AV132">
            <v>2020</v>
          </cell>
        </row>
        <row r="133">
          <cell r="AV133">
            <v>2021</v>
          </cell>
        </row>
        <row r="134">
          <cell r="AV134">
            <v>2022</v>
          </cell>
        </row>
        <row r="135">
          <cell r="AV135">
            <v>2023</v>
          </cell>
        </row>
        <row r="136">
          <cell r="AV136">
            <v>2024</v>
          </cell>
        </row>
        <row r="137">
          <cell r="AV137">
            <v>2025</v>
          </cell>
        </row>
        <row r="138">
          <cell r="AV138">
            <v>2026</v>
          </cell>
        </row>
        <row r="139">
          <cell r="AV139">
            <v>2027</v>
          </cell>
        </row>
        <row r="140">
          <cell r="AV140">
            <v>2028</v>
          </cell>
        </row>
        <row r="141">
          <cell r="AV141">
            <v>2029</v>
          </cell>
        </row>
        <row r="142">
          <cell r="AV142">
            <v>2030</v>
          </cell>
        </row>
      </sheetData>
      <sheetData sheetId="19"/>
      <sheetData sheetId="20"/>
      <sheetData sheetId="21"/>
      <sheetData sheetId="22"/>
      <sheetData sheetId="23">
        <row r="198">
          <cell r="H198">
            <v>34.118048447628794</v>
          </cell>
        </row>
      </sheetData>
      <sheetData sheetId="24"/>
      <sheetData sheetId="25"/>
      <sheetData sheetId="26"/>
      <sheetData sheetId="27"/>
      <sheetData sheetId="28"/>
      <sheetData sheetId="29"/>
      <sheetData sheetId="30"/>
      <sheetData sheetId="3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oric Profiles 06-07"/>
      <sheetName val="DN Diurnal Requirements"/>
      <sheetName val="Starting Point"/>
      <sheetName val="calcs"/>
      <sheetName val="Punchfile In"/>
      <sheetName val="Punchfile Out"/>
      <sheetName val="2007OCS"/>
      <sheetName val="2008OCS"/>
      <sheetName val="2009OCS"/>
      <sheetName val="2010OCS"/>
      <sheetName val="2011OCS"/>
      <sheetName val="Zone List"/>
      <sheetName val="AberdeenOT"/>
      <sheetName val="AlrewasEMOT"/>
      <sheetName val="AlrewasWMOT"/>
      <sheetName val="AMPaperInd"/>
      <sheetName val="ArmadaleOT"/>
      <sheetName val="AspleyOT"/>
      <sheetName val="AsselbyOT"/>
      <sheetName val="AudleyNWOT"/>
      <sheetName val="AudleyWMOT"/>
      <sheetName val="AustreyOT"/>
      <sheetName val="AylesbeareOT"/>
      <sheetName val="BactonOT"/>
      <sheetName val="BaglanBayPS"/>
      <sheetName val="BaldersbyOT"/>
      <sheetName val="BalgrayOT"/>
      <sheetName val="BASFInd"/>
      <sheetName val="BathgateOT"/>
      <sheetName val="BactonInt"/>
      <sheetName val="AucklandOT"/>
      <sheetName val="BlabyOT"/>
      <sheetName val="BlackrodOT"/>
      <sheetName val="BlackburnMInd"/>
      <sheetName val="BlyboroughOT"/>
      <sheetName val="BPSaltendHPInd"/>
      <sheetName val="BraishfieldAOT"/>
      <sheetName val="BraishfieldBOT"/>
      <sheetName val="BriggPS"/>
      <sheetName val="BrisleyOT"/>
      <sheetName val="BroxburnOT"/>
      <sheetName val="BurtonPointPS"/>
      <sheetName val="BritishSugarCantInd"/>
      <sheetName val="BritishSugarYorkInd"/>
      <sheetName val="BurleyBankOT"/>
      <sheetName val="BrdgewaterPInd"/>
      <sheetName val="CaldecottOT"/>
      <sheetName val="CambridgeOT"/>
      <sheetName val="CarestonOT"/>
      <sheetName val="CirencesterOT"/>
      <sheetName val="CoffinswellOT"/>
      <sheetName val="ColdstreamOT"/>
      <sheetName val="CorbridgeOT"/>
      <sheetName val="CottamPS"/>
      <sheetName val="CowpenBewleyOT"/>
      <sheetName val="CorbyPS"/>
      <sheetName val="CorytonPS"/>
      <sheetName val="ThorntonCurtOT"/>
      <sheetName val="DamheadCreekPS"/>
      <sheetName val="DidcotAPS"/>
      <sheetName val="DidcotBPS"/>
      <sheetName val="DeesidePS"/>
      <sheetName val="DrakelowPS"/>
      <sheetName val="DowlaisOT"/>
      <sheetName val="DrointonOT"/>
      <sheetName val="DrumOT"/>
      <sheetName val="DyffrynClydOT"/>
      <sheetName val="EcclestonOT"/>
      <sheetName val="EastonGreyOT"/>
      <sheetName val="EltonOT"/>
      <sheetName val="EnronPS"/>
      <sheetName val="EppingGreenPS"/>
      <sheetName val="EveshamOT"/>
      <sheetName val="FarninghamOT"/>
      <sheetName val="StFergusOT"/>
      <sheetName val="FiddingtonOT"/>
      <sheetName val="GansteadOT"/>
      <sheetName val="GilwernOT"/>
      <sheetName val="GlenmavisOT"/>
      <sheetName val="BPGrngmouthInd"/>
      <sheetName val="GooleGlassInd"/>
      <sheetName val="GosbertonOT"/>
      <sheetName val="GowkhallPS"/>
      <sheetName val="GrainPS"/>
      <sheetName val="GtYarmouthPS"/>
      <sheetName val="GuyzanceOT"/>
      <sheetName val="GtWilbrahamOT"/>
      <sheetName val="HardwickOT"/>
      <sheetName val="HaysChemInd"/>
      <sheetName val="BarkingPS"/>
      <sheetName val="HolmesChapelOT"/>
      <sheetName val="HorndonOT"/>
      <sheetName val="HumbletonOT"/>
      <sheetName val="HumeOT"/>
      <sheetName val="ICIBillnghmInd"/>
      <sheetName val="ICIRuncornInd"/>
      <sheetName val="ICISvrnsideInd"/>
      <sheetName val="IlchesterOT"/>
      <sheetName val="Immingham2Ind"/>
      <sheetName val="ImminghamInd"/>
      <sheetName val="Ipsden2OT"/>
      <sheetName val="Ipsden1OT"/>
      <sheetName val="KeadbyPS"/>
      <sheetName val="KeadbyBPS"/>
      <sheetName val="KeldOT"/>
      <sheetName val="KennOT"/>
      <sheetName val="ThorntonCurtPS"/>
      <sheetName val="ThorntonCurt2PS"/>
      <sheetName val="KinknockieOT"/>
      <sheetName val="KirksteadOT"/>
      <sheetName val="KingsLynnPS"/>
      <sheetName val="LangholmOT"/>
      <sheetName val="LtBarfordPS"/>
      <sheetName val="LtBurdonOT"/>
      <sheetName val="LeamingtonOT"/>
      <sheetName val="LangagePS"/>
      <sheetName val="Langage2PS"/>
      <sheetName val="LockerbieOT"/>
      <sheetName val="LowerQuintonOT"/>
      <sheetName val="LittletnDrewOT"/>
      <sheetName val="LuptonOT"/>
      <sheetName val="LuxboroughLnOT"/>
      <sheetName val="LynehamOT"/>
      <sheetName val="MaelorOT"/>
      <sheetName val="MalpasOT"/>
      <sheetName val="MappowderOT"/>
      <sheetName val="MedwayPS"/>
      <sheetName val="MelkinthorpeOT"/>
      <sheetName val="MoffatInt"/>
      <sheetName val="MilfordPowerPS"/>
      <sheetName val="MickleTrafdOT"/>
      <sheetName val="MilwichOT"/>
      <sheetName val="MktHarboroghOT"/>
      <sheetName val="MossideOT"/>
      <sheetName val="MarchwoodPS"/>
      <sheetName val="MatchngGreenOT"/>
      <sheetName val="NetherHwclghOT"/>
      <sheetName val="PannalOT"/>
      <sheetName val="PartingtonOT"/>
      <sheetName val="PaullOT"/>
      <sheetName val="PembrokePS"/>
      <sheetName val="Pembroke2PS"/>
      <sheetName val="PeterborEyeOT"/>
      <sheetName val="PetersGrnNTOT"/>
      <sheetName val="PetersGrnSMOT"/>
      <sheetName val="PhilipsTeesInd"/>
      <sheetName val="PickeringOT"/>
      <sheetName val="PitcairnOT"/>
      <sheetName val="PeterheadPS"/>
      <sheetName val="PeterboroPS"/>
      <sheetName val="PucklechurchOT"/>
      <sheetName val="RawcliffeOT"/>
      <sheetName val="RocksavagePS"/>
      <sheetName val="RolswoodInd"/>
      <sheetName val="RossSWOT"/>
      <sheetName val="RossWMOT"/>
      <sheetName val="RoudhamHeathOT"/>
      <sheetName val="RoughStor"/>
      <sheetName val="RoystonOT"/>
      <sheetName val="RoosecotePS"/>
      <sheetName val="RugbyOT"/>
      <sheetName val="RyeHousePS"/>
      <sheetName val="SaltendPS"/>
      <sheetName val="SaltwickHOT"/>
      <sheetName val="SamlesburyOT"/>
      <sheetName val="SeabankBPS"/>
      <sheetName val="SeabankOT"/>
      <sheetName val="SeabankPS"/>
      <sheetName val="ShellStarInd"/>
      <sheetName val="ShorneOT"/>
      <sheetName val="ShottonPaprInd"/>
      <sheetName val="ShustokeOT"/>
      <sheetName val="SilkWilloughOT"/>
      <sheetName val="SellafieldPS"/>
      <sheetName val="SaltwickOT"/>
      <sheetName val="SoutraOT"/>
      <sheetName val="SpaldingPS"/>
      <sheetName val="Stallingbor1PS"/>
      <sheetName val="Stallingbor2PS"/>
      <sheetName val="Staythorpe1PS"/>
      <sheetName val="Staythorpe2PS"/>
      <sheetName val="SuttonBridgePS"/>
      <sheetName val="StratfrdAvonOT"/>
      <sheetName val="StranraerOT"/>
      <sheetName val="SuttonBridgeOT"/>
      <sheetName val="TatsfieldOT"/>
      <sheetName val="BOCTeesInd"/>
      <sheetName val="ThrintoftOT"/>
      <sheetName val="TilburyPS"/>
      <sheetName val="TowlawOT"/>
      <sheetName val="TowtonOT"/>
      <sheetName val="TurLangtonOT"/>
      <sheetName val="UskmouthPS"/>
      <sheetName val="WalesbyOT"/>
      <sheetName val="WarburtonOT"/>
      <sheetName val="WestBurtonPS"/>
      <sheetName val="WestonPointOT"/>
      <sheetName val="WetheralOT"/>
      <sheetName val="WhitwellOT"/>
      <sheetName val="WestWinchOT"/>
      <sheetName val="WinkfieldSEOT"/>
      <sheetName val="WinkfieldNTOT"/>
      <sheetName val="WinningtonInd"/>
      <sheetName val="WinkfieldSOOT"/>
      <sheetName val="YelvertonOT"/>
      <sheetName val="AstraZenicaInd"/>
    </sheetNames>
    <sheetDataSet>
      <sheetData sheetId="0" refreshError="1"/>
      <sheetData sheetId="1" refreshError="1"/>
      <sheetData sheetId="2" refreshError="1"/>
      <sheetData sheetId="3">
        <row r="7">
          <cell r="B7" t="str">
            <v>ABER</v>
          </cell>
          <cell r="C7" t="str">
            <v>AberdeenOT</v>
          </cell>
          <cell r="D7">
            <v>0.99999999999999989</v>
          </cell>
          <cell r="E7">
            <v>1.2461550112447377</v>
          </cell>
          <cell r="F7">
            <v>1.2461550112447377</v>
          </cell>
          <cell r="G7">
            <v>0.99999999999999989</v>
          </cell>
          <cell r="H7">
            <v>0.99999999999999989</v>
          </cell>
          <cell r="I7">
            <v>0.99999999999999989</v>
          </cell>
          <cell r="J7">
            <v>0.99999999999999989</v>
          </cell>
          <cell r="K7">
            <v>0.99999999999999989</v>
          </cell>
          <cell r="L7">
            <v>0.99999999999999989</v>
          </cell>
          <cell r="M7">
            <v>1.2461550112447377</v>
          </cell>
          <cell r="N7">
            <v>1.2461550112447377</v>
          </cell>
          <cell r="O7">
            <v>1.2461550112447377</v>
          </cell>
          <cell r="P7">
            <v>1.2461550112447377</v>
          </cell>
          <cell r="Q7">
            <v>0.99999999999999989</v>
          </cell>
          <cell r="R7">
            <v>0.99999999999999989</v>
          </cell>
          <cell r="S7">
            <v>0.99999999999999989</v>
          </cell>
          <cell r="T7">
            <v>0.99999999999999989</v>
          </cell>
          <cell r="U7">
            <v>0.99999999999999989</v>
          </cell>
          <cell r="V7">
            <v>0.75384498875526207</v>
          </cell>
          <cell r="W7">
            <v>0.75384498875526207</v>
          </cell>
          <cell r="X7">
            <v>0.75384498875526207</v>
          </cell>
          <cell r="Y7">
            <v>0.75384498875526207</v>
          </cell>
          <cell r="Z7">
            <v>0.75384498875526207</v>
          </cell>
          <cell r="AA7">
            <v>0.75384498875526207</v>
          </cell>
          <cell r="AB7" t="str">
            <v>ABER</v>
          </cell>
          <cell r="AC7">
            <v>3.1068799872498394</v>
          </cell>
        </row>
        <row r="8">
          <cell r="B8" t="str">
            <v>ALRE</v>
          </cell>
          <cell r="C8" t="str">
            <v>AlrewasEMOT</v>
          </cell>
          <cell r="D8">
            <v>1.0000000000000002</v>
          </cell>
          <cell r="E8">
            <v>1.0714285714285718</v>
          </cell>
          <cell r="F8">
            <v>1.0714285714285718</v>
          </cell>
          <cell r="G8">
            <v>1.0714285714285718</v>
          </cell>
          <cell r="H8">
            <v>1.0714285714285718</v>
          </cell>
          <cell r="I8">
            <v>1.0714285714285718</v>
          </cell>
          <cell r="J8">
            <v>1.0714285714285718</v>
          </cell>
          <cell r="K8">
            <v>1.0714285714285718</v>
          </cell>
          <cell r="L8">
            <v>1.0714285714285718</v>
          </cell>
          <cell r="M8">
            <v>1.0714285714285718</v>
          </cell>
          <cell r="N8">
            <v>1.0714285714285718</v>
          </cell>
          <cell r="O8">
            <v>1.0714285714285718</v>
          </cell>
          <cell r="P8">
            <v>1.0714285714285718</v>
          </cell>
          <cell r="Q8">
            <v>1.0714285714285718</v>
          </cell>
          <cell r="R8">
            <v>1.0714285714285718</v>
          </cell>
          <cell r="S8">
            <v>1.0000000000000002</v>
          </cell>
          <cell r="T8">
            <v>1.0000000000000002</v>
          </cell>
          <cell r="U8">
            <v>1.0000000000000002</v>
          </cell>
          <cell r="V8">
            <v>0.83333333333333359</v>
          </cell>
          <cell r="W8">
            <v>0.83333333333333359</v>
          </cell>
          <cell r="X8">
            <v>0.83333333333333359</v>
          </cell>
          <cell r="Y8">
            <v>0.83333333333333359</v>
          </cell>
          <cell r="Z8">
            <v>0.83333333333333359</v>
          </cell>
          <cell r="AA8">
            <v>0.83333333333333359</v>
          </cell>
          <cell r="AB8" t="str">
            <v>ALRE</v>
          </cell>
          <cell r="AC8">
            <v>10.753476555380937</v>
          </cell>
        </row>
        <row r="9">
          <cell r="B9" t="str">
            <v>ALRW</v>
          </cell>
          <cell r="C9" t="str">
            <v>AlrewasWMOT</v>
          </cell>
          <cell r="D9">
            <v>1.1398329916122896</v>
          </cell>
          <cell r="E9">
            <v>1.1398329916122896</v>
          </cell>
          <cell r="F9">
            <v>1.1398329916122896</v>
          </cell>
          <cell r="G9">
            <v>1.1398329916122896</v>
          </cell>
          <cell r="H9">
            <v>1.1398329916122896</v>
          </cell>
          <cell r="I9">
            <v>1.1398329916122896</v>
          </cell>
          <cell r="J9">
            <v>1.1398329916122896</v>
          </cell>
          <cell r="K9">
            <v>1.1398329916122896</v>
          </cell>
          <cell r="L9">
            <v>1.1398329916122896</v>
          </cell>
          <cell r="M9">
            <v>1.1398329916122896</v>
          </cell>
          <cell r="N9">
            <v>1.1398329916122896</v>
          </cell>
          <cell r="O9">
            <v>1.1398329916122896</v>
          </cell>
          <cell r="P9">
            <v>1.1398329916122896</v>
          </cell>
          <cell r="Q9">
            <v>1.1398329916122896</v>
          </cell>
          <cell r="R9">
            <v>1.1398329916122896</v>
          </cell>
          <cell r="S9">
            <v>1.1398329916122896</v>
          </cell>
          <cell r="T9">
            <v>0.72033401677541964</v>
          </cell>
          <cell r="U9">
            <v>0.72033401677541964</v>
          </cell>
          <cell r="V9">
            <v>0.72033401677541964</v>
          </cell>
          <cell r="W9">
            <v>0.72033401677541964</v>
          </cell>
          <cell r="X9">
            <v>0.72033401677541964</v>
          </cell>
          <cell r="Y9">
            <v>0.72033401677541964</v>
          </cell>
          <cell r="Z9">
            <v>0.72033401677541964</v>
          </cell>
          <cell r="AA9">
            <v>0.72033401677541964</v>
          </cell>
          <cell r="AB9" t="str">
            <v>ALRW</v>
          </cell>
          <cell r="AC9">
            <v>8.9218783451593922</v>
          </cell>
        </row>
        <row r="10">
          <cell r="B10" t="str">
            <v>AMPA</v>
          </cell>
          <cell r="C10" t="str">
            <v>AMPaperInd</v>
          </cell>
          <cell r="D10">
            <v>0.99999999999999956</v>
          </cell>
          <cell r="E10">
            <v>0.99999999999999956</v>
          </cell>
          <cell r="F10">
            <v>0.99999999999999956</v>
          </cell>
          <cell r="G10">
            <v>0.99999999999999956</v>
          </cell>
          <cell r="H10">
            <v>0.99999999999999956</v>
          </cell>
          <cell r="I10">
            <v>0.99999999999999956</v>
          </cell>
          <cell r="J10">
            <v>0.99999999999999956</v>
          </cell>
          <cell r="K10">
            <v>0.99999999999999956</v>
          </cell>
          <cell r="L10">
            <v>0.99999999999999956</v>
          </cell>
          <cell r="M10">
            <v>0.99999999999999956</v>
          </cell>
          <cell r="N10">
            <v>0.99999999999999956</v>
          </cell>
          <cell r="O10">
            <v>0.99999999999999956</v>
          </cell>
          <cell r="P10">
            <v>0.99999999999999956</v>
          </cell>
          <cell r="Q10">
            <v>0.99999999999999956</v>
          </cell>
          <cell r="R10">
            <v>0.99999999999999956</v>
          </cell>
          <cell r="S10">
            <v>0.99999999999999956</v>
          </cell>
          <cell r="T10">
            <v>0.99999999999999956</v>
          </cell>
          <cell r="U10">
            <v>0.99999999999999956</v>
          </cell>
          <cell r="V10">
            <v>0.99999999999999956</v>
          </cell>
          <cell r="W10">
            <v>0.99999999999999956</v>
          </cell>
          <cell r="X10">
            <v>0.99999999999999956</v>
          </cell>
          <cell r="Y10">
            <v>0.99999999999999956</v>
          </cell>
          <cell r="Z10">
            <v>0.99999999999999956</v>
          </cell>
          <cell r="AA10">
            <v>0.99999999999999956</v>
          </cell>
          <cell r="AB10" t="str">
            <v>AMPA</v>
          </cell>
          <cell r="AC10">
            <v>9.7846150000000007E-2</v>
          </cell>
        </row>
        <row r="11">
          <cell r="B11" t="str">
            <v>ARMA</v>
          </cell>
          <cell r="C11" t="str">
            <v>ArmadaleOT</v>
          </cell>
          <cell r="D11">
            <v>0.99999999999999967</v>
          </cell>
          <cell r="E11">
            <v>1.5577542084577378</v>
          </cell>
          <cell r="F11">
            <v>1.5577542084577378</v>
          </cell>
          <cell r="G11">
            <v>0.99999999999999967</v>
          </cell>
          <cell r="H11">
            <v>0.99999999999999967</v>
          </cell>
          <cell r="I11">
            <v>0.99999999999999967</v>
          </cell>
          <cell r="J11">
            <v>0.99999999999999967</v>
          </cell>
          <cell r="K11">
            <v>0.99999999999999967</v>
          </cell>
          <cell r="L11">
            <v>0.99999999999999967</v>
          </cell>
          <cell r="M11">
            <v>1.5577542084577378</v>
          </cell>
          <cell r="N11">
            <v>1.5577542084577378</v>
          </cell>
          <cell r="O11">
            <v>1.5577542084577378</v>
          </cell>
          <cell r="P11">
            <v>1.5577542084577378</v>
          </cell>
          <cell r="Q11">
            <v>0.99999999999999967</v>
          </cell>
          <cell r="R11">
            <v>0.99999999999999967</v>
          </cell>
          <cell r="S11">
            <v>0.99999999999999967</v>
          </cell>
          <cell r="T11">
            <v>0.99999999999999967</v>
          </cell>
          <cell r="U11">
            <v>0.99999999999999967</v>
          </cell>
          <cell r="V11">
            <v>0.44224579154226201</v>
          </cell>
          <cell r="W11">
            <v>0.44224579154226201</v>
          </cell>
          <cell r="X11">
            <v>0.44224579154226201</v>
          </cell>
          <cell r="Y11">
            <v>0.44224579154226201</v>
          </cell>
          <cell r="Z11">
            <v>0.44224579154226201</v>
          </cell>
          <cell r="AA11">
            <v>0.44224579154226201</v>
          </cell>
          <cell r="AB11" t="str">
            <v>ARMA</v>
          </cell>
          <cell r="AC11">
            <v>1.2941155897435896</v>
          </cell>
        </row>
        <row r="12">
          <cell r="B12" t="str">
            <v>ASPY</v>
          </cell>
          <cell r="C12" t="str">
            <v>AspleyOT</v>
          </cell>
          <cell r="D12">
            <v>0.82362705646892398</v>
          </cell>
          <cell r="E12">
            <v>0.82362705646892398</v>
          </cell>
          <cell r="F12">
            <v>0.82362705646892398</v>
          </cell>
          <cell r="G12">
            <v>0.82362705646892398</v>
          </cell>
          <cell r="H12">
            <v>0.82362705646892398</v>
          </cell>
          <cell r="I12">
            <v>0.82362705646892398</v>
          </cell>
          <cell r="J12">
            <v>0.82362705646892398</v>
          </cell>
          <cell r="K12">
            <v>0.82362705646892398</v>
          </cell>
          <cell r="L12">
            <v>0.82362705646892398</v>
          </cell>
          <cell r="M12">
            <v>0.82362705646892398</v>
          </cell>
          <cell r="N12">
            <v>0.82362705646892398</v>
          </cell>
          <cell r="O12">
            <v>0.82362705646892398</v>
          </cell>
          <cell r="P12">
            <v>0.82362705646892398</v>
          </cell>
          <cell r="Q12">
            <v>0.82362705646892398</v>
          </cell>
          <cell r="R12">
            <v>0.82362705646892398</v>
          </cell>
          <cell r="S12">
            <v>0.82362705646892398</v>
          </cell>
          <cell r="T12">
            <v>1.352745887062154</v>
          </cell>
          <cell r="U12">
            <v>1.352745887062154</v>
          </cell>
          <cell r="V12">
            <v>1.352745887062154</v>
          </cell>
          <cell r="W12">
            <v>1.352745887062154</v>
          </cell>
          <cell r="X12">
            <v>1.352745887062154</v>
          </cell>
          <cell r="Y12">
            <v>1.352745887062154</v>
          </cell>
          <cell r="Z12">
            <v>1.352745887062154</v>
          </cell>
          <cell r="AA12">
            <v>1.352745887062154</v>
          </cell>
          <cell r="AB12" t="str">
            <v>ASPY</v>
          </cell>
          <cell r="AC12">
            <v>6.0041829944451042</v>
          </cell>
        </row>
        <row r="13">
          <cell r="B13" t="str">
            <v>ASSL</v>
          </cell>
          <cell r="C13" t="str">
            <v>AsselbyOT</v>
          </cell>
          <cell r="D13">
            <v>1.0000000000000004</v>
          </cell>
          <cell r="E13">
            <v>1.0714285714285718</v>
          </cell>
          <cell r="F13">
            <v>1.0714285714285718</v>
          </cell>
          <cell r="G13">
            <v>1.0714285714285718</v>
          </cell>
          <cell r="H13">
            <v>1.0714285714285718</v>
          </cell>
          <cell r="I13">
            <v>1.0714285714285718</v>
          </cell>
          <cell r="J13">
            <v>1.0714285714285718</v>
          </cell>
          <cell r="K13">
            <v>1.0714285714285718</v>
          </cell>
          <cell r="L13">
            <v>1.0714285714285718</v>
          </cell>
          <cell r="M13">
            <v>1.0714285714285718</v>
          </cell>
          <cell r="N13">
            <v>1.0714285714285718</v>
          </cell>
          <cell r="O13">
            <v>1.0714285714285718</v>
          </cell>
          <cell r="P13">
            <v>1.0714285714285718</v>
          </cell>
          <cell r="Q13">
            <v>1.0714285714285718</v>
          </cell>
          <cell r="R13">
            <v>1.0714285714285718</v>
          </cell>
          <cell r="S13">
            <v>1.0000000000000004</v>
          </cell>
          <cell r="T13">
            <v>1.0000000000000004</v>
          </cell>
          <cell r="U13">
            <v>1.0000000000000004</v>
          </cell>
          <cell r="V13">
            <v>0.8333333333333337</v>
          </cell>
          <cell r="W13">
            <v>0.8333333333333337</v>
          </cell>
          <cell r="X13">
            <v>0.8333333333333337</v>
          </cell>
          <cell r="Y13">
            <v>0.8333333333333337</v>
          </cell>
          <cell r="Z13">
            <v>0.8333333333333337</v>
          </cell>
          <cell r="AA13">
            <v>0.8333333333333337</v>
          </cell>
          <cell r="AB13" t="str">
            <v>ASSL</v>
          </cell>
          <cell r="AC13">
            <v>0.30080642345389175</v>
          </cell>
        </row>
        <row r="14">
          <cell r="B14" t="str">
            <v>AUDN</v>
          </cell>
          <cell r="C14" t="str">
            <v>AudleyNWOT</v>
          </cell>
          <cell r="D14">
            <v>0.99999999999999967</v>
          </cell>
          <cell r="E14">
            <v>1.2399999999999936</v>
          </cell>
          <cell r="F14">
            <v>1.2399999999999936</v>
          </cell>
          <cell r="G14">
            <v>1.2399999999999936</v>
          </cell>
          <cell r="H14">
            <v>1.2399999999999936</v>
          </cell>
          <cell r="I14">
            <v>1.2399999999999936</v>
          </cell>
          <cell r="J14">
            <v>1.2399999999999936</v>
          </cell>
          <cell r="K14">
            <v>1.2399999999999936</v>
          </cell>
          <cell r="L14">
            <v>1.2399999999999936</v>
          </cell>
          <cell r="M14">
            <v>1.2399999999999936</v>
          </cell>
          <cell r="N14">
            <v>1.2399999999999936</v>
          </cell>
          <cell r="O14">
            <v>1.2399999999999936</v>
          </cell>
          <cell r="P14">
            <v>1.2399999999999936</v>
          </cell>
          <cell r="Q14">
            <v>1.2399999999999936</v>
          </cell>
          <cell r="R14">
            <v>1.2399999999999936</v>
          </cell>
          <cell r="S14">
            <v>0.99999999999999967</v>
          </cell>
          <cell r="T14">
            <v>0.99999999999999967</v>
          </cell>
          <cell r="U14">
            <v>0.99999999999999967</v>
          </cell>
          <cell r="V14">
            <v>0.44000000000001355</v>
          </cell>
          <cell r="W14">
            <v>0.44000000000001355</v>
          </cell>
          <cell r="X14">
            <v>0.44000000000001355</v>
          </cell>
          <cell r="Y14">
            <v>0.44000000000001355</v>
          </cell>
          <cell r="Z14">
            <v>0.44000000000001355</v>
          </cell>
          <cell r="AA14">
            <v>0.44000000000001355</v>
          </cell>
          <cell r="AB14" t="str">
            <v>AUDN</v>
          </cell>
          <cell r="AC14">
            <v>0.93343809833833058</v>
          </cell>
        </row>
        <row r="15">
          <cell r="B15" t="str">
            <v>AUDW</v>
          </cell>
          <cell r="C15" t="str">
            <v>AudleyWMOT</v>
          </cell>
          <cell r="D15">
            <v>1.199944827586205</v>
          </cell>
          <cell r="E15">
            <v>1.199944827586205</v>
          </cell>
          <cell r="F15">
            <v>1.199944827586205</v>
          </cell>
          <cell r="G15">
            <v>1.199944827586205</v>
          </cell>
          <cell r="H15">
            <v>1.199944827586205</v>
          </cell>
          <cell r="I15">
            <v>1.199944827586205</v>
          </cell>
          <cell r="J15">
            <v>1.199944827586205</v>
          </cell>
          <cell r="K15">
            <v>1.199944827586205</v>
          </cell>
          <cell r="L15">
            <v>1.199944827586205</v>
          </cell>
          <cell r="M15">
            <v>1.199944827586205</v>
          </cell>
          <cell r="N15">
            <v>1.199944827586205</v>
          </cell>
          <cell r="O15">
            <v>1.199944827586205</v>
          </cell>
          <cell r="P15">
            <v>1.199944827586205</v>
          </cell>
          <cell r="Q15">
            <v>1.199944827586205</v>
          </cell>
          <cell r="R15">
            <v>1.199944827586205</v>
          </cell>
          <cell r="S15">
            <v>1.199944827586205</v>
          </cell>
          <cell r="T15">
            <v>0.60011034482758974</v>
          </cell>
          <cell r="U15">
            <v>0.60011034482758974</v>
          </cell>
          <cell r="V15">
            <v>0.60011034482758974</v>
          </cell>
          <cell r="W15">
            <v>0.60011034482758974</v>
          </cell>
          <cell r="X15">
            <v>0.60011034482758974</v>
          </cell>
          <cell r="Y15">
            <v>0.60011034482758974</v>
          </cell>
          <cell r="Z15">
            <v>0.60011034482758974</v>
          </cell>
          <cell r="AA15">
            <v>0.60011034482758974</v>
          </cell>
          <cell r="AB15" t="str">
            <v>AUDW</v>
          </cell>
          <cell r="AC15">
            <v>1.7039883394827566</v>
          </cell>
        </row>
        <row r="16">
          <cell r="B16" t="str">
            <v>AUST</v>
          </cell>
          <cell r="C16" t="str">
            <v>AustreyOT</v>
          </cell>
          <cell r="D16">
            <v>0.82362705646892542</v>
          </cell>
          <cell r="E16">
            <v>0.82362705646892542</v>
          </cell>
          <cell r="F16">
            <v>0.82362705646892542</v>
          </cell>
          <cell r="G16">
            <v>0.82362705646892542</v>
          </cell>
          <cell r="H16">
            <v>0.82362705646892542</v>
          </cell>
          <cell r="I16">
            <v>0.82362705646892542</v>
          </cell>
          <cell r="J16">
            <v>0.82362705646892542</v>
          </cell>
          <cell r="K16">
            <v>0.82362705646892542</v>
          </cell>
          <cell r="L16">
            <v>0.82362705646892542</v>
          </cell>
          <cell r="M16">
            <v>0.82362705646892542</v>
          </cell>
          <cell r="N16">
            <v>0.82362705646892542</v>
          </cell>
          <cell r="O16">
            <v>0.82362705646892542</v>
          </cell>
          <cell r="P16">
            <v>0.82362705646892542</v>
          </cell>
          <cell r="Q16">
            <v>0.82362705646892542</v>
          </cell>
          <cell r="R16">
            <v>0.82362705646892542</v>
          </cell>
          <cell r="S16">
            <v>0.82362705646892542</v>
          </cell>
          <cell r="T16">
            <v>1.3527458870621483</v>
          </cell>
          <cell r="U16">
            <v>1.3527458870621483</v>
          </cell>
          <cell r="V16">
            <v>1.3527458870621483</v>
          </cell>
          <cell r="W16">
            <v>1.3527458870621483</v>
          </cell>
          <cell r="X16">
            <v>1.3527458870621483</v>
          </cell>
          <cell r="Y16">
            <v>1.3527458870621483</v>
          </cell>
          <cell r="Z16">
            <v>1.3527458870621483</v>
          </cell>
          <cell r="AA16">
            <v>1.3527458870621483</v>
          </cell>
          <cell r="AB16" t="str">
            <v>AUST</v>
          </cell>
          <cell r="AC16">
            <v>7.4895551729905625</v>
          </cell>
        </row>
        <row r="17">
          <cell r="B17" t="str">
            <v>AYLE</v>
          </cell>
          <cell r="C17" t="str">
            <v>AylesbeareOT</v>
          </cell>
          <cell r="D17">
            <v>1.0000000000000007</v>
          </cell>
          <cell r="E17">
            <v>1.2269061022661458</v>
          </cell>
          <cell r="F17">
            <v>1.2269061022661458</v>
          </cell>
          <cell r="G17">
            <v>1.2269061022661458</v>
          </cell>
          <cell r="H17">
            <v>1.2269061022661458</v>
          </cell>
          <cell r="I17">
            <v>1.2269061022661458</v>
          </cell>
          <cell r="J17">
            <v>1.2269061022661458</v>
          </cell>
          <cell r="K17">
            <v>1.2269061022661458</v>
          </cell>
          <cell r="L17">
            <v>1.2269061022661458</v>
          </cell>
          <cell r="M17">
            <v>1.2269061022661458</v>
          </cell>
          <cell r="N17">
            <v>1.2269061022661458</v>
          </cell>
          <cell r="O17">
            <v>1.2269061022661458</v>
          </cell>
          <cell r="P17">
            <v>1.2269061022661458</v>
          </cell>
          <cell r="Q17">
            <v>1.2269061022661458</v>
          </cell>
          <cell r="R17">
            <v>1.2269061022661458</v>
          </cell>
          <cell r="S17">
            <v>1.0000000000000007</v>
          </cell>
          <cell r="T17">
            <v>1.0000000000000007</v>
          </cell>
          <cell r="U17">
            <v>1.0000000000000007</v>
          </cell>
          <cell r="V17">
            <v>0.47055242804565939</v>
          </cell>
          <cell r="W17">
            <v>0.47055242804565939</v>
          </cell>
          <cell r="X17">
            <v>0.47055242804565939</v>
          </cell>
          <cell r="Y17">
            <v>0.47055242804565939</v>
          </cell>
          <cell r="Z17">
            <v>0.47055242804565939</v>
          </cell>
          <cell r="AA17">
            <v>0.47055242804565939</v>
          </cell>
          <cell r="AB17" t="str">
            <v>AYLE</v>
          </cell>
          <cell r="AC17">
            <v>1.9935133135051673</v>
          </cell>
        </row>
        <row r="18">
          <cell r="B18" t="str">
            <v>BADS</v>
          </cell>
          <cell r="C18" t="str">
            <v>BactonOT</v>
          </cell>
          <cell r="D18">
            <v>1.0000000000000002</v>
          </cell>
          <cell r="E18">
            <v>1.2542285714285732</v>
          </cell>
          <cell r="F18">
            <v>1.2542285714285732</v>
          </cell>
          <cell r="G18">
            <v>1.2542285714285732</v>
          </cell>
          <cell r="H18">
            <v>1.2542285714285732</v>
          </cell>
          <cell r="I18">
            <v>1.2542285714285732</v>
          </cell>
          <cell r="J18">
            <v>1.2542285714285732</v>
          </cell>
          <cell r="K18">
            <v>1.2542285714285732</v>
          </cell>
          <cell r="L18">
            <v>1.2542285714285732</v>
          </cell>
          <cell r="M18">
            <v>1.2542285714285732</v>
          </cell>
          <cell r="N18">
            <v>1.2542285714285732</v>
          </cell>
          <cell r="O18">
            <v>1.2542285714285732</v>
          </cell>
          <cell r="P18">
            <v>1.2542285714285732</v>
          </cell>
          <cell r="Q18">
            <v>1.2542285714285732</v>
          </cell>
          <cell r="R18">
            <v>1.2542285714285732</v>
          </cell>
          <cell r="S18">
            <v>1.0000000000000002</v>
          </cell>
          <cell r="T18">
            <v>1.0000000000000002</v>
          </cell>
          <cell r="U18">
            <v>1.0000000000000002</v>
          </cell>
          <cell r="V18">
            <v>0.40679999999999666</v>
          </cell>
          <cell r="W18">
            <v>0.40679999999999666</v>
          </cell>
          <cell r="X18">
            <v>0.40679999999999666</v>
          </cell>
          <cell r="Y18">
            <v>0.40679999999999666</v>
          </cell>
          <cell r="Z18">
            <v>0.40679999999999666</v>
          </cell>
          <cell r="AA18">
            <v>0.40679999999999666</v>
          </cell>
          <cell r="AB18" t="str">
            <v>BADS</v>
          </cell>
          <cell r="AC18">
            <v>0.24907578284441828</v>
          </cell>
        </row>
        <row r="19">
          <cell r="B19" t="str">
            <v>BAGB</v>
          </cell>
          <cell r="C19" t="str">
            <v>BaglanBayPS</v>
          </cell>
          <cell r="D19">
            <v>0.99999999999999944</v>
          </cell>
          <cell r="E19">
            <v>0.99999999999999944</v>
          </cell>
          <cell r="F19">
            <v>0.99999999999999944</v>
          </cell>
          <cell r="G19">
            <v>0.99999999999999944</v>
          </cell>
          <cell r="H19">
            <v>0.99999999999999944</v>
          </cell>
          <cell r="I19">
            <v>0.99999999999999944</v>
          </cell>
          <cell r="J19">
            <v>0.99999999999999944</v>
          </cell>
          <cell r="K19">
            <v>0.99999999999999944</v>
          </cell>
          <cell r="L19">
            <v>0.99999999999999944</v>
          </cell>
          <cell r="M19">
            <v>0.99999999999999944</v>
          </cell>
          <cell r="N19">
            <v>0.99999999999999944</v>
          </cell>
          <cell r="O19">
            <v>0.99999999999999944</v>
          </cell>
          <cell r="P19">
            <v>0.99999999999999944</v>
          </cell>
          <cell r="Q19">
            <v>0.99999999999999944</v>
          </cell>
          <cell r="R19">
            <v>0.99999999999999944</v>
          </cell>
          <cell r="S19">
            <v>0.99999999999999944</v>
          </cell>
          <cell r="T19">
            <v>0.99999999999999944</v>
          </cell>
          <cell r="U19">
            <v>0.99999999999999944</v>
          </cell>
          <cell r="V19">
            <v>0.99999999999999944</v>
          </cell>
          <cell r="W19">
            <v>0.99999999999999944</v>
          </cell>
          <cell r="X19">
            <v>0.99999999999999944</v>
          </cell>
          <cell r="Y19">
            <v>0.99999999999999944</v>
          </cell>
          <cell r="Z19">
            <v>0.99999999999999944</v>
          </cell>
          <cell r="AA19">
            <v>0.99999999999999944</v>
          </cell>
          <cell r="AB19" t="str">
            <v>BAGB</v>
          </cell>
          <cell r="AC19">
            <v>2.473846</v>
          </cell>
        </row>
        <row r="20">
          <cell r="B20" t="str">
            <v>BALD</v>
          </cell>
          <cell r="C20" t="str">
            <v>BaldersbyOT</v>
          </cell>
          <cell r="D20">
            <v>0.99999999999999967</v>
          </cell>
          <cell r="E20">
            <v>1.2914285714285698</v>
          </cell>
          <cell r="F20">
            <v>1.2914285714285698</v>
          </cell>
          <cell r="G20">
            <v>1.2914285714285698</v>
          </cell>
          <cell r="H20">
            <v>1.2914285714285698</v>
          </cell>
          <cell r="I20">
            <v>1.2914285714285698</v>
          </cell>
          <cell r="J20">
            <v>1.2914285714285698</v>
          </cell>
          <cell r="K20">
            <v>1.2914285714285698</v>
          </cell>
          <cell r="L20">
            <v>1.2914285714285698</v>
          </cell>
          <cell r="M20">
            <v>1.2914285714285698</v>
          </cell>
          <cell r="N20">
            <v>1.2914285714285698</v>
          </cell>
          <cell r="O20">
            <v>1.2914285714285698</v>
          </cell>
          <cell r="P20">
            <v>1.2914285714285698</v>
          </cell>
          <cell r="Q20">
            <v>1.2914285714285698</v>
          </cell>
          <cell r="R20">
            <v>1.2914285714285698</v>
          </cell>
          <cell r="S20">
            <v>0.99999999999999967</v>
          </cell>
          <cell r="T20">
            <v>0.99999999999999967</v>
          </cell>
          <cell r="U20">
            <v>0.99999999999999967</v>
          </cell>
          <cell r="V20">
            <v>0.32000000000000245</v>
          </cell>
          <cell r="W20">
            <v>0.32000000000000245</v>
          </cell>
          <cell r="X20">
            <v>0.32000000000000245</v>
          </cell>
          <cell r="Y20">
            <v>0.32000000000000245</v>
          </cell>
          <cell r="Z20">
            <v>0.32000000000000245</v>
          </cell>
          <cell r="AA20">
            <v>0.32000000000000245</v>
          </cell>
          <cell r="AB20" t="str">
            <v>BALD</v>
          </cell>
          <cell r="AC20">
            <v>0.11284733816163271</v>
          </cell>
        </row>
        <row r="21">
          <cell r="B21" t="str">
            <v>BALG</v>
          </cell>
          <cell r="C21" t="str">
            <v>BalgrayOT</v>
          </cell>
          <cell r="D21">
            <v>1</v>
          </cell>
          <cell r="E21">
            <v>1.3439876344481736</v>
          </cell>
          <cell r="F21">
            <v>1.3439876344481736</v>
          </cell>
          <cell r="G21">
            <v>1</v>
          </cell>
          <cell r="H21">
            <v>1</v>
          </cell>
          <cell r="I21">
            <v>1</v>
          </cell>
          <cell r="J21">
            <v>1</v>
          </cell>
          <cell r="K21">
            <v>1</v>
          </cell>
          <cell r="L21">
            <v>1</v>
          </cell>
          <cell r="M21">
            <v>1.3439876344481736</v>
          </cell>
          <cell r="N21">
            <v>1.3439876344481736</v>
          </cell>
          <cell r="O21">
            <v>1.3439876344481736</v>
          </cell>
          <cell r="P21">
            <v>1.3439876344481736</v>
          </cell>
          <cell r="Q21">
            <v>1</v>
          </cell>
          <cell r="R21">
            <v>1</v>
          </cell>
          <cell r="S21">
            <v>1</v>
          </cell>
          <cell r="T21">
            <v>1</v>
          </cell>
          <cell r="U21">
            <v>1</v>
          </cell>
          <cell r="V21">
            <v>0.65601236555182652</v>
          </cell>
          <cell r="W21">
            <v>0.65601236555182652</v>
          </cell>
          <cell r="X21">
            <v>0.65601236555182652</v>
          </cell>
          <cell r="Y21">
            <v>0.65601236555182652</v>
          </cell>
          <cell r="Z21">
            <v>0.65601236555182652</v>
          </cell>
          <cell r="AA21">
            <v>0.65601236555182652</v>
          </cell>
          <cell r="AB21" t="str">
            <v>BALG</v>
          </cell>
          <cell r="AC21">
            <v>1.2947930666666663</v>
          </cell>
        </row>
        <row r="22">
          <cell r="B22" t="str">
            <v>BASF</v>
          </cell>
          <cell r="C22" t="str">
            <v>BASFInd</v>
          </cell>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cell r="Z22">
            <v>1</v>
          </cell>
          <cell r="AA22">
            <v>1</v>
          </cell>
          <cell r="AB22" t="str">
            <v>BASF</v>
          </cell>
          <cell r="AC22">
            <v>0.89538459999999997</v>
          </cell>
        </row>
        <row r="23">
          <cell r="B23" t="str">
            <v>BATH</v>
          </cell>
          <cell r="C23" t="str">
            <v>BathgateOT</v>
          </cell>
          <cell r="D23">
            <v>0.43861708696530899</v>
          </cell>
          <cell r="E23">
            <v>0.43861708696530899</v>
          </cell>
          <cell r="F23">
            <v>0.43861708696530899</v>
          </cell>
          <cell r="G23">
            <v>0.43861708696530899</v>
          </cell>
          <cell r="H23">
            <v>0.43861708696530899</v>
          </cell>
          <cell r="I23">
            <v>0.43861708696530899</v>
          </cell>
          <cell r="J23">
            <v>0.43861708696530899</v>
          </cell>
          <cell r="K23">
            <v>0.43861708696530899</v>
          </cell>
          <cell r="L23">
            <v>0.43861708696530899</v>
          </cell>
          <cell r="M23">
            <v>0.43861708696530899</v>
          </cell>
          <cell r="N23">
            <v>0.43861708696530899</v>
          </cell>
          <cell r="O23">
            <v>0.43861708696530899</v>
          </cell>
          <cell r="P23">
            <v>0.43861708696530899</v>
          </cell>
          <cell r="Q23">
            <v>0.43861708696530899</v>
          </cell>
          <cell r="R23">
            <v>0.43861708696530899</v>
          </cell>
          <cell r="S23">
            <v>0.43861708696530899</v>
          </cell>
          <cell r="T23">
            <v>2.122765826069382</v>
          </cell>
          <cell r="U23">
            <v>2.122765826069382</v>
          </cell>
          <cell r="V23">
            <v>2.122765826069382</v>
          </cell>
          <cell r="W23">
            <v>2.122765826069382</v>
          </cell>
          <cell r="X23">
            <v>2.122765826069382</v>
          </cell>
          <cell r="Y23">
            <v>2.122765826069382</v>
          </cell>
          <cell r="Z23">
            <v>2.122765826069382</v>
          </cell>
          <cell r="AA23">
            <v>2.122765826069382</v>
          </cell>
          <cell r="AB23" t="str">
            <v>BATH</v>
          </cell>
          <cell r="AC23">
            <v>2.1662840803772863</v>
          </cell>
        </row>
        <row r="24">
          <cell r="B24" t="str">
            <v>BICO</v>
          </cell>
          <cell r="C24" t="str">
            <v>BactonInt</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cell r="AB24" t="str">
            <v>BICO</v>
          </cell>
          <cell r="AC24">
            <v>0</v>
          </cell>
        </row>
        <row r="25">
          <cell r="B25" t="str">
            <v>BISH</v>
          </cell>
          <cell r="C25" t="str">
            <v>AucklandOT</v>
          </cell>
          <cell r="D25">
            <v>1</v>
          </cell>
          <cell r="E25">
            <v>1.0766160601995278</v>
          </cell>
          <cell r="F25">
            <v>1.0766160601995278</v>
          </cell>
          <cell r="G25">
            <v>1.0766160601995278</v>
          </cell>
          <cell r="H25">
            <v>1.0766160601995278</v>
          </cell>
          <cell r="I25">
            <v>1.0766160601995278</v>
          </cell>
          <cell r="J25">
            <v>1.0766160601995278</v>
          </cell>
          <cell r="K25">
            <v>1.0766160601995278</v>
          </cell>
          <cell r="L25">
            <v>1.0766160601995278</v>
          </cell>
          <cell r="M25">
            <v>1.0766160601995278</v>
          </cell>
          <cell r="N25">
            <v>1.0766160601995278</v>
          </cell>
          <cell r="O25">
            <v>1.0766160601995278</v>
          </cell>
          <cell r="P25">
            <v>1.0766160601995278</v>
          </cell>
          <cell r="Q25">
            <v>1.0766160601995278</v>
          </cell>
          <cell r="R25">
            <v>1.0766160601995278</v>
          </cell>
          <cell r="S25">
            <v>1</v>
          </cell>
          <cell r="T25">
            <v>1</v>
          </cell>
          <cell r="U25">
            <v>1</v>
          </cell>
          <cell r="V25">
            <v>0.82122919286776919</v>
          </cell>
          <cell r="W25">
            <v>0.82122919286776919</v>
          </cell>
          <cell r="X25">
            <v>0.82122919286776919</v>
          </cell>
          <cell r="Y25">
            <v>0.82122919286776919</v>
          </cell>
          <cell r="Z25">
            <v>0.82122919286776919</v>
          </cell>
          <cell r="AA25">
            <v>0.82122919286776919</v>
          </cell>
          <cell r="AB25" t="str">
            <v>BISH</v>
          </cell>
          <cell r="AC25">
            <v>5.8570258065523202</v>
          </cell>
        </row>
        <row r="26">
          <cell r="B26" t="str">
            <v>BLAB</v>
          </cell>
          <cell r="C26" t="str">
            <v>BlabyOT</v>
          </cell>
          <cell r="D26">
            <v>0.99999999999999956</v>
          </cell>
          <cell r="E26">
            <v>1.2400000000000073</v>
          </cell>
          <cell r="F26">
            <v>1.2400000000000073</v>
          </cell>
          <cell r="G26">
            <v>1.2400000000000073</v>
          </cell>
          <cell r="H26">
            <v>1.2400000000000073</v>
          </cell>
          <cell r="I26">
            <v>1.2400000000000073</v>
          </cell>
          <cell r="J26">
            <v>1.2400000000000073</v>
          </cell>
          <cell r="K26">
            <v>1.2400000000000073</v>
          </cell>
          <cell r="L26">
            <v>1.2400000000000073</v>
          </cell>
          <cell r="M26">
            <v>1.2400000000000073</v>
          </cell>
          <cell r="N26">
            <v>1.2400000000000073</v>
          </cell>
          <cell r="O26">
            <v>1.2400000000000073</v>
          </cell>
          <cell r="P26">
            <v>1.2400000000000073</v>
          </cell>
          <cell r="Q26">
            <v>1.2400000000000073</v>
          </cell>
          <cell r="R26">
            <v>1.2400000000000073</v>
          </cell>
          <cell r="S26">
            <v>0.99999999999999956</v>
          </cell>
          <cell r="T26">
            <v>0.99999999999999956</v>
          </cell>
          <cell r="U26">
            <v>0.99999999999999956</v>
          </cell>
          <cell r="V26">
            <v>0.43999999999998118</v>
          </cell>
          <cell r="W26">
            <v>0.43999999999998118</v>
          </cell>
          <cell r="X26">
            <v>0.43999999999998118</v>
          </cell>
          <cell r="Y26">
            <v>0.43999999999998118</v>
          </cell>
          <cell r="Z26">
            <v>0.43999999999998118</v>
          </cell>
          <cell r="AA26">
            <v>0.43999999999998118</v>
          </cell>
          <cell r="AB26" t="str">
            <v>BLAB</v>
          </cell>
          <cell r="AC26">
            <v>1.3856474836949684</v>
          </cell>
        </row>
        <row r="27">
          <cell r="B27" t="str">
            <v>BLAC</v>
          </cell>
          <cell r="C27" t="str">
            <v>BlackrodOT</v>
          </cell>
          <cell r="D27">
            <v>1.0000000000000007</v>
          </cell>
          <cell r="E27">
            <v>1.2252769622117925</v>
          </cell>
          <cell r="F27">
            <v>1.2252769622117925</v>
          </cell>
          <cell r="G27">
            <v>1.2252769622117925</v>
          </cell>
          <cell r="H27">
            <v>1.2252769622117925</v>
          </cell>
          <cell r="I27">
            <v>1.2252769622117925</v>
          </cell>
          <cell r="J27">
            <v>1.2252769622117925</v>
          </cell>
          <cell r="K27">
            <v>1.2252769622117925</v>
          </cell>
          <cell r="L27">
            <v>1.2252769622117925</v>
          </cell>
          <cell r="M27">
            <v>1.2252769622117925</v>
          </cell>
          <cell r="N27">
            <v>1.2252769622117925</v>
          </cell>
          <cell r="O27">
            <v>1.2252769622117925</v>
          </cell>
          <cell r="P27">
            <v>1.2252769622117925</v>
          </cell>
          <cell r="Q27">
            <v>1.2252769622117925</v>
          </cell>
          <cell r="R27">
            <v>1.2252769622117925</v>
          </cell>
          <cell r="S27">
            <v>1.0000000000000007</v>
          </cell>
          <cell r="T27">
            <v>1.0000000000000007</v>
          </cell>
          <cell r="U27">
            <v>1.0000000000000007</v>
          </cell>
          <cell r="V27">
            <v>0.47435375483915271</v>
          </cell>
          <cell r="W27">
            <v>0.47435375483915271</v>
          </cell>
          <cell r="X27">
            <v>0.47435375483915271</v>
          </cell>
          <cell r="Y27">
            <v>0.47435375483915271</v>
          </cell>
          <cell r="Z27">
            <v>0.47435375483915271</v>
          </cell>
          <cell r="AA27">
            <v>0.47435375483915271</v>
          </cell>
          <cell r="AB27" t="str">
            <v>BLAC</v>
          </cell>
          <cell r="AC27">
            <v>10.316721109209984</v>
          </cell>
        </row>
        <row r="28">
          <cell r="B28" t="str">
            <v>BLCK</v>
          </cell>
          <cell r="C28" t="str">
            <v>BlackburnMInd</v>
          </cell>
          <cell r="D28">
            <v>1.0000000000000002</v>
          </cell>
          <cell r="E28">
            <v>1.0000000000000002</v>
          </cell>
          <cell r="F28">
            <v>1.0000000000000002</v>
          </cell>
          <cell r="G28">
            <v>1.0000000000000002</v>
          </cell>
          <cell r="H28">
            <v>1.0000000000000002</v>
          </cell>
          <cell r="I28">
            <v>1.0000000000000002</v>
          </cell>
          <cell r="J28">
            <v>1.0000000000000002</v>
          </cell>
          <cell r="K28">
            <v>1.0000000000000002</v>
          </cell>
          <cell r="L28">
            <v>1.0000000000000002</v>
          </cell>
          <cell r="M28">
            <v>1.0000000000000002</v>
          </cell>
          <cell r="N28">
            <v>1.0000000000000002</v>
          </cell>
          <cell r="O28">
            <v>1.0000000000000002</v>
          </cell>
          <cell r="P28">
            <v>1.0000000000000002</v>
          </cell>
          <cell r="Q28">
            <v>1.0000000000000002</v>
          </cell>
          <cell r="R28">
            <v>1.0000000000000002</v>
          </cell>
          <cell r="S28">
            <v>1.0000000000000002</v>
          </cell>
          <cell r="T28">
            <v>1.0000000000000002</v>
          </cell>
          <cell r="U28">
            <v>1.0000000000000002</v>
          </cell>
          <cell r="V28">
            <v>1.0000000000000002</v>
          </cell>
          <cell r="W28">
            <v>1.0000000000000002</v>
          </cell>
          <cell r="X28">
            <v>1.0000000000000002</v>
          </cell>
          <cell r="Y28">
            <v>1.0000000000000002</v>
          </cell>
          <cell r="Z28">
            <v>1.0000000000000002</v>
          </cell>
          <cell r="AA28">
            <v>1.0000000000000002</v>
          </cell>
          <cell r="AB28" t="str">
            <v>BLCK</v>
          </cell>
          <cell r="AC28">
            <v>0.42276920000000001</v>
          </cell>
        </row>
        <row r="29">
          <cell r="B29" t="str">
            <v>BLYB</v>
          </cell>
          <cell r="C29" t="str">
            <v>BlyboroughOT</v>
          </cell>
          <cell r="D29">
            <v>1.0000000000000002</v>
          </cell>
          <cell r="E29">
            <v>1.0000000000000002</v>
          </cell>
          <cell r="F29">
            <v>1.0000000000000002</v>
          </cell>
          <cell r="G29">
            <v>1.0000000000000002</v>
          </cell>
          <cell r="H29">
            <v>1.0000000000000002</v>
          </cell>
          <cell r="I29">
            <v>1.0000000000000002</v>
          </cell>
          <cell r="J29">
            <v>1.0000000000000002</v>
          </cell>
          <cell r="K29">
            <v>1.0000000000000002</v>
          </cell>
          <cell r="L29">
            <v>1.0000000000000002</v>
          </cell>
          <cell r="M29">
            <v>1.0000000000000002</v>
          </cell>
          <cell r="N29">
            <v>1.0000000000000002</v>
          </cell>
          <cell r="O29">
            <v>1.0000000000000002</v>
          </cell>
          <cell r="P29">
            <v>1.0000000000000002</v>
          </cell>
          <cell r="Q29">
            <v>1.0000000000000002</v>
          </cell>
          <cell r="R29">
            <v>1.0000000000000002</v>
          </cell>
          <cell r="S29">
            <v>1.0000000000000002</v>
          </cell>
          <cell r="T29">
            <v>1.0000000000000002</v>
          </cell>
          <cell r="U29">
            <v>1.0000000000000002</v>
          </cell>
          <cell r="V29">
            <v>1.0000000000000002</v>
          </cell>
          <cell r="W29">
            <v>1.0000000000000002</v>
          </cell>
          <cell r="X29">
            <v>1.0000000000000002</v>
          </cell>
          <cell r="Y29">
            <v>1.0000000000000002</v>
          </cell>
          <cell r="Z29">
            <v>1.0000000000000002</v>
          </cell>
          <cell r="AA29">
            <v>1.0000000000000002</v>
          </cell>
          <cell r="AB29" t="str">
            <v>BLYB</v>
          </cell>
          <cell r="AC29">
            <v>6.9779421964404733</v>
          </cell>
        </row>
        <row r="30">
          <cell r="B30" t="str">
            <v>BPHP</v>
          </cell>
          <cell r="C30" t="str">
            <v>BPSaltendHPInd</v>
          </cell>
          <cell r="D30">
            <v>1.0000000000000004</v>
          </cell>
          <cell r="E30">
            <v>1.0000000000000004</v>
          </cell>
          <cell r="F30">
            <v>1.0000000000000004</v>
          </cell>
          <cell r="G30">
            <v>1.0000000000000004</v>
          </cell>
          <cell r="H30">
            <v>1.0000000000000004</v>
          </cell>
          <cell r="I30">
            <v>1.0000000000000004</v>
          </cell>
          <cell r="J30">
            <v>1.0000000000000004</v>
          </cell>
          <cell r="K30">
            <v>1.0000000000000004</v>
          </cell>
          <cell r="L30">
            <v>1.0000000000000004</v>
          </cell>
          <cell r="M30">
            <v>1.0000000000000004</v>
          </cell>
          <cell r="N30">
            <v>1.0000000000000004</v>
          </cell>
          <cell r="O30">
            <v>1.0000000000000004</v>
          </cell>
          <cell r="P30">
            <v>1.0000000000000004</v>
          </cell>
          <cell r="Q30">
            <v>1.0000000000000004</v>
          </cell>
          <cell r="R30">
            <v>1.0000000000000004</v>
          </cell>
          <cell r="S30">
            <v>1.0000000000000004</v>
          </cell>
          <cell r="T30">
            <v>1.0000000000000004</v>
          </cell>
          <cell r="U30">
            <v>1.0000000000000004</v>
          </cell>
          <cell r="V30">
            <v>1.0000000000000004</v>
          </cell>
          <cell r="W30">
            <v>1.0000000000000004</v>
          </cell>
          <cell r="X30">
            <v>1.0000000000000004</v>
          </cell>
          <cell r="Y30">
            <v>1.0000000000000004</v>
          </cell>
          <cell r="Z30">
            <v>1.0000000000000004</v>
          </cell>
          <cell r="AA30">
            <v>1.0000000000000004</v>
          </cell>
          <cell r="AB30" t="str">
            <v>BPHP</v>
          </cell>
          <cell r="AC30">
            <v>0.83630769999999999</v>
          </cell>
        </row>
        <row r="31">
          <cell r="B31" t="str">
            <v>BRAA</v>
          </cell>
          <cell r="C31" t="str">
            <v>BraishfieldAOT</v>
          </cell>
          <cell r="D31">
            <v>0.99999999999999967</v>
          </cell>
          <cell r="E31">
            <v>1.0895527442702329</v>
          </cell>
          <cell r="F31">
            <v>1.0895527442702329</v>
          </cell>
          <cell r="G31">
            <v>1.0895527442702329</v>
          </cell>
          <cell r="H31">
            <v>1.0895527442702329</v>
          </cell>
          <cell r="I31">
            <v>1.0895527442702329</v>
          </cell>
          <cell r="J31">
            <v>1.0895527442702329</v>
          </cell>
          <cell r="K31">
            <v>1.0895527442702329</v>
          </cell>
          <cell r="L31">
            <v>1.0895527442702329</v>
          </cell>
          <cell r="M31">
            <v>1.0895527442702329</v>
          </cell>
          <cell r="N31">
            <v>1.0895527442702329</v>
          </cell>
          <cell r="O31">
            <v>1.0895527442702329</v>
          </cell>
          <cell r="P31">
            <v>1.0895527442702329</v>
          </cell>
          <cell r="Q31">
            <v>1.0895527442702329</v>
          </cell>
          <cell r="R31">
            <v>1.0895527442702329</v>
          </cell>
          <cell r="S31">
            <v>0.99999999999999967</v>
          </cell>
          <cell r="T31">
            <v>0.99999999999999967</v>
          </cell>
          <cell r="U31">
            <v>0.99999999999999967</v>
          </cell>
          <cell r="V31">
            <v>0.7910435967027889</v>
          </cell>
          <cell r="W31">
            <v>0.7910435967027889</v>
          </cell>
          <cell r="X31">
            <v>0.7910435967027889</v>
          </cell>
          <cell r="Y31">
            <v>0.7910435967027889</v>
          </cell>
          <cell r="Z31">
            <v>0.7910435967027889</v>
          </cell>
          <cell r="AA31">
            <v>0.7910435967027889</v>
          </cell>
          <cell r="AB31" t="str">
            <v>BRAA</v>
          </cell>
          <cell r="AC31">
            <v>9.1815155982735579</v>
          </cell>
        </row>
        <row r="32">
          <cell r="B32" t="str">
            <v>BRAB</v>
          </cell>
          <cell r="C32" t="str">
            <v>BraishfieldBOT</v>
          </cell>
          <cell r="D32">
            <v>1</v>
          </cell>
          <cell r="E32">
            <v>1.0366382773581868</v>
          </cell>
          <cell r="F32">
            <v>1.0366382773581868</v>
          </cell>
          <cell r="G32">
            <v>1.0366382773581868</v>
          </cell>
          <cell r="H32">
            <v>1.0366382773581868</v>
          </cell>
          <cell r="I32">
            <v>1.0366382773581868</v>
          </cell>
          <cell r="J32">
            <v>1.0366382773581868</v>
          </cell>
          <cell r="K32">
            <v>1.0366382773581868</v>
          </cell>
          <cell r="L32">
            <v>1.0366382773581868</v>
          </cell>
          <cell r="M32">
            <v>1.0366382773581868</v>
          </cell>
          <cell r="N32">
            <v>1.0366382773581868</v>
          </cell>
          <cell r="O32">
            <v>1.0366382773581868</v>
          </cell>
          <cell r="P32">
            <v>1.0366382773581868</v>
          </cell>
          <cell r="Q32">
            <v>1.0366382773581868</v>
          </cell>
          <cell r="R32">
            <v>1.0366382773581868</v>
          </cell>
          <cell r="S32">
            <v>1</v>
          </cell>
          <cell r="T32">
            <v>1</v>
          </cell>
          <cell r="U32">
            <v>1</v>
          </cell>
          <cell r="V32">
            <v>0.91451068616423115</v>
          </cell>
          <cell r="W32">
            <v>0.91451068616423115</v>
          </cell>
          <cell r="X32">
            <v>0.91451068616423115</v>
          </cell>
          <cell r="Y32">
            <v>0.91451068616423115</v>
          </cell>
          <cell r="Z32">
            <v>0.91451068616423115</v>
          </cell>
          <cell r="AA32">
            <v>0.91451068616423115</v>
          </cell>
          <cell r="AB32" t="str">
            <v>BRAB</v>
          </cell>
          <cell r="AC32">
            <v>4.3472344305843595</v>
          </cell>
        </row>
        <row r="33">
          <cell r="B33" t="str">
            <v>BRIG</v>
          </cell>
          <cell r="C33" t="str">
            <v>BriggPS</v>
          </cell>
          <cell r="D33" t="e">
            <v>#DIV/0!</v>
          </cell>
          <cell r="E33" t="e">
            <v>#DIV/0!</v>
          </cell>
          <cell r="F33" t="e">
            <v>#DIV/0!</v>
          </cell>
          <cell r="G33" t="e">
            <v>#DIV/0!</v>
          </cell>
          <cell r="H33" t="e">
            <v>#DIV/0!</v>
          </cell>
          <cell r="I33" t="e">
            <v>#DIV/0!</v>
          </cell>
          <cell r="J33" t="e">
            <v>#DIV/0!</v>
          </cell>
          <cell r="K33" t="e">
            <v>#DIV/0!</v>
          </cell>
          <cell r="L33" t="e">
            <v>#DIV/0!</v>
          </cell>
          <cell r="M33" t="e">
            <v>#DIV/0!</v>
          </cell>
          <cell r="N33" t="e">
            <v>#DIV/0!</v>
          </cell>
          <cell r="O33" t="e">
            <v>#DIV/0!</v>
          </cell>
          <cell r="P33" t="e">
            <v>#DIV/0!</v>
          </cell>
          <cell r="Q33" t="e">
            <v>#DIV/0!</v>
          </cell>
          <cell r="R33" t="e">
            <v>#DIV/0!</v>
          </cell>
          <cell r="S33" t="e">
            <v>#DIV/0!</v>
          </cell>
          <cell r="T33" t="e">
            <v>#DIV/0!</v>
          </cell>
          <cell r="U33" t="e">
            <v>#DIV/0!</v>
          </cell>
          <cell r="V33" t="e">
            <v>#DIV/0!</v>
          </cell>
          <cell r="W33" t="e">
            <v>#DIV/0!</v>
          </cell>
          <cell r="X33" t="e">
            <v>#DIV/0!</v>
          </cell>
          <cell r="Y33" t="e">
            <v>#DIV/0!</v>
          </cell>
          <cell r="Z33" t="e">
            <v>#DIV/0!</v>
          </cell>
          <cell r="AA33" t="e">
            <v>#DIV/0!</v>
          </cell>
          <cell r="AB33" t="str">
            <v>BRIG</v>
          </cell>
          <cell r="AC33">
            <v>0</v>
          </cell>
        </row>
        <row r="34">
          <cell r="B34" t="str">
            <v>BRIS</v>
          </cell>
          <cell r="C34" t="str">
            <v>BrisleyOT</v>
          </cell>
          <cell r="D34">
            <v>1</v>
          </cell>
          <cell r="E34">
            <v>1.254228571428571</v>
          </cell>
          <cell r="F34">
            <v>1.254228571428571</v>
          </cell>
          <cell r="G34">
            <v>1.254228571428571</v>
          </cell>
          <cell r="H34">
            <v>1.254228571428571</v>
          </cell>
          <cell r="I34">
            <v>1.254228571428571</v>
          </cell>
          <cell r="J34">
            <v>1.254228571428571</v>
          </cell>
          <cell r="K34">
            <v>1.254228571428571</v>
          </cell>
          <cell r="L34">
            <v>1.254228571428571</v>
          </cell>
          <cell r="M34">
            <v>1.254228571428571</v>
          </cell>
          <cell r="N34">
            <v>1.254228571428571</v>
          </cell>
          <cell r="O34">
            <v>1.254228571428571</v>
          </cell>
          <cell r="P34">
            <v>1.254228571428571</v>
          </cell>
          <cell r="Q34">
            <v>1.254228571428571</v>
          </cell>
          <cell r="R34">
            <v>1.254228571428571</v>
          </cell>
          <cell r="S34">
            <v>1</v>
          </cell>
          <cell r="T34">
            <v>1</v>
          </cell>
          <cell r="U34">
            <v>1</v>
          </cell>
          <cell r="V34">
            <v>0.40680000000000083</v>
          </cell>
          <cell r="W34">
            <v>0.40680000000000083</v>
          </cell>
          <cell r="X34">
            <v>0.40680000000000083</v>
          </cell>
          <cell r="Y34">
            <v>0.40680000000000083</v>
          </cell>
          <cell r="Z34">
            <v>0.40680000000000083</v>
          </cell>
          <cell r="AA34">
            <v>0.40680000000000083</v>
          </cell>
          <cell r="AB34" t="str">
            <v>BRIS</v>
          </cell>
          <cell r="AC34">
            <v>0.26652312029004183</v>
          </cell>
        </row>
        <row r="35">
          <cell r="B35" t="str">
            <v>BROX</v>
          </cell>
          <cell r="C35" t="str">
            <v>BroxburnOT</v>
          </cell>
          <cell r="D35">
            <v>0.99999999999999967</v>
          </cell>
          <cell r="E35">
            <v>1.4628265200069286</v>
          </cell>
          <cell r="F35">
            <v>1.4628265200069286</v>
          </cell>
          <cell r="G35">
            <v>0.99999999999999967</v>
          </cell>
          <cell r="H35">
            <v>0.99999999999999967</v>
          </cell>
          <cell r="I35">
            <v>0.99999999999999967</v>
          </cell>
          <cell r="J35">
            <v>0.99999999999999967</v>
          </cell>
          <cell r="K35">
            <v>0.99999999999999967</v>
          </cell>
          <cell r="L35">
            <v>0.99999999999999967</v>
          </cell>
          <cell r="M35">
            <v>1.4628265200069286</v>
          </cell>
          <cell r="N35">
            <v>1.4628265200069286</v>
          </cell>
          <cell r="O35">
            <v>1.4628265200069286</v>
          </cell>
          <cell r="P35">
            <v>1.4628265200069286</v>
          </cell>
          <cell r="Q35">
            <v>0.99999999999999967</v>
          </cell>
          <cell r="R35">
            <v>0.99999999999999967</v>
          </cell>
          <cell r="S35">
            <v>0.99999999999999967</v>
          </cell>
          <cell r="T35">
            <v>0.99999999999999967</v>
          </cell>
          <cell r="U35">
            <v>0.99999999999999967</v>
          </cell>
          <cell r="V35">
            <v>0.53717347999307141</v>
          </cell>
          <cell r="W35">
            <v>0.53717347999307141</v>
          </cell>
          <cell r="X35">
            <v>0.53717347999307141</v>
          </cell>
          <cell r="Y35">
            <v>0.53717347999307141</v>
          </cell>
          <cell r="Z35">
            <v>0.53717347999307141</v>
          </cell>
          <cell r="AA35">
            <v>0.53717347999307141</v>
          </cell>
          <cell r="AB35" t="str">
            <v>BROX</v>
          </cell>
          <cell r="AC35">
            <v>4.7841887179487168</v>
          </cell>
        </row>
        <row r="36">
          <cell r="B36" t="str">
            <v>BRPT</v>
          </cell>
          <cell r="C36" t="str">
            <v>BurtonPointPS</v>
          </cell>
          <cell r="D36" t="e">
            <v>#DIV/0!</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str">
            <v>BRPT</v>
          </cell>
          <cell r="AC36">
            <v>0</v>
          </cell>
        </row>
        <row r="37">
          <cell r="B37" t="str">
            <v>BURL</v>
          </cell>
          <cell r="C37" t="str">
            <v>BurleyBankOT</v>
          </cell>
          <cell r="D37">
            <v>1.0000000000000004</v>
          </cell>
          <cell r="E37">
            <v>1.0000000000000004</v>
          </cell>
          <cell r="F37">
            <v>1.0000000000000004</v>
          </cell>
          <cell r="G37">
            <v>1.0000000000000004</v>
          </cell>
          <cell r="H37">
            <v>1.0000000000000004</v>
          </cell>
          <cell r="I37">
            <v>1.0000000000000004</v>
          </cell>
          <cell r="J37">
            <v>1.0000000000000004</v>
          </cell>
          <cell r="K37">
            <v>1.0000000000000004</v>
          </cell>
          <cell r="L37">
            <v>1.0000000000000004</v>
          </cell>
          <cell r="M37">
            <v>1.0000000000000004</v>
          </cell>
          <cell r="N37">
            <v>1.0000000000000004</v>
          </cell>
          <cell r="O37">
            <v>1.0000000000000004</v>
          </cell>
          <cell r="P37">
            <v>1.0000000000000004</v>
          </cell>
          <cell r="Q37">
            <v>1.0000000000000004</v>
          </cell>
          <cell r="R37">
            <v>1.0000000000000004</v>
          </cell>
          <cell r="S37">
            <v>1.0000000000000004</v>
          </cell>
          <cell r="T37">
            <v>1.0000000000000004</v>
          </cell>
          <cell r="U37">
            <v>1.0000000000000004</v>
          </cell>
          <cell r="V37">
            <v>1.0000000000000004</v>
          </cell>
          <cell r="W37">
            <v>1.0000000000000004</v>
          </cell>
          <cell r="X37">
            <v>1.0000000000000004</v>
          </cell>
          <cell r="Y37">
            <v>1.0000000000000004</v>
          </cell>
          <cell r="Z37">
            <v>1.0000000000000004</v>
          </cell>
          <cell r="AA37">
            <v>1.0000000000000004</v>
          </cell>
          <cell r="AB37" t="str">
            <v>BURL</v>
          </cell>
          <cell r="AC37">
            <v>1.7343040045268774</v>
          </cell>
        </row>
        <row r="38">
          <cell r="B38" t="str">
            <v>BWTR</v>
          </cell>
          <cell r="C38" t="str">
            <v>BrdgewaterPInd</v>
          </cell>
          <cell r="D38">
            <v>1.0000000000000004</v>
          </cell>
          <cell r="E38">
            <v>1.0000000000000004</v>
          </cell>
          <cell r="F38">
            <v>1.0000000000000004</v>
          </cell>
          <cell r="G38">
            <v>1.0000000000000004</v>
          </cell>
          <cell r="H38">
            <v>1.0000000000000004</v>
          </cell>
          <cell r="I38">
            <v>1.0000000000000004</v>
          </cell>
          <cell r="J38">
            <v>1.0000000000000004</v>
          </cell>
          <cell r="K38">
            <v>1.0000000000000004</v>
          </cell>
          <cell r="L38">
            <v>1.0000000000000004</v>
          </cell>
          <cell r="M38">
            <v>1.0000000000000004</v>
          </cell>
          <cell r="N38">
            <v>1.0000000000000004</v>
          </cell>
          <cell r="O38">
            <v>1.0000000000000004</v>
          </cell>
          <cell r="P38">
            <v>1.0000000000000004</v>
          </cell>
          <cell r="Q38">
            <v>1.0000000000000004</v>
          </cell>
          <cell r="R38">
            <v>1.0000000000000004</v>
          </cell>
          <cell r="S38">
            <v>1.0000000000000004</v>
          </cell>
          <cell r="T38">
            <v>1.0000000000000004</v>
          </cell>
          <cell r="U38">
            <v>1.0000000000000004</v>
          </cell>
          <cell r="V38">
            <v>1.0000000000000004</v>
          </cell>
          <cell r="W38">
            <v>1.0000000000000004</v>
          </cell>
          <cell r="X38">
            <v>1.0000000000000004</v>
          </cell>
          <cell r="Y38">
            <v>1.0000000000000004</v>
          </cell>
          <cell r="Z38">
            <v>1.0000000000000004</v>
          </cell>
          <cell r="AA38">
            <v>1.0000000000000004</v>
          </cell>
          <cell r="AB38" t="str">
            <v>BWTR</v>
          </cell>
          <cell r="AC38">
            <v>0.4763077</v>
          </cell>
        </row>
        <row r="39">
          <cell r="B39" t="str">
            <v>CALD</v>
          </cell>
          <cell r="C39" t="str">
            <v>CaldecottOT</v>
          </cell>
          <cell r="D39">
            <v>1.0000000000000002</v>
          </cell>
          <cell r="E39">
            <v>1.0000000000000002</v>
          </cell>
          <cell r="F39">
            <v>1.0000000000000002</v>
          </cell>
          <cell r="G39">
            <v>1.0000000000000002</v>
          </cell>
          <cell r="H39">
            <v>1.0000000000000002</v>
          </cell>
          <cell r="I39">
            <v>1.0000000000000002</v>
          </cell>
          <cell r="J39">
            <v>1.0000000000000002</v>
          </cell>
          <cell r="K39">
            <v>1.0000000000000002</v>
          </cell>
          <cell r="L39">
            <v>1.0000000000000002</v>
          </cell>
          <cell r="M39">
            <v>1.0000000000000002</v>
          </cell>
          <cell r="N39">
            <v>1.0000000000000002</v>
          </cell>
          <cell r="O39">
            <v>1.0000000000000002</v>
          </cell>
          <cell r="P39">
            <v>1.0000000000000002</v>
          </cell>
          <cell r="Q39">
            <v>1.0000000000000002</v>
          </cell>
          <cell r="R39">
            <v>1.0000000000000002</v>
          </cell>
          <cell r="S39">
            <v>1.0000000000000002</v>
          </cell>
          <cell r="T39">
            <v>1.0000000000000002</v>
          </cell>
          <cell r="U39">
            <v>1.0000000000000002</v>
          </cell>
          <cell r="V39">
            <v>1.0000000000000002</v>
          </cell>
          <cell r="W39">
            <v>1.0000000000000002</v>
          </cell>
          <cell r="X39">
            <v>1.0000000000000002</v>
          </cell>
          <cell r="Y39">
            <v>1.0000000000000002</v>
          </cell>
          <cell r="Z39">
            <v>1.0000000000000002</v>
          </cell>
          <cell r="AA39">
            <v>1.0000000000000002</v>
          </cell>
          <cell r="AB39" t="str">
            <v>CALD</v>
          </cell>
          <cell r="AC39">
            <v>0.92207435042366492</v>
          </cell>
        </row>
        <row r="40">
          <cell r="B40" t="str">
            <v>CAMB</v>
          </cell>
          <cell r="C40" t="str">
            <v>CambridgeOT</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cell r="V40" t="e">
            <v>#N/A</v>
          </cell>
          <cell r="W40" t="e">
            <v>#N/A</v>
          </cell>
          <cell r="X40" t="e">
            <v>#N/A</v>
          </cell>
          <cell r="Y40" t="e">
            <v>#N/A</v>
          </cell>
          <cell r="Z40" t="e">
            <v>#N/A</v>
          </cell>
          <cell r="AA40" t="e">
            <v>#N/A</v>
          </cell>
          <cell r="AB40" t="str">
            <v>CAMB</v>
          </cell>
          <cell r="AC40">
            <v>0</v>
          </cell>
        </row>
        <row r="41">
          <cell r="B41" t="str">
            <v>CARE</v>
          </cell>
          <cell r="C41" t="str">
            <v>CarestonOT</v>
          </cell>
          <cell r="D41">
            <v>0.99999999999999967</v>
          </cell>
          <cell r="E41">
            <v>1.5661109658675643</v>
          </cell>
          <cell r="F41">
            <v>1.5661109658675643</v>
          </cell>
          <cell r="G41">
            <v>0.99999999999999967</v>
          </cell>
          <cell r="H41">
            <v>0.99999999999999967</v>
          </cell>
          <cell r="I41">
            <v>0.99999999999999967</v>
          </cell>
          <cell r="J41">
            <v>0.99999999999999967</v>
          </cell>
          <cell r="K41">
            <v>0.99999999999999967</v>
          </cell>
          <cell r="L41">
            <v>0.99999999999999967</v>
          </cell>
          <cell r="M41">
            <v>1.5661109658675643</v>
          </cell>
          <cell r="N41">
            <v>1.5661109658675643</v>
          </cell>
          <cell r="O41">
            <v>1.5661109658675643</v>
          </cell>
          <cell r="P41">
            <v>1.5661109658675643</v>
          </cell>
          <cell r="Q41">
            <v>0.99999999999999967</v>
          </cell>
          <cell r="R41">
            <v>0.99999999999999967</v>
          </cell>
          <cell r="S41">
            <v>0.99999999999999967</v>
          </cell>
          <cell r="T41">
            <v>0.99999999999999967</v>
          </cell>
          <cell r="U41">
            <v>0.99999999999999967</v>
          </cell>
          <cell r="V41">
            <v>0.43388903413243513</v>
          </cell>
          <cell r="W41">
            <v>0.43388903413243513</v>
          </cell>
          <cell r="X41">
            <v>0.43388903413243513</v>
          </cell>
          <cell r="Y41">
            <v>0.43388903413243513</v>
          </cell>
          <cell r="Z41">
            <v>0.43388903413243513</v>
          </cell>
          <cell r="AA41">
            <v>0.43388903413243513</v>
          </cell>
          <cell r="AB41" t="str">
            <v>CARE</v>
          </cell>
          <cell r="AC41">
            <v>0.34115407076923071</v>
          </cell>
        </row>
        <row r="42">
          <cell r="B42" t="str">
            <v>CIRN</v>
          </cell>
          <cell r="C42" t="str">
            <v>CirencesterOT</v>
          </cell>
          <cell r="D42">
            <v>0.99999999999999989</v>
          </cell>
          <cell r="E42">
            <v>1.1324904897572534</v>
          </cell>
          <cell r="F42">
            <v>1.1324904897572534</v>
          </cell>
          <cell r="G42">
            <v>1.1324904897572534</v>
          </cell>
          <cell r="H42">
            <v>1.1324904897572534</v>
          </cell>
          <cell r="I42">
            <v>1.1324904897572534</v>
          </cell>
          <cell r="J42">
            <v>1.1324904897572534</v>
          </cell>
          <cell r="K42">
            <v>1.1324904897572534</v>
          </cell>
          <cell r="L42">
            <v>1.1324904897572534</v>
          </cell>
          <cell r="M42">
            <v>1.1324904897572534</v>
          </cell>
          <cell r="N42">
            <v>1.1324904897572534</v>
          </cell>
          <cell r="O42">
            <v>1.1324904897572534</v>
          </cell>
          <cell r="P42">
            <v>1.1324904897572534</v>
          </cell>
          <cell r="Q42">
            <v>1.1324904897572534</v>
          </cell>
          <cell r="R42">
            <v>1.1324904897572534</v>
          </cell>
          <cell r="S42">
            <v>0.99999999999999989</v>
          </cell>
          <cell r="T42">
            <v>0.99999999999999989</v>
          </cell>
          <cell r="U42">
            <v>0.99999999999999989</v>
          </cell>
          <cell r="V42">
            <v>0.69085552389974147</v>
          </cell>
          <cell r="W42">
            <v>0.69085552389974147</v>
          </cell>
          <cell r="X42">
            <v>0.69085552389974147</v>
          </cell>
          <cell r="Y42">
            <v>0.69085552389974147</v>
          </cell>
          <cell r="Z42">
            <v>0.69085552389974147</v>
          </cell>
          <cell r="AA42">
            <v>0.69085552389974147</v>
          </cell>
          <cell r="AB42" t="str">
            <v>CIRN</v>
          </cell>
          <cell r="AC42">
            <v>0.82994880954997707</v>
          </cell>
        </row>
        <row r="43">
          <cell r="B43" t="str">
            <v>COFF</v>
          </cell>
          <cell r="C43" t="str">
            <v>CoffinswellOT</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cell r="T43" t="e">
            <v>#N/A</v>
          </cell>
          <cell r="U43" t="e">
            <v>#N/A</v>
          </cell>
          <cell r="V43" t="e">
            <v>#N/A</v>
          </cell>
          <cell r="W43" t="e">
            <v>#N/A</v>
          </cell>
          <cell r="X43" t="e">
            <v>#N/A</v>
          </cell>
          <cell r="Y43" t="e">
            <v>#N/A</v>
          </cell>
          <cell r="Z43" t="e">
            <v>#N/A</v>
          </cell>
          <cell r="AA43" t="e">
            <v>#N/A</v>
          </cell>
          <cell r="AB43" t="str">
            <v>COFF</v>
          </cell>
          <cell r="AC43">
            <v>0</v>
          </cell>
        </row>
        <row r="44">
          <cell r="B44" t="str">
            <v>COLD</v>
          </cell>
          <cell r="C44" t="str">
            <v>ColdstreamOT</v>
          </cell>
          <cell r="D44">
            <v>1.0000000000000002</v>
          </cell>
          <cell r="E44">
            <v>1.2657142857142873</v>
          </cell>
          <cell r="F44">
            <v>1.2657142857142873</v>
          </cell>
          <cell r="G44">
            <v>1.2657142857142873</v>
          </cell>
          <cell r="H44">
            <v>1.2657142857142873</v>
          </cell>
          <cell r="I44">
            <v>1.2657142857142873</v>
          </cell>
          <cell r="J44">
            <v>1.2657142857142873</v>
          </cell>
          <cell r="K44">
            <v>1.2657142857142873</v>
          </cell>
          <cell r="L44">
            <v>1.2657142857142873</v>
          </cell>
          <cell r="M44">
            <v>1.2657142857142873</v>
          </cell>
          <cell r="N44">
            <v>1.2657142857142873</v>
          </cell>
          <cell r="O44">
            <v>1.2657142857142873</v>
          </cell>
          <cell r="P44">
            <v>1.2657142857142873</v>
          </cell>
          <cell r="Q44">
            <v>1.2657142857142873</v>
          </cell>
          <cell r="R44">
            <v>1.2657142857142873</v>
          </cell>
          <cell r="S44">
            <v>1.0000000000000002</v>
          </cell>
          <cell r="T44">
            <v>1.0000000000000002</v>
          </cell>
          <cell r="U44">
            <v>1.0000000000000002</v>
          </cell>
          <cell r="V44">
            <v>0.37999999999999545</v>
          </cell>
          <cell r="W44">
            <v>0.37999999999999545</v>
          </cell>
          <cell r="X44">
            <v>0.37999999999999545</v>
          </cell>
          <cell r="Y44">
            <v>0.37999999999999545</v>
          </cell>
          <cell r="Z44">
            <v>0.37999999999999545</v>
          </cell>
          <cell r="AA44">
            <v>0.37999999999999545</v>
          </cell>
          <cell r="AB44" t="str">
            <v>COLD</v>
          </cell>
          <cell r="AC44">
            <v>0.15850274001437278</v>
          </cell>
        </row>
        <row r="45">
          <cell r="B45" t="str">
            <v>CORB</v>
          </cell>
          <cell r="C45" t="str">
            <v>CorbridgeOT</v>
          </cell>
          <cell r="D45">
            <v>1.0000000000000007</v>
          </cell>
          <cell r="E45">
            <v>1.265714285714288</v>
          </cell>
          <cell r="F45">
            <v>1.265714285714288</v>
          </cell>
          <cell r="G45">
            <v>1.265714285714288</v>
          </cell>
          <cell r="H45">
            <v>1.265714285714288</v>
          </cell>
          <cell r="I45">
            <v>1.265714285714288</v>
          </cell>
          <cell r="J45">
            <v>1.265714285714288</v>
          </cell>
          <cell r="K45">
            <v>1.265714285714288</v>
          </cell>
          <cell r="L45">
            <v>1.265714285714288</v>
          </cell>
          <cell r="M45">
            <v>1.265714285714288</v>
          </cell>
          <cell r="N45">
            <v>1.265714285714288</v>
          </cell>
          <cell r="O45">
            <v>1.265714285714288</v>
          </cell>
          <cell r="P45">
            <v>1.265714285714288</v>
          </cell>
          <cell r="Q45">
            <v>1.265714285714288</v>
          </cell>
          <cell r="R45">
            <v>1.265714285714288</v>
          </cell>
          <cell r="S45">
            <v>1.0000000000000007</v>
          </cell>
          <cell r="T45">
            <v>1.0000000000000007</v>
          </cell>
          <cell r="U45">
            <v>1.0000000000000007</v>
          </cell>
          <cell r="V45">
            <v>0.37999999999999517</v>
          </cell>
          <cell r="W45">
            <v>0.37999999999999517</v>
          </cell>
          <cell r="X45">
            <v>0.37999999999999517</v>
          </cell>
          <cell r="Y45">
            <v>0.37999999999999517</v>
          </cell>
          <cell r="Z45">
            <v>0.37999999999999517</v>
          </cell>
          <cell r="AA45">
            <v>0.37999999999999517</v>
          </cell>
          <cell r="AB45" t="str">
            <v>CORB</v>
          </cell>
          <cell r="AC45">
            <v>5.7107936511839952E-3</v>
          </cell>
        </row>
        <row r="46">
          <cell r="B46" t="str">
            <v>COTM</v>
          </cell>
          <cell r="C46" t="str">
            <v>CottamPS</v>
          </cell>
          <cell r="D46" t="e">
            <v>#DIV/0!</v>
          </cell>
          <cell r="E46" t="e">
            <v>#DIV/0!</v>
          </cell>
          <cell r="F46" t="e">
            <v>#DIV/0!</v>
          </cell>
          <cell r="G46" t="e">
            <v>#DIV/0!</v>
          </cell>
          <cell r="H46" t="e">
            <v>#DIV/0!</v>
          </cell>
          <cell r="I46" t="e">
            <v>#DIV/0!</v>
          </cell>
          <cell r="J46" t="e">
            <v>#DIV/0!</v>
          </cell>
          <cell r="K46" t="e">
            <v>#DIV/0!</v>
          </cell>
          <cell r="L46" t="e">
            <v>#DIV/0!</v>
          </cell>
          <cell r="M46" t="e">
            <v>#DIV/0!</v>
          </cell>
          <cell r="N46" t="e">
            <v>#DIV/0!</v>
          </cell>
          <cell r="O46" t="e">
            <v>#DIV/0!</v>
          </cell>
          <cell r="P46" t="e">
            <v>#DIV/0!</v>
          </cell>
          <cell r="Q46" t="e">
            <v>#DIV/0!</v>
          </cell>
          <cell r="R46" t="e">
            <v>#DIV/0!</v>
          </cell>
          <cell r="S46" t="e">
            <v>#DIV/0!</v>
          </cell>
          <cell r="T46" t="e">
            <v>#DIV/0!</v>
          </cell>
          <cell r="U46" t="e">
            <v>#DIV/0!</v>
          </cell>
          <cell r="V46" t="e">
            <v>#DIV/0!</v>
          </cell>
          <cell r="W46" t="e">
            <v>#DIV/0!</v>
          </cell>
          <cell r="X46" t="e">
            <v>#DIV/0!</v>
          </cell>
          <cell r="Y46" t="e">
            <v>#DIV/0!</v>
          </cell>
          <cell r="Z46" t="e">
            <v>#DIV/0!</v>
          </cell>
          <cell r="AA46" t="e">
            <v>#DIV/0!</v>
          </cell>
          <cell r="AB46" t="str">
            <v>COTM</v>
          </cell>
          <cell r="AC46">
            <v>0</v>
          </cell>
        </row>
        <row r="47">
          <cell r="B47" t="str">
            <v>COWP</v>
          </cell>
          <cell r="C47" t="str">
            <v>CowpenBewleyOT</v>
          </cell>
          <cell r="D47">
            <v>1</v>
          </cell>
          <cell r="E47">
            <v>0.60999090219876495</v>
          </cell>
          <cell r="F47">
            <v>0.60999090219876495</v>
          </cell>
          <cell r="G47">
            <v>0.60999090219876495</v>
          </cell>
          <cell r="H47">
            <v>0.60999090219876495</v>
          </cell>
          <cell r="I47">
            <v>0.60999090219876495</v>
          </cell>
          <cell r="J47">
            <v>0.60999090219876495</v>
          </cell>
          <cell r="K47">
            <v>0.60999090219876495</v>
          </cell>
          <cell r="L47">
            <v>0.60999090219876495</v>
          </cell>
          <cell r="M47">
            <v>0.60999090219876495</v>
          </cell>
          <cell r="N47">
            <v>0.60999090219876495</v>
          </cell>
          <cell r="O47">
            <v>0.60999090219876495</v>
          </cell>
          <cell r="P47">
            <v>0.60999090219876495</v>
          </cell>
          <cell r="Q47">
            <v>0.60999090219876495</v>
          </cell>
          <cell r="R47">
            <v>0.60999090219876495</v>
          </cell>
          <cell r="S47">
            <v>1</v>
          </cell>
          <cell r="T47">
            <v>1</v>
          </cell>
          <cell r="U47">
            <v>1</v>
          </cell>
          <cell r="V47">
            <v>1.9100212282028823</v>
          </cell>
          <cell r="W47">
            <v>1.9100212282028823</v>
          </cell>
          <cell r="X47">
            <v>1.9100212282028823</v>
          </cell>
          <cell r="Y47">
            <v>1.9100212282028823</v>
          </cell>
          <cell r="Z47">
            <v>1.9100212282028823</v>
          </cell>
          <cell r="AA47">
            <v>1.9100212282028823</v>
          </cell>
          <cell r="AB47" t="str">
            <v>COWP</v>
          </cell>
          <cell r="AC47">
            <v>4.0697541587211283</v>
          </cell>
        </row>
        <row r="48">
          <cell r="B48" t="str">
            <v>CRBY</v>
          </cell>
          <cell r="C48" t="str">
            <v>CorbyPS</v>
          </cell>
          <cell r="D48">
            <v>1.0000000000000002</v>
          </cell>
          <cell r="E48">
            <v>1.0000000000000002</v>
          </cell>
          <cell r="F48">
            <v>1.0000000000000002</v>
          </cell>
          <cell r="G48">
            <v>1.0000000000000002</v>
          </cell>
          <cell r="H48">
            <v>1.0000000000000002</v>
          </cell>
          <cell r="I48">
            <v>1.0000000000000002</v>
          </cell>
          <cell r="J48">
            <v>1.0000000000000002</v>
          </cell>
          <cell r="K48">
            <v>1.0000000000000002</v>
          </cell>
          <cell r="L48">
            <v>1.0000000000000002</v>
          </cell>
          <cell r="M48">
            <v>1.0000000000000002</v>
          </cell>
          <cell r="N48">
            <v>1.0000000000000002</v>
          </cell>
          <cell r="O48">
            <v>1.0000000000000002</v>
          </cell>
          <cell r="P48">
            <v>1.0000000000000002</v>
          </cell>
          <cell r="Q48">
            <v>1.0000000000000002</v>
          </cell>
          <cell r="R48">
            <v>1.0000000000000002</v>
          </cell>
          <cell r="S48">
            <v>1.0000000000000002</v>
          </cell>
          <cell r="T48">
            <v>1.0000000000000002</v>
          </cell>
          <cell r="U48">
            <v>1.0000000000000002</v>
          </cell>
          <cell r="V48">
            <v>1.0000000000000002</v>
          </cell>
          <cell r="W48">
            <v>1.0000000000000002</v>
          </cell>
          <cell r="X48">
            <v>1.0000000000000002</v>
          </cell>
          <cell r="Y48">
            <v>1.0000000000000002</v>
          </cell>
          <cell r="Z48">
            <v>1.0000000000000002</v>
          </cell>
          <cell r="AA48">
            <v>1.0000000000000002</v>
          </cell>
          <cell r="AB48" t="str">
            <v>CRBY</v>
          </cell>
          <cell r="AC48">
            <v>1.947692</v>
          </cell>
        </row>
        <row r="49">
          <cell r="B49" t="str">
            <v>CRYN</v>
          </cell>
          <cell r="C49" t="str">
            <v>CorytonPS</v>
          </cell>
          <cell r="D49">
            <v>1.0000000000000004</v>
          </cell>
          <cell r="E49">
            <v>1.0000000000000004</v>
          </cell>
          <cell r="F49">
            <v>1.0000000000000004</v>
          </cell>
          <cell r="G49">
            <v>1.0000000000000004</v>
          </cell>
          <cell r="H49">
            <v>1.0000000000000004</v>
          </cell>
          <cell r="I49">
            <v>1.0000000000000004</v>
          </cell>
          <cell r="J49">
            <v>1.0000000000000004</v>
          </cell>
          <cell r="K49">
            <v>1.0000000000000004</v>
          </cell>
          <cell r="L49">
            <v>1.0000000000000004</v>
          </cell>
          <cell r="M49">
            <v>1.0000000000000004</v>
          </cell>
          <cell r="N49">
            <v>1.0000000000000004</v>
          </cell>
          <cell r="O49">
            <v>1.0000000000000004</v>
          </cell>
          <cell r="P49">
            <v>1.0000000000000004</v>
          </cell>
          <cell r="Q49">
            <v>1.0000000000000004</v>
          </cell>
          <cell r="R49">
            <v>1.0000000000000004</v>
          </cell>
          <cell r="S49">
            <v>1.0000000000000004</v>
          </cell>
          <cell r="T49">
            <v>1.0000000000000004</v>
          </cell>
          <cell r="U49">
            <v>1.0000000000000004</v>
          </cell>
          <cell r="V49">
            <v>1.0000000000000004</v>
          </cell>
          <cell r="W49">
            <v>1.0000000000000004</v>
          </cell>
          <cell r="X49">
            <v>1.0000000000000004</v>
          </cell>
          <cell r="Y49">
            <v>1.0000000000000004</v>
          </cell>
          <cell r="Z49">
            <v>1.0000000000000004</v>
          </cell>
          <cell r="AA49">
            <v>1.0000000000000004</v>
          </cell>
          <cell r="AB49" t="str">
            <v>CRYN</v>
          </cell>
          <cell r="AC49">
            <v>3.3784619999999999</v>
          </cell>
        </row>
        <row r="50">
          <cell r="B50" t="str">
            <v>CURT</v>
          </cell>
          <cell r="C50" t="str">
            <v>ThorntonCurtOT</v>
          </cell>
          <cell r="D50">
            <v>1.0000000000000004</v>
          </cell>
          <cell r="E50">
            <v>1.072585446141431</v>
          </cell>
          <cell r="F50">
            <v>1.072585446141431</v>
          </cell>
          <cell r="G50">
            <v>1.072585446141431</v>
          </cell>
          <cell r="H50">
            <v>1.072585446141431</v>
          </cell>
          <cell r="I50">
            <v>1.072585446141431</v>
          </cell>
          <cell r="J50">
            <v>1.072585446141431</v>
          </cell>
          <cell r="K50">
            <v>1.072585446141431</v>
          </cell>
          <cell r="L50">
            <v>1.072585446141431</v>
          </cell>
          <cell r="M50">
            <v>1.072585446141431</v>
          </cell>
          <cell r="N50">
            <v>1.072585446141431</v>
          </cell>
          <cell r="O50">
            <v>1.072585446141431</v>
          </cell>
          <cell r="P50">
            <v>1.072585446141431</v>
          </cell>
          <cell r="Q50">
            <v>1.072585446141431</v>
          </cell>
          <cell r="R50">
            <v>1.072585446141431</v>
          </cell>
          <cell r="S50">
            <v>1.0000000000000004</v>
          </cell>
          <cell r="T50">
            <v>1.0000000000000004</v>
          </cell>
          <cell r="U50">
            <v>1.0000000000000004</v>
          </cell>
          <cell r="V50">
            <v>0.83063395900332859</v>
          </cell>
          <cell r="W50">
            <v>0.83063395900332859</v>
          </cell>
          <cell r="X50">
            <v>0.83063395900332859</v>
          </cell>
          <cell r="Y50">
            <v>0.83063395900332859</v>
          </cell>
          <cell r="Z50">
            <v>0.83063395900332859</v>
          </cell>
          <cell r="AA50">
            <v>0.83063395900332859</v>
          </cell>
          <cell r="AB50" t="str">
            <v>CURT</v>
          </cell>
          <cell r="AC50">
            <v>9.9622576408259764</v>
          </cell>
        </row>
        <row r="51">
          <cell r="B51" t="str">
            <v>DAMH</v>
          </cell>
          <cell r="C51" t="str">
            <v>DamheadCreekPS</v>
          </cell>
          <cell r="D51">
            <v>0.99999999999999956</v>
          </cell>
          <cell r="E51">
            <v>0.99999999999999956</v>
          </cell>
          <cell r="F51">
            <v>0.99999999999999956</v>
          </cell>
          <cell r="G51">
            <v>0.99999999999999956</v>
          </cell>
          <cell r="H51">
            <v>0.99999999999999956</v>
          </cell>
          <cell r="I51">
            <v>0.99999999999999956</v>
          </cell>
          <cell r="J51">
            <v>0.99999999999999956</v>
          </cell>
          <cell r="K51">
            <v>0.99999999999999956</v>
          </cell>
          <cell r="L51">
            <v>0.99999999999999956</v>
          </cell>
          <cell r="M51">
            <v>0.99999999999999956</v>
          </cell>
          <cell r="N51">
            <v>0.99999999999999956</v>
          </cell>
          <cell r="O51">
            <v>0.99999999999999956</v>
          </cell>
          <cell r="P51">
            <v>0.99999999999999956</v>
          </cell>
          <cell r="Q51">
            <v>0.99999999999999956</v>
          </cell>
          <cell r="R51">
            <v>0.99999999999999956</v>
          </cell>
          <cell r="S51">
            <v>0.99999999999999956</v>
          </cell>
          <cell r="T51">
            <v>0.99999999999999956</v>
          </cell>
          <cell r="U51">
            <v>0.99999999999999956</v>
          </cell>
          <cell r="V51">
            <v>0.99999999999999956</v>
          </cell>
          <cell r="W51">
            <v>0.99999999999999956</v>
          </cell>
          <cell r="X51">
            <v>0.99999999999999956</v>
          </cell>
          <cell r="Y51">
            <v>0.99999999999999956</v>
          </cell>
          <cell r="Z51">
            <v>0.99999999999999956</v>
          </cell>
          <cell r="AA51">
            <v>0.99999999999999956</v>
          </cell>
          <cell r="AB51" t="str">
            <v>DAMH</v>
          </cell>
          <cell r="AC51">
            <v>3.7846150000000001</v>
          </cell>
        </row>
        <row r="52">
          <cell r="B52" t="str">
            <v>DCTA</v>
          </cell>
          <cell r="C52" t="str">
            <v>DidcotAPS</v>
          </cell>
          <cell r="D52" t="e">
            <v>#DIV/0!</v>
          </cell>
          <cell r="E52" t="e">
            <v>#DIV/0!</v>
          </cell>
          <cell r="F52" t="e">
            <v>#DIV/0!</v>
          </cell>
          <cell r="G52" t="e">
            <v>#DIV/0!</v>
          </cell>
          <cell r="H52" t="e">
            <v>#DIV/0!</v>
          </cell>
          <cell r="I52" t="e">
            <v>#DIV/0!</v>
          </cell>
          <cell r="J52" t="e">
            <v>#DIV/0!</v>
          </cell>
          <cell r="K52" t="e">
            <v>#DIV/0!</v>
          </cell>
          <cell r="L52" t="e">
            <v>#DIV/0!</v>
          </cell>
          <cell r="M52" t="e">
            <v>#DIV/0!</v>
          </cell>
          <cell r="N52" t="e">
            <v>#DIV/0!</v>
          </cell>
          <cell r="O52" t="e">
            <v>#DIV/0!</v>
          </cell>
          <cell r="P52" t="e">
            <v>#DIV/0!</v>
          </cell>
          <cell r="Q52" t="e">
            <v>#DIV/0!</v>
          </cell>
          <cell r="R52" t="e">
            <v>#DIV/0!</v>
          </cell>
          <cell r="S52" t="e">
            <v>#DIV/0!</v>
          </cell>
          <cell r="T52" t="e">
            <v>#DIV/0!</v>
          </cell>
          <cell r="U52" t="e">
            <v>#DIV/0!</v>
          </cell>
          <cell r="V52" t="e">
            <v>#DIV/0!</v>
          </cell>
          <cell r="W52" t="e">
            <v>#DIV/0!</v>
          </cell>
          <cell r="X52" t="e">
            <v>#DIV/0!</v>
          </cell>
          <cell r="Y52" t="e">
            <v>#DIV/0!</v>
          </cell>
          <cell r="Z52" t="e">
            <v>#DIV/0!</v>
          </cell>
          <cell r="AA52" t="e">
            <v>#DIV/0!</v>
          </cell>
          <cell r="AB52" t="str">
            <v>DCTA</v>
          </cell>
          <cell r="AC52">
            <v>0</v>
          </cell>
        </row>
        <row r="53">
          <cell r="B53" t="str">
            <v>DCTB</v>
          </cell>
          <cell r="C53" t="str">
            <v>DidcotBPS</v>
          </cell>
          <cell r="D53">
            <v>0.99999999999999944</v>
          </cell>
          <cell r="E53">
            <v>0.99999999999999944</v>
          </cell>
          <cell r="F53">
            <v>0.99999999999999944</v>
          </cell>
          <cell r="G53">
            <v>0.99999999999999944</v>
          </cell>
          <cell r="H53">
            <v>0.99999999999999944</v>
          </cell>
          <cell r="I53">
            <v>0.99999999999999944</v>
          </cell>
          <cell r="J53">
            <v>0.99999999999999944</v>
          </cell>
          <cell r="K53">
            <v>0.99999999999999944</v>
          </cell>
          <cell r="L53">
            <v>0.99999999999999944</v>
          </cell>
          <cell r="M53">
            <v>0.99999999999999944</v>
          </cell>
          <cell r="N53">
            <v>0.99999999999999944</v>
          </cell>
          <cell r="O53">
            <v>0.99999999999999944</v>
          </cell>
          <cell r="P53">
            <v>0.99999999999999944</v>
          </cell>
          <cell r="Q53">
            <v>0.99999999999999944</v>
          </cell>
          <cell r="R53">
            <v>0.99999999999999944</v>
          </cell>
          <cell r="S53">
            <v>0.99999999999999944</v>
          </cell>
          <cell r="T53">
            <v>0.99999999999999944</v>
          </cell>
          <cell r="U53">
            <v>0.99999999999999944</v>
          </cell>
          <cell r="V53">
            <v>0.99999999999999944</v>
          </cell>
          <cell r="W53">
            <v>0.99999999999999944</v>
          </cell>
          <cell r="X53">
            <v>0.99999999999999944</v>
          </cell>
          <cell r="Y53">
            <v>0.99999999999999944</v>
          </cell>
          <cell r="Z53">
            <v>0.99999999999999944</v>
          </cell>
          <cell r="AA53">
            <v>0.99999999999999944</v>
          </cell>
          <cell r="AB53" t="str">
            <v>DCTB</v>
          </cell>
          <cell r="AC53">
            <v>4.6615390000000003</v>
          </cell>
        </row>
        <row r="54">
          <cell r="B54" t="str">
            <v>DEES</v>
          </cell>
          <cell r="C54" t="str">
            <v>DeesidePS</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t="e">
            <v>#DIV/0!</v>
          </cell>
          <cell r="S54" t="e">
            <v>#DIV/0!</v>
          </cell>
          <cell r="T54" t="e">
            <v>#DIV/0!</v>
          </cell>
          <cell r="U54" t="e">
            <v>#DIV/0!</v>
          </cell>
          <cell r="V54" t="e">
            <v>#DIV/0!</v>
          </cell>
          <cell r="W54" t="e">
            <v>#DIV/0!</v>
          </cell>
          <cell r="X54" t="e">
            <v>#DIV/0!</v>
          </cell>
          <cell r="Y54" t="e">
            <v>#DIV/0!</v>
          </cell>
          <cell r="Z54" t="e">
            <v>#DIV/0!</v>
          </cell>
          <cell r="AA54" t="e">
            <v>#DIV/0!</v>
          </cell>
          <cell r="AB54" t="str">
            <v>DEES</v>
          </cell>
          <cell r="AC54">
            <v>0</v>
          </cell>
        </row>
        <row r="55">
          <cell r="B55" t="str">
            <v>DKLW</v>
          </cell>
          <cell r="C55" t="str">
            <v>DrakelowPS</v>
          </cell>
          <cell r="D55" t="e">
            <v>#DIV/0!</v>
          </cell>
          <cell r="E55" t="e">
            <v>#DIV/0!</v>
          </cell>
          <cell r="F55" t="e">
            <v>#DIV/0!</v>
          </cell>
          <cell r="G55" t="e">
            <v>#DIV/0!</v>
          </cell>
          <cell r="H55" t="e">
            <v>#DIV/0!</v>
          </cell>
          <cell r="I55" t="e">
            <v>#DIV/0!</v>
          </cell>
          <cell r="J55" t="e">
            <v>#DIV/0!</v>
          </cell>
          <cell r="K55" t="e">
            <v>#DIV/0!</v>
          </cell>
          <cell r="L55" t="e">
            <v>#DIV/0!</v>
          </cell>
          <cell r="M55" t="e">
            <v>#DIV/0!</v>
          </cell>
          <cell r="N55" t="e">
            <v>#DIV/0!</v>
          </cell>
          <cell r="O55" t="e">
            <v>#DIV/0!</v>
          </cell>
          <cell r="P55" t="e">
            <v>#DIV/0!</v>
          </cell>
          <cell r="Q55" t="e">
            <v>#DIV/0!</v>
          </cell>
          <cell r="R55" t="e">
            <v>#DIV/0!</v>
          </cell>
          <cell r="S55" t="e">
            <v>#DIV/0!</v>
          </cell>
          <cell r="T55" t="e">
            <v>#DIV/0!</v>
          </cell>
          <cell r="U55" t="e">
            <v>#DIV/0!</v>
          </cell>
          <cell r="V55" t="e">
            <v>#DIV/0!</v>
          </cell>
          <cell r="W55" t="e">
            <v>#DIV/0!</v>
          </cell>
          <cell r="X55" t="e">
            <v>#DIV/0!</v>
          </cell>
          <cell r="Y55" t="e">
            <v>#DIV/0!</v>
          </cell>
          <cell r="Z55" t="e">
            <v>#DIV/0!</v>
          </cell>
          <cell r="AA55" t="e">
            <v>#DIV/0!</v>
          </cell>
          <cell r="AB55" t="str">
            <v>DKLW</v>
          </cell>
          <cell r="AC55">
            <v>0</v>
          </cell>
        </row>
        <row r="56">
          <cell r="B56" t="str">
            <v>DOWL</v>
          </cell>
          <cell r="C56" t="str">
            <v>DowlaisOT</v>
          </cell>
          <cell r="D56">
            <v>1.0000000000000002</v>
          </cell>
          <cell r="E56">
            <v>1.0000000000000002</v>
          </cell>
          <cell r="F56">
            <v>1.0000000000000002</v>
          </cell>
          <cell r="G56">
            <v>1.0000000000000002</v>
          </cell>
          <cell r="H56">
            <v>1.0000000000000002</v>
          </cell>
          <cell r="I56">
            <v>1.0000000000000002</v>
          </cell>
          <cell r="J56">
            <v>1.0000000000000002</v>
          </cell>
          <cell r="K56">
            <v>1.0000000000000002</v>
          </cell>
          <cell r="L56">
            <v>1.0000000000000002</v>
          </cell>
          <cell r="M56">
            <v>1.0000000000000002</v>
          </cell>
          <cell r="N56">
            <v>1.0000000000000002</v>
          </cell>
          <cell r="O56">
            <v>1.0000000000000002</v>
          </cell>
          <cell r="P56">
            <v>1.0000000000000002</v>
          </cell>
          <cell r="Q56">
            <v>1.0000000000000002</v>
          </cell>
          <cell r="R56">
            <v>1.0000000000000002</v>
          </cell>
          <cell r="S56">
            <v>1.0000000000000002</v>
          </cell>
          <cell r="T56">
            <v>1.0000000000000002</v>
          </cell>
          <cell r="U56">
            <v>1.0000000000000002</v>
          </cell>
          <cell r="V56">
            <v>1.0000000000000002</v>
          </cell>
          <cell r="W56">
            <v>1.0000000000000002</v>
          </cell>
          <cell r="X56">
            <v>1.0000000000000002</v>
          </cell>
          <cell r="Y56">
            <v>1.0000000000000002</v>
          </cell>
          <cell r="Z56">
            <v>1.0000000000000002</v>
          </cell>
          <cell r="AA56">
            <v>1.0000000000000002</v>
          </cell>
          <cell r="AB56" t="str">
            <v>DOWL</v>
          </cell>
          <cell r="AC56">
            <v>8.5427314358974371</v>
          </cell>
        </row>
        <row r="57">
          <cell r="B57" t="str">
            <v>DRON</v>
          </cell>
          <cell r="C57" t="str">
            <v>DrointonOT</v>
          </cell>
          <cell r="D57">
            <v>0.99999999999999989</v>
          </cell>
          <cell r="E57">
            <v>1.1844880089427721</v>
          </cell>
          <cell r="F57">
            <v>1.1844880089427721</v>
          </cell>
          <cell r="G57">
            <v>1.1844880089427721</v>
          </cell>
          <cell r="H57">
            <v>1.1844880089427721</v>
          </cell>
          <cell r="I57">
            <v>1.1844880089427721</v>
          </cell>
          <cell r="J57">
            <v>1.1844880089427721</v>
          </cell>
          <cell r="K57">
            <v>1.1844880089427721</v>
          </cell>
          <cell r="L57">
            <v>1.1844880089427721</v>
          </cell>
          <cell r="M57">
            <v>1.1844880089427721</v>
          </cell>
          <cell r="N57">
            <v>1.1844880089427721</v>
          </cell>
          <cell r="O57">
            <v>1.1844880089427721</v>
          </cell>
          <cell r="P57">
            <v>1.1844880089427721</v>
          </cell>
          <cell r="Q57">
            <v>1.1844880089427721</v>
          </cell>
          <cell r="R57">
            <v>1.1844880089427721</v>
          </cell>
          <cell r="S57">
            <v>0.99999999999999989</v>
          </cell>
          <cell r="T57">
            <v>0.99999999999999989</v>
          </cell>
          <cell r="U57">
            <v>0.99999999999999989</v>
          </cell>
          <cell r="V57">
            <v>0.5695279791335317</v>
          </cell>
          <cell r="W57">
            <v>0.5695279791335317</v>
          </cell>
          <cell r="X57">
            <v>0.5695279791335317</v>
          </cell>
          <cell r="Y57">
            <v>0.5695279791335317</v>
          </cell>
          <cell r="Z57">
            <v>0.5695279791335317</v>
          </cell>
          <cell r="AA57">
            <v>0.5695279791335317</v>
          </cell>
          <cell r="AB57" t="str">
            <v>DRON</v>
          </cell>
          <cell r="AC57">
            <v>6.5326279611973623</v>
          </cell>
        </row>
        <row r="58">
          <cell r="B58" t="str">
            <v>DRUM</v>
          </cell>
          <cell r="C58" t="str">
            <v>DrumOT</v>
          </cell>
          <cell r="D58">
            <v>1</v>
          </cell>
          <cell r="E58">
            <v>1.3889266346020706</v>
          </cell>
          <cell r="F58">
            <v>1.3889266346020706</v>
          </cell>
          <cell r="G58">
            <v>1</v>
          </cell>
          <cell r="H58">
            <v>1</v>
          </cell>
          <cell r="I58">
            <v>1</v>
          </cell>
          <cell r="J58">
            <v>1</v>
          </cell>
          <cell r="K58">
            <v>1</v>
          </cell>
          <cell r="L58">
            <v>1</v>
          </cell>
          <cell r="M58">
            <v>1.3889266346020706</v>
          </cell>
          <cell r="N58">
            <v>1.3889266346020706</v>
          </cell>
          <cell r="O58">
            <v>1.3889266346020706</v>
          </cell>
          <cell r="P58">
            <v>1.3889266346020706</v>
          </cell>
          <cell r="Q58">
            <v>1</v>
          </cell>
          <cell r="R58">
            <v>1</v>
          </cell>
          <cell r="S58">
            <v>1</v>
          </cell>
          <cell r="T58">
            <v>1</v>
          </cell>
          <cell r="U58">
            <v>1</v>
          </cell>
          <cell r="V58">
            <v>0.61107336539792989</v>
          </cell>
          <cell r="W58">
            <v>0.61107336539792989</v>
          </cell>
          <cell r="X58">
            <v>0.61107336539792989</v>
          </cell>
          <cell r="Y58">
            <v>0.61107336539792989</v>
          </cell>
          <cell r="Z58">
            <v>0.61107336539792989</v>
          </cell>
          <cell r="AA58">
            <v>0.61107336539792989</v>
          </cell>
          <cell r="AB58" t="str">
            <v>DRUM</v>
          </cell>
          <cell r="AC58">
            <v>5.121610923657034</v>
          </cell>
        </row>
        <row r="59">
          <cell r="B59" t="str">
            <v>DYFN</v>
          </cell>
          <cell r="C59" t="str">
            <v>DyffrynClydOT</v>
          </cell>
          <cell r="D59">
            <v>0.99999999999999978</v>
          </cell>
          <cell r="E59">
            <v>0.99999999999999978</v>
          </cell>
          <cell r="F59">
            <v>0.99999999999999978</v>
          </cell>
          <cell r="G59">
            <v>0.99999999999999978</v>
          </cell>
          <cell r="H59">
            <v>0.99999999999999978</v>
          </cell>
          <cell r="I59">
            <v>0.99999999999999978</v>
          </cell>
          <cell r="J59">
            <v>0.99999999999999978</v>
          </cell>
          <cell r="K59">
            <v>0.99999999999999978</v>
          </cell>
          <cell r="L59">
            <v>0.99999999999999978</v>
          </cell>
          <cell r="M59">
            <v>0.99999999999999978</v>
          </cell>
          <cell r="N59">
            <v>0.99999999999999978</v>
          </cell>
          <cell r="O59">
            <v>0.99999999999999978</v>
          </cell>
          <cell r="P59">
            <v>0.99999999999999978</v>
          </cell>
          <cell r="Q59">
            <v>0.99999999999999978</v>
          </cell>
          <cell r="R59">
            <v>0.99999999999999978</v>
          </cell>
          <cell r="S59">
            <v>0.99999999999999978</v>
          </cell>
          <cell r="T59">
            <v>0.99999999999999978</v>
          </cell>
          <cell r="U59">
            <v>0.99999999999999978</v>
          </cell>
          <cell r="V59">
            <v>0.99999999999999978</v>
          </cell>
          <cell r="W59">
            <v>0.99999999999999978</v>
          </cell>
          <cell r="X59">
            <v>0.99999999999999978</v>
          </cell>
          <cell r="Y59">
            <v>0.99999999999999978</v>
          </cell>
          <cell r="Z59">
            <v>0.99999999999999978</v>
          </cell>
          <cell r="AA59">
            <v>0.99999999999999978</v>
          </cell>
          <cell r="AB59" t="str">
            <v>DYFN</v>
          </cell>
          <cell r="AC59">
            <v>3.9628493333333332</v>
          </cell>
        </row>
        <row r="60">
          <cell r="B60" t="str">
            <v>ECCL</v>
          </cell>
          <cell r="C60" t="str">
            <v>EcclestonOT</v>
          </cell>
          <cell r="D60">
            <v>0.99999999999999922</v>
          </cell>
          <cell r="E60">
            <v>1.2011806375442744</v>
          </cell>
          <cell r="F60">
            <v>1.2011806375442744</v>
          </cell>
          <cell r="G60">
            <v>1.2011806375442744</v>
          </cell>
          <cell r="H60">
            <v>1.2011806375442744</v>
          </cell>
          <cell r="I60">
            <v>1.2011806375442744</v>
          </cell>
          <cell r="J60">
            <v>1.2011806375442744</v>
          </cell>
          <cell r="K60">
            <v>1.2011806375442744</v>
          </cell>
          <cell r="L60">
            <v>1.2011806375442744</v>
          </cell>
          <cell r="M60">
            <v>1.2011806375442744</v>
          </cell>
          <cell r="N60">
            <v>1.2011806375442744</v>
          </cell>
          <cell r="O60">
            <v>1.2011806375442744</v>
          </cell>
          <cell r="P60">
            <v>1.2011806375442744</v>
          </cell>
          <cell r="Q60">
            <v>1.2011806375442744</v>
          </cell>
          <cell r="R60">
            <v>1.2011806375442744</v>
          </cell>
          <cell r="S60">
            <v>0.99999999999999922</v>
          </cell>
          <cell r="T60">
            <v>0.99999999999999922</v>
          </cell>
          <cell r="U60">
            <v>0.99999999999999922</v>
          </cell>
          <cell r="V60">
            <v>0.53057851239669074</v>
          </cell>
          <cell r="W60">
            <v>0.53057851239669074</v>
          </cell>
          <cell r="X60">
            <v>0.53057851239669074</v>
          </cell>
          <cell r="Y60">
            <v>0.53057851239669074</v>
          </cell>
          <cell r="Z60">
            <v>0.53057851239669074</v>
          </cell>
          <cell r="AA60">
            <v>0.53057851239669074</v>
          </cell>
          <cell r="AB60" t="str">
            <v>ECCL</v>
          </cell>
          <cell r="AC60">
            <v>1.8240634673601099</v>
          </cell>
        </row>
        <row r="61">
          <cell r="B61" t="str">
            <v>EGRY</v>
          </cell>
          <cell r="C61" t="str">
            <v>EastonGreyOT</v>
          </cell>
          <cell r="D61">
            <v>0.99999999999999933</v>
          </cell>
          <cell r="E61">
            <v>0.99999999999999933</v>
          </cell>
          <cell r="F61">
            <v>0.99999999999999933</v>
          </cell>
          <cell r="G61">
            <v>0.99999999999999933</v>
          </cell>
          <cell r="H61">
            <v>0.99999999999999933</v>
          </cell>
          <cell r="I61">
            <v>0.99999999999999933</v>
          </cell>
          <cell r="J61">
            <v>0.99999999999999933</v>
          </cell>
          <cell r="K61">
            <v>0.99999999999999933</v>
          </cell>
          <cell r="L61">
            <v>0.99999999999999933</v>
          </cell>
          <cell r="M61">
            <v>0.99999999999999933</v>
          </cell>
          <cell r="N61">
            <v>0.99999999999999933</v>
          </cell>
          <cell r="O61">
            <v>0.99999999999999933</v>
          </cell>
          <cell r="P61">
            <v>0.99999999999999933</v>
          </cell>
          <cell r="Q61">
            <v>0.99999999999999933</v>
          </cell>
          <cell r="R61">
            <v>0.99999999999999933</v>
          </cell>
          <cell r="S61">
            <v>0.99999999999999933</v>
          </cell>
          <cell r="T61">
            <v>0.99999999999999933</v>
          </cell>
          <cell r="U61">
            <v>0.99999999999999933</v>
          </cell>
          <cell r="V61">
            <v>0.99999999999999933</v>
          </cell>
          <cell r="W61">
            <v>0.99999999999999933</v>
          </cell>
          <cell r="X61">
            <v>0.99999999999999933</v>
          </cell>
          <cell r="Y61">
            <v>0.99999999999999933</v>
          </cell>
          <cell r="Z61">
            <v>0.99999999999999933</v>
          </cell>
          <cell r="AA61">
            <v>0.99999999999999933</v>
          </cell>
          <cell r="AB61" t="str">
            <v>EGRY</v>
          </cell>
          <cell r="AC61">
            <v>2.6332035459891849</v>
          </cell>
        </row>
        <row r="62">
          <cell r="B62" t="str">
            <v>ELTN</v>
          </cell>
          <cell r="C62" t="str">
            <v>EltonOT</v>
          </cell>
          <cell r="D62">
            <v>1</v>
          </cell>
          <cell r="E62">
            <v>1.1328464061194292</v>
          </cell>
          <cell r="F62">
            <v>1.1328464061194292</v>
          </cell>
          <cell r="G62">
            <v>1.1328464061194292</v>
          </cell>
          <cell r="H62">
            <v>1.1328464061194292</v>
          </cell>
          <cell r="I62">
            <v>1.1328464061194292</v>
          </cell>
          <cell r="J62">
            <v>1.1328464061194292</v>
          </cell>
          <cell r="K62">
            <v>1.1328464061194292</v>
          </cell>
          <cell r="L62">
            <v>1.1328464061194292</v>
          </cell>
          <cell r="M62">
            <v>1.1328464061194292</v>
          </cell>
          <cell r="N62">
            <v>1.1328464061194292</v>
          </cell>
          <cell r="O62">
            <v>1.1328464061194292</v>
          </cell>
          <cell r="P62">
            <v>1.1328464061194292</v>
          </cell>
          <cell r="Q62">
            <v>1.1328464061194292</v>
          </cell>
          <cell r="R62">
            <v>1.1328464061194292</v>
          </cell>
          <cell r="S62">
            <v>1</v>
          </cell>
          <cell r="T62">
            <v>1</v>
          </cell>
          <cell r="U62">
            <v>1</v>
          </cell>
          <cell r="V62">
            <v>0.69002505238799827</v>
          </cell>
          <cell r="W62">
            <v>0.69002505238799827</v>
          </cell>
          <cell r="X62">
            <v>0.69002505238799827</v>
          </cell>
          <cell r="Y62">
            <v>0.69002505238799827</v>
          </cell>
          <cell r="Z62">
            <v>0.69002505238799827</v>
          </cell>
          <cell r="AA62">
            <v>0.69002505238799827</v>
          </cell>
          <cell r="AB62" t="str">
            <v>ELTN</v>
          </cell>
          <cell r="AC62">
            <v>3.1745755419991579</v>
          </cell>
        </row>
        <row r="63">
          <cell r="B63" t="str">
            <v>ENRB</v>
          </cell>
          <cell r="C63" t="str">
            <v>EnronPS</v>
          </cell>
          <cell r="D63">
            <v>1.0000000000000007</v>
          </cell>
          <cell r="E63">
            <v>1.0000000000000007</v>
          </cell>
          <cell r="F63">
            <v>1.0000000000000007</v>
          </cell>
          <cell r="G63">
            <v>1.0000000000000007</v>
          </cell>
          <cell r="H63">
            <v>1.0000000000000007</v>
          </cell>
          <cell r="I63">
            <v>1.0000000000000007</v>
          </cell>
          <cell r="J63">
            <v>1.0000000000000007</v>
          </cell>
          <cell r="K63">
            <v>1.0000000000000007</v>
          </cell>
          <cell r="L63">
            <v>1.0000000000000007</v>
          </cell>
          <cell r="M63">
            <v>1.0000000000000007</v>
          </cell>
          <cell r="N63">
            <v>1.0000000000000007</v>
          </cell>
          <cell r="O63">
            <v>1.0000000000000007</v>
          </cell>
          <cell r="P63">
            <v>1.0000000000000007</v>
          </cell>
          <cell r="Q63">
            <v>1.0000000000000007</v>
          </cell>
          <cell r="R63">
            <v>1.0000000000000007</v>
          </cell>
          <cell r="S63">
            <v>1.0000000000000007</v>
          </cell>
          <cell r="T63">
            <v>1.0000000000000007</v>
          </cell>
          <cell r="U63">
            <v>1.0000000000000007</v>
          </cell>
          <cell r="V63">
            <v>1.0000000000000007</v>
          </cell>
          <cell r="W63">
            <v>1.0000000000000007</v>
          </cell>
          <cell r="X63">
            <v>1.0000000000000007</v>
          </cell>
          <cell r="Y63">
            <v>1.0000000000000007</v>
          </cell>
          <cell r="Z63">
            <v>1.0000000000000007</v>
          </cell>
          <cell r="AA63">
            <v>1.0000000000000007</v>
          </cell>
          <cell r="AB63" t="str">
            <v>ENRB</v>
          </cell>
          <cell r="AC63">
            <v>10.20923</v>
          </cell>
        </row>
        <row r="64">
          <cell r="B64" t="str">
            <v>EPGN</v>
          </cell>
          <cell r="C64" t="str">
            <v>EppingGreenPS</v>
          </cell>
          <cell r="D64">
            <v>1.0000000000000002</v>
          </cell>
          <cell r="E64">
            <v>1.0000000000000002</v>
          </cell>
          <cell r="F64">
            <v>1.0000000000000002</v>
          </cell>
          <cell r="G64">
            <v>1.0000000000000002</v>
          </cell>
          <cell r="H64">
            <v>1.0000000000000002</v>
          </cell>
          <cell r="I64">
            <v>1.0000000000000002</v>
          </cell>
          <cell r="J64">
            <v>1.0000000000000002</v>
          </cell>
          <cell r="K64">
            <v>1.0000000000000002</v>
          </cell>
          <cell r="L64">
            <v>1.0000000000000002</v>
          </cell>
          <cell r="M64">
            <v>1.0000000000000002</v>
          </cell>
          <cell r="N64">
            <v>1.0000000000000002</v>
          </cell>
          <cell r="O64">
            <v>1.0000000000000002</v>
          </cell>
          <cell r="P64">
            <v>1.0000000000000002</v>
          </cell>
          <cell r="Q64">
            <v>1.0000000000000002</v>
          </cell>
          <cell r="R64">
            <v>1.0000000000000002</v>
          </cell>
          <cell r="S64">
            <v>1.0000000000000002</v>
          </cell>
          <cell r="T64">
            <v>1.0000000000000002</v>
          </cell>
          <cell r="U64">
            <v>1.0000000000000002</v>
          </cell>
          <cell r="V64">
            <v>1.0000000000000002</v>
          </cell>
          <cell r="W64">
            <v>1.0000000000000002</v>
          </cell>
          <cell r="X64">
            <v>1.0000000000000002</v>
          </cell>
          <cell r="Y64">
            <v>1.0000000000000002</v>
          </cell>
          <cell r="Z64">
            <v>1.0000000000000002</v>
          </cell>
          <cell r="AA64">
            <v>1.0000000000000002</v>
          </cell>
          <cell r="AB64" t="str">
            <v>EPGN</v>
          </cell>
          <cell r="AC64">
            <v>1.6984619999999999</v>
          </cell>
        </row>
        <row r="65">
          <cell r="B65" t="str">
            <v>EVES</v>
          </cell>
          <cell r="C65" t="str">
            <v>EveshamOT</v>
          </cell>
          <cell r="D65">
            <v>1.0000000000000002</v>
          </cell>
          <cell r="E65">
            <v>1.2537142857142829</v>
          </cell>
          <cell r="F65">
            <v>1.2537142857142829</v>
          </cell>
          <cell r="G65">
            <v>1.2537142857142829</v>
          </cell>
          <cell r="H65">
            <v>1.2537142857142829</v>
          </cell>
          <cell r="I65">
            <v>1.2537142857142829</v>
          </cell>
          <cell r="J65">
            <v>1.2537142857142829</v>
          </cell>
          <cell r="K65">
            <v>1.2537142857142829</v>
          </cell>
          <cell r="L65">
            <v>1.2537142857142829</v>
          </cell>
          <cell r="M65">
            <v>1.2537142857142829</v>
          </cell>
          <cell r="N65">
            <v>1.2537142857142829</v>
          </cell>
          <cell r="O65">
            <v>1.2537142857142829</v>
          </cell>
          <cell r="P65">
            <v>1.2537142857142829</v>
          </cell>
          <cell r="Q65">
            <v>1.2537142857142829</v>
          </cell>
          <cell r="R65">
            <v>1.2537142857142829</v>
          </cell>
          <cell r="S65">
            <v>1.0000000000000002</v>
          </cell>
          <cell r="T65">
            <v>1.0000000000000002</v>
          </cell>
          <cell r="U65">
            <v>1.0000000000000002</v>
          </cell>
          <cell r="V65">
            <v>0.40800000000000691</v>
          </cell>
          <cell r="W65">
            <v>0.40800000000000691</v>
          </cell>
          <cell r="X65">
            <v>0.40800000000000691</v>
          </cell>
          <cell r="Y65">
            <v>0.40800000000000691</v>
          </cell>
          <cell r="Z65">
            <v>0.40800000000000691</v>
          </cell>
          <cell r="AA65">
            <v>0.40800000000000691</v>
          </cell>
          <cell r="AB65" t="str">
            <v>EVES</v>
          </cell>
          <cell r="AC65">
            <v>0.58205004299072116</v>
          </cell>
        </row>
        <row r="66">
          <cell r="B66" t="str">
            <v>FARN</v>
          </cell>
          <cell r="C66" t="str">
            <v>FarninghamOT</v>
          </cell>
          <cell r="D66">
            <v>0.99999999999999967</v>
          </cell>
          <cell r="E66">
            <v>1.02435408725119</v>
          </cell>
          <cell r="F66">
            <v>1.02435408725119</v>
          </cell>
          <cell r="G66">
            <v>1.02435408725119</v>
          </cell>
          <cell r="H66">
            <v>1.02435408725119</v>
          </cell>
          <cell r="I66">
            <v>1.02435408725119</v>
          </cell>
          <cell r="J66">
            <v>1.02435408725119</v>
          </cell>
          <cell r="K66">
            <v>1.02435408725119</v>
          </cell>
          <cell r="L66">
            <v>1.02435408725119</v>
          </cell>
          <cell r="M66">
            <v>1.02435408725119</v>
          </cell>
          <cell r="N66">
            <v>1.02435408725119</v>
          </cell>
          <cell r="O66">
            <v>1.02435408725119</v>
          </cell>
          <cell r="P66">
            <v>1.02435408725119</v>
          </cell>
          <cell r="Q66">
            <v>1.02435408725119</v>
          </cell>
          <cell r="R66">
            <v>1.02435408725119</v>
          </cell>
          <cell r="S66">
            <v>0.99999999999999967</v>
          </cell>
          <cell r="T66">
            <v>0.99999999999999967</v>
          </cell>
          <cell r="U66">
            <v>0.99999999999999967</v>
          </cell>
          <cell r="V66">
            <v>0.94317379641388932</v>
          </cell>
          <cell r="W66">
            <v>0.94317379641388932</v>
          </cell>
          <cell r="X66">
            <v>0.94317379641388932</v>
          </cell>
          <cell r="Y66">
            <v>0.94317379641388932</v>
          </cell>
          <cell r="Z66">
            <v>0.94317379641388932</v>
          </cell>
          <cell r="AA66">
            <v>0.94317379641388932</v>
          </cell>
          <cell r="AB66" t="str">
            <v>FARN</v>
          </cell>
          <cell r="AC66">
            <v>11.148204787415631</v>
          </cell>
        </row>
        <row r="67">
          <cell r="B67" t="str">
            <v>FGOT</v>
          </cell>
          <cell r="C67" t="str">
            <v>StFergusOT</v>
          </cell>
          <cell r="D67">
            <v>1</v>
          </cell>
          <cell r="E67">
            <v>1.5669548453290396</v>
          </cell>
          <cell r="F67">
            <v>1.5669548453290396</v>
          </cell>
          <cell r="G67">
            <v>1</v>
          </cell>
          <cell r="H67">
            <v>1</v>
          </cell>
          <cell r="I67">
            <v>1</v>
          </cell>
          <cell r="J67">
            <v>1</v>
          </cell>
          <cell r="K67">
            <v>1</v>
          </cell>
          <cell r="L67">
            <v>1</v>
          </cell>
          <cell r="M67">
            <v>1.5669548453290396</v>
          </cell>
          <cell r="N67">
            <v>1.5669548453290396</v>
          </cell>
          <cell r="O67">
            <v>1.5669548453290396</v>
          </cell>
          <cell r="P67">
            <v>1.5669548453290396</v>
          </cell>
          <cell r="Q67">
            <v>1</v>
          </cell>
          <cell r="R67">
            <v>1</v>
          </cell>
          <cell r="S67">
            <v>1</v>
          </cell>
          <cell r="T67">
            <v>1</v>
          </cell>
          <cell r="U67">
            <v>1</v>
          </cell>
          <cell r="V67">
            <v>0.433045154670961</v>
          </cell>
          <cell r="W67">
            <v>0.433045154670961</v>
          </cell>
          <cell r="X67">
            <v>0.433045154670961</v>
          </cell>
          <cell r="Y67">
            <v>0.433045154670961</v>
          </cell>
          <cell r="Z67">
            <v>0.433045154670961</v>
          </cell>
          <cell r="AA67">
            <v>0.433045154670961</v>
          </cell>
          <cell r="AB67" t="str">
            <v>FGOT</v>
          </cell>
          <cell r="AC67">
            <v>0.10682060410256411</v>
          </cell>
        </row>
        <row r="68">
          <cell r="B68" t="str">
            <v>FIDD</v>
          </cell>
          <cell r="C68" t="str">
            <v>FiddingtonOT</v>
          </cell>
          <cell r="D68">
            <v>0.99999999999999978</v>
          </cell>
          <cell r="E68">
            <v>1.0368751183273348</v>
          </cell>
          <cell r="F68">
            <v>1.0368751183273348</v>
          </cell>
          <cell r="G68">
            <v>1.0368751183273348</v>
          </cell>
          <cell r="H68">
            <v>1.0368751183273348</v>
          </cell>
          <cell r="I68">
            <v>1.0368751183273348</v>
          </cell>
          <cell r="J68">
            <v>1.0368751183273348</v>
          </cell>
          <cell r="K68">
            <v>1.0368751183273348</v>
          </cell>
          <cell r="L68">
            <v>1.0368751183273348</v>
          </cell>
          <cell r="M68">
            <v>1.0368751183273348</v>
          </cell>
          <cell r="N68">
            <v>1.0368751183273348</v>
          </cell>
          <cell r="O68">
            <v>1.0368751183273348</v>
          </cell>
          <cell r="P68">
            <v>1.0368751183273348</v>
          </cell>
          <cell r="Q68">
            <v>1.0368751183273348</v>
          </cell>
          <cell r="R68">
            <v>1.0368751183273348</v>
          </cell>
          <cell r="S68">
            <v>0.99999999999999978</v>
          </cell>
          <cell r="T68">
            <v>0.99999999999999978</v>
          </cell>
          <cell r="U68">
            <v>0.99999999999999978</v>
          </cell>
          <cell r="V68">
            <v>0.91395805723621815</v>
          </cell>
          <cell r="W68">
            <v>0.91395805723621815</v>
          </cell>
          <cell r="X68">
            <v>0.91395805723621815</v>
          </cell>
          <cell r="Y68">
            <v>0.91395805723621815</v>
          </cell>
          <cell r="Z68">
            <v>0.91395805723621815</v>
          </cell>
          <cell r="AA68">
            <v>0.91395805723621815</v>
          </cell>
          <cell r="AB68" t="str">
            <v>FIDD</v>
          </cell>
          <cell r="AC68">
            <v>2.3222472009525021</v>
          </cell>
        </row>
        <row r="69">
          <cell r="B69" t="str">
            <v>GANS</v>
          </cell>
          <cell r="C69" t="str">
            <v>GansteadOT</v>
          </cell>
          <cell r="D69">
            <v>0.99999999999999978</v>
          </cell>
          <cell r="E69">
            <v>0.90389375417206308</v>
          </cell>
          <cell r="F69">
            <v>0.90389375417206308</v>
          </cell>
          <cell r="G69">
            <v>0.90389375417206308</v>
          </cell>
          <cell r="H69">
            <v>0.90389375417206308</v>
          </cell>
          <cell r="I69">
            <v>0.90389375417206308</v>
          </cell>
          <cell r="J69">
            <v>0.90389375417206308</v>
          </cell>
          <cell r="K69">
            <v>0.90389375417206308</v>
          </cell>
          <cell r="L69">
            <v>0.90389375417206308</v>
          </cell>
          <cell r="M69">
            <v>0.90389375417206308</v>
          </cell>
          <cell r="N69">
            <v>0.90389375417206308</v>
          </cell>
          <cell r="O69">
            <v>0.90389375417206308</v>
          </cell>
          <cell r="P69">
            <v>0.90389375417206308</v>
          </cell>
          <cell r="Q69">
            <v>0.90389375417206308</v>
          </cell>
          <cell r="R69">
            <v>0.90389375417206308</v>
          </cell>
          <cell r="S69">
            <v>0.99999999999999978</v>
          </cell>
          <cell r="T69">
            <v>0.99999999999999978</v>
          </cell>
          <cell r="U69">
            <v>0.99999999999999978</v>
          </cell>
          <cell r="V69">
            <v>1.2242479069318526</v>
          </cell>
          <cell r="W69">
            <v>1.2242479069318526</v>
          </cell>
          <cell r="X69">
            <v>1.2242479069318526</v>
          </cell>
          <cell r="Y69">
            <v>1.2242479069318526</v>
          </cell>
          <cell r="Z69">
            <v>1.2242479069318526</v>
          </cell>
          <cell r="AA69">
            <v>1.2242479069318526</v>
          </cell>
          <cell r="AB69" t="str">
            <v>GANS</v>
          </cell>
          <cell r="AC69">
            <v>2.0545970810970635</v>
          </cell>
        </row>
        <row r="70">
          <cell r="B70" t="str">
            <v>GILW</v>
          </cell>
          <cell r="C70" t="str">
            <v>GilwernOT</v>
          </cell>
          <cell r="D70">
            <v>1.0000000000000004</v>
          </cell>
          <cell r="E70">
            <v>1.0000000000000004</v>
          </cell>
          <cell r="F70">
            <v>1.0000000000000004</v>
          </cell>
          <cell r="G70">
            <v>1.0000000000000004</v>
          </cell>
          <cell r="H70">
            <v>1.0000000000000004</v>
          </cell>
          <cell r="I70">
            <v>1.0000000000000004</v>
          </cell>
          <cell r="J70">
            <v>1.0000000000000004</v>
          </cell>
          <cell r="K70">
            <v>1.0000000000000004</v>
          </cell>
          <cell r="L70">
            <v>1.0000000000000004</v>
          </cell>
          <cell r="M70">
            <v>1.0000000000000004</v>
          </cell>
          <cell r="N70">
            <v>1.0000000000000004</v>
          </cell>
          <cell r="O70">
            <v>1.0000000000000004</v>
          </cell>
          <cell r="P70">
            <v>1.0000000000000004</v>
          </cell>
          <cell r="Q70">
            <v>1.0000000000000004</v>
          </cell>
          <cell r="R70">
            <v>1.0000000000000004</v>
          </cell>
          <cell r="S70">
            <v>1.0000000000000004</v>
          </cell>
          <cell r="T70">
            <v>1.0000000000000004</v>
          </cell>
          <cell r="U70">
            <v>1.0000000000000004</v>
          </cell>
          <cell r="V70">
            <v>1.0000000000000004</v>
          </cell>
          <cell r="W70">
            <v>1.0000000000000004</v>
          </cell>
          <cell r="X70">
            <v>1.0000000000000004</v>
          </cell>
          <cell r="Y70">
            <v>1.0000000000000004</v>
          </cell>
          <cell r="Z70">
            <v>1.0000000000000004</v>
          </cell>
          <cell r="AA70">
            <v>1.0000000000000004</v>
          </cell>
          <cell r="AB70" t="str">
            <v>GILW</v>
          </cell>
          <cell r="AC70">
            <v>4.7676045128205136</v>
          </cell>
        </row>
        <row r="71">
          <cell r="B71" t="str">
            <v>GLEN</v>
          </cell>
          <cell r="C71" t="str">
            <v>GlenmavisOT</v>
          </cell>
          <cell r="D71">
            <v>1.0000000000000002</v>
          </cell>
          <cell r="E71">
            <v>1.4082207025167266</v>
          </cell>
          <cell r="F71">
            <v>1.4082207025167266</v>
          </cell>
          <cell r="G71">
            <v>1.0000000000000002</v>
          </cell>
          <cell r="H71">
            <v>1.0000000000000002</v>
          </cell>
          <cell r="I71">
            <v>1.0000000000000002</v>
          </cell>
          <cell r="J71">
            <v>1.0000000000000002</v>
          </cell>
          <cell r="K71">
            <v>1.0000000000000002</v>
          </cell>
          <cell r="L71">
            <v>1.0000000000000002</v>
          </cell>
          <cell r="M71">
            <v>1.4082207025167266</v>
          </cell>
          <cell r="N71">
            <v>1.4082207025167266</v>
          </cell>
          <cell r="O71">
            <v>1.4082207025167266</v>
          </cell>
          <cell r="P71">
            <v>1.4082207025167266</v>
          </cell>
          <cell r="Q71">
            <v>1.0000000000000002</v>
          </cell>
          <cell r="R71">
            <v>1.0000000000000002</v>
          </cell>
          <cell r="S71">
            <v>1.0000000000000002</v>
          </cell>
          <cell r="T71">
            <v>1.0000000000000002</v>
          </cell>
          <cell r="U71">
            <v>1.0000000000000002</v>
          </cell>
          <cell r="V71">
            <v>0.59177929748327396</v>
          </cell>
          <cell r="W71">
            <v>0.59177929748327396</v>
          </cell>
          <cell r="X71">
            <v>0.59177929748327396</v>
          </cell>
          <cell r="Y71">
            <v>0.59177929748327396</v>
          </cell>
          <cell r="Z71">
            <v>0.59177929748327396</v>
          </cell>
          <cell r="AA71">
            <v>0.59177929748327396</v>
          </cell>
          <cell r="AB71" t="str">
            <v>GLEN</v>
          </cell>
          <cell r="AC71">
            <v>12.316885521018273</v>
          </cell>
        </row>
        <row r="72">
          <cell r="B72" t="str">
            <v>GMTH</v>
          </cell>
          <cell r="C72" t="str">
            <v>BPGrngmouthInd</v>
          </cell>
          <cell r="D72">
            <v>0.99999999999999944</v>
          </cell>
          <cell r="E72">
            <v>0.99999999999999944</v>
          </cell>
          <cell r="F72">
            <v>0.99999999999999944</v>
          </cell>
          <cell r="G72">
            <v>0.99999999999999944</v>
          </cell>
          <cell r="H72">
            <v>0.99999999999999944</v>
          </cell>
          <cell r="I72">
            <v>0.99999999999999944</v>
          </cell>
          <cell r="J72">
            <v>0.99999999999999944</v>
          </cell>
          <cell r="K72">
            <v>0.99999999999999944</v>
          </cell>
          <cell r="L72">
            <v>0.99999999999999944</v>
          </cell>
          <cell r="M72">
            <v>0.99999999999999944</v>
          </cell>
          <cell r="N72">
            <v>0.99999999999999944</v>
          </cell>
          <cell r="O72">
            <v>0.99999999999999944</v>
          </cell>
          <cell r="P72">
            <v>0.99999999999999944</v>
          </cell>
          <cell r="Q72">
            <v>0.99999999999999944</v>
          </cell>
          <cell r="R72">
            <v>0.99999999999999944</v>
          </cell>
          <cell r="S72">
            <v>0.99999999999999944</v>
          </cell>
          <cell r="T72">
            <v>0.99999999999999944</v>
          </cell>
          <cell r="U72">
            <v>0.99999999999999944</v>
          </cell>
          <cell r="V72">
            <v>0.99999999999999944</v>
          </cell>
          <cell r="W72">
            <v>0.99999999999999944</v>
          </cell>
          <cell r="X72">
            <v>0.99999999999999944</v>
          </cell>
          <cell r="Y72">
            <v>0.99999999999999944</v>
          </cell>
          <cell r="Z72">
            <v>0.99999999999999944</v>
          </cell>
          <cell r="AA72">
            <v>0.99999999999999944</v>
          </cell>
          <cell r="AB72" t="str">
            <v>GMTH</v>
          </cell>
          <cell r="AC72">
            <v>1.281231</v>
          </cell>
        </row>
        <row r="73">
          <cell r="B73" t="str">
            <v>GOOL</v>
          </cell>
          <cell r="C73" t="str">
            <v>GooleGlassInd</v>
          </cell>
          <cell r="D73">
            <v>0.99999999999999967</v>
          </cell>
          <cell r="E73">
            <v>0.99999999999999967</v>
          </cell>
          <cell r="F73">
            <v>0.99999999999999967</v>
          </cell>
          <cell r="G73">
            <v>0.99999999999999967</v>
          </cell>
          <cell r="H73">
            <v>0.99999999999999967</v>
          </cell>
          <cell r="I73">
            <v>0.99999999999999967</v>
          </cell>
          <cell r="J73">
            <v>0.99999999999999967</v>
          </cell>
          <cell r="K73">
            <v>0.99999999999999967</v>
          </cell>
          <cell r="L73">
            <v>0.99999999999999967</v>
          </cell>
          <cell r="M73">
            <v>0.99999999999999967</v>
          </cell>
          <cell r="N73">
            <v>0.99999999999999967</v>
          </cell>
          <cell r="O73">
            <v>0.99999999999999967</v>
          </cell>
          <cell r="P73">
            <v>0.99999999999999967</v>
          </cell>
          <cell r="Q73">
            <v>0.99999999999999967</v>
          </cell>
          <cell r="R73">
            <v>0.99999999999999967</v>
          </cell>
          <cell r="S73">
            <v>0.99999999999999967</v>
          </cell>
          <cell r="T73">
            <v>0.99999999999999967</v>
          </cell>
          <cell r="U73">
            <v>0.99999999999999967</v>
          </cell>
          <cell r="V73">
            <v>0.99999999999999967</v>
          </cell>
          <cell r="W73">
            <v>0.99999999999999967</v>
          </cell>
          <cell r="X73">
            <v>0.99999999999999967</v>
          </cell>
          <cell r="Y73">
            <v>0.99999999999999967</v>
          </cell>
          <cell r="Z73">
            <v>0.99999999999999967</v>
          </cell>
          <cell r="AA73">
            <v>0.99999999999999967</v>
          </cell>
          <cell r="AB73" t="str">
            <v>GOOL</v>
          </cell>
          <cell r="AC73">
            <v>0.14584620000000001</v>
          </cell>
        </row>
        <row r="74">
          <cell r="B74" t="str">
            <v>GOSB</v>
          </cell>
          <cell r="C74" t="str">
            <v>GosbertonOT</v>
          </cell>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cell r="S74">
            <v>1</v>
          </cell>
          <cell r="T74">
            <v>1</v>
          </cell>
          <cell r="U74">
            <v>1</v>
          </cell>
          <cell r="V74">
            <v>1</v>
          </cell>
          <cell r="W74">
            <v>1</v>
          </cell>
          <cell r="X74">
            <v>1</v>
          </cell>
          <cell r="Y74">
            <v>1</v>
          </cell>
          <cell r="Z74">
            <v>1</v>
          </cell>
          <cell r="AA74">
            <v>1</v>
          </cell>
          <cell r="AB74" t="str">
            <v>GOSB</v>
          </cell>
          <cell r="AC74">
            <v>1.6159124754949374</v>
          </cell>
        </row>
        <row r="75">
          <cell r="B75" t="str">
            <v>GOWK</v>
          </cell>
          <cell r="C75" t="str">
            <v>GowkhallPS</v>
          </cell>
          <cell r="D75">
            <v>1.0000000000000002</v>
          </cell>
          <cell r="E75">
            <v>1.0000000000000002</v>
          </cell>
          <cell r="F75">
            <v>1.0000000000000002</v>
          </cell>
          <cell r="G75">
            <v>1.0000000000000002</v>
          </cell>
          <cell r="H75">
            <v>1.0000000000000002</v>
          </cell>
          <cell r="I75">
            <v>1.0000000000000002</v>
          </cell>
          <cell r="J75">
            <v>1.0000000000000002</v>
          </cell>
          <cell r="K75">
            <v>1.0000000000000002</v>
          </cell>
          <cell r="L75">
            <v>1.0000000000000002</v>
          </cell>
          <cell r="M75">
            <v>1.0000000000000002</v>
          </cell>
          <cell r="N75">
            <v>1.0000000000000002</v>
          </cell>
          <cell r="O75">
            <v>1.0000000000000002</v>
          </cell>
          <cell r="P75">
            <v>1.0000000000000002</v>
          </cell>
          <cell r="Q75">
            <v>1.0000000000000002</v>
          </cell>
          <cell r="R75">
            <v>1.0000000000000002</v>
          </cell>
          <cell r="S75">
            <v>1.0000000000000002</v>
          </cell>
          <cell r="T75">
            <v>1.0000000000000002</v>
          </cell>
          <cell r="U75">
            <v>1.0000000000000002</v>
          </cell>
          <cell r="V75">
            <v>1.0000000000000002</v>
          </cell>
          <cell r="W75">
            <v>1.0000000000000002</v>
          </cell>
          <cell r="X75">
            <v>1.0000000000000002</v>
          </cell>
          <cell r="Y75">
            <v>1.0000000000000002</v>
          </cell>
          <cell r="Z75">
            <v>1.0000000000000002</v>
          </cell>
          <cell r="AA75">
            <v>1.0000000000000002</v>
          </cell>
          <cell r="AB75" t="str">
            <v>GOWK</v>
          </cell>
          <cell r="AC75">
            <v>3.9969229999999998</v>
          </cell>
        </row>
        <row r="76">
          <cell r="B76" t="str">
            <v>GPOW</v>
          </cell>
          <cell r="C76" t="str">
            <v>GrainPS</v>
          </cell>
          <cell r="D76" t="e">
            <v>#DIV/0!</v>
          </cell>
          <cell r="E76" t="e">
            <v>#DIV/0!</v>
          </cell>
          <cell r="F76" t="e">
            <v>#DIV/0!</v>
          </cell>
          <cell r="G76" t="e">
            <v>#DIV/0!</v>
          </cell>
          <cell r="H76" t="e">
            <v>#DIV/0!</v>
          </cell>
          <cell r="I76" t="e">
            <v>#DIV/0!</v>
          </cell>
          <cell r="J76" t="e">
            <v>#DIV/0!</v>
          </cell>
          <cell r="K76" t="e">
            <v>#DIV/0!</v>
          </cell>
          <cell r="L76" t="e">
            <v>#DIV/0!</v>
          </cell>
          <cell r="M76" t="e">
            <v>#DIV/0!</v>
          </cell>
          <cell r="N76" t="e">
            <v>#DIV/0!</v>
          </cell>
          <cell r="O76" t="e">
            <v>#DIV/0!</v>
          </cell>
          <cell r="P76" t="e">
            <v>#DIV/0!</v>
          </cell>
          <cell r="Q76" t="e">
            <v>#DIV/0!</v>
          </cell>
          <cell r="R76" t="e">
            <v>#DIV/0!</v>
          </cell>
          <cell r="S76" t="e">
            <v>#DIV/0!</v>
          </cell>
          <cell r="T76" t="e">
            <v>#DIV/0!</v>
          </cell>
          <cell r="U76" t="e">
            <v>#DIV/0!</v>
          </cell>
          <cell r="V76" t="e">
            <v>#DIV/0!</v>
          </cell>
          <cell r="W76" t="e">
            <v>#DIV/0!</v>
          </cell>
          <cell r="X76" t="e">
            <v>#DIV/0!</v>
          </cell>
          <cell r="Y76" t="e">
            <v>#DIV/0!</v>
          </cell>
          <cell r="Z76" t="e">
            <v>#DIV/0!</v>
          </cell>
          <cell r="AA76" t="e">
            <v>#DIV/0!</v>
          </cell>
          <cell r="AB76" t="str">
            <v>GPOW</v>
          </cell>
          <cell r="AC76">
            <v>0</v>
          </cell>
        </row>
        <row r="77">
          <cell r="B77" t="str">
            <v>GTYM</v>
          </cell>
          <cell r="C77" t="str">
            <v>GtYarmouthPS</v>
          </cell>
          <cell r="D77">
            <v>1.0000000000000002</v>
          </cell>
          <cell r="E77">
            <v>1.0000000000000002</v>
          </cell>
          <cell r="F77">
            <v>1.0000000000000002</v>
          </cell>
          <cell r="G77">
            <v>1.0000000000000002</v>
          </cell>
          <cell r="H77">
            <v>1.0000000000000002</v>
          </cell>
          <cell r="I77">
            <v>1.0000000000000002</v>
          </cell>
          <cell r="J77">
            <v>1.0000000000000002</v>
          </cell>
          <cell r="K77">
            <v>1.0000000000000002</v>
          </cell>
          <cell r="L77">
            <v>1.0000000000000002</v>
          </cell>
          <cell r="M77">
            <v>1.0000000000000002</v>
          </cell>
          <cell r="N77">
            <v>1.0000000000000002</v>
          </cell>
          <cell r="O77">
            <v>1.0000000000000002</v>
          </cell>
          <cell r="P77">
            <v>1.0000000000000002</v>
          </cell>
          <cell r="Q77">
            <v>1.0000000000000002</v>
          </cell>
          <cell r="R77">
            <v>1.0000000000000002</v>
          </cell>
          <cell r="S77">
            <v>1.0000000000000002</v>
          </cell>
          <cell r="T77">
            <v>1.0000000000000002</v>
          </cell>
          <cell r="U77">
            <v>1.0000000000000002</v>
          </cell>
          <cell r="V77">
            <v>1.0000000000000002</v>
          </cell>
          <cell r="W77">
            <v>1.0000000000000002</v>
          </cell>
          <cell r="X77">
            <v>1.0000000000000002</v>
          </cell>
          <cell r="Y77">
            <v>1.0000000000000002</v>
          </cell>
          <cell r="Z77">
            <v>1.0000000000000002</v>
          </cell>
          <cell r="AA77">
            <v>1.0000000000000002</v>
          </cell>
          <cell r="AB77" t="str">
            <v>GTYM</v>
          </cell>
          <cell r="AC77">
            <v>1.8461540000000001</v>
          </cell>
        </row>
        <row r="78">
          <cell r="B78" t="str">
            <v>GUYZ</v>
          </cell>
          <cell r="C78" t="str">
            <v>GuyzanceOT</v>
          </cell>
          <cell r="D78">
            <v>0.99999999999999978</v>
          </cell>
          <cell r="E78">
            <v>1.2657142857142838</v>
          </cell>
          <cell r="F78">
            <v>1.2657142857142838</v>
          </cell>
          <cell r="G78">
            <v>1.2657142857142838</v>
          </cell>
          <cell r="H78">
            <v>1.2657142857142838</v>
          </cell>
          <cell r="I78">
            <v>1.2657142857142838</v>
          </cell>
          <cell r="J78">
            <v>1.2657142857142838</v>
          </cell>
          <cell r="K78">
            <v>1.2657142857142838</v>
          </cell>
          <cell r="L78">
            <v>1.2657142857142838</v>
          </cell>
          <cell r="M78">
            <v>1.2657142857142838</v>
          </cell>
          <cell r="N78">
            <v>1.2657142857142838</v>
          </cell>
          <cell r="O78">
            <v>1.2657142857142838</v>
          </cell>
          <cell r="P78">
            <v>1.2657142857142838</v>
          </cell>
          <cell r="Q78">
            <v>1.2657142857142838</v>
          </cell>
          <cell r="R78">
            <v>1.2657142857142838</v>
          </cell>
          <cell r="S78">
            <v>0.99999999999999978</v>
          </cell>
          <cell r="T78">
            <v>0.99999999999999978</v>
          </cell>
          <cell r="U78">
            <v>0.99999999999999978</v>
          </cell>
          <cell r="V78">
            <v>0.38000000000000522</v>
          </cell>
          <cell r="W78">
            <v>0.38000000000000522</v>
          </cell>
          <cell r="X78">
            <v>0.38000000000000522</v>
          </cell>
          <cell r="Y78">
            <v>0.38000000000000522</v>
          </cell>
          <cell r="Z78">
            <v>0.38000000000000522</v>
          </cell>
          <cell r="AA78">
            <v>0.38000000000000522</v>
          </cell>
          <cell r="AB78" t="str">
            <v>GUYZ</v>
          </cell>
          <cell r="AC78">
            <v>0.21159736500664048</v>
          </cell>
        </row>
        <row r="79">
          <cell r="B79" t="str">
            <v>GWIL</v>
          </cell>
          <cell r="C79" t="str">
            <v>GtWilbrahamOT</v>
          </cell>
          <cell r="D79">
            <v>0.99999999999999956</v>
          </cell>
          <cell r="E79">
            <v>1.2542285714285741</v>
          </cell>
          <cell r="F79">
            <v>1.2542285714285741</v>
          </cell>
          <cell r="G79">
            <v>1.2542285714285741</v>
          </cell>
          <cell r="H79">
            <v>1.2542285714285741</v>
          </cell>
          <cell r="I79">
            <v>1.2542285714285741</v>
          </cell>
          <cell r="J79">
            <v>1.2542285714285741</v>
          </cell>
          <cell r="K79">
            <v>1.2542285714285741</v>
          </cell>
          <cell r="L79">
            <v>1.2542285714285741</v>
          </cell>
          <cell r="M79">
            <v>1.2542285714285741</v>
          </cell>
          <cell r="N79">
            <v>1.2542285714285741</v>
          </cell>
          <cell r="O79">
            <v>1.2542285714285741</v>
          </cell>
          <cell r="P79">
            <v>1.2542285714285741</v>
          </cell>
          <cell r="Q79">
            <v>1.2542285714285741</v>
          </cell>
          <cell r="R79">
            <v>1.2542285714285741</v>
          </cell>
          <cell r="S79">
            <v>0.99999999999999956</v>
          </cell>
          <cell r="T79">
            <v>0.99999999999999956</v>
          </cell>
          <cell r="U79">
            <v>0.99999999999999956</v>
          </cell>
          <cell r="V79">
            <v>0.4067999999999915</v>
          </cell>
          <cell r="W79">
            <v>0.4067999999999915</v>
          </cell>
          <cell r="X79">
            <v>0.4067999999999915</v>
          </cell>
          <cell r="Y79">
            <v>0.4067999999999915</v>
          </cell>
          <cell r="Z79">
            <v>0.4067999999999915</v>
          </cell>
          <cell r="AA79">
            <v>0.4067999999999915</v>
          </cell>
          <cell r="AB79" t="str">
            <v>GWIL</v>
          </cell>
          <cell r="AC79">
            <v>2.6802720110431966</v>
          </cell>
        </row>
        <row r="80">
          <cell r="B80" t="str">
            <v>HARD</v>
          </cell>
          <cell r="C80" t="str">
            <v>HardwickOT</v>
          </cell>
          <cell r="D80">
            <v>0.99999999999999989</v>
          </cell>
          <cell r="E80">
            <v>1.0901277584204374</v>
          </cell>
          <cell r="F80">
            <v>1.0901277584204374</v>
          </cell>
          <cell r="G80">
            <v>1.0901277584204374</v>
          </cell>
          <cell r="H80">
            <v>1.0901277584204374</v>
          </cell>
          <cell r="I80">
            <v>1.0901277584204374</v>
          </cell>
          <cell r="J80">
            <v>1.0901277584204374</v>
          </cell>
          <cell r="K80">
            <v>1.0901277584204374</v>
          </cell>
          <cell r="L80">
            <v>1.0901277584204374</v>
          </cell>
          <cell r="M80">
            <v>1.0901277584204374</v>
          </cell>
          <cell r="N80">
            <v>1.0901277584204374</v>
          </cell>
          <cell r="O80">
            <v>1.0901277584204374</v>
          </cell>
          <cell r="P80">
            <v>1.0901277584204374</v>
          </cell>
          <cell r="Q80">
            <v>1.0901277584204374</v>
          </cell>
          <cell r="R80">
            <v>1.0901277584204374</v>
          </cell>
          <cell r="S80">
            <v>0.99999999999999989</v>
          </cell>
          <cell r="T80">
            <v>0.99999999999999989</v>
          </cell>
          <cell r="U80">
            <v>0.99999999999999989</v>
          </cell>
          <cell r="V80">
            <v>0.78970189701897886</v>
          </cell>
          <cell r="W80">
            <v>0.78970189701897886</v>
          </cell>
          <cell r="X80">
            <v>0.78970189701897886</v>
          </cell>
          <cell r="Y80">
            <v>0.78970189701897886</v>
          </cell>
          <cell r="Z80">
            <v>0.78970189701897886</v>
          </cell>
          <cell r="AA80">
            <v>0.78970189701897886</v>
          </cell>
          <cell r="AB80" t="str">
            <v>HARD</v>
          </cell>
          <cell r="AC80">
            <v>10.826520842872634</v>
          </cell>
        </row>
        <row r="81">
          <cell r="B81" t="str">
            <v>HAYS</v>
          </cell>
          <cell r="C81" t="str">
            <v>HaysChemInd</v>
          </cell>
          <cell r="D81" t="e">
            <v>#DIV/0!</v>
          </cell>
          <cell r="E81" t="e">
            <v>#DIV/0!</v>
          </cell>
          <cell r="F81" t="e">
            <v>#DIV/0!</v>
          </cell>
          <cell r="G81" t="e">
            <v>#DIV/0!</v>
          </cell>
          <cell r="H81" t="e">
            <v>#DIV/0!</v>
          </cell>
          <cell r="I81" t="e">
            <v>#DIV/0!</v>
          </cell>
          <cell r="J81" t="e">
            <v>#DIV/0!</v>
          </cell>
          <cell r="K81" t="e">
            <v>#DIV/0!</v>
          </cell>
          <cell r="L81" t="e">
            <v>#DIV/0!</v>
          </cell>
          <cell r="M81" t="e">
            <v>#DIV/0!</v>
          </cell>
          <cell r="N81" t="e">
            <v>#DIV/0!</v>
          </cell>
          <cell r="O81" t="e">
            <v>#DIV/0!</v>
          </cell>
          <cell r="P81" t="e">
            <v>#DIV/0!</v>
          </cell>
          <cell r="Q81" t="e">
            <v>#DIV/0!</v>
          </cell>
          <cell r="R81" t="e">
            <v>#DIV/0!</v>
          </cell>
          <cell r="S81" t="e">
            <v>#DIV/0!</v>
          </cell>
          <cell r="T81" t="e">
            <v>#DIV/0!</v>
          </cell>
          <cell r="U81" t="e">
            <v>#DIV/0!</v>
          </cell>
          <cell r="V81" t="e">
            <v>#DIV/0!</v>
          </cell>
          <cell r="W81" t="e">
            <v>#DIV/0!</v>
          </cell>
          <cell r="X81" t="e">
            <v>#DIV/0!</v>
          </cell>
          <cell r="Y81" t="e">
            <v>#DIV/0!</v>
          </cell>
          <cell r="Z81" t="e">
            <v>#DIV/0!</v>
          </cell>
          <cell r="AA81" t="e">
            <v>#DIV/0!</v>
          </cell>
          <cell r="AB81" t="str">
            <v>HAYS</v>
          </cell>
          <cell r="AC81">
            <v>0</v>
          </cell>
        </row>
        <row r="82">
          <cell r="B82" t="str">
            <v>HDBK</v>
          </cell>
          <cell r="C82" t="str">
            <v>BarkingPS</v>
          </cell>
          <cell r="D82" t="e">
            <v>#DIV/0!</v>
          </cell>
          <cell r="E82" t="e">
            <v>#DIV/0!</v>
          </cell>
          <cell r="F82" t="e">
            <v>#DIV/0!</v>
          </cell>
          <cell r="G82" t="e">
            <v>#DIV/0!</v>
          </cell>
          <cell r="H82" t="e">
            <v>#DIV/0!</v>
          </cell>
          <cell r="I82" t="e">
            <v>#DIV/0!</v>
          </cell>
          <cell r="J82" t="e">
            <v>#DIV/0!</v>
          </cell>
          <cell r="K82" t="e">
            <v>#DIV/0!</v>
          </cell>
          <cell r="L82" t="e">
            <v>#DIV/0!</v>
          </cell>
          <cell r="M82" t="e">
            <v>#DIV/0!</v>
          </cell>
          <cell r="N82" t="e">
            <v>#DIV/0!</v>
          </cell>
          <cell r="O82" t="e">
            <v>#DIV/0!</v>
          </cell>
          <cell r="P82" t="e">
            <v>#DIV/0!</v>
          </cell>
          <cell r="Q82" t="e">
            <v>#DIV/0!</v>
          </cell>
          <cell r="R82" t="e">
            <v>#DIV/0!</v>
          </cell>
          <cell r="S82" t="e">
            <v>#DIV/0!</v>
          </cell>
          <cell r="T82" t="e">
            <v>#DIV/0!</v>
          </cell>
          <cell r="U82" t="e">
            <v>#DIV/0!</v>
          </cell>
          <cell r="V82" t="e">
            <v>#DIV/0!</v>
          </cell>
          <cell r="W82" t="e">
            <v>#DIV/0!</v>
          </cell>
          <cell r="X82" t="e">
            <v>#DIV/0!</v>
          </cell>
          <cell r="Y82" t="e">
            <v>#DIV/0!</v>
          </cell>
          <cell r="Z82" t="e">
            <v>#DIV/0!</v>
          </cell>
          <cell r="AA82" t="e">
            <v>#DIV/0!</v>
          </cell>
          <cell r="AB82" t="str">
            <v>HDBK</v>
          </cell>
          <cell r="AC82">
            <v>0</v>
          </cell>
        </row>
        <row r="83">
          <cell r="B83" t="str">
            <v>HOLM</v>
          </cell>
          <cell r="C83" t="str">
            <v>HolmesChapelOT</v>
          </cell>
          <cell r="D83">
            <v>0.99999999999999989</v>
          </cell>
          <cell r="E83">
            <v>1.0522648083623694</v>
          </cell>
          <cell r="F83">
            <v>1.0522648083623694</v>
          </cell>
          <cell r="G83">
            <v>1.0522648083623694</v>
          </cell>
          <cell r="H83">
            <v>1.0522648083623694</v>
          </cell>
          <cell r="I83">
            <v>1.0522648083623694</v>
          </cell>
          <cell r="J83">
            <v>1.0522648083623694</v>
          </cell>
          <cell r="K83">
            <v>1.0522648083623694</v>
          </cell>
          <cell r="L83">
            <v>1.0522648083623694</v>
          </cell>
          <cell r="M83">
            <v>1.0522648083623694</v>
          </cell>
          <cell r="N83">
            <v>1.0522648083623694</v>
          </cell>
          <cell r="O83">
            <v>1.0522648083623694</v>
          </cell>
          <cell r="P83">
            <v>1.0522648083623694</v>
          </cell>
          <cell r="Q83">
            <v>1.0522648083623694</v>
          </cell>
          <cell r="R83">
            <v>1.0522648083623694</v>
          </cell>
          <cell r="S83">
            <v>0.99999999999999989</v>
          </cell>
          <cell r="T83">
            <v>0.99999999999999989</v>
          </cell>
          <cell r="U83">
            <v>0.99999999999999989</v>
          </cell>
          <cell r="V83">
            <v>0.87804878048780399</v>
          </cell>
          <cell r="W83">
            <v>0.87804878048780399</v>
          </cell>
          <cell r="X83">
            <v>0.87804878048780399</v>
          </cell>
          <cell r="Y83">
            <v>0.87804878048780399</v>
          </cell>
          <cell r="Z83">
            <v>0.87804878048780399</v>
          </cell>
          <cell r="AA83">
            <v>0.87804878048780399</v>
          </cell>
          <cell r="AB83" t="str">
            <v>HOLM</v>
          </cell>
          <cell r="AC83">
            <v>1.6481895793226338</v>
          </cell>
        </row>
        <row r="84">
          <cell r="B84" t="str">
            <v>HORN</v>
          </cell>
          <cell r="C84" t="str">
            <v>HorndonOT</v>
          </cell>
          <cell r="D84">
            <v>1</v>
          </cell>
          <cell r="E84">
            <v>0.93916078947368531</v>
          </cell>
          <cell r="F84">
            <v>0.93916078947368531</v>
          </cell>
          <cell r="G84">
            <v>0.93916078947368531</v>
          </cell>
          <cell r="H84">
            <v>0.93916078947368531</v>
          </cell>
          <cell r="I84">
            <v>0.93916078947368531</v>
          </cell>
          <cell r="J84">
            <v>0.93916078947368531</v>
          </cell>
          <cell r="K84">
            <v>0.93916078947368531</v>
          </cell>
          <cell r="L84">
            <v>0.93916078947368531</v>
          </cell>
          <cell r="M84">
            <v>0.93916078947368531</v>
          </cell>
          <cell r="N84">
            <v>0.93916078947368531</v>
          </cell>
          <cell r="O84">
            <v>0.93916078947368531</v>
          </cell>
          <cell r="P84">
            <v>0.93916078947368531</v>
          </cell>
          <cell r="Q84">
            <v>0.93916078947368531</v>
          </cell>
          <cell r="R84">
            <v>0.93916078947368531</v>
          </cell>
          <cell r="S84">
            <v>1</v>
          </cell>
          <cell r="T84">
            <v>1</v>
          </cell>
          <cell r="U84">
            <v>1</v>
          </cell>
          <cell r="V84">
            <v>1.1419581578947344</v>
          </cell>
          <cell r="W84">
            <v>1.1419581578947344</v>
          </cell>
          <cell r="X84">
            <v>1.1419581578947344</v>
          </cell>
          <cell r="Y84">
            <v>1.1419581578947344</v>
          </cell>
          <cell r="Z84">
            <v>1.1419581578947344</v>
          </cell>
          <cell r="AA84">
            <v>1.1419581578947344</v>
          </cell>
          <cell r="AB84" t="str">
            <v>HORN</v>
          </cell>
          <cell r="AC84">
            <v>4.5907090434740887</v>
          </cell>
        </row>
        <row r="85">
          <cell r="B85" t="str">
            <v>HUMB</v>
          </cell>
          <cell r="C85" t="str">
            <v>HumbletonOT</v>
          </cell>
          <cell r="D85">
            <v>0.99999999999999933</v>
          </cell>
          <cell r="E85">
            <v>1.2657142857142814</v>
          </cell>
          <cell r="F85">
            <v>1.2657142857142814</v>
          </cell>
          <cell r="G85">
            <v>1.2657142857142814</v>
          </cell>
          <cell r="H85">
            <v>1.2657142857142814</v>
          </cell>
          <cell r="I85">
            <v>1.2657142857142814</v>
          </cell>
          <cell r="J85">
            <v>1.2657142857142814</v>
          </cell>
          <cell r="K85">
            <v>1.2657142857142814</v>
          </cell>
          <cell r="L85">
            <v>1.2657142857142814</v>
          </cell>
          <cell r="M85">
            <v>1.2657142857142814</v>
          </cell>
          <cell r="N85">
            <v>1.2657142857142814</v>
          </cell>
          <cell r="O85">
            <v>1.2657142857142814</v>
          </cell>
          <cell r="P85">
            <v>1.2657142857142814</v>
          </cell>
          <cell r="Q85">
            <v>1.2657142857142814</v>
          </cell>
          <cell r="R85">
            <v>1.2657142857142814</v>
          </cell>
          <cell r="S85">
            <v>0.99999999999999933</v>
          </cell>
          <cell r="T85">
            <v>0.99999999999999933</v>
          </cell>
          <cell r="U85">
            <v>0.99999999999999933</v>
          </cell>
          <cell r="V85">
            <v>0.38000000000000961</v>
          </cell>
          <cell r="W85">
            <v>0.38000000000000961</v>
          </cell>
          <cell r="X85">
            <v>0.38000000000000961</v>
          </cell>
          <cell r="Y85">
            <v>0.38000000000000961</v>
          </cell>
          <cell r="Z85">
            <v>0.38000000000000961</v>
          </cell>
          <cell r="AA85">
            <v>0.38000000000000961</v>
          </cell>
          <cell r="AB85" t="str">
            <v>HUMB</v>
          </cell>
          <cell r="AC85">
            <v>1.4063402147090797E-2</v>
          </cell>
        </row>
        <row r="86">
          <cell r="B86" t="str">
            <v>HUME</v>
          </cell>
          <cell r="C86" t="str">
            <v>HumeOT</v>
          </cell>
          <cell r="D86">
            <v>0.99999999999999967</v>
          </cell>
          <cell r="E86">
            <v>1.6037577902186551</v>
          </cell>
          <cell r="F86">
            <v>1.6037577902186551</v>
          </cell>
          <cell r="G86">
            <v>0.99999999999999967</v>
          </cell>
          <cell r="H86">
            <v>0.99999999999999967</v>
          </cell>
          <cell r="I86">
            <v>0.99999999999999967</v>
          </cell>
          <cell r="J86">
            <v>0.99999999999999967</v>
          </cell>
          <cell r="K86">
            <v>0.99999999999999967</v>
          </cell>
          <cell r="L86">
            <v>0.99999999999999967</v>
          </cell>
          <cell r="M86">
            <v>1.6037577902186551</v>
          </cell>
          <cell r="N86">
            <v>1.6037577902186551</v>
          </cell>
          <cell r="O86">
            <v>1.6037577902186551</v>
          </cell>
          <cell r="P86">
            <v>1.6037577902186551</v>
          </cell>
          <cell r="Q86">
            <v>0.99999999999999967</v>
          </cell>
          <cell r="R86">
            <v>0.99999999999999967</v>
          </cell>
          <cell r="S86">
            <v>0.99999999999999967</v>
          </cell>
          <cell r="T86">
            <v>0.99999999999999967</v>
          </cell>
          <cell r="U86">
            <v>0.99999999999999967</v>
          </cell>
          <cell r="V86">
            <v>0.3962422097813445</v>
          </cell>
          <cell r="W86">
            <v>0.3962422097813445</v>
          </cell>
          <cell r="X86">
            <v>0.3962422097813445</v>
          </cell>
          <cell r="Y86">
            <v>0.3962422097813445</v>
          </cell>
          <cell r="Z86">
            <v>0.3962422097813445</v>
          </cell>
          <cell r="AA86">
            <v>0.3962422097813445</v>
          </cell>
          <cell r="AB86" t="str">
            <v>HUME</v>
          </cell>
          <cell r="AC86">
            <v>0.10983661948717946</v>
          </cell>
        </row>
        <row r="87">
          <cell r="B87" t="str">
            <v>ICIB</v>
          </cell>
          <cell r="C87" t="str">
            <v>ICIBillnghmInd</v>
          </cell>
          <cell r="D87">
            <v>1.0000000000000002</v>
          </cell>
          <cell r="E87">
            <v>1.0000000000000002</v>
          </cell>
          <cell r="F87">
            <v>1.0000000000000002</v>
          </cell>
          <cell r="G87">
            <v>1.0000000000000002</v>
          </cell>
          <cell r="H87">
            <v>1.0000000000000002</v>
          </cell>
          <cell r="I87">
            <v>1.0000000000000002</v>
          </cell>
          <cell r="J87">
            <v>1.0000000000000002</v>
          </cell>
          <cell r="K87">
            <v>1.0000000000000002</v>
          </cell>
          <cell r="L87">
            <v>1.0000000000000002</v>
          </cell>
          <cell r="M87">
            <v>1.0000000000000002</v>
          </cell>
          <cell r="N87">
            <v>1.0000000000000002</v>
          </cell>
          <cell r="O87">
            <v>1.0000000000000002</v>
          </cell>
          <cell r="P87">
            <v>1.0000000000000002</v>
          </cell>
          <cell r="Q87">
            <v>1.0000000000000002</v>
          </cell>
          <cell r="R87">
            <v>1.0000000000000002</v>
          </cell>
          <cell r="S87">
            <v>1.0000000000000002</v>
          </cell>
          <cell r="T87">
            <v>1.0000000000000002</v>
          </cell>
          <cell r="U87">
            <v>1.0000000000000002</v>
          </cell>
          <cell r="V87">
            <v>1.0000000000000002</v>
          </cell>
          <cell r="W87">
            <v>1.0000000000000002</v>
          </cell>
          <cell r="X87">
            <v>1.0000000000000002</v>
          </cell>
          <cell r="Y87">
            <v>1.0000000000000002</v>
          </cell>
          <cell r="Z87">
            <v>1.0000000000000002</v>
          </cell>
          <cell r="AA87">
            <v>1.0000000000000002</v>
          </cell>
          <cell r="AB87" t="str">
            <v>ICIB</v>
          </cell>
          <cell r="AC87">
            <v>4.0236919999999996</v>
          </cell>
        </row>
        <row r="88">
          <cell r="B88" t="str">
            <v>ICIR</v>
          </cell>
          <cell r="C88" t="str">
            <v>ICIRuncornInd</v>
          </cell>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cell r="S88">
            <v>1</v>
          </cell>
          <cell r="T88">
            <v>1</v>
          </cell>
          <cell r="U88">
            <v>1</v>
          </cell>
          <cell r="V88">
            <v>1</v>
          </cell>
          <cell r="W88">
            <v>1</v>
          </cell>
          <cell r="X88">
            <v>1</v>
          </cell>
          <cell r="Y88">
            <v>1</v>
          </cell>
          <cell r="Z88">
            <v>1</v>
          </cell>
          <cell r="AA88">
            <v>1</v>
          </cell>
          <cell r="AB88" t="str">
            <v>ICIR</v>
          </cell>
          <cell r="AC88">
            <v>0.42</v>
          </cell>
        </row>
        <row r="89">
          <cell r="B89" t="str">
            <v>ICIS</v>
          </cell>
          <cell r="C89" t="str">
            <v>ICISvrnsideInd</v>
          </cell>
          <cell r="D89">
            <v>1.0000000000000004</v>
          </cell>
          <cell r="E89">
            <v>1.0000000000000004</v>
          </cell>
          <cell r="F89">
            <v>1.0000000000000004</v>
          </cell>
          <cell r="G89">
            <v>1.0000000000000004</v>
          </cell>
          <cell r="H89">
            <v>1.0000000000000004</v>
          </cell>
          <cell r="I89">
            <v>1.0000000000000004</v>
          </cell>
          <cell r="J89">
            <v>1.0000000000000004</v>
          </cell>
          <cell r="K89">
            <v>1.0000000000000004</v>
          </cell>
          <cell r="L89">
            <v>1.0000000000000004</v>
          </cell>
          <cell r="M89">
            <v>1.0000000000000004</v>
          </cell>
          <cell r="N89">
            <v>1.0000000000000004</v>
          </cell>
          <cell r="O89">
            <v>1.0000000000000004</v>
          </cell>
          <cell r="P89">
            <v>1.0000000000000004</v>
          </cell>
          <cell r="Q89">
            <v>1.0000000000000004</v>
          </cell>
          <cell r="R89">
            <v>1.0000000000000004</v>
          </cell>
          <cell r="S89">
            <v>1.0000000000000004</v>
          </cell>
          <cell r="T89">
            <v>1.0000000000000004</v>
          </cell>
          <cell r="U89">
            <v>1.0000000000000004</v>
          </cell>
          <cell r="V89">
            <v>1.0000000000000004</v>
          </cell>
          <cell r="W89">
            <v>1.0000000000000004</v>
          </cell>
          <cell r="X89">
            <v>1.0000000000000004</v>
          </cell>
          <cell r="Y89">
            <v>1.0000000000000004</v>
          </cell>
          <cell r="Z89">
            <v>1.0000000000000004</v>
          </cell>
          <cell r="AA89">
            <v>1.0000000000000004</v>
          </cell>
          <cell r="AB89" t="str">
            <v>ICIS</v>
          </cell>
          <cell r="AC89">
            <v>6.1846159999999997E-2</v>
          </cell>
        </row>
        <row r="90">
          <cell r="B90" t="str">
            <v>ILCH</v>
          </cell>
          <cell r="C90" t="str">
            <v>IlchesterOT</v>
          </cell>
          <cell r="D90">
            <v>0.99999999999999956</v>
          </cell>
          <cell r="E90">
            <v>1.1127847551770984</v>
          </cell>
          <cell r="F90">
            <v>1.1127847551770984</v>
          </cell>
          <cell r="G90">
            <v>1.1127847551770984</v>
          </cell>
          <cell r="H90">
            <v>1.1127847551770984</v>
          </cell>
          <cell r="I90">
            <v>1.1127847551770984</v>
          </cell>
          <cell r="J90">
            <v>1.1127847551770984</v>
          </cell>
          <cell r="K90">
            <v>1.1127847551770984</v>
          </cell>
          <cell r="L90">
            <v>1.1127847551770984</v>
          </cell>
          <cell r="M90">
            <v>1.1127847551770984</v>
          </cell>
          <cell r="N90">
            <v>1.1127847551770984</v>
          </cell>
          <cell r="O90">
            <v>1.1127847551770984</v>
          </cell>
          <cell r="P90">
            <v>1.1127847551770984</v>
          </cell>
          <cell r="Q90">
            <v>1.1127847551770984</v>
          </cell>
          <cell r="R90">
            <v>1.1127847551770984</v>
          </cell>
          <cell r="S90">
            <v>0.99999999999999956</v>
          </cell>
          <cell r="T90">
            <v>0.99999999999999956</v>
          </cell>
          <cell r="U90">
            <v>0.99999999999999956</v>
          </cell>
          <cell r="V90">
            <v>0.73683557125343591</v>
          </cell>
          <cell r="W90">
            <v>0.73683557125343591</v>
          </cell>
          <cell r="X90">
            <v>0.73683557125343591</v>
          </cell>
          <cell r="Y90">
            <v>0.73683557125343591</v>
          </cell>
          <cell r="Z90">
            <v>0.73683557125343591</v>
          </cell>
          <cell r="AA90">
            <v>0.73683557125343591</v>
          </cell>
          <cell r="AB90" t="str">
            <v>ILCH</v>
          </cell>
          <cell r="AC90">
            <v>3.0074205925188657</v>
          </cell>
        </row>
        <row r="91">
          <cell r="B91" t="str">
            <v>IMNG</v>
          </cell>
          <cell r="C91" t="str">
            <v>Immingham2Ind</v>
          </cell>
          <cell r="D91">
            <v>0.99999999999999978</v>
          </cell>
          <cell r="E91">
            <v>0.99999999999999978</v>
          </cell>
          <cell r="F91">
            <v>0.99999999999999978</v>
          </cell>
          <cell r="G91">
            <v>0.99999999999999978</v>
          </cell>
          <cell r="H91">
            <v>0.99999999999999978</v>
          </cell>
          <cell r="I91">
            <v>0.99999999999999978</v>
          </cell>
          <cell r="J91">
            <v>0.99999999999999978</v>
          </cell>
          <cell r="K91">
            <v>0.99999999999999978</v>
          </cell>
          <cell r="L91">
            <v>0.99999999999999978</v>
          </cell>
          <cell r="M91">
            <v>0.99999999999999978</v>
          </cell>
          <cell r="N91">
            <v>0.99999999999999978</v>
          </cell>
          <cell r="O91">
            <v>0.99999999999999978</v>
          </cell>
          <cell r="P91">
            <v>0.99999999999999978</v>
          </cell>
          <cell r="Q91">
            <v>0.99999999999999978</v>
          </cell>
          <cell r="R91">
            <v>0.99999999999999978</v>
          </cell>
          <cell r="S91">
            <v>0.99999999999999978</v>
          </cell>
          <cell r="T91">
            <v>0.99999999999999978</v>
          </cell>
          <cell r="U91">
            <v>0.99999999999999978</v>
          </cell>
          <cell r="V91">
            <v>0.99999999999999978</v>
          </cell>
          <cell r="W91">
            <v>0.99999999999999978</v>
          </cell>
          <cell r="X91">
            <v>0.99999999999999978</v>
          </cell>
          <cell r="Y91">
            <v>0.99999999999999978</v>
          </cell>
          <cell r="Z91">
            <v>0.99999999999999978</v>
          </cell>
          <cell r="AA91">
            <v>0.99999999999999978</v>
          </cell>
          <cell r="AB91" t="str">
            <v>IMNG</v>
          </cell>
          <cell r="AC91">
            <v>4.3292310000000001</v>
          </cell>
        </row>
        <row r="92">
          <cell r="B92" t="str">
            <v>IMNG</v>
          </cell>
          <cell r="C92" t="str">
            <v>ImminghamInd</v>
          </cell>
          <cell r="D92">
            <v>1.0000000000000002</v>
          </cell>
          <cell r="E92">
            <v>1.0000000000000002</v>
          </cell>
          <cell r="F92">
            <v>1.0000000000000002</v>
          </cell>
          <cell r="G92">
            <v>1.0000000000000002</v>
          </cell>
          <cell r="H92">
            <v>1.0000000000000002</v>
          </cell>
          <cell r="I92">
            <v>1.0000000000000002</v>
          </cell>
          <cell r="J92">
            <v>1.0000000000000002</v>
          </cell>
          <cell r="K92">
            <v>1.0000000000000002</v>
          </cell>
          <cell r="L92">
            <v>1.0000000000000002</v>
          </cell>
          <cell r="M92">
            <v>1.0000000000000002</v>
          </cell>
          <cell r="N92">
            <v>1.0000000000000002</v>
          </cell>
          <cell r="O92">
            <v>1.0000000000000002</v>
          </cell>
          <cell r="P92">
            <v>1.0000000000000002</v>
          </cell>
          <cell r="Q92">
            <v>1.0000000000000002</v>
          </cell>
          <cell r="R92">
            <v>1.0000000000000002</v>
          </cell>
          <cell r="S92">
            <v>1.0000000000000002</v>
          </cell>
          <cell r="T92">
            <v>1.0000000000000002</v>
          </cell>
          <cell r="U92">
            <v>1.0000000000000002</v>
          </cell>
          <cell r="V92">
            <v>1.0000000000000002</v>
          </cell>
          <cell r="W92">
            <v>1.0000000000000002</v>
          </cell>
          <cell r="X92">
            <v>1.0000000000000002</v>
          </cell>
          <cell r="Y92">
            <v>1.0000000000000002</v>
          </cell>
          <cell r="Z92">
            <v>1.0000000000000002</v>
          </cell>
          <cell r="AA92">
            <v>1.0000000000000002</v>
          </cell>
          <cell r="AB92" t="str">
            <v>IMNG</v>
          </cell>
          <cell r="AC92">
            <v>0</v>
          </cell>
        </row>
        <row r="93">
          <cell r="B93" t="str">
            <v>IPD2</v>
          </cell>
          <cell r="C93" t="str">
            <v>Ipsden2OT</v>
          </cell>
          <cell r="D93">
            <v>1.0000000000000002</v>
          </cell>
          <cell r="E93">
            <v>1.1789729169699008</v>
          </cell>
          <cell r="F93">
            <v>1.1789729169699008</v>
          </cell>
          <cell r="G93">
            <v>1.1789729169699008</v>
          </cell>
          <cell r="H93">
            <v>1.1789729169699008</v>
          </cell>
          <cell r="I93">
            <v>1.1789729169699008</v>
          </cell>
          <cell r="J93">
            <v>1.1789729169699008</v>
          </cell>
          <cell r="K93">
            <v>1.1789729169699008</v>
          </cell>
          <cell r="L93">
            <v>1.1789729169699008</v>
          </cell>
          <cell r="M93">
            <v>1.1789729169699008</v>
          </cell>
          <cell r="N93">
            <v>1.1789729169699008</v>
          </cell>
          <cell r="O93">
            <v>1.1789729169699008</v>
          </cell>
          <cell r="P93">
            <v>1.1789729169699008</v>
          </cell>
          <cell r="Q93">
            <v>1.1789729169699008</v>
          </cell>
          <cell r="R93">
            <v>1.1789729169699008</v>
          </cell>
          <cell r="S93">
            <v>1.0000000000000002</v>
          </cell>
          <cell r="T93">
            <v>1.0000000000000002</v>
          </cell>
          <cell r="U93">
            <v>1.0000000000000002</v>
          </cell>
          <cell r="V93">
            <v>0.58239652707023182</v>
          </cell>
          <cell r="W93">
            <v>0.58239652707023182</v>
          </cell>
          <cell r="X93">
            <v>0.58239652707023182</v>
          </cell>
          <cell r="Y93">
            <v>0.58239652707023182</v>
          </cell>
          <cell r="Z93">
            <v>0.58239652707023182</v>
          </cell>
          <cell r="AA93">
            <v>0.58239652707023182</v>
          </cell>
          <cell r="AB93" t="str">
            <v>IPD2</v>
          </cell>
          <cell r="AC93">
            <v>1.0567349386381102</v>
          </cell>
        </row>
        <row r="94">
          <cell r="B94" t="str">
            <v>IPDN</v>
          </cell>
          <cell r="C94" t="str">
            <v>Ipsden1OT</v>
          </cell>
          <cell r="D94">
            <v>0.99999999999999944</v>
          </cell>
          <cell r="E94">
            <v>0.47446745527441936</v>
          </cell>
          <cell r="F94">
            <v>0.47446745527441936</v>
          </cell>
          <cell r="G94">
            <v>0.47446745527441936</v>
          </cell>
          <cell r="H94">
            <v>0.47446745527441936</v>
          </cell>
          <cell r="I94">
            <v>0.47446745527441936</v>
          </cell>
          <cell r="J94">
            <v>0.47446745527441936</v>
          </cell>
          <cell r="K94">
            <v>0.47446745527441936</v>
          </cell>
          <cell r="L94">
            <v>0.47446745527441936</v>
          </cell>
          <cell r="M94">
            <v>0.47446745527441936</v>
          </cell>
          <cell r="N94">
            <v>0.47446745527441936</v>
          </cell>
          <cell r="O94">
            <v>0.47446745527441936</v>
          </cell>
          <cell r="P94">
            <v>0.47446745527441936</v>
          </cell>
          <cell r="Q94">
            <v>0.47446745527441936</v>
          </cell>
          <cell r="R94">
            <v>0.47446745527441936</v>
          </cell>
          <cell r="S94">
            <v>0.99999999999999944</v>
          </cell>
          <cell r="T94">
            <v>0.99999999999999944</v>
          </cell>
          <cell r="U94">
            <v>0.99999999999999944</v>
          </cell>
          <cell r="V94">
            <v>2.2262426043596877</v>
          </cell>
          <cell r="W94">
            <v>2.2262426043596877</v>
          </cell>
          <cell r="X94">
            <v>2.2262426043596877</v>
          </cell>
          <cell r="Y94">
            <v>2.2262426043596877</v>
          </cell>
          <cell r="Z94">
            <v>2.2262426043596877</v>
          </cell>
          <cell r="AA94">
            <v>2.2262426043596877</v>
          </cell>
          <cell r="AB94" t="str">
            <v>IPDN</v>
          </cell>
          <cell r="AC94">
            <v>1.3178624061220301</v>
          </cell>
        </row>
        <row r="95">
          <cell r="B95" t="str">
            <v>KDBY1</v>
          </cell>
          <cell r="C95" t="str">
            <v>KeadbyPS</v>
          </cell>
          <cell r="D95">
            <v>1.0000000000000004</v>
          </cell>
          <cell r="E95">
            <v>1.0000000000000004</v>
          </cell>
          <cell r="F95">
            <v>1.0000000000000004</v>
          </cell>
          <cell r="G95">
            <v>1.0000000000000004</v>
          </cell>
          <cell r="H95">
            <v>1.0000000000000004</v>
          </cell>
          <cell r="I95">
            <v>1.0000000000000004</v>
          </cell>
          <cell r="J95">
            <v>1.0000000000000004</v>
          </cell>
          <cell r="K95">
            <v>1.0000000000000004</v>
          </cell>
          <cell r="L95">
            <v>1.0000000000000004</v>
          </cell>
          <cell r="M95">
            <v>1.0000000000000004</v>
          </cell>
          <cell r="N95">
            <v>1.0000000000000004</v>
          </cell>
          <cell r="O95">
            <v>1.0000000000000004</v>
          </cell>
          <cell r="P95">
            <v>1.0000000000000004</v>
          </cell>
          <cell r="Q95">
            <v>1.0000000000000004</v>
          </cell>
          <cell r="R95">
            <v>1.0000000000000004</v>
          </cell>
          <cell r="S95">
            <v>1.0000000000000004</v>
          </cell>
          <cell r="T95">
            <v>1.0000000000000004</v>
          </cell>
          <cell r="U95">
            <v>1.0000000000000004</v>
          </cell>
          <cell r="V95">
            <v>1.0000000000000004</v>
          </cell>
          <cell r="W95">
            <v>1.0000000000000004</v>
          </cell>
          <cell r="X95">
            <v>1.0000000000000004</v>
          </cell>
          <cell r="Y95">
            <v>1.0000000000000004</v>
          </cell>
          <cell r="Z95">
            <v>1.0000000000000004</v>
          </cell>
          <cell r="AA95">
            <v>1.0000000000000004</v>
          </cell>
          <cell r="AB95" t="str">
            <v>KDBY1</v>
          </cell>
          <cell r="AC95">
            <v>3.3323079999999998</v>
          </cell>
        </row>
        <row r="96">
          <cell r="B96" t="str">
            <v>KDBYB</v>
          </cell>
          <cell r="C96" t="str">
            <v>KeadbyBPS</v>
          </cell>
          <cell r="D96" t="e">
            <v>#DIV/0!</v>
          </cell>
          <cell r="E96" t="e">
            <v>#DIV/0!</v>
          </cell>
          <cell r="F96" t="e">
            <v>#DIV/0!</v>
          </cell>
          <cell r="G96" t="e">
            <v>#DIV/0!</v>
          </cell>
          <cell r="H96" t="e">
            <v>#DIV/0!</v>
          </cell>
          <cell r="I96" t="e">
            <v>#DIV/0!</v>
          </cell>
          <cell r="J96" t="e">
            <v>#DIV/0!</v>
          </cell>
          <cell r="K96" t="e">
            <v>#DIV/0!</v>
          </cell>
          <cell r="L96" t="e">
            <v>#DIV/0!</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t="str">
            <v>KDBYB</v>
          </cell>
          <cell r="AC96">
            <v>0</v>
          </cell>
        </row>
        <row r="97">
          <cell r="B97" t="str">
            <v>KELD</v>
          </cell>
          <cell r="C97" t="str">
            <v>KeldOT</v>
          </cell>
          <cell r="D97">
            <v>1.0000000000000002</v>
          </cell>
          <cell r="E97">
            <v>1.2657142857142865</v>
          </cell>
          <cell r="F97">
            <v>1.2657142857142865</v>
          </cell>
          <cell r="G97">
            <v>1.2657142857142865</v>
          </cell>
          <cell r="H97">
            <v>1.2657142857142865</v>
          </cell>
          <cell r="I97">
            <v>1.2657142857142865</v>
          </cell>
          <cell r="J97">
            <v>1.2657142857142865</v>
          </cell>
          <cell r="K97">
            <v>1.2657142857142865</v>
          </cell>
          <cell r="L97">
            <v>1.2657142857142865</v>
          </cell>
          <cell r="M97">
            <v>1.2657142857142865</v>
          </cell>
          <cell r="N97">
            <v>1.2657142857142865</v>
          </cell>
          <cell r="O97">
            <v>1.2657142857142865</v>
          </cell>
          <cell r="P97">
            <v>1.2657142857142865</v>
          </cell>
          <cell r="Q97">
            <v>1.2657142857142865</v>
          </cell>
          <cell r="R97">
            <v>1.2657142857142865</v>
          </cell>
          <cell r="S97">
            <v>1.0000000000000002</v>
          </cell>
          <cell r="T97">
            <v>1.0000000000000002</v>
          </cell>
          <cell r="U97">
            <v>1.0000000000000002</v>
          </cell>
          <cell r="V97">
            <v>0.37999999999999795</v>
          </cell>
          <cell r="W97">
            <v>0.37999999999999795</v>
          </cell>
          <cell r="X97">
            <v>0.37999999999999795</v>
          </cell>
          <cell r="Y97">
            <v>0.37999999999999795</v>
          </cell>
          <cell r="Z97">
            <v>0.37999999999999795</v>
          </cell>
          <cell r="AA97">
            <v>0.37999999999999795</v>
          </cell>
          <cell r="AB97" t="str">
            <v>KELD</v>
          </cell>
          <cell r="AC97">
            <v>0.17207726648747021</v>
          </cell>
        </row>
        <row r="98">
          <cell r="B98" t="str">
            <v>KENN</v>
          </cell>
          <cell r="C98" t="str">
            <v>KennOT</v>
          </cell>
          <cell r="D98">
            <v>1</v>
          </cell>
          <cell r="E98">
            <v>1.0391882113958182</v>
          </cell>
          <cell r="F98">
            <v>1.0391882113958182</v>
          </cell>
          <cell r="G98">
            <v>1.0391882113958182</v>
          </cell>
          <cell r="H98">
            <v>1.0391882113958182</v>
          </cell>
          <cell r="I98">
            <v>1.0391882113958182</v>
          </cell>
          <cell r="J98">
            <v>1.0391882113958182</v>
          </cell>
          <cell r="K98">
            <v>1.0391882113958182</v>
          </cell>
          <cell r="L98">
            <v>1.0391882113958182</v>
          </cell>
          <cell r="M98">
            <v>1.0391882113958182</v>
          </cell>
          <cell r="N98">
            <v>1.0391882113958182</v>
          </cell>
          <cell r="O98">
            <v>1.0391882113958182</v>
          </cell>
          <cell r="P98">
            <v>1.0391882113958182</v>
          </cell>
          <cell r="Q98">
            <v>1.0391882113958182</v>
          </cell>
          <cell r="R98">
            <v>1.0391882113958182</v>
          </cell>
          <cell r="S98">
            <v>1</v>
          </cell>
          <cell r="T98">
            <v>1</v>
          </cell>
          <cell r="U98">
            <v>1</v>
          </cell>
          <cell r="V98">
            <v>0.90856084007642379</v>
          </cell>
          <cell r="W98">
            <v>0.90856084007642379</v>
          </cell>
          <cell r="X98">
            <v>0.90856084007642379</v>
          </cell>
          <cell r="Y98">
            <v>0.90856084007642379</v>
          </cell>
          <cell r="Z98">
            <v>0.90856084007642379</v>
          </cell>
          <cell r="AA98">
            <v>0.90856084007642379</v>
          </cell>
          <cell r="AB98" t="str">
            <v>KENN</v>
          </cell>
          <cell r="AC98">
            <v>6.2103861422615996</v>
          </cell>
        </row>
        <row r="99">
          <cell r="B99" t="str">
            <v>KILL</v>
          </cell>
          <cell r="C99" t="str">
            <v>ThorntonCurtPS</v>
          </cell>
          <cell r="D99">
            <v>1</v>
          </cell>
          <cell r="E99">
            <v>1</v>
          </cell>
          <cell r="F99">
            <v>1</v>
          </cell>
          <cell r="G99">
            <v>1</v>
          </cell>
          <cell r="H99">
            <v>1</v>
          </cell>
          <cell r="I99">
            <v>1</v>
          </cell>
          <cell r="J99">
            <v>1</v>
          </cell>
          <cell r="K99">
            <v>1</v>
          </cell>
          <cell r="L99">
            <v>1</v>
          </cell>
          <cell r="M99">
            <v>1</v>
          </cell>
          <cell r="N99">
            <v>1</v>
          </cell>
          <cell r="O99">
            <v>1</v>
          </cell>
          <cell r="P99">
            <v>1</v>
          </cell>
          <cell r="Q99">
            <v>1</v>
          </cell>
          <cell r="R99">
            <v>1</v>
          </cell>
          <cell r="S99">
            <v>1</v>
          </cell>
          <cell r="T99">
            <v>1</v>
          </cell>
          <cell r="U99">
            <v>1</v>
          </cell>
          <cell r="V99">
            <v>1</v>
          </cell>
          <cell r="W99">
            <v>1</v>
          </cell>
          <cell r="X99">
            <v>1</v>
          </cell>
          <cell r="Y99">
            <v>1</v>
          </cell>
          <cell r="Z99">
            <v>1</v>
          </cell>
          <cell r="AA99">
            <v>1</v>
          </cell>
          <cell r="AB99" t="str">
            <v>KILL</v>
          </cell>
          <cell r="AC99">
            <v>3.3507690000000001</v>
          </cell>
        </row>
        <row r="100">
          <cell r="B100" t="str">
            <v>KILL</v>
          </cell>
          <cell r="C100" t="str">
            <v>ThorntonCurt2PS</v>
          </cell>
          <cell r="D100">
            <v>0.99999999999999956</v>
          </cell>
          <cell r="E100">
            <v>1.5669564939423928</v>
          </cell>
          <cell r="F100">
            <v>1.5669564939423928</v>
          </cell>
          <cell r="G100">
            <v>0.99999999999999956</v>
          </cell>
          <cell r="H100">
            <v>0.99999999999999956</v>
          </cell>
          <cell r="I100">
            <v>0.99999999999999956</v>
          </cell>
          <cell r="J100">
            <v>0.99999999999999956</v>
          </cell>
          <cell r="K100">
            <v>0.99999999999999956</v>
          </cell>
          <cell r="L100">
            <v>0.99999999999999956</v>
          </cell>
          <cell r="M100">
            <v>1.5669564939423928</v>
          </cell>
          <cell r="N100">
            <v>1.5669564939423928</v>
          </cell>
          <cell r="O100">
            <v>1.5669564939423928</v>
          </cell>
          <cell r="P100">
            <v>1.5669564939423928</v>
          </cell>
          <cell r="Q100">
            <v>0.99999999999999956</v>
          </cell>
          <cell r="R100">
            <v>0.99999999999999956</v>
          </cell>
          <cell r="S100">
            <v>0.99999999999999956</v>
          </cell>
          <cell r="T100">
            <v>0.99999999999999956</v>
          </cell>
          <cell r="U100">
            <v>0.99999999999999956</v>
          </cell>
          <cell r="V100">
            <v>0.43304350605760761</v>
          </cell>
          <cell r="W100">
            <v>0.43304350605760761</v>
          </cell>
          <cell r="X100">
            <v>0.43304350605760761</v>
          </cell>
          <cell r="Y100">
            <v>0.43304350605760761</v>
          </cell>
          <cell r="Z100">
            <v>0.43304350605760761</v>
          </cell>
          <cell r="AA100">
            <v>0.43304350605760761</v>
          </cell>
          <cell r="AB100" t="str">
            <v>KILL</v>
          </cell>
          <cell r="AC100">
            <v>0</v>
          </cell>
        </row>
        <row r="101">
          <cell r="B101" t="str">
            <v>KINK</v>
          </cell>
          <cell r="C101" t="str">
            <v>KinknockieOT</v>
          </cell>
          <cell r="D101">
            <v>0.99999999999999956</v>
          </cell>
          <cell r="E101">
            <v>1.5669564939423928</v>
          </cell>
          <cell r="F101">
            <v>1.5669564939423928</v>
          </cell>
          <cell r="G101">
            <v>0.99999999999999956</v>
          </cell>
          <cell r="H101">
            <v>0.99999999999999956</v>
          </cell>
          <cell r="I101">
            <v>0.99999999999999956</v>
          </cell>
          <cell r="J101">
            <v>0.99999999999999956</v>
          </cell>
          <cell r="K101">
            <v>0.99999999999999956</v>
          </cell>
          <cell r="L101">
            <v>0.99999999999999956</v>
          </cell>
          <cell r="M101">
            <v>1.5669564939423928</v>
          </cell>
          <cell r="N101">
            <v>1.5669564939423928</v>
          </cell>
          <cell r="O101">
            <v>1.5669564939423928</v>
          </cell>
          <cell r="P101">
            <v>1.5669564939423928</v>
          </cell>
          <cell r="Q101">
            <v>0.99999999999999956</v>
          </cell>
          <cell r="R101">
            <v>0.99999999999999956</v>
          </cell>
          <cell r="S101">
            <v>0.99999999999999956</v>
          </cell>
          <cell r="T101">
            <v>0.99999999999999956</v>
          </cell>
          <cell r="U101">
            <v>0.99999999999999956</v>
          </cell>
          <cell r="V101">
            <v>0.43304350605760761</v>
          </cell>
          <cell r="W101">
            <v>0.43304350605760761</v>
          </cell>
          <cell r="X101">
            <v>0.43304350605760761</v>
          </cell>
          <cell r="Y101">
            <v>0.43304350605760761</v>
          </cell>
          <cell r="Z101">
            <v>0.43304350605760761</v>
          </cell>
          <cell r="AA101">
            <v>0.43304350605760761</v>
          </cell>
          <cell r="AB101" t="str">
            <v>KINK</v>
          </cell>
          <cell r="AC101">
            <v>0.24628544410256406</v>
          </cell>
        </row>
        <row r="102">
          <cell r="B102" t="str">
            <v>KIRK</v>
          </cell>
          <cell r="C102" t="str">
            <v>KirksteadOT</v>
          </cell>
          <cell r="D102">
            <v>1.0000000000000004</v>
          </cell>
          <cell r="E102">
            <v>1.2400000000000011</v>
          </cell>
          <cell r="F102">
            <v>1.2400000000000011</v>
          </cell>
          <cell r="G102">
            <v>1.2400000000000011</v>
          </cell>
          <cell r="H102">
            <v>1.2400000000000011</v>
          </cell>
          <cell r="I102">
            <v>1.2400000000000011</v>
          </cell>
          <cell r="J102">
            <v>1.2400000000000011</v>
          </cell>
          <cell r="K102">
            <v>1.2400000000000011</v>
          </cell>
          <cell r="L102">
            <v>1.2400000000000011</v>
          </cell>
          <cell r="M102">
            <v>1.2400000000000011</v>
          </cell>
          <cell r="N102">
            <v>1.2400000000000011</v>
          </cell>
          <cell r="O102">
            <v>1.2400000000000011</v>
          </cell>
          <cell r="P102">
            <v>1.2400000000000011</v>
          </cell>
          <cell r="Q102">
            <v>1.2400000000000011</v>
          </cell>
          <cell r="R102">
            <v>1.2400000000000011</v>
          </cell>
          <cell r="S102">
            <v>1.0000000000000004</v>
          </cell>
          <cell r="T102">
            <v>1.0000000000000004</v>
          </cell>
          <cell r="U102">
            <v>1.0000000000000004</v>
          </cell>
          <cell r="V102">
            <v>0.43999999999999806</v>
          </cell>
          <cell r="W102">
            <v>0.43999999999999806</v>
          </cell>
          <cell r="X102">
            <v>0.43999999999999806</v>
          </cell>
          <cell r="Y102">
            <v>0.43999999999999806</v>
          </cell>
          <cell r="Z102">
            <v>0.43999999999999806</v>
          </cell>
          <cell r="AA102">
            <v>0.43999999999999806</v>
          </cell>
          <cell r="AB102" t="str">
            <v>KIRK</v>
          </cell>
          <cell r="AC102">
            <v>0.10711886843205612</v>
          </cell>
        </row>
        <row r="103">
          <cell r="B103" t="str">
            <v>KLPS</v>
          </cell>
          <cell r="C103" t="str">
            <v>KingsLynnPS</v>
          </cell>
          <cell r="D103">
            <v>1</v>
          </cell>
          <cell r="E103">
            <v>1</v>
          </cell>
          <cell r="F103">
            <v>1</v>
          </cell>
          <cell r="G103">
            <v>1</v>
          </cell>
          <cell r="H103">
            <v>1</v>
          </cell>
          <cell r="I103">
            <v>1</v>
          </cell>
          <cell r="J103">
            <v>1</v>
          </cell>
          <cell r="K103">
            <v>1</v>
          </cell>
          <cell r="L103">
            <v>1</v>
          </cell>
          <cell r="M103">
            <v>1</v>
          </cell>
          <cell r="N103">
            <v>1</v>
          </cell>
          <cell r="O103">
            <v>1</v>
          </cell>
          <cell r="P103">
            <v>1</v>
          </cell>
          <cell r="Q103">
            <v>1</v>
          </cell>
          <cell r="R103">
            <v>1</v>
          </cell>
          <cell r="S103">
            <v>1</v>
          </cell>
          <cell r="T103">
            <v>1</v>
          </cell>
          <cell r="U103">
            <v>1</v>
          </cell>
          <cell r="V103">
            <v>1</v>
          </cell>
          <cell r="W103">
            <v>1</v>
          </cell>
          <cell r="X103">
            <v>1</v>
          </cell>
          <cell r="Y103">
            <v>1</v>
          </cell>
          <cell r="Z103">
            <v>1</v>
          </cell>
          <cell r="AA103">
            <v>1</v>
          </cell>
          <cell r="AB103" t="str">
            <v>KLPS</v>
          </cell>
          <cell r="AC103">
            <v>1.661538</v>
          </cell>
        </row>
        <row r="104">
          <cell r="B104" t="str">
            <v>LAOT</v>
          </cell>
          <cell r="C104" t="str">
            <v>LangholmOT</v>
          </cell>
          <cell r="D104" t="e">
            <v>#DIV/0!</v>
          </cell>
          <cell r="E104" t="e">
            <v>#DIV/0!</v>
          </cell>
          <cell r="F104" t="e">
            <v>#DIV/0!</v>
          </cell>
          <cell r="G104" t="e">
            <v>#DIV/0!</v>
          </cell>
          <cell r="H104" t="e">
            <v>#DIV/0!</v>
          </cell>
          <cell r="I104" t="e">
            <v>#DIV/0!</v>
          </cell>
          <cell r="J104" t="e">
            <v>#DIV/0!</v>
          </cell>
          <cell r="K104" t="e">
            <v>#DIV/0!</v>
          </cell>
          <cell r="L104" t="e">
            <v>#DIV/0!</v>
          </cell>
          <cell r="M104" t="e">
            <v>#DIV/0!</v>
          </cell>
          <cell r="N104" t="e">
            <v>#DIV/0!</v>
          </cell>
          <cell r="O104" t="e">
            <v>#DIV/0!</v>
          </cell>
          <cell r="P104" t="e">
            <v>#DIV/0!</v>
          </cell>
          <cell r="Q104" t="e">
            <v>#DIV/0!</v>
          </cell>
          <cell r="R104" t="e">
            <v>#DIV/0!</v>
          </cell>
          <cell r="S104" t="e">
            <v>#DIV/0!</v>
          </cell>
          <cell r="T104" t="e">
            <v>#DIV/0!</v>
          </cell>
          <cell r="U104" t="e">
            <v>#DIV/0!</v>
          </cell>
          <cell r="V104" t="e">
            <v>#DIV/0!</v>
          </cell>
          <cell r="W104" t="e">
            <v>#DIV/0!</v>
          </cell>
          <cell r="X104" t="e">
            <v>#DIV/0!</v>
          </cell>
          <cell r="Y104" t="e">
            <v>#DIV/0!</v>
          </cell>
          <cell r="Z104" t="e">
            <v>#DIV/0!</v>
          </cell>
          <cell r="AA104" t="e">
            <v>#DIV/0!</v>
          </cell>
          <cell r="AB104" t="str">
            <v>LAOT</v>
          </cell>
          <cell r="AC104">
            <v>0</v>
          </cell>
        </row>
        <row r="105">
          <cell r="B105" t="str">
            <v>LBFD</v>
          </cell>
          <cell r="C105" t="str">
            <v>LtBarfordPS</v>
          </cell>
          <cell r="D105">
            <v>1</v>
          </cell>
          <cell r="E105">
            <v>1</v>
          </cell>
          <cell r="F105">
            <v>1</v>
          </cell>
          <cell r="G105">
            <v>1</v>
          </cell>
          <cell r="H105">
            <v>1</v>
          </cell>
          <cell r="I105">
            <v>1</v>
          </cell>
          <cell r="J105">
            <v>1</v>
          </cell>
          <cell r="K105">
            <v>1</v>
          </cell>
          <cell r="L105">
            <v>1</v>
          </cell>
          <cell r="M105">
            <v>1</v>
          </cell>
          <cell r="N105">
            <v>1</v>
          </cell>
          <cell r="O105">
            <v>1</v>
          </cell>
          <cell r="P105">
            <v>1</v>
          </cell>
          <cell r="Q105">
            <v>1</v>
          </cell>
          <cell r="R105">
            <v>1</v>
          </cell>
          <cell r="S105">
            <v>1</v>
          </cell>
          <cell r="T105">
            <v>1</v>
          </cell>
          <cell r="U105">
            <v>1</v>
          </cell>
          <cell r="V105">
            <v>1</v>
          </cell>
          <cell r="W105">
            <v>1</v>
          </cell>
          <cell r="X105">
            <v>1</v>
          </cell>
          <cell r="Y105">
            <v>1</v>
          </cell>
          <cell r="Z105">
            <v>1</v>
          </cell>
          <cell r="AA105">
            <v>1</v>
          </cell>
          <cell r="AB105" t="str">
            <v>LBFD</v>
          </cell>
          <cell r="AC105">
            <v>3.249231</v>
          </cell>
        </row>
        <row r="106">
          <cell r="B106" t="str">
            <v>LBUR</v>
          </cell>
          <cell r="C106" t="str">
            <v>LtBurdonOT</v>
          </cell>
          <cell r="D106">
            <v>1.0000000000000007</v>
          </cell>
          <cell r="E106">
            <v>1.1854392228264128</v>
          </cell>
          <cell r="F106">
            <v>1.1854392228264128</v>
          </cell>
          <cell r="G106">
            <v>1.1854392228264128</v>
          </cell>
          <cell r="H106">
            <v>1.1854392228264128</v>
          </cell>
          <cell r="I106">
            <v>1.1854392228264128</v>
          </cell>
          <cell r="J106">
            <v>1.1854392228264128</v>
          </cell>
          <cell r="K106">
            <v>1.1854392228264128</v>
          </cell>
          <cell r="L106">
            <v>1.1854392228264128</v>
          </cell>
          <cell r="M106">
            <v>1.1854392228264128</v>
          </cell>
          <cell r="N106">
            <v>1.1854392228264128</v>
          </cell>
          <cell r="O106">
            <v>1.1854392228264128</v>
          </cell>
          <cell r="P106">
            <v>1.1854392228264128</v>
          </cell>
          <cell r="Q106">
            <v>1.1854392228264128</v>
          </cell>
          <cell r="R106">
            <v>1.1854392228264128</v>
          </cell>
          <cell r="S106">
            <v>1.0000000000000007</v>
          </cell>
          <cell r="T106">
            <v>1.0000000000000007</v>
          </cell>
          <cell r="U106">
            <v>1.0000000000000007</v>
          </cell>
          <cell r="V106">
            <v>0.5673084800717062</v>
          </cell>
          <cell r="W106">
            <v>0.5673084800717062</v>
          </cell>
          <cell r="X106">
            <v>0.5673084800717062</v>
          </cell>
          <cell r="Y106">
            <v>0.5673084800717062</v>
          </cell>
          <cell r="Z106">
            <v>0.5673084800717062</v>
          </cell>
          <cell r="AA106">
            <v>0.5673084800717062</v>
          </cell>
          <cell r="AB106" t="str">
            <v>LBUR</v>
          </cell>
          <cell r="AC106">
            <v>1.7258572179109932</v>
          </cell>
        </row>
        <row r="107">
          <cell r="B107" t="str">
            <v>LEAM</v>
          </cell>
          <cell r="C107" t="str">
            <v>LeamingtonOT</v>
          </cell>
          <cell r="D107">
            <v>1.199944827586205</v>
          </cell>
          <cell r="E107">
            <v>1.199944827586205</v>
          </cell>
          <cell r="F107">
            <v>1.199944827586205</v>
          </cell>
          <cell r="G107">
            <v>1.199944827586205</v>
          </cell>
          <cell r="H107">
            <v>1.199944827586205</v>
          </cell>
          <cell r="I107">
            <v>1.199944827586205</v>
          </cell>
          <cell r="J107">
            <v>1.199944827586205</v>
          </cell>
          <cell r="K107">
            <v>1.199944827586205</v>
          </cell>
          <cell r="L107">
            <v>1.199944827586205</v>
          </cell>
          <cell r="M107">
            <v>1.199944827586205</v>
          </cell>
          <cell r="N107">
            <v>1.199944827586205</v>
          </cell>
          <cell r="O107">
            <v>1.199944827586205</v>
          </cell>
          <cell r="P107">
            <v>1.199944827586205</v>
          </cell>
          <cell r="Q107">
            <v>1.199944827586205</v>
          </cell>
          <cell r="R107">
            <v>1.199944827586205</v>
          </cell>
          <cell r="S107">
            <v>1.199944827586205</v>
          </cell>
          <cell r="T107">
            <v>0.60011034482758907</v>
          </cell>
          <cell r="U107">
            <v>0.60011034482758907</v>
          </cell>
          <cell r="V107">
            <v>0.60011034482758907</v>
          </cell>
          <cell r="W107">
            <v>0.60011034482758907</v>
          </cell>
          <cell r="X107">
            <v>0.60011034482758907</v>
          </cell>
          <cell r="Y107">
            <v>0.60011034482758907</v>
          </cell>
          <cell r="Z107">
            <v>0.60011034482758907</v>
          </cell>
          <cell r="AA107">
            <v>0.60011034482758907</v>
          </cell>
          <cell r="AB107" t="str">
            <v>LEAM</v>
          </cell>
          <cell r="AC107">
            <v>0.32212903934571724</v>
          </cell>
        </row>
        <row r="108">
          <cell r="B108" t="str">
            <v>LGEP</v>
          </cell>
          <cell r="C108" t="str">
            <v>LangagePS</v>
          </cell>
          <cell r="D108" t="e">
            <v>#DIV/0!</v>
          </cell>
          <cell r="E108" t="e">
            <v>#DIV/0!</v>
          </cell>
          <cell r="F108" t="e">
            <v>#DIV/0!</v>
          </cell>
          <cell r="G108" t="e">
            <v>#DIV/0!</v>
          </cell>
          <cell r="H108" t="e">
            <v>#DIV/0!</v>
          </cell>
          <cell r="I108" t="e">
            <v>#DIV/0!</v>
          </cell>
          <cell r="J108" t="e">
            <v>#DIV/0!</v>
          </cell>
          <cell r="K108" t="e">
            <v>#DIV/0!</v>
          </cell>
          <cell r="L108" t="e">
            <v>#DIV/0!</v>
          </cell>
          <cell r="M108" t="e">
            <v>#DIV/0!</v>
          </cell>
          <cell r="N108" t="e">
            <v>#DIV/0!</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cell r="Z108" t="e">
            <v>#DIV/0!</v>
          </cell>
          <cell r="AA108" t="e">
            <v>#DIV/0!</v>
          </cell>
          <cell r="AB108" t="str">
            <v>LGEP</v>
          </cell>
          <cell r="AC108">
            <v>0</v>
          </cell>
        </row>
        <row r="109">
          <cell r="B109" t="str">
            <v>LOCK</v>
          </cell>
          <cell r="C109" t="str">
            <v>LockerbieOT</v>
          </cell>
          <cell r="D109">
            <v>1</v>
          </cell>
          <cell r="E109">
            <v>1.5294398312633815</v>
          </cell>
          <cell r="F109">
            <v>1.5294398312633815</v>
          </cell>
          <cell r="G109">
            <v>1</v>
          </cell>
          <cell r="H109">
            <v>1</v>
          </cell>
          <cell r="I109">
            <v>1</v>
          </cell>
          <cell r="J109">
            <v>1</v>
          </cell>
          <cell r="K109">
            <v>1</v>
          </cell>
          <cell r="L109">
            <v>1</v>
          </cell>
          <cell r="M109">
            <v>1.5294398312633815</v>
          </cell>
          <cell r="N109">
            <v>1.5294398312633815</v>
          </cell>
          <cell r="O109">
            <v>1.5294398312633815</v>
          </cell>
          <cell r="P109">
            <v>1.5294398312633815</v>
          </cell>
          <cell r="Q109">
            <v>1</v>
          </cell>
          <cell r="R109">
            <v>1</v>
          </cell>
          <cell r="S109">
            <v>1</v>
          </cell>
          <cell r="T109">
            <v>1</v>
          </cell>
          <cell r="U109">
            <v>1</v>
          </cell>
          <cell r="V109">
            <v>0.47056016873661927</v>
          </cell>
          <cell r="W109">
            <v>0.47056016873661927</v>
          </cell>
          <cell r="X109">
            <v>0.47056016873661927</v>
          </cell>
          <cell r="Y109">
            <v>0.47056016873661927</v>
          </cell>
          <cell r="Z109">
            <v>0.47056016873661927</v>
          </cell>
          <cell r="AA109">
            <v>0.47056016873661927</v>
          </cell>
          <cell r="AB109" t="str">
            <v>LOCK</v>
          </cell>
          <cell r="AC109">
            <v>0.60703796923076903</v>
          </cell>
        </row>
        <row r="110">
          <cell r="B110" t="str">
            <v>LOWQ</v>
          </cell>
          <cell r="C110" t="str">
            <v>LowerQuintonOT</v>
          </cell>
          <cell r="D110">
            <v>1.0000000000000004</v>
          </cell>
          <cell r="E110">
            <v>1.0000000000000004</v>
          </cell>
          <cell r="F110">
            <v>1.0000000000000004</v>
          </cell>
          <cell r="G110">
            <v>1.0000000000000004</v>
          </cell>
          <cell r="H110">
            <v>1.0000000000000004</v>
          </cell>
          <cell r="I110">
            <v>1.0000000000000004</v>
          </cell>
          <cell r="J110">
            <v>1.0000000000000004</v>
          </cell>
          <cell r="K110">
            <v>1.0000000000000004</v>
          </cell>
          <cell r="L110">
            <v>1.0000000000000004</v>
          </cell>
          <cell r="M110">
            <v>1.0000000000000004</v>
          </cell>
          <cell r="N110">
            <v>1.0000000000000004</v>
          </cell>
          <cell r="O110">
            <v>1.0000000000000004</v>
          </cell>
          <cell r="P110">
            <v>1.0000000000000004</v>
          </cell>
          <cell r="Q110">
            <v>1.0000000000000004</v>
          </cell>
          <cell r="R110">
            <v>1.0000000000000004</v>
          </cell>
          <cell r="S110">
            <v>1.0000000000000004</v>
          </cell>
          <cell r="T110">
            <v>1.0000000000000004</v>
          </cell>
          <cell r="U110">
            <v>1.0000000000000004</v>
          </cell>
          <cell r="V110">
            <v>1.0000000000000004</v>
          </cell>
          <cell r="W110">
            <v>1.0000000000000004</v>
          </cell>
          <cell r="X110">
            <v>1.0000000000000004</v>
          </cell>
          <cell r="Y110">
            <v>1.0000000000000004</v>
          </cell>
          <cell r="Z110">
            <v>1.0000000000000004</v>
          </cell>
          <cell r="AA110">
            <v>1.0000000000000004</v>
          </cell>
          <cell r="AB110" t="str">
            <v>LOWQ</v>
          </cell>
          <cell r="AC110">
            <v>2.4571335226263304</v>
          </cell>
        </row>
        <row r="111">
          <cell r="B111" t="str">
            <v>LTDW</v>
          </cell>
          <cell r="C111" t="str">
            <v>LittletnDrewOT</v>
          </cell>
          <cell r="D111">
            <v>0.99999999999999978</v>
          </cell>
          <cell r="E111">
            <v>1.2537142857142878</v>
          </cell>
          <cell r="F111">
            <v>1.2537142857142878</v>
          </cell>
          <cell r="G111">
            <v>1.2537142857142878</v>
          </cell>
          <cell r="H111">
            <v>1.2537142857142878</v>
          </cell>
          <cell r="I111">
            <v>1.2537142857142878</v>
          </cell>
          <cell r="J111">
            <v>1.2537142857142878</v>
          </cell>
          <cell r="K111">
            <v>1.2537142857142878</v>
          </cell>
          <cell r="L111">
            <v>1.2537142857142878</v>
          </cell>
          <cell r="M111">
            <v>1.2537142857142878</v>
          </cell>
          <cell r="N111">
            <v>1.2537142857142878</v>
          </cell>
          <cell r="O111">
            <v>1.2537142857142878</v>
          </cell>
          <cell r="P111">
            <v>1.2537142857142878</v>
          </cell>
          <cell r="Q111">
            <v>1.2537142857142878</v>
          </cell>
          <cell r="R111">
            <v>1.2537142857142878</v>
          </cell>
          <cell r="S111">
            <v>0.99999999999999978</v>
          </cell>
          <cell r="T111">
            <v>0.99999999999999978</v>
          </cell>
          <cell r="U111">
            <v>0.99999999999999978</v>
          </cell>
          <cell r="V111">
            <v>0.40799999999999442</v>
          </cell>
          <cell r="W111">
            <v>0.40799999999999442</v>
          </cell>
          <cell r="X111">
            <v>0.40799999999999442</v>
          </cell>
          <cell r="Y111">
            <v>0.40799999999999442</v>
          </cell>
          <cell r="Z111">
            <v>0.40799999999999442</v>
          </cell>
          <cell r="AA111">
            <v>0.40799999999999442</v>
          </cell>
          <cell r="AB111" t="str">
            <v>LTDW</v>
          </cell>
          <cell r="AC111">
            <v>0.24917046132373707</v>
          </cell>
        </row>
        <row r="112">
          <cell r="B112" t="str">
            <v>LUPT</v>
          </cell>
          <cell r="C112" t="str">
            <v>LuptonOT</v>
          </cell>
          <cell r="D112">
            <v>0.99999999999999967</v>
          </cell>
          <cell r="E112">
            <v>1.0692920660584362</v>
          </cell>
          <cell r="F112">
            <v>1.0692920660584362</v>
          </cell>
          <cell r="G112">
            <v>1.0692920660584362</v>
          </cell>
          <cell r="H112">
            <v>1.0692920660584362</v>
          </cell>
          <cell r="I112">
            <v>1.0692920660584362</v>
          </cell>
          <cell r="J112">
            <v>1.0692920660584362</v>
          </cell>
          <cell r="K112">
            <v>1.0692920660584362</v>
          </cell>
          <cell r="L112">
            <v>1.0692920660584362</v>
          </cell>
          <cell r="M112">
            <v>1.0692920660584362</v>
          </cell>
          <cell r="N112">
            <v>1.0692920660584362</v>
          </cell>
          <cell r="O112">
            <v>1.0692920660584362</v>
          </cell>
          <cell r="P112">
            <v>1.0692920660584362</v>
          </cell>
          <cell r="Q112">
            <v>1.0692920660584362</v>
          </cell>
          <cell r="R112">
            <v>1.0692920660584362</v>
          </cell>
          <cell r="S112">
            <v>0.99999999999999967</v>
          </cell>
          <cell r="T112">
            <v>0.99999999999999967</v>
          </cell>
          <cell r="U112">
            <v>0.99999999999999967</v>
          </cell>
          <cell r="V112">
            <v>0.83831851253031431</v>
          </cell>
          <cell r="W112">
            <v>0.83831851253031431</v>
          </cell>
          <cell r="X112">
            <v>0.83831851253031431</v>
          </cell>
          <cell r="Y112">
            <v>0.83831851253031431</v>
          </cell>
          <cell r="Z112">
            <v>0.83831851253031431</v>
          </cell>
          <cell r="AA112">
            <v>0.83831851253031431</v>
          </cell>
          <cell r="AB112" t="str">
            <v>LUPT</v>
          </cell>
          <cell r="AC112">
            <v>1.2431771400134743</v>
          </cell>
        </row>
        <row r="113">
          <cell r="B113" t="str">
            <v>LUXB</v>
          </cell>
          <cell r="C113" t="str">
            <v>LuxboroughLnOT</v>
          </cell>
          <cell r="D113">
            <v>1</v>
          </cell>
          <cell r="E113">
            <v>0.97225732000001563</v>
          </cell>
          <cell r="F113">
            <v>0.97225732000001563</v>
          </cell>
          <cell r="G113">
            <v>0.97225732000001563</v>
          </cell>
          <cell r="H113">
            <v>0.97225732000001563</v>
          </cell>
          <cell r="I113">
            <v>0.97225732000001563</v>
          </cell>
          <cell r="J113">
            <v>0.97225732000001563</v>
          </cell>
          <cell r="K113">
            <v>0.97225732000001563</v>
          </cell>
          <cell r="L113">
            <v>0.97225732000001563</v>
          </cell>
          <cell r="M113">
            <v>0.97225732000001563</v>
          </cell>
          <cell r="N113">
            <v>0.97225732000001563</v>
          </cell>
          <cell r="O113">
            <v>0.97225732000001563</v>
          </cell>
          <cell r="P113">
            <v>0.97225732000001563</v>
          </cell>
          <cell r="Q113">
            <v>0.97225732000001563</v>
          </cell>
          <cell r="R113">
            <v>0.97225732000001563</v>
          </cell>
          <cell r="S113">
            <v>1</v>
          </cell>
          <cell r="T113">
            <v>1</v>
          </cell>
          <cell r="U113">
            <v>1</v>
          </cell>
          <cell r="V113">
            <v>1.0647329199999633</v>
          </cell>
          <cell r="W113">
            <v>1.0647329199999633</v>
          </cell>
          <cell r="X113">
            <v>1.0647329199999633</v>
          </cell>
          <cell r="Y113">
            <v>1.0647329199999633</v>
          </cell>
          <cell r="Z113">
            <v>1.0647329199999633</v>
          </cell>
          <cell r="AA113">
            <v>1.0647329199999633</v>
          </cell>
          <cell r="AB113" t="str">
            <v>LUXB</v>
          </cell>
          <cell r="AC113">
            <v>10.067344393583527</v>
          </cell>
        </row>
        <row r="114">
          <cell r="B114" t="str">
            <v>LYNE</v>
          </cell>
          <cell r="C114" t="str">
            <v>LynehamOT</v>
          </cell>
          <cell r="D114" t="e">
            <v>#N/A</v>
          </cell>
          <cell r="E114" t="e">
            <v>#N/A</v>
          </cell>
          <cell r="F114" t="e">
            <v>#N/A</v>
          </cell>
          <cell r="G114" t="e">
            <v>#N/A</v>
          </cell>
          <cell r="H114" t="e">
            <v>#N/A</v>
          </cell>
          <cell r="I114" t="e">
            <v>#N/A</v>
          </cell>
          <cell r="J114" t="e">
            <v>#N/A</v>
          </cell>
          <cell r="K114" t="e">
            <v>#N/A</v>
          </cell>
          <cell r="L114" t="e">
            <v>#N/A</v>
          </cell>
          <cell r="M114" t="e">
            <v>#N/A</v>
          </cell>
          <cell r="N114" t="e">
            <v>#N/A</v>
          </cell>
          <cell r="O114" t="e">
            <v>#N/A</v>
          </cell>
          <cell r="P114" t="e">
            <v>#N/A</v>
          </cell>
          <cell r="Q114" t="e">
            <v>#N/A</v>
          </cell>
          <cell r="R114" t="e">
            <v>#N/A</v>
          </cell>
          <cell r="S114" t="e">
            <v>#N/A</v>
          </cell>
          <cell r="T114" t="e">
            <v>#N/A</v>
          </cell>
          <cell r="U114" t="e">
            <v>#N/A</v>
          </cell>
          <cell r="V114" t="e">
            <v>#N/A</v>
          </cell>
          <cell r="W114" t="e">
            <v>#N/A</v>
          </cell>
          <cell r="X114" t="e">
            <v>#N/A</v>
          </cell>
          <cell r="Y114" t="e">
            <v>#N/A</v>
          </cell>
          <cell r="Z114" t="e">
            <v>#N/A</v>
          </cell>
          <cell r="AA114" t="e">
            <v>#N/A</v>
          </cell>
          <cell r="AB114" t="str">
            <v>LYNE</v>
          </cell>
          <cell r="AC114">
            <v>0</v>
          </cell>
        </row>
        <row r="115">
          <cell r="B115" t="str">
            <v>MAEL</v>
          </cell>
          <cell r="C115" t="str">
            <v>MaelorOT</v>
          </cell>
          <cell r="D115">
            <v>0.99999999999999967</v>
          </cell>
          <cell r="E115">
            <v>0.99999999999999967</v>
          </cell>
          <cell r="F115">
            <v>0.99999999999999967</v>
          </cell>
          <cell r="G115">
            <v>0.99999999999999967</v>
          </cell>
          <cell r="H115">
            <v>0.99999999999999967</v>
          </cell>
          <cell r="I115">
            <v>0.99999999999999967</v>
          </cell>
          <cell r="J115">
            <v>0.99999999999999967</v>
          </cell>
          <cell r="K115">
            <v>0.99999999999999967</v>
          </cell>
          <cell r="L115">
            <v>0.99999999999999967</v>
          </cell>
          <cell r="M115">
            <v>0.99999999999999967</v>
          </cell>
          <cell r="N115">
            <v>0.99999999999999967</v>
          </cell>
          <cell r="O115">
            <v>0.99999999999999967</v>
          </cell>
          <cell r="P115">
            <v>0.99999999999999967</v>
          </cell>
          <cell r="Q115">
            <v>0.99999999999999967</v>
          </cell>
          <cell r="R115">
            <v>0.99999999999999967</v>
          </cell>
          <cell r="S115">
            <v>0.99999999999999967</v>
          </cell>
          <cell r="T115">
            <v>0.99999999999999967</v>
          </cell>
          <cell r="U115">
            <v>0.99999999999999967</v>
          </cell>
          <cell r="V115">
            <v>0.99999999999999967</v>
          </cell>
          <cell r="W115">
            <v>0.99999999999999967</v>
          </cell>
          <cell r="X115">
            <v>0.99999999999999967</v>
          </cell>
          <cell r="Y115">
            <v>0.99999999999999967</v>
          </cell>
          <cell r="Z115">
            <v>0.99999999999999967</v>
          </cell>
          <cell r="AA115">
            <v>0.99999999999999967</v>
          </cell>
          <cell r="AB115" t="str">
            <v>MAEL</v>
          </cell>
          <cell r="AC115">
            <v>4.6458920676923077</v>
          </cell>
        </row>
        <row r="116">
          <cell r="B116" t="str">
            <v>MALP</v>
          </cell>
          <cell r="C116" t="str">
            <v>MalpasOT</v>
          </cell>
          <cell r="D116">
            <v>1.0000000000000004</v>
          </cell>
          <cell r="E116">
            <v>1.2400000000000009</v>
          </cell>
          <cell r="F116">
            <v>1.2400000000000009</v>
          </cell>
          <cell r="G116">
            <v>1.2400000000000009</v>
          </cell>
          <cell r="H116">
            <v>1.2400000000000009</v>
          </cell>
          <cell r="I116">
            <v>1.2400000000000009</v>
          </cell>
          <cell r="J116">
            <v>1.2400000000000009</v>
          </cell>
          <cell r="K116">
            <v>1.2400000000000009</v>
          </cell>
          <cell r="L116">
            <v>1.2400000000000009</v>
          </cell>
          <cell r="M116">
            <v>1.2400000000000009</v>
          </cell>
          <cell r="N116">
            <v>1.2400000000000009</v>
          </cell>
          <cell r="O116">
            <v>1.2400000000000009</v>
          </cell>
          <cell r="P116">
            <v>1.2400000000000009</v>
          </cell>
          <cell r="Q116">
            <v>1.2400000000000009</v>
          </cell>
          <cell r="R116">
            <v>1.2400000000000009</v>
          </cell>
          <cell r="S116">
            <v>1.0000000000000004</v>
          </cell>
          <cell r="T116">
            <v>1.0000000000000004</v>
          </cell>
          <cell r="U116">
            <v>1.0000000000000004</v>
          </cell>
          <cell r="V116">
            <v>0.43999999999999911</v>
          </cell>
          <cell r="W116">
            <v>0.43999999999999911</v>
          </cell>
          <cell r="X116">
            <v>0.43999999999999911</v>
          </cell>
          <cell r="Y116">
            <v>0.43999999999999911</v>
          </cell>
          <cell r="Z116">
            <v>0.43999999999999911</v>
          </cell>
          <cell r="AA116">
            <v>0.43999999999999911</v>
          </cell>
          <cell r="AB116" t="str">
            <v>MALP</v>
          </cell>
          <cell r="AC116">
            <v>7.5676021538411173E-2</v>
          </cell>
        </row>
        <row r="117">
          <cell r="B117" t="str">
            <v>MAPP</v>
          </cell>
          <cell r="C117" t="str">
            <v>MappowderOT</v>
          </cell>
          <cell r="D117">
            <v>0.99999999999999956</v>
          </cell>
          <cell r="E117">
            <v>1.0493984543064303</v>
          </cell>
          <cell r="F117">
            <v>1.0493984543064303</v>
          </cell>
          <cell r="G117">
            <v>1.0493984543064303</v>
          </cell>
          <cell r="H117">
            <v>1.0493984543064303</v>
          </cell>
          <cell r="I117">
            <v>1.0493984543064303</v>
          </cell>
          <cell r="J117">
            <v>1.0493984543064303</v>
          </cell>
          <cell r="K117">
            <v>1.0493984543064303</v>
          </cell>
          <cell r="L117">
            <v>1.0493984543064303</v>
          </cell>
          <cell r="M117">
            <v>1.0493984543064303</v>
          </cell>
          <cell r="N117">
            <v>1.0493984543064303</v>
          </cell>
          <cell r="O117">
            <v>1.0493984543064303</v>
          </cell>
          <cell r="P117">
            <v>1.0493984543064303</v>
          </cell>
          <cell r="Q117">
            <v>1.0493984543064303</v>
          </cell>
          <cell r="R117">
            <v>1.0493984543064303</v>
          </cell>
          <cell r="S117">
            <v>0.99999999999999956</v>
          </cell>
          <cell r="T117">
            <v>0.99999999999999956</v>
          </cell>
          <cell r="U117">
            <v>0.99999999999999956</v>
          </cell>
          <cell r="V117">
            <v>0.8847369399516618</v>
          </cell>
          <cell r="W117">
            <v>0.8847369399516618</v>
          </cell>
          <cell r="X117">
            <v>0.8847369399516618</v>
          </cell>
          <cell r="Y117">
            <v>0.8847369399516618</v>
          </cell>
          <cell r="Z117">
            <v>0.8847369399516618</v>
          </cell>
          <cell r="AA117">
            <v>0.8847369399516618</v>
          </cell>
          <cell r="AB117" t="str">
            <v>MAPP</v>
          </cell>
          <cell r="AC117">
            <v>4.2085532512239858</v>
          </cell>
        </row>
        <row r="118">
          <cell r="B118" t="str">
            <v>MDWY</v>
          </cell>
          <cell r="C118" t="str">
            <v>MedwayPS</v>
          </cell>
          <cell r="D118" t="e">
            <v>#DIV/0!</v>
          </cell>
          <cell r="E118" t="e">
            <v>#DIV/0!</v>
          </cell>
          <cell r="F118" t="e">
            <v>#DIV/0!</v>
          </cell>
          <cell r="G118" t="e">
            <v>#DIV/0!</v>
          </cell>
          <cell r="H118" t="e">
            <v>#DIV/0!</v>
          </cell>
          <cell r="I118" t="e">
            <v>#DIV/0!</v>
          </cell>
          <cell r="J118" t="e">
            <v>#DIV/0!</v>
          </cell>
          <cell r="K118" t="e">
            <v>#DIV/0!</v>
          </cell>
          <cell r="L118" t="e">
            <v>#DIV/0!</v>
          </cell>
          <cell r="M118" t="e">
            <v>#DIV/0!</v>
          </cell>
          <cell r="N118" t="e">
            <v>#DIV/0!</v>
          </cell>
          <cell r="O118" t="e">
            <v>#DIV/0!</v>
          </cell>
          <cell r="P118" t="e">
            <v>#DIV/0!</v>
          </cell>
          <cell r="Q118" t="e">
            <v>#DIV/0!</v>
          </cell>
          <cell r="R118" t="e">
            <v>#DIV/0!</v>
          </cell>
          <cell r="S118" t="e">
            <v>#DIV/0!</v>
          </cell>
          <cell r="T118" t="e">
            <v>#DIV/0!</v>
          </cell>
          <cell r="U118" t="e">
            <v>#DIV/0!</v>
          </cell>
          <cell r="V118" t="e">
            <v>#DIV/0!</v>
          </cell>
          <cell r="W118" t="e">
            <v>#DIV/0!</v>
          </cell>
          <cell r="X118" t="e">
            <v>#DIV/0!</v>
          </cell>
          <cell r="Y118" t="e">
            <v>#DIV/0!</v>
          </cell>
          <cell r="Z118" t="e">
            <v>#DIV/0!</v>
          </cell>
          <cell r="AA118" t="e">
            <v>#DIV/0!</v>
          </cell>
          <cell r="AB118" t="str">
            <v>MDWY</v>
          </cell>
          <cell r="AC118">
            <v>0</v>
          </cell>
        </row>
        <row r="119">
          <cell r="B119" t="str">
            <v>MELK</v>
          </cell>
          <cell r="C119" t="str">
            <v>MelkinthorpeOT</v>
          </cell>
          <cell r="D119">
            <v>1.0000000000000007</v>
          </cell>
          <cell r="E119">
            <v>1.2657142857142851</v>
          </cell>
          <cell r="F119">
            <v>1.2657142857142851</v>
          </cell>
          <cell r="G119">
            <v>1.2657142857142851</v>
          </cell>
          <cell r="H119">
            <v>1.2657142857142851</v>
          </cell>
          <cell r="I119">
            <v>1.2657142857142851</v>
          </cell>
          <cell r="J119">
            <v>1.2657142857142851</v>
          </cell>
          <cell r="K119">
            <v>1.2657142857142851</v>
          </cell>
          <cell r="L119">
            <v>1.2657142857142851</v>
          </cell>
          <cell r="M119">
            <v>1.2657142857142851</v>
          </cell>
          <cell r="N119">
            <v>1.2657142857142851</v>
          </cell>
          <cell r="O119">
            <v>1.2657142857142851</v>
          </cell>
          <cell r="P119">
            <v>1.2657142857142851</v>
          </cell>
          <cell r="Q119">
            <v>1.2657142857142851</v>
          </cell>
          <cell r="R119">
            <v>1.2657142857142851</v>
          </cell>
          <cell r="S119">
            <v>1.0000000000000007</v>
          </cell>
          <cell r="T119">
            <v>1.0000000000000007</v>
          </cell>
          <cell r="U119">
            <v>1.0000000000000007</v>
          </cell>
          <cell r="V119">
            <v>0.38000000000000234</v>
          </cell>
          <cell r="W119">
            <v>0.38000000000000234</v>
          </cell>
          <cell r="X119">
            <v>0.38000000000000234</v>
          </cell>
          <cell r="Y119">
            <v>0.38000000000000234</v>
          </cell>
          <cell r="Z119">
            <v>0.38000000000000234</v>
          </cell>
          <cell r="AA119">
            <v>0.38000000000000234</v>
          </cell>
          <cell r="AB119" t="str">
            <v>MELK</v>
          </cell>
          <cell r="AC119">
            <v>2.958205257852E-2</v>
          </cell>
        </row>
        <row r="120">
          <cell r="B120" t="str">
            <v>MFAT</v>
          </cell>
          <cell r="C120" t="str">
            <v>MoffatInt</v>
          </cell>
          <cell r="D120">
            <v>1.0000000000000004</v>
          </cell>
          <cell r="E120">
            <v>1.0000000000000004</v>
          </cell>
          <cell r="F120">
            <v>1.0000000000000004</v>
          </cell>
          <cell r="G120">
            <v>1.0000000000000004</v>
          </cell>
          <cell r="H120">
            <v>1.0000000000000004</v>
          </cell>
          <cell r="I120">
            <v>1.0000000000000004</v>
          </cell>
          <cell r="J120">
            <v>1.0000000000000004</v>
          </cell>
          <cell r="K120">
            <v>1.0000000000000004</v>
          </cell>
          <cell r="L120">
            <v>1.0000000000000004</v>
          </cell>
          <cell r="M120">
            <v>1.0000000000000004</v>
          </cell>
          <cell r="N120">
            <v>1.0000000000000004</v>
          </cell>
          <cell r="O120">
            <v>1.0000000000000004</v>
          </cell>
          <cell r="P120">
            <v>1.0000000000000004</v>
          </cell>
          <cell r="Q120">
            <v>1.0000000000000004</v>
          </cell>
          <cell r="R120">
            <v>1.0000000000000004</v>
          </cell>
          <cell r="S120">
            <v>1.0000000000000004</v>
          </cell>
          <cell r="T120">
            <v>1.0000000000000004</v>
          </cell>
          <cell r="U120">
            <v>1.0000000000000004</v>
          </cell>
          <cell r="V120">
            <v>1.0000000000000004</v>
          </cell>
          <cell r="W120">
            <v>1.0000000000000004</v>
          </cell>
          <cell r="X120">
            <v>1.0000000000000004</v>
          </cell>
          <cell r="Y120">
            <v>1.0000000000000004</v>
          </cell>
          <cell r="Z120">
            <v>1.0000000000000004</v>
          </cell>
          <cell r="AA120">
            <v>1.0000000000000004</v>
          </cell>
          <cell r="AB120" t="str">
            <v>MFAT</v>
          </cell>
          <cell r="AC120">
            <v>26.721229999999998</v>
          </cell>
        </row>
        <row r="121">
          <cell r="B121" t="str">
            <v>MHPG</v>
          </cell>
          <cell r="C121" t="str">
            <v>MilfordPowerPS</v>
          </cell>
          <cell r="D121" t="e">
            <v>#DIV/0!</v>
          </cell>
          <cell r="E121" t="e">
            <v>#DIV/0!</v>
          </cell>
          <cell r="F121" t="e">
            <v>#DIV/0!</v>
          </cell>
          <cell r="G121" t="e">
            <v>#DIV/0!</v>
          </cell>
          <cell r="H121" t="e">
            <v>#DIV/0!</v>
          </cell>
          <cell r="I121" t="e">
            <v>#DIV/0!</v>
          </cell>
          <cell r="J121" t="e">
            <v>#DIV/0!</v>
          </cell>
          <cell r="K121" t="e">
            <v>#DIV/0!</v>
          </cell>
          <cell r="L121" t="e">
            <v>#DIV/0!</v>
          </cell>
          <cell r="M121" t="e">
            <v>#DIV/0!</v>
          </cell>
          <cell r="N121" t="e">
            <v>#DIV/0!</v>
          </cell>
          <cell r="O121" t="e">
            <v>#DIV/0!</v>
          </cell>
          <cell r="P121" t="e">
            <v>#DIV/0!</v>
          </cell>
          <cell r="Q121" t="e">
            <v>#DIV/0!</v>
          </cell>
          <cell r="R121" t="e">
            <v>#DIV/0!</v>
          </cell>
          <cell r="S121" t="e">
            <v>#DIV/0!</v>
          </cell>
          <cell r="T121" t="e">
            <v>#DIV/0!</v>
          </cell>
          <cell r="U121" t="e">
            <v>#DIV/0!</v>
          </cell>
          <cell r="V121" t="e">
            <v>#DIV/0!</v>
          </cell>
          <cell r="W121" t="e">
            <v>#DIV/0!</v>
          </cell>
          <cell r="X121" t="e">
            <v>#DIV/0!</v>
          </cell>
          <cell r="Y121" t="e">
            <v>#DIV/0!</v>
          </cell>
          <cell r="Z121" t="e">
            <v>#DIV/0!</v>
          </cell>
          <cell r="AA121" t="e">
            <v>#DIV/0!</v>
          </cell>
          <cell r="AB121" t="str">
            <v>MHPG</v>
          </cell>
          <cell r="AC121">
            <v>0</v>
          </cell>
        </row>
        <row r="122">
          <cell r="B122" t="str">
            <v>MICK</v>
          </cell>
          <cell r="C122" t="str">
            <v>MickleTrafdOT</v>
          </cell>
          <cell r="D122">
            <v>1</v>
          </cell>
          <cell r="E122">
            <v>1.1224489795918358</v>
          </cell>
          <cell r="F122">
            <v>1.1224489795918358</v>
          </cell>
          <cell r="G122">
            <v>1.1224489795918358</v>
          </cell>
          <cell r="H122">
            <v>1.1224489795918358</v>
          </cell>
          <cell r="I122">
            <v>1.1224489795918358</v>
          </cell>
          <cell r="J122">
            <v>1.1224489795918358</v>
          </cell>
          <cell r="K122">
            <v>1.1224489795918358</v>
          </cell>
          <cell r="L122">
            <v>1.1224489795918358</v>
          </cell>
          <cell r="M122">
            <v>1.1224489795918358</v>
          </cell>
          <cell r="N122">
            <v>1.1224489795918358</v>
          </cell>
          <cell r="O122">
            <v>1.1224489795918358</v>
          </cell>
          <cell r="P122">
            <v>1.1224489795918358</v>
          </cell>
          <cell r="Q122">
            <v>1.1224489795918358</v>
          </cell>
          <cell r="R122">
            <v>1.1224489795918358</v>
          </cell>
          <cell r="S122">
            <v>1</v>
          </cell>
          <cell r="T122">
            <v>1</v>
          </cell>
          <cell r="U122">
            <v>1</v>
          </cell>
          <cell r="V122">
            <v>0.7142857142857163</v>
          </cell>
          <cell r="W122">
            <v>0.7142857142857163</v>
          </cell>
          <cell r="X122">
            <v>0.7142857142857163</v>
          </cell>
          <cell r="Y122">
            <v>0.7142857142857163</v>
          </cell>
          <cell r="Z122">
            <v>0.7142857142857163</v>
          </cell>
          <cell r="AA122">
            <v>0.7142857142857163</v>
          </cell>
          <cell r="AB122" t="str">
            <v>MICK</v>
          </cell>
          <cell r="AC122">
            <v>2.9265414969436034</v>
          </cell>
        </row>
        <row r="123">
          <cell r="B123" t="str">
            <v>MILW</v>
          </cell>
          <cell r="C123" t="str">
            <v>MilwichOT</v>
          </cell>
          <cell r="D123">
            <v>1.1999448275862064</v>
          </cell>
          <cell r="E123">
            <v>1.1999448275862064</v>
          </cell>
          <cell r="F123">
            <v>1.1999448275862064</v>
          </cell>
          <cell r="G123">
            <v>1.1999448275862064</v>
          </cell>
          <cell r="H123">
            <v>1.1999448275862064</v>
          </cell>
          <cell r="I123">
            <v>1.1999448275862064</v>
          </cell>
          <cell r="J123">
            <v>1.1999448275862064</v>
          </cell>
          <cell r="K123">
            <v>1.1999448275862064</v>
          </cell>
          <cell r="L123">
            <v>1.1999448275862064</v>
          </cell>
          <cell r="M123">
            <v>1.1999448275862064</v>
          </cell>
          <cell r="N123">
            <v>1.1999448275862064</v>
          </cell>
          <cell r="O123">
            <v>1.1999448275862064</v>
          </cell>
          <cell r="P123">
            <v>1.1999448275862064</v>
          </cell>
          <cell r="Q123">
            <v>1.1999448275862064</v>
          </cell>
          <cell r="R123">
            <v>1.1999448275862064</v>
          </cell>
          <cell r="S123">
            <v>1.1999448275862064</v>
          </cell>
          <cell r="T123">
            <v>0.60011034482758807</v>
          </cell>
          <cell r="U123">
            <v>0.60011034482758807</v>
          </cell>
          <cell r="V123">
            <v>0.60011034482758807</v>
          </cell>
          <cell r="W123">
            <v>0.60011034482758807</v>
          </cell>
          <cell r="X123">
            <v>0.60011034482758807</v>
          </cell>
          <cell r="Y123">
            <v>0.60011034482758807</v>
          </cell>
          <cell r="Z123">
            <v>0.60011034482758807</v>
          </cell>
          <cell r="AA123">
            <v>0.60011034482758807</v>
          </cell>
          <cell r="AB123" t="str">
            <v>MILW</v>
          </cell>
          <cell r="AC123">
            <v>1.9125071043199615</v>
          </cell>
        </row>
        <row r="124">
          <cell r="B124" t="str">
            <v>MKHB</v>
          </cell>
          <cell r="C124" t="str">
            <v>MktHarboroghOT</v>
          </cell>
          <cell r="D124">
            <v>1.0000000000000002</v>
          </cell>
          <cell r="E124">
            <v>1.2400000000000009</v>
          </cell>
          <cell r="F124">
            <v>1.2400000000000009</v>
          </cell>
          <cell r="G124">
            <v>1.2400000000000009</v>
          </cell>
          <cell r="H124">
            <v>1.2400000000000009</v>
          </cell>
          <cell r="I124">
            <v>1.2400000000000009</v>
          </cell>
          <cell r="J124">
            <v>1.2400000000000009</v>
          </cell>
          <cell r="K124">
            <v>1.2400000000000009</v>
          </cell>
          <cell r="L124">
            <v>1.2400000000000009</v>
          </cell>
          <cell r="M124">
            <v>1.2400000000000009</v>
          </cell>
          <cell r="N124">
            <v>1.2400000000000009</v>
          </cell>
          <cell r="O124">
            <v>1.2400000000000009</v>
          </cell>
          <cell r="P124">
            <v>1.2400000000000009</v>
          </cell>
          <cell r="Q124">
            <v>1.2400000000000009</v>
          </cell>
          <cell r="R124">
            <v>1.2400000000000009</v>
          </cell>
          <cell r="S124">
            <v>1.0000000000000002</v>
          </cell>
          <cell r="T124">
            <v>1.0000000000000002</v>
          </cell>
          <cell r="U124">
            <v>1.0000000000000002</v>
          </cell>
          <cell r="V124">
            <v>0.43999999999999811</v>
          </cell>
          <cell r="W124">
            <v>0.43999999999999811</v>
          </cell>
          <cell r="X124">
            <v>0.43999999999999811</v>
          </cell>
          <cell r="Y124">
            <v>0.43999999999999811</v>
          </cell>
          <cell r="Z124">
            <v>0.43999999999999811</v>
          </cell>
          <cell r="AA124">
            <v>0.43999999999999811</v>
          </cell>
          <cell r="AB124" t="str">
            <v>MKHB</v>
          </cell>
          <cell r="AC124">
            <v>0.96264967937520129</v>
          </cell>
        </row>
        <row r="125">
          <cell r="B125" t="str">
            <v>MOSS</v>
          </cell>
          <cell r="C125" t="str">
            <v>MossideOT</v>
          </cell>
          <cell r="D125" t="e">
            <v>#DIV/0!</v>
          </cell>
          <cell r="E125" t="e">
            <v>#DIV/0!</v>
          </cell>
          <cell r="F125" t="e">
            <v>#DIV/0!</v>
          </cell>
          <cell r="G125" t="e">
            <v>#DIV/0!</v>
          </cell>
          <cell r="H125" t="e">
            <v>#DIV/0!</v>
          </cell>
          <cell r="I125" t="e">
            <v>#DIV/0!</v>
          </cell>
          <cell r="J125" t="e">
            <v>#DIV/0!</v>
          </cell>
          <cell r="K125" t="e">
            <v>#DIV/0!</v>
          </cell>
          <cell r="L125" t="e">
            <v>#DIV/0!</v>
          </cell>
          <cell r="M125" t="e">
            <v>#DIV/0!</v>
          </cell>
          <cell r="N125" t="e">
            <v>#DIV/0!</v>
          </cell>
          <cell r="O125" t="e">
            <v>#DIV/0!</v>
          </cell>
          <cell r="P125" t="e">
            <v>#DIV/0!</v>
          </cell>
          <cell r="Q125" t="e">
            <v>#DIV/0!</v>
          </cell>
          <cell r="R125" t="e">
            <v>#DIV/0!</v>
          </cell>
          <cell r="S125" t="e">
            <v>#DIV/0!</v>
          </cell>
          <cell r="T125" t="e">
            <v>#DIV/0!</v>
          </cell>
          <cell r="U125" t="e">
            <v>#DIV/0!</v>
          </cell>
          <cell r="V125" t="e">
            <v>#DIV/0!</v>
          </cell>
          <cell r="W125" t="e">
            <v>#DIV/0!</v>
          </cell>
          <cell r="X125" t="e">
            <v>#DIV/0!</v>
          </cell>
          <cell r="Y125" t="e">
            <v>#DIV/0!</v>
          </cell>
          <cell r="Z125" t="e">
            <v>#DIV/0!</v>
          </cell>
          <cell r="AA125" t="e">
            <v>#DIV/0!</v>
          </cell>
          <cell r="AB125" t="str">
            <v>MOSS</v>
          </cell>
          <cell r="AC125">
            <v>0</v>
          </cell>
        </row>
        <row r="126">
          <cell r="B126" t="str">
            <v>MRCH</v>
          </cell>
          <cell r="C126" t="str">
            <v>MarchwoodPS</v>
          </cell>
          <cell r="D126" t="e">
            <v>#DIV/0!</v>
          </cell>
          <cell r="E126" t="e">
            <v>#DIV/0!</v>
          </cell>
          <cell r="F126" t="e">
            <v>#DIV/0!</v>
          </cell>
          <cell r="G126" t="e">
            <v>#DIV/0!</v>
          </cell>
          <cell r="H126" t="e">
            <v>#DIV/0!</v>
          </cell>
          <cell r="I126" t="e">
            <v>#DIV/0!</v>
          </cell>
          <cell r="J126" t="e">
            <v>#DIV/0!</v>
          </cell>
          <cell r="K126" t="e">
            <v>#DIV/0!</v>
          </cell>
          <cell r="L126" t="e">
            <v>#DIV/0!</v>
          </cell>
          <cell r="M126" t="e">
            <v>#DIV/0!</v>
          </cell>
          <cell r="N126" t="e">
            <v>#DIV/0!</v>
          </cell>
          <cell r="O126" t="e">
            <v>#DIV/0!</v>
          </cell>
          <cell r="P126" t="e">
            <v>#DIV/0!</v>
          </cell>
          <cell r="Q126" t="e">
            <v>#DIV/0!</v>
          </cell>
          <cell r="R126" t="e">
            <v>#DIV/0!</v>
          </cell>
          <cell r="S126" t="e">
            <v>#DIV/0!</v>
          </cell>
          <cell r="T126" t="e">
            <v>#DIV/0!</v>
          </cell>
          <cell r="U126" t="e">
            <v>#DIV/0!</v>
          </cell>
          <cell r="V126" t="e">
            <v>#DIV/0!</v>
          </cell>
          <cell r="W126" t="e">
            <v>#DIV/0!</v>
          </cell>
          <cell r="X126" t="e">
            <v>#DIV/0!</v>
          </cell>
          <cell r="Y126" t="e">
            <v>#DIV/0!</v>
          </cell>
          <cell r="Z126" t="e">
            <v>#DIV/0!</v>
          </cell>
          <cell r="AA126" t="e">
            <v>#DIV/0!</v>
          </cell>
          <cell r="AB126" t="str">
            <v>MRCH</v>
          </cell>
          <cell r="AC126">
            <v>0</v>
          </cell>
        </row>
        <row r="127">
          <cell r="B127" t="str">
            <v>MTCH</v>
          </cell>
          <cell r="C127" t="str">
            <v>MatchngGreenOT</v>
          </cell>
          <cell r="D127">
            <v>1.0000000000000002</v>
          </cell>
          <cell r="E127">
            <v>1.0000000000000002</v>
          </cell>
          <cell r="F127">
            <v>1.0000000000000002</v>
          </cell>
          <cell r="G127">
            <v>1.0000000000000002</v>
          </cell>
          <cell r="H127">
            <v>1.0000000000000002</v>
          </cell>
          <cell r="I127">
            <v>1.0000000000000002</v>
          </cell>
          <cell r="J127">
            <v>1.0000000000000002</v>
          </cell>
          <cell r="K127">
            <v>1.0000000000000002</v>
          </cell>
          <cell r="L127">
            <v>1.0000000000000002</v>
          </cell>
          <cell r="M127">
            <v>1.0000000000000002</v>
          </cell>
          <cell r="N127">
            <v>1.0000000000000002</v>
          </cell>
          <cell r="O127">
            <v>1.0000000000000002</v>
          </cell>
          <cell r="P127">
            <v>1.0000000000000002</v>
          </cell>
          <cell r="Q127">
            <v>1.0000000000000002</v>
          </cell>
          <cell r="R127">
            <v>1.0000000000000002</v>
          </cell>
          <cell r="S127">
            <v>1.0000000000000002</v>
          </cell>
          <cell r="T127">
            <v>1.0000000000000002</v>
          </cell>
          <cell r="U127">
            <v>1.0000000000000002</v>
          </cell>
          <cell r="V127">
            <v>1.0000000000000002</v>
          </cell>
          <cell r="W127">
            <v>1.0000000000000002</v>
          </cell>
          <cell r="X127">
            <v>1.0000000000000002</v>
          </cell>
          <cell r="Y127">
            <v>1.0000000000000002</v>
          </cell>
          <cell r="Z127">
            <v>1.0000000000000002</v>
          </cell>
          <cell r="AA127">
            <v>1.0000000000000002</v>
          </cell>
          <cell r="AB127" t="str">
            <v>MTCH</v>
          </cell>
          <cell r="AC127">
            <v>7.7891331768737562</v>
          </cell>
        </row>
        <row r="128">
          <cell r="B128" t="str">
            <v>NETH</v>
          </cell>
          <cell r="C128" t="str">
            <v>NetherHwclghOT</v>
          </cell>
          <cell r="D128">
            <v>1.0000000000000002</v>
          </cell>
          <cell r="E128">
            <v>1.5967746088269557</v>
          </cell>
          <cell r="F128">
            <v>1.5967746088269557</v>
          </cell>
          <cell r="G128">
            <v>1.0000000000000002</v>
          </cell>
          <cell r="H128">
            <v>1.0000000000000002</v>
          </cell>
          <cell r="I128">
            <v>1.0000000000000002</v>
          </cell>
          <cell r="J128">
            <v>1.0000000000000002</v>
          </cell>
          <cell r="K128">
            <v>1.0000000000000002</v>
          </cell>
          <cell r="L128">
            <v>1.0000000000000002</v>
          </cell>
          <cell r="M128">
            <v>1.5967746088269557</v>
          </cell>
          <cell r="N128">
            <v>1.5967746088269557</v>
          </cell>
          <cell r="O128">
            <v>1.5967746088269557</v>
          </cell>
          <cell r="P128">
            <v>1.5967746088269557</v>
          </cell>
          <cell r="Q128">
            <v>1.0000000000000002</v>
          </cell>
          <cell r="R128">
            <v>1.0000000000000002</v>
          </cell>
          <cell r="S128">
            <v>1.0000000000000002</v>
          </cell>
          <cell r="T128">
            <v>1.0000000000000002</v>
          </cell>
          <cell r="U128">
            <v>1.0000000000000002</v>
          </cell>
          <cell r="V128">
            <v>0.40322539117304557</v>
          </cell>
          <cell r="W128">
            <v>0.40322539117304557</v>
          </cell>
          <cell r="X128">
            <v>0.40322539117304557</v>
          </cell>
          <cell r="Y128">
            <v>0.40322539117304557</v>
          </cell>
          <cell r="Z128">
            <v>0.40322539117304557</v>
          </cell>
          <cell r="AA128">
            <v>0.40322539117304557</v>
          </cell>
          <cell r="AB128" t="str">
            <v>NETH</v>
          </cell>
          <cell r="AC128">
            <v>2.3737641538461529E-2</v>
          </cell>
        </row>
        <row r="129">
          <cell r="B129" t="str">
            <v>PANL</v>
          </cell>
          <cell r="C129" t="str">
            <v>PannalOT</v>
          </cell>
          <cell r="D129">
            <v>1.0000000000000002</v>
          </cell>
          <cell r="E129">
            <v>1.2332950188199627</v>
          </cell>
          <cell r="F129">
            <v>1.2332950188199627</v>
          </cell>
          <cell r="G129">
            <v>1.2332950188199627</v>
          </cell>
          <cell r="H129">
            <v>1.2332950188199627</v>
          </cell>
          <cell r="I129">
            <v>1.2332950188199627</v>
          </cell>
          <cell r="J129">
            <v>1.2332950188199627</v>
          </cell>
          <cell r="K129">
            <v>1.2332950188199627</v>
          </cell>
          <cell r="L129">
            <v>1.2332950188199627</v>
          </cell>
          <cell r="M129">
            <v>1.2332950188199627</v>
          </cell>
          <cell r="N129">
            <v>1.2332950188199627</v>
          </cell>
          <cell r="O129">
            <v>1.2332950188199627</v>
          </cell>
          <cell r="P129">
            <v>1.2332950188199627</v>
          </cell>
          <cell r="Q129">
            <v>1.2332950188199627</v>
          </cell>
          <cell r="R129">
            <v>1.2332950188199627</v>
          </cell>
          <cell r="S129">
            <v>1.0000000000000002</v>
          </cell>
          <cell r="T129">
            <v>1.0000000000000002</v>
          </cell>
          <cell r="U129">
            <v>1.0000000000000002</v>
          </cell>
          <cell r="V129">
            <v>0.45564495608675404</v>
          </cell>
          <cell r="W129">
            <v>0.45564495608675404</v>
          </cell>
          <cell r="X129">
            <v>0.45564495608675404</v>
          </cell>
          <cell r="Y129">
            <v>0.45564495608675404</v>
          </cell>
          <cell r="Z129">
            <v>0.45564495608675404</v>
          </cell>
          <cell r="AA129">
            <v>0.45564495608675404</v>
          </cell>
          <cell r="AB129" t="str">
            <v>PANL</v>
          </cell>
          <cell r="AC129">
            <v>12.370653757173935</v>
          </cell>
        </row>
        <row r="130">
          <cell r="B130" t="str">
            <v>PART</v>
          </cell>
          <cell r="C130" t="str">
            <v>PartingtonOT</v>
          </cell>
          <cell r="D130">
            <v>1</v>
          </cell>
          <cell r="E130">
            <v>1.0792701531701951</v>
          </cell>
          <cell r="F130">
            <v>1.0792701531701951</v>
          </cell>
          <cell r="G130">
            <v>1.0792701531701951</v>
          </cell>
          <cell r="H130">
            <v>1.0792701531701951</v>
          </cell>
          <cell r="I130">
            <v>1.0792701531701951</v>
          </cell>
          <cell r="J130">
            <v>1.0792701531701951</v>
          </cell>
          <cell r="K130">
            <v>1.0792701531701951</v>
          </cell>
          <cell r="L130">
            <v>1.0792701531701951</v>
          </cell>
          <cell r="M130">
            <v>1.0792701531701951</v>
          </cell>
          <cell r="N130">
            <v>1.0792701531701951</v>
          </cell>
          <cell r="O130">
            <v>1.0792701531701951</v>
          </cell>
          <cell r="P130">
            <v>1.0792701531701951</v>
          </cell>
          <cell r="Q130">
            <v>1.0792701531701951</v>
          </cell>
          <cell r="R130">
            <v>1.0792701531701951</v>
          </cell>
          <cell r="S130">
            <v>1</v>
          </cell>
          <cell r="T130">
            <v>1</v>
          </cell>
          <cell r="U130">
            <v>1</v>
          </cell>
          <cell r="V130">
            <v>0.81503630926954429</v>
          </cell>
          <cell r="W130">
            <v>0.81503630926954429</v>
          </cell>
          <cell r="X130">
            <v>0.81503630926954429</v>
          </cell>
          <cell r="Y130">
            <v>0.81503630926954429</v>
          </cell>
          <cell r="Z130">
            <v>0.81503630926954429</v>
          </cell>
          <cell r="AA130">
            <v>0.81503630926954429</v>
          </cell>
          <cell r="AB130" t="str">
            <v>PART</v>
          </cell>
          <cell r="AC130">
            <v>9.4107605004738684</v>
          </cell>
        </row>
        <row r="131">
          <cell r="B131" t="str">
            <v>PAUL</v>
          </cell>
          <cell r="C131" t="str">
            <v>PaullOT</v>
          </cell>
          <cell r="D131">
            <v>0.99999999999999956</v>
          </cell>
          <cell r="E131">
            <v>1.2162392949809742</v>
          </cell>
          <cell r="F131">
            <v>1.2162392949809742</v>
          </cell>
          <cell r="G131">
            <v>1.2162392949809742</v>
          </cell>
          <cell r="H131">
            <v>1.2162392949809742</v>
          </cell>
          <cell r="I131">
            <v>1.2162392949809742</v>
          </cell>
          <cell r="J131">
            <v>1.2162392949809742</v>
          </cell>
          <cell r="K131">
            <v>1.2162392949809742</v>
          </cell>
          <cell r="L131">
            <v>1.2162392949809742</v>
          </cell>
          <cell r="M131">
            <v>1.2162392949809742</v>
          </cell>
          <cell r="N131">
            <v>1.2162392949809742</v>
          </cell>
          <cell r="O131">
            <v>1.2162392949809742</v>
          </cell>
          <cell r="P131">
            <v>1.2162392949809742</v>
          </cell>
          <cell r="Q131">
            <v>1.2162392949809742</v>
          </cell>
          <cell r="R131">
            <v>1.2162392949809742</v>
          </cell>
          <cell r="S131">
            <v>0.99999999999999956</v>
          </cell>
          <cell r="T131">
            <v>0.99999999999999956</v>
          </cell>
          <cell r="U131">
            <v>0.99999999999999956</v>
          </cell>
          <cell r="V131">
            <v>0.49544164504439264</v>
          </cell>
          <cell r="W131">
            <v>0.49544164504439264</v>
          </cell>
          <cell r="X131">
            <v>0.49544164504439264</v>
          </cell>
          <cell r="Y131">
            <v>0.49544164504439264</v>
          </cell>
          <cell r="Z131">
            <v>0.49544164504439264</v>
          </cell>
          <cell r="AA131">
            <v>0.49544164504439264</v>
          </cell>
          <cell r="AB131" t="str">
            <v>PAUL</v>
          </cell>
          <cell r="AC131">
            <v>3.2178463000014825</v>
          </cell>
        </row>
        <row r="132">
          <cell r="B132" t="str">
            <v>PEMB1</v>
          </cell>
          <cell r="C132" t="str">
            <v>PembrokePS</v>
          </cell>
          <cell r="D132" t="e">
            <v>#DIV/0!</v>
          </cell>
          <cell r="E132" t="e">
            <v>#DIV/0!</v>
          </cell>
          <cell r="F132" t="e">
            <v>#DIV/0!</v>
          </cell>
          <cell r="G132" t="e">
            <v>#DIV/0!</v>
          </cell>
          <cell r="H132" t="e">
            <v>#DIV/0!</v>
          </cell>
          <cell r="I132" t="e">
            <v>#DIV/0!</v>
          </cell>
          <cell r="J132" t="e">
            <v>#DIV/0!</v>
          </cell>
          <cell r="K132" t="e">
            <v>#DIV/0!</v>
          </cell>
          <cell r="L132" t="e">
            <v>#DIV/0!</v>
          </cell>
          <cell r="M132" t="e">
            <v>#DIV/0!</v>
          </cell>
          <cell r="N132" t="e">
            <v>#DIV/0!</v>
          </cell>
          <cell r="O132" t="e">
            <v>#DIV/0!</v>
          </cell>
          <cell r="P132" t="e">
            <v>#DIV/0!</v>
          </cell>
          <cell r="Q132" t="e">
            <v>#DIV/0!</v>
          </cell>
          <cell r="R132" t="e">
            <v>#DIV/0!</v>
          </cell>
          <cell r="S132" t="e">
            <v>#DIV/0!</v>
          </cell>
          <cell r="T132" t="e">
            <v>#DIV/0!</v>
          </cell>
          <cell r="U132" t="e">
            <v>#DIV/0!</v>
          </cell>
          <cell r="V132" t="e">
            <v>#DIV/0!</v>
          </cell>
          <cell r="W132" t="e">
            <v>#DIV/0!</v>
          </cell>
          <cell r="X132" t="e">
            <v>#DIV/0!</v>
          </cell>
          <cell r="Y132" t="e">
            <v>#DIV/0!</v>
          </cell>
          <cell r="Z132" t="e">
            <v>#DIV/0!</v>
          </cell>
          <cell r="AA132" t="e">
            <v>#DIV/0!</v>
          </cell>
          <cell r="AB132" t="str">
            <v>PEMB1</v>
          </cell>
          <cell r="AC132">
            <v>0</v>
          </cell>
        </row>
        <row r="133">
          <cell r="B133" t="str">
            <v>PEMB1</v>
          </cell>
          <cell r="C133" t="str">
            <v>Pembroke2PS</v>
          </cell>
          <cell r="D133" t="e">
            <v>#DIV/0!</v>
          </cell>
          <cell r="E133" t="e">
            <v>#DIV/0!</v>
          </cell>
          <cell r="F133" t="e">
            <v>#DIV/0!</v>
          </cell>
          <cell r="G133" t="e">
            <v>#DIV/0!</v>
          </cell>
          <cell r="H133" t="e">
            <v>#DIV/0!</v>
          </cell>
          <cell r="I133" t="e">
            <v>#DIV/0!</v>
          </cell>
          <cell r="J133" t="e">
            <v>#DIV/0!</v>
          </cell>
          <cell r="K133" t="e">
            <v>#DIV/0!</v>
          </cell>
          <cell r="L133" t="e">
            <v>#DIV/0!</v>
          </cell>
          <cell r="M133" t="e">
            <v>#DIV/0!</v>
          </cell>
          <cell r="N133" t="e">
            <v>#DIV/0!</v>
          </cell>
          <cell r="O133" t="e">
            <v>#DIV/0!</v>
          </cell>
          <cell r="P133" t="e">
            <v>#DIV/0!</v>
          </cell>
          <cell r="Q133" t="e">
            <v>#DIV/0!</v>
          </cell>
          <cell r="R133" t="e">
            <v>#DIV/0!</v>
          </cell>
          <cell r="S133" t="e">
            <v>#DIV/0!</v>
          </cell>
          <cell r="T133" t="e">
            <v>#DIV/0!</v>
          </cell>
          <cell r="U133" t="e">
            <v>#DIV/0!</v>
          </cell>
          <cell r="V133" t="e">
            <v>#DIV/0!</v>
          </cell>
          <cell r="W133" t="e">
            <v>#DIV/0!</v>
          </cell>
          <cell r="X133" t="e">
            <v>#DIV/0!</v>
          </cell>
          <cell r="Y133" t="e">
            <v>#DIV/0!</v>
          </cell>
          <cell r="Z133" t="e">
            <v>#DIV/0!</v>
          </cell>
          <cell r="AA133" t="e">
            <v>#DIV/0!</v>
          </cell>
          <cell r="AB133" t="str">
            <v>PEMB1</v>
          </cell>
          <cell r="AC133">
            <v>0</v>
          </cell>
        </row>
        <row r="134">
          <cell r="B134" t="str">
            <v>PEYE</v>
          </cell>
          <cell r="C134" t="str">
            <v>PeterborEyeOT</v>
          </cell>
          <cell r="D134">
            <v>1</v>
          </cell>
          <cell r="E134">
            <v>1.2542285714285699</v>
          </cell>
          <cell r="F134">
            <v>1.2542285714285699</v>
          </cell>
          <cell r="G134">
            <v>1.2542285714285699</v>
          </cell>
          <cell r="H134">
            <v>1.2542285714285699</v>
          </cell>
          <cell r="I134">
            <v>1.2542285714285699</v>
          </cell>
          <cell r="J134">
            <v>1.2542285714285699</v>
          </cell>
          <cell r="K134">
            <v>1.2542285714285699</v>
          </cell>
          <cell r="L134">
            <v>1.2542285714285699</v>
          </cell>
          <cell r="M134">
            <v>1.2542285714285699</v>
          </cell>
          <cell r="N134">
            <v>1.2542285714285699</v>
          </cell>
          <cell r="O134">
            <v>1.2542285714285699</v>
          </cell>
          <cell r="P134">
            <v>1.2542285714285699</v>
          </cell>
          <cell r="Q134">
            <v>1.2542285714285699</v>
          </cell>
          <cell r="R134">
            <v>1.2542285714285699</v>
          </cell>
          <cell r="S134">
            <v>1</v>
          </cell>
          <cell r="T134">
            <v>1</v>
          </cell>
          <cell r="U134">
            <v>1</v>
          </cell>
          <cell r="V134">
            <v>0.40680000000000277</v>
          </cell>
          <cell r="W134">
            <v>0.40680000000000277</v>
          </cell>
          <cell r="X134">
            <v>0.40680000000000277</v>
          </cell>
          <cell r="Y134">
            <v>0.40680000000000277</v>
          </cell>
          <cell r="Z134">
            <v>0.40680000000000277</v>
          </cell>
          <cell r="AA134">
            <v>0.40680000000000277</v>
          </cell>
          <cell r="AB134" t="str">
            <v>PEYE</v>
          </cell>
          <cell r="AC134">
            <v>2.2420831338169056</v>
          </cell>
        </row>
        <row r="135">
          <cell r="B135" t="str">
            <v>PGRN</v>
          </cell>
          <cell r="C135" t="str">
            <v>PetersGrnNTOT</v>
          </cell>
          <cell r="D135">
            <v>1.0000000000000002</v>
          </cell>
          <cell r="E135">
            <v>1.1640571428571411</v>
          </cell>
          <cell r="F135">
            <v>1.1640571428571411</v>
          </cell>
          <cell r="G135">
            <v>1.1640571428571411</v>
          </cell>
          <cell r="H135">
            <v>1.1640571428571411</v>
          </cell>
          <cell r="I135">
            <v>1.1640571428571411</v>
          </cell>
          <cell r="J135">
            <v>1.1640571428571411</v>
          </cell>
          <cell r="K135">
            <v>1.1640571428571411</v>
          </cell>
          <cell r="L135">
            <v>1.1640571428571411</v>
          </cell>
          <cell r="M135">
            <v>1.1640571428571411</v>
          </cell>
          <cell r="N135">
            <v>1.1640571428571411</v>
          </cell>
          <cell r="O135">
            <v>1.1640571428571411</v>
          </cell>
          <cell r="P135">
            <v>1.1640571428571411</v>
          </cell>
          <cell r="Q135">
            <v>1.1640571428571411</v>
          </cell>
          <cell r="R135">
            <v>1.1640571428571411</v>
          </cell>
          <cell r="S135">
            <v>1.0000000000000002</v>
          </cell>
          <cell r="T135">
            <v>1.0000000000000002</v>
          </cell>
          <cell r="U135">
            <v>1.0000000000000002</v>
          </cell>
          <cell r="V135">
            <v>0.61720000000000352</v>
          </cell>
          <cell r="W135">
            <v>0.61720000000000352</v>
          </cell>
          <cell r="X135">
            <v>0.61720000000000352</v>
          </cell>
          <cell r="Y135">
            <v>0.61720000000000352</v>
          </cell>
          <cell r="Z135">
            <v>0.61720000000000352</v>
          </cell>
          <cell r="AA135">
            <v>0.61720000000000352</v>
          </cell>
          <cell r="AB135" t="str">
            <v>PGRN</v>
          </cell>
          <cell r="AC135">
            <v>14.099315823213733</v>
          </cell>
        </row>
        <row r="136">
          <cell r="B136" t="str">
            <v>PGSM</v>
          </cell>
          <cell r="C136" t="str">
            <v>PetersGrnSMOT</v>
          </cell>
          <cell r="D136">
            <v>0.99999999999999944</v>
          </cell>
          <cell r="E136">
            <v>0.8281510631478175</v>
          </cell>
          <cell r="F136">
            <v>0.8281510631478175</v>
          </cell>
          <cell r="G136">
            <v>0.8281510631478175</v>
          </cell>
          <cell r="H136">
            <v>0.8281510631478175</v>
          </cell>
          <cell r="I136">
            <v>0.8281510631478175</v>
          </cell>
          <cell r="J136">
            <v>0.8281510631478175</v>
          </cell>
          <cell r="K136">
            <v>0.8281510631478175</v>
          </cell>
          <cell r="L136">
            <v>0.8281510631478175</v>
          </cell>
          <cell r="M136">
            <v>0.8281510631478175</v>
          </cell>
          <cell r="N136">
            <v>0.8281510631478175</v>
          </cell>
          <cell r="O136">
            <v>0.8281510631478175</v>
          </cell>
          <cell r="P136">
            <v>0.8281510631478175</v>
          </cell>
          <cell r="Q136">
            <v>0.8281510631478175</v>
          </cell>
          <cell r="R136">
            <v>0.8281510631478175</v>
          </cell>
          <cell r="S136">
            <v>0.99999999999999944</v>
          </cell>
          <cell r="T136">
            <v>0.99999999999999944</v>
          </cell>
          <cell r="U136">
            <v>0.99999999999999944</v>
          </cell>
          <cell r="V136">
            <v>1.4009808526550929</v>
          </cell>
          <cell r="W136">
            <v>1.4009808526550929</v>
          </cell>
          <cell r="X136">
            <v>1.4009808526550929</v>
          </cell>
          <cell r="Y136">
            <v>1.4009808526550929</v>
          </cell>
          <cell r="Z136">
            <v>1.4009808526550929</v>
          </cell>
          <cell r="AA136">
            <v>1.4009808526550929</v>
          </cell>
          <cell r="AB136" t="str">
            <v>PGSM</v>
          </cell>
          <cell r="AC136">
            <v>13.460039454221176</v>
          </cell>
        </row>
        <row r="137">
          <cell r="B137" t="str">
            <v>PHLP</v>
          </cell>
          <cell r="C137" t="str">
            <v>PhilipsTeesInd</v>
          </cell>
          <cell r="D137">
            <v>1.0000000000000002</v>
          </cell>
          <cell r="E137">
            <v>1.0000000000000002</v>
          </cell>
          <cell r="F137">
            <v>1.0000000000000002</v>
          </cell>
          <cell r="G137">
            <v>1.0000000000000002</v>
          </cell>
          <cell r="H137">
            <v>1.0000000000000002</v>
          </cell>
          <cell r="I137">
            <v>1.0000000000000002</v>
          </cell>
          <cell r="J137">
            <v>1.0000000000000002</v>
          </cell>
          <cell r="K137">
            <v>1.0000000000000002</v>
          </cell>
          <cell r="L137">
            <v>1.0000000000000002</v>
          </cell>
          <cell r="M137">
            <v>1.0000000000000002</v>
          </cell>
          <cell r="N137">
            <v>1.0000000000000002</v>
          </cell>
          <cell r="O137">
            <v>1.0000000000000002</v>
          </cell>
          <cell r="P137">
            <v>1.0000000000000002</v>
          </cell>
          <cell r="Q137">
            <v>1.0000000000000002</v>
          </cell>
          <cell r="R137">
            <v>1.0000000000000002</v>
          </cell>
          <cell r="S137">
            <v>1.0000000000000002</v>
          </cell>
          <cell r="T137">
            <v>1.0000000000000002</v>
          </cell>
          <cell r="U137">
            <v>1.0000000000000002</v>
          </cell>
          <cell r="V137">
            <v>1.0000000000000002</v>
          </cell>
          <cell r="W137">
            <v>1.0000000000000002</v>
          </cell>
          <cell r="X137">
            <v>1.0000000000000002</v>
          </cell>
          <cell r="Y137">
            <v>1.0000000000000002</v>
          </cell>
          <cell r="Z137">
            <v>1.0000000000000002</v>
          </cell>
          <cell r="AA137">
            <v>1.0000000000000002</v>
          </cell>
          <cell r="AB137" t="str">
            <v>PHLP</v>
          </cell>
          <cell r="AC137">
            <v>0.34061540000000001</v>
          </cell>
        </row>
        <row r="138">
          <cell r="B138" t="str">
            <v>PICK</v>
          </cell>
          <cell r="C138" t="str">
            <v>PickeringOT</v>
          </cell>
          <cell r="D138">
            <v>1.0000000000000002</v>
          </cell>
          <cell r="E138">
            <v>1.0930576168598236</v>
          </cell>
          <cell r="F138">
            <v>1.0930576168598236</v>
          </cell>
          <cell r="G138">
            <v>1.0930576168598236</v>
          </cell>
          <cell r="H138">
            <v>1.0930576168598236</v>
          </cell>
          <cell r="I138">
            <v>1.0930576168598236</v>
          </cell>
          <cell r="J138">
            <v>1.0930576168598236</v>
          </cell>
          <cell r="K138">
            <v>1.0930576168598236</v>
          </cell>
          <cell r="L138">
            <v>1.0930576168598236</v>
          </cell>
          <cell r="M138">
            <v>1.0930576168598236</v>
          </cell>
          <cell r="N138">
            <v>1.0930576168598236</v>
          </cell>
          <cell r="O138">
            <v>1.0930576168598236</v>
          </cell>
          <cell r="P138">
            <v>1.0930576168598236</v>
          </cell>
          <cell r="Q138">
            <v>1.0930576168598236</v>
          </cell>
          <cell r="R138">
            <v>1.0930576168598236</v>
          </cell>
          <cell r="S138">
            <v>1.0000000000000002</v>
          </cell>
          <cell r="T138">
            <v>1.0000000000000002</v>
          </cell>
          <cell r="U138">
            <v>1.0000000000000002</v>
          </cell>
          <cell r="V138">
            <v>0.78286556066041191</v>
          </cell>
          <cell r="W138">
            <v>0.78286556066041191</v>
          </cell>
          <cell r="X138">
            <v>0.78286556066041191</v>
          </cell>
          <cell r="Y138">
            <v>0.78286556066041191</v>
          </cell>
          <cell r="Z138">
            <v>0.78286556066041191</v>
          </cell>
          <cell r="AA138">
            <v>0.78286556066041191</v>
          </cell>
          <cell r="AB138" t="str">
            <v>PICK</v>
          </cell>
          <cell r="AC138">
            <v>0.76295648627791779</v>
          </cell>
        </row>
        <row r="139">
          <cell r="B139" t="str">
            <v>PTCN</v>
          </cell>
          <cell r="C139" t="str">
            <v>PitcairnOT</v>
          </cell>
          <cell r="D139">
            <v>1.4164063067294661</v>
          </cell>
          <cell r="E139">
            <v>1.4164063067294661</v>
          </cell>
          <cell r="F139">
            <v>1.4164063067294661</v>
          </cell>
          <cell r="G139">
            <v>1.4164063067294661</v>
          </cell>
          <cell r="H139">
            <v>1.4164063067294661</v>
          </cell>
          <cell r="I139">
            <v>1.4164063067294661</v>
          </cell>
          <cell r="J139">
            <v>1.4164063067294661</v>
          </cell>
          <cell r="K139">
            <v>1.4164063067294661</v>
          </cell>
          <cell r="L139">
            <v>1.4164063067294661</v>
          </cell>
          <cell r="M139">
            <v>1.4164063067294661</v>
          </cell>
          <cell r="N139">
            <v>1.4164063067294661</v>
          </cell>
          <cell r="O139">
            <v>1.4164063067294661</v>
          </cell>
          <cell r="P139">
            <v>1.4164063067294661</v>
          </cell>
          <cell r="Q139">
            <v>1.4164063067294661</v>
          </cell>
          <cell r="R139">
            <v>1.4164063067294661</v>
          </cell>
          <cell r="S139">
            <v>1.4164063067294661</v>
          </cell>
          <cell r="T139">
            <v>0.16718738654106549</v>
          </cell>
          <cell r="U139">
            <v>0.16718738654106549</v>
          </cell>
          <cell r="V139">
            <v>0.16718738654106549</v>
          </cell>
          <cell r="W139">
            <v>0.16718738654106549</v>
          </cell>
          <cell r="X139">
            <v>0.16718738654106549</v>
          </cell>
          <cell r="Y139">
            <v>0.16718738654106549</v>
          </cell>
          <cell r="Z139">
            <v>0.16718738654106549</v>
          </cell>
          <cell r="AA139">
            <v>0.16718738654106549</v>
          </cell>
          <cell r="AB139" t="str">
            <v>PTCN</v>
          </cell>
          <cell r="AC139">
            <v>0.19253997743589746</v>
          </cell>
        </row>
        <row r="140">
          <cell r="B140" t="str">
            <v>PTHD</v>
          </cell>
          <cell r="C140" t="str">
            <v>PeterheadPS</v>
          </cell>
          <cell r="D140">
            <v>0.99999999999999944</v>
          </cell>
          <cell r="E140">
            <v>0.99999999999999944</v>
          </cell>
          <cell r="F140">
            <v>0.99999999999999944</v>
          </cell>
          <cell r="G140">
            <v>0.99999999999999944</v>
          </cell>
          <cell r="H140">
            <v>0.99999999999999944</v>
          </cell>
          <cell r="I140">
            <v>0.99999999999999944</v>
          </cell>
          <cell r="J140">
            <v>0.99999999999999944</v>
          </cell>
          <cell r="K140">
            <v>0.99999999999999944</v>
          </cell>
          <cell r="L140">
            <v>0.99999999999999944</v>
          </cell>
          <cell r="M140">
            <v>0.99999999999999944</v>
          </cell>
          <cell r="N140">
            <v>0.99999999999999944</v>
          </cell>
          <cell r="O140">
            <v>0.99999999999999944</v>
          </cell>
          <cell r="P140">
            <v>0.99999999999999944</v>
          </cell>
          <cell r="Q140">
            <v>0.99999999999999944</v>
          </cell>
          <cell r="R140">
            <v>0.99999999999999944</v>
          </cell>
          <cell r="S140">
            <v>0.99999999999999944</v>
          </cell>
          <cell r="T140">
            <v>0.99999999999999944</v>
          </cell>
          <cell r="U140">
            <v>0.99999999999999944</v>
          </cell>
          <cell r="V140">
            <v>0.99999999999999944</v>
          </cell>
          <cell r="W140">
            <v>0.99999999999999944</v>
          </cell>
          <cell r="X140">
            <v>0.99999999999999944</v>
          </cell>
          <cell r="Y140">
            <v>0.99999999999999944</v>
          </cell>
          <cell r="Z140">
            <v>0.99999999999999944</v>
          </cell>
          <cell r="AA140">
            <v>0.99999999999999944</v>
          </cell>
          <cell r="AB140" t="str">
            <v>PTHD</v>
          </cell>
          <cell r="AC140">
            <v>9.9969230000000007</v>
          </cell>
        </row>
        <row r="141">
          <cell r="B141" t="str">
            <v>PTRB</v>
          </cell>
          <cell r="C141" t="str">
            <v>PeterboroPS</v>
          </cell>
          <cell r="D141" t="e">
            <v>#DIV/0!</v>
          </cell>
          <cell r="E141" t="e">
            <v>#DIV/0!</v>
          </cell>
          <cell r="F141" t="e">
            <v>#DIV/0!</v>
          </cell>
          <cell r="G141" t="e">
            <v>#DIV/0!</v>
          </cell>
          <cell r="H141" t="e">
            <v>#DIV/0!</v>
          </cell>
          <cell r="I141" t="e">
            <v>#DIV/0!</v>
          </cell>
          <cell r="J141" t="e">
            <v>#DIV/0!</v>
          </cell>
          <cell r="K141" t="e">
            <v>#DIV/0!</v>
          </cell>
          <cell r="L141" t="e">
            <v>#DIV/0!</v>
          </cell>
          <cell r="M141" t="e">
            <v>#DIV/0!</v>
          </cell>
          <cell r="N141" t="e">
            <v>#DIV/0!</v>
          </cell>
          <cell r="O141" t="e">
            <v>#DIV/0!</v>
          </cell>
          <cell r="P141" t="e">
            <v>#DIV/0!</v>
          </cell>
          <cell r="Q141" t="e">
            <v>#DIV/0!</v>
          </cell>
          <cell r="R141" t="e">
            <v>#DIV/0!</v>
          </cell>
          <cell r="S141" t="e">
            <v>#DIV/0!</v>
          </cell>
          <cell r="T141" t="e">
            <v>#DIV/0!</v>
          </cell>
          <cell r="U141" t="e">
            <v>#DIV/0!</v>
          </cell>
          <cell r="V141" t="e">
            <v>#DIV/0!</v>
          </cell>
          <cell r="W141" t="e">
            <v>#DIV/0!</v>
          </cell>
          <cell r="X141" t="e">
            <v>#DIV/0!</v>
          </cell>
          <cell r="Y141" t="e">
            <v>#DIV/0!</v>
          </cell>
          <cell r="Z141" t="e">
            <v>#DIV/0!</v>
          </cell>
          <cell r="AA141" t="e">
            <v>#DIV/0!</v>
          </cell>
          <cell r="AB141" t="str">
            <v>PTRB</v>
          </cell>
          <cell r="AC141">
            <v>0</v>
          </cell>
        </row>
        <row r="142">
          <cell r="B142" t="str">
            <v>PUCK</v>
          </cell>
          <cell r="C142" t="str">
            <v>PucklechurchOT</v>
          </cell>
          <cell r="D142">
            <v>0.99999999999999944</v>
          </cell>
          <cell r="E142">
            <v>1.1127847551770982</v>
          </cell>
          <cell r="F142">
            <v>1.1127847551770982</v>
          </cell>
          <cell r="G142">
            <v>1.1127847551770982</v>
          </cell>
          <cell r="H142">
            <v>1.1127847551770982</v>
          </cell>
          <cell r="I142">
            <v>1.1127847551770982</v>
          </cell>
          <cell r="J142">
            <v>1.1127847551770982</v>
          </cell>
          <cell r="K142">
            <v>1.1127847551770982</v>
          </cell>
          <cell r="L142">
            <v>1.1127847551770982</v>
          </cell>
          <cell r="M142">
            <v>1.1127847551770982</v>
          </cell>
          <cell r="N142">
            <v>1.1127847551770982</v>
          </cell>
          <cell r="O142">
            <v>1.1127847551770982</v>
          </cell>
          <cell r="P142">
            <v>1.1127847551770982</v>
          </cell>
          <cell r="Q142">
            <v>1.1127847551770982</v>
          </cell>
          <cell r="R142">
            <v>1.1127847551770982</v>
          </cell>
          <cell r="S142">
            <v>0.99999999999999944</v>
          </cell>
          <cell r="T142">
            <v>0.99999999999999944</v>
          </cell>
          <cell r="U142">
            <v>0.99999999999999944</v>
          </cell>
          <cell r="V142">
            <v>0.73683557125343602</v>
          </cell>
          <cell r="W142">
            <v>0.73683557125343602</v>
          </cell>
          <cell r="X142">
            <v>0.73683557125343602</v>
          </cell>
          <cell r="Y142">
            <v>0.73683557125343602</v>
          </cell>
          <cell r="Z142">
            <v>0.73683557125343602</v>
          </cell>
          <cell r="AA142">
            <v>0.73683557125343602</v>
          </cell>
          <cell r="AB142" t="str">
            <v>PUCK</v>
          </cell>
          <cell r="AC142">
            <v>2.3761549208160462</v>
          </cell>
        </row>
        <row r="143">
          <cell r="B143" t="str">
            <v>RAWC</v>
          </cell>
          <cell r="C143" t="str">
            <v>RawcliffeOT</v>
          </cell>
          <cell r="D143">
            <v>1.0000000000000002</v>
          </cell>
          <cell r="E143">
            <v>1.1659401882665688</v>
          </cell>
          <cell r="F143">
            <v>1.1659401882665688</v>
          </cell>
          <cell r="G143">
            <v>1.1659401882665688</v>
          </cell>
          <cell r="H143">
            <v>1.1659401882665688</v>
          </cell>
          <cell r="I143">
            <v>1.1659401882665688</v>
          </cell>
          <cell r="J143">
            <v>1.1659401882665688</v>
          </cell>
          <cell r="K143">
            <v>1.1659401882665688</v>
          </cell>
          <cell r="L143">
            <v>1.1659401882665688</v>
          </cell>
          <cell r="M143">
            <v>1.1659401882665688</v>
          </cell>
          <cell r="N143">
            <v>1.1659401882665688</v>
          </cell>
          <cell r="O143">
            <v>1.1659401882665688</v>
          </cell>
          <cell r="P143">
            <v>1.1659401882665688</v>
          </cell>
          <cell r="Q143">
            <v>1.1659401882665688</v>
          </cell>
          <cell r="R143">
            <v>1.1659401882665688</v>
          </cell>
          <cell r="S143">
            <v>1.0000000000000002</v>
          </cell>
          <cell r="T143">
            <v>1.0000000000000002</v>
          </cell>
          <cell r="U143">
            <v>1.0000000000000002</v>
          </cell>
          <cell r="V143">
            <v>0.61280622737800661</v>
          </cell>
          <cell r="W143">
            <v>0.61280622737800661</v>
          </cell>
          <cell r="X143">
            <v>0.61280622737800661</v>
          </cell>
          <cell r="Y143">
            <v>0.61280622737800661</v>
          </cell>
          <cell r="Z143">
            <v>0.61280622737800661</v>
          </cell>
          <cell r="AA143">
            <v>0.61280622737800661</v>
          </cell>
          <cell r="AB143" t="str">
            <v>RAWC</v>
          </cell>
          <cell r="AC143">
            <v>0.25925818223261426</v>
          </cell>
        </row>
        <row r="144">
          <cell r="B144" t="str">
            <v>ROCK</v>
          </cell>
          <cell r="C144" t="str">
            <v>RocksavagePS</v>
          </cell>
          <cell r="D144">
            <v>1</v>
          </cell>
          <cell r="E144">
            <v>1</v>
          </cell>
          <cell r="F144">
            <v>1</v>
          </cell>
          <cell r="G144">
            <v>1</v>
          </cell>
          <cell r="H144">
            <v>1</v>
          </cell>
          <cell r="I144">
            <v>1</v>
          </cell>
          <cell r="J144">
            <v>1</v>
          </cell>
          <cell r="K144">
            <v>1</v>
          </cell>
          <cell r="L144">
            <v>1</v>
          </cell>
          <cell r="M144">
            <v>1</v>
          </cell>
          <cell r="N144">
            <v>1</v>
          </cell>
          <cell r="O144">
            <v>1</v>
          </cell>
          <cell r="P144">
            <v>1</v>
          </cell>
          <cell r="Q144">
            <v>1</v>
          </cell>
          <cell r="R144">
            <v>1</v>
          </cell>
          <cell r="S144">
            <v>1</v>
          </cell>
          <cell r="T144">
            <v>1</v>
          </cell>
          <cell r="U144">
            <v>1</v>
          </cell>
          <cell r="V144">
            <v>1</v>
          </cell>
          <cell r="W144">
            <v>1</v>
          </cell>
          <cell r="X144">
            <v>1</v>
          </cell>
          <cell r="Y144">
            <v>1</v>
          </cell>
          <cell r="Z144">
            <v>1</v>
          </cell>
          <cell r="AA144">
            <v>1</v>
          </cell>
          <cell r="AB144" t="str">
            <v>ROCK</v>
          </cell>
          <cell r="AC144">
            <v>3.3415379999999999</v>
          </cell>
        </row>
        <row r="145">
          <cell r="B145" t="str">
            <v>ROLW</v>
          </cell>
          <cell r="C145" t="str">
            <v>RolswoodInd</v>
          </cell>
          <cell r="D145" t="e">
            <v>#N/A</v>
          </cell>
          <cell r="E145" t="e">
            <v>#N/A</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t="e">
            <v>#N/A</v>
          </cell>
          <cell r="R145" t="e">
            <v>#N/A</v>
          </cell>
          <cell r="S145" t="e">
            <v>#N/A</v>
          </cell>
          <cell r="T145" t="e">
            <v>#N/A</v>
          </cell>
          <cell r="U145" t="e">
            <v>#N/A</v>
          </cell>
          <cell r="V145" t="e">
            <v>#N/A</v>
          </cell>
          <cell r="W145" t="e">
            <v>#N/A</v>
          </cell>
          <cell r="X145" t="e">
            <v>#N/A</v>
          </cell>
          <cell r="Y145" t="e">
            <v>#N/A</v>
          </cell>
          <cell r="Z145" t="e">
            <v>#N/A</v>
          </cell>
          <cell r="AA145" t="e">
            <v>#N/A</v>
          </cell>
          <cell r="AB145" t="str">
            <v>ROLW</v>
          </cell>
          <cell r="AC145">
            <v>0</v>
          </cell>
        </row>
        <row r="146">
          <cell r="B146" t="str">
            <v>ROSS</v>
          </cell>
          <cell r="C146" t="str">
            <v>RossSWOT</v>
          </cell>
          <cell r="D146">
            <v>1.1999448275862084</v>
          </cell>
          <cell r="E146">
            <v>1.1999448275862084</v>
          </cell>
          <cell r="F146">
            <v>1.1999448275862084</v>
          </cell>
          <cell r="G146">
            <v>1.1999448275862084</v>
          </cell>
          <cell r="H146">
            <v>1.1999448275862084</v>
          </cell>
          <cell r="I146">
            <v>1.1999448275862084</v>
          </cell>
          <cell r="J146">
            <v>1.1999448275862084</v>
          </cell>
          <cell r="K146">
            <v>1.1999448275862084</v>
          </cell>
          <cell r="L146">
            <v>1.1999448275862084</v>
          </cell>
          <cell r="M146">
            <v>1.1999448275862084</v>
          </cell>
          <cell r="N146">
            <v>1.1999448275862084</v>
          </cell>
          <cell r="O146">
            <v>1.1999448275862084</v>
          </cell>
          <cell r="P146">
            <v>1.1999448275862084</v>
          </cell>
          <cell r="Q146">
            <v>1.1999448275862084</v>
          </cell>
          <cell r="R146">
            <v>1.1999448275862084</v>
          </cell>
          <cell r="S146">
            <v>1.1999448275862084</v>
          </cell>
          <cell r="T146">
            <v>0.60011034482758074</v>
          </cell>
          <cell r="U146">
            <v>0.60011034482758074</v>
          </cell>
          <cell r="V146">
            <v>0.60011034482758074</v>
          </cell>
          <cell r="W146">
            <v>0.60011034482758074</v>
          </cell>
          <cell r="X146">
            <v>0.60011034482758074</v>
          </cell>
          <cell r="Y146">
            <v>0.60011034482758074</v>
          </cell>
          <cell r="Z146">
            <v>0.60011034482758074</v>
          </cell>
          <cell r="AA146">
            <v>0.60011034482758074</v>
          </cell>
          <cell r="AB146" t="str">
            <v>ROSS</v>
          </cell>
          <cell r="AC146">
            <v>1.1692684212308104</v>
          </cell>
        </row>
        <row r="147">
          <cell r="B147" t="str">
            <v>ROSW</v>
          </cell>
          <cell r="C147" t="str">
            <v>RossWMOT</v>
          </cell>
          <cell r="D147">
            <v>1.0000000000000002</v>
          </cell>
          <cell r="E147">
            <v>1.253714285714286</v>
          </cell>
          <cell r="F147">
            <v>1.253714285714286</v>
          </cell>
          <cell r="G147">
            <v>1.253714285714286</v>
          </cell>
          <cell r="H147">
            <v>1.253714285714286</v>
          </cell>
          <cell r="I147">
            <v>1.253714285714286</v>
          </cell>
          <cell r="J147">
            <v>1.253714285714286</v>
          </cell>
          <cell r="K147">
            <v>1.253714285714286</v>
          </cell>
          <cell r="L147">
            <v>1.253714285714286</v>
          </cell>
          <cell r="M147">
            <v>1.253714285714286</v>
          </cell>
          <cell r="N147">
            <v>1.253714285714286</v>
          </cell>
          <cell r="O147">
            <v>1.253714285714286</v>
          </cell>
          <cell r="P147">
            <v>1.253714285714286</v>
          </cell>
          <cell r="Q147">
            <v>1.253714285714286</v>
          </cell>
          <cell r="R147">
            <v>1.253714285714286</v>
          </cell>
          <cell r="S147">
            <v>1.0000000000000002</v>
          </cell>
          <cell r="T147">
            <v>1.0000000000000002</v>
          </cell>
          <cell r="U147">
            <v>1.0000000000000002</v>
          </cell>
          <cell r="V147">
            <v>0.40800000000000014</v>
          </cell>
          <cell r="W147">
            <v>0.40800000000000014</v>
          </cell>
          <cell r="X147">
            <v>0.40800000000000014</v>
          </cell>
          <cell r="Y147">
            <v>0.40800000000000014</v>
          </cell>
          <cell r="Z147">
            <v>0.40800000000000014</v>
          </cell>
          <cell r="AA147">
            <v>0.40800000000000014</v>
          </cell>
          <cell r="AB147" t="str">
            <v>ROSW</v>
          </cell>
          <cell r="AC147">
            <v>0.37816271693682174</v>
          </cell>
        </row>
        <row r="148">
          <cell r="B148" t="str">
            <v>ROUD</v>
          </cell>
          <cell r="C148" t="str">
            <v>RoudhamHeathOT</v>
          </cell>
          <cell r="D148">
            <v>1.0000000000000007</v>
          </cell>
          <cell r="E148">
            <v>1.2542285714285732</v>
          </cell>
          <cell r="F148">
            <v>1.2542285714285732</v>
          </cell>
          <cell r="G148">
            <v>1.2542285714285732</v>
          </cell>
          <cell r="H148">
            <v>1.2542285714285732</v>
          </cell>
          <cell r="I148">
            <v>1.2542285714285732</v>
          </cell>
          <cell r="J148">
            <v>1.2542285714285732</v>
          </cell>
          <cell r="K148">
            <v>1.2542285714285732</v>
          </cell>
          <cell r="L148">
            <v>1.2542285714285732</v>
          </cell>
          <cell r="M148">
            <v>1.2542285714285732</v>
          </cell>
          <cell r="N148">
            <v>1.2542285714285732</v>
          </cell>
          <cell r="O148">
            <v>1.2542285714285732</v>
          </cell>
          <cell r="P148">
            <v>1.2542285714285732</v>
          </cell>
          <cell r="Q148">
            <v>1.2542285714285732</v>
          </cell>
          <cell r="R148">
            <v>1.2542285714285732</v>
          </cell>
          <cell r="S148">
            <v>1.0000000000000007</v>
          </cell>
          <cell r="T148">
            <v>1.0000000000000007</v>
          </cell>
          <cell r="U148">
            <v>1.0000000000000007</v>
          </cell>
          <cell r="V148">
            <v>0.40679999999999816</v>
          </cell>
          <cell r="W148">
            <v>0.40679999999999816</v>
          </cell>
          <cell r="X148">
            <v>0.40679999999999816</v>
          </cell>
          <cell r="Y148">
            <v>0.40679999999999816</v>
          </cell>
          <cell r="Z148">
            <v>0.40679999999999816</v>
          </cell>
          <cell r="AA148">
            <v>0.40679999999999816</v>
          </cell>
          <cell r="AB148" t="str">
            <v>ROUD</v>
          </cell>
          <cell r="AC148">
            <v>1.008736866109037</v>
          </cell>
        </row>
        <row r="149">
          <cell r="B149" t="str">
            <v>ROUGH</v>
          </cell>
          <cell r="C149" t="str">
            <v>RoughStor</v>
          </cell>
          <cell r="D149" t="e">
            <v>#DIV/0!</v>
          </cell>
          <cell r="E149" t="e">
            <v>#DIV/0!</v>
          </cell>
          <cell r="F149" t="e">
            <v>#DIV/0!</v>
          </cell>
          <cell r="G149" t="e">
            <v>#DIV/0!</v>
          </cell>
          <cell r="H149" t="e">
            <v>#DIV/0!</v>
          </cell>
          <cell r="I149" t="e">
            <v>#DIV/0!</v>
          </cell>
          <cell r="J149" t="e">
            <v>#DIV/0!</v>
          </cell>
          <cell r="K149" t="e">
            <v>#DIV/0!</v>
          </cell>
          <cell r="L149" t="e">
            <v>#DIV/0!</v>
          </cell>
          <cell r="M149" t="e">
            <v>#DIV/0!</v>
          </cell>
          <cell r="N149" t="e">
            <v>#DIV/0!</v>
          </cell>
          <cell r="O149" t="e">
            <v>#DIV/0!</v>
          </cell>
          <cell r="P149" t="e">
            <v>#DIV/0!</v>
          </cell>
          <cell r="Q149" t="e">
            <v>#DIV/0!</v>
          </cell>
          <cell r="R149" t="e">
            <v>#DIV/0!</v>
          </cell>
          <cell r="S149" t="e">
            <v>#DIV/0!</v>
          </cell>
          <cell r="T149" t="e">
            <v>#DIV/0!</v>
          </cell>
          <cell r="U149" t="e">
            <v>#DIV/0!</v>
          </cell>
          <cell r="V149" t="e">
            <v>#DIV/0!</v>
          </cell>
          <cell r="W149" t="e">
            <v>#DIV/0!</v>
          </cell>
          <cell r="X149" t="e">
            <v>#DIV/0!</v>
          </cell>
          <cell r="Y149" t="e">
            <v>#DIV/0!</v>
          </cell>
          <cell r="Z149" t="e">
            <v>#DIV/0!</v>
          </cell>
          <cell r="AA149" t="e">
            <v>#DIV/0!</v>
          </cell>
          <cell r="AB149" t="str">
            <v>ROUGH</v>
          </cell>
          <cell r="AC149">
            <v>0</v>
          </cell>
        </row>
        <row r="150">
          <cell r="B150" t="str">
            <v>ROYS</v>
          </cell>
          <cell r="C150" t="str">
            <v>RoystonOT</v>
          </cell>
          <cell r="D150">
            <v>0.99999999999999967</v>
          </cell>
          <cell r="E150">
            <v>1.2542285714285695</v>
          </cell>
          <cell r="F150">
            <v>1.2542285714285695</v>
          </cell>
          <cell r="G150">
            <v>1.2542285714285695</v>
          </cell>
          <cell r="H150">
            <v>1.2542285714285695</v>
          </cell>
          <cell r="I150">
            <v>1.2542285714285695</v>
          </cell>
          <cell r="J150">
            <v>1.2542285714285695</v>
          </cell>
          <cell r="K150">
            <v>1.2542285714285695</v>
          </cell>
          <cell r="L150">
            <v>1.2542285714285695</v>
          </cell>
          <cell r="M150">
            <v>1.2542285714285695</v>
          </cell>
          <cell r="N150">
            <v>1.2542285714285695</v>
          </cell>
          <cell r="O150">
            <v>1.2542285714285695</v>
          </cell>
          <cell r="P150">
            <v>1.2542285714285695</v>
          </cell>
          <cell r="Q150">
            <v>1.2542285714285695</v>
          </cell>
          <cell r="R150">
            <v>1.2542285714285695</v>
          </cell>
          <cell r="S150">
            <v>0.99999999999999967</v>
          </cell>
          <cell r="T150">
            <v>0.99999999999999967</v>
          </cell>
          <cell r="U150">
            <v>0.99999999999999967</v>
          </cell>
          <cell r="V150">
            <v>0.40680000000000321</v>
          </cell>
          <cell r="W150">
            <v>0.40680000000000321</v>
          </cell>
          <cell r="X150">
            <v>0.40680000000000321</v>
          </cell>
          <cell r="Y150">
            <v>0.40680000000000321</v>
          </cell>
          <cell r="Z150">
            <v>0.40680000000000321</v>
          </cell>
          <cell r="AA150">
            <v>0.40680000000000321</v>
          </cell>
          <cell r="AB150" t="str">
            <v>ROYS</v>
          </cell>
          <cell r="AC150">
            <v>0.30783520665554109</v>
          </cell>
        </row>
        <row r="151">
          <cell r="B151" t="str">
            <v>RSCT</v>
          </cell>
          <cell r="C151" t="str">
            <v>RoosecotePS</v>
          </cell>
          <cell r="D151" t="e">
            <v>#DIV/0!</v>
          </cell>
          <cell r="E151" t="e">
            <v>#DIV/0!</v>
          </cell>
          <cell r="F151" t="e">
            <v>#DIV/0!</v>
          </cell>
          <cell r="G151" t="e">
            <v>#DIV/0!</v>
          </cell>
          <cell r="H151" t="e">
            <v>#DIV/0!</v>
          </cell>
          <cell r="I151" t="e">
            <v>#DIV/0!</v>
          </cell>
          <cell r="J151" t="e">
            <v>#DIV/0!</v>
          </cell>
          <cell r="K151" t="e">
            <v>#DIV/0!</v>
          </cell>
          <cell r="L151" t="e">
            <v>#DIV/0!</v>
          </cell>
          <cell r="M151" t="e">
            <v>#DIV/0!</v>
          </cell>
          <cell r="N151" t="e">
            <v>#DIV/0!</v>
          </cell>
          <cell r="O151" t="e">
            <v>#DIV/0!</v>
          </cell>
          <cell r="P151" t="e">
            <v>#DIV/0!</v>
          </cell>
          <cell r="Q151" t="e">
            <v>#DIV/0!</v>
          </cell>
          <cell r="R151" t="e">
            <v>#DIV/0!</v>
          </cell>
          <cell r="S151" t="e">
            <v>#DIV/0!</v>
          </cell>
          <cell r="T151" t="e">
            <v>#DIV/0!</v>
          </cell>
          <cell r="U151" t="e">
            <v>#DIV/0!</v>
          </cell>
          <cell r="V151" t="e">
            <v>#DIV/0!</v>
          </cell>
          <cell r="W151" t="e">
            <v>#DIV/0!</v>
          </cell>
          <cell r="X151" t="e">
            <v>#DIV/0!</v>
          </cell>
          <cell r="Y151" t="e">
            <v>#DIV/0!</v>
          </cell>
          <cell r="Z151" t="e">
            <v>#DIV/0!</v>
          </cell>
          <cell r="AA151" t="e">
            <v>#DIV/0!</v>
          </cell>
          <cell r="AB151" t="str">
            <v>RSCT</v>
          </cell>
          <cell r="AC151">
            <v>0</v>
          </cell>
        </row>
        <row r="152">
          <cell r="B152" t="str">
            <v>RUGB</v>
          </cell>
          <cell r="C152" t="str">
            <v>RugbyOT</v>
          </cell>
          <cell r="D152">
            <v>1</v>
          </cell>
          <cell r="E152">
            <v>1</v>
          </cell>
          <cell r="F152">
            <v>1</v>
          </cell>
          <cell r="G152">
            <v>1</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t="str">
            <v>RUGB</v>
          </cell>
          <cell r="AC152">
            <v>6.6359484340212527</v>
          </cell>
        </row>
        <row r="153">
          <cell r="B153" t="str">
            <v>RYHS</v>
          </cell>
          <cell r="C153" t="str">
            <v>RyeHousePS</v>
          </cell>
          <cell r="D153">
            <v>1.0000000000000002</v>
          </cell>
          <cell r="E153">
            <v>1.0000000000000002</v>
          </cell>
          <cell r="F153">
            <v>1.0000000000000002</v>
          </cell>
          <cell r="G153">
            <v>1.0000000000000002</v>
          </cell>
          <cell r="H153">
            <v>1.0000000000000002</v>
          </cell>
          <cell r="I153">
            <v>1.0000000000000002</v>
          </cell>
          <cell r="J153">
            <v>1.0000000000000002</v>
          </cell>
          <cell r="K153">
            <v>1.0000000000000002</v>
          </cell>
          <cell r="L153">
            <v>1.0000000000000002</v>
          </cell>
          <cell r="M153">
            <v>1.0000000000000002</v>
          </cell>
          <cell r="N153">
            <v>1.0000000000000002</v>
          </cell>
          <cell r="O153">
            <v>1.0000000000000002</v>
          </cell>
          <cell r="P153">
            <v>1.0000000000000002</v>
          </cell>
          <cell r="Q153">
            <v>1.0000000000000002</v>
          </cell>
          <cell r="R153">
            <v>1.0000000000000002</v>
          </cell>
          <cell r="S153">
            <v>1.0000000000000002</v>
          </cell>
          <cell r="T153">
            <v>1.0000000000000002</v>
          </cell>
          <cell r="U153">
            <v>1.0000000000000002</v>
          </cell>
          <cell r="V153">
            <v>1.0000000000000002</v>
          </cell>
          <cell r="W153">
            <v>1.0000000000000002</v>
          </cell>
          <cell r="X153">
            <v>1.0000000000000002</v>
          </cell>
          <cell r="Y153">
            <v>1.0000000000000002</v>
          </cell>
          <cell r="Z153">
            <v>1.0000000000000002</v>
          </cell>
          <cell r="AA153">
            <v>1.0000000000000002</v>
          </cell>
          <cell r="AB153" t="str">
            <v>RYHS</v>
          </cell>
          <cell r="AC153">
            <v>3.572308</v>
          </cell>
        </row>
        <row r="154">
          <cell r="B154" t="str">
            <v>SALP</v>
          </cell>
          <cell r="C154" t="str">
            <v>SaltendPS</v>
          </cell>
          <cell r="D154">
            <v>0.99999999999999989</v>
          </cell>
          <cell r="E154">
            <v>0.99999999999999989</v>
          </cell>
          <cell r="F154">
            <v>0.99999999999999989</v>
          </cell>
          <cell r="G154">
            <v>0.99999999999999989</v>
          </cell>
          <cell r="H154">
            <v>0.99999999999999989</v>
          </cell>
          <cell r="I154">
            <v>0.99999999999999989</v>
          </cell>
          <cell r="J154">
            <v>0.99999999999999989</v>
          </cell>
          <cell r="K154">
            <v>0.99999999999999989</v>
          </cell>
          <cell r="L154">
            <v>0.99999999999999989</v>
          </cell>
          <cell r="M154">
            <v>0.99999999999999989</v>
          </cell>
          <cell r="N154">
            <v>0.99999999999999989</v>
          </cell>
          <cell r="O154">
            <v>0.99999999999999989</v>
          </cell>
          <cell r="P154">
            <v>0.99999999999999989</v>
          </cell>
          <cell r="Q154">
            <v>0.99999999999999989</v>
          </cell>
          <cell r="R154">
            <v>0.99999999999999989</v>
          </cell>
          <cell r="S154">
            <v>0.99999999999999989</v>
          </cell>
          <cell r="T154">
            <v>0.99999999999999989</v>
          </cell>
          <cell r="U154">
            <v>0.99999999999999989</v>
          </cell>
          <cell r="V154">
            <v>0.99999999999999989</v>
          </cell>
          <cell r="W154">
            <v>0.99999999999999989</v>
          </cell>
          <cell r="X154">
            <v>0.99999999999999989</v>
          </cell>
          <cell r="Y154">
            <v>0.99999999999999989</v>
          </cell>
          <cell r="Z154">
            <v>0.99999999999999989</v>
          </cell>
          <cell r="AA154">
            <v>0.99999999999999989</v>
          </cell>
          <cell r="AB154" t="str">
            <v>SALP</v>
          </cell>
          <cell r="AC154">
            <v>5.3353849999999996</v>
          </cell>
        </row>
        <row r="155">
          <cell r="B155" t="str">
            <v>SALT</v>
          </cell>
          <cell r="C155" t="str">
            <v>SaltwickHOT</v>
          </cell>
          <cell r="D155">
            <v>1.0000000000000009</v>
          </cell>
          <cell r="E155">
            <v>1.2657142857142838</v>
          </cell>
          <cell r="F155">
            <v>1.2657142857142838</v>
          </cell>
          <cell r="G155">
            <v>1.2657142857142838</v>
          </cell>
          <cell r="H155">
            <v>1.2657142857142838</v>
          </cell>
          <cell r="I155">
            <v>1.2657142857142838</v>
          </cell>
          <cell r="J155">
            <v>1.2657142857142838</v>
          </cell>
          <cell r="K155">
            <v>1.2657142857142838</v>
          </cell>
          <cell r="L155">
            <v>1.2657142857142838</v>
          </cell>
          <cell r="M155">
            <v>1.2657142857142838</v>
          </cell>
          <cell r="N155">
            <v>1.2657142857142838</v>
          </cell>
          <cell r="O155">
            <v>1.2657142857142838</v>
          </cell>
          <cell r="P155">
            <v>1.2657142857142838</v>
          </cell>
          <cell r="Q155">
            <v>1.2657142857142838</v>
          </cell>
          <cell r="R155">
            <v>1.2657142857142838</v>
          </cell>
          <cell r="S155">
            <v>1.0000000000000009</v>
          </cell>
          <cell r="T155">
            <v>1.0000000000000009</v>
          </cell>
          <cell r="U155">
            <v>1.0000000000000009</v>
          </cell>
          <cell r="V155">
            <v>0.38000000000000644</v>
          </cell>
          <cell r="W155">
            <v>0.38000000000000644</v>
          </cell>
          <cell r="X155">
            <v>0.38000000000000644</v>
          </cell>
          <cell r="Y155">
            <v>0.38000000000000644</v>
          </cell>
          <cell r="Z155">
            <v>0.38000000000000644</v>
          </cell>
          <cell r="AA155">
            <v>0.38000000000000644</v>
          </cell>
          <cell r="AB155" t="str">
            <v>SALT</v>
          </cell>
          <cell r="AC155">
            <v>0.8217191266855588</v>
          </cell>
        </row>
        <row r="156">
          <cell r="B156" t="str">
            <v>SAML</v>
          </cell>
          <cell r="C156" t="str">
            <v>SamlesburyOT</v>
          </cell>
          <cell r="D156">
            <v>1</v>
          </cell>
          <cell r="E156">
            <v>1.1703401360543644</v>
          </cell>
          <cell r="F156">
            <v>1.1703401360543644</v>
          </cell>
          <cell r="G156">
            <v>1.1703401360543644</v>
          </cell>
          <cell r="H156">
            <v>1.1703401360543644</v>
          </cell>
          <cell r="I156">
            <v>1.1703401360543644</v>
          </cell>
          <cell r="J156">
            <v>1.1703401360543644</v>
          </cell>
          <cell r="K156">
            <v>1.1703401360543644</v>
          </cell>
          <cell r="L156">
            <v>1.1703401360543644</v>
          </cell>
          <cell r="M156">
            <v>1.1703401360543644</v>
          </cell>
          <cell r="N156">
            <v>1.1703401360543644</v>
          </cell>
          <cell r="O156">
            <v>1.1703401360543644</v>
          </cell>
          <cell r="P156">
            <v>1.1703401360543644</v>
          </cell>
          <cell r="Q156">
            <v>1.1703401360543644</v>
          </cell>
          <cell r="R156">
            <v>1.1703401360543644</v>
          </cell>
          <cell r="S156">
            <v>1</v>
          </cell>
          <cell r="T156">
            <v>1</v>
          </cell>
          <cell r="U156">
            <v>1</v>
          </cell>
          <cell r="V156">
            <v>0.60253968253981571</v>
          </cell>
          <cell r="W156">
            <v>0.60253968253981571</v>
          </cell>
          <cell r="X156">
            <v>0.60253968253981571</v>
          </cell>
          <cell r="Y156">
            <v>0.60253968253981571</v>
          </cell>
          <cell r="Z156">
            <v>0.60253968253981571</v>
          </cell>
          <cell r="AA156">
            <v>0.60253968253981571</v>
          </cell>
          <cell r="AB156" t="str">
            <v>SAML</v>
          </cell>
          <cell r="AC156">
            <v>12.662919938698286</v>
          </cell>
        </row>
        <row r="157">
          <cell r="B157" t="str">
            <v>SBNK</v>
          </cell>
          <cell r="C157" t="str">
            <v>SeabankBPS</v>
          </cell>
          <cell r="D157">
            <v>0.99999999999999944</v>
          </cell>
          <cell r="E157">
            <v>0.99999999999999944</v>
          </cell>
          <cell r="F157">
            <v>0.99999999999999944</v>
          </cell>
          <cell r="G157">
            <v>0.99999999999999944</v>
          </cell>
          <cell r="H157">
            <v>0.99999999999999944</v>
          </cell>
          <cell r="I157">
            <v>0.99999999999999944</v>
          </cell>
          <cell r="J157">
            <v>0.99999999999999944</v>
          </cell>
          <cell r="K157">
            <v>0.99999999999999944</v>
          </cell>
          <cell r="L157">
            <v>0.99999999999999944</v>
          </cell>
          <cell r="M157">
            <v>0.99999999999999944</v>
          </cell>
          <cell r="N157">
            <v>0.99999999999999944</v>
          </cell>
          <cell r="O157">
            <v>0.99999999999999944</v>
          </cell>
          <cell r="P157">
            <v>0.99999999999999944</v>
          </cell>
          <cell r="Q157">
            <v>0.99999999999999944</v>
          </cell>
          <cell r="R157">
            <v>0.99999999999999944</v>
          </cell>
          <cell r="S157">
            <v>0.99999999999999944</v>
          </cell>
          <cell r="T157">
            <v>0.99999999999999944</v>
          </cell>
          <cell r="U157">
            <v>0.99999999999999944</v>
          </cell>
          <cell r="V157">
            <v>0.99999999999999944</v>
          </cell>
          <cell r="W157">
            <v>0.99999999999999944</v>
          </cell>
          <cell r="X157">
            <v>0.99999999999999944</v>
          </cell>
          <cell r="Y157">
            <v>0.99999999999999944</v>
          </cell>
          <cell r="Z157">
            <v>0.99999999999999944</v>
          </cell>
          <cell r="AA157">
            <v>0.99999999999999944</v>
          </cell>
          <cell r="AB157" t="str">
            <v>SBNK</v>
          </cell>
          <cell r="AC157">
            <v>2.566154</v>
          </cell>
        </row>
        <row r="158">
          <cell r="B158" t="str">
            <v>SEAB</v>
          </cell>
          <cell r="C158" t="str">
            <v>SeabankOT</v>
          </cell>
          <cell r="D158">
            <v>0.99999999999999944</v>
          </cell>
          <cell r="E158">
            <v>0.99999999999999944</v>
          </cell>
          <cell r="F158">
            <v>0.99999999999999944</v>
          </cell>
          <cell r="G158">
            <v>0.99999999999999944</v>
          </cell>
          <cell r="H158">
            <v>0.99999999999999944</v>
          </cell>
          <cell r="I158">
            <v>0.99999999999999944</v>
          </cell>
          <cell r="J158">
            <v>0.99999999999999944</v>
          </cell>
          <cell r="K158">
            <v>0.99999999999999944</v>
          </cell>
          <cell r="L158">
            <v>0.99999999999999944</v>
          </cell>
          <cell r="M158">
            <v>0.99999999999999944</v>
          </cell>
          <cell r="N158">
            <v>0.99999999999999944</v>
          </cell>
          <cell r="O158">
            <v>0.99999999999999944</v>
          </cell>
          <cell r="P158">
            <v>0.99999999999999944</v>
          </cell>
          <cell r="Q158">
            <v>0.99999999999999944</v>
          </cell>
          <cell r="R158">
            <v>0.99999999999999944</v>
          </cell>
          <cell r="S158">
            <v>0.99999999999999944</v>
          </cell>
          <cell r="T158">
            <v>0.99999999999999944</v>
          </cell>
          <cell r="U158">
            <v>0.99999999999999944</v>
          </cell>
          <cell r="V158">
            <v>0.99999999999999944</v>
          </cell>
          <cell r="W158">
            <v>0.99999999999999944</v>
          </cell>
          <cell r="X158">
            <v>0.99999999999999944</v>
          </cell>
          <cell r="Y158">
            <v>0.99999999999999944</v>
          </cell>
          <cell r="Z158">
            <v>0.99999999999999944</v>
          </cell>
          <cell r="AA158">
            <v>0.99999999999999944</v>
          </cell>
          <cell r="AB158" t="str">
            <v>SEAB</v>
          </cell>
          <cell r="AC158">
            <v>5.1391870819902827</v>
          </cell>
        </row>
        <row r="159">
          <cell r="B159" t="str">
            <v>SEBK</v>
          </cell>
          <cell r="C159" t="str">
            <v>SeabankPS</v>
          </cell>
          <cell r="D159">
            <v>1</v>
          </cell>
          <cell r="E159">
            <v>1</v>
          </cell>
          <cell r="F159">
            <v>1</v>
          </cell>
          <cell r="G159">
            <v>1</v>
          </cell>
          <cell r="H159">
            <v>1</v>
          </cell>
          <cell r="I159">
            <v>1</v>
          </cell>
          <cell r="J159">
            <v>1</v>
          </cell>
          <cell r="K159">
            <v>1</v>
          </cell>
          <cell r="L159">
            <v>1</v>
          </cell>
          <cell r="M159">
            <v>1</v>
          </cell>
          <cell r="N159">
            <v>1</v>
          </cell>
          <cell r="O159">
            <v>1</v>
          </cell>
          <cell r="P159">
            <v>1</v>
          </cell>
          <cell r="Q159">
            <v>1</v>
          </cell>
          <cell r="R159">
            <v>1</v>
          </cell>
          <cell r="S159">
            <v>1</v>
          </cell>
          <cell r="T159">
            <v>1</v>
          </cell>
          <cell r="U159">
            <v>1</v>
          </cell>
          <cell r="V159">
            <v>1</v>
          </cell>
          <cell r="W159">
            <v>1</v>
          </cell>
          <cell r="X159">
            <v>1</v>
          </cell>
          <cell r="Y159">
            <v>1</v>
          </cell>
          <cell r="Z159">
            <v>1</v>
          </cell>
          <cell r="AA159">
            <v>1</v>
          </cell>
          <cell r="AB159" t="str">
            <v>SEBK</v>
          </cell>
          <cell r="AC159">
            <v>1.763077</v>
          </cell>
        </row>
        <row r="160">
          <cell r="B160" t="str">
            <v>SHEL</v>
          </cell>
          <cell r="C160" t="str">
            <v>ShellStarInd</v>
          </cell>
          <cell r="D160">
            <v>1.0000000000000004</v>
          </cell>
          <cell r="E160">
            <v>1.0000000000000004</v>
          </cell>
          <cell r="F160">
            <v>1.0000000000000004</v>
          </cell>
          <cell r="G160">
            <v>1.0000000000000004</v>
          </cell>
          <cell r="H160">
            <v>1.0000000000000004</v>
          </cell>
          <cell r="I160">
            <v>1.0000000000000004</v>
          </cell>
          <cell r="J160">
            <v>1.0000000000000004</v>
          </cell>
          <cell r="K160">
            <v>1.0000000000000004</v>
          </cell>
          <cell r="L160">
            <v>1.0000000000000004</v>
          </cell>
          <cell r="M160">
            <v>1.0000000000000004</v>
          </cell>
          <cell r="N160">
            <v>1.0000000000000004</v>
          </cell>
          <cell r="O160">
            <v>1.0000000000000004</v>
          </cell>
          <cell r="P160">
            <v>1.0000000000000004</v>
          </cell>
          <cell r="Q160">
            <v>1.0000000000000004</v>
          </cell>
          <cell r="R160">
            <v>1.0000000000000004</v>
          </cell>
          <cell r="S160">
            <v>1.0000000000000004</v>
          </cell>
          <cell r="T160">
            <v>1.0000000000000004</v>
          </cell>
          <cell r="U160">
            <v>1.0000000000000004</v>
          </cell>
          <cell r="V160">
            <v>1.0000000000000004</v>
          </cell>
          <cell r="W160">
            <v>1.0000000000000004</v>
          </cell>
          <cell r="X160">
            <v>1.0000000000000004</v>
          </cell>
          <cell r="Y160">
            <v>1.0000000000000004</v>
          </cell>
          <cell r="Z160">
            <v>1.0000000000000004</v>
          </cell>
          <cell r="AA160">
            <v>1.0000000000000004</v>
          </cell>
          <cell r="AB160" t="str">
            <v>SHEL</v>
          </cell>
          <cell r="AC160">
            <v>1.0818460000000001</v>
          </cell>
        </row>
        <row r="161">
          <cell r="B161" t="str">
            <v>SHOR</v>
          </cell>
          <cell r="C161" t="str">
            <v>ShorneOT</v>
          </cell>
          <cell r="D161">
            <v>1</v>
          </cell>
          <cell r="E161">
            <v>1.0485232067510561</v>
          </cell>
          <cell r="F161">
            <v>1.0485232067510561</v>
          </cell>
          <cell r="G161">
            <v>1.0485232067510561</v>
          </cell>
          <cell r="H161">
            <v>1.0485232067510561</v>
          </cell>
          <cell r="I161">
            <v>1.0485232067510561</v>
          </cell>
          <cell r="J161">
            <v>1.0485232067510561</v>
          </cell>
          <cell r="K161">
            <v>1.0485232067510561</v>
          </cell>
          <cell r="L161">
            <v>1.0485232067510561</v>
          </cell>
          <cell r="M161">
            <v>1.0485232067510561</v>
          </cell>
          <cell r="N161">
            <v>1.0485232067510561</v>
          </cell>
          <cell r="O161">
            <v>1.0485232067510561</v>
          </cell>
          <cell r="P161">
            <v>1.0485232067510561</v>
          </cell>
          <cell r="Q161">
            <v>1.0485232067510561</v>
          </cell>
          <cell r="R161">
            <v>1.0485232067510561</v>
          </cell>
          <cell r="S161">
            <v>1</v>
          </cell>
          <cell r="T161">
            <v>1</v>
          </cell>
          <cell r="U161">
            <v>1</v>
          </cell>
          <cell r="V161">
            <v>0.88677918424753588</v>
          </cell>
          <cell r="W161">
            <v>0.88677918424753588</v>
          </cell>
          <cell r="X161">
            <v>0.88677918424753588</v>
          </cell>
          <cell r="Y161">
            <v>0.88677918424753588</v>
          </cell>
          <cell r="Z161">
            <v>0.88677918424753588</v>
          </cell>
          <cell r="AA161">
            <v>0.88677918424753588</v>
          </cell>
          <cell r="AB161" t="str">
            <v>SHOR</v>
          </cell>
          <cell r="AC161">
            <v>5.5953505603928528</v>
          </cell>
        </row>
        <row r="162">
          <cell r="B162" t="str">
            <v>SHOT</v>
          </cell>
          <cell r="C162" t="str">
            <v>ShottonPaprInd</v>
          </cell>
          <cell r="D162" t="e">
            <v>#DIV/0!</v>
          </cell>
          <cell r="E162" t="e">
            <v>#DIV/0!</v>
          </cell>
          <cell r="F162" t="e">
            <v>#DIV/0!</v>
          </cell>
          <cell r="G162" t="e">
            <v>#DIV/0!</v>
          </cell>
          <cell r="H162" t="e">
            <v>#DIV/0!</v>
          </cell>
          <cell r="I162" t="e">
            <v>#DIV/0!</v>
          </cell>
          <cell r="J162" t="e">
            <v>#DIV/0!</v>
          </cell>
          <cell r="K162" t="e">
            <v>#DIV/0!</v>
          </cell>
          <cell r="L162" t="e">
            <v>#DIV/0!</v>
          </cell>
          <cell r="M162" t="e">
            <v>#DIV/0!</v>
          </cell>
          <cell r="N162" t="e">
            <v>#DIV/0!</v>
          </cell>
          <cell r="O162" t="e">
            <v>#DIV/0!</v>
          </cell>
          <cell r="P162" t="e">
            <v>#DIV/0!</v>
          </cell>
          <cell r="Q162" t="e">
            <v>#DIV/0!</v>
          </cell>
          <cell r="R162" t="e">
            <v>#DIV/0!</v>
          </cell>
          <cell r="S162" t="e">
            <v>#DIV/0!</v>
          </cell>
          <cell r="T162" t="e">
            <v>#DIV/0!</v>
          </cell>
          <cell r="U162" t="e">
            <v>#DIV/0!</v>
          </cell>
          <cell r="V162" t="e">
            <v>#DIV/0!</v>
          </cell>
          <cell r="W162" t="e">
            <v>#DIV/0!</v>
          </cell>
          <cell r="X162" t="e">
            <v>#DIV/0!</v>
          </cell>
          <cell r="Y162" t="e">
            <v>#DIV/0!</v>
          </cell>
          <cell r="Z162" t="e">
            <v>#DIV/0!</v>
          </cell>
          <cell r="AA162" t="e">
            <v>#DIV/0!</v>
          </cell>
          <cell r="AB162" t="str">
            <v>SHOT</v>
          </cell>
          <cell r="AC162">
            <v>0</v>
          </cell>
        </row>
        <row r="163">
          <cell r="B163" t="str">
            <v>SHUS</v>
          </cell>
          <cell r="C163" t="str">
            <v>ShustokeOT</v>
          </cell>
          <cell r="D163">
            <v>1.1403046727021109</v>
          </cell>
          <cell r="E163">
            <v>1.1403046727021109</v>
          </cell>
          <cell r="F163">
            <v>1.1403046727021109</v>
          </cell>
          <cell r="G163">
            <v>1.1403046727021109</v>
          </cell>
          <cell r="H163">
            <v>1.1403046727021109</v>
          </cell>
          <cell r="I163">
            <v>1.1403046727021109</v>
          </cell>
          <cell r="J163">
            <v>1.1403046727021109</v>
          </cell>
          <cell r="K163">
            <v>1.1403046727021109</v>
          </cell>
          <cell r="L163">
            <v>1.1403046727021109</v>
          </cell>
          <cell r="M163">
            <v>1.1403046727021109</v>
          </cell>
          <cell r="N163">
            <v>1.1403046727021109</v>
          </cell>
          <cell r="O163">
            <v>1.1403046727021109</v>
          </cell>
          <cell r="P163">
            <v>1.1403046727021109</v>
          </cell>
          <cell r="Q163">
            <v>1.1403046727021109</v>
          </cell>
          <cell r="R163">
            <v>1.1403046727021109</v>
          </cell>
          <cell r="S163">
            <v>1.1403046727021109</v>
          </cell>
          <cell r="T163">
            <v>0.719390654595778</v>
          </cell>
          <cell r="U163">
            <v>0.719390654595778</v>
          </cell>
          <cell r="V163">
            <v>0.719390654595778</v>
          </cell>
          <cell r="W163">
            <v>0.719390654595778</v>
          </cell>
          <cell r="X163">
            <v>0.719390654595778</v>
          </cell>
          <cell r="Y163">
            <v>0.719390654595778</v>
          </cell>
          <cell r="Z163">
            <v>0.719390654595778</v>
          </cell>
          <cell r="AA163">
            <v>0.719390654595778</v>
          </cell>
          <cell r="AB163" t="str">
            <v>SHUS</v>
          </cell>
          <cell r="AC163">
            <v>2.9974798506454938</v>
          </cell>
        </row>
        <row r="164">
          <cell r="B164" t="str">
            <v>SILK</v>
          </cell>
          <cell r="C164" t="str">
            <v>SilkWilloughOT</v>
          </cell>
          <cell r="D164">
            <v>1.0000000000000002</v>
          </cell>
          <cell r="E164">
            <v>1.2400000000000015</v>
          </cell>
          <cell r="F164">
            <v>1.2400000000000015</v>
          </cell>
          <cell r="G164">
            <v>1.2400000000000015</v>
          </cell>
          <cell r="H164">
            <v>1.2400000000000015</v>
          </cell>
          <cell r="I164">
            <v>1.2400000000000015</v>
          </cell>
          <cell r="J164">
            <v>1.2400000000000015</v>
          </cell>
          <cell r="K164">
            <v>1.2400000000000015</v>
          </cell>
          <cell r="L164">
            <v>1.2400000000000015</v>
          </cell>
          <cell r="M164">
            <v>1.2400000000000015</v>
          </cell>
          <cell r="N164">
            <v>1.2400000000000015</v>
          </cell>
          <cell r="O164">
            <v>1.2400000000000015</v>
          </cell>
          <cell r="P164">
            <v>1.2400000000000015</v>
          </cell>
          <cell r="Q164">
            <v>1.2400000000000015</v>
          </cell>
          <cell r="R164">
            <v>1.2400000000000015</v>
          </cell>
          <cell r="S164">
            <v>1.0000000000000002</v>
          </cell>
          <cell r="T164">
            <v>1.0000000000000002</v>
          </cell>
          <cell r="U164">
            <v>1.0000000000000002</v>
          </cell>
          <cell r="V164">
            <v>0.43999999999999706</v>
          </cell>
          <cell r="W164">
            <v>0.43999999999999706</v>
          </cell>
          <cell r="X164">
            <v>0.43999999999999706</v>
          </cell>
          <cell r="Y164">
            <v>0.43999999999999706</v>
          </cell>
          <cell r="Z164">
            <v>0.43999999999999706</v>
          </cell>
          <cell r="AA164">
            <v>0.43999999999999706</v>
          </cell>
          <cell r="AB164" t="str">
            <v>SILK</v>
          </cell>
          <cell r="AC164">
            <v>0.3136472927953764</v>
          </cell>
        </row>
        <row r="165">
          <cell r="B165" t="str">
            <v>SLLA</v>
          </cell>
          <cell r="C165" t="str">
            <v>SellafieldPS</v>
          </cell>
          <cell r="D165" t="e">
            <v>#DIV/0!</v>
          </cell>
          <cell r="E165" t="e">
            <v>#DIV/0!</v>
          </cell>
          <cell r="F165" t="e">
            <v>#DIV/0!</v>
          </cell>
          <cell r="G165" t="e">
            <v>#DIV/0!</v>
          </cell>
          <cell r="H165" t="e">
            <v>#DIV/0!</v>
          </cell>
          <cell r="I165" t="e">
            <v>#DIV/0!</v>
          </cell>
          <cell r="J165" t="e">
            <v>#DIV/0!</v>
          </cell>
          <cell r="K165" t="e">
            <v>#DIV/0!</v>
          </cell>
          <cell r="L165" t="e">
            <v>#DIV/0!</v>
          </cell>
          <cell r="M165" t="e">
            <v>#DIV/0!</v>
          </cell>
          <cell r="N165" t="e">
            <v>#DIV/0!</v>
          </cell>
          <cell r="O165" t="e">
            <v>#DIV/0!</v>
          </cell>
          <cell r="P165" t="e">
            <v>#DIV/0!</v>
          </cell>
          <cell r="Q165" t="e">
            <v>#DIV/0!</v>
          </cell>
          <cell r="R165" t="e">
            <v>#DIV/0!</v>
          </cell>
          <cell r="S165" t="e">
            <v>#DIV/0!</v>
          </cell>
          <cell r="T165" t="e">
            <v>#DIV/0!</v>
          </cell>
          <cell r="U165" t="e">
            <v>#DIV/0!</v>
          </cell>
          <cell r="V165" t="e">
            <v>#DIV/0!</v>
          </cell>
          <cell r="W165" t="e">
            <v>#DIV/0!</v>
          </cell>
          <cell r="X165" t="e">
            <v>#DIV/0!</v>
          </cell>
          <cell r="Y165" t="e">
            <v>#DIV/0!</v>
          </cell>
          <cell r="Z165" t="e">
            <v>#DIV/0!</v>
          </cell>
          <cell r="AA165" t="e">
            <v>#DIV/0!</v>
          </cell>
          <cell r="AB165" t="str">
            <v>SLLA</v>
          </cell>
          <cell r="AC165">
            <v>0</v>
          </cell>
        </row>
        <row r="166">
          <cell r="B166" t="str">
            <v>SLWK</v>
          </cell>
          <cell r="C166" t="str">
            <v>SaltwickOT</v>
          </cell>
          <cell r="D166">
            <v>1</v>
          </cell>
          <cell r="E166">
            <v>1.0766160601995278</v>
          </cell>
          <cell r="F166">
            <v>1.0766160601995278</v>
          </cell>
          <cell r="G166">
            <v>1.0766160601995278</v>
          </cell>
          <cell r="H166">
            <v>1.0766160601995278</v>
          </cell>
          <cell r="I166">
            <v>1.0766160601995278</v>
          </cell>
          <cell r="J166">
            <v>1.0766160601995278</v>
          </cell>
          <cell r="K166">
            <v>1.0766160601995278</v>
          </cell>
          <cell r="L166">
            <v>1.0766160601995278</v>
          </cell>
          <cell r="M166">
            <v>1.0766160601995278</v>
          </cell>
          <cell r="N166">
            <v>1.0766160601995278</v>
          </cell>
          <cell r="O166">
            <v>1.0766160601995278</v>
          </cell>
          <cell r="P166">
            <v>1.0766160601995278</v>
          </cell>
          <cell r="Q166">
            <v>1.0766160601995278</v>
          </cell>
          <cell r="R166">
            <v>1.0766160601995278</v>
          </cell>
          <cell r="S166">
            <v>1</v>
          </cell>
          <cell r="T166">
            <v>1</v>
          </cell>
          <cell r="U166">
            <v>1</v>
          </cell>
          <cell r="V166">
            <v>0.82122919286776919</v>
          </cell>
          <cell r="W166">
            <v>0.82122919286776919</v>
          </cell>
          <cell r="X166">
            <v>0.82122919286776919</v>
          </cell>
          <cell r="Y166">
            <v>0.82122919286776919</v>
          </cell>
          <cell r="Z166">
            <v>0.82122919286776919</v>
          </cell>
          <cell r="AA166">
            <v>0.82122919286776919</v>
          </cell>
          <cell r="AB166" t="str">
            <v>SLWK</v>
          </cell>
          <cell r="AC166">
            <v>5.8570258065523202</v>
          </cell>
        </row>
        <row r="167">
          <cell r="B167" t="str">
            <v>SOUT</v>
          </cell>
          <cell r="C167" t="str">
            <v>SoutraOT</v>
          </cell>
          <cell r="D167">
            <v>0.99999999999999956</v>
          </cell>
          <cell r="E167">
            <v>1.4651697310250213</v>
          </cell>
          <cell r="F167">
            <v>1.4651697310250213</v>
          </cell>
          <cell r="G167">
            <v>0.99999999999999956</v>
          </cell>
          <cell r="H167">
            <v>0.99999999999999956</v>
          </cell>
          <cell r="I167">
            <v>0.99999999999999956</v>
          </cell>
          <cell r="J167">
            <v>0.99999999999999956</v>
          </cell>
          <cell r="K167">
            <v>0.99999999999999956</v>
          </cell>
          <cell r="L167">
            <v>0.99999999999999956</v>
          </cell>
          <cell r="M167">
            <v>1.4651697310250213</v>
          </cell>
          <cell r="N167">
            <v>1.4651697310250213</v>
          </cell>
          <cell r="O167">
            <v>1.4651697310250213</v>
          </cell>
          <cell r="P167">
            <v>1.4651697310250213</v>
          </cell>
          <cell r="Q167">
            <v>0.99999999999999956</v>
          </cell>
          <cell r="R167">
            <v>0.99999999999999956</v>
          </cell>
          <cell r="S167">
            <v>0.99999999999999956</v>
          </cell>
          <cell r="T167">
            <v>0.99999999999999956</v>
          </cell>
          <cell r="U167">
            <v>0.99999999999999956</v>
          </cell>
          <cell r="V167">
            <v>0.53483026897497821</v>
          </cell>
          <cell r="W167">
            <v>0.53483026897497821</v>
          </cell>
          <cell r="X167">
            <v>0.53483026897497821</v>
          </cell>
          <cell r="Y167">
            <v>0.53483026897497821</v>
          </cell>
          <cell r="Z167">
            <v>0.53483026897497821</v>
          </cell>
          <cell r="AA167">
            <v>0.53483026897497821</v>
          </cell>
          <cell r="AB167" t="str">
            <v>SOUT</v>
          </cell>
          <cell r="AC167">
            <v>0.78331145641025646</v>
          </cell>
        </row>
        <row r="168">
          <cell r="B168" t="str">
            <v>SPLD</v>
          </cell>
          <cell r="C168" t="str">
            <v>SpaldingPS</v>
          </cell>
          <cell r="D168">
            <v>0.99999999999999978</v>
          </cell>
          <cell r="E168">
            <v>0.99999999999999978</v>
          </cell>
          <cell r="F168">
            <v>0.99999999999999978</v>
          </cell>
          <cell r="G168">
            <v>0.99999999999999978</v>
          </cell>
          <cell r="H168">
            <v>0.99999999999999978</v>
          </cell>
          <cell r="I168">
            <v>0.99999999999999978</v>
          </cell>
          <cell r="J168">
            <v>0.99999999999999978</v>
          </cell>
          <cell r="K168">
            <v>0.99999999999999978</v>
          </cell>
          <cell r="L168">
            <v>0.99999999999999978</v>
          </cell>
          <cell r="M168">
            <v>0.99999999999999978</v>
          </cell>
          <cell r="N168">
            <v>0.99999999999999978</v>
          </cell>
          <cell r="O168">
            <v>0.99999999999999978</v>
          </cell>
          <cell r="P168">
            <v>0.99999999999999978</v>
          </cell>
          <cell r="Q168">
            <v>0.99999999999999978</v>
          </cell>
          <cell r="R168">
            <v>0.99999999999999978</v>
          </cell>
          <cell r="S168">
            <v>0.99999999999999978</v>
          </cell>
          <cell r="T168">
            <v>0.99999999999999978</v>
          </cell>
          <cell r="U168">
            <v>0.99999999999999978</v>
          </cell>
          <cell r="V168">
            <v>0.99999999999999978</v>
          </cell>
          <cell r="W168">
            <v>0.99999999999999978</v>
          </cell>
          <cell r="X168">
            <v>0.99999999999999978</v>
          </cell>
          <cell r="Y168">
            <v>0.99999999999999978</v>
          </cell>
          <cell r="Z168">
            <v>0.99999999999999978</v>
          </cell>
          <cell r="AA168">
            <v>0.99999999999999978</v>
          </cell>
          <cell r="AB168" t="str">
            <v>SPLD</v>
          </cell>
          <cell r="AC168">
            <v>3.8769230000000001</v>
          </cell>
        </row>
        <row r="169">
          <cell r="B169" t="str">
            <v>STAL</v>
          </cell>
          <cell r="C169" t="str">
            <v>Stallingbor1PS</v>
          </cell>
          <cell r="D169">
            <v>0.99999999999999989</v>
          </cell>
          <cell r="E169">
            <v>0.99999999999999989</v>
          </cell>
          <cell r="F169">
            <v>0.99999999999999989</v>
          </cell>
          <cell r="G169">
            <v>0.99999999999999989</v>
          </cell>
          <cell r="H169">
            <v>0.99999999999999989</v>
          </cell>
          <cell r="I169">
            <v>0.99999999999999989</v>
          </cell>
          <cell r="J169">
            <v>0.99999999999999989</v>
          </cell>
          <cell r="K169">
            <v>0.99999999999999989</v>
          </cell>
          <cell r="L169">
            <v>0.99999999999999989</v>
          </cell>
          <cell r="M169">
            <v>0.99999999999999989</v>
          </cell>
          <cell r="N169">
            <v>0.99999999999999989</v>
          </cell>
          <cell r="O169">
            <v>0.99999999999999989</v>
          </cell>
          <cell r="P169">
            <v>0.99999999999999989</v>
          </cell>
          <cell r="Q169">
            <v>0.99999999999999989</v>
          </cell>
          <cell r="R169">
            <v>0.99999999999999989</v>
          </cell>
          <cell r="S169">
            <v>0.99999999999999989</v>
          </cell>
          <cell r="T169">
            <v>0.99999999999999989</v>
          </cell>
          <cell r="U169">
            <v>0.99999999999999989</v>
          </cell>
          <cell r="V169">
            <v>0.99999999999999989</v>
          </cell>
          <cell r="W169">
            <v>0.99999999999999989</v>
          </cell>
          <cell r="X169">
            <v>0.99999999999999989</v>
          </cell>
          <cell r="Y169">
            <v>0.99999999999999989</v>
          </cell>
          <cell r="Z169">
            <v>0.99999999999999989</v>
          </cell>
          <cell r="AA169">
            <v>0.99999999999999989</v>
          </cell>
          <cell r="AB169" t="str">
            <v>STAL</v>
          </cell>
          <cell r="AC169">
            <v>3.5446149999999998</v>
          </cell>
        </row>
        <row r="170">
          <cell r="B170" t="str">
            <v>STAL</v>
          </cell>
          <cell r="C170" t="str">
            <v>Stallingbor2PS</v>
          </cell>
          <cell r="D170" t="e">
            <v>#DIV/0!</v>
          </cell>
          <cell r="E170" t="e">
            <v>#DIV/0!</v>
          </cell>
          <cell r="F170" t="e">
            <v>#DIV/0!</v>
          </cell>
          <cell r="G170" t="e">
            <v>#DIV/0!</v>
          </cell>
          <cell r="H170" t="e">
            <v>#DIV/0!</v>
          </cell>
          <cell r="I170" t="e">
            <v>#DIV/0!</v>
          </cell>
          <cell r="J170" t="e">
            <v>#DIV/0!</v>
          </cell>
          <cell r="K170" t="e">
            <v>#DIV/0!</v>
          </cell>
          <cell r="L170" t="e">
            <v>#DIV/0!</v>
          </cell>
          <cell r="M170" t="e">
            <v>#DIV/0!</v>
          </cell>
          <cell r="N170" t="e">
            <v>#DIV/0!</v>
          </cell>
          <cell r="O170" t="e">
            <v>#DIV/0!</v>
          </cell>
          <cell r="P170" t="e">
            <v>#DIV/0!</v>
          </cell>
          <cell r="Q170" t="e">
            <v>#DIV/0!</v>
          </cell>
          <cell r="R170" t="e">
            <v>#DIV/0!</v>
          </cell>
          <cell r="S170" t="e">
            <v>#DIV/0!</v>
          </cell>
          <cell r="T170" t="e">
            <v>#DIV/0!</v>
          </cell>
          <cell r="U170" t="e">
            <v>#DIV/0!</v>
          </cell>
          <cell r="V170" t="e">
            <v>#DIV/0!</v>
          </cell>
          <cell r="W170" t="e">
            <v>#DIV/0!</v>
          </cell>
          <cell r="X170" t="e">
            <v>#DIV/0!</v>
          </cell>
          <cell r="Y170" t="e">
            <v>#DIV/0!</v>
          </cell>
          <cell r="Z170" t="e">
            <v>#DIV/0!</v>
          </cell>
          <cell r="AA170" t="e">
            <v>#DIV/0!</v>
          </cell>
          <cell r="AB170" t="str">
            <v>STAL</v>
          </cell>
          <cell r="AC170">
            <v>2.6030769999999999</v>
          </cell>
        </row>
        <row r="171">
          <cell r="B171" t="str">
            <v>STAY1</v>
          </cell>
          <cell r="C171" t="str">
            <v>Staythorpe1PS</v>
          </cell>
          <cell r="D171" t="e">
            <v>#DIV/0!</v>
          </cell>
          <cell r="E171" t="e">
            <v>#DIV/0!</v>
          </cell>
          <cell r="F171" t="e">
            <v>#DIV/0!</v>
          </cell>
          <cell r="G171" t="e">
            <v>#DIV/0!</v>
          </cell>
          <cell r="H171" t="e">
            <v>#DIV/0!</v>
          </cell>
          <cell r="I171" t="e">
            <v>#DIV/0!</v>
          </cell>
          <cell r="J171" t="e">
            <v>#DIV/0!</v>
          </cell>
          <cell r="K171" t="e">
            <v>#DIV/0!</v>
          </cell>
          <cell r="L171" t="e">
            <v>#DIV/0!</v>
          </cell>
          <cell r="M171" t="e">
            <v>#DIV/0!</v>
          </cell>
          <cell r="N171" t="e">
            <v>#DIV/0!</v>
          </cell>
          <cell r="O171" t="e">
            <v>#DIV/0!</v>
          </cell>
          <cell r="P171" t="e">
            <v>#DIV/0!</v>
          </cell>
          <cell r="Q171" t="e">
            <v>#DIV/0!</v>
          </cell>
          <cell r="R171" t="e">
            <v>#DIV/0!</v>
          </cell>
          <cell r="S171" t="e">
            <v>#DIV/0!</v>
          </cell>
          <cell r="T171" t="e">
            <v>#DIV/0!</v>
          </cell>
          <cell r="U171" t="e">
            <v>#DIV/0!</v>
          </cell>
          <cell r="V171" t="e">
            <v>#DIV/0!</v>
          </cell>
          <cell r="W171" t="e">
            <v>#DIV/0!</v>
          </cell>
          <cell r="X171" t="e">
            <v>#DIV/0!</v>
          </cell>
          <cell r="Y171" t="e">
            <v>#DIV/0!</v>
          </cell>
          <cell r="Z171" t="e">
            <v>#DIV/0!</v>
          </cell>
          <cell r="AA171" t="e">
            <v>#DIV/0!</v>
          </cell>
          <cell r="AB171" t="str">
            <v>STAY1</v>
          </cell>
          <cell r="AC171">
            <v>0</v>
          </cell>
        </row>
        <row r="172">
          <cell r="B172" t="str">
            <v>STAY2</v>
          </cell>
          <cell r="C172" t="str">
            <v>Staythorpe2PS</v>
          </cell>
          <cell r="D172" t="e">
            <v>#DIV/0!</v>
          </cell>
          <cell r="E172" t="e">
            <v>#DIV/0!</v>
          </cell>
          <cell r="F172" t="e">
            <v>#DIV/0!</v>
          </cell>
          <cell r="G172" t="e">
            <v>#DIV/0!</v>
          </cell>
          <cell r="H172" t="e">
            <v>#DIV/0!</v>
          </cell>
          <cell r="I172" t="e">
            <v>#DIV/0!</v>
          </cell>
          <cell r="J172" t="e">
            <v>#DIV/0!</v>
          </cell>
          <cell r="K172" t="e">
            <v>#DIV/0!</v>
          </cell>
          <cell r="L172" t="e">
            <v>#DIV/0!</v>
          </cell>
          <cell r="M172" t="e">
            <v>#DIV/0!</v>
          </cell>
          <cell r="N172" t="e">
            <v>#DIV/0!</v>
          </cell>
          <cell r="O172" t="e">
            <v>#DIV/0!</v>
          </cell>
          <cell r="P172" t="e">
            <v>#DIV/0!</v>
          </cell>
          <cell r="Q172" t="e">
            <v>#DIV/0!</v>
          </cell>
          <cell r="R172" t="e">
            <v>#DIV/0!</v>
          </cell>
          <cell r="S172" t="e">
            <v>#DIV/0!</v>
          </cell>
          <cell r="T172" t="e">
            <v>#DIV/0!</v>
          </cell>
          <cell r="U172" t="e">
            <v>#DIV/0!</v>
          </cell>
          <cell r="V172" t="e">
            <v>#DIV/0!</v>
          </cell>
          <cell r="W172" t="e">
            <v>#DIV/0!</v>
          </cell>
          <cell r="X172" t="e">
            <v>#DIV/0!</v>
          </cell>
          <cell r="Y172" t="e">
            <v>#DIV/0!</v>
          </cell>
          <cell r="Z172" t="e">
            <v>#DIV/0!</v>
          </cell>
          <cell r="AA172" t="e">
            <v>#DIV/0!</v>
          </cell>
          <cell r="AB172" t="str">
            <v>STAY2</v>
          </cell>
          <cell r="AC172">
            <v>0</v>
          </cell>
        </row>
        <row r="173">
          <cell r="B173" t="str">
            <v>STBP</v>
          </cell>
          <cell r="C173" t="str">
            <v>SuttonBridgePS</v>
          </cell>
          <cell r="D173">
            <v>0.99999999999999944</v>
          </cell>
          <cell r="E173">
            <v>0.99999999999999944</v>
          </cell>
          <cell r="F173">
            <v>0.99999999999999944</v>
          </cell>
          <cell r="G173">
            <v>0.99999999999999944</v>
          </cell>
          <cell r="H173">
            <v>0.99999999999999944</v>
          </cell>
          <cell r="I173">
            <v>0.99999999999999944</v>
          </cell>
          <cell r="J173">
            <v>0.99999999999999944</v>
          </cell>
          <cell r="K173">
            <v>0.99999999999999944</v>
          </cell>
          <cell r="L173">
            <v>0.99999999999999944</v>
          </cell>
          <cell r="M173">
            <v>0.99999999999999944</v>
          </cell>
          <cell r="N173">
            <v>0.99999999999999944</v>
          </cell>
          <cell r="O173">
            <v>0.99999999999999944</v>
          </cell>
          <cell r="P173">
            <v>0.99999999999999944</v>
          </cell>
          <cell r="Q173">
            <v>0.99999999999999944</v>
          </cell>
          <cell r="R173">
            <v>0.99999999999999944</v>
          </cell>
          <cell r="S173">
            <v>0.99999999999999944</v>
          </cell>
          <cell r="T173">
            <v>0.99999999999999944</v>
          </cell>
          <cell r="U173">
            <v>0.99999999999999944</v>
          </cell>
          <cell r="V173">
            <v>0.99999999999999944</v>
          </cell>
          <cell r="W173">
            <v>0.99999999999999944</v>
          </cell>
          <cell r="X173">
            <v>0.99999999999999944</v>
          </cell>
          <cell r="Y173">
            <v>0.99999999999999944</v>
          </cell>
          <cell r="Z173">
            <v>0.99999999999999944</v>
          </cell>
          <cell r="AA173">
            <v>0.99999999999999944</v>
          </cell>
          <cell r="AB173" t="str">
            <v>STBP</v>
          </cell>
          <cell r="AC173">
            <v>3.4615390000000001</v>
          </cell>
        </row>
        <row r="174">
          <cell r="B174" t="str">
            <v>STRA</v>
          </cell>
          <cell r="C174" t="str">
            <v>StratfrdAvonOT</v>
          </cell>
          <cell r="D174">
            <v>1.1999448275862055</v>
          </cell>
          <cell r="E174">
            <v>1.1999448275862055</v>
          </cell>
          <cell r="F174">
            <v>1.1999448275862055</v>
          </cell>
          <cell r="G174">
            <v>1.1999448275862055</v>
          </cell>
          <cell r="H174">
            <v>1.1999448275862055</v>
          </cell>
          <cell r="I174">
            <v>1.1999448275862055</v>
          </cell>
          <cell r="J174">
            <v>1.1999448275862055</v>
          </cell>
          <cell r="K174">
            <v>1.1999448275862055</v>
          </cell>
          <cell r="L174">
            <v>1.1999448275862055</v>
          </cell>
          <cell r="M174">
            <v>1.1999448275862055</v>
          </cell>
          <cell r="N174">
            <v>1.1999448275862055</v>
          </cell>
          <cell r="O174">
            <v>1.1999448275862055</v>
          </cell>
          <cell r="P174">
            <v>1.1999448275862055</v>
          </cell>
          <cell r="Q174">
            <v>1.1999448275862055</v>
          </cell>
          <cell r="R174">
            <v>1.1999448275862055</v>
          </cell>
          <cell r="S174">
            <v>1.1999448275862055</v>
          </cell>
          <cell r="T174">
            <v>0.60011034482758974</v>
          </cell>
          <cell r="U174">
            <v>0.60011034482758974</v>
          </cell>
          <cell r="V174">
            <v>0.60011034482758974</v>
          </cell>
          <cell r="W174">
            <v>0.60011034482758974</v>
          </cell>
          <cell r="X174">
            <v>0.60011034482758974</v>
          </cell>
          <cell r="Y174">
            <v>0.60011034482758974</v>
          </cell>
          <cell r="Z174">
            <v>0.60011034482758974</v>
          </cell>
          <cell r="AA174">
            <v>0.60011034482758974</v>
          </cell>
          <cell r="AB174" t="str">
            <v>STRA</v>
          </cell>
          <cell r="AC174">
            <v>0.35255083601385695</v>
          </cell>
        </row>
        <row r="175">
          <cell r="B175" t="str">
            <v>STRN</v>
          </cell>
          <cell r="C175" t="str">
            <v>StranraerOT</v>
          </cell>
          <cell r="D175">
            <v>1.0000000000000002</v>
          </cell>
          <cell r="E175">
            <v>1.926010573496423</v>
          </cell>
          <cell r="F175">
            <v>1.926010573496423</v>
          </cell>
          <cell r="G175">
            <v>1.0000000000000002</v>
          </cell>
          <cell r="H175">
            <v>1.0000000000000002</v>
          </cell>
          <cell r="I175">
            <v>1.0000000000000002</v>
          </cell>
          <cell r="J175">
            <v>1.0000000000000002</v>
          </cell>
          <cell r="K175">
            <v>1.0000000000000002</v>
          </cell>
          <cell r="L175">
            <v>1.0000000000000002</v>
          </cell>
          <cell r="M175">
            <v>1.926010573496423</v>
          </cell>
          <cell r="N175">
            <v>1.926010573496423</v>
          </cell>
          <cell r="O175">
            <v>1.926010573496423</v>
          </cell>
          <cell r="P175">
            <v>1.926010573496423</v>
          </cell>
          <cell r="Q175">
            <v>1.0000000000000002</v>
          </cell>
          <cell r="R175">
            <v>1.0000000000000002</v>
          </cell>
          <cell r="S175">
            <v>1.0000000000000002</v>
          </cell>
          <cell r="T175">
            <v>1.0000000000000002</v>
          </cell>
          <cell r="U175">
            <v>1.0000000000000002</v>
          </cell>
          <cell r="V175">
            <v>7.3989426503577788E-2</v>
          </cell>
          <cell r="W175">
            <v>7.3989426503577788E-2</v>
          </cell>
          <cell r="X175">
            <v>7.3989426503577788E-2</v>
          </cell>
          <cell r="Y175">
            <v>7.3989426503577788E-2</v>
          </cell>
          <cell r="Z175">
            <v>7.3989426503577788E-2</v>
          </cell>
          <cell r="AA175">
            <v>7.3989426503577788E-2</v>
          </cell>
          <cell r="AB175" t="str">
            <v>STRN</v>
          </cell>
          <cell r="AC175">
            <v>5.4589515897435902E-2</v>
          </cell>
        </row>
        <row r="176">
          <cell r="B176" t="str">
            <v>SUTN</v>
          </cell>
          <cell r="C176" t="str">
            <v>SuttonBridgeOT</v>
          </cell>
          <cell r="D176">
            <v>0.99999999999999944</v>
          </cell>
          <cell r="E176">
            <v>1.2399999999999984</v>
          </cell>
          <cell r="F176">
            <v>1.2399999999999984</v>
          </cell>
          <cell r="G176">
            <v>1.2399999999999984</v>
          </cell>
          <cell r="H176">
            <v>1.2399999999999984</v>
          </cell>
          <cell r="I176">
            <v>1.2399999999999984</v>
          </cell>
          <cell r="J176">
            <v>1.2399999999999984</v>
          </cell>
          <cell r="K176">
            <v>1.2399999999999984</v>
          </cell>
          <cell r="L176">
            <v>1.2399999999999984</v>
          </cell>
          <cell r="M176">
            <v>1.2399999999999984</v>
          </cell>
          <cell r="N176">
            <v>1.2399999999999984</v>
          </cell>
          <cell r="O176">
            <v>1.2399999999999984</v>
          </cell>
          <cell r="P176">
            <v>1.2399999999999984</v>
          </cell>
          <cell r="Q176">
            <v>1.2399999999999984</v>
          </cell>
          <cell r="R176">
            <v>1.2399999999999984</v>
          </cell>
          <cell r="S176">
            <v>0.99999999999999944</v>
          </cell>
          <cell r="T176">
            <v>0.99999999999999944</v>
          </cell>
          <cell r="U176">
            <v>0.99999999999999944</v>
          </cell>
          <cell r="V176">
            <v>0.44000000000000195</v>
          </cell>
          <cell r="W176">
            <v>0.44000000000000195</v>
          </cell>
          <cell r="X176">
            <v>0.44000000000000195</v>
          </cell>
          <cell r="Y176">
            <v>0.44000000000000195</v>
          </cell>
          <cell r="Z176">
            <v>0.44000000000000195</v>
          </cell>
          <cell r="AA176">
            <v>0.44000000000000195</v>
          </cell>
          <cell r="AB176" t="str">
            <v>SUTN</v>
          </cell>
          <cell r="AC176">
            <v>0.18512493834138485</v>
          </cell>
        </row>
        <row r="177">
          <cell r="B177" t="str">
            <v>TATS</v>
          </cell>
          <cell r="C177" t="str">
            <v>TatsfieldOT</v>
          </cell>
          <cell r="D177">
            <v>1</v>
          </cell>
          <cell r="E177">
            <v>1.0117446808510955</v>
          </cell>
          <cell r="F177">
            <v>1.0117446808510955</v>
          </cell>
          <cell r="G177">
            <v>1.0117446808510955</v>
          </cell>
          <cell r="H177">
            <v>1.0117446808510955</v>
          </cell>
          <cell r="I177">
            <v>1.0117446808510955</v>
          </cell>
          <cell r="J177">
            <v>1.0117446808510955</v>
          </cell>
          <cell r="K177">
            <v>1.0117446808510955</v>
          </cell>
          <cell r="L177">
            <v>1.0117446808510955</v>
          </cell>
          <cell r="M177">
            <v>1.0117446808510955</v>
          </cell>
          <cell r="N177">
            <v>1.0117446808510955</v>
          </cell>
          <cell r="O177">
            <v>1.0117446808510955</v>
          </cell>
          <cell r="P177">
            <v>1.0117446808510955</v>
          </cell>
          <cell r="Q177">
            <v>1.0117446808510955</v>
          </cell>
          <cell r="R177">
            <v>1.0117446808510955</v>
          </cell>
          <cell r="S177">
            <v>1</v>
          </cell>
          <cell r="T177">
            <v>1</v>
          </cell>
          <cell r="U177">
            <v>1</v>
          </cell>
          <cell r="V177">
            <v>0.97259574468077714</v>
          </cell>
          <cell r="W177">
            <v>0.97259574468077714</v>
          </cell>
          <cell r="X177">
            <v>0.97259574468077714</v>
          </cell>
          <cell r="Y177">
            <v>0.97259574468077714</v>
          </cell>
          <cell r="Z177">
            <v>0.97259574468077714</v>
          </cell>
          <cell r="AA177">
            <v>0.97259574468077714</v>
          </cell>
          <cell r="AB177" t="str">
            <v>TATS</v>
          </cell>
          <cell r="AC177">
            <v>23.117218384182845</v>
          </cell>
        </row>
        <row r="178">
          <cell r="B178" t="str">
            <v>TESH</v>
          </cell>
          <cell r="C178" t="str">
            <v>BOCTeesInd</v>
          </cell>
          <cell r="D178">
            <v>1.0000000000000004</v>
          </cell>
          <cell r="E178">
            <v>1.0000000000000004</v>
          </cell>
          <cell r="F178">
            <v>1.0000000000000004</v>
          </cell>
          <cell r="G178">
            <v>1.0000000000000004</v>
          </cell>
          <cell r="H178">
            <v>1.0000000000000004</v>
          </cell>
          <cell r="I178">
            <v>1.0000000000000004</v>
          </cell>
          <cell r="J178">
            <v>1.0000000000000004</v>
          </cell>
          <cell r="K178">
            <v>1.0000000000000004</v>
          </cell>
          <cell r="L178">
            <v>1.0000000000000004</v>
          </cell>
          <cell r="M178">
            <v>1.0000000000000004</v>
          </cell>
          <cell r="N178">
            <v>1.0000000000000004</v>
          </cell>
          <cell r="O178">
            <v>1.0000000000000004</v>
          </cell>
          <cell r="P178">
            <v>1.0000000000000004</v>
          </cell>
          <cell r="Q178">
            <v>1.0000000000000004</v>
          </cell>
          <cell r="R178">
            <v>1.0000000000000004</v>
          </cell>
          <cell r="S178">
            <v>1.0000000000000004</v>
          </cell>
          <cell r="T178">
            <v>1.0000000000000004</v>
          </cell>
          <cell r="U178">
            <v>1.0000000000000004</v>
          </cell>
          <cell r="V178">
            <v>1.0000000000000004</v>
          </cell>
          <cell r="W178">
            <v>1.0000000000000004</v>
          </cell>
          <cell r="X178">
            <v>1.0000000000000004</v>
          </cell>
          <cell r="Y178">
            <v>1.0000000000000004</v>
          </cell>
          <cell r="Z178">
            <v>1.0000000000000004</v>
          </cell>
          <cell r="AA178">
            <v>1.0000000000000004</v>
          </cell>
          <cell r="AB178" t="str">
            <v>TESH</v>
          </cell>
          <cell r="AC178">
            <v>0.61292310000000005</v>
          </cell>
        </row>
        <row r="179">
          <cell r="B179" t="str">
            <v>THRN</v>
          </cell>
          <cell r="C179" t="str">
            <v>ThrintoftOT</v>
          </cell>
          <cell r="D179">
            <v>0.99999999999999978</v>
          </cell>
          <cell r="E179">
            <v>1.2657142857142798</v>
          </cell>
          <cell r="F179">
            <v>1.2657142857142798</v>
          </cell>
          <cell r="G179">
            <v>1.2657142857142798</v>
          </cell>
          <cell r="H179">
            <v>1.2657142857142798</v>
          </cell>
          <cell r="I179">
            <v>1.2657142857142798</v>
          </cell>
          <cell r="J179">
            <v>1.2657142857142798</v>
          </cell>
          <cell r="K179">
            <v>1.2657142857142798</v>
          </cell>
          <cell r="L179">
            <v>1.2657142857142798</v>
          </cell>
          <cell r="M179">
            <v>1.2657142857142798</v>
          </cell>
          <cell r="N179">
            <v>1.2657142857142798</v>
          </cell>
          <cell r="O179">
            <v>1.2657142857142798</v>
          </cell>
          <cell r="P179">
            <v>1.2657142857142798</v>
          </cell>
          <cell r="Q179">
            <v>1.2657142857142798</v>
          </cell>
          <cell r="R179">
            <v>1.2657142857142798</v>
          </cell>
          <cell r="S179">
            <v>0.99999999999999978</v>
          </cell>
          <cell r="T179">
            <v>0.99999999999999978</v>
          </cell>
          <cell r="U179">
            <v>0.99999999999999978</v>
          </cell>
          <cell r="V179">
            <v>0.38000000000001233</v>
          </cell>
          <cell r="W179">
            <v>0.38000000000001233</v>
          </cell>
          <cell r="X179">
            <v>0.38000000000001233</v>
          </cell>
          <cell r="Y179">
            <v>0.38000000000001233</v>
          </cell>
          <cell r="Z179">
            <v>0.38000000000001233</v>
          </cell>
          <cell r="AA179">
            <v>0.38000000000001233</v>
          </cell>
          <cell r="AB179" t="str">
            <v>THRN</v>
          </cell>
          <cell r="AC179">
            <v>0.49854760098881123</v>
          </cell>
        </row>
        <row r="180">
          <cell r="B180" t="str">
            <v>TILB</v>
          </cell>
          <cell r="C180" t="str">
            <v>TilburyPS</v>
          </cell>
          <cell r="D180" t="e">
            <v>#N/A</v>
          </cell>
          <cell r="E180" t="e">
            <v>#N/A</v>
          </cell>
          <cell r="F180" t="e">
            <v>#N/A</v>
          </cell>
          <cell r="G180" t="e">
            <v>#N/A</v>
          </cell>
          <cell r="H180" t="e">
            <v>#N/A</v>
          </cell>
          <cell r="I180" t="e">
            <v>#N/A</v>
          </cell>
          <cell r="J180" t="e">
            <v>#N/A</v>
          </cell>
          <cell r="K180" t="e">
            <v>#N/A</v>
          </cell>
          <cell r="L180" t="e">
            <v>#N/A</v>
          </cell>
          <cell r="M180" t="e">
            <v>#N/A</v>
          </cell>
          <cell r="N180" t="e">
            <v>#N/A</v>
          </cell>
          <cell r="O180" t="e">
            <v>#N/A</v>
          </cell>
          <cell r="P180" t="e">
            <v>#N/A</v>
          </cell>
          <cell r="Q180" t="e">
            <v>#N/A</v>
          </cell>
          <cell r="R180" t="e">
            <v>#N/A</v>
          </cell>
          <cell r="S180" t="e">
            <v>#N/A</v>
          </cell>
          <cell r="T180" t="e">
            <v>#N/A</v>
          </cell>
          <cell r="U180" t="e">
            <v>#N/A</v>
          </cell>
          <cell r="V180" t="e">
            <v>#N/A</v>
          </cell>
          <cell r="W180" t="e">
            <v>#N/A</v>
          </cell>
          <cell r="X180" t="e">
            <v>#N/A</v>
          </cell>
          <cell r="Y180" t="e">
            <v>#N/A</v>
          </cell>
          <cell r="Z180" t="e">
            <v>#N/A</v>
          </cell>
          <cell r="AA180" t="e">
            <v>#N/A</v>
          </cell>
          <cell r="AB180" t="str">
            <v>TILB</v>
          </cell>
          <cell r="AC180">
            <v>0</v>
          </cell>
        </row>
        <row r="181">
          <cell r="B181" t="str">
            <v>TOWL</v>
          </cell>
          <cell r="C181" t="str">
            <v>TowLawOT</v>
          </cell>
          <cell r="D181">
            <v>0.99999999999999989</v>
          </cell>
          <cell r="E181">
            <v>1.2657142857142842</v>
          </cell>
          <cell r="F181">
            <v>1.2657142857142842</v>
          </cell>
          <cell r="G181">
            <v>1.2657142857142842</v>
          </cell>
          <cell r="H181">
            <v>1.2657142857142842</v>
          </cell>
          <cell r="I181">
            <v>1.2657142857142842</v>
          </cell>
          <cell r="J181">
            <v>1.2657142857142842</v>
          </cell>
          <cell r="K181">
            <v>1.2657142857142842</v>
          </cell>
          <cell r="L181">
            <v>1.2657142857142842</v>
          </cell>
          <cell r="M181">
            <v>1.2657142857142842</v>
          </cell>
          <cell r="N181">
            <v>1.2657142857142842</v>
          </cell>
          <cell r="O181">
            <v>1.2657142857142842</v>
          </cell>
          <cell r="P181">
            <v>1.2657142857142842</v>
          </cell>
          <cell r="Q181">
            <v>1.2657142857142842</v>
          </cell>
          <cell r="R181">
            <v>1.2657142857142842</v>
          </cell>
          <cell r="S181">
            <v>0.99999999999999989</v>
          </cell>
          <cell r="T181">
            <v>0.99999999999999989</v>
          </cell>
          <cell r="U181">
            <v>0.99999999999999989</v>
          </cell>
          <cell r="V181">
            <v>0.38000000000000456</v>
          </cell>
          <cell r="W181">
            <v>0.38000000000000456</v>
          </cell>
          <cell r="X181">
            <v>0.38000000000000456</v>
          </cell>
          <cell r="Y181">
            <v>0.38000000000000456</v>
          </cell>
          <cell r="Z181">
            <v>0.38000000000000456</v>
          </cell>
          <cell r="AA181">
            <v>0.38000000000000456</v>
          </cell>
          <cell r="AB181" t="str">
            <v>TOWL</v>
          </cell>
          <cell r="AC181">
            <v>4.474949981030539E-2</v>
          </cell>
        </row>
        <row r="182">
          <cell r="B182" t="str">
            <v>TOWT</v>
          </cell>
          <cell r="C182" t="str">
            <v>TowtonOT</v>
          </cell>
          <cell r="D182">
            <v>1</v>
          </cell>
          <cell r="E182">
            <v>1</v>
          </cell>
          <cell r="F182">
            <v>1</v>
          </cell>
          <cell r="G182">
            <v>1</v>
          </cell>
          <cell r="H182">
            <v>1</v>
          </cell>
          <cell r="I182">
            <v>1</v>
          </cell>
          <cell r="J182">
            <v>1</v>
          </cell>
          <cell r="K182">
            <v>1</v>
          </cell>
          <cell r="L182">
            <v>1</v>
          </cell>
          <cell r="M182">
            <v>1</v>
          </cell>
          <cell r="N182">
            <v>1</v>
          </cell>
          <cell r="O182">
            <v>1</v>
          </cell>
          <cell r="P182">
            <v>1</v>
          </cell>
          <cell r="Q182">
            <v>1</v>
          </cell>
          <cell r="R182">
            <v>1</v>
          </cell>
          <cell r="S182">
            <v>1</v>
          </cell>
          <cell r="T182">
            <v>1</v>
          </cell>
          <cell r="U182">
            <v>1</v>
          </cell>
          <cell r="V182">
            <v>1</v>
          </cell>
          <cell r="W182">
            <v>1</v>
          </cell>
          <cell r="X182">
            <v>1</v>
          </cell>
          <cell r="Y182">
            <v>1</v>
          </cell>
          <cell r="Z182">
            <v>1</v>
          </cell>
          <cell r="AA182">
            <v>1</v>
          </cell>
          <cell r="AB182" t="str">
            <v>TOWT</v>
          </cell>
          <cell r="AC182">
            <v>6.7013292292383193</v>
          </cell>
        </row>
        <row r="183">
          <cell r="B183" t="str">
            <v>TURL</v>
          </cell>
          <cell r="C183" t="str">
            <v>TurLangtonOT</v>
          </cell>
          <cell r="D183">
            <v>1</v>
          </cell>
          <cell r="E183">
            <v>1.0850010930131759</v>
          </cell>
          <cell r="F183">
            <v>1.0850010930131759</v>
          </cell>
          <cell r="G183">
            <v>1.0850010930131759</v>
          </cell>
          <cell r="H183">
            <v>1.0850010930131759</v>
          </cell>
          <cell r="I183">
            <v>1.0850010930131759</v>
          </cell>
          <cell r="J183">
            <v>1.0850010930131759</v>
          </cell>
          <cell r="K183">
            <v>1.0850010930131759</v>
          </cell>
          <cell r="L183">
            <v>1.0850010930131759</v>
          </cell>
          <cell r="M183">
            <v>1.0850010930131759</v>
          </cell>
          <cell r="N183">
            <v>1.0850010930131759</v>
          </cell>
          <cell r="O183">
            <v>1.0850010930131759</v>
          </cell>
          <cell r="P183">
            <v>1.0850010930131759</v>
          </cell>
          <cell r="Q183">
            <v>1.0850010930131759</v>
          </cell>
          <cell r="R183">
            <v>1.0850010930131759</v>
          </cell>
          <cell r="S183">
            <v>1</v>
          </cell>
          <cell r="T183">
            <v>1</v>
          </cell>
          <cell r="U183">
            <v>1</v>
          </cell>
          <cell r="V183">
            <v>0.80166411630258971</v>
          </cell>
          <cell r="W183">
            <v>0.80166411630258971</v>
          </cell>
          <cell r="X183">
            <v>0.80166411630258971</v>
          </cell>
          <cell r="Y183">
            <v>0.80166411630258971</v>
          </cell>
          <cell r="Z183">
            <v>0.80166411630258971</v>
          </cell>
          <cell r="AA183">
            <v>0.80166411630258971</v>
          </cell>
          <cell r="AB183" t="str">
            <v>TURL</v>
          </cell>
          <cell r="AC183">
            <v>5.671416604201001</v>
          </cell>
        </row>
        <row r="184">
          <cell r="B184" t="str">
            <v>USKM</v>
          </cell>
          <cell r="C184" t="str">
            <v>UskmouthPS</v>
          </cell>
          <cell r="D184" t="e">
            <v>#N/A</v>
          </cell>
          <cell r="E184" t="e">
            <v>#N/A</v>
          </cell>
          <cell r="F184" t="e">
            <v>#N/A</v>
          </cell>
          <cell r="G184" t="e">
            <v>#N/A</v>
          </cell>
          <cell r="H184" t="e">
            <v>#N/A</v>
          </cell>
          <cell r="I184" t="e">
            <v>#N/A</v>
          </cell>
          <cell r="J184" t="e">
            <v>#N/A</v>
          </cell>
          <cell r="K184" t="e">
            <v>#N/A</v>
          </cell>
          <cell r="L184" t="e">
            <v>#N/A</v>
          </cell>
          <cell r="M184" t="e">
            <v>#N/A</v>
          </cell>
          <cell r="N184" t="e">
            <v>#N/A</v>
          </cell>
          <cell r="O184" t="e">
            <v>#N/A</v>
          </cell>
          <cell r="P184" t="e">
            <v>#N/A</v>
          </cell>
          <cell r="Q184" t="e">
            <v>#N/A</v>
          </cell>
          <cell r="R184" t="e">
            <v>#N/A</v>
          </cell>
          <cell r="S184" t="e">
            <v>#N/A</v>
          </cell>
          <cell r="T184" t="e">
            <v>#N/A</v>
          </cell>
          <cell r="U184" t="e">
            <v>#N/A</v>
          </cell>
          <cell r="V184" t="e">
            <v>#N/A</v>
          </cell>
          <cell r="W184" t="e">
            <v>#N/A</v>
          </cell>
          <cell r="X184" t="e">
            <v>#N/A</v>
          </cell>
          <cell r="Y184" t="e">
            <v>#N/A</v>
          </cell>
          <cell r="Z184" t="e">
            <v>#N/A</v>
          </cell>
          <cell r="AA184" t="e">
            <v>#N/A</v>
          </cell>
          <cell r="AB184" t="str">
            <v>USKM</v>
          </cell>
          <cell r="AC184">
            <v>0</v>
          </cell>
        </row>
        <row r="185">
          <cell r="B185" t="str">
            <v>WALE</v>
          </cell>
          <cell r="C185" t="str">
            <v>WalesbyOT</v>
          </cell>
          <cell r="D185">
            <v>1.0000000000000002</v>
          </cell>
          <cell r="E185">
            <v>1.2400000000000015</v>
          </cell>
          <cell r="F185">
            <v>1.2400000000000015</v>
          </cell>
          <cell r="G185">
            <v>1.2400000000000015</v>
          </cell>
          <cell r="H185">
            <v>1.2400000000000015</v>
          </cell>
          <cell r="I185">
            <v>1.2400000000000015</v>
          </cell>
          <cell r="J185">
            <v>1.2400000000000015</v>
          </cell>
          <cell r="K185">
            <v>1.2400000000000015</v>
          </cell>
          <cell r="L185">
            <v>1.2400000000000015</v>
          </cell>
          <cell r="M185">
            <v>1.2400000000000015</v>
          </cell>
          <cell r="N185">
            <v>1.2400000000000015</v>
          </cell>
          <cell r="O185">
            <v>1.2400000000000015</v>
          </cell>
          <cell r="P185">
            <v>1.2400000000000015</v>
          </cell>
          <cell r="Q185">
            <v>1.2400000000000015</v>
          </cell>
          <cell r="R185">
            <v>1.2400000000000015</v>
          </cell>
          <cell r="S185">
            <v>1.0000000000000002</v>
          </cell>
          <cell r="T185">
            <v>1.0000000000000002</v>
          </cell>
          <cell r="U185">
            <v>1.0000000000000002</v>
          </cell>
          <cell r="V185">
            <v>0.4399999999999975</v>
          </cell>
          <cell r="W185">
            <v>0.4399999999999975</v>
          </cell>
          <cell r="X185">
            <v>0.4399999999999975</v>
          </cell>
          <cell r="Y185">
            <v>0.4399999999999975</v>
          </cell>
          <cell r="Z185">
            <v>0.4399999999999975</v>
          </cell>
          <cell r="AA185">
            <v>0.4399999999999975</v>
          </cell>
          <cell r="AB185" t="str">
            <v>WALE</v>
          </cell>
          <cell r="AC185">
            <v>8.4264814400103236E-2</v>
          </cell>
        </row>
        <row r="186">
          <cell r="B186" t="str">
            <v>WARB</v>
          </cell>
          <cell r="C186" t="str">
            <v>WarburtonOT</v>
          </cell>
          <cell r="D186">
            <v>0.99999999999999956</v>
          </cell>
          <cell r="E186">
            <v>1.0873277310924399</v>
          </cell>
          <cell r="F186">
            <v>1.0873277310924399</v>
          </cell>
          <cell r="G186">
            <v>1.0873277310924399</v>
          </cell>
          <cell r="H186">
            <v>1.0873277310924399</v>
          </cell>
          <cell r="I186">
            <v>1.0873277310924399</v>
          </cell>
          <cell r="J186">
            <v>1.0873277310924399</v>
          </cell>
          <cell r="K186">
            <v>1.0873277310924399</v>
          </cell>
          <cell r="L186">
            <v>1.0873277310924399</v>
          </cell>
          <cell r="M186">
            <v>1.0873277310924399</v>
          </cell>
          <cell r="N186">
            <v>1.0873277310924399</v>
          </cell>
          <cell r="O186">
            <v>1.0873277310924399</v>
          </cell>
          <cell r="P186">
            <v>1.0873277310924399</v>
          </cell>
          <cell r="Q186">
            <v>1.0873277310924399</v>
          </cell>
          <cell r="R186">
            <v>1.0873277310924399</v>
          </cell>
          <cell r="S186">
            <v>0.99999999999999956</v>
          </cell>
          <cell r="T186">
            <v>0.99999999999999956</v>
          </cell>
          <cell r="U186">
            <v>0.99999999999999956</v>
          </cell>
          <cell r="V186">
            <v>0.79623529411763938</v>
          </cell>
          <cell r="W186">
            <v>0.79623529411763938</v>
          </cell>
          <cell r="X186">
            <v>0.79623529411763938</v>
          </cell>
          <cell r="Y186">
            <v>0.79623529411763938</v>
          </cell>
          <cell r="Z186">
            <v>0.79623529411763938</v>
          </cell>
          <cell r="AA186">
            <v>0.79623529411763938</v>
          </cell>
          <cell r="AB186" t="str">
            <v>WARB</v>
          </cell>
          <cell r="AC186">
            <v>8.5424459903917001</v>
          </cell>
        </row>
        <row r="187">
          <cell r="B187" t="str">
            <v>WBUR</v>
          </cell>
          <cell r="C187" t="str">
            <v>WestBurtonPS</v>
          </cell>
          <cell r="D187" t="e">
            <v>#DIV/0!</v>
          </cell>
          <cell r="E187" t="e">
            <v>#DIV/0!</v>
          </cell>
          <cell r="F187" t="e">
            <v>#DIV/0!</v>
          </cell>
          <cell r="G187" t="e">
            <v>#DIV/0!</v>
          </cell>
          <cell r="H187" t="e">
            <v>#DIV/0!</v>
          </cell>
          <cell r="I187" t="e">
            <v>#DIV/0!</v>
          </cell>
          <cell r="J187" t="e">
            <v>#DIV/0!</v>
          </cell>
          <cell r="K187" t="e">
            <v>#DIV/0!</v>
          </cell>
          <cell r="L187" t="e">
            <v>#DIV/0!</v>
          </cell>
          <cell r="M187" t="e">
            <v>#DIV/0!</v>
          </cell>
          <cell r="N187" t="e">
            <v>#DIV/0!</v>
          </cell>
          <cell r="O187" t="e">
            <v>#DIV/0!</v>
          </cell>
          <cell r="P187" t="e">
            <v>#DIV/0!</v>
          </cell>
          <cell r="Q187" t="e">
            <v>#DIV/0!</v>
          </cell>
          <cell r="R187" t="e">
            <v>#DIV/0!</v>
          </cell>
          <cell r="S187" t="e">
            <v>#DIV/0!</v>
          </cell>
          <cell r="T187" t="e">
            <v>#DIV/0!</v>
          </cell>
          <cell r="U187" t="e">
            <v>#DIV/0!</v>
          </cell>
          <cell r="V187" t="e">
            <v>#DIV/0!</v>
          </cell>
          <cell r="W187" t="e">
            <v>#DIV/0!</v>
          </cell>
          <cell r="X187" t="e">
            <v>#DIV/0!</v>
          </cell>
          <cell r="Y187" t="e">
            <v>#DIV/0!</v>
          </cell>
          <cell r="Z187" t="e">
            <v>#DIV/0!</v>
          </cell>
          <cell r="AA187" t="e">
            <v>#DIV/0!</v>
          </cell>
          <cell r="AB187" t="str">
            <v>WBUR</v>
          </cell>
          <cell r="AC187">
            <v>0</v>
          </cell>
        </row>
        <row r="188">
          <cell r="B188" t="str">
            <v>WEST</v>
          </cell>
          <cell r="C188" t="str">
            <v>WestonPointOT</v>
          </cell>
          <cell r="D188">
            <v>1.0000000000000002</v>
          </cell>
          <cell r="E188">
            <v>1.2399999999999998</v>
          </cell>
          <cell r="F188">
            <v>1.2399999999999998</v>
          </cell>
          <cell r="G188">
            <v>1.2399999999999998</v>
          </cell>
          <cell r="H188">
            <v>1.2399999999999998</v>
          </cell>
          <cell r="I188">
            <v>1.2399999999999998</v>
          </cell>
          <cell r="J188">
            <v>1.2399999999999998</v>
          </cell>
          <cell r="K188">
            <v>1.2399999999999998</v>
          </cell>
          <cell r="L188">
            <v>1.2399999999999998</v>
          </cell>
          <cell r="M188">
            <v>1.2399999999999998</v>
          </cell>
          <cell r="N188">
            <v>1.2399999999999998</v>
          </cell>
          <cell r="O188">
            <v>1.2399999999999998</v>
          </cell>
          <cell r="P188">
            <v>1.2399999999999998</v>
          </cell>
          <cell r="Q188">
            <v>1.2399999999999998</v>
          </cell>
          <cell r="R188">
            <v>1.2399999999999998</v>
          </cell>
          <cell r="S188">
            <v>1.0000000000000002</v>
          </cell>
          <cell r="T188">
            <v>1.0000000000000002</v>
          </cell>
          <cell r="U188">
            <v>1.0000000000000002</v>
          </cell>
          <cell r="V188">
            <v>0.44000000000000095</v>
          </cell>
          <cell r="W188">
            <v>0.44000000000000095</v>
          </cell>
          <cell r="X188">
            <v>0.44000000000000095</v>
          </cell>
          <cell r="Y188">
            <v>0.44000000000000095</v>
          </cell>
          <cell r="Z188">
            <v>0.44000000000000095</v>
          </cell>
          <cell r="AA188">
            <v>0.44000000000000095</v>
          </cell>
          <cell r="AB188" t="str">
            <v>WEST</v>
          </cell>
          <cell r="AC188">
            <v>0.114971273094213</v>
          </cell>
        </row>
        <row r="189">
          <cell r="B189" t="str">
            <v>WETH</v>
          </cell>
          <cell r="C189" t="str">
            <v>WetheralOT</v>
          </cell>
          <cell r="D189">
            <v>1.0000000000000004</v>
          </cell>
          <cell r="E189">
            <v>1.2049615806984233</v>
          </cell>
          <cell r="F189">
            <v>1.2049615806984233</v>
          </cell>
          <cell r="G189">
            <v>1.2049615806984233</v>
          </cell>
          <cell r="H189">
            <v>1.2049615806984233</v>
          </cell>
          <cell r="I189">
            <v>1.2049615806984233</v>
          </cell>
          <cell r="J189">
            <v>1.2049615806984233</v>
          </cell>
          <cell r="K189">
            <v>1.2049615806984233</v>
          </cell>
          <cell r="L189">
            <v>1.2049615806984233</v>
          </cell>
          <cell r="M189">
            <v>1.2049615806984233</v>
          </cell>
          <cell r="N189">
            <v>1.2049615806984233</v>
          </cell>
          <cell r="O189">
            <v>1.2049615806984233</v>
          </cell>
          <cell r="P189">
            <v>1.2049615806984233</v>
          </cell>
          <cell r="Q189">
            <v>1.2049615806984233</v>
          </cell>
          <cell r="R189">
            <v>1.2049615806984233</v>
          </cell>
          <cell r="S189">
            <v>1.0000000000000004</v>
          </cell>
          <cell r="T189">
            <v>1.0000000000000004</v>
          </cell>
          <cell r="U189">
            <v>1.0000000000000004</v>
          </cell>
          <cell r="V189">
            <v>0.52175631170368075</v>
          </cell>
          <cell r="W189">
            <v>0.52175631170368075</v>
          </cell>
          <cell r="X189">
            <v>0.52175631170368075</v>
          </cell>
          <cell r="Y189">
            <v>0.52175631170368075</v>
          </cell>
          <cell r="Z189">
            <v>0.52175631170368075</v>
          </cell>
          <cell r="AA189">
            <v>0.52175631170368075</v>
          </cell>
          <cell r="AB189" t="str">
            <v>WETH</v>
          </cell>
          <cell r="AC189">
            <v>2.4603291048951985</v>
          </cell>
        </row>
        <row r="190">
          <cell r="B190" t="str">
            <v>WHIT</v>
          </cell>
          <cell r="C190" t="str">
            <v>WhitwellOT</v>
          </cell>
          <cell r="D190">
            <v>0.99999999999999956</v>
          </cell>
          <cell r="E190">
            <v>1.0035301305695861</v>
          </cell>
          <cell r="F190">
            <v>1.0035301305695861</v>
          </cell>
          <cell r="G190">
            <v>1.0035301305695861</v>
          </cell>
          <cell r="H190">
            <v>1.0035301305695861</v>
          </cell>
          <cell r="I190">
            <v>1.0035301305695861</v>
          </cell>
          <cell r="J190">
            <v>1.0035301305695861</v>
          </cell>
          <cell r="K190">
            <v>1.0035301305695861</v>
          </cell>
          <cell r="L190">
            <v>1.0035301305695861</v>
          </cell>
          <cell r="M190">
            <v>1.0035301305695861</v>
          </cell>
          <cell r="N190">
            <v>1.0035301305695861</v>
          </cell>
          <cell r="O190">
            <v>1.0035301305695861</v>
          </cell>
          <cell r="P190">
            <v>1.0035301305695861</v>
          </cell>
          <cell r="Q190">
            <v>1.0035301305695861</v>
          </cell>
          <cell r="R190">
            <v>1.0035301305695861</v>
          </cell>
          <cell r="S190">
            <v>0.99999999999999956</v>
          </cell>
          <cell r="T190">
            <v>0.99999999999999956</v>
          </cell>
          <cell r="U190">
            <v>0.99999999999999956</v>
          </cell>
          <cell r="V190">
            <v>0.99176302867096477</v>
          </cell>
          <cell r="W190">
            <v>0.99176302867096477</v>
          </cell>
          <cell r="X190">
            <v>0.99176302867096477</v>
          </cell>
          <cell r="Y190">
            <v>0.99176302867096477</v>
          </cell>
          <cell r="Z190">
            <v>0.99176302867096477</v>
          </cell>
          <cell r="AA190">
            <v>0.99176302867096477</v>
          </cell>
          <cell r="AB190" t="str">
            <v>WHIT</v>
          </cell>
          <cell r="AC190">
            <v>12.660349574048411</v>
          </cell>
        </row>
        <row r="191">
          <cell r="B191" t="str">
            <v>WINC</v>
          </cell>
          <cell r="C191" t="str">
            <v>WestWinchOT</v>
          </cell>
          <cell r="D191">
            <v>1.0000000000000002</v>
          </cell>
          <cell r="E191">
            <v>1.2542285714285701</v>
          </cell>
          <cell r="F191">
            <v>1.2542285714285701</v>
          </cell>
          <cell r="G191">
            <v>1.2542285714285701</v>
          </cell>
          <cell r="H191">
            <v>1.2542285714285701</v>
          </cell>
          <cell r="I191">
            <v>1.2542285714285701</v>
          </cell>
          <cell r="J191">
            <v>1.2542285714285701</v>
          </cell>
          <cell r="K191">
            <v>1.2542285714285701</v>
          </cell>
          <cell r="L191">
            <v>1.2542285714285701</v>
          </cell>
          <cell r="M191">
            <v>1.2542285714285701</v>
          </cell>
          <cell r="N191">
            <v>1.2542285714285701</v>
          </cell>
          <cell r="O191">
            <v>1.2542285714285701</v>
          </cell>
          <cell r="P191">
            <v>1.2542285714285701</v>
          </cell>
          <cell r="Q191">
            <v>1.2542285714285701</v>
          </cell>
          <cell r="R191">
            <v>1.2542285714285701</v>
          </cell>
          <cell r="S191">
            <v>1.0000000000000002</v>
          </cell>
          <cell r="T191">
            <v>1.0000000000000002</v>
          </cell>
          <cell r="U191">
            <v>1.0000000000000002</v>
          </cell>
          <cell r="V191">
            <v>0.40680000000000238</v>
          </cell>
          <cell r="W191">
            <v>0.40680000000000238</v>
          </cell>
          <cell r="X191">
            <v>0.40680000000000238</v>
          </cell>
          <cell r="Y191">
            <v>0.40680000000000238</v>
          </cell>
          <cell r="Z191">
            <v>0.40680000000000238</v>
          </cell>
          <cell r="AA191">
            <v>0.40680000000000238</v>
          </cell>
          <cell r="AB191" t="str">
            <v>WINC</v>
          </cell>
          <cell r="AC191">
            <v>0.92099881860949351</v>
          </cell>
        </row>
        <row r="192">
          <cell r="B192" t="str">
            <v>WINK</v>
          </cell>
          <cell r="C192" t="str">
            <v>WinkfieldSEOT</v>
          </cell>
          <cell r="D192">
            <v>1.0000000000000002</v>
          </cell>
          <cell r="E192">
            <v>1.03050397877986</v>
          </cell>
          <cell r="F192">
            <v>1.03050397877986</v>
          </cell>
          <cell r="G192">
            <v>1.03050397877986</v>
          </cell>
          <cell r="H192">
            <v>1.03050397877986</v>
          </cell>
          <cell r="I192">
            <v>1.03050397877986</v>
          </cell>
          <cell r="J192">
            <v>1.03050397877986</v>
          </cell>
          <cell r="K192">
            <v>1.03050397877986</v>
          </cell>
          <cell r="L192">
            <v>1.03050397877986</v>
          </cell>
          <cell r="M192">
            <v>1.03050397877986</v>
          </cell>
          <cell r="N192">
            <v>1.03050397877986</v>
          </cell>
          <cell r="O192">
            <v>1.03050397877986</v>
          </cell>
          <cell r="P192">
            <v>1.03050397877986</v>
          </cell>
          <cell r="Q192">
            <v>1.03050397877986</v>
          </cell>
          <cell r="R192">
            <v>1.03050397877986</v>
          </cell>
          <cell r="S192">
            <v>1.0000000000000002</v>
          </cell>
          <cell r="T192">
            <v>1.0000000000000002</v>
          </cell>
          <cell r="U192">
            <v>1.0000000000000002</v>
          </cell>
          <cell r="V192">
            <v>0.92882404951366082</v>
          </cell>
          <cell r="W192">
            <v>0.92882404951366082</v>
          </cell>
          <cell r="X192">
            <v>0.92882404951366082</v>
          </cell>
          <cell r="Y192">
            <v>0.92882404951366082</v>
          </cell>
          <cell r="Z192">
            <v>0.92882404951366082</v>
          </cell>
          <cell r="AA192">
            <v>0.92882404951366082</v>
          </cell>
          <cell r="AB192" t="str">
            <v>WINK</v>
          </cell>
          <cell r="AC192">
            <v>8.9006209336206989</v>
          </cell>
        </row>
        <row r="193">
          <cell r="B193" t="str">
            <v>WINT</v>
          </cell>
          <cell r="C193" t="str">
            <v>WinkfieldNTOT</v>
          </cell>
          <cell r="D193">
            <v>0.99999999999999978</v>
          </cell>
          <cell r="E193">
            <v>1.1640571428571458</v>
          </cell>
          <cell r="F193">
            <v>1.1640571428571458</v>
          </cell>
          <cell r="G193">
            <v>1.1640571428571458</v>
          </cell>
          <cell r="H193">
            <v>1.1640571428571458</v>
          </cell>
          <cell r="I193">
            <v>1.1640571428571458</v>
          </cell>
          <cell r="J193">
            <v>1.1640571428571458</v>
          </cell>
          <cell r="K193">
            <v>1.1640571428571458</v>
          </cell>
          <cell r="L193">
            <v>1.1640571428571458</v>
          </cell>
          <cell r="M193">
            <v>1.1640571428571458</v>
          </cell>
          <cell r="N193">
            <v>1.1640571428571458</v>
          </cell>
          <cell r="O193">
            <v>1.1640571428571458</v>
          </cell>
          <cell r="P193">
            <v>1.1640571428571458</v>
          </cell>
          <cell r="Q193">
            <v>1.1640571428571458</v>
          </cell>
          <cell r="R193">
            <v>1.1640571428571458</v>
          </cell>
          <cell r="S193">
            <v>0.99999999999999978</v>
          </cell>
          <cell r="T193">
            <v>0.99999999999999978</v>
          </cell>
          <cell r="U193">
            <v>0.99999999999999978</v>
          </cell>
          <cell r="V193">
            <v>0.61719999999999275</v>
          </cell>
          <cell r="W193">
            <v>0.61719999999999275</v>
          </cell>
          <cell r="X193">
            <v>0.61719999999999275</v>
          </cell>
          <cell r="Y193">
            <v>0.61719999999999275</v>
          </cell>
          <cell r="Z193">
            <v>0.61719999999999275</v>
          </cell>
          <cell r="AA193">
            <v>0.61719999999999275</v>
          </cell>
          <cell r="AB193" t="str">
            <v>WINT</v>
          </cell>
          <cell r="AC193">
            <v>2.0919941649866569</v>
          </cell>
        </row>
        <row r="194">
          <cell r="B194" t="str">
            <v>WNGP</v>
          </cell>
          <cell r="C194" t="str">
            <v>WinningtonInd</v>
          </cell>
          <cell r="D194">
            <v>0.99999999999999989</v>
          </cell>
          <cell r="E194">
            <v>0.99999999999999989</v>
          </cell>
          <cell r="F194">
            <v>0.99999999999999989</v>
          </cell>
          <cell r="G194">
            <v>0.99999999999999989</v>
          </cell>
          <cell r="H194">
            <v>0.99999999999999989</v>
          </cell>
          <cell r="I194">
            <v>0.99999999999999989</v>
          </cell>
          <cell r="J194">
            <v>0.99999999999999989</v>
          </cell>
          <cell r="K194">
            <v>0.99999999999999989</v>
          </cell>
          <cell r="L194">
            <v>0.99999999999999989</v>
          </cell>
          <cell r="M194">
            <v>0.99999999999999989</v>
          </cell>
          <cell r="N194">
            <v>0.99999999999999989</v>
          </cell>
          <cell r="O194">
            <v>0.99999999999999989</v>
          </cell>
          <cell r="P194">
            <v>0.99999999999999989</v>
          </cell>
          <cell r="Q194">
            <v>0.99999999999999989</v>
          </cell>
          <cell r="R194">
            <v>0.99999999999999989</v>
          </cell>
          <cell r="S194">
            <v>0.99999999999999989</v>
          </cell>
          <cell r="T194">
            <v>0.99999999999999989</v>
          </cell>
          <cell r="U194">
            <v>0.99999999999999989</v>
          </cell>
          <cell r="V194">
            <v>0.99999999999999989</v>
          </cell>
          <cell r="W194">
            <v>0.99999999999999989</v>
          </cell>
          <cell r="X194">
            <v>0.99999999999999989</v>
          </cell>
          <cell r="Y194">
            <v>0.99999999999999989</v>
          </cell>
          <cell r="Z194">
            <v>0.99999999999999989</v>
          </cell>
          <cell r="AA194">
            <v>0.99999999999999989</v>
          </cell>
          <cell r="AB194" t="str">
            <v>WNGP</v>
          </cell>
          <cell r="AC194">
            <v>1.421538</v>
          </cell>
        </row>
        <row r="195">
          <cell r="B195" t="str">
            <v>WNKS</v>
          </cell>
          <cell r="C195" t="str">
            <v>WinkfieldSOOT</v>
          </cell>
          <cell r="D195">
            <v>0.99999999999999956</v>
          </cell>
          <cell r="E195">
            <v>1.089340691272966</v>
          </cell>
          <cell r="F195">
            <v>1.089340691272966</v>
          </cell>
          <cell r="G195">
            <v>1.089340691272966</v>
          </cell>
          <cell r="H195">
            <v>1.089340691272966</v>
          </cell>
          <cell r="I195">
            <v>1.089340691272966</v>
          </cell>
          <cell r="J195">
            <v>1.089340691272966</v>
          </cell>
          <cell r="K195">
            <v>1.089340691272966</v>
          </cell>
          <cell r="L195">
            <v>1.089340691272966</v>
          </cell>
          <cell r="M195">
            <v>1.089340691272966</v>
          </cell>
          <cell r="N195">
            <v>1.089340691272966</v>
          </cell>
          <cell r="O195">
            <v>1.089340691272966</v>
          </cell>
          <cell r="P195">
            <v>1.089340691272966</v>
          </cell>
          <cell r="Q195">
            <v>1.089340691272966</v>
          </cell>
          <cell r="R195">
            <v>1.089340691272966</v>
          </cell>
          <cell r="S195">
            <v>0.99999999999999956</v>
          </cell>
          <cell r="T195">
            <v>0.99999999999999956</v>
          </cell>
          <cell r="U195">
            <v>0.99999999999999956</v>
          </cell>
          <cell r="V195">
            <v>0.79153838702974499</v>
          </cell>
          <cell r="W195">
            <v>0.79153838702974499</v>
          </cell>
          <cell r="X195">
            <v>0.79153838702974499</v>
          </cell>
          <cell r="Y195">
            <v>0.79153838702974499</v>
          </cell>
          <cell r="Z195">
            <v>0.79153838702974499</v>
          </cell>
          <cell r="AA195">
            <v>0.79153838702974499</v>
          </cell>
          <cell r="AB195" t="str">
            <v>WNKS</v>
          </cell>
          <cell r="AC195">
            <v>6.832737598612951</v>
          </cell>
        </row>
        <row r="196">
          <cell r="B196" t="str">
            <v>YELV</v>
          </cell>
          <cell r="C196" t="str">
            <v>YelvertonOT</v>
          </cell>
          <cell r="D196">
            <v>0.99999999999999956</v>
          </cell>
          <cell r="E196">
            <v>1.1062995347422457</v>
          </cell>
          <cell r="F196">
            <v>1.1062995347422457</v>
          </cell>
          <cell r="G196">
            <v>1.1062995347422457</v>
          </cell>
          <cell r="H196">
            <v>1.1062995347422457</v>
          </cell>
          <cell r="I196">
            <v>1.1062995347422457</v>
          </cell>
          <cell r="J196">
            <v>1.1062995347422457</v>
          </cell>
          <cell r="K196">
            <v>1.1062995347422457</v>
          </cell>
          <cell r="L196">
            <v>1.1062995347422457</v>
          </cell>
          <cell r="M196">
            <v>1.1062995347422457</v>
          </cell>
          <cell r="N196">
            <v>1.1062995347422457</v>
          </cell>
          <cell r="O196">
            <v>1.1062995347422457</v>
          </cell>
          <cell r="P196">
            <v>1.1062995347422457</v>
          </cell>
          <cell r="Q196">
            <v>1.1062995347422457</v>
          </cell>
          <cell r="R196">
            <v>1.1062995347422457</v>
          </cell>
          <cell r="S196">
            <v>0.99999999999999956</v>
          </cell>
          <cell r="T196">
            <v>0.99999999999999956</v>
          </cell>
          <cell r="U196">
            <v>0.99999999999999956</v>
          </cell>
          <cell r="V196">
            <v>0.75196775226809209</v>
          </cell>
          <cell r="W196">
            <v>0.75196775226809209</v>
          </cell>
          <cell r="X196">
            <v>0.75196775226809209</v>
          </cell>
          <cell r="Y196">
            <v>0.75196775226809209</v>
          </cell>
          <cell r="Z196">
            <v>0.75196775226809209</v>
          </cell>
          <cell r="AA196">
            <v>0.75196775226809209</v>
          </cell>
          <cell r="AB196" t="str">
            <v>YELV</v>
          </cell>
          <cell r="AC196">
            <v>5.7495995927129409</v>
          </cell>
        </row>
        <row r="197">
          <cell r="B197" t="str">
            <v>ZENC</v>
          </cell>
          <cell r="C197" t="str">
            <v>AstraZenicaInd</v>
          </cell>
          <cell r="D197">
            <v>0.99999999999999978</v>
          </cell>
          <cell r="E197">
            <v>0.99999999999999978</v>
          </cell>
          <cell r="F197">
            <v>0.99999999999999978</v>
          </cell>
          <cell r="G197">
            <v>0.99999999999999978</v>
          </cell>
          <cell r="H197">
            <v>0.99999999999999978</v>
          </cell>
          <cell r="I197">
            <v>0.99999999999999978</v>
          </cell>
          <cell r="J197">
            <v>0.99999999999999978</v>
          </cell>
          <cell r="K197">
            <v>0.99999999999999978</v>
          </cell>
          <cell r="L197">
            <v>0.99999999999999978</v>
          </cell>
          <cell r="M197">
            <v>0.99999999999999978</v>
          </cell>
          <cell r="N197">
            <v>0.99999999999999978</v>
          </cell>
          <cell r="O197">
            <v>0.99999999999999978</v>
          </cell>
          <cell r="P197">
            <v>0.99999999999999978</v>
          </cell>
          <cell r="Q197">
            <v>0.99999999999999978</v>
          </cell>
          <cell r="R197">
            <v>0.99999999999999978</v>
          </cell>
          <cell r="S197">
            <v>0.99999999999999978</v>
          </cell>
          <cell r="T197">
            <v>0.99999999999999978</v>
          </cell>
          <cell r="U197">
            <v>0.99999999999999978</v>
          </cell>
          <cell r="V197">
            <v>0.99999999999999978</v>
          </cell>
          <cell r="W197">
            <v>0.99999999999999978</v>
          </cell>
          <cell r="X197">
            <v>0.99999999999999978</v>
          </cell>
          <cell r="Y197">
            <v>0.99999999999999978</v>
          </cell>
          <cell r="Z197">
            <v>0.99999999999999978</v>
          </cell>
          <cell r="AA197">
            <v>0.99999999999999978</v>
          </cell>
          <cell r="AB197" t="str">
            <v>ZENC</v>
          </cell>
          <cell r="AC197">
            <v>8.3076929999999997E-3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Overview_SC"/>
      <sheetName val="Notes_SSC"/>
      <sheetName val="Notes_BO"/>
      <sheetName val="Standards_MS"/>
      <sheetName val="Keys_SSC"/>
      <sheetName val="Keys_BO"/>
      <sheetName val="Assumptions_SC"/>
      <sheetName val="TS_Ass_SSC"/>
      <sheetName val="TS_BA"/>
      <sheetName val="Hist_Ass_SSC"/>
      <sheetName val="IS_Hist_TA"/>
      <sheetName val="BS_Hist_TA"/>
      <sheetName val="CFS_Hist_TA"/>
      <sheetName val="Fcast_Ass_SSC"/>
      <sheetName val="Fcast_TA"/>
      <sheetName val="Outputs_SC"/>
      <sheetName val="Hist_OP_SSC"/>
      <sheetName val="IS_Hist_TO"/>
      <sheetName val="BS_Hist_TO"/>
      <sheetName val="CFS_Hist_TO"/>
      <sheetName val="Fcast_OP_SSC"/>
      <sheetName val="Fcast_OP_TO"/>
      <sheetName val="IS_Fcast_TO"/>
      <sheetName val="BS_Fcast_TO"/>
      <sheetName val="CFS_Fcast_TO"/>
      <sheetName val="All_Pers_OP_SSC"/>
      <sheetName val="IS_All_TO"/>
      <sheetName val="BS_All_TO"/>
      <sheetName val="CFS_All_TO"/>
      <sheetName val="Dashboards_SSC"/>
      <sheetName val="BS_Sum_P_MS"/>
      <sheetName val="Appendices_SC"/>
      <sheetName val="Checks_SSC"/>
      <sheetName val="Checks_BO"/>
      <sheetName val="LU_SSC"/>
      <sheetName val="TS_LU"/>
      <sheetName val="Capital_LU"/>
      <sheetName val="Dashboards_LU"/>
      <sheetName val="Sector Model"/>
      <sheetName val="Lookups"/>
      <sheetName val="Central MACC data"/>
      <sheetName val="IAG2014_Table20"/>
      <sheetName val="Constants"/>
      <sheetName val="Air pollutants"/>
      <sheetName val="Historic surplus"/>
      <sheetName val="Unallocated Allowances"/>
      <sheetName val="Hedging"/>
      <sheetName val="3"/>
      <sheetName val="Biofuels"/>
    </sheetNames>
    <sheetDataSet>
      <sheetData sheetId="0">
        <row r="10">
          <cell r="C10" t="str">
            <v>Historical &amp; Forecast Business Planning Model 6.0 (Basic)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B1" t="str">
            <v>Balance Sheet - Historical Assumptions</v>
          </cell>
        </row>
        <row r="73">
          <cell r="H73">
            <v>0</v>
          </cell>
        </row>
      </sheetData>
      <sheetData sheetId="14" refreshError="1"/>
      <sheetData sheetId="15" refreshError="1"/>
      <sheetData sheetId="16" refreshError="1"/>
      <sheetData sheetId="17" refreshError="1"/>
      <sheetData sheetId="18" refreshError="1"/>
      <sheetData sheetId="19" refreshError="1"/>
      <sheetData sheetId="20">
        <row r="1">
          <cell r="B1" t="str">
            <v>Balance Sheet - Historical Outputs</v>
          </cell>
        </row>
        <row r="74">
          <cell r="H74">
            <v>0</v>
          </cell>
        </row>
      </sheetData>
      <sheetData sheetId="21" refreshError="1"/>
      <sheetData sheetId="22" refreshError="1"/>
      <sheetData sheetId="23">
        <row r="27">
          <cell r="C27" t="str">
            <v>Accounts Receivable Balances ($Millions)</v>
          </cell>
        </row>
        <row r="42">
          <cell r="I42">
            <v>0</v>
          </cell>
        </row>
        <row r="44">
          <cell r="C44" t="str">
            <v>Accounts Payable Balances ($Millions)</v>
          </cell>
        </row>
        <row r="59">
          <cell r="I59">
            <v>0</v>
          </cell>
        </row>
        <row r="64">
          <cell r="C64" t="str">
            <v>Assets Balances ($Millions)</v>
          </cell>
        </row>
        <row r="74">
          <cell r="I74">
            <v>0</v>
          </cell>
        </row>
        <row r="76">
          <cell r="C76" t="str">
            <v>Intangibles Balances ($Millions)</v>
          </cell>
        </row>
        <row r="86">
          <cell r="I86">
            <v>0</v>
          </cell>
        </row>
        <row r="117">
          <cell r="C117" t="str">
            <v>Ordinary Equity - Outputs</v>
          </cell>
        </row>
        <row r="136">
          <cell r="I136">
            <v>0</v>
          </cell>
        </row>
        <row r="138">
          <cell r="I138">
            <v>0</v>
          </cell>
        </row>
      </sheetData>
      <sheetData sheetId="24">
        <row r="1">
          <cell r="B1" t="str">
            <v>Income Statement - Forecast Outputs</v>
          </cell>
        </row>
        <row r="41">
          <cell r="I41">
            <v>0</v>
          </cell>
        </row>
      </sheetData>
      <sheetData sheetId="25">
        <row r="1">
          <cell r="B1" t="str">
            <v>Balance Sheet - Forecast Outputs</v>
          </cell>
        </row>
        <row r="70">
          <cell r="I70">
            <v>0</v>
          </cell>
        </row>
        <row r="72">
          <cell r="I72">
            <v>0</v>
          </cell>
        </row>
      </sheetData>
      <sheetData sheetId="26">
        <row r="1">
          <cell r="B1" t="str">
            <v>Cash Flow Statement - Forecast Outputs</v>
          </cell>
        </row>
        <row r="114">
          <cell r="I11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9">
          <cell r="C9" t="b">
            <v>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shore"/>
      <sheetName val="CBM_2013"/>
      <sheetName val="Bio_2013"/>
      <sheetName val="Shale_2013"/>
      <sheetName val="Shale Data"/>
    </sheetNames>
    <sheetDataSet>
      <sheetData sheetId="0"/>
      <sheetData sheetId="1" refreshError="1"/>
      <sheetData sheetId="2" refreshError="1"/>
      <sheetData sheetId="3" refreshError="1"/>
      <sheetData sheetId="4">
        <row r="24">
          <cell r="C24" t="str">
            <v>mcm/d</v>
          </cell>
        </row>
        <row r="25">
          <cell r="B25" t="str">
            <v>Year of Operation</v>
          </cell>
          <cell r="C25">
            <v>1</v>
          </cell>
          <cell r="D25">
            <v>1</v>
          </cell>
          <cell r="E25">
            <v>1</v>
          </cell>
          <cell r="F25">
            <v>1</v>
          </cell>
          <cell r="G25">
            <v>1</v>
          </cell>
          <cell r="H25" t="str">
            <v>Average</v>
          </cell>
        </row>
        <row r="26">
          <cell r="B26">
            <v>1</v>
          </cell>
          <cell r="C26">
            <v>4.0745205479452061E-2</v>
          </cell>
          <cell r="D26">
            <v>0.15434794520547945</v>
          </cell>
          <cell r="E26">
            <v>0.1058228310502283</v>
          </cell>
          <cell r="F26">
            <v>3.8347031963470321E-2</v>
          </cell>
          <cell r="G26">
            <v>6.6744292237442923E-2</v>
          </cell>
          <cell r="H26">
            <v>8.1201461187214621E-2</v>
          </cell>
        </row>
        <row r="27">
          <cell r="B27">
            <v>2</v>
          </cell>
          <cell r="C27">
            <v>2.2509589041095894E-2</v>
          </cell>
          <cell r="D27">
            <v>4.925479452054795E-2</v>
          </cell>
          <cell r="E27">
            <v>3.8794520547945202E-2</v>
          </cell>
          <cell r="F27">
            <v>1.8876712328767125E-2</v>
          </cell>
          <cell r="G27">
            <v>3.2835616438356155E-2</v>
          </cell>
          <cell r="H27">
            <v>3.245424657534246E-2</v>
          </cell>
        </row>
        <row r="28">
          <cell r="B28">
            <v>3</v>
          </cell>
          <cell r="C28">
            <v>1.4958904109589041E-2</v>
          </cell>
          <cell r="D28">
            <v>1.9506849315068495E-2</v>
          </cell>
          <cell r="E28">
            <v>2.0043835616438355E-2</v>
          </cell>
          <cell r="F28">
            <v>1.1990867579908677E-2</v>
          </cell>
          <cell r="G28">
            <v>2.1031963470319635E-2</v>
          </cell>
          <cell r="H28">
            <v>1.750648401826484E-2</v>
          </cell>
        </row>
        <row r="29">
          <cell r="B29">
            <v>4</v>
          </cell>
          <cell r="C29">
            <v>1.0827397260273973E-2</v>
          </cell>
          <cell r="D29">
            <v>9.0219178082191764E-3</v>
          </cell>
          <cell r="E29">
            <v>1.2284931506849315E-2</v>
          </cell>
          <cell r="F29">
            <v>8.4292237442922368E-3</v>
          </cell>
          <cell r="G29">
            <v>1.5237442922374429E-2</v>
          </cell>
          <cell r="H29">
            <v>1.1160182648401826E-2</v>
          </cell>
        </row>
        <row r="30">
          <cell r="B30">
            <v>5</v>
          </cell>
          <cell r="C30">
            <v>8.2630136986301377E-3</v>
          </cell>
          <cell r="D30">
            <v>4.6328767123287665E-3</v>
          </cell>
          <cell r="E30">
            <v>8.1899543378995427E-3</v>
          </cell>
          <cell r="F30">
            <v>6.4109589041095897E-3</v>
          </cell>
          <cell r="G30">
            <v>1.1803652968036531E-2</v>
          </cell>
          <cell r="H30">
            <v>7.8600913242009122E-3</v>
          </cell>
        </row>
        <row r="31">
          <cell r="B31">
            <v>6</v>
          </cell>
          <cell r="C31">
            <v>6.6958904109589035E-3</v>
          </cell>
          <cell r="D31">
            <v>2.4383561643835619E-3</v>
          </cell>
          <cell r="E31">
            <v>6.0347031963470313E-3</v>
          </cell>
          <cell r="F31">
            <v>5.1050228310502285E-3</v>
          </cell>
          <cell r="G31">
            <v>9.4429223744292232E-3</v>
          </cell>
          <cell r="H31">
            <v>5.9433789954337892E-3</v>
          </cell>
        </row>
        <row r="32">
          <cell r="B32">
            <v>7</v>
          </cell>
          <cell r="C32">
            <v>5.556164383561644E-3</v>
          </cell>
          <cell r="D32">
            <v>1.463013698630137E-3</v>
          </cell>
          <cell r="E32">
            <v>4.5260273972602743E-3</v>
          </cell>
          <cell r="F32">
            <v>4.2739726027397262E-3</v>
          </cell>
          <cell r="G32">
            <v>7.9406392694063924E-3</v>
          </cell>
          <cell r="H32">
            <v>4.7519634703196345E-3</v>
          </cell>
        </row>
        <row r="33">
          <cell r="B33">
            <v>8</v>
          </cell>
          <cell r="C33">
            <v>4.7013698630136991E-3</v>
          </cell>
          <cell r="D33">
            <v>9.7534246575342457E-4</v>
          </cell>
          <cell r="E33">
            <v>3.4484018264840186E-3</v>
          </cell>
          <cell r="F33">
            <v>3.5616438356164386E-3</v>
          </cell>
          <cell r="G33">
            <v>6.6529680365296799E-3</v>
          </cell>
          <cell r="H33">
            <v>3.8679452054794518E-3</v>
          </cell>
        </row>
        <row r="34">
          <cell r="B34">
            <v>9</v>
          </cell>
          <cell r="C34">
            <v>3.9890410958904115E-3</v>
          </cell>
          <cell r="D34">
            <v>4.8767123287671229E-4</v>
          </cell>
          <cell r="E34">
            <v>2.8018264840182646E-3</v>
          </cell>
          <cell r="F34">
            <v>3.0867579908675793E-3</v>
          </cell>
          <cell r="G34">
            <v>5.7945205479452058E-3</v>
          </cell>
          <cell r="H34">
            <v>3.2319634703196348E-3</v>
          </cell>
        </row>
        <row r="35">
          <cell r="B35">
            <v>10</v>
          </cell>
          <cell r="C35">
            <v>3.5616438356164391E-3</v>
          </cell>
          <cell r="D35">
            <v>4.8767123287671229E-4</v>
          </cell>
          <cell r="E35">
            <v>2.3707762557077625E-3</v>
          </cell>
          <cell r="F35">
            <v>2.7305936073059359E-3</v>
          </cell>
          <cell r="G35">
            <v>5.1506849315068499E-3</v>
          </cell>
          <cell r="H35">
            <v>2.8602739726027401E-3</v>
          </cell>
        </row>
        <row r="36">
          <cell r="B36">
            <v>11</v>
          </cell>
          <cell r="C36">
            <v>3.1342465753424649E-3</v>
          </cell>
          <cell r="D36">
            <v>2.4383561643835614E-4</v>
          </cell>
          <cell r="E36">
            <v>1.9397260273972601E-3</v>
          </cell>
          <cell r="F36">
            <v>2.3744292237442926E-3</v>
          </cell>
          <cell r="G36">
            <v>4.5068493150684941E-3</v>
          </cell>
          <cell r="H36">
            <v>2.4398173515981737E-3</v>
          </cell>
        </row>
        <row r="37">
          <cell r="B37">
            <v>12</v>
          </cell>
          <cell r="C37">
            <v>2.7068493150684933E-3</v>
          </cell>
          <cell r="D37">
            <v>2.4383561643835614E-4</v>
          </cell>
          <cell r="E37">
            <v>1.7242009132420093E-3</v>
          </cell>
          <cell r="F37">
            <v>2.1369863013698631E-3</v>
          </cell>
          <cell r="G37">
            <v>4.0776255707762558E-3</v>
          </cell>
          <cell r="H37">
            <v>2.1778995433789955E-3</v>
          </cell>
        </row>
        <row r="38">
          <cell r="B38">
            <v>13</v>
          </cell>
          <cell r="C38">
            <v>2.4219178082191782E-3</v>
          </cell>
          <cell r="D38">
            <v>2.4383561643835614E-4</v>
          </cell>
          <cell r="E38">
            <v>1.5086757990867578E-3</v>
          </cell>
          <cell r="F38">
            <v>1.8995433789954341E-3</v>
          </cell>
          <cell r="G38">
            <v>3.8630136986301366E-3</v>
          </cell>
          <cell r="H38">
            <v>1.9873972602739726E-3</v>
          </cell>
        </row>
        <row r="39">
          <cell r="B39">
            <v>14</v>
          </cell>
          <cell r="C39">
            <v>2.2794520547945209E-3</v>
          </cell>
          <cell r="D39">
            <v>2.4383561643835614E-4</v>
          </cell>
          <cell r="E39">
            <v>1.2931506849315065E-3</v>
          </cell>
          <cell r="F39">
            <v>1.7808219178082193E-3</v>
          </cell>
          <cell r="G39">
            <v>3.4337899543379E-3</v>
          </cell>
          <cell r="H39">
            <v>1.8062100456621006E-3</v>
          </cell>
        </row>
        <row r="40">
          <cell r="B40">
            <v>15</v>
          </cell>
          <cell r="C40">
            <v>1.9945205479452058E-3</v>
          </cell>
          <cell r="D40">
            <v>2.4383561643835614E-4</v>
          </cell>
          <cell r="E40">
            <v>1.0776255707762557E-3</v>
          </cell>
          <cell r="F40">
            <v>1.5433789954337896E-3</v>
          </cell>
          <cell r="G40">
            <v>3.2191780821917808E-3</v>
          </cell>
          <cell r="H40">
            <v>1.6157077625570775E-3</v>
          </cell>
        </row>
        <row r="41">
          <cell r="B41">
            <v>16</v>
          </cell>
          <cell r="C41">
            <v>0</v>
          </cell>
          <cell r="D41">
            <v>0</v>
          </cell>
          <cell r="E41">
            <v>0</v>
          </cell>
          <cell r="F41">
            <v>0</v>
          </cell>
          <cell r="G41">
            <v>0</v>
          </cell>
          <cell r="H41">
            <v>0</v>
          </cell>
        </row>
        <row r="42">
          <cell r="B42">
            <v>17</v>
          </cell>
          <cell r="C42">
            <v>0</v>
          </cell>
          <cell r="D42">
            <v>0</v>
          </cell>
          <cell r="E42">
            <v>0</v>
          </cell>
          <cell r="F42">
            <v>0</v>
          </cell>
          <cell r="G42">
            <v>0</v>
          </cell>
          <cell r="H42">
            <v>0</v>
          </cell>
        </row>
        <row r="75">
          <cell r="C75" t="str">
            <v>mcm/d</v>
          </cell>
        </row>
        <row r="76">
          <cell r="B76" t="str">
            <v>Year of Operation</v>
          </cell>
          <cell r="D76" t="str">
            <v>Haynesville</v>
          </cell>
        </row>
        <row r="77">
          <cell r="B77">
            <v>1</v>
          </cell>
          <cell r="D77">
            <v>18.521753424657533</v>
          </cell>
        </row>
        <row r="78">
          <cell r="B78">
            <v>2</v>
          </cell>
          <cell r="D78">
            <v>5.9105753424657541</v>
          </cell>
        </row>
        <row r="79">
          <cell r="B79">
            <v>3</v>
          </cell>
          <cell r="D79">
            <v>2.3408219178082192</v>
          </cell>
        </row>
        <row r="80">
          <cell r="B80">
            <v>4</v>
          </cell>
          <cell r="D80">
            <v>1.0826301369863012</v>
          </cell>
        </row>
        <row r="81">
          <cell r="B81">
            <v>5</v>
          </cell>
          <cell r="D81">
            <v>0.55594520547945203</v>
          </cell>
        </row>
        <row r="82">
          <cell r="B82">
            <v>6</v>
          </cell>
          <cell r="D82">
            <v>0.29260273972602741</v>
          </cell>
        </row>
        <row r="83">
          <cell r="B83">
            <v>7</v>
          </cell>
          <cell r="D83">
            <v>0.17556164383561643</v>
          </cell>
        </row>
        <row r="84">
          <cell r="B84">
            <v>8</v>
          </cell>
          <cell r="D84">
            <v>0.11704109589041095</v>
          </cell>
        </row>
        <row r="85">
          <cell r="B85">
            <v>9</v>
          </cell>
          <cell r="D85">
            <v>5.8520547945205476E-2</v>
          </cell>
        </row>
        <row r="86">
          <cell r="B86">
            <v>10</v>
          </cell>
          <cell r="D86">
            <v>5.8520547945205476E-2</v>
          </cell>
        </row>
        <row r="87">
          <cell r="B87">
            <v>11</v>
          </cell>
          <cell r="D87">
            <v>2.9260273972602738E-2</v>
          </cell>
        </row>
        <row r="88">
          <cell r="B88">
            <v>12</v>
          </cell>
          <cell r="D88">
            <v>2.9260273972602738E-2</v>
          </cell>
        </row>
        <row r="89">
          <cell r="B89">
            <v>13</v>
          </cell>
          <cell r="D89">
            <v>2.9260273972602738E-2</v>
          </cell>
        </row>
        <row r="90">
          <cell r="B90">
            <v>14</v>
          </cell>
          <cell r="D90">
            <v>2.9260273972602738E-2</v>
          </cell>
        </row>
        <row r="91">
          <cell r="B91">
            <v>15</v>
          </cell>
          <cell r="D91">
            <v>2.9260273972602738E-2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side"/>
      <sheetName val="MENU"/>
      <sheetName val="BALANCE_SHEET"/>
      <sheetName val="Storage"/>
      <sheetName val="SubTerms"/>
      <sheetName val="Terms"/>
      <sheetName val="Supply_Main"/>
      <sheetName val="Supply_Pickup"/>
      <sheetName val="Demand"/>
      <sheetName val="IDS"/>
      <sheetName val="Variables"/>
      <sheetName val="VLDMCFirmPivotTable"/>
      <sheetName val="VLDMCInterruptiblePivotTable"/>
      <sheetName val="LDZFirmPivotTable"/>
      <sheetName val="LDZInterruptiblePivotTable"/>
      <sheetName val="Demand_Query"/>
      <sheetName val="Ave_Supply_2007"/>
      <sheetName val="Ave_Supply_2008"/>
      <sheetName val="Ave_Supply_2009"/>
      <sheetName val="Ave_Supply_2010"/>
      <sheetName val="Ave_Supply_2011"/>
      <sheetName val="Ave_Supply_2012"/>
      <sheetName val="Ave_Supply_2013"/>
      <sheetName val="Ave_Supply_2014"/>
      <sheetName val="Ave_Supply_2015"/>
      <sheetName val="Ave_Supply_2016"/>
      <sheetName val="Ave_Supply_2017"/>
      <sheetName val="Sev_Supply_2008"/>
      <sheetName val="Sev_Supply_2009"/>
      <sheetName val="Sev_Supply_2010"/>
      <sheetName val="Sev_Supply_2011"/>
      <sheetName val="Sev_Supply_2012"/>
      <sheetName val="Sev_Supply_2013"/>
      <sheetName val="Sev_Supply_2014"/>
      <sheetName val="Sev_Supply_2015"/>
      <sheetName val="Sev_Supply_2016"/>
      <sheetName val="Sev_Supply_2017"/>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row r="1">
          <cell r="D1" t="str">
            <v>Base</v>
          </cell>
        </row>
        <row r="5">
          <cell r="B5" t="str">
            <v>2010/11</v>
          </cell>
        </row>
        <row r="6">
          <cell r="B6" t="str">
            <v>A</v>
          </cell>
        </row>
        <row r="7">
          <cell r="B7">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side"/>
      <sheetName val="MENU"/>
      <sheetName val="BALANCE SHEET"/>
      <sheetName val="SubTerms"/>
      <sheetName val="Demand"/>
      <sheetName val="DemandSites"/>
      <sheetName val="Supply_Main_2"/>
      <sheetName val="Supply_Pickup"/>
      <sheetName val="Supply_Input"/>
      <sheetName val="IDS"/>
      <sheetName val="Variables"/>
      <sheetName val="VLDMCFirmPivotTable"/>
      <sheetName val="VLDMCInterruptiblePivotTable"/>
      <sheetName val="LDZFirmPivotTable"/>
      <sheetName val="LDZInterruptiblePivotTable"/>
      <sheetName val="Demand_Qu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5" t="str">
            <v>2014/15</v>
          </cell>
        </row>
        <row r="6">
          <cell r="B6" t="str">
            <v>S</v>
          </cell>
        </row>
        <row r="7">
          <cell r="B7">
            <v>2</v>
          </cell>
        </row>
      </sheetData>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Variables"/>
      <sheetName val="ImportSheet"/>
      <sheetName val="Input_Sheet"/>
      <sheetName val="Supp_dem"/>
      <sheetName val="IC Forecasts"/>
      <sheetName val="Model Controls"/>
      <sheetName val="Output"/>
      <sheetName val="Feeder Flows"/>
      <sheetName val="Offtakes"/>
      <sheetName val="Unbilled"/>
      <sheetName val="Planning CV's"/>
      <sheetName val="Planning CV's Working Sheet"/>
      <sheetName val="Grain CO2 Fcast"/>
      <sheetName val="Notes"/>
      <sheetName val="Scenario Results"/>
      <sheetName val="Scenario Runs"/>
    </sheetNames>
    <sheetDataSet>
      <sheetData sheetId="0"/>
      <sheetData sheetId="1"/>
      <sheetData sheetId="2"/>
      <sheetData sheetId="3">
        <row r="5">
          <cell r="G5" t="str">
            <v>2002/03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_Output"/>
      <sheetName val="Control"/>
      <sheetName val="Example_Outputs"/>
      <sheetName val="PK_s"/>
      <sheetName val="D365A_s"/>
    </sheetNames>
    <sheetDataSet>
      <sheetData sheetId="0"/>
      <sheetData sheetId="1"/>
      <sheetData sheetId="2"/>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_Output"/>
      <sheetName val="Control"/>
      <sheetName val="Example_Outputs"/>
      <sheetName val="PK_s"/>
      <sheetName val="D365A_s"/>
    </sheetNames>
    <sheetDataSet>
      <sheetData sheetId="0"/>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ping_Info"/>
      <sheetName val="D.2007 Energy Table 1.1 2006"/>
    </sheetNames>
    <sheetDataSet>
      <sheetData sheetId="0" refreshError="1"/>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ers TBE Data"/>
      <sheetName val="Storage Ops TBE Data"/>
      <sheetName val="Terminal Ops TBE Data"/>
      <sheetName val="Petroview"/>
      <sheetName val="Wood Mac"/>
      <sheetName val="Commercial Choice"/>
      <sheetName val="Producer Lookup"/>
      <sheetName val="Field Select"/>
      <sheetName val="2001 Actuals Raw Data"/>
      <sheetName val="2001 Actuals"/>
      <sheetName val="2001 Forecast"/>
      <sheetName val="Charts"/>
      <sheetName val="Sub Terminals"/>
      <sheetName val="Terminals"/>
      <sheetName val="Notes"/>
      <sheetName val="Raw Data for Mat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B1" t="str">
            <v>For detailed notes see Supply Forecast documentation</v>
          </cell>
        </row>
        <row r="3">
          <cell r="B3" t="str">
            <v>Field Notes</v>
          </cell>
        </row>
        <row r="5">
          <cell r="B5" t="str">
            <v>Brigantine B includes Brigantine A, B, C &amp; D</v>
          </cell>
        </row>
        <row r="6">
          <cell r="B6" t="str">
            <v>Cromarty and Atlantic South numbers from BG are included in Amerada Hess Western Hub figures. Amerada Hess figures used.</v>
          </cell>
        </row>
        <row r="7">
          <cell r="B7" t="str">
            <v>J-Block figures from BG do not include all fields in this area. Commercial data used.</v>
          </cell>
        </row>
        <row r="8">
          <cell r="B8" t="str">
            <v>Helvellyn numbers from Platts European Natural Gas Report Apr 24th 2002. Based on reserves of 1.5 bcm and plateau of three years / field life of 8 years.</v>
          </cell>
        </row>
        <row r="9">
          <cell r="B9" t="str">
            <v>Viscount - no information available for this development - not included</v>
          </cell>
        </row>
        <row r="10">
          <cell r="B10" t="str">
            <v>Cleaver Bank High - no information available for this development - not included</v>
          </cell>
        </row>
        <row r="11">
          <cell r="B11" t="str">
            <v>Satellite accelerators information - Wood field reserves = 30 bcf</v>
          </cell>
        </row>
        <row r="12">
          <cell r="B12" t="str">
            <v>Western Hub figures updated following meeting with Amerada / BG on 17/5/2002</v>
          </cell>
        </row>
        <row r="14">
          <cell r="B14" t="str">
            <v>Forecast Notes</v>
          </cell>
        </row>
        <row r="16">
          <cell r="B16" t="str">
            <v>J- Block - Wood Mac numbers used 2.5 mcm deducted due to poor previous performance</v>
          </cell>
        </row>
        <row r="17">
          <cell r="B17" t="str">
            <v>Cador set to zero in Petroview numbers - field has ceased production</v>
          </cell>
        </row>
        <row r="18">
          <cell r="B18" t="str">
            <v>Field start up in Wood Mac and Petroview assumed to be October. Previous years data set to zero in these cases.</v>
          </cell>
        </row>
        <row r="19">
          <cell r="B19" t="str">
            <v>BG reported interest in Inde field set to 30.77% in line with previous year and actual Inde flow. Confirmed by BG Group.</v>
          </cell>
        </row>
        <row r="20">
          <cell r="B20" t="str">
            <v>Petroview &amp; Wood Mac fields marked with asterisk denoted 2001 forecast data has been used. Deemed to be more accurate</v>
          </cell>
        </row>
        <row r="21">
          <cell r="B21" t="str">
            <v>Certain swings changed in line with previous forecasts and / or actual data flows</v>
          </cell>
        </row>
        <row r="22">
          <cell r="B22" t="str">
            <v>Morecambe South</v>
          </cell>
          <cell r="D22">
            <v>1.95</v>
          </cell>
        </row>
        <row r="23">
          <cell r="B23" t="str">
            <v>Ravenspurn North</v>
          </cell>
          <cell r="D23">
            <v>1.67</v>
          </cell>
        </row>
        <row r="24">
          <cell r="B24" t="str">
            <v>Ravenspurn South</v>
          </cell>
          <cell r="D24">
            <v>1.67</v>
          </cell>
        </row>
        <row r="25">
          <cell r="B25" t="str">
            <v>Sean</v>
          </cell>
          <cell r="D25">
            <v>17</v>
          </cell>
        </row>
        <row r="26">
          <cell r="B26" t="str">
            <v>Sean East</v>
          </cell>
          <cell r="D26">
            <v>1.5</v>
          </cell>
        </row>
        <row r="27">
          <cell r="B27" t="str">
            <v>Sean South West</v>
          </cell>
          <cell r="D27">
            <v>1.5</v>
          </cell>
        </row>
        <row r="28">
          <cell r="B28" t="str">
            <v>Producer fields marked with asterisk. Different source used. See Points 2 &amp; 3 in field notes</v>
          </cell>
        </row>
        <row r="29">
          <cell r="B29" t="str">
            <v>Individual fields changed in Field Select sheet. Peak changed to reflect actual flows seen. Average flows changed in line with swing.</v>
          </cell>
        </row>
        <row r="30">
          <cell r="B30" t="str">
            <v>Amethyst</v>
          </cell>
          <cell r="C30" t="str">
            <v>-1 mcm/d at peak</v>
          </cell>
        </row>
        <row r="31">
          <cell r="B31" t="str">
            <v>Brent</v>
          </cell>
          <cell r="C31" t="str">
            <v>+3 mcm/d at peak</v>
          </cell>
        </row>
        <row r="32">
          <cell r="B32" t="str">
            <v>Bruce</v>
          </cell>
          <cell r="C32" t="str">
            <v>+4 mcm/d at peak</v>
          </cell>
        </row>
        <row r="33">
          <cell r="B33" t="str">
            <v>J-Block</v>
          </cell>
          <cell r="C33" t="str">
            <v>-4.5 mcm/d at peak</v>
          </cell>
        </row>
        <row r="35">
          <cell r="B35" t="str">
            <v>Data Notes</v>
          </cell>
        </row>
        <row r="36">
          <cell r="B36" t="str">
            <v>Producer, storage and terminal information input directly from raw data</v>
          </cell>
        </row>
        <row r="37">
          <cell r="B37" t="str">
            <v>Petroview, Wood Mac, Swing and Actual data all from UK Supplies database from following sources</v>
          </cell>
        </row>
        <row r="38">
          <cell r="B38" t="str">
            <v>Petroview Raw Data</v>
          </cell>
          <cell r="D38" t="str">
            <v>qry_pv_data_by_fld</v>
          </cell>
          <cell r="G38" t="str">
            <v>Data from Petroview March 2002 update disc</v>
          </cell>
        </row>
        <row r="39">
          <cell r="B39" t="str">
            <v>Wood Mac Raw Data</v>
          </cell>
          <cell r="D39" t="str">
            <v>qry_wm_data_by_fld</v>
          </cell>
          <cell r="G39" t="str">
            <v>Data from Wood Mac GEM update 21-March 2002 (N.B. Disc has incorrect date - 21/03/01)</v>
          </cell>
        </row>
        <row r="40">
          <cell r="B40" t="str">
            <v>Petroview Swing</v>
          </cell>
          <cell r="D40" t="str">
            <v>qry_pv_swing</v>
          </cell>
          <cell r="G40" t="str">
            <v>Data from Petroview March 2002 update disc</v>
          </cell>
        </row>
        <row r="41">
          <cell r="B41" t="str">
            <v>Raw Data period 1</v>
          </cell>
          <cell r="D41" t="str">
            <v>qry_aa_2001_for_forecast_jan_apr</v>
          </cell>
        </row>
        <row r="42">
          <cell r="B42" t="str">
            <v>Raw Data period 2</v>
          </cell>
          <cell r="D42" t="str">
            <v>qry_aa_2001_for_forecast_may_dec</v>
          </cell>
        </row>
        <row r="44">
          <cell r="B44" t="str">
            <v>Others</v>
          </cell>
        </row>
        <row r="45">
          <cell r="B45" t="str">
            <v>Viscount field reported in press (North Sea letter 20 Feb 2002). No further information available. Not included in forecast.</v>
          </cell>
        </row>
        <row r="47">
          <cell r="B47" t="str">
            <v>Raw Data for Match</v>
          </cell>
        </row>
        <row r="48">
          <cell r="B48" t="str">
            <v>Fields sorted by production status and then numbered.</v>
          </cell>
        </row>
        <row r="49">
          <cell r="B49" t="str">
            <v>Calculation on Field Select sheet groups Norwegian Frigg and New Norwegian for this years forecast.</v>
          </cell>
        </row>
        <row r="50">
          <cell r="B50" t="str">
            <v>All Norwegian field Field names changed to Vesterled</v>
          </cell>
        </row>
        <row r="51">
          <cell r="B51" t="str">
            <v>New Norwegian changed to New Imports. Data added in Supply Forecast spreadsheet.</v>
          </cell>
        </row>
      </sheetData>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Fig 2.6"/>
      <sheetName val="Fig 2.1 - 2.5"/>
      <sheetName val="Fig 2.1 &amp; Fig 2.5 Data"/>
      <sheetName val="Fig 2.2. Data"/>
      <sheetName val="Fig 2.3 Data"/>
      <sheetName val="Fig 2.4 Data"/>
      <sheetName val="Tables 2.1 - 2.4"/>
    </sheetNames>
    <sheetDataSet>
      <sheetData sheetId="0" refreshError="1"/>
      <sheetData sheetId="1">
        <row r="2">
          <cell r="C2" t="str">
            <v>Figure 2.6 - ACS Peak GB Demand</v>
          </cell>
        </row>
      </sheetData>
      <sheetData sheetId="2">
        <row r="3">
          <cell r="B3" t="str">
            <v>Figure 2.1 - 'User'  Based GB Peak Demand Forecast</v>
          </cell>
          <cell r="L3" t="str">
            <v>Back to Menu</v>
          </cell>
          <cell r="O3" t="str">
            <v>Figure 2.4 - GB Annual Load Duration Curve for 2008/09</v>
          </cell>
          <cell r="Y3" t="str">
            <v>Back to Menu</v>
          </cell>
        </row>
        <row r="31">
          <cell r="B31" t="str">
            <v>Figure 2.2. - GB Summer and Winter Daily Demand Profiles in 2008/09</v>
          </cell>
          <cell r="L31" t="str">
            <v>Back to Menu</v>
          </cell>
          <cell r="O31" t="str">
            <v>Figure 2.5 - Comparison of Customer-Based Forecast and National Grid Projections</v>
          </cell>
          <cell r="Y31" t="str">
            <v>Back to Menu</v>
          </cell>
        </row>
        <row r="60">
          <cell r="B60" t="str">
            <v>Figure 2.3 - Weekly Maximum and Minimum GB Demands in 2008/09</v>
          </cell>
          <cell r="L60" t="str">
            <v>Back to Menu</v>
          </cell>
        </row>
      </sheetData>
      <sheetData sheetId="3" refreshError="1"/>
      <sheetData sheetId="4">
        <row r="3">
          <cell r="B3" t="str">
            <v>Figure 2.2 Data</v>
          </cell>
        </row>
      </sheetData>
      <sheetData sheetId="5">
        <row r="1">
          <cell r="A1" t="str">
            <v>Updated by Janet Coley, 06/04/09</v>
          </cell>
        </row>
      </sheetData>
      <sheetData sheetId="6">
        <row r="2">
          <cell r="B2" t="str">
            <v>Fig 2.4</v>
          </cell>
        </row>
      </sheetData>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G"/>
      <sheetName val="SP"/>
      <sheetName val="Charts"/>
      <sheetName val="Data"/>
      <sheetName val="Sheet2"/>
      <sheetName val="Sheet1"/>
      <sheetName val="Wet Gas"/>
      <sheetName val="Dry Gas"/>
      <sheetName val="Decc Reserves"/>
      <sheetName val="Sheet4"/>
      <sheetName val="Sheet5"/>
      <sheetName val="Sheet3"/>
    </sheetNames>
    <sheetDataSet>
      <sheetData sheetId="0"/>
      <sheetData sheetId="1"/>
      <sheetData sheetId="2"/>
      <sheetData sheetId="3"/>
      <sheetData sheetId="4"/>
      <sheetData sheetId="5"/>
      <sheetData sheetId="6"/>
      <sheetData sheetId="7"/>
      <sheetData sheetId="8"/>
      <sheetData sheetId="9"/>
      <sheetData sheetId="10">
        <row r="1">
          <cell r="F1" t="str">
            <v>NG forecast</v>
          </cell>
          <cell r="G1" t="str">
            <v>Reserves</v>
          </cell>
          <cell r="H1" t="str">
            <v>Notes</v>
          </cell>
          <cell r="I1" t="str">
            <v>Source</v>
          </cell>
          <cell r="J1" t="str">
            <v>Location</v>
          </cell>
          <cell r="K1" t="str">
            <v>Status</v>
          </cell>
        </row>
        <row r="2">
          <cell r="F2" t="str">
            <v>Armada</v>
          </cell>
          <cell r="H2" t="str">
            <v>Profile good</v>
          </cell>
          <cell r="I2">
            <v>1</v>
          </cell>
          <cell r="K2" t="str">
            <v>P</v>
          </cell>
        </row>
        <row r="3">
          <cell r="F3" t="str">
            <v>Erskine</v>
          </cell>
          <cell r="H3" t="str">
            <v>50% O&amp;G Profile</v>
          </cell>
          <cell r="I3">
            <v>1</v>
          </cell>
          <cell r="K3" t="str">
            <v>P</v>
          </cell>
        </row>
        <row r="4">
          <cell r="F4" t="str">
            <v>ETAP CPF Late Life</v>
          </cell>
          <cell r="H4" t="str">
            <v>90% Wet</v>
          </cell>
          <cell r="I4">
            <v>1</v>
          </cell>
          <cell r="K4" t="str">
            <v>D</v>
          </cell>
        </row>
        <row r="5">
          <cell r="F5" t="str">
            <v>ETAP Machar</v>
          </cell>
          <cell r="H5" t="str">
            <v>O&amp;G UK Profile Good</v>
          </cell>
          <cell r="I5">
            <v>1</v>
          </cell>
          <cell r="K5" t="str">
            <v>P</v>
          </cell>
        </row>
        <row r="6">
          <cell r="F6" t="str">
            <v>ETAP Madoes</v>
          </cell>
          <cell r="H6" t="str">
            <v>O&amp;G Profile x2</v>
          </cell>
          <cell r="I6">
            <v>1</v>
          </cell>
          <cell r="K6" t="str">
            <v>P</v>
          </cell>
        </row>
        <row r="7">
          <cell r="F7" t="str">
            <v>ETAP Marnock</v>
          </cell>
          <cell r="H7" t="str">
            <v>O&amp;G UK Profile Good</v>
          </cell>
          <cell r="I7">
            <v>1</v>
          </cell>
          <cell r="K7" t="str">
            <v>P</v>
          </cell>
        </row>
        <row r="8">
          <cell r="F8" t="str">
            <v>ETAP Mirren</v>
          </cell>
          <cell r="H8" t="str">
            <v>O&amp;G Profile x2</v>
          </cell>
          <cell r="I8">
            <v>1</v>
          </cell>
          <cell r="K8" t="str">
            <v>P</v>
          </cell>
        </row>
        <row r="9">
          <cell r="F9" t="str">
            <v>Kinnoul</v>
          </cell>
          <cell r="H9" t="str">
            <v>O&amp;G UK Profile Good</v>
          </cell>
          <cell r="I9">
            <v>1</v>
          </cell>
          <cell r="K9" t="str">
            <v>D</v>
          </cell>
        </row>
        <row r="10">
          <cell r="F10" t="str">
            <v>Maria</v>
          </cell>
          <cell r="H10" t="str">
            <v>80% O&amp;G Profile</v>
          </cell>
          <cell r="I10">
            <v>1</v>
          </cell>
          <cell r="K10" t="str">
            <v>P</v>
          </cell>
        </row>
        <row r="11">
          <cell r="F11" t="str">
            <v>Seymour</v>
          </cell>
          <cell r="H11" t="str">
            <v>O&amp;G UK Profile Good</v>
          </cell>
          <cell r="I11">
            <v>1</v>
          </cell>
          <cell r="K11" t="str">
            <v>P</v>
          </cell>
        </row>
        <row r="12">
          <cell r="F12" t="str">
            <v>Amethyst</v>
          </cell>
          <cell r="H12" t="str">
            <v>Profile good</v>
          </cell>
          <cell r="I12">
            <v>1</v>
          </cell>
          <cell r="K12" t="str">
            <v>P</v>
          </cell>
        </row>
        <row r="13">
          <cell r="F13" t="str">
            <v>Ceres</v>
          </cell>
          <cell r="H13" t="str">
            <v>O&amp;G UK Profile Good</v>
          </cell>
          <cell r="I13">
            <v>1</v>
          </cell>
          <cell r="K13" t="str">
            <v>P</v>
          </cell>
        </row>
        <row r="14">
          <cell r="F14" t="str">
            <v>Eris</v>
          </cell>
          <cell r="H14" t="str">
            <v>O&amp;G UK Profile Good</v>
          </cell>
          <cell r="I14">
            <v>1</v>
          </cell>
          <cell r="K14" t="str">
            <v>P</v>
          </cell>
        </row>
        <row r="15">
          <cell r="F15" t="str">
            <v>Mercury</v>
          </cell>
          <cell r="H15" t="str">
            <v>O&amp;G Profile Good</v>
          </cell>
          <cell r="I15">
            <v>1</v>
          </cell>
          <cell r="K15" t="str">
            <v>P</v>
          </cell>
        </row>
        <row r="16">
          <cell r="F16" t="str">
            <v>Minerva and Apollo (ECA)</v>
          </cell>
          <cell r="H16" t="str">
            <v>Profile x2</v>
          </cell>
          <cell r="I16">
            <v>1</v>
          </cell>
          <cell r="K16" t="str">
            <v>P</v>
          </cell>
        </row>
        <row r="17">
          <cell r="F17" t="str">
            <v>Neptune</v>
          </cell>
          <cell r="H17" t="str">
            <v>O&amp;G Profile Good</v>
          </cell>
          <cell r="I17">
            <v>1</v>
          </cell>
          <cell r="K17" t="str">
            <v>P</v>
          </cell>
        </row>
        <row r="18">
          <cell r="F18" t="str">
            <v>Olympus 48/12</v>
          </cell>
          <cell r="H18" t="str">
            <v>Yr 1 Zero</v>
          </cell>
          <cell r="I18">
            <v>1</v>
          </cell>
          <cell r="K18" t="str">
            <v>A</v>
          </cell>
        </row>
        <row r="19">
          <cell r="F19" t="str">
            <v>Ravenspurn North</v>
          </cell>
          <cell r="H19" t="str">
            <v>65% O&amp;G Profile</v>
          </cell>
          <cell r="I19">
            <v>1</v>
          </cell>
          <cell r="K19" t="str">
            <v>P</v>
          </cell>
        </row>
        <row r="20">
          <cell r="F20" t="str">
            <v>Ravenspurn South (Villages)</v>
          </cell>
          <cell r="I20">
            <v>1</v>
          </cell>
          <cell r="K20" t="str">
            <v>P</v>
          </cell>
        </row>
        <row r="21">
          <cell r="F21" t="str">
            <v>Seven Seas</v>
          </cell>
          <cell r="H21" t="str">
            <v>O&amp;G UK Profile Good</v>
          </cell>
          <cell r="I21">
            <v>1</v>
          </cell>
          <cell r="K21" t="str">
            <v>P</v>
          </cell>
        </row>
        <row r="22">
          <cell r="F22" t="str">
            <v>West Sole</v>
          </cell>
          <cell r="H22" t="str">
            <v>O&amp;G Profile Good</v>
          </cell>
          <cell r="I22">
            <v>1</v>
          </cell>
          <cell r="K22" t="str">
            <v>P</v>
          </cell>
        </row>
        <row r="23">
          <cell r="F23" t="str">
            <v>York</v>
          </cell>
          <cell r="H23" t="str">
            <v>O&amp;G Profile Good</v>
          </cell>
          <cell r="I23">
            <v>1</v>
          </cell>
          <cell r="K23" t="str">
            <v>D</v>
          </cell>
        </row>
        <row r="24">
          <cell r="F24" t="str">
            <v>Alder</v>
          </cell>
          <cell r="H24" t="str">
            <v>90% Wet</v>
          </cell>
          <cell r="I24">
            <v>1</v>
          </cell>
          <cell r="K24" t="str">
            <v>A</v>
          </cell>
        </row>
        <row r="25">
          <cell r="F25" t="str">
            <v>Braemar</v>
          </cell>
          <cell r="H25" t="str">
            <v>O&amp;GUK Profile low</v>
          </cell>
          <cell r="I25">
            <v>1</v>
          </cell>
          <cell r="K25" t="str">
            <v>P</v>
          </cell>
        </row>
        <row r="26">
          <cell r="F26" t="str">
            <v>Braes</v>
          </cell>
          <cell r="H26" t="str">
            <v>O&amp;G UK Profile Good</v>
          </cell>
          <cell r="I26">
            <v>1</v>
          </cell>
          <cell r="K26" t="str">
            <v>P</v>
          </cell>
        </row>
        <row r="27">
          <cell r="F27" t="str">
            <v>Britannia</v>
          </cell>
          <cell r="H27" t="str">
            <v>O&amp;G UK Profile Good</v>
          </cell>
          <cell r="I27">
            <v>1</v>
          </cell>
          <cell r="K27" t="str">
            <v>P</v>
          </cell>
        </row>
        <row r="28">
          <cell r="F28" t="str">
            <v>Brodgar</v>
          </cell>
          <cell r="H28" t="str">
            <v>40% O&amp;G UK</v>
          </cell>
          <cell r="I28">
            <v>1</v>
          </cell>
          <cell r="K28" t="str">
            <v>P</v>
          </cell>
        </row>
        <row r="29">
          <cell r="F29" t="str">
            <v>Callanish</v>
          </cell>
          <cell r="H29" t="str">
            <v>O&amp;G UK Profile Good</v>
          </cell>
          <cell r="I29">
            <v>1</v>
          </cell>
          <cell r="K29" t="str">
            <v>P</v>
          </cell>
        </row>
        <row r="30">
          <cell r="F30" t="str">
            <v>Devenick</v>
          </cell>
          <cell r="H30" t="str">
            <v>90% Wet</v>
          </cell>
          <cell r="I30">
            <v>1</v>
          </cell>
          <cell r="K30" t="str">
            <v>D</v>
          </cell>
        </row>
        <row r="31">
          <cell r="F31" t="str">
            <v>Forties</v>
          </cell>
          <cell r="H31" t="str">
            <v>50% O&amp;G Profile</v>
          </cell>
          <cell r="I31">
            <v>1</v>
          </cell>
          <cell r="K31" t="str">
            <v>P</v>
          </cell>
        </row>
        <row r="32">
          <cell r="F32" t="str">
            <v>Harding</v>
          </cell>
          <cell r="H32" t="str">
            <v>90% Wet</v>
          </cell>
          <cell r="I32">
            <v>1</v>
          </cell>
          <cell r="K32" t="str">
            <v>A</v>
          </cell>
        </row>
        <row r="33">
          <cell r="F33" t="str">
            <v>Scott</v>
          </cell>
          <cell r="H33" t="str">
            <v>50% O&amp;G Profile</v>
          </cell>
          <cell r="I33">
            <v>1</v>
          </cell>
          <cell r="K33" t="str">
            <v>P</v>
          </cell>
        </row>
        <row r="34">
          <cell r="F34" t="str">
            <v>Telford</v>
          </cell>
          <cell r="H34" t="str">
            <v>O&amp;G Profile x1.2</v>
          </cell>
          <cell r="I34">
            <v>1</v>
          </cell>
          <cell r="K34" t="str">
            <v>P</v>
          </cell>
        </row>
        <row r="35">
          <cell r="F35" t="str">
            <v>Rhyl</v>
          </cell>
          <cell r="G35" t="str">
            <v>113/27b</v>
          </cell>
          <cell r="H35" t="str">
            <v>Profile Good</v>
          </cell>
          <cell r="I35">
            <v>1</v>
          </cell>
          <cell r="K35" t="str">
            <v>D</v>
          </cell>
        </row>
        <row r="36">
          <cell r="F36" t="str">
            <v>Davy Group</v>
          </cell>
          <cell r="H36" t="str">
            <v>O&amp;G UK Profile Good</v>
          </cell>
          <cell r="I36">
            <v>1</v>
          </cell>
          <cell r="K36" t="str">
            <v>P</v>
          </cell>
        </row>
        <row r="37">
          <cell r="F37" t="str">
            <v>Leman Perenco B</v>
          </cell>
          <cell r="H37" t="str">
            <v>Profile Good</v>
          </cell>
          <cell r="I37">
            <v>1</v>
          </cell>
          <cell r="K37" t="str">
            <v>P</v>
          </cell>
        </row>
        <row r="38">
          <cell r="F38" t="str">
            <v>Andrew</v>
          </cell>
          <cell r="H38" t="str">
            <v>90% Wet</v>
          </cell>
          <cell r="I38">
            <v>1</v>
          </cell>
          <cell r="K38" t="str">
            <v>P</v>
          </cell>
        </row>
        <row r="39">
          <cell r="F39" t="str">
            <v>Arran</v>
          </cell>
          <cell r="H39" t="str">
            <v>90% Wet, Tie into Lomond</v>
          </cell>
          <cell r="I39">
            <v>1</v>
          </cell>
          <cell r="K39" t="str">
            <v>D</v>
          </cell>
        </row>
        <row r="40">
          <cell r="F40" t="str">
            <v>Colombus</v>
          </cell>
          <cell r="H40" t="str">
            <v>90% Wet, slip 1</v>
          </cell>
          <cell r="I40">
            <v>1</v>
          </cell>
          <cell r="K40" t="str">
            <v>A</v>
          </cell>
        </row>
        <row r="41">
          <cell r="F41" t="str">
            <v>Culzean 22/25a</v>
          </cell>
          <cell r="H41" t="str">
            <v>90% Wet</v>
          </cell>
          <cell r="I41">
            <v>1</v>
          </cell>
          <cell r="K41" t="str">
            <v>A</v>
          </cell>
        </row>
        <row r="42">
          <cell r="F42" t="str">
            <v>Everest</v>
          </cell>
          <cell r="H42" t="str">
            <v>O&amp;G UK Profile 50%</v>
          </cell>
          <cell r="I42">
            <v>1</v>
          </cell>
          <cell r="K42" t="str">
            <v>P</v>
          </cell>
        </row>
        <row r="43">
          <cell r="F43" t="str">
            <v>Jackdaw</v>
          </cell>
          <cell r="H43" t="str">
            <v>90% Wet</v>
          </cell>
          <cell r="I43">
            <v>1</v>
          </cell>
          <cell r="K43" t="str">
            <v>A</v>
          </cell>
        </row>
        <row r="44">
          <cell r="F44" t="str">
            <v>J-Block only</v>
          </cell>
          <cell r="H44" t="str">
            <v>O*G Profile mod</v>
          </cell>
          <cell r="I44">
            <v>1</v>
          </cell>
          <cell r="K44" t="str">
            <v>P</v>
          </cell>
        </row>
        <row r="45">
          <cell r="F45" t="str">
            <v>Franklin West</v>
          </cell>
          <cell r="G45" t="str">
            <v>Slip 1, 90% Wet</v>
          </cell>
          <cell r="H45" t="str">
            <v>O&amp;G UK Profile Good</v>
          </cell>
          <cell r="I45">
            <v>1</v>
          </cell>
          <cell r="K45" t="str">
            <v>D</v>
          </cell>
        </row>
        <row r="46">
          <cell r="F46" t="str">
            <v>Franklin/Elgin</v>
          </cell>
          <cell r="G46" t="str">
            <v>1st 2 yrs halved (leak), 90% Wet</v>
          </cell>
          <cell r="H46" t="str">
            <v>50% O&amp;G UK</v>
          </cell>
          <cell r="I46">
            <v>1</v>
          </cell>
          <cell r="K46" t="str">
            <v>P</v>
          </cell>
        </row>
        <row r="47">
          <cell r="F47" t="str">
            <v>Franklin/Elgin Late Life</v>
          </cell>
          <cell r="G47" t="str">
            <v>Slip 1, 90% Wet</v>
          </cell>
          <cell r="H47" t="str">
            <v>O&amp;G UK Profile Good</v>
          </cell>
          <cell r="I47">
            <v>1</v>
          </cell>
          <cell r="K47" t="str">
            <v>D</v>
          </cell>
        </row>
        <row r="48">
          <cell r="F48" t="str">
            <v>Franklin/Elgin: Glenelg</v>
          </cell>
          <cell r="G48" t="str">
            <v>1st 2 yrs halved (leak), 90% Wet</v>
          </cell>
          <cell r="H48" t="str">
            <v>50% O&amp;G UK</v>
          </cell>
          <cell r="I48">
            <v>1</v>
          </cell>
          <cell r="K48" t="str">
            <v>P</v>
          </cell>
        </row>
        <row r="49">
          <cell r="F49" t="str">
            <v>Merganser</v>
          </cell>
          <cell r="G49" t="str">
            <v>Yr 1 halved</v>
          </cell>
          <cell r="H49" t="str">
            <v>O&amp;G UK x1.4</v>
          </cell>
          <cell r="I49">
            <v>1</v>
          </cell>
          <cell r="K49" t="str">
            <v>P</v>
          </cell>
        </row>
        <row r="50">
          <cell r="F50" t="str">
            <v>Scoter</v>
          </cell>
          <cell r="G50" t="str">
            <v>Yr 1 halved</v>
          </cell>
          <cell r="H50" t="str">
            <v>O&amp;G UK Profile x1.75</v>
          </cell>
          <cell r="I50">
            <v>1</v>
          </cell>
          <cell r="K50" t="str">
            <v>P</v>
          </cell>
        </row>
        <row r="51">
          <cell r="F51" t="str">
            <v>Shearwater</v>
          </cell>
          <cell r="G51" t="str">
            <v>Yr 1 halved</v>
          </cell>
          <cell r="H51" t="str">
            <v>10% O&amp;G UK</v>
          </cell>
          <cell r="I51">
            <v>1</v>
          </cell>
          <cell r="K51" t="str">
            <v>P</v>
          </cell>
        </row>
        <row r="52">
          <cell r="F52" t="str">
            <v>Starling</v>
          </cell>
          <cell r="G52" t="str">
            <v>Yr 1 halved</v>
          </cell>
          <cell r="H52" t="str">
            <v>O&amp;G Profile x1.5</v>
          </cell>
          <cell r="I52">
            <v>1</v>
          </cell>
          <cell r="K52" t="str">
            <v>P</v>
          </cell>
        </row>
        <row r="53">
          <cell r="F53" t="str">
            <v>Bittern</v>
          </cell>
          <cell r="H53" t="str">
            <v>90% Wet</v>
          </cell>
          <cell r="I53">
            <v>1</v>
          </cell>
          <cell r="K53" t="str">
            <v>P</v>
          </cell>
        </row>
        <row r="54">
          <cell r="F54" t="str">
            <v>Brent</v>
          </cell>
          <cell r="H54" t="str">
            <v>Profile good</v>
          </cell>
          <cell r="I54">
            <v>1</v>
          </cell>
          <cell r="K54" t="str">
            <v>P</v>
          </cell>
        </row>
        <row r="55">
          <cell r="F55" t="str">
            <v>Cook</v>
          </cell>
          <cell r="H55" t="str">
            <v>90% Wet</v>
          </cell>
          <cell r="I55">
            <v>1</v>
          </cell>
          <cell r="K55" t="str">
            <v>P</v>
          </cell>
        </row>
        <row r="56">
          <cell r="F56" t="str">
            <v>Gannet</v>
          </cell>
          <cell r="H56" t="str">
            <v>O&amp;G UK Profile Good</v>
          </cell>
          <cell r="I56">
            <v>1</v>
          </cell>
          <cell r="K56" t="str">
            <v>P</v>
          </cell>
        </row>
        <row r="57">
          <cell r="F57" t="str">
            <v>Gannet Late Life Phase 1</v>
          </cell>
          <cell r="H57" t="str">
            <v>O&amp;G UK Profile Good</v>
          </cell>
          <cell r="I57">
            <v>1</v>
          </cell>
          <cell r="K57" t="str">
            <v>D</v>
          </cell>
        </row>
        <row r="58">
          <cell r="F58" t="str">
            <v>Gannet Late Life Phase 2</v>
          </cell>
          <cell r="H58" t="str">
            <v>O&amp;G UK Profile Good</v>
          </cell>
          <cell r="I58">
            <v>1</v>
          </cell>
          <cell r="K58" t="str">
            <v>D</v>
          </cell>
        </row>
        <row r="59">
          <cell r="F59" t="str">
            <v>Guillemot West</v>
          </cell>
          <cell r="H59" t="str">
            <v>O&amp;G UK Profile Good</v>
          </cell>
          <cell r="I59">
            <v>1</v>
          </cell>
          <cell r="K59" t="str">
            <v>P</v>
          </cell>
        </row>
        <row r="60">
          <cell r="F60" t="str">
            <v>UK Fram</v>
          </cell>
          <cell r="I60">
            <v>1</v>
          </cell>
          <cell r="K60" t="str">
            <v>A</v>
          </cell>
        </row>
        <row r="61">
          <cell r="F61" t="str">
            <v>Brigantines</v>
          </cell>
          <cell r="I61">
            <v>1</v>
          </cell>
          <cell r="K61" t="str">
            <v>P</v>
          </cell>
        </row>
        <row r="62">
          <cell r="F62" t="str">
            <v>Caravel</v>
          </cell>
          <cell r="H62" t="str">
            <v>O&amp;G UK</v>
          </cell>
          <cell r="I62">
            <v>1</v>
          </cell>
          <cell r="K62" t="str">
            <v>P</v>
          </cell>
        </row>
        <row r="63">
          <cell r="F63" t="str">
            <v>Carrack</v>
          </cell>
          <cell r="H63" t="str">
            <v>O&amp;G UK</v>
          </cell>
          <cell r="I63">
            <v>1</v>
          </cell>
          <cell r="K63" t="str">
            <v>P</v>
          </cell>
        </row>
        <row r="64">
          <cell r="F64" t="str">
            <v>Carrack East</v>
          </cell>
          <cell r="H64" t="str">
            <v>O&amp;G UK Profile Good</v>
          </cell>
          <cell r="I64">
            <v>1</v>
          </cell>
          <cell r="K64" t="str">
            <v>D</v>
          </cell>
        </row>
        <row r="65">
          <cell r="F65" t="str">
            <v>Carrack West</v>
          </cell>
          <cell r="H65" t="str">
            <v>O&amp;G UK Profile Good</v>
          </cell>
          <cell r="I65">
            <v>1</v>
          </cell>
          <cell r="K65" t="str">
            <v>D</v>
          </cell>
        </row>
        <row r="66">
          <cell r="F66" t="str">
            <v>Corvette</v>
          </cell>
          <cell r="I66">
            <v>1</v>
          </cell>
          <cell r="K66" t="str">
            <v>D</v>
          </cell>
        </row>
        <row r="67">
          <cell r="F67" t="str">
            <v>Cutter</v>
          </cell>
          <cell r="H67" t="str">
            <v>O&amp;G UK Profile Good</v>
          </cell>
          <cell r="I67">
            <v>1</v>
          </cell>
          <cell r="K67" t="str">
            <v>P</v>
          </cell>
        </row>
        <row r="68">
          <cell r="F68" t="str">
            <v>Galleon</v>
          </cell>
          <cell r="H68" t="str">
            <v>95% O&amp;G Profile</v>
          </cell>
          <cell r="I68">
            <v>1</v>
          </cell>
          <cell r="K68" t="str">
            <v>P</v>
          </cell>
        </row>
        <row r="69">
          <cell r="F69" t="str">
            <v>Leman Shell</v>
          </cell>
          <cell r="H69" t="str">
            <v>Profile Good</v>
          </cell>
          <cell r="I69">
            <v>1</v>
          </cell>
          <cell r="K69" t="str">
            <v>P</v>
          </cell>
        </row>
        <row r="70">
          <cell r="F70" t="str">
            <v>Sean Main</v>
          </cell>
          <cell r="H70" t="str">
            <v>O&amp;G UK Profile Good</v>
          </cell>
          <cell r="I70">
            <v>1</v>
          </cell>
          <cell r="K70" t="str">
            <v>P</v>
          </cell>
        </row>
        <row r="71">
          <cell r="F71" t="str">
            <v>Sean Satellites</v>
          </cell>
          <cell r="H71" t="str">
            <v>O&amp;G UK Profile Good</v>
          </cell>
          <cell r="I71">
            <v>1</v>
          </cell>
          <cell r="K71" t="str">
            <v>P</v>
          </cell>
        </row>
        <row r="72">
          <cell r="F72" t="str">
            <v>Shamrock</v>
          </cell>
          <cell r="H72" t="str">
            <v>30% O&amp;G UK</v>
          </cell>
          <cell r="I72">
            <v>1</v>
          </cell>
          <cell r="K72" t="str">
            <v>P</v>
          </cell>
        </row>
        <row r="73">
          <cell r="F73" t="str">
            <v>Skiff</v>
          </cell>
          <cell r="H73" t="str">
            <v>O&amp;G UK Profile Good</v>
          </cell>
          <cell r="I73">
            <v>1</v>
          </cell>
          <cell r="K73" t="str">
            <v>P</v>
          </cell>
        </row>
        <row r="74">
          <cell r="F74" t="str">
            <v>Sole Pitt: Barque &amp; Clipper</v>
          </cell>
          <cell r="I74">
            <v>1</v>
          </cell>
          <cell r="K74" t="str">
            <v>P</v>
          </cell>
        </row>
        <row r="75">
          <cell r="F75" t="str">
            <v>Sole Pitt: Clipper Late Life</v>
          </cell>
          <cell r="I75">
            <v>1</v>
          </cell>
          <cell r="K75" t="str">
            <v>D</v>
          </cell>
        </row>
        <row r="76">
          <cell r="F76" t="str">
            <v>Alison</v>
          </cell>
          <cell r="G76">
            <v>0.1</v>
          </cell>
          <cell r="I76">
            <v>1</v>
          </cell>
          <cell r="K76" t="str">
            <v>P</v>
          </cell>
        </row>
        <row r="77">
          <cell r="F77" t="str">
            <v>Alison Kx</v>
          </cell>
          <cell r="I77">
            <v>1</v>
          </cell>
          <cell r="K77" t="str">
            <v>P</v>
          </cell>
        </row>
        <row r="78">
          <cell r="F78" t="str">
            <v>Ann</v>
          </cell>
          <cell r="G78">
            <v>0.03</v>
          </cell>
          <cell r="H78" t="str">
            <v>Profile Good</v>
          </cell>
          <cell r="I78">
            <v>1</v>
          </cell>
          <cell r="K78" t="str">
            <v>P</v>
          </cell>
        </row>
        <row r="79">
          <cell r="F79" t="str">
            <v>Annabel</v>
          </cell>
          <cell r="G79">
            <v>0.23</v>
          </cell>
          <cell r="H79" t="str">
            <v>Profile Good</v>
          </cell>
          <cell r="I79">
            <v>1</v>
          </cell>
          <cell r="K79" t="str">
            <v>P</v>
          </cell>
        </row>
        <row r="80">
          <cell r="F80" t="str">
            <v>Audrey</v>
          </cell>
          <cell r="G80">
            <v>0.06</v>
          </cell>
          <cell r="H80" t="str">
            <v>Profile slightly low</v>
          </cell>
          <cell r="I80">
            <v>1</v>
          </cell>
          <cell r="K80" t="str">
            <v>P</v>
          </cell>
        </row>
        <row r="81">
          <cell r="F81" t="str">
            <v>Bell</v>
          </cell>
          <cell r="H81" t="str">
            <v>NG Profile Good</v>
          </cell>
          <cell r="I81">
            <v>1</v>
          </cell>
          <cell r="K81" t="str">
            <v>P</v>
          </cell>
        </row>
        <row r="82">
          <cell r="F82" t="str">
            <v>Boulton</v>
          </cell>
          <cell r="H82" t="str">
            <v>Profile Good, 90%</v>
          </cell>
          <cell r="I82">
            <v>1</v>
          </cell>
          <cell r="K82" t="str">
            <v>P</v>
          </cell>
        </row>
        <row r="83">
          <cell r="F83" t="str">
            <v>CMS III</v>
          </cell>
          <cell r="H83" t="str">
            <v>Profile good</v>
          </cell>
          <cell r="I83">
            <v>1</v>
          </cell>
          <cell r="K83" t="str">
            <v>P</v>
          </cell>
        </row>
        <row r="84">
          <cell r="F84" t="str">
            <v>Ensign</v>
          </cell>
          <cell r="G84">
            <v>2.58</v>
          </cell>
          <cell r="H84" t="str">
            <v>Profile Good</v>
          </cell>
          <cell r="I84">
            <v>1</v>
          </cell>
          <cell r="J84" t="str">
            <v>48/14a &amp; 48/15a</v>
          </cell>
          <cell r="K84" t="str">
            <v>D</v>
          </cell>
        </row>
        <row r="85">
          <cell r="F85" t="str">
            <v>Jupiter</v>
          </cell>
          <cell r="H85" t="str">
            <v>Profile Good</v>
          </cell>
          <cell r="I85">
            <v>1</v>
          </cell>
          <cell r="K85" t="str">
            <v>P</v>
          </cell>
        </row>
        <row r="86">
          <cell r="F86" t="str">
            <v>Kelvin</v>
          </cell>
          <cell r="H86" t="str">
            <v>Profile Good</v>
          </cell>
          <cell r="I86">
            <v>1</v>
          </cell>
          <cell r="K86" t="str">
            <v>P</v>
          </cell>
        </row>
        <row r="87">
          <cell r="F87" t="str">
            <v>Mimas</v>
          </cell>
          <cell r="H87" t="str">
            <v>Profile Good</v>
          </cell>
          <cell r="I87">
            <v>1</v>
          </cell>
          <cell r="K87" t="str">
            <v>P</v>
          </cell>
        </row>
        <row r="88">
          <cell r="F88" t="str">
            <v>Munro</v>
          </cell>
          <cell r="H88" t="str">
            <v>Profile Good</v>
          </cell>
          <cell r="I88">
            <v>1</v>
          </cell>
          <cell r="K88" t="str">
            <v>P</v>
          </cell>
        </row>
        <row r="89">
          <cell r="F89" t="str">
            <v>Murdoch</v>
          </cell>
          <cell r="H89" t="str">
            <v>Profile Good</v>
          </cell>
          <cell r="I89">
            <v>1</v>
          </cell>
          <cell r="K89" t="str">
            <v>P</v>
          </cell>
        </row>
        <row r="90">
          <cell r="F90" t="str">
            <v>Saturn</v>
          </cell>
          <cell r="H90" t="str">
            <v>Profile Good</v>
          </cell>
          <cell r="I90">
            <v>1</v>
          </cell>
          <cell r="K90" t="str">
            <v>P</v>
          </cell>
        </row>
        <row r="91">
          <cell r="F91" t="str">
            <v>Tethys</v>
          </cell>
          <cell r="H91" t="str">
            <v>Profile Good</v>
          </cell>
          <cell r="I91">
            <v>1</v>
          </cell>
          <cell r="K91" t="str">
            <v>P</v>
          </cell>
        </row>
        <row r="92">
          <cell r="F92" t="str">
            <v>Valkyrie</v>
          </cell>
          <cell r="H92" t="str">
            <v>Profile Good</v>
          </cell>
          <cell r="I92">
            <v>1</v>
          </cell>
          <cell r="K92" t="str">
            <v>P</v>
          </cell>
        </row>
        <row r="93">
          <cell r="F93" t="str">
            <v>V-Fields: Valiant North</v>
          </cell>
          <cell r="H93" t="str">
            <v>Profile Good</v>
          </cell>
          <cell r="I93">
            <v>1</v>
          </cell>
          <cell r="K93" t="str">
            <v>P</v>
          </cell>
        </row>
        <row r="94">
          <cell r="F94" t="str">
            <v>V-Fields: Vanguard</v>
          </cell>
          <cell r="H94" t="str">
            <v>Profile Good</v>
          </cell>
          <cell r="I94">
            <v>1</v>
          </cell>
          <cell r="K94" t="str">
            <v>P</v>
          </cell>
        </row>
        <row r="95">
          <cell r="F95" t="str">
            <v>V-Fields: Vulcan</v>
          </cell>
          <cell r="H95" t="str">
            <v>Profile Good</v>
          </cell>
          <cell r="I95">
            <v>1</v>
          </cell>
          <cell r="K95" t="str">
            <v>P</v>
          </cell>
        </row>
        <row r="96">
          <cell r="F96" t="str">
            <v>Viking</v>
          </cell>
          <cell r="H96" t="str">
            <v>60% profile</v>
          </cell>
          <cell r="I96">
            <v>1</v>
          </cell>
          <cell r="K96" t="str">
            <v>P</v>
          </cell>
        </row>
        <row r="97">
          <cell r="F97" t="str">
            <v>Alwyn Area</v>
          </cell>
          <cell r="H97" t="str">
            <v>90% Wet</v>
          </cell>
          <cell r="I97">
            <v>1</v>
          </cell>
          <cell r="K97" t="str">
            <v>P</v>
          </cell>
        </row>
        <row r="98">
          <cell r="F98" t="str">
            <v>Bruce</v>
          </cell>
          <cell r="H98" t="str">
            <v>90% Wet</v>
          </cell>
          <cell r="I98">
            <v>1</v>
          </cell>
          <cell r="K98" t="str">
            <v>P</v>
          </cell>
        </row>
        <row r="99">
          <cell r="F99" t="str">
            <v>Claire</v>
          </cell>
          <cell r="H99" t="str">
            <v>Claire 2 gas via WOS</v>
          </cell>
          <cell r="I99">
            <v>1</v>
          </cell>
          <cell r="K99" t="str">
            <v>D</v>
          </cell>
        </row>
        <row r="100">
          <cell r="F100" t="str">
            <v>Rhum</v>
          </cell>
          <cell r="H100" t="str">
            <v>zeroed on request</v>
          </cell>
          <cell r="I100">
            <v>1</v>
          </cell>
          <cell r="K100" t="str">
            <v>D</v>
          </cell>
        </row>
        <row r="101">
          <cell r="F101" t="str">
            <v>Rosebank</v>
          </cell>
          <cell r="H101" t="str">
            <v>O&amp;G UK Profile Good</v>
          </cell>
          <cell r="I101">
            <v>1</v>
          </cell>
          <cell r="K101" t="str">
            <v>A</v>
          </cell>
        </row>
        <row r="102">
          <cell r="F102" t="str">
            <v>Huntingdon</v>
          </cell>
          <cell r="H102" t="str">
            <v>50% Woodmac</v>
          </cell>
          <cell r="I102">
            <v>2</v>
          </cell>
          <cell r="K102" t="str">
            <v>D</v>
          </cell>
        </row>
        <row r="103">
          <cell r="F103" t="str">
            <v>Norway Gaupe</v>
          </cell>
          <cell r="H103" t="str">
            <v>WM Profile Good</v>
          </cell>
          <cell r="I103">
            <v>2</v>
          </cell>
          <cell r="K103" t="str">
            <v>D</v>
          </cell>
        </row>
        <row r="104">
          <cell r="F104" t="str">
            <v>Norway Rev</v>
          </cell>
          <cell r="H104" t="str">
            <v>WM Profile Good</v>
          </cell>
          <cell r="I104">
            <v>2</v>
          </cell>
          <cell r="K104" t="str">
            <v>P</v>
          </cell>
        </row>
        <row r="105">
          <cell r="F105" t="str">
            <v>Golden Eagle</v>
          </cell>
          <cell r="H105" t="str">
            <v>90% WM</v>
          </cell>
          <cell r="I105">
            <v>2</v>
          </cell>
          <cell r="K105" t="str">
            <v>A</v>
          </cell>
        </row>
        <row r="106">
          <cell r="F106" t="str">
            <v>Greater Rochelle Area</v>
          </cell>
          <cell r="H106" t="str">
            <v>WM Profile, 90% Wet, Slip 1</v>
          </cell>
          <cell r="I106">
            <v>2</v>
          </cell>
          <cell r="K106" t="str">
            <v>D</v>
          </cell>
        </row>
        <row r="107">
          <cell r="F107" t="str">
            <v>Gryphon</v>
          </cell>
          <cell r="H107" t="str">
            <v>50% WM</v>
          </cell>
          <cell r="I107">
            <v>2</v>
          </cell>
          <cell r="K107" t="str">
            <v>A</v>
          </cell>
        </row>
        <row r="108">
          <cell r="F108" t="str">
            <v>Norway Alvheim</v>
          </cell>
          <cell r="H108" t="str">
            <v>WM Profile Good</v>
          </cell>
          <cell r="I108">
            <v>2</v>
          </cell>
          <cell r="K108" t="str">
            <v>P</v>
          </cell>
        </row>
        <row r="109">
          <cell r="F109" t="str">
            <v>Norway Volund</v>
          </cell>
          <cell r="H109" t="str">
            <v>WM Profile Good</v>
          </cell>
          <cell r="I109">
            <v>2</v>
          </cell>
          <cell r="K109" t="str">
            <v>P</v>
          </cell>
        </row>
        <row r="110">
          <cell r="F110" t="str">
            <v>Baird</v>
          </cell>
          <cell r="H110" t="str">
            <v>WM Modified</v>
          </cell>
          <cell r="I110">
            <v>2</v>
          </cell>
          <cell r="K110" t="str">
            <v>P</v>
          </cell>
        </row>
        <row r="111">
          <cell r="F111" t="str">
            <v>Waveney</v>
          </cell>
          <cell r="H111" t="str">
            <v>WM Profile Good</v>
          </cell>
          <cell r="I111">
            <v>2</v>
          </cell>
          <cell r="K111" t="str">
            <v>P</v>
          </cell>
        </row>
        <row r="112">
          <cell r="F112" t="str">
            <v>Wenlock</v>
          </cell>
          <cell r="H112" t="str">
            <v>60% Woodmac</v>
          </cell>
          <cell r="I112">
            <v>2</v>
          </cell>
          <cell r="K112" t="str">
            <v>P</v>
          </cell>
        </row>
        <row r="113">
          <cell r="F113" t="str">
            <v>Kessog</v>
          </cell>
          <cell r="H113" t="str">
            <v>50% WM</v>
          </cell>
          <cell r="I113">
            <v>2</v>
          </cell>
          <cell r="K113" t="str">
            <v>A</v>
          </cell>
        </row>
        <row r="114">
          <cell r="F114" t="str">
            <v>Affleck</v>
          </cell>
          <cell r="H114" t="str">
            <v>High, 60%</v>
          </cell>
          <cell r="I114">
            <v>2</v>
          </cell>
          <cell r="K114" t="str">
            <v>P</v>
          </cell>
        </row>
        <row r="115">
          <cell r="F115" t="str">
            <v>Howe</v>
          </cell>
          <cell r="H115" t="str">
            <v>WM Profile Good</v>
          </cell>
          <cell r="I115">
            <v>2</v>
          </cell>
          <cell r="K115" t="str">
            <v>P</v>
          </cell>
        </row>
        <row r="116">
          <cell r="F116" t="str">
            <v>Nelson</v>
          </cell>
          <cell r="H116" t="str">
            <v>WM Profile Good</v>
          </cell>
          <cell r="I116">
            <v>2</v>
          </cell>
          <cell r="K116" t="str">
            <v>P</v>
          </cell>
        </row>
        <row r="117">
          <cell r="F117" t="str">
            <v>Strathspey</v>
          </cell>
          <cell r="H117" t="str">
            <v>70% WM Profile</v>
          </cell>
          <cell r="I117">
            <v>2</v>
          </cell>
          <cell r="K117" t="str">
            <v>P</v>
          </cell>
        </row>
        <row r="118">
          <cell r="F118" t="str">
            <v>Clipper South</v>
          </cell>
          <cell r="H118" t="str">
            <v>Due 2012</v>
          </cell>
          <cell r="I118">
            <v>2</v>
          </cell>
          <cell r="K118" t="str">
            <v>D</v>
          </cell>
        </row>
        <row r="119">
          <cell r="F119" t="str">
            <v>Gawain</v>
          </cell>
          <cell r="H119" t="str">
            <v>WM Profile Good</v>
          </cell>
          <cell r="I119">
            <v>2</v>
          </cell>
          <cell r="K119" t="str">
            <v>P</v>
          </cell>
        </row>
        <row r="120">
          <cell r="F120" t="str">
            <v>Babbage</v>
          </cell>
          <cell r="H120" t="str">
            <v>Field issues, 50%</v>
          </cell>
          <cell r="I120">
            <v>2</v>
          </cell>
          <cell r="K120" t="str">
            <v>D</v>
          </cell>
        </row>
        <row r="121">
          <cell r="F121" t="str">
            <v>Cavendish</v>
          </cell>
          <cell r="H121" t="str">
            <v>WM Profile, 80%</v>
          </cell>
          <cell r="I121">
            <v>2</v>
          </cell>
          <cell r="K121" t="str">
            <v>P</v>
          </cell>
        </row>
        <row r="122">
          <cell r="F122" t="str">
            <v>Pickerill</v>
          </cell>
          <cell r="H122" t="str">
            <v>WM Profile Good</v>
          </cell>
          <cell r="I122">
            <v>2</v>
          </cell>
          <cell r="K122" t="str">
            <v>P</v>
          </cell>
        </row>
        <row r="123">
          <cell r="F123" t="str">
            <v>Rita</v>
          </cell>
          <cell r="H123" t="str">
            <v>WM Profile divided by 20</v>
          </cell>
          <cell r="I123">
            <v>2</v>
          </cell>
          <cell r="K123" t="str">
            <v>P</v>
          </cell>
        </row>
        <row r="124">
          <cell r="F124" t="str">
            <v>Viscount</v>
          </cell>
          <cell r="H124" t="str">
            <v>WM Profile Good</v>
          </cell>
          <cell r="I124">
            <v>2</v>
          </cell>
          <cell r="K124" t="str">
            <v>P</v>
          </cell>
        </row>
        <row r="125">
          <cell r="F125" t="str">
            <v>Vixen</v>
          </cell>
          <cell r="H125" t="str">
            <v>WM Profile Good</v>
          </cell>
          <cell r="I125">
            <v>2</v>
          </cell>
          <cell r="K125" t="str">
            <v>P</v>
          </cell>
        </row>
        <row r="126">
          <cell r="F126" t="str">
            <v>Cheviot</v>
          </cell>
          <cell r="H126" t="str">
            <v>WM 90% Wet</v>
          </cell>
          <cell r="I126">
            <v>2</v>
          </cell>
          <cell r="K126" t="str">
            <v>A</v>
          </cell>
        </row>
        <row r="127">
          <cell r="F127" t="str">
            <v>Laggan/Tormore</v>
          </cell>
          <cell r="H127" t="str">
            <v>WM Profile Good</v>
          </cell>
          <cell r="I127">
            <v>2</v>
          </cell>
          <cell r="K127" t="str">
            <v>D</v>
          </cell>
        </row>
        <row r="128">
          <cell r="F128" t="str">
            <v>Banff</v>
          </cell>
          <cell r="H128" t="str">
            <v>NG Profile Good</v>
          </cell>
          <cell r="I128">
            <v>3</v>
          </cell>
          <cell r="K128" t="str">
            <v>P</v>
          </cell>
        </row>
        <row r="129">
          <cell r="F129" t="str">
            <v>ETAP Mungo</v>
          </cell>
          <cell r="H129" t="str">
            <v>NG Profile Good</v>
          </cell>
          <cell r="I129">
            <v>3</v>
          </cell>
          <cell r="K129" t="str">
            <v>P</v>
          </cell>
        </row>
        <row r="130">
          <cell r="F130" t="str">
            <v>Heron</v>
          </cell>
          <cell r="H130" t="str">
            <v>50% NG Profile</v>
          </cell>
          <cell r="I130">
            <v>3</v>
          </cell>
          <cell r="K130" t="str">
            <v>P</v>
          </cell>
        </row>
        <row r="131">
          <cell r="F131" t="str">
            <v>Wood</v>
          </cell>
          <cell r="H131" t="str">
            <v>NG Profile Good</v>
          </cell>
          <cell r="I131">
            <v>3</v>
          </cell>
          <cell r="K131" t="str">
            <v>P</v>
          </cell>
        </row>
        <row r="132">
          <cell r="F132" t="str">
            <v>Hoton</v>
          </cell>
          <cell r="H132" t="str">
            <v>NG Profile Good</v>
          </cell>
          <cell r="I132">
            <v>3</v>
          </cell>
          <cell r="K132" t="str">
            <v>P</v>
          </cell>
        </row>
        <row r="133">
          <cell r="F133" t="str">
            <v>Hyde</v>
          </cell>
          <cell r="H133" t="str">
            <v>NG Profile Good</v>
          </cell>
          <cell r="I133">
            <v>3</v>
          </cell>
          <cell r="K133" t="str">
            <v>P</v>
          </cell>
        </row>
        <row r="134">
          <cell r="F134" t="str">
            <v>Juliet</v>
          </cell>
          <cell r="H134" t="str">
            <v>NG Profile Good</v>
          </cell>
          <cell r="I134">
            <v>3</v>
          </cell>
          <cell r="K134" t="str">
            <v>D</v>
          </cell>
        </row>
        <row r="135">
          <cell r="F135" t="str">
            <v>Beryl Alpha</v>
          </cell>
          <cell r="H135" t="str">
            <v>NG Profile Good</v>
          </cell>
          <cell r="I135">
            <v>3</v>
          </cell>
          <cell r="K135" t="str">
            <v>P</v>
          </cell>
        </row>
        <row r="136">
          <cell r="F136" t="str">
            <v>Beryl Bravo</v>
          </cell>
          <cell r="H136" t="str">
            <v>NG Profile Good</v>
          </cell>
          <cell r="I136">
            <v>3</v>
          </cell>
          <cell r="K136" t="str">
            <v>P</v>
          </cell>
        </row>
        <row r="137">
          <cell r="F137" t="str">
            <v>Birch</v>
          </cell>
          <cell r="H137" t="str">
            <v>NG Profile Good</v>
          </cell>
          <cell r="I137">
            <v>3</v>
          </cell>
          <cell r="K137" t="str">
            <v>P</v>
          </cell>
        </row>
        <row r="138">
          <cell r="F138" t="str">
            <v>Blackbird</v>
          </cell>
          <cell r="H138" t="str">
            <v>NG Profile Good</v>
          </cell>
          <cell r="I138">
            <v>3</v>
          </cell>
          <cell r="K138" t="str">
            <v>D</v>
          </cell>
        </row>
        <row r="139">
          <cell r="F139" t="str">
            <v>Buckland</v>
          </cell>
          <cell r="H139" t="str">
            <v>NG Profile x 4</v>
          </cell>
          <cell r="I139">
            <v>3</v>
          </cell>
          <cell r="K139" t="str">
            <v>P</v>
          </cell>
        </row>
        <row r="140">
          <cell r="F140" t="str">
            <v>Enoch UK</v>
          </cell>
          <cell r="H140" t="str">
            <v>NG Profile Good</v>
          </cell>
          <cell r="I140">
            <v>3</v>
          </cell>
          <cell r="K140" t="str">
            <v>P</v>
          </cell>
        </row>
        <row r="141">
          <cell r="F141" t="str">
            <v>Ettrick</v>
          </cell>
          <cell r="H141" t="str">
            <v>NG Profile Good</v>
          </cell>
          <cell r="I141">
            <v>3</v>
          </cell>
          <cell r="K141" t="str">
            <v>P</v>
          </cell>
        </row>
        <row r="142">
          <cell r="F142" t="str">
            <v>Kingfisher</v>
          </cell>
          <cell r="H142" t="str">
            <v>90% NG Profile</v>
          </cell>
          <cell r="I142">
            <v>3</v>
          </cell>
          <cell r="K142" t="str">
            <v>P</v>
          </cell>
        </row>
        <row r="143">
          <cell r="F143" t="str">
            <v>Maclure</v>
          </cell>
          <cell r="H143" t="str">
            <v>O&amp;G Profile Good</v>
          </cell>
          <cell r="I143">
            <v>3</v>
          </cell>
          <cell r="K143" t="str">
            <v>P</v>
          </cell>
        </row>
        <row r="144">
          <cell r="F144" t="str">
            <v>Nevis Area</v>
          </cell>
          <cell r="H144" t="str">
            <v>NG Profile x2</v>
          </cell>
          <cell r="I144">
            <v>3</v>
          </cell>
          <cell r="K144" t="str">
            <v>P</v>
          </cell>
        </row>
        <row r="145">
          <cell r="F145" t="str">
            <v>Skene</v>
          </cell>
          <cell r="H145" t="str">
            <v>NG Profile x1.2</v>
          </cell>
          <cell r="I145">
            <v>3</v>
          </cell>
          <cell r="K145" t="str">
            <v>P</v>
          </cell>
        </row>
        <row r="146">
          <cell r="F146" t="str">
            <v>Thelma</v>
          </cell>
          <cell r="H146" t="str">
            <v>NG Profile Good</v>
          </cell>
          <cell r="I146">
            <v>3</v>
          </cell>
          <cell r="K146" t="str">
            <v>P</v>
          </cell>
        </row>
        <row r="147">
          <cell r="F147" t="str">
            <v>Tiffany</v>
          </cell>
          <cell r="H147" t="str">
            <v>80% NG Profile</v>
          </cell>
          <cell r="I147">
            <v>3</v>
          </cell>
          <cell r="K147" t="str">
            <v>P</v>
          </cell>
        </row>
        <row r="148">
          <cell r="F148" t="str">
            <v>Topaz</v>
          </cell>
          <cell r="H148" t="str">
            <v>10% NG Profile</v>
          </cell>
          <cell r="I148">
            <v>3</v>
          </cell>
          <cell r="K148" t="str">
            <v>P</v>
          </cell>
        </row>
        <row r="149">
          <cell r="F149" t="str">
            <v>Calder</v>
          </cell>
          <cell r="H149" t="str">
            <v>NG Profile Good</v>
          </cell>
          <cell r="I149">
            <v>3</v>
          </cell>
          <cell r="K149" t="str">
            <v>P</v>
          </cell>
        </row>
        <row r="150">
          <cell r="F150" t="str">
            <v>Crossans</v>
          </cell>
          <cell r="H150" t="str">
            <v>No new data in 2012</v>
          </cell>
          <cell r="I150">
            <v>3</v>
          </cell>
          <cell r="K150" t="str">
            <v>A</v>
          </cell>
        </row>
        <row r="151">
          <cell r="F151" t="str">
            <v>Dalton</v>
          </cell>
          <cell r="H151" t="str">
            <v>NG Profile Good</v>
          </cell>
          <cell r="I151">
            <v>3</v>
          </cell>
          <cell r="K151" t="str">
            <v>P</v>
          </cell>
        </row>
        <row r="152">
          <cell r="F152" t="str">
            <v>Darwen</v>
          </cell>
          <cell r="H152" t="str">
            <v>No new data in 2012</v>
          </cell>
          <cell r="I152">
            <v>3</v>
          </cell>
          <cell r="K152" t="str">
            <v>A</v>
          </cell>
        </row>
        <row r="153">
          <cell r="F153" t="str">
            <v>Millom</v>
          </cell>
          <cell r="H153" t="str">
            <v>NG Profile Good</v>
          </cell>
          <cell r="I153">
            <v>3</v>
          </cell>
          <cell r="K153" t="str">
            <v>P</v>
          </cell>
        </row>
        <row r="154">
          <cell r="F154" t="str">
            <v>Morecambe North</v>
          </cell>
          <cell r="H154" t="str">
            <v>O&amp;G Profile Good</v>
          </cell>
          <cell r="I154">
            <v>3</v>
          </cell>
          <cell r="K154" t="str">
            <v>P</v>
          </cell>
        </row>
        <row r="155">
          <cell r="F155" t="str">
            <v>Morecambe South</v>
          </cell>
          <cell r="H155" t="str">
            <v>NG Profile Good</v>
          </cell>
          <cell r="I155">
            <v>3</v>
          </cell>
          <cell r="K155" t="str">
            <v>P</v>
          </cell>
        </row>
        <row r="156">
          <cell r="F156" t="str">
            <v>Boyle</v>
          </cell>
          <cell r="H156" t="str">
            <v>Profile Good</v>
          </cell>
          <cell r="I156">
            <v>3</v>
          </cell>
          <cell r="K156" t="str">
            <v>P</v>
          </cell>
        </row>
        <row r="157">
          <cell r="F157" t="str">
            <v>Cygnus</v>
          </cell>
          <cell r="H157" t="str">
            <v>Woodmac</v>
          </cell>
          <cell r="I157">
            <v>3</v>
          </cell>
          <cell r="K157" t="str">
            <v>D</v>
          </cell>
        </row>
        <row r="158">
          <cell r="F158" t="str">
            <v>Delilah</v>
          </cell>
          <cell r="H158" t="str">
            <v>NG Profile Good</v>
          </cell>
          <cell r="I158">
            <v>3</v>
          </cell>
          <cell r="K158" t="str">
            <v>P</v>
          </cell>
        </row>
        <row r="159">
          <cell r="F159" t="str">
            <v>Excalibur</v>
          </cell>
          <cell r="H159" t="str">
            <v>50% NG Profile</v>
          </cell>
          <cell r="I159">
            <v>3</v>
          </cell>
          <cell r="K159" t="str">
            <v>P</v>
          </cell>
        </row>
        <row r="160">
          <cell r="F160" t="str">
            <v>Galahad</v>
          </cell>
          <cell r="H160" t="str">
            <v>NG Profile Good</v>
          </cell>
          <cell r="I160">
            <v>3</v>
          </cell>
          <cell r="K160" t="str">
            <v>P</v>
          </cell>
        </row>
        <row r="161">
          <cell r="F161" t="str">
            <v>Hewett</v>
          </cell>
          <cell r="H161" t="str">
            <v>NG Profile Good</v>
          </cell>
          <cell r="I161">
            <v>3</v>
          </cell>
          <cell r="K161" t="str">
            <v>P</v>
          </cell>
        </row>
        <row r="162">
          <cell r="F162" t="str">
            <v>Horne</v>
          </cell>
          <cell r="H162" t="str">
            <v>50% NG Profile</v>
          </cell>
          <cell r="I162">
            <v>3</v>
          </cell>
          <cell r="K162" t="str">
            <v>P</v>
          </cell>
        </row>
        <row r="163">
          <cell r="F163" t="str">
            <v>Inde Perenco B</v>
          </cell>
          <cell r="H163" t="str">
            <v>O&amp;G Profile Good</v>
          </cell>
          <cell r="I163">
            <v>3</v>
          </cell>
          <cell r="K163" t="str">
            <v>P</v>
          </cell>
        </row>
        <row r="164">
          <cell r="F164" t="str">
            <v>Inde SW</v>
          </cell>
          <cell r="H164" t="str">
            <v>NG Profile Good</v>
          </cell>
          <cell r="I164">
            <v>3</v>
          </cell>
          <cell r="K164" t="str">
            <v>P</v>
          </cell>
        </row>
        <row r="165">
          <cell r="F165" t="str">
            <v>Kilmar</v>
          </cell>
          <cell r="H165" t="str">
            <v>NG Profile Good</v>
          </cell>
          <cell r="I165">
            <v>3</v>
          </cell>
          <cell r="K165" t="str">
            <v>P</v>
          </cell>
        </row>
        <row r="166">
          <cell r="F166" t="str">
            <v>Lancelot</v>
          </cell>
          <cell r="H166" t="str">
            <v>NG Profile Good</v>
          </cell>
          <cell r="I166">
            <v>3</v>
          </cell>
          <cell r="K166" t="str">
            <v>P</v>
          </cell>
        </row>
        <row r="167">
          <cell r="F167" t="str">
            <v>Mallory</v>
          </cell>
          <cell r="H167" t="str">
            <v>NG Profile Good</v>
          </cell>
          <cell r="I167">
            <v>3</v>
          </cell>
          <cell r="K167" t="str">
            <v>P</v>
          </cell>
        </row>
        <row r="168">
          <cell r="F168" t="str">
            <v>Trent</v>
          </cell>
          <cell r="H168" t="str">
            <v>NG Profile Good</v>
          </cell>
          <cell r="I168">
            <v>3</v>
          </cell>
          <cell r="K168" t="str">
            <v>P</v>
          </cell>
        </row>
        <row r="169">
          <cell r="F169" t="str">
            <v>Tynes</v>
          </cell>
          <cell r="H169" t="str">
            <v>NG Profile Good</v>
          </cell>
          <cell r="I169">
            <v>3</v>
          </cell>
          <cell r="K169" t="str">
            <v>P</v>
          </cell>
        </row>
        <row r="170">
          <cell r="F170" t="str">
            <v>Wissey</v>
          </cell>
          <cell r="H170" t="str">
            <v>65% NG Profile</v>
          </cell>
          <cell r="I170">
            <v>3</v>
          </cell>
          <cell r="K170" t="str">
            <v>P</v>
          </cell>
        </row>
        <row r="171">
          <cell r="F171" t="str">
            <v>Wren</v>
          </cell>
          <cell r="H171" t="str">
            <v>50% NG Profile</v>
          </cell>
          <cell r="I171">
            <v>3</v>
          </cell>
          <cell r="K171" t="str">
            <v>P</v>
          </cell>
        </row>
        <row r="172">
          <cell r="F172" t="str">
            <v>Yare</v>
          </cell>
          <cell r="H172" t="str">
            <v>30% Ng Profile</v>
          </cell>
          <cell r="I172">
            <v>3</v>
          </cell>
          <cell r="K172" t="str">
            <v>P</v>
          </cell>
        </row>
        <row r="173">
          <cell r="F173" t="str">
            <v>Breagh</v>
          </cell>
          <cell r="H173" t="str">
            <v>Profile heavily modified</v>
          </cell>
          <cell r="I173">
            <v>3</v>
          </cell>
          <cell r="K173" t="str">
            <v>D</v>
          </cell>
        </row>
        <row r="174">
          <cell r="F174" t="str">
            <v>Jade Area</v>
          </cell>
          <cell r="H174" t="str">
            <v>O&amp;G Profile x 1.1</v>
          </cell>
          <cell r="I174">
            <v>3</v>
          </cell>
          <cell r="K174" t="str">
            <v>P</v>
          </cell>
        </row>
        <row r="175">
          <cell r="F175" t="str">
            <v>J-block inc Jasmine</v>
          </cell>
          <cell r="H175" t="str">
            <v>O*G Profile mod heavily</v>
          </cell>
          <cell r="I175">
            <v>3</v>
          </cell>
          <cell r="K175" t="str">
            <v>P</v>
          </cell>
        </row>
        <row r="176">
          <cell r="F176" t="str">
            <v>Lomond</v>
          </cell>
          <cell r="H176" t="str">
            <v>O&amp;G Profile x1.3</v>
          </cell>
          <cell r="I176">
            <v>3</v>
          </cell>
          <cell r="K176" t="str">
            <v>P</v>
          </cell>
        </row>
        <row r="177">
          <cell r="F177" t="str">
            <v>Curlew</v>
          </cell>
          <cell r="H177" t="str">
            <v>Profile Good</v>
          </cell>
          <cell r="I177">
            <v>3</v>
          </cell>
          <cell r="K177" t="str">
            <v>P</v>
          </cell>
        </row>
        <row r="178">
          <cell r="F178" t="str">
            <v>Curlew Late Life</v>
          </cell>
          <cell r="H178" t="str">
            <v>90% Wet</v>
          </cell>
          <cell r="I178">
            <v>3</v>
          </cell>
          <cell r="K178" t="str">
            <v>D</v>
          </cell>
        </row>
        <row r="179">
          <cell r="F179" t="str">
            <v>Puffin</v>
          </cell>
          <cell r="H179" t="str">
            <v>NG Profile Good</v>
          </cell>
          <cell r="I179">
            <v>3</v>
          </cell>
          <cell r="K179" t="str">
            <v>A</v>
          </cell>
        </row>
        <row r="180">
          <cell r="F180" t="str">
            <v>Anglia</v>
          </cell>
          <cell r="H180" t="str">
            <v>Profile good</v>
          </cell>
          <cell r="I180">
            <v>3</v>
          </cell>
          <cell r="K180" t="str">
            <v>P</v>
          </cell>
        </row>
        <row r="181">
          <cell r="F181" t="str">
            <v>Caister</v>
          </cell>
          <cell r="H181" t="str">
            <v>Profile Good</v>
          </cell>
          <cell r="I181">
            <v>3</v>
          </cell>
          <cell r="K181" t="str">
            <v>P</v>
          </cell>
        </row>
        <row r="182">
          <cell r="F182" t="str">
            <v>Katy (Harrison)</v>
          </cell>
          <cell r="H182" t="str">
            <v>Conoco news due 2012</v>
          </cell>
          <cell r="I182">
            <v>3</v>
          </cell>
          <cell r="K182" t="str">
            <v>D</v>
          </cell>
        </row>
        <row r="183">
          <cell r="F183" t="str">
            <v>Schooner</v>
          </cell>
          <cell r="H183" t="str">
            <v>Profile Good</v>
          </cell>
          <cell r="I183">
            <v>3</v>
          </cell>
          <cell r="K183" t="str">
            <v>P</v>
          </cell>
        </row>
        <row r="184">
          <cell r="F184" t="str">
            <v>Toni</v>
          </cell>
          <cell r="H184" t="str">
            <v>Profile Good</v>
          </cell>
          <cell r="I184">
            <v>3</v>
          </cell>
          <cell r="K184" t="str">
            <v>P</v>
          </cell>
        </row>
        <row r="185">
          <cell r="F185" t="str">
            <v>Topaz</v>
          </cell>
          <cell r="H185" t="str">
            <v>NG Profile Good</v>
          </cell>
          <cell r="I185">
            <v>3</v>
          </cell>
          <cell r="K185" t="str">
            <v>P</v>
          </cell>
        </row>
        <row r="186">
          <cell r="F186" t="str">
            <v>V-Fields: Valiant South</v>
          </cell>
          <cell r="H186" t="str">
            <v>NG Profile Good</v>
          </cell>
          <cell r="I186">
            <v>3</v>
          </cell>
          <cell r="K186" t="str">
            <v>P</v>
          </cell>
        </row>
        <row r="187">
          <cell r="F187" t="str">
            <v>Victor</v>
          </cell>
          <cell r="H187" t="str">
            <v>NG Profile Good</v>
          </cell>
          <cell r="I187">
            <v>3</v>
          </cell>
          <cell r="K187" t="str">
            <v>P</v>
          </cell>
        </row>
        <row r="188">
          <cell r="F188" t="str">
            <v>Victoria</v>
          </cell>
          <cell r="H188" t="str">
            <v>NG Profile Good</v>
          </cell>
          <cell r="I188">
            <v>3</v>
          </cell>
          <cell r="K188" t="str">
            <v>P</v>
          </cell>
        </row>
        <row r="189">
          <cell r="F189" t="str">
            <v>Keith</v>
          </cell>
          <cell r="H189" t="str">
            <v>NG Profile Good</v>
          </cell>
          <cell r="I189">
            <v>3</v>
          </cell>
          <cell r="K189" t="str">
            <v>P</v>
          </cell>
        </row>
        <row r="190">
          <cell r="F190" t="str">
            <v>Sean Late Life</v>
          </cell>
          <cell r="H190" t="str">
            <v>NG Profile Good</v>
          </cell>
          <cell r="I190">
            <v>3</v>
          </cell>
          <cell r="K190" t="str">
            <v>D</v>
          </cell>
        </row>
        <row r="191">
          <cell r="F191" t="str">
            <v>zUpside Perenco B</v>
          </cell>
        </row>
        <row r="192">
          <cell r="F192" t="str">
            <v>zUpside Seal B</v>
          </cell>
        </row>
        <row r="193">
          <cell r="F193" t="str">
            <v>zUpside Shell B</v>
          </cell>
        </row>
        <row r="194">
          <cell r="F194" t="str">
            <v>zUpside Tullow B</v>
          </cell>
        </row>
        <row r="195">
          <cell r="F195" t="str">
            <v>zUpside Amethyst E</v>
          </cell>
        </row>
        <row r="196">
          <cell r="F196" t="str">
            <v>zUpside Dimlington E</v>
          </cell>
        </row>
        <row r="197">
          <cell r="F197" t="str">
            <v>zUpside Morecambe N</v>
          </cell>
        </row>
        <row r="198">
          <cell r="F198" t="str">
            <v>zUpside Morecambe S</v>
          </cell>
        </row>
        <row r="199">
          <cell r="F199" t="str">
            <v>zUpside Mobil SF</v>
          </cell>
        </row>
        <row r="200">
          <cell r="F200" t="str">
            <v>zUpside Shell SF</v>
          </cell>
        </row>
        <row r="201">
          <cell r="F201" t="str">
            <v>zUpside Total SF</v>
          </cell>
        </row>
        <row r="202">
          <cell r="F202" t="str">
            <v>zUpside Amoco T</v>
          </cell>
        </row>
        <row r="203">
          <cell r="F203" t="str">
            <v>zUpside PX T</v>
          </cell>
        </row>
        <row r="204">
          <cell r="F204" t="str">
            <v>zUpside Theddlethorpe</v>
          </cell>
        </row>
        <row r="205">
          <cell r="F205" t="str">
            <v>WOS Chevron Phase 2</v>
          </cell>
        </row>
        <row r="206">
          <cell r="F206" t="str">
            <v>WOS Total Phase 2</v>
          </cell>
        </row>
        <row r="207">
          <cell r="F207" t="str">
            <v>WOS Chevron Phase 3</v>
          </cell>
        </row>
        <row r="208">
          <cell r="F208" t="str">
            <v>WOS Total Phase 3</v>
          </cell>
        </row>
        <row r="209">
          <cell r="F209" t="str">
            <v>Cygnus Phase 2</v>
          </cell>
        </row>
      </sheetData>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Testlifecycle"/>
    </sheetNames>
    <definedNames>
      <definedName name="Header1"/>
    </defined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Inputs&gt;"/>
      <sheetName val="General"/>
      <sheetName val="EconomicInfo"/>
      <sheetName val="NuonExchRates"/>
      <sheetName val="Conversion"/>
      <sheetName val="GasPrices"/>
      <sheetName val="Oil_Inputs"/>
      <sheetName val="Costs&gt;"/>
      <sheetName val=" Costs"/>
      <sheetName val="OilIndexation"/>
      <sheetName val="C-OilGasPrices"/>
      <sheetName val="Supply+Demand&gt;"/>
      <sheetName val="Annual Demand"/>
      <sheetName val="C-HistoricDemand"/>
      <sheetName val="MonthlyDemand"/>
      <sheetName val="C-DemandSplit"/>
      <sheetName val="C-DemandAnnual"/>
      <sheetName val="C-DemandMonthly"/>
      <sheetName val="Capacities&gt;"/>
      <sheetName val="IndProdProfile"/>
      <sheetName val="C-ProdnProfile"/>
      <sheetName val="Ind_Production"/>
      <sheetName val="C-IndProdn"/>
      <sheetName val="ExistingContracts"/>
      <sheetName val="NewContracts"/>
      <sheetName val="TotalContracts"/>
      <sheetName val="C-InterconFlows"/>
      <sheetName val="IUKFlows"/>
      <sheetName val="cIUKFlows"/>
      <sheetName val="LNGSupply"/>
      <sheetName val="PipelineCap"/>
      <sheetName val="LNGCap"/>
      <sheetName val="Storage"/>
      <sheetName val="Cap.Sum"/>
      <sheetName val="CapTables"/>
      <sheetName val="Calcs&gt;"/>
      <sheetName val="MeritOrder"/>
      <sheetName val="Outputs&gt;"/>
      <sheetName val="MonthlyOutputs"/>
      <sheetName val="AnnualOutputs"/>
      <sheetName val="C-Price"/>
      <sheetName val="Marginal Player"/>
      <sheetName val="C-Storage"/>
      <sheetName val="C-CapDem"/>
      <sheetName val="C-CapDem (2)"/>
      <sheetName val="C-SupplyDem(A)"/>
      <sheetName val="C-SupplyDem.(M)"/>
      <sheetName val="C-SupplySimple"/>
      <sheetName val="C-Supply(All)_M"/>
      <sheetName val="C-Supply(All)_Y"/>
      <sheetName val="Scenarios&gt;"/>
      <sheetName val="Scenarios"/>
      <sheetName val="Outputs"/>
      <sheetName val="Prices"/>
      <sheetName val="C-Prices(M)"/>
      <sheetName val="C-Prices(A)"/>
      <sheetName val="C-PricesComp"/>
      <sheetName val="C-PricesComp (2)"/>
      <sheetName val="C-MktPrice(M)"/>
      <sheetName val="C-Prices(Nom)"/>
      <sheetName val="DeliveredPrices"/>
      <sheetName val="C-Prices(Nom) (2)"/>
      <sheetName val="Supply Curve&gt;"/>
      <sheetName val="SupplyCurve"/>
      <sheetName val="C-SupplyCurv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 sheetId="15"/>
      <sheetData sheetId="16" refreshError="1"/>
      <sheetData sheetId="17" refreshError="1"/>
      <sheetData sheetId="18" refreshError="1"/>
      <sheetData sheetId="19"/>
      <sheetData sheetId="20"/>
      <sheetData sheetId="21" refreshError="1"/>
      <sheetData sheetId="22">
        <row r="46">
          <cell r="F46">
            <v>2001</v>
          </cell>
          <cell r="G46">
            <v>2002</v>
          </cell>
          <cell r="H46">
            <v>2003</v>
          </cell>
          <cell r="I46">
            <v>2004</v>
          </cell>
          <cell r="J46">
            <v>2005</v>
          </cell>
          <cell r="K46">
            <v>2006</v>
          </cell>
          <cell r="L46">
            <v>2007</v>
          </cell>
          <cell r="M46">
            <v>2008</v>
          </cell>
          <cell r="N46">
            <v>2009</v>
          </cell>
          <cell r="O46">
            <v>2010</v>
          </cell>
          <cell r="P46">
            <v>2011</v>
          </cell>
          <cell r="Q46">
            <v>2012</v>
          </cell>
          <cell r="R46">
            <v>2013</v>
          </cell>
          <cell r="S46">
            <v>2014</v>
          </cell>
          <cell r="T46">
            <v>2015</v>
          </cell>
          <cell r="U46">
            <v>2016</v>
          </cell>
          <cell r="V46">
            <v>2017</v>
          </cell>
          <cell r="W46">
            <v>2018</v>
          </cell>
          <cell r="X46">
            <v>2019</v>
          </cell>
          <cell r="Y46">
            <v>2020</v>
          </cell>
          <cell r="Z46">
            <v>2021</v>
          </cell>
          <cell r="AA46">
            <v>2022</v>
          </cell>
          <cell r="AB46">
            <v>2023</v>
          </cell>
          <cell r="AC46">
            <v>2024</v>
          </cell>
          <cell r="AD46">
            <v>2025</v>
          </cell>
        </row>
        <row r="67">
          <cell r="B67" t="str">
            <v>Benelux_Ind High</v>
          </cell>
          <cell r="D67" t="str">
            <v>High</v>
          </cell>
          <cell r="F67">
            <v>77.784999999999997</v>
          </cell>
          <cell r="G67">
            <v>75.775999999999996</v>
          </cell>
          <cell r="H67">
            <v>73.128</v>
          </cell>
          <cell r="I67">
            <v>85.983000000000004</v>
          </cell>
          <cell r="J67">
            <v>85.983000000000004</v>
          </cell>
          <cell r="K67">
            <v>85.983000000000004</v>
          </cell>
          <cell r="L67">
            <v>85.983000000000004</v>
          </cell>
          <cell r="M67">
            <v>85.983000000000004</v>
          </cell>
          <cell r="N67">
            <v>85.983000000000004</v>
          </cell>
          <cell r="O67">
            <v>85.983000000000004</v>
          </cell>
          <cell r="P67">
            <v>85.983000000000004</v>
          </cell>
          <cell r="Q67">
            <v>85.983000000000004</v>
          </cell>
          <cell r="R67">
            <v>85.983000000000004</v>
          </cell>
          <cell r="S67">
            <v>85.983000000000004</v>
          </cell>
          <cell r="T67">
            <v>85.983000000000004</v>
          </cell>
          <cell r="U67">
            <v>85.983000000000004</v>
          </cell>
          <cell r="V67">
            <v>85.983000000000004</v>
          </cell>
          <cell r="W67">
            <v>85.983000000000004</v>
          </cell>
          <cell r="X67">
            <v>85.983000000000004</v>
          </cell>
          <cell r="Y67">
            <v>85.983000000000004</v>
          </cell>
          <cell r="Z67">
            <v>85.983000000000004</v>
          </cell>
          <cell r="AA67">
            <v>85.983000000000004</v>
          </cell>
          <cell r="AB67">
            <v>85.983000000000004</v>
          </cell>
          <cell r="AC67">
            <v>85.983000000000004</v>
          </cell>
          <cell r="AD67">
            <v>85.983000000000004</v>
          </cell>
        </row>
        <row r="68">
          <cell r="B68" t="str">
            <v>Benelux_Ind Central</v>
          </cell>
          <cell r="C68" t="str">
            <v>Benelux_Ind</v>
          </cell>
          <cell r="D68" t="str">
            <v>Central</v>
          </cell>
          <cell r="F68">
            <v>77.784999999999997</v>
          </cell>
          <cell r="G68">
            <v>75.775999999999996</v>
          </cell>
          <cell r="H68">
            <v>73.128</v>
          </cell>
          <cell r="I68">
            <v>85.983000000000004</v>
          </cell>
          <cell r="J68">
            <v>85.983000000000004</v>
          </cell>
          <cell r="K68">
            <v>85.983000000000004</v>
          </cell>
          <cell r="L68">
            <v>85.983000000000004</v>
          </cell>
          <cell r="M68">
            <v>85.983000000000004</v>
          </cell>
          <cell r="N68">
            <v>85.983000000000004</v>
          </cell>
          <cell r="O68">
            <v>85.983000000000004</v>
          </cell>
          <cell r="P68">
            <v>85.983000000000004</v>
          </cell>
          <cell r="Q68">
            <v>85.983000000000004</v>
          </cell>
          <cell r="R68">
            <v>85.983000000000004</v>
          </cell>
          <cell r="S68">
            <v>85.983000000000004</v>
          </cell>
          <cell r="T68">
            <v>85.983000000000004</v>
          </cell>
          <cell r="U68">
            <v>85.983000000000004</v>
          </cell>
          <cell r="V68">
            <v>85.983000000000004</v>
          </cell>
          <cell r="W68">
            <v>85.983000000000004</v>
          </cell>
          <cell r="X68">
            <v>85.983000000000004</v>
          </cell>
          <cell r="Y68">
            <v>85.983000000000004</v>
          </cell>
          <cell r="Z68">
            <v>85.983000000000004</v>
          </cell>
          <cell r="AA68">
            <v>85.983000000000004</v>
          </cell>
          <cell r="AB68">
            <v>85.983000000000004</v>
          </cell>
          <cell r="AC68">
            <v>85.983000000000004</v>
          </cell>
          <cell r="AD68">
            <v>85.983000000000004</v>
          </cell>
        </row>
        <row r="69">
          <cell r="B69" t="str">
            <v>Benelux_Ind Low</v>
          </cell>
          <cell r="D69" t="str">
            <v>Low</v>
          </cell>
          <cell r="F69">
            <v>77.784999999999997</v>
          </cell>
          <cell r="G69">
            <v>75.775999999999996</v>
          </cell>
          <cell r="H69">
            <v>73.128</v>
          </cell>
          <cell r="I69">
            <v>85.983000000000004</v>
          </cell>
          <cell r="J69">
            <v>85.123170000000002</v>
          </cell>
          <cell r="K69">
            <v>84.271938300000002</v>
          </cell>
          <cell r="L69">
            <v>83.429218917</v>
          </cell>
          <cell r="M69">
            <v>82.59492672783</v>
          </cell>
          <cell r="N69">
            <v>81.768977460551696</v>
          </cell>
          <cell r="O69">
            <v>80.951287685946184</v>
          </cell>
          <cell r="P69">
            <v>80.141774809086726</v>
          </cell>
          <cell r="Q69">
            <v>79.340357060995856</v>
          </cell>
          <cell r="R69">
            <v>78.546953490385903</v>
          </cell>
          <cell r="S69">
            <v>77.761483955482049</v>
          </cell>
          <cell r="T69">
            <v>76.983869115927234</v>
          </cell>
          <cell r="U69">
            <v>76.214030424767955</v>
          </cell>
          <cell r="V69">
            <v>75.451890120520275</v>
          </cell>
          <cell r="W69">
            <v>74.697371219315073</v>
          </cell>
          <cell r="X69">
            <v>73.95039750712192</v>
          </cell>
          <cell r="Y69">
            <v>73.210893532050704</v>
          </cell>
          <cell r="Z69">
            <v>72.478784596730193</v>
          </cell>
          <cell r="AA69">
            <v>71.753996750762894</v>
          </cell>
          <cell r="AB69">
            <v>71.036456783255261</v>
          </cell>
          <cell r="AC69">
            <v>70.326092215422705</v>
          </cell>
          <cell r="AD69">
            <v>69.622831293268476</v>
          </cell>
        </row>
        <row r="71">
          <cell r="B71" t="str">
            <v>France_Ind High</v>
          </cell>
          <cell r="D71" t="str">
            <v>High</v>
          </cell>
          <cell r="F71">
            <v>1.8640000000000001</v>
          </cell>
          <cell r="G71">
            <v>1.778</v>
          </cell>
          <cell r="H71">
            <v>1.583</v>
          </cell>
          <cell r="I71">
            <v>1.39</v>
          </cell>
          <cell r="J71">
            <v>1.1511844113195029</v>
          </cell>
          <cell r="K71">
            <v>0.9209475290556024</v>
          </cell>
          <cell r="L71">
            <v>0.55256851743336144</v>
          </cell>
          <cell r="M71">
            <v>0.22102740697334458</v>
          </cell>
          <cell r="N71">
            <v>4.4205481394668907E-2</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B72" t="str">
            <v>France_Ind Central</v>
          </cell>
          <cell r="C72" t="str">
            <v>France_Ind</v>
          </cell>
          <cell r="D72" t="str">
            <v>Central</v>
          </cell>
          <cell r="F72">
            <v>1.8640000000000001</v>
          </cell>
          <cell r="G72">
            <v>1.778</v>
          </cell>
          <cell r="H72">
            <v>1.583</v>
          </cell>
          <cell r="I72">
            <v>1.39</v>
          </cell>
          <cell r="J72">
            <v>1.1372844113195029</v>
          </cell>
          <cell r="K72">
            <v>0.90982752905560238</v>
          </cell>
          <cell r="L72">
            <v>0.54589651743336143</v>
          </cell>
          <cell r="M72">
            <v>0.21835860697334458</v>
          </cell>
          <cell r="N72">
            <v>4.3671721394668905E-2</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B73" t="str">
            <v>France_Ind Low</v>
          </cell>
          <cell r="D73" t="str">
            <v>Low</v>
          </cell>
          <cell r="F73">
            <v>1.8640000000000001</v>
          </cell>
          <cell r="G73">
            <v>1.778</v>
          </cell>
          <cell r="H73">
            <v>1.583</v>
          </cell>
          <cell r="I73">
            <v>1.39</v>
          </cell>
          <cell r="J73">
            <v>1.1233844113195028</v>
          </cell>
          <cell r="K73">
            <v>0.89870752905560236</v>
          </cell>
          <cell r="L73">
            <v>0.53922451743336142</v>
          </cell>
          <cell r="M73">
            <v>0.21568980697334458</v>
          </cell>
          <cell r="N73">
            <v>4.3137961394668904E-2</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5">
          <cell r="B75" t="str">
            <v>Germany_Ind High</v>
          </cell>
          <cell r="D75" t="str">
            <v>High</v>
          </cell>
          <cell r="F75">
            <v>22.231999999999999</v>
          </cell>
          <cell r="G75">
            <v>22.31</v>
          </cell>
          <cell r="H75">
            <v>22.216999999999999</v>
          </cell>
          <cell r="I75">
            <v>20.558</v>
          </cell>
          <cell r="J75">
            <v>20.441363089400603</v>
          </cell>
          <cell r="K75">
            <v>20.176707692227893</v>
          </cell>
          <cell r="L75">
            <v>19.915478802326067</v>
          </cell>
          <cell r="M75">
            <v>19.657632056526257</v>
          </cell>
          <cell r="N75">
            <v>19.403123666031856</v>
          </cell>
          <cell r="O75">
            <v>19.151910408982104</v>
          </cell>
          <cell r="P75">
            <v>18.991919606619057</v>
          </cell>
          <cell r="Q75">
            <v>18.833265331855298</v>
          </cell>
          <cell r="R75">
            <v>18.675936419636358</v>
          </cell>
          <cell r="S75">
            <v>18.519921798178146</v>
          </cell>
          <cell r="T75">
            <v>18.365210488187795</v>
          </cell>
          <cell r="U75">
            <v>18.143944934584539</v>
          </cell>
          <cell r="V75">
            <v>17.925345206414804</v>
          </cell>
          <cell r="W75">
            <v>17.709379185596372</v>
          </cell>
          <cell r="X75">
            <v>17.496015141008304</v>
          </cell>
          <cell r="Y75">
            <v>17.285221723828791</v>
          </cell>
          <cell r="Z75">
            <v>16.901555710289415</v>
          </cell>
          <cell r="AA75">
            <v>16.526405619328127</v>
          </cell>
          <cell r="AB75">
            <v>16.159582429934993</v>
          </cell>
          <cell r="AC75">
            <v>15.800901316645762</v>
          </cell>
          <cell r="AD75">
            <v>15.45018155641675</v>
          </cell>
        </row>
        <row r="76">
          <cell r="B76" t="str">
            <v>Germany_Ind Central</v>
          </cell>
          <cell r="C76" t="str">
            <v>Germany_Ind</v>
          </cell>
          <cell r="D76" t="str">
            <v>Central</v>
          </cell>
          <cell r="F76">
            <v>22.231999999999999</v>
          </cell>
          <cell r="G76">
            <v>22.31</v>
          </cell>
          <cell r="H76">
            <v>22.216999999999999</v>
          </cell>
          <cell r="I76">
            <v>20.558</v>
          </cell>
          <cell r="J76">
            <v>20.235783089400602</v>
          </cell>
          <cell r="K76">
            <v>19.771431516347437</v>
          </cell>
          <cell r="L76">
            <v>19.317735443130594</v>
          </cell>
          <cell r="M76">
            <v>18.874450357437958</v>
          </cell>
          <cell r="N76">
            <v>18.441337357794229</v>
          </cell>
          <cell r="O76">
            <v>18.018163024808757</v>
          </cell>
          <cell r="P76">
            <v>17.687461665829304</v>
          </cell>
          <cell r="Q76">
            <v>17.362829926082416</v>
          </cell>
          <cell r="R76">
            <v>17.044156405125886</v>
          </cell>
          <cell r="S76">
            <v>16.731331747136462</v>
          </cell>
          <cell r="T76">
            <v>16.424248603383365</v>
          </cell>
          <cell r="U76">
            <v>16.06212543081547</v>
          </cell>
          <cell r="V76">
            <v>15.707986379486682</v>
          </cell>
          <cell r="W76">
            <v>15.361655414840833</v>
          </cell>
          <cell r="X76">
            <v>15.022960383546007</v>
          </cell>
          <cell r="Y76">
            <v>14.691732927920986</v>
          </cell>
          <cell r="Z76">
            <v>14.218715147371888</v>
          </cell>
          <cell r="AA76">
            <v>13.76092673573477</v>
          </cell>
          <cell r="AB76">
            <v>13.31787736540041</v>
          </cell>
          <cell r="AC76">
            <v>12.889092495438973</v>
          </cell>
          <cell r="AD76">
            <v>12.47411286332914</v>
          </cell>
        </row>
        <row r="77">
          <cell r="B77" t="str">
            <v>Germany_Ind Low</v>
          </cell>
          <cell r="D77" t="str">
            <v>Low</v>
          </cell>
          <cell r="F77">
            <v>22.231999999999999</v>
          </cell>
          <cell r="G77">
            <v>22.31</v>
          </cell>
          <cell r="H77">
            <v>22.216999999999999</v>
          </cell>
          <cell r="I77">
            <v>20.558</v>
          </cell>
          <cell r="J77">
            <v>20.030203089400601</v>
          </cell>
          <cell r="K77">
            <v>19.370266940466983</v>
          </cell>
          <cell r="L77">
            <v>18.732073742352462</v>
          </cell>
          <cell r="M77">
            <v>18.114907128919061</v>
          </cell>
          <cell r="N77">
            <v>17.518074336181424</v>
          </cell>
          <cell r="O77">
            <v>16.940905424685464</v>
          </cell>
          <cell r="P77">
            <v>16.460566757992986</v>
          </cell>
          <cell r="Q77">
            <v>15.993847507083546</v>
          </cell>
          <cell r="R77">
            <v>15.540361510069429</v>
          </cell>
          <cell r="S77">
            <v>15.099733554211252</v>
          </cell>
          <cell r="T77">
            <v>14.671599065468234</v>
          </cell>
          <cell r="U77">
            <v>14.201402462182234</v>
          </cell>
          <cell r="V77">
            <v>13.746274757981817</v>
          </cell>
          <cell r="W77">
            <v>13.305733023560256</v>
          </cell>
          <cell r="X77">
            <v>12.879309806568623</v>
          </cell>
          <cell r="Y77">
            <v>12.466552635608991</v>
          </cell>
          <cell r="Z77">
            <v>11.940511649480728</v>
          </cell>
          <cell r="AA77">
            <v>11.436667587167344</v>
          </cell>
          <cell r="AB77">
            <v>10.954083823120952</v>
          </cell>
          <cell r="AC77">
            <v>10.491863253820423</v>
          </cell>
          <cell r="AD77">
            <v>10.049146630092553</v>
          </cell>
        </row>
        <row r="79">
          <cell r="B79" t="str">
            <v>Denmark_Ind High</v>
          </cell>
          <cell r="D79" t="str">
            <v>High</v>
          </cell>
          <cell r="F79">
            <v>8.3819999999999997</v>
          </cell>
          <cell r="G79">
            <v>8.3819999999999997</v>
          </cell>
          <cell r="H79">
            <v>7.9649999999999999</v>
          </cell>
          <cell r="I79">
            <v>9.43</v>
          </cell>
          <cell r="J79">
            <v>9.8274181697892544</v>
          </cell>
          <cell r="K79">
            <v>8.8992229334834327</v>
          </cell>
          <cell r="L79">
            <v>8.0586953207401582</v>
          </cell>
          <cell r="M79">
            <v>7.2975551638528033</v>
          </cell>
          <cell r="N79">
            <v>6.6083043532390953</v>
          </cell>
          <cell r="O79">
            <v>5.9841529724022005</v>
          </cell>
          <cell r="P79">
            <v>5.4628162669770264</v>
          </cell>
          <cell r="Q79">
            <v>4.9868981799723757</v>
          </cell>
          <cell r="R79">
            <v>4.5524418618555709</v>
          </cell>
          <cell r="S79">
            <v>4.1558351820389117</v>
          </cell>
          <cell r="T79">
            <v>3.7937806971208117</v>
          </cell>
          <cell r="U79">
            <v>3.536213002212973</v>
          </cell>
          <cell r="V79">
            <v>3.2961321160472647</v>
          </cell>
          <cell r="W79">
            <v>3.0723508226566638</v>
          </cell>
          <cell r="X79">
            <v>2.8637625086456713</v>
          </cell>
          <cell r="Y79">
            <v>2.6693356909133898</v>
          </cell>
          <cell r="Z79">
            <v>2.1621619096398459</v>
          </cell>
          <cell r="AA79">
            <v>1.318918764880306</v>
          </cell>
          <cell r="AB79">
            <v>0.54075669360092549</v>
          </cell>
          <cell r="AC79">
            <v>0.11355890565619434</v>
          </cell>
          <cell r="AD79">
            <v>1.1355890565619444E-3</v>
          </cell>
        </row>
        <row r="80">
          <cell r="B80" t="str">
            <v>Denmark_Ind Central</v>
          </cell>
          <cell r="C80" t="str">
            <v>Denmark_Ind</v>
          </cell>
          <cell r="D80" t="str">
            <v>Central</v>
          </cell>
          <cell r="F80">
            <v>8.3819999999999997</v>
          </cell>
          <cell r="G80">
            <v>8.3819999999999997</v>
          </cell>
          <cell r="H80">
            <v>7.9649999999999999</v>
          </cell>
          <cell r="I80">
            <v>9.43</v>
          </cell>
          <cell r="J80">
            <v>9.7331181697892539</v>
          </cell>
          <cell r="K80">
            <v>8.7164983444705548</v>
          </cell>
          <cell r="L80">
            <v>7.80606400372133</v>
          </cell>
          <cell r="M80">
            <v>6.9907241213266227</v>
          </cell>
          <cell r="N80">
            <v>6.260546123782782</v>
          </cell>
          <cell r="O80">
            <v>5.6066348904315984</v>
          </cell>
          <cell r="P80">
            <v>5.0621210409738175</v>
          </cell>
          <cell r="Q80">
            <v>4.5704901307559958</v>
          </cell>
          <cell r="R80">
            <v>4.126606192593016</v>
          </cell>
          <cell r="S80">
            <v>3.7258320621141601</v>
          </cell>
          <cell r="T80">
            <v>3.3639809342589575</v>
          </cell>
          <cell r="U80">
            <v>3.1019534335538785</v>
          </cell>
          <cell r="V80">
            <v>2.8603358021279415</v>
          </cell>
          <cell r="W80">
            <v>2.6375382726366086</v>
          </cell>
          <cell r="X80">
            <v>2.4320949080340668</v>
          </cell>
          <cell r="Y80">
            <v>2.2426539561726382</v>
          </cell>
          <cell r="Z80">
            <v>1.7941231649381106</v>
          </cell>
          <cell r="AA80">
            <v>1.0764738989628664</v>
          </cell>
          <cell r="AB80">
            <v>0.43058955958514655</v>
          </cell>
          <cell r="AC80">
            <v>8.6117911917029291E-2</v>
          </cell>
          <cell r="AD80">
            <v>0</v>
          </cell>
        </row>
        <row r="81">
          <cell r="B81" t="str">
            <v>Denmark_Ind Low</v>
          </cell>
          <cell r="D81" t="str">
            <v>Low</v>
          </cell>
          <cell r="F81">
            <v>8.3819999999999997</v>
          </cell>
          <cell r="G81">
            <v>8.3819999999999997</v>
          </cell>
          <cell r="H81">
            <v>7.9649999999999999</v>
          </cell>
          <cell r="I81">
            <v>9.43</v>
          </cell>
          <cell r="J81">
            <v>9.6388181697892534</v>
          </cell>
          <cell r="K81">
            <v>8.5356597554576776</v>
          </cell>
          <cell r="L81">
            <v>7.5587573266290597</v>
          </cell>
          <cell r="M81">
            <v>6.6936609424170932</v>
          </cell>
          <cell r="N81">
            <v>5.9275744511858255</v>
          </cell>
          <cell r="O81">
            <v>5.2491662151120577</v>
          </cell>
          <cell r="P81">
            <v>4.6868778998718739</v>
          </cell>
          <cell r="Q81">
            <v>4.1848216551166013</v>
          </cell>
          <cell r="R81">
            <v>3.7365454486475098</v>
          </cell>
          <cell r="S81">
            <v>3.3362883870422442</v>
          </cell>
          <cell r="T81">
            <v>2.9789066811811113</v>
          </cell>
          <cell r="U81">
            <v>2.7170843514710685</v>
          </cell>
          <cell r="V81">
            <v>2.4782741331399611</v>
          </cell>
          <cell r="W81">
            <v>2.2604534436574792</v>
          </cell>
          <cell r="X81">
            <v>2.0617774694961026</v>
          </cell>
          <cell r="Y81">
            <v>1.8805635416421718</v>
          </cell>
          <cell r="Z81">
            <v>1.4856451978973158</v>
          </cell>
          <cell r="AA81">
            <v>0.87653066675941627</v>
          </cell>
          <cell r="AB81">
            <v>0.34184696003617238</v>
          </cell>
          <cell r="AC81">
            <v>6.4950922406872738E-2</v>
          </cell>
          <cell r="AD81">
            <v>-6.4950922406872792E-4</v>
          </cell>
        </row>
      </sheetData>
      <sheetData sheetId="23" refreshError="1"/>
      <sheetData sheetId="24"/>
      <sheetData sheetId="25"/>
      <sheetData sheetId="26"/>
      <sheetData sheetId="27" refreshError="1"/>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sheetData sheetId="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jection"/>
      <sheetName val="Space"/>
      <sheetName val="Deliverability"/>
      <sheetName val="Match_Original"/>
      <sheetName val="DEMAND_TEMP"/>
      <sheetName val="Demands"/>
      <sheetName val="DCQ Data"/>
      <sheetName val="Peak Data"/>
      <sheetName val="Checks"/>
      <sheetName val="Comps Check"/>
      <sheetName val="All Comps"/>
      <sheetName val="Summary"/>
      <sheetName val="Pull Back"/>
      <sheetName val="Raw Data"/>
      <sheetName val="Progress"/>
      <sheetName val="EnhancedCharts"/>
      <sheetName val="Charts"/>
      <sheetName val="Cap_Dev"/>
      <sheetName val="Cap_For"/>
      <sheetName val="Derated"/>
      <sheetName val="Baselines"/>
      <sheetName val="Ranges"/>
      <sheetName val="Storage"/>
      <sheetName val="Pipeline"/>
    </sheetNames>
    <sheetDataSet>
      <sheetData sheetId="0"/>
      <sheetData sheetId="1"/>
      <sheetData sheetId="2"/>
      <sheetData sheetId="3"/>
      <sheetData sheetId="4">
        <row r="6">
          <cell r="A6">
            <v>1</v>
          </cell>
          <cell r="B6" t="str">
            <v>Affleck</v>
          </cell>
          <cell r="C6">
            <v>0</v>
          </cell>
          <cell r="D6" t="str">
            <v>Shell/Esso SF</v>
          </cell>
          <cell r="E6" t="str">
            <v>St Fergus</v>
          </cell>
          <cell r="F6" t="str">
            <v>P</v>
          </cell>
          <cell r="G6">
            <v>1</v>
          </cell>
          <cell r="H6">
            <v>2.0021229664455836E-2</v>
          </cell>
          <cell r="I6">
            <v>7.9992988147528768E-2</v>
          </cell>
          <cell r="J6">
            <v>7.9983826611837741E-2</v>
          </cell>
          <cell r="K6">
            <v>8.0043735269859737E-2</v>
          </cell>
          <cell r="L6">
            <v>7.0064731362105823E-2</v>
          </cell>
          <cell r="M6">
            <v>6.9978490352871209E-2</v>
          </cell>
          <cell r="N6">
            <v>5.9999788130485662E-2</v>
          </cell>
          <cell r="O6">
            <v>4.9986315721386038E-2</v>
          </cell>
          <cell r="P6">
            <v>3.998386345889049E-2</v>
          </cell>
          <cell r="Q6">
            <v>0</v>
          </cell>
          <cell r="R6">
            <v>0</v>
          </cell>
          <cell r="S6">
            <v>0</v>
          </cell>
          <cell r="T6">
            <v>0</v>
          </cell>
          <cell r="U6">
            <v>0</v>
          </cell>
          <cell r="V6">
            <v>0</v>
          </cell>
          <cell r="W6">
            <v>0</v>
          </cell>
          <cell r="X6">
            <v>0</v>
          </cell>
          <cell r="Y6">
            <v>0</v>
          </cell>
          <cell r="Z6">
            <v>0</v>
          </cell>
          <cell r="AA6">
            <v>0</v>
          </cell>
          <cell r="AB6">
            <v>0</v>
          </cell>
          <cell r="AC6">
            <v>0.04</v>
          </cell>
          <cell r="AD6">
            <v>0.09</v>
          </cell>
          <cell r="AE6">
            <v>0.09</v>
          </cell>
          <cell r="AF6">
            <v>0.09</v>
          </cell>
          <cell r="AG6">
            <v>0.08</v>
          </cell>
          <cell r="AH6">
            <v>0.08</v>
          </cell>
          <cell r="AI6">
            <v>7.0000000000000007E-2</v>
          </cell>
          <cell r="AJ6">
            <v>0.06</v>
          </cell>
          <cell r="AK6">
            <v>0.05</v>
          </cell>
          <cell r="AL6">
            <v>0</v>
          </cell>
          <cell r="AM6">
            <v>0</v>
          </cell>
          <cell r="AN6">
            <v>0</v>
          </cell>
          <cell r="AO6">
            <v>0</v>
          </cell>
          <cell r="AP6">
            <v>0</v>
          </cell>
          <cell r="AQ6">
            <v>0</v>
          </cell>
          <cell r="AR6">
            <v>0</v>
          </cell>
          <cell r="AS6">
            <v>0</v>
          </cell>
          <cell r="AT6">
            <v>0</v>
          </cell>
          <cell r="AU6">
            <v>0</v>
          </cell>
          <cell r="AV6">
            <v>0</v>
          </cell>
          <cell r="AW6">
            <v>0</v>
          </cell>
          <cell r="AX6">
            <v>1.1817000790180299</v>
          </cell>
          <cell r="AY6">
            <v>2</v>
          </cell>
          <cell r="AZ6">
            <v>37.723350089053945</v>
          </cell>
          <cell r="BA6">
            <v>1.02</v>
          </cell>
          <cell r="BB6">
            <v>0.88</v>
          </cell>
          <cell r="BC6">
            <v>95.89</v>
          </cell>
          <cell r="BD6">
            <v>2.11</v>
          </cell>
          <cell r="BE6">
            <v>0.1</v>
          </cell>
          <cell r="BF6">
            <v>0</v>
          </cell>
          <cell r="BG6">
            <v>0</v>
          </cell>
          <cell r="BH6">
            <v>0</v>
          </cell>
          <cell r="BI6">
            <v>0</v>
          </cell>
          <cell r="BJ6">
            <v>0</v>
          </cell>
          <cell r="BK6">
            <v>100</v>
          </cell>
          <cell r="BL6">
            <v>0</v>
          </cell>
        </row>
        <row r="7">
          <cell r="A7">
            <v>2</v>
          </cell>
          <cell r="B7" t="str">
            <v>Alba</v>
          </cell>
          <cell r="C7">
            <v>0</v>
          </cell>
          <cell r="D7" t="str">
            <v>Mobil SF</v>
          </cell>
          <cell r="E7" t="str">
            <v>St Fergus</v>
          </cell>
          <cell r="F7" t="str">
            <v>P</v>
          </cell>
          <cell r="G7">
            <v>2</v>
          </cell>
          <cell r="H7">
            <v>0.14014860765119086</v>
          </cell>
          <cell r="I7">
            <v>0.13998772925817538</v>
          </cell>
          <cell r="J7">
            <v>6.9985848285358032E-2</v>
          </cell>
          <cell r="K7">
            <v>4.0021867634929868E-2</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0.18</v>
          </cell>
          <cell r="AD7">
            <v>0.18</v>
          </cell>
          <cell r="AE7">
            <v>0.09</v>
          </cell>
          <cell r="AF7">
            <v>0.05</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1.2815779104501983</v>
          </cell>
          <cell r="AY7">
            <v>1.2857142857142856</v>
          </cell>
          <cell r="AZ7">
            <v>40.950209030535341</v>
          </cell>
          <cell r="BA7">
            <v>0.78</v>
          </cell>
          <cell r="BB7">
            <v>2.96</v>
          </cell>
          <cell r="BC7">
            <v>84.99</v>
          </cell>
          <cell r="BD7">
            <v>7.74</v>
          </cell>
          <cell r="BE7">
            <v>2.56</v>
          </cell>
          <cell r="BF7">
            <v>0.73</v>
          </cell>
          <cell r="BG7">
            <v>0.18</v>
          </cell>
          <cell r="BH7">
            <v>0.04</v>
          </cell>
          <cell r="BI7">
            <v>0.02</v>
          </cell>
          <cell r="BJ7">
            <v>0</v>
          </cell>
          <cell r="BK7">
            <v>100</v>
          </cell>
          <cell r="BL7">
            <v>0</v>
          </cell>
        </row>
        <row r="8">
          <cell r="A8">
            <v>3</v>
          </cell>
          <cell r="B8" t="str">
            <v>Alder</v>
          </cell>
          <cell r="C8">
            <v>0</v>
          </cell>
          <cell r="D8" t="str">
            <v>Mobil SF</v>
          </cell>
          <cell r="E8" t="str">
            <v>St Fergus</v>
          </cell>
          <cell r="F8" t="str">
            <v>A</v>
          </cell>
          <cell r="G8">
            <v>3</v>
          </cell>
          <cell r="H8">
            <v>0</v>
          </cell>
          <cell r="I8">
            <v>0</v>
          </cell>
          <cell r="J8">
            <v>0</v>
          </cell>
          <cell r="K8">
            <v>0</v>
          </cell>
          <cell r="L8">
            <v>0</v>
          </cell>
          <cell r="M8">
            <v>0</v>
          </cell>
          <cell r="N8">
            <v>1.2799954801170277</v>
          </cell>
          <cell r="O8">
            <v>2.0494389445768273</v>
          </cell>
          <cell r="P8">
            <v>1.799273855650072</v>
          </cell>
          <cell r="Q8">
            <v>1.2387337256253321</v>
          </cell>
          <cell r="R8">
            <v>0.81872028805755681</v>
          </cell>
          <cell r="S8">
            <v>0.51924491285218266</v>
          </cell>
          <cell r="T8">
            <v>0.29968477240222285</v>
          </cell>
          <cell r="U8">
            <v>5.9948415424208555E-2</v>
          </cell>
          <cell r="V8">
            <v>0</v>
          </cell>
          <cell r="W8">
            <v>0</v>
          </cell>
          <cell r="X8">
            <v>0</v>
          </cell>
          <cell r="Y8">
            <v>0</v>
          </cell>
          <cell r="Z8">
            <v>0</v>
          </cell>
          <cell r="AA8">
            <v>0</v>
          </cell>
          <cell r="AB8">
            <v>0</v>
          </cell>
          <cell r="AC8">
            <v>0</v>
          </cell>
          <cell r="AD8">
            <v>0</v>
          </cell>
          <cell r="AE8">
            <v>0</v>
          </cell>
          <cell r="AF8">
            <v>0</v>
          </cell>
          <cell r="AG8">
            <v>0</v>
          </cell>
          <cell r="AH8">
            <v>0</v>
          </cell>
          <cell r="AI8">
            <v>1.41</v>
          </cell>
          <cell r="AJ8">
            <v>2.2599999999999998</v>
          </cell>
          <cell r="AK8">
            <v>1.9799999999999998</v>
          </cell>
          <cell r="AL8">
            <v>1.37</v>
          </cell>
          <cell r="AM8">
            <v>0.9</v>
          </cell>
          <cell r="AN8">
            <v>0.56999999999999995</v>
          </cell>
          <cell r="AO8">
            <v>0.33</v>
          </cell>
          <cell r="AP8">
            <v>7.0000000000000007E-2</v>
          </cell>
          <cell r="AQ8">
            <v>0</v>
          </cell>
          <cell r="AR8">
            <v>0</v>
          </cell>
          <cell r="AS8">
            <v>0</v>
          </cell>
          <cell r="AT8">
            <v>0</v>
          </cell>
          <cell r="AU8">
            <v>0</v>
          </cell>
          <cell r="AV8">
            <v>0</v>
          </cell>
          <cell r="AW8">
            <v>0</v>
          </cell>
          <cell r="AX8">
            <v>1.1022883413995226</v>
          </cell>
          <cell r="AY8">
            <v>1.1666666666666667</v>
          </cell>
          <cell r="AZ8">
            <v>40.950209030535341</v>
          </cell>
          <cell r="BA8">
            <v>0.78</v>
          </cell>
          <cell r="BB8">
            <v>2.96</v>
          </cell>
          <cell r="BC8">
            <v>84.99</v>
          </cell>
          <cell r="BD8">
            <v>7.74</v>
          </cell>
          <cell r="BE8">
            <v>2.56</v>
          </cell>
          <cell r="BF8">
            <v>0.73</v>
          </cell>
          <cell r="BG8">
            <v>0.18</v>
          </cell>
          <cell r="BH8">
            <v>0.04</v>
          </cell>
          <cell r="BI8">
            <v>0.02</v>
          </cell>
          <cell r="BJ8">
            <v>0</v>
          </cell>
          <cell r="BK8">
            <v>100</v>
          </cell>
          <cell r="BL8">
            <v>1.37</v>
          </cell>
        </row>
        <row r="9">
          <cell r="A9">
            <v>16</v>
          </cell>
          <cell r="B9" t="str">
            <v>Arundel</v>
          </cell>
          <cell r="C9">
            <v>0</v>
          </cell>
          <cell r="D9" t="str">
            <v>Amoco T</v>
          </cell>
          <cell r="E9" t="str">
            <v>Teesside</v>
          </cell>
          <cell r="F9" t="str">
            <v>A</v>
          </cell>
          <cell r="G9">
            <v>4</v>
          </cell>
          <cell r="H9">
            <v>0</v>
          </cell>
          <cell r="I9">
            <v>0</v>
          </cell>
          <cell r="J9">
            <v>0</v>
          </cell>
          <cell r="K9">
            <v>0</v>
          </cell>
          <cell r="L9">
            <v>0</v>
          </cell>
          <cell r="M9">
            <v>0</v>
          </cell>
          <cell r="N9">
            <v>0</v>
          </cell>
          <cell r="O9">
            <v>3.9989052577108823E-2</v>
          </cell>
          <cell r="P9">
            <v>0.13994352210611671</v>
          </cell>
          <cell r="Q9">
            <v>4.9948940549408558E-2</v>
          </cell>
          <cell r="R9">
            <v>4.9921968783997371E-2</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0.05</v>
          </cell>
          <cell r="AK9">
            <v>0.15000000000000002</v>
          </cell>
          <cell r="AL9">
            <v>0.06</v>
          </cell>
          <cell r="AM9">
            <v>0.06</v>
          </cell>
          <cell r="AN9">
            <v>0</v>
          </cell>
          <cell r="AO9">
            <v>0</v>
          </cell>
          <cell r="AP9">
            <v>0</v>
          </cell>
          <cell r="AQ9">
            <v>0</v>
          </cell>
          <cell r="AR9">
            <v>0</v>
          </cell>
          <cell r="AS9">
            <v>0</v>
          </cell>
          <cell r="AT9">
            <v>0</v>
          </cell>
          <cell r="AU9">
            <v>0</v>
          </cell>
          <cell r="AV9">
            <v>0</v>
          </cell>
          <cell r="AW9">
            <v>0</v>
          </cell>
          <cell r="AX9">
            <v>1.1436598122594472</v>
          </cell>
          <cell r="AY9">
            <v>1.25</v>
          </cell>
          <cell r="AZ9">
            <v>41.018425144672889</v>
          </cell>
          <cell r="BA9">
            <v>0.88</v>
          </cell>
          <cell r="BB9">
            <v>2.1800000000000002</v>
          </cell>
          <cell r="BC9">
            <v>85.5</v>
          </cell>
          <cell r="BD9">
            <v>8.39</v>
          </cell>
          <cell r="BE9">
            <v>2.2799999999999998</v>
          </cell>
          <cell r="BF9">
            <v>0.63</v>
          </cell>
          <cell r="BG9">
            <v>0.12</v>
          </cell>
          <cell r="BH9">
            <v>0.02</v>
          </cell>
          <cell r="BI9">
            <v>0</v>
          </cell>
          <cell r="BJ9">
            <v>0</v>
          </cell>
          <cell r="BK9">
            <v>100</v>
          </cell>
          <cell r="BL9">
            <v>0.06</v>
          </cell>
        </row>
        <row r="10">
          <cell r="A10">
            <v>17</v>
          </cell>
          <cell r="B10" t="str">
            <v>Audrey</v>
          </cell>
          <cell r="C10">
            <v>0</v>
          </cell>
          <cell r="D10" t="str">
            <v>Theddlethorpe</v>
          </cell>
          <cell r="E10" t="str">
            <v>Theddlethorpe</v>
          </cell>
          <cell r="F10" t="str">
            <v>P</v>
          </cell>
          <cell r="G10">
            <v>5</v>
          </cell>
          <cell r="H10">
            <v>0.12012737798673501</v>
          </cell>
          <cell r="I10">
            <v>7.9992988147528768E-2</v>
          </cell>
          <cell r="J10">
            <v>4.9989891632398586E-2</v>
          </cell>
          <cell r="K10">
            <v>3.0016400726197403E-2</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0.15</v>
          </cell>
          <cell r="AD10">
            <v>0.09</v>
          </cell>
          <cell r="AE10">
            <v>0.06</v>
          </cell>
          <cell r="AF10">
            <v>0.04</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1.2137366783628214</v>
          </cell>
          <cell r="AY10">
            <v>1.3333333333333335</v>
          </cell>
          <cell r="AZ10">
            <v>38.349205231337869</v>
          </cell>
          <cell r="BA10">
            <v>3.6</v>
          </cell>
          <cell r="BB10">
            <v>1.1299999999999999</v>
          </cell>
          <cell r="BC10">
            <v>89.58</v>
          </cell>
          <cell r="BD10">
            <v>4.07</v>
          </cell>
          <cell r="BE10">
            <v>1.02</v>
          </cell>
          <cell r="BF10">
            <v>0.38</v>
          </cell>
          <cell r="BG10">
            <v>0.11</v>
          </cell>
          <cell r="BH10">
            <v>7.0000000000000007E-2</v>
          </cell>
          <cell r="BI10">
            <v>0.03</v>
          </cell>
          <cell r="BJ10">
            <v>0.01</v>
          </cell>
          <cell r="BK10">
            <v>99.999999999999986</v>
          </cell>
          <cell r="BL10">
            <v>0</v>
          </cell>
        </row>
        <row r="11">
          <cell r="A11">
            <v>18</v>
          </cell>
          <cell r="B11" t="str">
            <v>Babbage</v>
          </cell>
          <cell r="C11">
            <v>0</v>
          </cell>
          <cell r="D11" t="str">
            <v>Theddlethorpe</v>
          </cell>
          <cell r="E11" t="str">
            <v>Theddlethorpe</v>
          </cell>
          <cell r="F11" t="str">
            <v>D</v>
          </cell>
          <cell r="G11">
            <v>6</v>
          </cell>
          <cell r="H11">
            <v>0.19020168181233044</v>
          </cell>
          <cell r="I11">
            <v>0.52995354647737813</v>
          </cell>
          <cell r="J11">
            <v>0.87982209273021517</v>
          </cell>
          <cell r="K11">
            <v>0.87047562105972465</v>
          </cell>
          <cell r="L11">
            <v>0.82075828167038234</v>
          </cell>
          <cell r="M11">
            <v>0.7797603210748506</v>
          </cell>
          <cell r="N11">
            <v>0.65999766943534233</v>
          </cell>
          <cell r="O11">
            <v>0.46987136778102867</v>
          </cell>
          <cell r="P11">
            <v>0.28988301007695605</v>
          </cell>
          <cell r="Q11">
            <v>0.15983660975810737</v>
          </cell>
          <cell r="R11">
            <v>9.9843937567994742E-2</v>
          </cell>
          <cell r="S11">
            <v>6.9898353653178438E-2</v>
          </cell>
          <cell r="T11">
            <v>4.9947462067037152E-2</v>
          </cell>
          <cell r="U11">
            <v>3.9965610282805708E-2</v>
          </cell>
          <cell r="V11">
            <v>0</v>
          </cell>
          <cell r="W11">
            <v>0</v>
          </cell>
          <cell r="X11">
            <v>0</v>
          </cell>
          <cell r="Y11">
            <v>0</v>
          </cell>
          <cell r="Z11">
            <v>0</v>
          </cell>
          <cell r="AA11">
            <v>0</v>
          </cell>
          <cell r="AB11">
            <v>0</v>
          </cell>
          <cell r="AC11">
            <v>0.23</v>
          </cell>
          <cell r="AD11">
            <v>0.64</v>
          </cell>
          <cell r="AE11">
            <v>1.06</v>
          </cell>
          <cell r="AF11">
            <v>1.05</v>
          </cell>
          <cell r="AG11">
            <v>0.97999999999999987</v>
          </cell>
          <cell r="AH11">
            <v>0.94</v>
          </cell>
          <cell r="AI11">
            <v>0.8</v>
          </cell>
          <cell r="AJ11">
            <v>0.56000000000000005</v>
          </cell>
          <cell r="AK11">
            <v>0.34</v>
          </cell>
          <cell r="AL11">
            <v>0.19</v>
          </cell>
          <cell r="AM11">
            <v>0.12</v>
          </cell>
          <cell r="AN11">
            <v>0.09</v>
          </cell>
          <cell r="AO11">
            <v>0.06</v>
          </cell>
          <cell r="AP11">
            <v>0.05</v>
          </cell>
          <cell r="AQ11">
            <v>0</v>
          </cell>
          <cell r="AR11">
            <v>0</v>
          </cell>
          <cell r="AS11">
            <v>0</v>
          </cell>
          <cell r="AT11">
            <v>0</v>
          </cell>
          <cell r="AU11">
            <v>0</v>
          </cell>
          <cell r="AV11">
            <v>0</v>
          </cell>
          <cell r="AW11">
            <v>0</v>
          </cell>
          <cell r="AX11">
            <v>1.2030018061552479</v>
          </cell>
          <cell r="AY11">
            <v>1.2857142857142856</v>
          </cell>
          <cell r="AZ11">
            <v>38.349205231337869</v>
          </cell>
          <cell r="BA11">
            <v>3.6</v>
          </cell>
          <cell r="BB11">
            <v>1.1299999999999999</v>
          </cell>
          <cell r="BC11">
            <v>89.58</v>
          </cell>
          <cell r="BD11">
            <v>4.07</v>
          </cell>
          <cell r="BE11">
            <v>1.02</v>
          </cell>
          <cell r="BF11">
            <v>0.38</v>
          </cell>
          <cell r="BG11">
            <v>0.11</v>
          </cell>
          <cell r="BH11">
            <v>7.0000000000000007E-2</v>
          </cell>
          <cell r="BI11">
            <v>0.03</v>
          </cell>
          <cell r="BJ11">
            <v>0.01</v>
          </cell>
          <cell r="BK11">
            <v>99.999999999999986</v>
          </cell>
          <cell r="BL11">
            <v>0.19</v>
          </cell>
        </row>
        <row r="12">
          <cell r="A12">
            <v>19</v>
          </cell>
          <cell r="B12" t="str">
            <v>Bains</v>
          </cell>
          <cell r="C12">
            <v>0</v>
          </cell>
          <cell r="D12" t="str">
            <v>Morecambe N</v>
          </cell>
          <cell r="E12" t="str">
            <v>Barrow</v>
          </cell>
          <cell r="F12" t="str">
            <v>D</v>
          </cell>
          <cell r="G12">
            <v>7</v>
          </cell>
          <cell r="H12">
            <v>0</v>
          </cell>
          <cell r="I12">
            <v>9.999123518441097E-2</v>
          </cell>
          <cell r="J12">
            <v>3.9991913305918871E-2</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0.10999999999999999</v>
          </cell>
          <cell r="AE12">
            <v>0.05</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1.1429947227615966</v>
          </cell>
          <cell r="AY12">
            <v>1.25</v>
          </cell>
          <cell r="AZ12">
            <v>38.565514814721787</v>
          </cell>
          <cell r="BA12">
            <v>4.8099999999999996</v>
          </cell>
          <cell r="BB12">
            <v>0</v>
          </cell>
          <cell r="BC12">
            <v>89.15</v>
          </cell>
          <cell r="BD12">
            <v>4.0999999999999996</v>
          </cell>
          <cell r="BE12">
            <v>1.1100000000000001</v>
          </cell>
          <cell r="BF12">
            <v>0.54</v>
          </cell>
          <cell r="BG12">
            <v>0.22</v>
          </cell>
          <cell r="BH12">
            <v>7.0000000000000007E-2</v>
          </cell>
          <cell r="BI12">
            <v>0</v>
          </cell>
          <cell r="BJ12">
            <v>0</v>
          </cell>
          <cell r="BK12">
            <v>100</v>
          </cell>
          <cell r="BL12">
            <v>0</v>
          </cell>
        </row>
        <row r="13">
          <cell r="A13">
            <v>20</v>
          </cell>
          <cell r="B13" t="str">
            <v>Baird</v>
          </cell>
          <cell r="C13">
            <v>0</v>
          </cell>
          <cell r="D13" t="str">
            <v>Perenco B</v>
          </cell>
          <cell r="E13" t="str">
            <v>Bacton</v>
          </cell>
          <cell r="F13" t="str">
            <v>P</v>
          </cell>
          <cell r="G13">
            <v>8</v>
          </cell>
          <cell r="H13">
            <v>0.38040336362466087</v>
          </cell>
          <cell r="I13">
            <v>0.16998509981349866</v>
          </cell>
          <cell r="J13">
            <v>5.9987869958878302E-2</v>
          </cell>
          <cell r="K13">
            <v>0.10005466908732469</v>
          </cell>
          <cell r="L13">
            <v>5.0046236687218443E-2</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0.44999999999999996</v>
          </cell>
          <cell r="AD13">
            <v>0.21</v>
          </cell>
          <cell r="AE13">
            <v>7.0000000000000007E-2</v>
          </cell>
          <cell r="AF13">
            <v>0.12</v>
          </cell>
          <cell r="AG13">
            <v>7.0000000000000007E-2</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1.2097666473255579</v>
          </cell>
          <cell r="AY13">
            <v>1.4000000000000001</v>
          </cell>
          <cell r="AZ13">
            <v>38.317805599588745</v>
          </cell>
          <cell r="BA13">
            <v>3.06</v>
          </cell>
          <cell r="BB13">
            <v>0.72</v>
          </cell>
          <cell r="BC13">
            <v>91.64</v>
          </cell>
          <cell r="BD13">
            <v>3.25</v>
          </cell>
          <cell r="BE13">
            <v>0.67</v>
          </cell>
          <cell r="BF13">
            <v>0.48</v>
          </cell>
          <cell r="BG13">
            <v>0.08</v>
          </cell>
          <cell r="BH13">
            <v>0.04</v>
          </cell>
          <cell r="BI13">
            <v>0.05</v>
          </cell>
          <cell r="BJ13">
            <v>0.01</v>
          </cell>
          <cell r="BK13">
            <v>100.00000000000001</v>
          </cell>
          <cell r="BL13">
            <v>0</v>
          </cell>
        </row>
        <row r="14">
          <cell r="A14">
            <v>21</v>
          </cell>
          <cell r="B14" t="str">
            <v>Banff</v>
          </cell>
          <cell r="C14">
            <v>0</v>
          </cell>
          <cell r="D14" t="str">
            <v>Amoco T</v>
          </cell>
          <cell r="E14" t="str">
            <v>Teesside</v>
          </cell>
          <cell r="F14" t="str">
            <v>P</v>
          </cell>
          <cell r="G14">
            <v>9</v>
          </cell>
          <cell r="H14">
            <v>1.5416346841630992</v>
          </cell>
          <cell r="I14">
            <v>1.2298921927682549</v>
          </cell>
          <cell r="J14">
            <v>0.97980187599501223</v>
          </cell>
          <cell r="K14">
            <v>0.79043188578986501</v>
          </cell>
          <cell r="L14">
            <v>0.63058258225895236</v>
          </cell>
          <cell r="M14">
            <v>0.49984635966336577</v>
          </cell>
          <cell r="N14">
            <v>0.39999858753657114</v>
          </cell>
          <cell r="O14">
            <v>0.31991242061687059</v>
          </cell>
          <cell r="P14">
            <v>0.25989511248278818</v>
          </cell>
          <cell r="Q14">
            <v>0.20978555030751592</v>
          </cell>
          <cell r="R14">
            <v>0.16973469386559106</v>
          </cell>
          <cell r="S14">
            <v>0.12981122821304567</v>
          </cell>
          <cell r="T14">
            <v>0.10988441654748173</v>
          </cell>
          <cell r="U14">
            <v>7.9931220565611416E-2</v>
          </cell>
          <cell r="V14">
            <v>7.0022853727257209E-2</v>
          </cell>
          <cell r="W14">
            <v>4.9985073310282929E-2</v>
          </cell>
          <cell r="X14">
            <v>3.9962512049856437E-2</v>
          </cell>
          <cell r="Y14">
            <v>0</v>
          </cell>
          <cell r="Z14">
            <v>0</v>
          </cell>
          <cell r="AA14">
            <v>0</v>
          </cell>
          <cell r="AB14">
            <v>0</v>
          </cell>
          <cell r="AC14">
            <v>2</v>
          </cell>
          <cell r="AD14">
            <v>1.6000000000000003</v>
          </cell>
          <cell r="AE14">
            <v>1.28</v>
          </cell>
          <cell r="AF14">
            <v>1.02</v>
          </cell>
          <cell r="AG14">
            <v>0.81999999999999984</v>
          </cell>
          <cell r="AH14">
            <v>0.66</v>
          </cell>
          <cell r="AI14">
            <v>0.52</v>
          </cell>
          <cell r="AJ14">
            <v>0.42</v>
          </cell>
          <cell r="AK14">
            <v>0.34</v>
          </cell>
          <cell r="AL14">
            <v>0.27</v>
          </cell>
          <cell r="AM14">
            <v>0.21</v>
          </cell>
          <cell r="AN14">
            <v>0.17</v>
          </cell>
          <cell r="AO14">
            <v>0.14000000000000001</v>
          </cell>
          <cell r="AP14">
            <v>0.11</v>
          </cell>
          <cell r="AQ14">
            <v>0.09</v>
          </cell>
          <cell r="AR14">
            <v>7.0000000000000007E-2</v>
          </cell>
          <cell r="AS14">
            <v>0.06</v>
          </cell>
          <cell r="AT14">
            <v>0</v>
          </cell>
          <cell r="AU14">
            <v>0</v>
          </cell>
          <cell r="AV14">
            <v>0</v>
          </cell>
          <cell r="AW14">
            <v>0</v>
          </cell>
          <cell r="AX14">
            <v>1.3010044022812961</v>
          </cell>
          <cell r="AY14">
            <v>1.4000000000000001</v>
          </cell>
          <cell r="AZ14">
            <v>41.018425144672889</v>
          </cell>
          <cell r="BA14">
            <v>0.88</v>
          </cell>
          <cell r="BB14">
            <v>2.1800000000000002</v>
          </cell>
          <cell r="BC14">
            <v>85.5</v>
          </cell>
          <cell r="BD14">
            <v>8.39</v>
          </cell>
          <cell r="BE14">
            <v>2.2799999999999998</v>
          </cell>
          <cell r="BF14">
            <v>0.63</v>
          </cell>
          <cell r="BG14">
            <v>0.12</v>
          </cell>
          <cell r="BH14">
            <v>0.02</v>
          </cell>
          <cell r="BI14">
            <v>0</v>
          </cell>
          <cell r="BJ14">
            <v>0</v>
          </cell>
          <cell r="BK14">
            <v>100</v>
          </cell>
          <cell r="BL14">
            <v>0.27</v>
          </cell>
        </row>
        <row r="15">
          <cell r="A15">
            <v>22</v>
          </cell>
          <cell r="B15" t="str">
            <v>Barque</v>
          </cell>
          <cell r="C15">
            <v>0</v>
          </cell>
          <cell r="D15" t="str">
            <v>Shell/Esso B</v>
          </cell>
          <cell r="E15" t="str">
            <v>Bacton</v>
          </cell>
          <cell r="F15" t="str">
            <v>P</v>
          </cell>
          <cell r="G15">
            <v>10</v>
          </cell>
          <cell r="H15">
            <v>1.6417408324853784</v>
          </cell>
          <cell r="I15">
            <v>1.559863268876811</v>
          </cell>
          <cell r="J15">
            <v>1.2997371824423634</v>
          </cell>
          <cell r="K15">
            <v>1.1106068268693041</v>
          </cell>
          <cell r="L15">
            <v>1.1610726911434677</v>
          </cell>
          <cell r="M15">
            <v>1.0396804280998009</v>
          </cell>
          <cell r="N15">
            <v>1.0699962216603278</v>
          </cell>
          <cell r="O15">
            <v>1.0097235775719979</v>
          </cell>
          <cell r="P15">
            <v>0.85965306436614553</v>
          </cell>
          <cell r="Q15">
            <v>0.8591217774498271</v>
          </cell>
          <cell r="R15">
            <v>0.75881392551675997</v>
          </cell>
          <cell r="S15">
            <v>0.52923039194549393</v>
          </cell>
          <cell r="T15">
            <v>0.36961121929607488</v>
          </cell>
          <cell r="U15">
            <v>0.25977646683823707</v>
          </cell>
          <cell r="V15">
            <v>0.18005876672723281</v>
          </cell>
          <cell r="W15">
            <v>0.12996119060673561</v>
          </cell>
          <cell r="X15">
            <v>8.9915652112176975E-2</v>
          </cell>
          <cell r="Y15">
            <v>6.001475198444519E-2</v>
          </cell>
          <cell r="Z15">
            <v>4.0017472575389748E-2</v>
          </cell>
          <cell r="AA15">
            <v>0</v>
          </cell>
          <cell r="AB15">
            <v>0</v>
          </cell>
          <cell r="AC15">
            <v>2.13</v>
          </cell>
          <cell r="AD15">
            <v>2.0299999999999998</v>
          </cell>
          <cell r="AE15">
            <v>1.6899999999999997</v>
          </cell>
          <cell r="AF15">
            <v>1.44</v>
          </cell>
          <cell r="AG15">
            <v>1.5099999999999998</v>
          </cell>
          <cell r="AH15">
            <v>1.35</v>
          </cell>
          <cell r="AI15">
            <v>1.39</v>
          </cell>
          <cell r="AJ15">
            <v>1.31</v>
          </cell>
          <cell r="AK15">
            <v>1.1200000000000001</v>
          </cell>
          <cell r="AL15">
            <v>1.1200000000000001</v>
          </cell>
          <cell r="AM15">
            <v>0.99</v>
          </cell>
          <cell r="AN15">
            <v>0.69</v>
          </cell>
          <cell r="AO15">
            <v>0.48000000000000004</v>
          </cell>
          <cell r="AP15">
            <v>0.34</v>
          </cell>
          <cell r="AQ15">
            <v>0.24</v>
          </cell>
          <cell r="AR15">
            <v>0.17</v>
          </cell>
          <cell r="AS15">
            <v>0.12</v>
          </cell>
          <cell r="AT15">
            <v>0.08</v>
          </cell>
          <cell r="AU15">
            <v>0.06</v>
          </cell>
          <cell r="AV15">
            <v>0</v>
          </cell>
          <cell r="AW15">
            <v>0</v>
          </cell>
          <cell r="AX15">
            <v>1.3007051135814556</v>
          </cell>
          <cell r="AY15">
            <v>1.3333333333333333</v>
          </cell>
          <cell r="AZ15">
            <v>38.694400237546851</v>
          </cell>
          <cell r="BA15">
            <v>2.83</v>
          </cell>
          <cell r="BB15">
            <v>0.56000000000000005</v>
          </cell>
          <cell r="BC15">
            <v>91.13</v>
          </cell>
          <cell r="BD15">
            <v>3.92</v>
          </cell>
          <cell r="BE15">
            <v>1</v>
          </cell>
          <cell r="BF15">
            <v>0.45</v>
          </cell>
          <cell r="BG15">
            <v>0.1</v>
          </cell>
          <cell r="BH15">
            <v>0.01</v>
          </cell>
          <cell r="BI15">
            <v>0</v>
          </cell>
          <cell r="BJ15">
            <v>0</v>
          </cell>
          <cell r="BK15">
            <v>100</v>
          </cell>
          <cell r="BL15">
            <v>1.1200000000000001</v>
          </cell>
        </row>
        <row r="16">
          <cell r="A16">
            <v>23</v>
          </cell>
          <cell r="B16" t="str">
            <v>Beinn</v>
          </cell>
          <cell r="C16">
            <v>0</v>
          </cell>
          <cell r="D16" t="str">
            <v>Mobil SF</v>
          </cell>
          <cell r="E16" t="str">
            <v>St Fergus</v>
          </cell>
          <cell r="F16" t="str">
            <v>P</v>
          </cell>
          <cell r="G16">
            <v>11</v>
          </cell>
          <cell r="H16">
            <v>0.38040336362466087</v>
          </cell>
          <cell r="I16">
            <v>0.30997282907167401</v>
          </cell>
          <cell r="J16">
            <v>0.22995350150903351</v>
          </cell>
          <cell r="K16">
            <v>0.17009293744845197</v>
          </cell>
          <cell r="L16">
            <v>0.11010172071188057</v>
          </cell>
          <cell r="M16">
            <v>7.997541754613853E-2</v>
          </cell>
          <cell r="N16">
            <v>6.9999752818899946E-2</v>
          </cell>
          <cell r="O16">
            <v>4.9986315721386038E-2</v>
          </cell>
          <cell r="P16">
            <v>3.998386345889049E-2</v>
          </cell>
          <cell r="Q16">
            <v>2.9969364329645132E-2</v>
          </cell>
          <cell r="R16">
            <v>0</v>
          </cell>
          <cell r="S16">
            <v>0</v>
          </cell>
          <cell r="T16">
            <v>0</v>
          </cell>
          <cell r="U16">
            <v>0</v>
          </cell>
          <cell r="V16">
            <v>0</v>
          </cell>
          <cell r="W16">
            <v>0</v>
          </cell>
          <cell r="X16">
            <v>0</v>
          </cell>
          <cell r="Y16">
            <v>0</v>
          </cell>
          <cell r="Z16">
            <v>0</v>
          </cell>
          <cell r="AA16">
            <v>0</v>
          </cell>
          <cell r="AB16">
            <v>0</v>
          </cell>
          <cell r="AC16">
            <v>0.48</v>
          </cell>
          <cell r="AD16">
            <v>0.39</v>
          </cell>
          <cell r="AE16">
            <v>0.28999999999999998</v>
          </cell>
          <cell r="AF16">
            <v>0.21</v>
          </cell>
          <cell r="AG16">
            <v>0.14000000000000001</v>
          </cell>
          <cell r="AH16">
            <v>0.1</v>
          </cell>
          <cell r="AI16">
            <v>0.08</v>
          </cell>
          <cell r="AJ16">
            <v>7.0000000000000007E-2</v>
          </cell>
          <cell r="AK16">
            <v>0.05</v>
          </cell>
          <cell r="AL16">
            <v>0.04</v>
          </cell>
          <cell r="AM16">
            <v>0</v>
          </cell>
          <cell r="AN16">
            <v>0</v>
          </cell>
          <cell r="AO16">
            <v>0</v>
          </cell>
          <cell r="AP16">
            <v>0</v>
          </cell>
          <cell r="AQ16">
            <v>0</v>
          </cell>
          <cell r="AR16">
            <v>0</v>
          </cell>
          <cell r="AS16">
            <v>0</v>
          </cell>
          <cell r="AT16">
            <v>0</v>
          </cell>
          <cell r="AU16">
            <v>0</v>
          </cell>
          <cell r="AV16">
            <v>0</v>
          </cell>
          <cell r="AW16">
            <v>0</v>
          </cell>
          <cell r="AX16">
            <v>1.2581276181200274</v>
          </cell>
          <cell r="AY16">
            <v>1.4000000000000001</v>
          </cell>
          <cell r="AZ16">
            <v>40.950209030535341</v>
          </cell>
          <cell r="BA16">
            <v>0.78</v>
          </cell>
          <cell r="BB16">
            <v>2.96</v>
          </cell>
          <cell r="BC16">
            <v>84.99</v>
          </cell>
          <cell r="BD16">
            <v>7.74</v>
          </cell>
          <cell r="BE16">
            <v>2.56</v>
          </cell>
          <cell r="BF16">
            <v>0.73</v>
          </cell>
          <cell r="BG16">
            <v>0.18</v>
          </cell>
          <cell r="BH16">
            <v>0.04</v>
          </cell>
          <cell r="BI16">
            <v>0.02</v>
          </cell>
          <cell r="BJ16">
            <v>0</v>
          </cell>
          <cell r="BK16">
            <v>100</v>
          </cell>
          <cell r="BL16">
            <v>0.04</v>
          </cell>
        </row>
        <row r="17">
          <cell r="A17">
            <v>24</v>
          </cell>
          <cell r="B17" t="str">
            <v>Bell</v>
          </cell>
          <cell r="C17">
            <v>0</v>
          </cell>
          <cell r="D17" t="str">
            <v>Perenco B</v>
          </cell>
          <cell r="E17" t="str">
            <v>Bacton</v>
          </cell>
          <cell r="F17" t="str">
            <v>P</v>
          </cell>
          <cell r="G17">
            <v>12</v>
          </cell>
          <cell r="H17">
            <v>0.3303502894635213</v>
          </cell>
          <cell r="I17">
            <v>0.26997633499790963</v>
          </cell>
          <cell r="J17">
            <v>0.20995754485607407</v>
          </cell>
          <cell r="K17">
            <v>0.16008747053971947</v>
          </cell>
          <cell r="L17">
            <v>0.14012946272421165</v>
          </cell>
          <cell r="M17">
            <v>0.11996312631920777</v>
          </cell>
          <cell r="N17">
            <v>7.999971750731423E-2</v>
          </cell>
          <cell r="O17">
            <v>5.9983578865663238E-2</v>
          </cell>
          <cell r="P17">
            <v>3.998386345889049E-2</v>
          </cell>
          <cell r="Q17">
            <v>0</v>
          </cell>
          <cell r="R17">
            <v>0</v>
          </cell>
          <cell r="S17">
            <v>0</v>
          </cell>
          <cell r="T17">
            <v>0</v>
          </cell>
          <cell r="U17">
            <v>0</v>
          </cell>
          <cell r="V17">
            <v>0</v>
          </cell>
          <cell r="W17">
            <v>0</v>
          </cell>
          <cell r="X17">
            <v>0</v>
          </cell>
          <cell r="Y17">
            <v>0</v>
          </cell>
          <cell r="Z17">
            <v>0</v>
          </cell>
          <cell r="AA17">
            <v>0</v>
          </cell>
          <cell r="AB17">
            <v>0</v>
          </cell>
          <cell r="AC17">
            <v>0.39</v>
          </cell>
          <cell r="AD17">
            <v>0.33</v>
          </cell>
          <cell r="AE17">
            <v>0.26</v>
          </cell>
          <cell r="AF17">
            <v>0.2</v>
          </cell>
          <cell r="AG17">
            <v>0.16</v>
          </cell>
          <cell r="AH17">
            <v>0.14000000000000001</v>
          </cell>
          <cell r="AI17">
            <v>0.1</v>
          </cell>
          <cell r="AJ17">
            <v>7.0000000000000007E-2</v>
          </cell>
          <cell r="AK17">
            <v>0.05</v>
          </cell>
          <cell r="AL17">
            <v>0</v>
          </cell>
          <cell r="AM17">
            <v>0</v>
          </cell>
          <cell r="AN17">
            <v>0</v>
          </cell>
          <cell r="AO17">
            <v>0</v>
          </cell>
          <cell r="AP17">
            <v>0</v>
          </cell>
          <cell r="AQ17">
            <v>0</v>
          </cell>
          <cell r="AR17">
            <v>0</v>
          </cell>
          <cell r="AS17">
            <v>0</v>
          </cell>
          <cell r="AT17">
            <v>0</v>
          </cell>
          <cell r="AU17">
            <v>0</v>
          </cell>
          <cell r="AV17">
            <v>0</v>
          </cell>
          <cell r="AW17">
            <v>0</v>
          </cell>
          <cell r="AX17">
            <v>1.205304996457651</v>
          </cell>
          <cell r="AY17">
            <v>1.25</v>
          </cell>
          <cell r="AZ17">
            <v>38.317805599588745</v>
          </cell>
          <cell r="BA17">
            <v>3.06</v>
          </cell>
          <cell r="BB17">
            <v>0.72</v>
          </cell>
          <cell r="BC17">
            <v>91.64</v>
          </cell>
          <cell r="BD17">
            <v>3.25</v>
          </cell>
          <cell r="BE17">
            <v>0.67</v>
          </cell>
          <cell r="BF17">
            <v>0.48</v>
          </cell>
          <cell r="BG17">
            <v>0.08</v>
          </cell>
          <cell r="BH17">
            <v>0.04</v>
          </cell>
          <cell r="BI17">
            <v>0.05</v>
          </cell>
          <cell r="BJ17">
            <v>0.01</v>
          </cell>
          <cell r="BK17">
            <v>100.00000000000001</v>
          </cell>
          <cell r="BL17">
            <v>0</v>
          </cell>
        </row>
        <row r="18">
          <cell r="A18">
            <v>25</v>
          </cell>
          <cell r="B18" t="str">
            <v>Beryl Alpha</v>
          </cell>
          <cell r="C18">
            <v>0</v>
          </cell>
          <cell r="D18" t="str">
            <v>Mobil SF</v>
          </cell>
          <cell r="E18" t="str">
            <v>St Fergus</v>
          </cell>
          <cell r="F18" t="str">
            <v>P</v>
          </cell>
          <cell r="G18">
            <v>13</v>
          </cell>
          <cell r="H18">
            <v>0.77081734208154962</v>
          </cell>
          <cell r="I18">
            <v>0.7699325109199644</v>
          </cell>
          <cell r="J18">
            <v>0.61987465624174243</v>
          </cell>
          <cell r="K18">
            <v>0.48026241161915845</v>
          </cell>
          <cell r="L18">
            <v>0.50046236687218437</v>
          </cell>
          <cell r="M18">
            <v>0.43986479650376187</v>
          </cell>
          <cell r="N18">
            <v>0.3499987640944997</v>
          </cell>
          <cell r="O18">
            <v>0.29991789432831617</v>
          </cell>
          <cell r="P18">
            <v>0.19991931729445245</v>
          </cell>
          <cell r="Q18">
            <v>0.13985703353834397</v>
          </cell>
          <cell r="R18">
            <v>0.11981272508159367</v>
          </cell>
          <cell r="S18">
            <v>9.9854790933112059E-2</v>
          </cell>
          <cell r="T18">
            <v>7.9915939307259432E-2</v>
          </cell>
          <cell r="U18">
            <v>5.9948415424208555E-2</v>
          </cell>
          <cell r="V18">
            <v>5.0016324090898005E-2</v>
          </cell>
          <cell r="W18">
            <v>3.9988058648226341E-2</v>
          </cell>
          <cell r="X18">
            <v>2.9971884037392326E-2</v>
          </cell>
          <cell r="Y18">
            <v>0</v>
          </cell>
          <cell r="Z18">
            <v>0</v>
          </cell>
          <cell r="AA18">
            <v>0</v>
          </cell>
          <cell r="AB18">
            <v>0</v>
          </cell>
          <cell r="AC18">
            <v>0.96</v>
          </cell>
          <cell r="AD18">
            <v>0.96</v>
          </cell>
          <cell r="AE18">
            <v>0.78</v>
          </cell>
          <cell r="AF18">
            <v>0.61</v>
          </cell>
          <cell r="AG18">
            <v>0.63</v>
          </cell>
          <cell r="AH18">
            <v>0.55000000000000004</v>
          </cell>
          <cell r="AI18">
            <v>0.44000000000000006</v>
          </cell>
          <cell r="AJ18">
            <v>0.37</v>
          </cell>
          <cell r="AK18">
            <v>0.25</v>
          </cell>
          <cell r="AL18">
            <v>0.18</v>
          </cell>
          <cell r="AM18">
            <v>0.15</v>
          </cell>
          <cell r="AN18">
            <v>0.12</v>
          </cell>
          <cell r="AO18">
            <v>0.1</v>
          </cell>
          <cell r="AP18">
            <v>0.08</v>
          </cell>
          <cell r="AQ18">
            <v>0.06</v>
          </cell>
          <cell r="AR18">
            <v>0.05</v>
          </cell>
          <cell r="AS18">
            <v>0.04</v>
          </cell>
          <cell r="AT18">
            <v>0</v>
          </cell>
          <cell r="AU18">
            <v>0</v>
          </cell>
          <cell r="AV18">
            <v>0</v>
          </cell>
          <cell r="AW18">
            <v>0</v>
          </cell>
          <cell r="AX18">
            <v>1.2528773985238979</v>
          </cell>
          <cell r="AY18">
            <v>1.3333333333333335</v>
          </cell>
          <cell r="AZ18">
            <v>40.950209030535341</v>
          </cell>
          <cell r="BA18">
            <v>0.78</v>
          </cell>
          <cell r="BB18">
            <v>2.96</v>
          </cell>
          <cell r="BC18">
            <v>84.99</v>
          </cell>
          <cell r="BD18">
            <v>7.74</v>
          </cell>
          <cell r="BE18">
            <v>2.56</v>
          </cell>
          <cell r="BF18">
            <v>0.73</v>
          </cell>
          <cell r="BG18">
            <v>0.18</v>
          </cell>
          <cell r="BH18">
            <v>0.04</v>
          </cell>
          <cell r="BI18">
            <v>0.02</v>
          </cell>
          <cell r="BJ18">
            <v>0</v>
          </cell>
          <cell r="BK18">
            <v>100</v>
          </cell>
          <cell r="BL18">
            <v>0.18</v>
          </cell>
        </row>
        <row r="19">
          <cell r="A19">
            <v>26</v>
          </cell>
          <cell r="B19" t="str">
            <v>Beryl Bravo</v>
          </cell>
          <cell r="C19">
            <v>0</v>
          </cell>
          <cell r="D19" t="str">
            <v>Mobil SF</v>
          </cell>
          <cell r="E19" t="str">
            <v>St Fergus</v>
          </cell>
          <cell r="F19" t="str">
            <v>P</v>
          </cell>
          <cell r="G19">
            <v>14</v>
          </cell>
          <cell r="H19">
            <v>1.1011676315450711</v>
          </cell>
          <cell r="I19">
            <v>1.1099027105469619</v>
          </cell>
          <cell r="J19">
            <v>1.1897594208510862</v>
          </cell>
          <cell r="K19">
            <v>1.0605794923256415</v>
          </cell>
          <cell r="L19">
            <v>0.9708969917320377</v>
          </cell>
          <cell r="M19">
            <v>0.83974188423445451</v>
          </cell>
          <cell r="N19">
            <v>1.0099964335298421</v>
          </cell>
          <cell r="O19">
            <v>0.67981389381085011</v>
          </cell>
          <cell r="P19">
            <v>0.58976198601863472</v>
          </cell>
          <cell r="Q19">
            <v>0.55942813415337589</v>
          </cell>
          <cell r="R19">
            <v>0.33946938773118213</v>
          </cell>
          <cell r="S19">
            <v>0.26960793551940254</v>
          </cell>
          <cell r="T19">
            <v>0.21976883309496345</v>
          </cell>
          <cell r="U19">
            <v>0.17984524627262566</v>
          </cell>
          <cell r="V19">
            <v>0.14004570745451442</v>
          </cell>
          <cell r="W19">
            <v>0.10996716128262243</v>
          </cell>
          <cell r="X19">
            <v>8.9915652112176975E-2</v>
          </cell>
          <cell r="Y19">
            <v>7.0017210648519401E-2</v>
          </cell>
          <cell r="Z19">
            <v>6.0026208863084622E-2</v>
          </cell>
          <cell r="AA19">
            <v>4.9978118978461383E-2</v>
          </cell>
          <cell r="AB19">
            <v>4.0022972086310143E-2</v>
          </cell>
          <cell r="AC19">
            <v>1.38</v>
          </cell>
          <cell r="AD19">
            <v>1.39</v>
          </cell>
          <cell r="AE19">
            <v>1.49</v>
          </cell>
          <cell r="AF19">
            <v>1.33</v>
          </cell>
          <cell r="AG19">
            <v>1.21</v>
          </cell>
          <cell r="AH19">
            <v>1.06</v>
          </cell>
          <cell r="AI19">
            <v>1.27</v>
          </cell>
          <cell r="AJ19">
            <v>0.84999999999999987</v>
          </cell>
          <cell r="AK19">
            <v>0.74</v>
          </cell>
          <cell r="AL19">
            <v>0.7</v>
          </cell>
          <cell r="AM19">
            <v>0.43</v>
          </cell>
          <cell r="AN19">
            <v>0.34</v>
          </cell>
          <cell r="AO19">
            <v>0.27</v>
          </cell>
          <cell r="AP19">
            <v>0.22</v>
          </cell>
          <cell r="AQ19">
            <v>0.18</v>
          </cell>
          <cell r="AR19">
            <v>0.14000000000000001</v>
          </cell>
          <cell r="AS19">
            <v>0.11</v>
          </cell>
          <cell r="AT19">
            <v>0.09</v>
          </cell>
          <cell r="AU19">
            <v>7.0000000000000007E-2</v>
          </cell>
          <cell r="AV19">
            <v>0.06</v>
          </cell>
          <cell r="AW19">
            <v>0.05</v>
          </cell>
          <cell r="AX19">
            <v>1.253646078929503</v>
          </cell>
          <cell r="AY19">
            <v>1.2857142857142856</v>
          </cell>
          <cell r="AZ19">
            <v>40.950209030535341</v>
          </cell>
          <cell r="BA19">
            <v>0.78</v>
          </cell>
          <cell r="BB19">
            <v>2.96</v>
          </cell>
          <cell r="BC19">
            <v>84.99</v>
          </cell>
          <cell r="BD19">
            <v>7.74</v>
          </cell>
          <cell r="BE19">
            <v>2.56</v>
          </cell>
          <cell r="BF19">
            <v>0.73</v>
          </cell>
          <cell r="BG19">
            <v>0.18</v>
          </cell>
          <cell r="BH19">
            <v>0.04</v>
          </cell>
          <cell r="BI19">
            <v>0.02</v>
          </cell>
          <cell r="BJ19">
            <v>0</v>
          </cell>
          <cell r="BK19">
            <v>100</v>
          </cell>
          <cell r="BL19">
            <v>0.7</v>
          </cell>
        </row>
        <row r="20">
          <cell r="A20">
            <v>27</v>
          </cell>
          <cell r="B20" t="str">
            <v>Biogas</v>
          </cell>
          <cell r="C20">
            <v>0</v>
          </cell>
          <cell r="D20" t="str">
            <v>Onshore BIO</v>
          </cell>
          <cell r="E20" t="str">
            <v>Onshore</v>
          </cell>
          <cell r="F20" t="str">
            <v>b</v>
          </cell>
          <cell r="G20">
            <v>15</v>
          </cell>
          <cell r="H20">
            <v>0</v>
          </cell>
          <cell r="I20">
            <v>0</v>
          </cell>
          <cell r="J20">
            <v>0.19995956652959435</v>
          </cell>
          <cell r="K20">
            <v>0.40021867634929875</v>
          </cell>
          <cell r="L20">
            <v>0.61056408758406489</v>
          </cell>
          <cell r="M20">
            <v>0.80975110265465255</v>
          </cell>
          <cell r="N20">
            <v>1.0099964335298421</v>
          </cell>
          <cell r="O20">
            <v>1.209668840457542</v>
          </cell>
          <cell r="P20">
            <v>1.4094311869258898</v>
          </cell>
          <cell r="Q20">
            <v>1.6183456738008373</v>
          </cell>
          <cell r="R20">
            <v>1.8171596637375043</v>
          </cell>
          <cell r="S20">
            <v>1.8473136322625729</v>
          </cell>
          <cell r="T20">
            <v>1.8880140661340041</v>
          </cell>
          <cell r="U20">
            <v>1.9283406961453753</v>
          </cell>
          <cell r="V20">
            <v>1.9706431691813813</v>
          </cell>
          <cell r="W20">
            <v>2.0093999470733732</v>
          </cell>
          <cell r="X20">
            <v>2.0480787425551421</v>
          </cell>
          <cell r="Y20">
            <v>2.0905138607915075</v>
          </cell>
          <cell r="Z20">
            <v>2.1309304146395043</v>
          </cell>
          <cell r="AA20">
            <v>2.1690503636652241</v>
          </cell>
          <cell r="AB20">
            <v>2.221274950790213</v>
          </cell>
          <cell r="AC20">
            <v>0</v>
          </cell>
          <cell r="AD20">
            <v>0</v>
          </cell>
          <cell r="AE20">
            <v>0.21999999999999997</v>
          </cell>
          <cell r="AF20">
            <v>0.43999999999999995</v>
          </cell>
          <cell r="AG20">
            <v>0.67</v>
          </cell>
          <cell r="AH20">
            <v>0.89</v>
          </cell>
          <cell r="AI20">
            <v>1.1100000000000001</v>
          </cell>
          <cell r="AJ20">
            <v>1.33</v>
          </cell>
          <cell r="AK20">
            <v>1.55</v>
          </cell>
          <cell r="AL20">
            <v>1.78</v>
          </cell>
          <cell r="AM20">
            <v>1.9999999999999998</v>
          </cell>
          <cell r="AN20">
            <v>2.04</v>
          </cell>
          <cell r="AO20">
            <v>2.08</v>
          </cell>
          <cell r="AP20">
            <v>2.12</v>
          </cell>
          <cell r="AQ20">
            <v>2.17</v>
          </cell>
          <cell r="AR20">
            <v>2.21</v>
          </cell>
          <cell r="AS20">
            <v>2.2599999999999998</v>
          </cell>
          <cell r="AT20">
            <v>2.2999999999999998</v>
          </cell>
          <cell r="AU20">
            <v>2.34</v>
          </cell>
          <cell r="AV20">
            <v>2.39</v>
          </cell>
          <cell r="AW20">
            <v>2.44</v>
          </cell>
          <cell r="AX20">
            <v>1.1004438394560756</v>
          </cell>
          <cell r="AY20">
            <v>1.1027027027027028</v>
          </cell>
          <cell r="AZ20">
            <v>38.317805599588745</v>
          </cell>
          <cell r="BA20">
            <v>3.06</v>
          </cell>
          <cell r="BB20">
            <v>0.72</v>
          </cell>
          <cell r="BC20">
            <v>91.64</v>
          </cell>
          <cell r="BD20">
            <v>3.25</v>
          </cell>
          <cell r="BE20">
            <v>0.67</v>
          </cell>
          <cell r="BF20">
            <v>0.48</v>
          </cell>
          <cell r="BG20">
            <v>0.08</v>
          </cell>
          <cell r="BH20">
            <v>0.04</v>
          </cell>
          <cell r="BI20">
            <v>0.05</v>
          </cell>
          <cell r="BJ20">
            <v>0.01</v>
          </cell>
          <cell r="BK20">
            <v>100.00000000000001</v>
          </cell>
          <cell r="BL20">
            <v>1.78</v>
          </cell>
        </row>
        <row r="21">
          <cell r="A21">
            <v>28</v>
          </cell>
          <cell r="B21" t="str">
            <v>Birch</v>
          </cell>
          <cell r="C21">
            <v>0</v>
          </cell>
          <cell r="D21" t="str">
            <v>Mobil SF</v>
          </cell>
          <cell r="E21" t="str">
            <v>St Fergus</v>
          </cell>
          <cell r="F21" t="str">
            <v>P</v>
          </cell>
          <cell r="G21">
            <v>16</v>
          </cell>
          <cell r="H21">
            <v>8.0084918657823342E-2</v>
          </cell>
          <cell r="I21">
            <v>7.9992988147528768E-2</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0.1</v>
          </cell>
          <cell r="AD21">
            <v>0.1</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1.2493916492998092</v>
          </cell>
          <cell r="AY21">
            <v>1.25</v>
          </cell>
          <cell r="AZ21">
            <v>40.950209030535341</v>
          </cell>
          <cell r="BA21">
            <v>0.78</v>
          </cell>
          <cell r="BB21">
            <v>2.96</v>
          </cell>
          <cell r="BC21">
            <v>84.99</v>
          </cell>
          <cell r="BD21">
            <v>7.74</v>
          </cell>
          <cell r="BE21">
            <v>2.56</v>
          </cell>
          <cell r="BF21">
            <v>0.73</v>
          </cell>
          <cell r="BG21">
            <v>0.18</v>
          </cell>
          <cell r="BH21">
            <v>0.04</v>
          </cell>
          <cell r="BI21">
            <v>0.02</v>
          </cell>
          <cell r="BJ21">
            <v>0</v>
          </cell>
          <cell r="BK21">
            <v>100</v>
          </cell>
          <cell r="BL21">
            <v>0</v>
          </cell>
        </row>
        <row r="22">
          <cell r="A22">
            <v>29</v>
          </cell>
          <cell r="B22" t="str">
            <v>Bittern</v>
          </cell>
          <cell r="C22">
            <v>0</v>
          </cell>
          <cell r="D22" t="str">
            <v>Shell/Esso SF</v>
          </cell>
          <cell r="E22" t="str">
            <v>St Fergus</v>
          </cell>
          <cell r="F22" t="str">
            <v>P</v>
          </cell>
          <cell r="G22">
            <v>17</v>
          </cell>
          <cell r="H22">
            <v>0.14014860765119086</v>
          </cell>
          <cell r="I22">
            <v>0.34996932314543838</v>
          </cell>
          <cell r="J22">
            <v>0.27994339314143213</v>
          </cell>
          <cell r="K22">
            <v>0.21011480508338182</v>
          </cell>
          <cell r="L22">
            <v>0.14012946272421165</v>
          </cell>
          <cell r="M22">
            <v>8.9972344739405838E-2</v>
          </cell>
          <cell r="N22">
            <v>4.9999823442071392E-2</v>
          </cell>
          <cell r="O22">
            <v>2.9991789432831619E-2</v>
          </cell>
          <cell r="P22">
            <v>4.9979829323613112E-2</v>
          </cell>
          <cell r="Q22">
            <v>1.9979576219763422E-2</v>
          </cell>
          <cell r="R22">
            <v>0</v>
          </cell>
          <cell r="S22">
            <v>0</v>
          </cell>
          <cell r="T22">
            <v>0</v>
          </cell>
          <cell r="U22">
            <v>0</v>
          </cell>
          <cell r="V22">
            <v>0</v>
          </cell>
          <cell r="W22">
            <v>0</v>
          </cell>
          <cell r="X22">
            <v>0</v>
          </cell>
          <cell r="Y22">
            <v>0</v>
          </cell>
          <cell r="Z22">
            <v>0</v>
          </cell>
          <cell r="AA22">
            <v>0</v>
          </cell>
          <cell r="AB22">
            <v>0</v>
          </cell>
          <cell r="AC22">
            <v>0.28999999999999998</v>
          </cell>
          <cell r="AD22">
            <v>0.39</v>
          </cell>
          <cell r="AE22">
            <v>0.31</v>
          </cell>
          <cell r="AF22">
            <v>0.23</v>
          </cell>
          <cell r="AG22">
            <v>0.15000000000000002</v>
          </cell>
          <cell r="AH22">
            <v>0.1</v>
          </cell>
          <cell r="AI22">
            <v>0.06</v>
          </cell>
          <cell r="AJ22">
            <v>0.04</v>
          </cell>
          <cell r="AK22">
            <v>0.06</v>
          </cell>
          <cell r="AL22">
            <v>0.03</v>
          </cell>
          <cell r="AM22">
            <v>0</v>
          </cell>
          <cell r="AN22">
            <v>0</v>
          </cell>
          <cell r="AO22">
            <v>0</v>
          </cell>
          <cell r="AP22">
            <v>0</v>
          </cell>
          <cell r="AQ22">
            <v>0</v>
          </cell>
          <cell r="AR22">
            <v>0</v>
          </cell>
          <cell r="AS22">
            <v>0</v>
          </cell>
          <cell r="AT22">
            <v>0</v>
          </cell>
          <cell r="AU22">
            <v>0</v>
          </cell>
          <cell r="AV22">
            <v>0</v>
          </cell>
          <cell r="AW22">
            <v>0</v>
          </cell>
          <cell r="AX22">
            <v>1.2203827848363678</v>
          </cell>
          <cell r="AY22">
            <v>2.0714285714285712</v>
          </cell>
          <cell r="AZ22">
            <v>37.723350089053945</v>
          </cell>
          <cell r="BA22">
            <v>1.02</v>
          </cell>
          <cell r="BB22">
            <v>0.88</v>
          </cell>
          <cell r="BC22">
            <v>95.89</v>
          </cell>
          <cell r="BD22">
            <v>2.11</v>
          </cell>
          <cell r="BE22">
            <v>0.1</v>
          </cell>
          <cell r="BF22">
            <v>0</v>
          </cell>
          <cell r="BG22">
            <v>0</v>
          </cell>
          <cell r="BH22">
            <v>0</v>
          </cell>
          <cell r="BI22">
            <v>0</v>
          </cell>
          <cell r="BJ22">
            <v>0</v>
          </cell>
          <cell r="BK22">
            <v>100</v>
          </cell>
          <cell r="BL22">
            <v>0.03</v>
          </cell>
        </row>
        <row r="23">
          <cell r="A23">
            <v>30</v>
          </cell>
          <cell r="B23" t="str">
            <v>Blackbird</v>
          </cell>
          <cell r="C23">
            <v>0</v>
          </cell>
          <cell r="D23" t="str">
            <v>Mobil SF</v>
          </cell>
          <cell r="E23" t="str">
            <v>St Fergus</v>
          </cell>
          <cell r="F23" t="str">
            <v>D</v>
          </cell>
          <cell r="G23">
            <v>18</v>
          </cell>
          <cell r="H23">
            <v>0</v>
          </cell>
          <cell r="I23">
            <v>5.9994741110646579E-2</v>
          </cell>
          <cell r="J23">
            <v>5.9987869958878302E-2</v>
          </cell>
          <cell r="K23">
            <v>8.0043735269859737E-2</v>
          </cell>
          <cell r="L23">
            <v>4.0036989349774753E-2</v>
          </cell>
          <cell r="M23">
            <v>1.9993854386534633E-2</v>
          </cell>
          <cell r="N23">
            <v>1.9999929376828558E-2</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7.0000000000000007E-2</v>
          </cell>
          <cell r="AE23">
            <v>7.0000000000000007E-2</v>
          </cell>
          <cell r="AF23">
            <v>0.09</v>
          </cell>
          <cell r="AG23">
            <v>0.05</v>
          </cell>
          <cell r="AH23">
            <v>0.03</v>
          </cell>
          <cell r="AI23">
            <v>0.03</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1.2140380528967039</v>
          </cell>
          <cell r="AY23">
            <v>1.5</v>
          </cell>
          <cell r="AZ23">
            <v>40.950209030535341</v>
          </cell>
          <cell r="BA23">
            <v>0.78</v>
          </cell>
          <cell r="BB23">
            <v>2.96</v>
          </cell>
          <cell r="BC23">
            <v>84.99</v>
          </cell>
          <cell r="BD23">
            <v>7.74</v>
          </cell>
          <cell r="BE23">
            <v>2.56</v>
          </cell>
          <cell r="BF23">
            <v>0.73</v>
          </cell>
          <cell r="BG23">
            <v>0.18</v>
          </cell>
          <cell r="BH23">
            <v>0.04</v>
          </cell>
          <cell r="BI23">
            <v>0.02</v>
          </cell>
          <cell r="BJ23">
            <v>0</v>
          </cell>
          <cell r="BK23">
            <v>100</v>
          </cell>
          <cell r="BL23">
            <v>0</v>
          </cell>
        </row>
        <row r="24">
          <cell r="A24">
            <v>31</v>
          </cell>
          <cell r="B24" t="str">
            <v>Boulton</v>
          </cell>
          <cell r="C24">
            <v>0</v>
          </cell>
          <cell r="D24" t="str">
            <v>Theddlethorpe</v>
          </cell>
          <cell r="E24" t="str">
            <v>Theddlethorpe</v>
          </cell>
          <cell r="F24" t="str">
            <v>P</v>
          </cell>
          <cell r="G24">
            <v>19</v>
          </cell>
          <cell r="H24">
            <v>0.50053074161139588</v>
          </cell>
          <cell r="I24">
            <v>0.43996143481140826</v>
          </cell>
          <cell r="J24">
            <v>0.62987263456822218</v>
          </cell>
          <cell r="K24">
            <v>0.63034441525014551</v>
          </cell>
          <cell r="L24">
            <v>0.53049010888451542</v>
          </cell>
          <cell r="M24">
            <v>0.36988630615089069</v>
          </cell>
          <cell r="N24">
            <v>0.24999911721035695</v>
          </cell>
          <cell r="O24">
            <v>5.9983578865663238E-2</v>
          </cell>
          <cell r="P24">
            <v>0</v>
          </cell>
          <cell r="Q24">
            <v>0</v>
          </cell>
          <cell r="R24">
            <v>0</v>
          </cell>
          <cell r="S24">
            <v>0</v>
          </cell>
          <cell r="T24">
            <v>0</v>
          </cell>
          <cell r="U24">
            <v>0</v>
          </cell>
          <cell r="V24">
            <v>0</v>
          </cell>
          <cell r="W24">
            <v>0</v>
          </cell>
          <cell r="X24">
            <v>0</v>
          </cell>
          <cell r="Y24">
            <v>0</v>
          </cell>
          <cell r="Z24">
            <v>0</v>
          </cell>
          <cell r="AA24">
            <v>0</v>
          </cell>
          <cell r="AB24">
            <v>0</v>
          </cell>
          <cell r="AC24">
            <v>0.6</v>
          </cell>
          <cell r="AD24">
            <v>0.53</v>
          </cell>
          <cell r="AE24">
            <v>0.76</v>
          </cell>
          <cell r="AF24">
            <v>0.76</v>
          </cell>
          <cell r="AG24">
            <v>0.63</v>
          </cell>
          <cell r="AH24">
            <v>0.44</v>
          </cell>
          <cell r="AI24">
            <v>0.3</v>
          </cell>
          <cell r="AJ24">
            <v>7.0000000000000007E-2</v>
          </cell>
          <cell r="AK24">
            <v>0</v>
          </cell>
          <cell r="AL24">
            <v>0</v>
          </cell>
          <cell r="AM24">
            <v>0</v>
          </cell>
          <cell r="AN24">
            <v>0</v>
          </cell>
          <cell r="AO24">
            <v>0</v>
          </cell>
          <cell r="AP24">
            <v>0</v>
          </cell>
          <cell r="AQ24">
            <v>0</v>
          </cell>
          <cell r="AR24">
            <v>0</v>
          </cell>
          <cell r="AS24">
            <v>0</v>
          </cell>
          <cell r="AT24">
            <v>0</v>
          </cell>
          <cell r="AU24">
            <v>0</v>
          </cell>
          <cell r="AV24">
            <v>0</v>
          </cell>
          <cell r="AW24">
            <v>0</v>
          </cell>
          <cell r="AX24">
            <v>1.1990378366838392</v>
          </cell>
          <cell r="AY24">
            <v>1.2063492063492063</v>
          </cell>
          <cell r="AZ24">
            <v>38.349205231337869</v>
          </cell>
          <cell r="BA24">
            <v>3.6</v>
          </cell>
          <cell r="BB24">
            <v>1.1299999999999999</v>
          </cell>
          <cell r="BC24">
            <v>89.58</v>
          </cell>
          <cell r="BD24">
            <v>4.07</v>
          </cell>
          <cell r="BE24">
            <v>1.02</v>
          </cell>
          <cell r="BF24">
            <v>0.38</v>
          </cell>
          <cell r="BG24">
            <v>0.11</v>
          </cell>
          <cell r="BH24">
            <v>7.0000000000000007E-2</v>
          </cell>
          <cell r="BI24">
            <v>0.03</v>
          </cell>
          <cell r="BJ24">
            <v>0.01</v>
          </cell>
          <cell r="BK24">
            <v>99.999999999999986</v>
          </cell>
          <cell r="BL24">
            <v>0</v>
          </cell>
        </row>
        <row r="25">
          <cell r="A25">
            <v>32</v>
          </cell>
          <cell r="B25" t="str">
            <v>Boyle</v>
          </cell>
          <cell r="C25">
            <v>0</v>
          </cell>
          <cell r="D25" t="str">
            <v>Perenco B</v>
          </cell>
          <cell r="E25" t="str">
            <v>Bacton</v>
          </cell>
          <cell r="F25" t="str">
            <v>P</v>
          </cell>
          <cell r="G25">
            <v>20</v>
          </cell>
          <cell r="H25">
            <v>8.0084918657823342E-2</v>
          </cell>
          <cell r="I25">
            <v>3.9996494073764384E-2</v>
          </cell>
          <cell r="J25">
            <v>2.9993934979439151E-2</v>
          </cell>
          <cell r="K25">
            <v>2.0010933817464934E-2</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0.1</v>
          </cell>
          <cell r="AD25">
            <v>0.05</v>
          </cell>
          <cell r="AE25">
            <v>0.04</v>
          </cell>
          <cell r="AF25">
            <v>0.03</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1.2934611658445068</v>
          </cell>
          <cell r="AY25">
            <v>1.5</v>
          </cell>
          <cell r="AZ25">
            <v>38.317805599588745</v>
          </cell>
          <cell r="BA25">
            <v>3.06</v>
          </cell>
          <cell r="BB25">
            <v>0.72</v>
          </cell>
          <cell r="BC25">
            <v>91.64</v>
          </cell>
          <cell r="BD25">
            <v>3.25</v>
          </cell>
          <cell r="BE25">
            <v>0.67</v>
          </cell>
          <cell r="BF25">
            <v>0.48</v>
          </cell>
          <cell r="BG25">
            <v>0.08</v>
          </cell>
          <cell r="BH25">
            <v>0.04</v>
          </cell>
          <cell r="BI25">
            <v>0.05</v>
          </cell>
          <cell r="BJ25">
            <v>0.01</v>
          </cell>
          <cell r="BK25">
            <v>100.00000000000001</v>
          </cell>
          <cell r="BL25">
            <v>0</v>
          </cell>
        </row>
        <row r="26">
          <cell r="A26">
            <v>33</v>
          </cell>
          <cell r="B26" t="str">
            <v>Braemar</v>
          </cell>
          <cell r="C26">
            <v>0</v>
          </cell>
          <cell r="D26" t="str">
            <v>Mobil SF</v>
          </cell>
          <cell r="E26" t="str">
            <v>St Fergus</v>
          </cell>
          <cell r="F26" t="str">
            <v>P</v>
          </cell>
          <cell r="G26">
            <v>21</v>
          </cell>
          <cell r="H26">
            <v>0.34036090429574922</v>
          </cell>
          <cell r="I26">
            <v>0.8199281285121699</v>
          </cell>
          <cell r="J26">
            <v>0.70985646118005985</v>
          </cell>
          <cell r="K26">
            <v>0.58031708070648313</v>
          </cell>
          <cell r="L26">
            <v>0.44040688284752227</v>
          </cell>
          <cell r="M26">
            <v>0.31990167018455412</v>
          </cell>
          <cell r="N26">
            <v>0.21999922314511411</v>
          </cell>
          <cell r="O26">
            <v>0.14995894716415809</v>
          </cell>
          <cell r="P26">
            <v>0.10995562451194885</v>
          </cell>
          <cell r="Q26">
            <v>7.9918304879053687E-2</v>
          </cell>
          <cell r="R26">
            <v>5.9906362540796836E-2</v>
          </cell>
          <cell r="S26">
            <v>4.9927395466556029E-2</v>
          </cell>
          <cell r="T26">
            <v>3.9957969653629716E-2</v>
          </cell>
          <cell r="U26">
            <v>0</v>
          </cell>
          <cell r="V26">
            <v>0</v>
          </cell>
          <cell r="W26">
            <v>0</v>
          </cell>
          <cell r="X26">
            <v>0</v>
          </cell>
          <cell r="Y26">
            <v>0</v>
          </cell>
          <cell r="Z26">
            <v>0</v>
          </cell>
          <cell r="AA26">
            <v>0</v>
          </cell>
          <cell r="AB26">
            <v>0</v>
          </cell>
          <cell r="AC26">
            <v>0.68</v>
          </cell>
          <cell r="AD26">
            <v>0.9</v>
          </cell>
          <cell r="AE26">
            <v>0.78</v>
          </cell>
          <cell r="AF26">
            <v>0.63</v>
          </cell>
          <cell r="AG26">
            <v>0.48</v>
          </cell>
          <cell r="AH26">
            <v>0.35000000000000003</v>
          </cell>
          <cell r="AI26">
            <v>0.24</v>
          </cell>
          <cell r="AJ26">
            <v>0.17</v>
          </cell>
          <cell r="AK26">
            <v>0.12</v>
          </cell>
          <cell r="AL26">
            <v>0.09</v>
          </cell>
          <cell r="AM26">
            <v>7.0000000000000007E-2</v>
          </cell>
          <cell r="AN26">
            <v>0.06</v>
          </cell>
          <cell r="AO26">
            <v>0.05</v>
          </cell>
          <cell r="AP26">
            <v>0</v>
          </cell>
          <cell r="AQ26">
            <v>0</v>
          </cell>
          <cell r="AR26">
            <v>0</v>
          </cell>
          <cell r="AS26">
            <v>0</v>
          </cell>
          <cell r="AT26">
            <v>0</v>
          </cell>
          <cell r="AU26">
            <v>0</v>
          </cell>
          <cell r="AV26">
            <v>0</v>
          </cell>
          <cell r="AW26">
            <v>0</v>
          </cell>
          <cell r="AX26">
            <v>1.1784526949266358</v>
          </cell>
          <cell r="AY26">
            <v>2</v>
          </cell>
          <cell r="AZ26">
            <v>37.723350089053945</v>
          </cell>
          <cell r="BA26">
            <v>1.02</v>
          </cell>
          <cell r="BB26">
            <v>0.88</v>
          </cell>
          <cell r="BC26">
            <v>95.89</v>
          </cell>
          <cell r="BD26">
            <v>2.11</v>
          </cell>
          <cell r="BE26">
            <v>0.1</v>
          </cell>
          <cell r="BF26">
            <v>0</v>
          </cell>
          <cell r="BG26">
            <v>0</v>
          </cell>
          <cell r="BH26">
            <v>0</v>
          </cell>
          <cell r="BI26">
            <v>0</v>
          </cell>
          <cell r="BJ26">
            <v>0</v>
          </cell>
          <cell r="BK26">
            <v>100</v>
          </cell>
          <cell r="BL26">
            <v>0.09</v>
          </cell>
        </row>
        <row r="27">
          <cell r="A27">
            <v>34</v>
          </cell>
          <cell r="B27" t="str">
            <v>Braes</v>
          </cell>
          <cell r="C27">
            <v>0</v>
          </cell>
          <cell r="D27" t="str">
            <v>Mobil SF</v>
          </cell>
          <cell r="E27" t="str">
            <v>St Fergus</v>
          </cell>
          <cell r="F27" t="str">
            <v>P</v>
          </cell>
          <cell r="G27">
            <v>22</v>
          </cell>
          <cell r="H27">
            <v>1.1412100908739824</v>
          </cell>
          <cell r="I27">
            <v>2.0798176918357481</v>
          </cell>
          <cell r="J27">
            <v>1.4097149440336401</v>
          </cell>
          <cell r="K27">
            <v>0.93050842251211952</v>
          </cell>
          <cell r="L27">
            <v>0.5505086035594029</v>
          </cell>
          <cell r="M27">
            <v>0.4498617236970292</v>
          </cell>
          <cell r="N27">
            <v>0.38999862284815684</v>
          </cell>
          <cell r="O27">
            <v>0.32990968376114782</v>
          </cell>
          <cell r="P27">
            <v>0.28988301007695605</v>
          </cell>
          <cell r="Q27">
            <v>0.25973449085692452</v>
          </cell>
          <cell r="R27">
            <v>0.24960984391998683</v>
          </cell>
          <cell r="S27">
            <v>0.19970958186622412</v>
          </cell>
          <cell r="T27">
            <v>0.15983187861451886</v>
          </cell>
          <cell r="U27">
            <v>0.12988823341911854</v>
          </cell>
          <cell r="V27">
            <v>0.10003264818179601</v>
          </cell>
          <cell r="W27">
            <v>7.9976117296452681E-2</v>
          </cell>
          <cell r="X27">
            <v>6.9934396087248774E-2</v>
          </cell>
          <cell r="Y27">
            <v>5.0012293320370993E-2</v>
          </cell>
          <cell r="Z27">
            <v>4.0017472575389748E-2</v>
          </cell>
          <cell r="AA27">
            <v>0</v>
          </cell>
          <cell r="AB27">
            <v>0</v>
          </cell>
          <cell r="AC27">
            <v>2.2799999999999998</v>
          </cell>
          <cell r="AD27">
            <v>2.29</v>
          </cell>
          <cell r="AE27">
            <v>1.55</v>
          </cell>
          <cell r="AF27">
            <v>1.02</v>
          </cell>
          <cell r="AG27">
            <v>0.61</v>
          </cell>
          <cell r="AH27">
            <v>0.5</v>
          </cell>
          <cell r="AI27">
            <v>0.42999999999999994</v>
          </cell>
          <cell r="AJ27">
            <v>0.36</v>
          </cell>
          <cell r="AK27">
            <v>0.32000000000000006</v>
          </cell>
          <cell r="AL27">
            <v>0.28999999999999998</v>
          </cell>
          <cell r="AM27">
            <v>0.28000000000000003</v>
          </cell>
          <cell r="AN27">
            <v>0.21999999999999997</v>
          </cell>
          <cell r="AO27">
            <v>0.18</v>
          </cell>
          <cell r="AP27">
            <v>0.14000000000000001</v>
          </cell>
          <cell r="AQ27">
            <v>0.10999999999999999</v>
          </cell>
          <cell r="AR27">
            <v>0.09</v>
          </cell>
          <cell r="AS27">
            <v>0.08</v>
          </cell>
          <cell r="AT27">
            <v>0.06</v>
          </cell>
          <cell r="AU27">
            <v>0.05</v>
          </cell>
          <cell r="AV27">
            <v>0</v>
          </cell>
          <cell r="AW27">
            <v>0</v>
          </cell>
          <cell r="AX27">
            <v>1.2194013143456492</v>
          </cell>
          <cell r="AY27">
            <v>2</v>
          </cell>
          <cell r="AZ27">
            <v>37.723350089053945</v>
          </cell>
          <cell r="BA27">
            <v>1.02</v>
          </cell>
          <cell r="BB27">
            <v>0.88</v>
          </cell>
          <cell r="BC27">
            <v>95.89</v>
          </cell>
          <cell r="BD27">
            <v>2.11</v>
          </cell>
          <cell r="BE27">
            <v>0.1</v>
          </cell>
          <cell r="BF27">
            <v>0</v>
          </cell>
          <cell r="BG27">
            <v>0</v>
          </cell>
          <cell r="BH27">
            <v>0</v>
          </cell>
          <cell r="BI27">
            <v>0</v>
          </cell>
          <cell r="BJ27">
            <v>0</v>
          </cell>
          <cell r="BK27">
            <v>100</v>
          </cell>
          <cell r="BL27">
            <v>0.28999999999999998</v>
          </cell>
        </row>
        <row r="28">
          <cell r="A28">
            <v>35</v>
          </cell>
          <cell r="B28" t="str">
            <v>Breagh</v>
          </cell>
          <cell r="C28">
            <v>0</v>
          </cell>
          <cell r="D28" t="str">
            <v>PX T</v>
          </cell>
          <cell r="E28" t="str">
            <v>Teesside</v>
          </cell>
          <cell r="F28" t="str">
            <v>D</v>
          </cell>
          <cell r="G28">
            <v>23</v>
          </cell>
          <cell r="H28">
            <v>0</v>
          </cell>
          <cell r="I28">
            <v>0</v>
          </cell>
          <cell r="J28">
            <v>1.7896381204398695</v>
          </cell>
          <cell r="K28">
            <v>1.3607434995876158</v>
          </cell>
          <cell r="L28">
            <v>2.2020344142376116</v>
          </cell>
          <cell r="M28">
            <v>2.5092287255100958</v>
          </cell>
          <cell r="N28">
            <v>2.1299924786322411</v>
          </cell>
          <cell r="O28">
            <v>1.8095046291141743</v>
          </cell>
          <cell r="P28">
            <v>1.5393787431672838</v>
          </cell>
          <cell r="Q28">
            <v>1.3086622423945042</v>
          </cell>
          <cell r="R28">
            <v>1.1082677070047418</v>
          </cell>
          <cell r="S28">
            <v>0.94862051386456436</v>
          </cell>
          <cell r="T28">
            <v>0.79915939307259443</v>
          </cell>
          <cell r="U28">
            <v>0.67941537480769709</v>
          </cell>
          <cell r="V28">
            <v>0.58018935945441674</v>
          </cell>
          <cell r="W28">
            <v>0.48985371844077263</v>
          </cell>
          <cell r="X28">
            <v>0.41960637652349259</v>
          </cell>
          <cell r="Y28">
            <v>0.36008851190667113</v>
          </cell>
          <cell r="Z28">
            <v>0.30013104431542309</v>
          </cell>
          <cell r="AA28">
            <v>0.25988621868799922</v>
          </cell>
          <cell r="AB28">
            <v>0.22012634647470578</v>
          </cell>
          <cell r="AC28">
            <v>0</v>
          </cell>
          <cell r="AD28">
            <v>0</v>
          </cell>
          <cell r="AE28">
            <v>1.97</v>
          </cell>
          <cell r="AF28">
            <v>1.5</v>
          </cell>
          <cell r="AG28">
            <v>2.42</v>
          </cell>
          <cell r="AH28">
            <v>2.77</v>
          </cell>
          <cell r="AI28">
            <v>2.35</v>
          </cell>
          <cell r="AJ28">
            <v>2</v>
          </cell>
          <cell r="AK28">
            <v>1.7000000000000002</v>
          </cell>
          <cell r="AL28">
            <v>1.44</v>
          </cell>
          <cell r="AM28">
            <v>1.2299999999999998</v>
          </cell>
          <cell r="AN28">
            <v>1.04</v>
          </cell>
          <cell r="AO28">
            <v>0.89000000000000012</v>
          </cell>
          <cell r="AP28">
            <v>0.75</v>
          </cell>
          <cell r="AQ28">
            <v>0.64000000000000012</v>
          </cell>
          <cell r="AR28">
            <v>0.54</v>
          </cell>
          <cell r="AS28">
            <v>0.46</v>
          </cell>
          <cell r="AT28">
            <v>0.39</v>
          </cell>
          <cell r="AU28">
            <v>0.33</v>
          </cell>
          <cell r="AV28">
            <v>0.28000000000000003</v>
          </cell>
          <cell r="AW28">
            <v>0.24</v>
          </cell>
          <cell r="AX28">
            <v>1.1031079280765572</v>
          </cell>
          <cell r="AY28">
            <v>1.1125</v>
          </cell>
          <cell r="AZ28">
            <v>39.979588664894038</v>
          </cell>
          <cell r="BA28">
            <v>0.93</v>
          </cell>
          <cell r="BB28">
            <v>2.19</v>
          </cell>
          <cell r="BC28">
            <v>86.67</v>
          </cell>
          <cell r="BD28">
            <v>8.82</v>
          </cell>
          <cell r="BE28">
            <v>1.19</v>
          </cell>
          <cell r="BF28">
            <v>0.17</v>
          </cell>
          <cell r="BG28">
            <v>0.03</v>
          </cell>
          <cell r="BH28">
            <v>0</v>
          </cell>
          <cell r="BI28">
            <v>0</v>
          </cell>
          <cell r="BJ28">
            <v>0</v>
          </cell>
          <cell r="BK28">
            <v>100.00000000000001</v>
          </cell>
          <cell r="BL28">
            <v>1.44</v>
          </cell>
        </row>
        <row r="29">
          <cell r="A29">
            <v>36</v>
          </cell>
          <cell r="B29" t="str">
            <v>Brenda</v>
          </cell>
          <cell r="C29">
            <v>0</v>
          </cell>
          <cell r="D29" t="str">
            <v>Shell/Esso SF</v>
          </cell>
          <cell r="E29" t="str">
            <v>St Fergus</v>
          </cell>
          <cell r="F29" t="str">
            <v>P</v>
          </cell>
          <cell r="G29">
            <v>24</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37.723350089053945</v>
          </cell>
          <cell r="BA29">
            <v>1.02</v>
          </cell>
          <cell r="BB29">
            <v>0.88</v>
          </cell>
          <cell r="BC29">
            <v>95.89</v>
          </cell>
          <cell r="BD29">
            <v>2.11</v>
          </cell>
          <cell r="BE29">
            <v>0.1</v>
          </cell>
          <cell r="BF29">
            <v>0</v>
          </cell>
          <cell r="BG29">
            <v>0</v>
          </cell>
          <cell r="BH29">
            <v>0</v>
          </cell>
          <cell r="BI29">
            <v>0</v>
          </cell>
          <cell r="BJ29">
            <v>0</v>
          </cell>
          <cell r="BK29">
            <v>100</v>
          </cell>
          <cell r="BL29">
            <v>0</v>
          </cell>
        </row>
        <row r="30">
          <cell r="A30">
            <v>37</v>
          </cell>
          <cell r="B30" t="str">
            <v>Brent Penguins</v>
          </cell>
          <cell r="C30">
            <v>0</v>
          </cell>
          <cell r="D30" t="str">
            <v>Shell/Esso SF</v>
          </cell>
          <cell r="E30" t="str">
            <v>St Fergus</v>
          </cell>
          <cell r="F30" t="str">
            <v>P</v>
          </cell>
          <cell r="G30">
            <v>25</v>
          </cell>
          <cell r="H30">
            <v>0.19020168181233044</v>
          </cell>
          <cell r="I30">
            <v>0.39996494073764388</v>
          </cell>
          <cell r="J30">
            <v>0.30993732812087121</v>
          </cell>
          <cell r="K30">
            <v>0.20010933817464938</v>
          </cell>
          <cell r="L30">
            <v>4.0036989349774753E-2</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0.38</v>
          </cell>
          <cell r="AD30">
            <v>0.43999999999999995</v>
          </cell>
          <cell r="AE30">
            <v>0.34</v>
          </cell>
          <cell r="AF30">
            <v>0.21999999999999997</v>
          </cell>
          <cell r="AG30">
            <v>0.05</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1.2541106346085105</v>
          </cell>
          <cell r="AY30">
            <v>2</v>
          </cell>
          <cell r="AZ30">
            <v>37.723350089053945</v>
          </cell>
          <cell r="BA30">
            <v>1.02</v>
          </cell>
          <cell r="BB30">
            <v>0.88</v>
          </cell>
          <cell r="BC30">
            <v>95.89</v>
          </cell>
          <cell r="BD30">
            <v>2.11</v>
          </cell>
          <cell r="BE30">
            <v>0.1</v>
          </cell>
          <cell r="BF30">
            <v>0</v>
          </cell>
          <cell r="BG30">
            <v>0</v>
          </cell>
          <cell r="BH30">
            <v>0</v>
          </cell>
          <cell r="BI30">
            <v>0</v>
          </cell>
          <cell r="BJ30">
            <v>0</v>
          </cell>
          <cell r="BK30">
            <v>100</v>
          </cell>
          <cell r="BL30">
            <v>0</v>
          </cell>
        </row>
        <row r="31">
          <cell r="A31">
            <v>38</v>
          </cell>
          <cell r="B31" t="str">
            <v>Brent Total</v>
          </cell>
          <cell r="C31">
            <v>0</v>
          </cell>
          <cell r="D31" t="str">
            <v>Shell/Esso SF</v>
          </cell>
          <cell r="E31" t="str">
            <v>St Fergus</v>
          </cell>
          <cell r="F31" t="str">
            <v>P</v>
          </cell>
          <cell r="G31">
            <v>26</v>
          </cell>
          <cell r="H31">
            <v>1.451539150673048</v>
          </cell>
          <cell r="I31">
            <v>2.1298133094279534</v>
          </cell>
          <cell r="J31">
            <v>1.3297311174218025</v>
          </cell>
          <cell r="K31">
            <v>0.69037721670254026</v>
          </cell>
          <cell r="L31">
            <v>0.13012021538676793</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2.9</v>
          </cell>
          <cell r="AD31">
            <v>2.34</v>
          </cell>
          <cell r="AE31">
            <v>1.4599999999999997</v>
          </cell>
          <cell r="AF31">
            <v>0.7599999999999999</v>
          </cell>
          <cell r="AG31">
            <v>0.14000000000000001</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1.3259866670739657</v>
          </cell>
          <cell r="AY31">
            <v>2</v>
          </cell>
          <cell r="AZ31">
            <v>37.723350089053945</v>
          </cell>
          <cell r="BA31">
            <v>1.02</v>
          </cell>
          <cell r="BB31">
            <v>0.88</v>
          </cell>
          <cell r="BC31">
            <v>95.89</v>
          </cell>
          <cell r="BD31">
            <v>2.11</v>
          </cell>
          <cell r="BE31">
            <v>0.1</v>
          </cell>
          <cell r="BF31">
            <v>0</v>
          </cell>
          <cell r="BG31">
            <v>0</v>
          </cell>
          <cell r="BH31">
            <v>0</v>
          </cell>
          <cell r="BI31">
            <v>0</v>
          </cell>
          <cell r="BJ31">
            <v>0</v>
          </cell>
          <cell r="BK31">
            <v>100</v>
          </cell>
          <cell r="BL31">
            <v>0</v>
          </cell>
        </row>
        <row r="32">
          <cell r="A32">
            <v>39</v>
          </cell>
          <cell r="B32" t="str">
            <v>Brigantine A</v>
          </cell>
          <cell r="C32">
            <v>0</v>
          </cell>
          <cell r="D32" t="str">
            <v>Shell/Esso B</v>
          </cell>
          <cell r="E32" t="str">
            <v>Bacton</v>
          </cell>
          <cell r="F32" t="str">
            <v>D</v>
          </cell>
          <cell r="G32">
            <v>27</v>
          </cell>
          <cell r="H32">
            <v>0</v>
          </cell>
          <cell r="I32">
            <v>0</v>
          </cell>
          <cell r="J32">
            <v>0</v>
          </cell>
          <cell r="K32">
            <v>0.12006560290478961</v>
          </cell>
          <cell r="L32">
            <v>0.17015720473654269</v>
          </cell>
          <cell r="M32">
            <v>0.17994468947881168</v>
          </cell>
          <cell r="N32">
            <v>0.16999939970304273</v>
          </cell>
          <cell r="O32">
            <v>0.16995347345271253</v>
          </cell>
          <cell r="P32">
            <v>0.13994352210611671</v>
          </cell>
          <cell r="Q32">
            <v>0.12986724542846226</v>
          </cell>
          <cell r="R32">
            <v>9.9843937567994742E-2</v>
          </cell>
          <cell r="S32">
            <v>6.9898353653178438E-2</v>
          </cell>
          <cell r="T32">
            <v>4.9947462067037152E-2</v>
          </cell>
          <cell r="U32">
            <v>2.9974207712104278E-2</v>
          </cell>
          <cell r="V32">
            <v>0</v>
          </cell>
          <cell r="W32">
            <v>0</v>
          </cell>
          <cell r="X32">
            <v>0</v>
          </cell>
          <cell r="Y32">
            <v>0</v>
          </cell>
          <cell r="Z32">
            <v>0</v>
          </cell>
          <cell r="AA32">
            <v>0</v>
          </cell>
          <cell r="AB32">
            <v>0</v>
          </cell>
          <cell r="AC32">
            <v>0</v>
          </cell>
          <cell r="AD32">
            <v>0</v>
          </cell>
          <cell r="AE32">
            <v>0</v>
          </cell>
          <cell r="AF32">
            <v>0.14000000000000001</v>
          </cell>
          <cell r="AG32">
            <v>0.2</v>
          </cell>
          <cell r="AH32">
            <v>0.22</v>
          </cell>
          <cell r="AI32">
            <v>0.2</v>
          </cell>
          <cell r="AJ32">
            <v>0.2</v>
          </cell>
          <cell r="AK32">
            <v>0.17</v>
          </cell>
          <cell r="AL32">
            <v>0.16</v>
          </cell>
          <cell r="AM32">
            <v>0.12</v>
          </cell>
          <cell r="AN32">
            <v>0.08</v>
          </cell>
          <cell r="AO32">
            <v>0.06</v>
          </cell>
          <cell r="AP32">
            <v>0.04</v>
          </cell>
          <cell r="AQ32">
            <v>0</v>
          </cell>
          <cell r="AR32">
            <v>0</v>
          </cell>
          <cell r="AS32">
            <v>0</v>
          </cell>
          <cell r="AT32">
            <v>0</v>
          </cell>
          <cell r="AU32">
            <v>0</v>
          </cell>
          <cell r="AV32">
            <v>0</v>
          </cell>
          <cell r="AW32">
            <v>0</v>
          </cell>
          <cell r="AX32">
            <v>1.1958527836197024</v>
          </cell>
          <cell r="AY32">
            <v>1.3333333333333335</v>
          </cell>
          <cell r="AZ32">
            <v>38.694400237546851</v>
          </cell>
          <cell r="BA32">
            <v>2.83</v>
          </cell>
          <cell r="BB32">
            <v>0.56000000000000005</v>
          </cell>
          <cell r="BC32">
            <v>91.13</v>
          </cell>
          <cell r="BD32">
            <v>3.92</v>
          </cell>
          <cell r="BE32">
            <v>1</v>
          </cell>
          <cell r="BF32">
            <v>0.45</v>
          </cell>
          <cell r="BG32">
            <v>0.1</v>
          </cell>
          <cell r="BH32">
            <v>0.01</v>
          </cell>
          <cell r="BI32">
            <v>0</v>
          </cell>
          <cell r="BJ32">
            <v>0</v>
          </cell>
          <cell r="BK32">
            <v>100</v>
          </cell>
          <cell r="BL32">
            <v>0.16</v>
          </cell>
        </row>
        <row r="33">
          <cell r="A33">
            <v>40</v>
          </cell>
          <cell r="B33" t="str">
            <v>Brigantine B</v>
          </cell>
          <cell r="C33">
            <v>0</v>
          </cell>
          <cell r="D33" t="str">
            <v>Shell/Esso B</v>
          </cell>
          <cell r="E33" t="str">
            <v>Bacton</v>
          </cell>
          <cell r="F33" t="str">
            <v>D</v>
          </cell>
          <cell r="G33">
            <v>28</v>
          </cell>
          <cell r="H33">
            <v>0</v>
          </cell>
          <cell r="I33">
            <v>0</v>
          </cell>
          <cell r="J33">
            <v>0</v>
          </cell>
          <cell r="K33">
            <v>3.0016400726197403E-2</v>
          </cell>
          <cell r="L33">
            <v>0.14012946272421165</v>
          </cell>
          <cell r="M33">
            <v>0.12996005351247511</v>
          </cell>
          <cell r="N33">
            <v>0.11999957626097132</v>
          </cell>
          <cell r="O33">
            <v>0.10996989458704927</v>
          </cell>
          <cell r="P33">
            <v>7.9967726917780979E-2</v>
          </cell>
          <cell r="Q33">
            <v>4.9948940549408558E-2</v>
          </cell>
          <cell r="R33">
            <v>3.9937575027197893E-2</v>
          </cell>
          <cell r="S33">
            <v>0</v>
          </cell>
          <cell r="T33">
            <v>0</v>
          </cell>
          <cell r="U33">
            <v>0</v>
          </cell>
          <cell r="V33">
            <v>0</v>
          </cell>
          <cell r="W33">
            <v>0</v>
          </cell>
          <cell r="X33">
            <v>0</v>
          </cell>
          <cell r="Y33">
            <v>0</v>
          </cell>
          <cell r="Z33">
            <v>0</v>
          </cell>
          <cell r="AA33">
            <v>0</v>
          </cell>
          <cell r="AB33">
            <v>0</v>
          </cell>
          <cell r="AC33">
            <v>0</v>
          </cell>
          <cell r="AD33">
            <v>0</v>
          </cell>
          <cell r="AE33">
            <v>0</v>
          </cell>
          <cell r="AF33">
            <v>0.04</v>
          </cell>
          <cell r="AG33">
            <v>0.17</v>
          </cell>
          <cell r="AH33">
            <v>0.16</v>
          </cell>
          <cell r="AI33">
            <v>0.14000000000000001</v>
          </cell>
          <cell r="AJ33">
            <v>0.13</v>
          </cell>
          <cell r="AK33">
            <v>0.1</v>
          </cell>
          <cell r="AL33">
            <v>0.06</v>
          </cell>
          <cell r="AM33">
            <v>0.05</v>
          </cell>
          <cell r="AN33">
            <v>0</v>
          </cell>
          <cell r="AO33">
            <v>0</v>
          </cell>
          <cell r="AP33">
            <v>0</v>
          </cell>
          <cell r="AQ33">
            <v>0</v>
          </cell>
          <cell r="AR33">
            <v>0</v>
          </cell>
          <cell r="AS33">
            <v>0</v>
          </cell>
          <cell r="AT33">
            <v>0</v>
          </cell>
          <cell r="AU33">
            <v>0</v>
          </cell>
          <cell r="AV33">
            <v>0</v>
          </cell>
          <cell r="AW33">
            <v>0</v>
          </cell>
          <cell r="AX33">
            <v>1.2144077964369802</v>
          </cell>
          <cell r="AY33">
            <v>1.3333333333333335</v>
          </cell>
          <cell r="AZ33">
            <v>38.694400237546851</v>
          </cell>
          <cell r="BA33">
            <v>2.83</v>
          </cell>
          <cell r="BB33">
            <v>0.56000000000000005</v>
          </cell>
          <cell r="BC33">
            <v>91.13</v>
          </cell>
          <cell r="BD33">
            <v>3.92</v>
          </cell>
          <cell r="BE33">
            <v>1</v>
          </cell>
          <cell r="BF33">
            <v>0.45</v>
          </cell>
          <cell r="BG33">
            <v>0.1</v>
          </cell>
          <cell r="BH33">
            <v>0.01</v>
          </cell>
          <cell r="BI33">
            <v>0</v>
          </cell>
          <cell r="BJ33">
            <v>0</v>
          </cell>
          <cell r="BK33">
            <v>100</v>
          </cell>
          <cell r="BL33">
            <v>0.06</v>
          </cell>
        </row>
        <row r="34">
          <cell r="A34">
            <v>41</v>
          </cell>
          <cell r="B34" t="str">
            <v>Brigantine C</v>
          </cell>
          <cell r="C34">
            <v>0</v>
          </cell>
          <cell r="D34" t="str">
            <v>Shell/Esso B</v>
          </cell>
          <cell r="E34" t="str">
            <v>Bacton</v>
          </cell>
          <cell r="F34" t="str">
            <v>D</v>
          </cell>
          <cell r="G34">
            <v>29</v>
          </cell>
          <cell r="H34">
            <v>0</v>
          </cell>
          <cell r="I34">
            <v>0</v>
          </cell>
          <cell r="J34">
            <v>0.30993732812087121</v>
          </cell>
          <cell r="K34">
            <v>0.44024054398422857</v>
          </cell>
          <cell r="L34">
            <v>0.40036989349774754</v>
          </cell>
          <cell r="M34">
            <v>0.33989552457108874</v>
          </cell>
          <cell r="N34">
            <v>0.28999897596401403</v>
          </cell>
          <cell r="O34">
            <v>0.26992610489548458</v>
          </cell>
          <cell r="P34">
            <v>0.22990721488862031</v>
          </cell>
          <cell r="Q34">
            <v>0.13985703353834397</v>
          </cell>
          <cell r="R34">
            <v>0.11981272508159367</v>
          </cell>
          <cell r="S34">
            <v>7.9883832746489636E-2</v>
          </cell>
          <cell r="T34">
            <v>5.9936954480444574E-2</v>
          </cell>
          <cell r="U34">
            <v>3.9965610282805708E-2</v>
          </cell>
          <cell r="V34">
            <v>0</v>
          </cell>
          <cell r="W34">
            <v>0</v>
          </cell>
          <cell r="X34">
            <v>0</v>
          </cell>
          <cell r="Y34">
            <v>0</v>
          </cell>
          <cell r="Z34">
            <v>0</v>
          </cell>
          <cell r="AA34">
            <v>0</v>
          </cell>
          <cell r="AB34">
            <v>0</v>
          </cell>
          <cell r="AC34">
            <v>0</v>
          </cell>
          <cell r="AD34">
            <v>0</v>
          </cell>
          <cell r="AE34">
            <v>0.37</v>
          </cell>
          <cell r="AF34">
            <v>0.53</v>
          </cell>
          <cell r="AG34">
            <v>0.48</v>
          </cell>
          <cell r="AH34">
            <v>0.41000000000000003</v>
          </cell>
          <cell r="AI34">
            <v>0.35</v>
          </cell>
          <cell r="AJ34">
            <v>0.32</v>
          </cell>
          <cell r="AK34">
            <v>0.28000000000000003</v>
          </cell>
          <cell r="AL34">
            <v>0.17</v>
          </cell>
          <cell r="AM34">
            <v>0.14000000000000001</v>
          </cell>
          <cell r="AN34">
            <v>0.1</v>
          </cell>
          <cell r="AO34">
            <v>7.0000000000000007E-2</v>
          </cell>
          <cell r="AP34">
            <v>0.05</v>
          </cell>
          <cell r="AQ34">
            <v>0</v>
          </cell>
          <cell r="AR34">
            <v>0</v>
          </cell>
          <cell r="AS34">
            <v>0</v>
          </cell>
          <cell r="AT34">
            <v>0</v>
          </cell>
          <cell r="AU34">
            <v>0</v>
          </cell>
          <cell r="AV34">
            <v>0</v>
          </cell>
          <cell r="AW34">
            <v>0</v>
          </cell>
          <cell r="AX34">
            <v>1.2023244606959482</v>
          </cell>
          <cell r="AY34">
            <v>1.25</v>
          </cell>
          <cell r="AZ34">
            <v>38.694400237546851</v>
          </cell>
          <cell r="BA34">
            <v>2.83</v>
          </cell>
          <cell r="BB34">
            <v>0.56000000000000005</v>
          </cell>
          <cell r="BC34">
            <v>91.13</v>
          </cell>
          <cell r="BD34">
            <v>3.92</v>
          </cell>
          <cell r="BE34">
            <v>1</v>
          </cell>
          <cell r="BF34">
            <v>0.45</v>
          </cell>
          <cell r="BG34">
            <v>0.1</v>
          </cell>
          <cell r="BH34">
            <v>0.01</v>
          </cell>
          <cell r="BI34">
            <v>0</v>
          </cell>
          <cell r="BJ34">
            <v>0</v>
          </cell>
          <cell r="BK34">
            <v>100</v>
          </cell>
          <cell r="BL34">
            <v>0.17</v>
          </cell>
        </row>
        <row r="35">
          <cell r="A35">
            <v>42</v>
          </cell>
          <cell r="B35" t="str">
            <v>Brigantine D</v>
          </cell>
          <cell r="C35">
            <v>0</v>
          </cell>
          <cell r="D35" t="str">
            <v>Shell/Esso B</v>
          </cell>
          <cell r="E35" t="str">
            <v>Bacton</v>
          </cell>
          <cell r="F35" t="str">
            <v>D</v>
          </cell>
          <cell r="G35">
            <v>30</v>
          </cell>
          <cell r="H35">
            <v>0</v>
          </cell>
          <cell r="I35">
            <v>0</v>
          </cell>
          <cell r="J35">
            <v>0</v>
          </cell>
          <cell r="K35">
            <v>0</v>
          </cell>
          <cell r="L35">
            <v>0</v>
          </cell>
          <cell r="M35">
            <v>6.9978490352871209E-2</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0.08</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1.1432084287128039</v>
          </cell>
          <cell r="AY35">
            <v>1.1428571428571428</v>
          </cell>
          <cell r="AZ35">
            <v>38.694400237546851</v>
          </cell>
          <cell r="BA35">
            <v>2.83</v>
          </cell>
          <cell r="BB35">
            <v>0.56000000000000005</v>
          </cell>
          <cell r="BC35">
            <v>91.13</v>
          </cell>
          <cell r="BD35">
            <v>3.92</v>
          </cell>
          <cell r="BE35">
            <v>1</v>
          </cell>
          <cell r="BF35">
            <v>0.45</v>
          </cell>
          <cell r="BG35">
            <v>0.1</v>
          </cell>
          <cell r="BH35">
            <v>0.01</v>
          </cell>
          <cell r="BI35">
            <v>0</v>
          </cell>
          <cell r="BJ35">
            <v>0</v>
          </cell>
          <cell r="BK35">
            <v>100</v>
          </cell>
          <cell r="BL35">
            <v>0</v>
          </cell>
        </row>
        <row r="36">
          <cell r="A36">
            <v>43</v>
          </cell>
          <cell r="B36" t="str">
            <v>Britannia</v>
          </cell>
          <cell r="C36">
            <v>0</v>
          </cell>
          <cell r="D36" t="str">
            <v>Mobil SF</v>
          </cell>
          <cell r="E36" t="str">
            <v>St Fergus</v>
          </cell>
          <cell r="F36" t="str">
            <v>P</v>
          </cell>
          <cell r="G36">
            <v>31</v>
          </cell>
          <cell r="H36">
            <v>6.7071119375927051</v>
          </cell>
          <cell r="I36">
            <v>5.8194898877327184</v>
          </cell>
          <cell r="J36">
            <v>5.4988880795638444</v>
          </cell>
          <cell r="K36">
            <v>5.6130669357989147</v>
          </cell>
          <cell r="L36">
            <v>4.8845127006725191</v>
          </cell>
          <cell r="M36">
            <v>3.8288231150213821</v>
          </cell>
          <cell r="N36">
            <v>2.8899897949517266</v>
          </cell>
          <cell r="O36">
            <v>2.1594088391638766</v>
          </cell>
          <cell r="P36">
            <v>1.6193464700850648</v>
          </cell>
          <cell r="Q36">
            <v>1.2687030899549774</v>
          </cell>
          <cell r="R36">
            <v>0.94851740689594988</v>
          </cell>
          <cell r="S36">
            <v>0.75889641109165162</v>
          </cell>
          <cell r="T36">
            <v>0.60935903721785312</v>
          </cell>
          <cell r="U36">
            <v>0.48957872596436991</v>
          </cell>
          <cell r="V36">
            <v>0.3901273279090044</v>
          </cell>
          <cell r="W36">
            <v>0.30990745452375412</v>
          </cell>
          <cell r="X36">
            <v>0.24976570031160272</v>
          </cell>
          <cell r="Y36">
            <v>0.20004917328148397</v>
          </cell>
          <cell r="Z36">
            <v>0.16006989030155899</v>
          </cell>
          <cell r="AA36">
            <v>0.12994310934399961</v>
          </cell>
          <cell r="AB36">
            <v>0.10005743021577536</v>
          </cell>
          <cell r="AC36">
            <v>8.3699999999999992</v>
          </cell>
          <cell r="AD36">
            <v>7.2699999999999987</v>
          </cell>
          <cell r="AE36">
            <v>6.8800000000000008</v>
          </cell>
          <cell r="AF36">
            <v>7.02</v>
          </cell>
          <cell r="AG36">
            <v>6.1100000000000012</v>
          </cell>
          <cell r="AH36">
            <v>4.79</v>
          </cell>
          <cell r="AI36">
            <v>3.6099999999999994</v>
          </cell>
          <cell r="AJ36">
            <v>2.71</v>
          </cell>
          <cell r="AK36">
            <v>2.02</v>
          </cell>
          <cell r="AL36">
            <v>1.58</v>
          </cell>
          <cell r="AM36">
            <v>1.19</v>
          </cell>
          <cell r="AN36">
            <v>0.95</v>
          </cell>
          <cell r="AO36">
            <v>0.76</v>
          </cell>
          <cell r="AP36">
            <v>0.61</v>
          </cell>
          <cell r="AQ36">
            <v>0.49</v>
          </cell>
          <cell r="AR36">
            <v>0.39</v>
          </cell>
          <cell r="AS36">
            <v>0.31</v>
          </cell>
          <cell r="AT36">
            <v>0.25</v>
          </cell>
          <cell r="AU36">
            <v>0.2</v>
          </cell>
          <cell r="AV36">
            <v>0.16</v>
          </cell>
          <cell r="AW36">
            <v>0.13</v>
          </cell>
          <cell r="AX36">
            <v>1.2501219521324192</v>
          </cell>
          <cell r="AY36">
            <v>1.2580645161290323</v>
          </cell>
          <cell r="AZ36">
            <v>40.950209030535341</v>
          </cell>
          <cell r="BA36">
            <v>0.78</v>
          </cell>
          <cell r="BB36">
            <v>2.96</v>
          </cell>
          <cell r="BC36">
            <v>84.99</v>
          </cell>
          <cell r="BD36">
            <v>7.74</v>
          </cell>
          <cell r="BE36">
            <v>2.56</v>
          </cell>
          <cell r="BF36">
            <v>0.73</v>
          </cell>
          <cell r="BG36">
            <v>0.18</v>
          </cell>
          <cell r="BH36">
            <v>0.04</v>
          </cell>
          <cell r="BI36">
            <v>0.02</v>
          </cell>
          <cell r="BJ36">
            <v>0</v>
          </cell>
          <cell r="BK36">
            <v>100</v>
          </cell>
          <cell r="BL36">
            <v>1.58</v>
          </cell>
        </row>
        <row r="37">
          <cell r="A37">
            <v>44</v>
          </cell>
          <cell r="B37" t="str">
            <v>Brodgar</v>
          </cell>
          <cell r="C37">
            <v>0</v>
          </cell>
          <cell r="D37" t="str">
            <v>Mobil SF</v>
          </cell>
          <cell r="E37" t="str">
            <v>St Fergus</v>
          </cell>
          <cell r="F37" t="str">
            <v>P</v>
          </cell>
          <cell r="G37">
            <v>32</v>
          </cell>
          <cell r="H37">
            <v>4.0342777773878513</v>
          </cell>
          <cell r="I37">
            <v>3.0197353025692113</v>
          </cell>
          <cell r="J37">
            <v>3.4792964576149417</v>
          </cell>
          <cell r="K37">
            <v>2.3012573890084673</v>
          </cell>
          <cell r="L37">
            <v>1.3912853799046725</v>
          </cell>
          <cell r="M37">
            <v>0.9597050105536622</v>
          </cell>
          <cell r="N37">
            <v>0.719997457565828</v>
          </cell>
          <cell r="O37">
            <v>0.51985768350241479</v>
          </cell>
          <cell r="P37">
            <v>0.36985073699473703</v>
          </cell>
          <cell r="Q37">
            <v>0.29969364329645132</v>
          </cell>
          <cell r="R37">
            <v>0.23962545016318734</v>
          </cell>
          <cell r="S37">
            <v>0.18972410277291291</v>
          </cell>
          <cell r="T37">
            <v>0.14984238620111143</v>
          </cell>
          <cell r="U37">
            <v>0.11989683084841711</v>
          </cell>
          <cell r="V37">
            <v>0.10003264818179601</v>
          </cell>
          <cell r="W37">
            <v>7.9976117296452681E-2</v>
          </cell>
          <cell r="X37">
            <v>5.9943768074784652E-2</v>
          </cell>
          <cell r="Y37">
            <v>5.0012293320370993E-2</v>
          </cell>
          <cell r="Z37">
            <v>4.0017472575389748E-2</v>
          </cell>
          <cell r="AA37">
            <v>2.9986871387076827E-2</v>
          </cell>
          <cell r="AB37">
            <v>0</v>
          </cell>
          <cell r="AC37">
            <v>5.04</v>
          </cell>
          <cell r="AD37">
            <v>3.77</v>
          </cell>
          <cell r="AE37">
            <v>4.3600000000000003</v>
          </cell>
          <cell r="AF37">
            <v>2.87</v>
          </cell>
          <cell r="AG37">
            <v>1.7399999999999998</v>
          </cell>
          <cell r="AH37">
            <v>1.2</v>
          </cell>
          <cell r="AI37">
            <v>0.89999999999999991</v>
          </cell>
          <cell r="AJ37">
            <v>0.65</v>
          </cell>
          <cell r="AK37">
            <v>0.45999999999999996</v>
          </cell>
          <cell r="AL37">
            <v>0.37</v>
          </cell>
          <cell r="AM37">
            <v>0.3</v>
          </cell>
          <cell r="AN37">
            <v>0.24</v>
          </cell>
          <cell r="AO37">
            <v>0.19000000000000003</v>
          </cell>
          <cell r="AP37">
            <v>0.15</v>
          </cell>
          <cell r="AQ37">
            <v>0.12</v>
          </cell>
          <cell r="AR37">
            <v>0.1</v>
          </cell>
          <cell r="AS37">
            <v>0.08</v>
          </cell>
          <cell r="AT37">
            <v>0.06</v>
          </cell>
          <cell r="AU37">
            <v>0.05</v>
          </cell>
          <cell r="AV37">
            <v>0.04</v>
          </cell>
          <cell r="AW37">
            <v>0</v>
          </cell>
          <cell r="AX37">
            <v>1.2495789504599111</v>
          </cell>
          <cell r="AY37">
            <v>1.2666666666666668</v>
          </cell>
          <cell r="AZ37">
            <v>40.950209030535341</v>
          </cell>
          <cell r="BA37">
            <v>0.78</v>
          </cell>
          <cell r="BB37">
            <v>2.96</v>
          </cell>
          <cell r="BC37">
            <v>84.99</v>
          </cell>
          <cell r="BD37">
            <v>7.74</v>
          </cell>
          <cell r="BE37">
            <v>2.56</v>
          </cell>
          <cell r="BF37">
            <v>0.73</v>
          </cell>
          <cell r="BG37">
            <v>0.18</v>
          </cell>
          <cell r="BH37">
            <v>0.04</v>
          </cell>
          <cell r="BI37">
            <v>0.02</v>
          </cell>
          <cell r="BJ37">
            <v>0</v>
          </cell>
          <cell r="BK37">
            <v>100</v>
          </cell>
          <cell r="BL37">
            <v>0.37</v>
          </cell>
        </row>
        <row r="38">
          <cell r="A38">
            <v>45</v>
          </cell>
          <cell r="B38" t="str">
            <v>Bruce</v>
          </cell>
          <cell r="C38">
            <v>0</v>
          </cell>
          <cell r="D38" t="str">
            <v>Total SF</v>
          </cell>
          <cell r="E38" t="str">
            <v>St Fergus</v>
          </cell>
          <cell r="F38" t="str">
            <v>P</v>
          </cell>
          <cell r="G38">
            <v>33</v>
          </cell>
          <cell r="H38">
            <v>3.4536621171186317</v>
          </cell>
          <cell r="I38">
            <v>2.9497414379401237</v>
          </cell>
          <cell r="J38">
            <v>2.8994137146791181</v>
          </cell>
          <cell r="K38">
            <v>2.4413339257307221</v>
          </cell>
          <cell r="L38">
            <v>2.4422563503362595</v>
          </cell>
          <cell r="M38">
            <v>1.9094130939140572</v>
          </cell>
          <cell r="N38">
            <v>1.4499948798200704</v>
          </cell>
          <cell r="O38">
            <v>1.0996989458704929</v>
          </cell>
          <cell r="P38">
            <v>0.76968937158364192</v>
          </cell>
          <cell r="Q38">
            <v>0.61936686281266606</v>
          </cell>
          <cell r="R38">
            <v>0.52917286911037209</v>
          </cell>
          <cell r="S38">
            <v>0.47930299647893782</v>
          </cell>
          <cell r="T38">
            <v>0.42954817377651944</v>
          </cell>
          <cell r="U38">
            <v>0.38966470025735567</v>
          </cell>
          <cell r="V38">
            <v>0.35011426863628597</v>
          </cell>
          <cell r="W38">
            <v>0.30990745452375412</v>
          </cell>
          <cell r="X38">
            <v>0.27973758434899509</v>
          </cell>
          <cell r="Y38">
            <v>0.25006146660185496</v>
          </cell>
          <cell r="Z38">
            <v>0.23010046730849107</v>
          </cell>
          <cell r="AA38">
            <v>0.2099080997095378</v>
          </cell>
          <cell r="AB38">
            <v>0.18010337438839563</v>
          </cell>
          <cell r="AC38">
            <v>4.1399999999999997</v>
          </cell>
          <cell r="AD38">
            <v>3.54</v>
          </cell>
          <cell r="AE38">
            <v>3.48</v>
          </cell>
          <cell r="AF38">
            <v>2.93</v>
          </cell>
          <cell r="AG38">
            <v>2.93</v>
          </cell>
          <cell r="AH38">
            <v>2.29</v>
          </cell>
          <cell r="AI38">
            <v>1.74</v>
          </cell>
          <cell r="AJ38">
            <v>1.32</v>
          </cell>
          <cell r="AK38">
            <v>0.92</v>
          </cell>
          <cell r="AL38">
            <v>0.74</v>
          </cell>
          <cell r="AM38">
            <v>0.64</v>
          </cell>
          <cell r="AN38">
            <v>0.56999999999999995</v>
          </cell>
          <cell r="AO38">
            <v>0.52</v>
          </cell>
          <cell r="AP38">
            <v>0.46</v>
          </cell>
          <cell r="AQ38">
            <v>0.42</v>
          </cell>
          <cell r="AR38">
            <v>0.38</v>
          </cell>
          <cell r="AS38">
            <v>0.34</v>
          </cell>
          <cell r="AT38">
            <v>0.3</v>
          </cell>
          <cell r="AU38">
            <v>0.27</v>
          </cell>
          <cell r="AV38">
            <v>0.25</v>
          </cell>
          <cell r="AW38">
            <v>0.22</v>
          </cell>
          <cell r="AX38">
            <v>1.1997008564515212</v>
          </cell>
          <cell r="AY38">
            <v>1.2258064516129032</v>
          </cell>
          <cell r="AZ38">
            <v>38.869398658158993</v>
          </cell>
          <cell r="BA38">
            <v>0.57999999999999996</v>
          </cell>
          <cell r="BB38">
            <v>3.65</v>
          </cell>
          <cell r="BC38">
            <v>88.53</v>
          </cell>
          <cell r="BD38">
            <v>5.43</v>
          </cell>
          <cell r="BE38">
            <v>1.5</v>
          </cell>
          <cell r="BF38">
            <v>0.26</v>
          </cell>
          <cell r="BG38">
            <v>0.04</v>
          </cell>
          <cell r="BH38">
            <v>0.01</v>
          </cell>
          <cell r="BI38">
            <v>0</v>
          </cell>
          <cell r="BJ38">
            <v>0</v>
          </cell>
          <cell r="BK38">
            <v>100.00000000000001</v>
          </cell>
          <cell r="BL38">
            <v>0.74</v>
          </cell>
        </row>
        <row r="39">
          <cell r="A39">
            <v>46</v>
          </cell>
          <cell r="B39" t="str">
            <v>Buckland</v>
          </cell>
          <cell r="C39">
            <v>0</v>
          </cell>
          <cell r="D39" t="str">
            <v>Mobil SF</v>
          </cell>
          <cell r="E39" t="str">
            <v>St Fergus</v>
          </cell>
          <cell r="F39" t="str">
            <v>P</v>
          </cell>
          <cell r="G39">
            <v>34</v>
          </cell>
          <cell r="H39">
            <v>0.10010614832227918</v>
          </cell>
          <cell r="I39">
            <v>0.10999035870285206</v>
          </cell>
          <cell r="J39">
            <v>9.9979783264797173E-2</v>
          </cell>
          <cell r="K39">
            <v>8.0043735269859737E-2</v>
          </cell>
          <cell r="L39">
            <v>6.0055484024662126E-2</v>
          </cell>
          <cell r="M39">
            <v>3.9987708773069265E-2</v>
          </cell>
          <cell r="N39">
            <v>3.9999858753657115E-2</v>
          </cell>
          <cell r="O39">
            <v>2.9991789432831619E-2</v>
          </cell>
          <cell r="P39">
            <v>2.9987897594167867E-2</v>
          </cell>
          <cell r="Q39">
            <v>1.9979576219763422E-2</v>
          </cell>
          <cell r="R39">
            <v>0</v>
          </cell>
          <cell r="S39">
            <v>0</v>
          </cell>
          <cell r="T39">
            <v>0</v>
          </cell>
          <cell r="U39">
            <v>0</v>
          </cell>
          <cell r="V39">
            <v>0</v>
          </cell>
          <cell r="W39">
            <v>0</v>
          </cell>
          <cell r="X39">
            <v>0</v>
          </cell>
          <cell r="Y39">
            <v>0</v>
          </cell>
          <cell r="Z39">
            <v>0</v>
          </cell>
          <cell r="AA39">
            <v>0</v>
          </cell>
          <cell r="AB39">
            <v>0</v>
          </cell>
          <cell r="AC39">
            <v>0.12</v>
          </cell>
          <cell r="AD39">
            <v>0.13</v>
          </cell>
          <cell r="AE39">
            <v>0.12</v>
          </cell>
          <cell r="AF39">
            <v>0.1</v>
          </cell>
          <cell r="AG39">
            <v>0.08</v>
          </cell>
          <cell r="AH39">
            <v>0.06</v>
          </cell>
          <cell r="AI39">
            <v>0.05</v>
          </cell>
          <cell r="AJ39">
            <v>0.04</v>
          </cell>
          <cell r="AK39">
            <v>0.04</v>
          </cell>
          <cell r="AL39">
            <v>0.03</v>
          </cell>
          <cell r="AM39">
            <v>0</v>
          </cell>
          <cell r="AN39">
            <v>0</v>
          </cell>
          <cell r="AO39">
            <v>0</v>
          </cell>
          <cell r="AP39">
            <v>0</v>
          </cell>
          <cell r="AQ39">
            <v>0</v>
          </cell>
          <cell r="AR39">
            <v>0</v>
          </cell>
          <cell r="AS39">
            <v>0</v>
          </cell>
          <cell r="AT39">
            <v>0</v>
          </cell>
          <cell r="AU39">
            <v>0</v>
          </cell>
          <cell r="AV39">
            <v>0</v>
          </cell>
          <cell r="AW39">
            <v>0</v>
          </cell>
          <cell r="AX39">
            <v>1.2620419693995555</v>
          </cell>
          <cell r="AY39">
            <v>1.5</v>
          </cell>
          <cell r="AZ39">
            <v>40.950209030535341</v>
          </cell>
          <cell r="BA39">
            <v>0.78</v>
          </cell>
          <cell r="BB39">
            <v>2.96</v>
          </cell>
          <cell r="BC39">
            <v>84.99</v>
          </cell>
          <cell r="BD39">
            <v>7.74</v>
          </cell>
          <cell r="BE39">
            <v>2.56</v>
          </cell>
          <cell r="BF39">
            <v>0.73</v>
          </cell>
          <cell r="BG39">
            <v>0.18</v>
          </cell>
          <cell r="BH39">
            <v>0.04</v>
          </cell>
          <cell r="BI39">
            <v>0.02</v>
          </cell>
          <cell r="BJ39">
            <v>0</v>
          </cell>
          <cell r="BK39">
            <v>100</v>
          </cell>
          <cell r="BL39">
            <v>0.03</v>
          </cell>
        </row>
        <row r="40">
          <cell r="A40">
            <v>47</v>
          </cell>
          <cell r="B40" t="str">
            <v>Buzzard</v>
          </cell>
          <cell r="C40">
            <v>0</v>
          </cell>
          <cell r="D40" t="str">
            <v>Total SF</v>
          </cell>
          <cell r="E40" t="str">
            <v>St Fergus</v>
          </cell>
          <cell r="F40" t="str">
            <v>P</v>
          </cell>
          <cell r="G40">
            <v>35</v>
          </cell>
          <cell r="H40">
            <v>0.84089164590714505</v>
          </cell>
          <cell r="I40">
            <v>1.1399000811022848</v>
          </cell>
          <cell r="J40">
            <v>1.0097958109744514</v>
          </cell>
          <cell r="K40">
            <v>1.0005466908732468</v>
          </cell>
          <cell r="L40">
            <v>0.56051785089684658</v>
          </cell>
          <cell r="M40">
            <v>0.41987094211722725</v>
          </cell>
          <cell r="N40">
            <v>0.27999901127559979</v>
          </cell>
          <cell r="O40">
            <v>0.13996168401988091</v>
          </cell>
          <cell r="P40">
            <v>6.9971761053058357E-2</v>
          </cell>
          <cell r="Q40">
            <v>3.9959152439526843E-2</v>
          </cell>
          <cell r="R40">
            <v>0</v>
          </cell>
          <cell r="S40">
            <v>0</v>
          </cell>
          <cell r="T40">
            <v>0</v>
          </cell>
          <cell r="U40">
            <v>0</v>
          </cell>
          <cell r="V40">
            <v>0</v>
          </cell>
          <cell r="W40">
            <v>0</v>
          </cell>
          <cell r="X40">
            <v>0</v>
          </cell>
          <cell r="Y40">
            <v>0</v>
          </cell>
          <cell r="Z40">
            <v>0</v>
          </cell>
          <cell r="AA40">
            <v>0</v>
          </cell>
          <cell r="AB40">
            <v>0</v>
          </cell>
          <cell r="AC40">
            <v>1.0900000000000001</v>
          </cell>
          <cell r="AD40">
            <v>1.48</v>
          </cell>
          <cell r="AE40">
            <v>1.31</v>
          </cell>
          <cell r="AF40">
            <v>1.3</v>
          </cell>
          <cell r="AG40">
            <v>0.73</v>
          </cell>
          <cell r="AH40">
            <v>0.55000000000000004</v>
          </cell>
          <cell r="AI40">
            <v>0.36</v>
          </cell>
          <cell r="AJ40">
            <v>0.18</v>
          </cell>
          <cell r="AK40">
            <v>0.09</v>
          </cell>
          <cell r="AL40">
            <v>0.05</v>
          </cell>
          <cell r="AM40">
            <v>0</v>
          </cell>
          <cell r="AN40">
            <v>0</v>
          </cell>
          <cell r="AO40">
            <v>0</v>
          </cell>
          <cell r="AP40">
            <v>0</v>
          </cell>
          <cell r="AQ40">
            <v>0</v>
          </cell>
          <cell r="AR40">
            <v>0</v>
          </cell>
          <cell r="AS40">
            <v>0</v>
          </cell>
          <cell r="AT40">
            <v>0</v>
          </cell>
          <cell r="AU40">
            <v>0</v>
          </cell>
          <cell r="AV40">
            <v>0</v>
          </cell>
          <cell r="AW40">
            <v>0</v>
          </cell>
          <cell r="AX40">
            <v>1.2978480044403362</v>
          </cell>
          <cell r="AY40">
            <v>1.3095238095238098</v>
          </cell>
          <cell r="AZ40">
            <v>38.869398658158993</v>
          </cell>
          <cell r="BA40">
            <v>0.57999999999999996</v>
          </cell>
          <cell r="BB40">
            <v>3.65</v>
          </cell>
          <cell r="BC40">
            <v>88.53</v>
          </cell>
          <cell r="BD40">
            <v>5.43</v>
          </cell>
          <cell r="BE40">
            <v>1.5</v>
          </cell>
          <cell r="BF40">
            <v>0.26</v>
          </cell>
          <cell r="BG40">
            <v>0.04</v>
          </cell>
          <cell r="BH40">
            <v>0.01</v>
          </cell>
          <cell r="BI40">
            <v>0</v>
          </cell>
          <cell r="BJ40">
            <v>0</v>
          </cell>
          <cell r="BK40">
            <v>100.00000000000001</v>
          </cell>
          <cell r="BL40">
            <v>0.05</v>
          </cell>
        </row>
        <row r="41">
          <cell r="A41">
            <v>48</v>
          </cell>
          <cell r="B41" t="str">
            <v>Caister</v>
          </cell>
          <cell r="C41">
            <v>0</v>
          </cell>
          <cell r="D41" t="str">
            <v>Theddlethorpe</v>
          </cell>
          <cell r="E41" t="str">
            <v>Theddlethorpe</v>
          </cell>
          <cell r="F41" t="str">
            <v>P</v>
          </cell>
          <cell r="G41">
            <v>36</v>
          </cell>
          <cell r="H41">
            <v>0.17018045214787461</v>
          </cell>
          <cell r="I41">
            <v>0.13998772925817538</v>
          </cell>
          <cell r="J41">
            <v>0.13997169657071606</v>
          </cell>
          <cell r="K41">
            <v>6.0032801452394806E-2</v>
          </cell>
          <cell r="L41">
            <v>1.0009247337443688E-2</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0.21</v>
          </cell>
          <cell r="AD41">
            <v>0.17</v>
          </cell>
          <cell r="AE41">
            <v>0.17</v>
          </cell>
          <cell r="AF41">
            <v>7.0000000000000007E-2</v>
          </cell>
          <cell r="AG41">
            <v>0.02</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1.230338785467177</v>
          </cell>
          <cell r="AY41">
            <v>2</v>
          </cell>
          <cell r="AZ41">
            <v>38.349205231337869</v>
          </cell>
          <cell r="BA41">
            <v>3.6</v>
          </cell>
          <cell r="BB41">
            <v>1.1299999999999999</v>
          </cell>
          <cell r="BC41">
            <v>89.58</v>
          </cell>
          <cell r="BD41">
            <v>4.07</v>
          </cell>
          <cell r="BE41">
            <v>1.02</v>
          </cell>
          <cell r="BF41">
            <v>0.38</v>
          </cell>
          <cell r="BG41">
            <v>0.11</v>
          </cell>
          <cell r="BH41">
            <v>7.0000000000000007E-2</v>
          </cell>
          <cell r="BI41">
            <v>0.03</v>
          </cell>
          <cell r="BJ41">
            <v>0.01</v>
          </cell>
          <cell r="BK41">
            <v>99.999999999999986</v>
          </cell>
          <cell r="BL41">
            <v>0</v>
          </cell>
        </row>
        <row r="42">
          <cell r="A42">
            <v>49</v>
          </cell>
          <cell r="B42" t="str">
            <v>Calder</v>
          </cell>
          <cell r="C42">
            <v>0</v>
          </cell>
          <cell r="D42" t="str">
            <v>Morecambe N</v>
          </cell>
          <cell r="E42" t="str">
            <v>Barrow</v>
          </cell>
          <cell r="F42" t="str">
            <v>P</v>
          </cell>
          <cell r="G42">
            <v>37</v>
          </cell>
          <cell r="H42">
            <v>1.3714542320152248</v>
          </cell>
          <cell r="I42">
            <v>0.8199281285121699</v>
          </cell>
          <cell r="J42">
            <v>0.88982007105669481</v>
          </cell>
          <cell r="K42">
            <v>0.82044828651606228</v>
          </cell>
          <cell r="L42">
            <v>0.69063806628361435</v>
          </cell>
          <cell r="M42">
            <v>0.4798525052768311</v>
          </cell>
          <cell r="N42">
            <v>0.33999879940608546</v>
          </cell>
          <cell r="O42">
            <v>0.20994252602982133</v>
          </cell>
          <cell r="P42">
            <v>9.9959658647226224E-2</v>
          </cell>
          <cell r="Q42">
            <v>4.9948940549408558E-2</v>
          </cell>
          <cell r="R42">
            <v>1.9968787513598946E-2</v>
          </cell>
          <cell r="S42">
            <v>9.9854790933112045E-3</v>
          </cell>
          <cell r="T42">
            <v>0</v>
          </cell>
          <cell r="U42">
            <v>0</v>
          </cell>
          <cell r="V42">
            <v>0</v>
          </cell>
          <cell r="W42">
            <v>0</v>
          </cell>
          <cell r="X42">
            <v>0</v>
          </cell>
          <cell r="Y42">
            <v>0</v>
          </cell>
          <cell r="Z42">
            <v>0</v>
          </cell>
          <cell r="AA42">
            <v>0</v>
          </cell>
          <cell r="AB42">
            <v>0</v>
          </cell>
          <cell r="AC42">
            <v>1.64</v>
          </cell>
          <cell r="AD42">
            <v>0.97999999999999987</v>
          </cell>
          <cell r="AE42">
            <v>1.07</v>
          </cell>
          <cell r="AF42">
            <v>0.97999999999999987</v>
          </cell>
          <cell r="AG42">
            <v>0.82</v>
          </cell>
          <cell r="AH42">
            <v>0.57999999999999996</v>
          </cell>
          <cell r="AI42">
            <v>0.41000000000000003</v>
          </cell>
          <cell r="AJ42">
            <v>0.25</v>
          </cell>
          <cell r="AK42">
            <v>0.10999999999999999</v>
          </cell>
          <cell r="AL42">
            <v>0.06</v>
          </cell>
          <cell r="AM42">
            <v>0.03</v>
          </cell>
          <cell r="AN42">
            <v>0.02</v>
          </cell>
          <cell r="AO42">
            <v>0</v>
          </cell>
          <cell r="AP42">
            <v>0</v>
          </cell>
          <cell r="AQ42">
            <v>0</v>
          </cell>
          <cell r="AR42">
            <v>0</v>
          </cell>
          <cell r="AS42">
            <v>0</v>
          </cell>
          <cell r="AT42">
            <v>0</v>
          </cell>
          <cell r="AU42">
            <v>0</v>
          </cell>
          <cell r="AV42">
            <v>0</v>
          </cell>
          <cell r="AW42">
            <v>0</v>
          </cell>
          <cell r="AX42">
            <v>1.1978740618779229</v>
          </cell>
          <cell r="AY42">
            <v>2</v>
          </cell>
          <cell r="AZ42">
            <v>38.565514814721787</v>
          </cell>
          <cell r="BA42">
            <v>4.8099999999999996</v>
          </cell>
          <cell r="BB42">
            <v>0</v>
          </cell>
          <cell r="BC42">
            <v>89.15</v>
          </cell>
          <cell r="BD42">
            <v>4.0999999999999996</v>
          </cell>
          <cell r="BE42">
            <v>1.1100000000000001</v>
          </cell>
          <cell r="BF42">
            <v>0.54</v>
          </cell>
          <cell r="BG42">
            <v>0.22</v>
          </cell>
          <cell r="BH42">
            <v>7.0000000000000007E-2</v>
          </cell>
          <cell r="BI42">
            <v>0</v>
          </cell>
          <cell r="BJ42">
            <v>0</v>
          </cell>
          <cell r="BK42">
            <v>100</v>
          </cell>
          <cell r="BL42">
            <v>0.06</v>
          </cell>
        </row>
        <row r="43">
          <cell r="A43">
            <v>50</v>
          </cell>
          <cell r="B43" t="str">
            <v>Callanish</v>
          </cell>
          <cell r="C43">
            <v>0</v>
          </cell>
          <cell r="D43" t="str">
            <v>Mobil SF</v>
          </cell>
          <cell r="E43" t="str">
            <v>St Fergus</v>
          </cell>
          <cell r="F43" t="str">
            <v>P</v>
          </cell>
          <cell r="G43">
            <v>38</v>
          </cell>
          <cell r="H43">
            <v>0.68072180859149845</v>
          </cell>
          <cell r="I43">
            <v>0.49995617592205482</v>
          </cell>
          <cell r="J43">
            <v>0.32993328477383066</v>
          </cell>
          <cell r="K43">
            <v>0.16008747053971947</v>
          </cell>
          <cell r="L43">
            <v>0.10009247337443689</v>
          </cell>
          <cell r="M43">
            <v>5.9981563159603887E-2</v>
          </cell>
          <cell r="N43">
            <v>3.9999858753657115E-2</v>
          </cell>
          <cell r="O43">
            <v>2.9991789432831619E-2</v>
          </cell>
          <cell r="P43">
            <v>1.9991931729445245E-2</v>
          </cell>
          <cell r="Q43">
            <v>9.9897881098817108E-3</v>
          </cell>
          <cell r="R43">
            <v>0</v>
          </cell>
          <cell r="S43">
            <v>0</v>
          </cell>
          <cell r="T43">
            <v>0</v>
          </cell>
          <cell r="U43">
            <v>0</v>
          </cell>
          <cell r="V43">
            <v>0</v>
          </cell>
          <cell r="W43">
            <v>0</v>
          </cell>
          <cell r="X43">
            <v>0</v>
          </cell>
          <cell r="Y43">
            <v>0</v>
          </cell>
          <cell r="Z43">
            <v>0</v>
          </cell>
          <cell r="AA43">
            <v>0</v>
          </cell>
          <cell r="AB43">
            <v>0</v>
          </cell>
          <cell r="AC43">
            <v>0.84999999999999987</v>
          </cell>
          <cell r="AD43">
            <v>0.63</v>
          </cell>
          <cell r="AE43">
            <v>0.42000000000000004</v>
          </cell>
          <cell r="AF43">
            <v>0.2</v>
          </cell>
          <cell r="AG43">
            <v>0.12</v>
          </cell>
          <cell r="AH43">
            <v>0.08</v>
          </cell>
          <cell r="AI43">
            <v>0.05</v>
          </cell>
          <cell r="AJ43">
            <v>0.04</v>
          </cell>
          <cell r="AK43">
            <v>0.03</v>
          </cell>
          <cell r="AL43">
            <v>0.02</v>
          </cell>
          <cell r="AM43">
            <v>0</v>
          </cell>
          <cell r="AN43">
            <v>0</v>
          </cell>
          <cell r="AO43">
            <v>0</v>
          </cell>
          <cell r="AP43">
            <v>0</v>
          </cell>
          <cell r="AQ43">
            <v>0</v>
          </cell>
          <cell r="AR43">
            <v>0</v>
          </cell>
          <cell r="AS43">
            <v>0</v>
          </cell>
          <cell r="AT43">
            <v>0</v>
          </cell>
          <cell r="AU43">
            <v>0</v>
          </cell>
          <cell r="AV43">
            <v>0</v>
          </cell>
          <cell r="AW43">
            <v>0</v>
          </cell>
          <cell r="AX43">
            <v>1.263760130814471</v>
          </cell>
          <cell r="AY43">
            <v>2</v>
          </cell>
          <cell r="AZ43">
            <v>40.950209030535341</v>
          </cell>
          <cell r="BA43">
            <v>0.78</v>
          </cell>
          <cell r="BB43">
            <v>2.96</v>
          </cell>
          <cell r="BC43">
            <v>84.99</v>
          </cell>
          <cell r="BD43">
            <v>7.74</v>
          </cell>
          <cell r="BE43">
            <v>2.56</v>
          </cell>
          <cell r="BF43">
            <v>0.73</v>
          </cell>
          <cell r="BG43">
            <v>0.18</v>
          </cell>
          <cell r="BH43">
            <v>0.04</v>
          </cell>
          <cell r="BI43">
            <v>0.02</v>
          </cell>
          <cell r="BJ43">
            <v>0</v>
          </cell>
          <cell r="BK43">
            <v>100</v>
          </cell>
          <cell r="BL43">
            <v>0.02</v>
          </cell>
        </row>
        <row r="44">
          <cell r="A44">
            <v>51</v>
          </cell>
          <cell r="B44" t="str">
            <v>Camelots</v>
          </cell>
          <cell r="C44">
            <v>0</v>
          </cell>
          <cell r="D44" t="str">
            <v>Perenco B</v>
          </cell>
          <cell r="E44" t="str">
            <v>Bacton</v>
          </cell>
          <cell r="F44" t="str">
            <v>P</v>
          </cell>
          <cell r="G44">
            <v>39</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38.317805599588745</v>
          </cell>
          <cell r="BA44">
            <v>3.06</v>
          </cell>
          <cell r="BB44">
            <v>0.72</v>
          </cell>
          <cell r="BC44">
            <v>91.64</v>
          </cell>
          <cell r="BD44">
            <v>3.25</v>
          </cell>
          <cell r="BE44">
            <v>0.67</v>
          </cell>
          <cell r="BF44">
            <v>0.48</v>
          </cell>
          <cell r="BG44">
            <v>0.08</v>
          </cell>
          <cell r="BH44">
            <v>0.04</v>
          </cell>
          <cell r="BI44">
            <v>0.05</v>
          </cell>
          <cell r="BJ44">
            <v>0.01</v>
          </cell>
          <cell r="BK44">
            <v>100.00000000000001</v>
          </cell>
          <cell r="BL44">
            <v>0</v>
          </cell>
        </row>
        <row r="45">
          <cell r="A45">
            <v>52</v>
          </cell>
          <cell r="B45" t="str">
            <v>Canonbie CBM</v>
          </cell>
          <cell r="C45">
            <v>0</v>
          </cell>
          <cell r="D45" t="str">
            <v>Onshore UNC</v>
          </cell>
          <cell r="E45" t="str">
            <v>Onshore</v>
          </cell>
          <cell r="F45" t="str">
            <v>b</v>
          </cell>
          <cell r="G45">
            <v>40</v>
          </cell>
          <cell r="H45">
            <v>0</v>
          </cell>
          <cell r="I45">
            <v>0</v>
          </cell>
          <cell r="J45">
            <v>0</v>
          </cell>
          <cell r="K45">
            <v>0.33018040798817144</v>
          </cell>
          <cell r="L45">
            <v>0.67061957160872709</v>
          </cell>
          <cell r="M45">
            <v>0.99969271932673154</v>
          </cell>
          <cell r="N45">
            <v>1.329995303559099</v>
          </cell>
          <cell r="O45">
            <v>1.6695429450942934</v>
          </cell>
          <cell r="P45">
            <v>1.6693262994086779</v>
          </cell>
          <cell r="Q45">
            <v>1.6682946143502457</v>
          </cell>
          <cell r="R45">
            <v>1.667393757385512</v>
          </cell>
          <cell r="S45">
            <v>1.667575008582971</v>
          </cell>
          <cell r="T45">
            <v>1.6682452330390407</v>
          </cell>
          <cell r="U45">
            <v>1.6685642293071381</v>
          </cell>
          <cell r="V45">
            <v>1.6705452246359931</v>
          </cell>
          <cell r="W45">
            <v>1.6695014485634496</v>
          </cell>
          <cell r="X45">
            <v>1.6684348780815061</v>
          </cell>
          <cell r="Y45">
            <v>1.6704105969003911</v>
          </cell>
          <cell r="Z45">
            <v>1.6707294800225221</v>
          </cell>
          <cell r="AA45">
            <v>1.66926917388061</v>
          </cell>
          <cell r="AB45">
            <v>1.6709590846034483</v>
          </cell>
          <cell r="AC45">
            <v>0</v>
          </cell>
          <cell r="AD45">
            <v>0</v>
          </cell>
          <cell r="AE45">
            <v>0</v>
          </cell>
          <cell r="AF45">
            <v>0.36</v>
          </cell>
          <cell r="AG45">
            <v>0.74</v>
          </cell>
          <cell r="AH45">
            <v>1.1000000000000001</v>
          </cell>
          <cell r="AI45">
            <v>1.4599999999999997</v>
          </cell>
          <cell r="AJ45">
            <v>1.8399999999999999</v>
          </cell>
          <cell r="AK45">
            <v>1.8399999999999999</v>
          </cell>
          <cell r="AL45">
            <v>1.8399999999999999</v>
          </cell>
          <cell r="AM45">
            <v>1.8399999999999999</v>
          </cell>
          <cell r="AN45">
            <v>1.8399999999999999</v>
          </cell>
          <cell r="AO45">
            <v>1.8399999999999999</v>
          </cell>
          <cell r="AP45">
            <v>1.8399999999999999</v>
          </cell>
          <cell r="AQ45">
            <v>1.8399999999999999</v>
          </cell>
          <cell r="AR45">
            <v>1.8399999999999999</v>
          </cell>
          <cell r="AS45">
            <v>1.8399999999999999</v>
          </cell>
          <cell r="AT45">
            <v>1.8399999999999999</v>
          </cell>
          <cell r="AU45">
            <v>1.8399999999999999</v>
          </cell>
          <cell r="AV45">
            <v>1.8399999999999999</v>
          </cell>
          <cell r="AW45">
            <v>1.8399999999999999</v>
          </cell>
          <cell r="AX45">
            <v>1.1019387779458087</v>
          </cell>
          <cell r="AY45">
            <v>1.1044776119402984</v>
          </cell>
          <cell r="AZ45">
            <v>38.317805599588745</v>
          </cell>
          <cell r="BA45">
            <v>3.06</v>
          </cell>
          <cell r="BB45">
            <v>0.72</v>
          </cell>
          <cell r="BC45">
            <v>91.64</v>
          </cell>
          <cell r="BD45">
            <v>3.25</v>
          </cell>
          <cell r="BE45">
            <v>0.67</v>
          </cell>
          <cell r="BF45">
            <v>0.48</v>
          </cell>
          <cell r="BG45">
            <v>0.08</v>
          </cell>
          <cell r="BH45">
            <v>0.04</v>
          </cell>
          <cell r="BI45">
            <v>0.05</v>
          </cell>
          <cell r="BJ45">
            <v>0.01</v>
          </cell>
          <cell r="BK45">
            <v>100.00000000000001</v>
          </cell>
          <cell r="BL45">
            <v>1.84</v>
          </cell>
        </row>
        <row r="46">
          <cell r="A46">
            <v>53</v>
          </cell>
          <cell r="B46" t="str">
            <v>Captain</v>
          </cell>
          <cell r="C46">
            <v>0</v>
          </cell>
          <cell r="D46" t="str">
            <v>Total SF</v>
          </cell>
          <cell r="E46" t="str">
            <v>St Fergus</v>
          </cell>
          <cell r="F46" t="str">
            <v>P</v>
          </cell>
          <cell r="G46">
            <v>41</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38.869398658158993</v>
          </cell>
          <cell r="BA46">
            <v>0.57999999999999996</v>
          </cell>
          <cell r="BB46">
            <v>3.65</v>
          </cell>
          <cell r="BC46">
            <v>88.53</v>
          </cell>
          <cell r="BD46">
            <v>5.43</v>
          </cell>
          <cell r="BE46">
            <v>1.5</v>
          </cell>
          <cell r="BF46">
            <v>0.26</v>
          </cell>
          <cell r="BG46">
            <v>0.04</v>
          </cell>
          <cell r="BH46">
            <v>0.01</v>
          </cell>
          <cell r="BI46">
            <v>0</v>
          </cell>
          <cell r="BJ46">
            <v>0</v>
          </cell>
          <cell r="BK46">
            <v>100.00000000000001</v>
          </cell>
          <cell r="BL46">
            <v>0</v>
          </cell>
        </row>
        <row r="47">
          <cell r="A47">
            <v>54</v>
          </cell>
          <cell r="B47" t="str">
            <v>Caravel</v>
          </cell>
          <cell r="C47">
            <v>0</v>
          </cell>
          <cell r="D47" t="str">
            <v>Shell/Esso B</v>
          </cell>
          <cell r="E47" t="str">
            <v>Bacton</v>
          </cell>
          <cell r="F47" t="str">
            <v>P</v>
          </cell>
          <cell r="G47">
            <v>42</v>
          </cell>
          <cell r="H47">
            <v>1.691793906646518</v>
          </cell>
          <cell r="I47">
            <v>1.6998509981349863</v>
          </cell>
          <cell r="J47">
            <v>1.2197533558305256</v>
          </cell>
          <cell r="K47">
            <v>0.9405138894208519</v>
          </cell>
          <cell r="L47">
            <v>0.62057333492150857</v>
          </cell>
          <cell r="M47">
            <v>0.46985557808356382</v>
          </cell>
          <cell r="N47">
            <v>0.38999862284815684</v>
          </cell>
          <cell r="O47">
            <v>0.34990421004970218</v>
          </cell>
          <cell r="P47">
            <v>0.27988704421223343</v>
          </cell>
          <cell r="Q47">
            <v>0.1798161859778708</v>
          </cell>
          <cell r="R47">
            <v>0.13978151259519264</v>
          </cell>
          <cell r="S47">
            <v>9.9854790933112059E-2</v>
          </cell>
          <cell r="T47">
            <v>6.992644689385201E-2</v>
          </cell>
          <cell r="U47">
            <v>4.9957012853507135E-2</v>
          </cell>
          <cell r="V47">
            <v>3.0009794454538798E-2</v>
          </cell>
          <cell r="W47">
            <v>0</v>
          </cell>
          <cell r="X47">
            <v>0</v>
          </cell>
          <cell r="Y47">
            <v>0</v>
          </cell>
          <cell r="Z47">
            <v>0</v>
          </cell>
          <cell r="AA47">
            <v>0</v>
          </cell>
          <cell r="AB47">
            <v>0</v>
          </cell>
          <cell r="AC47">
            <v>2.87</v>
          </cell>
          <cell r="AD47">
            <v>2.89</v>
          </cell>
          <cell r="AE47">
            <v>2.08</v>
          </cell>
          <cell r="AF47">
            <v>1.6</v>
          </cell>
          <cell r="AG47">
            <v>1.05</v>
          </cell>
          <cell r="AH47">
            <v>0.81</v>
          </cell>
          <cell r="AI47">
            <v>0.66</v>
          </cell>
          <cell r="AJ47">
            <v>0.6</v>
          </cell>
          <cell r="AK47">
            <v>0.47</v>
          </cell>
          <cell r="AL47">
            <v>0.31</v>
          </cell>
          <cell r="AM47">
            <v>0.23</v>
          </cell>
          <cell r="AN47">
            <v>0.16</v>
          </cell>
          <cell r="AO47">
            <v>0.11000000000000001</v>
          </cell>
          <cell r="AP47">
            <v>0.08</v>
          </cell>
          <cell r="AQ47">
            <v>0.06</v>
          </cell>
          <cell r="AR47">
            <v>0</v>
          </cell>
          <cell r="AS47">
            <v>0</v>
          </cell>
          <cell r="AT47">
            <v>0</v>
          </cell>
          <cell r="AU47">
            <v>0</v>
          </cell>
          <cell r="AV47">
            <v>0</v>
          </cell>
          <cell r="AW47">
            <v>0</v>
          </cell>
          <cell r="AX47">
            <v>1.6983586951558887</v>
          </cell>
          <cell r="AY47">
            <v>2</v>
          </cell>
          <cell r="AZ47">
            <v>38.694400237546851</v>
          </cell>
          <cell r="BA47">
            <v>2.83</v>
          </cell>
          <cell r="BB47">
            <v>0.56000000000000005</v>
          </cell>
          <cell r="BC47">
            <v>91.13</v>
          </cell>
          <cell r="BD47">
            <v>3.92</v>
          </cell>
          <cell r="BE47">
            <v>1</v>
          </cell>
          <cell r="BF47">
            <v>0.45</v>
          </cell>
          <cell r="BG47">
            <v>0.1</v>
          </cell>
          <cell r="BH47">
            <v>0.01</v>
          </cell>
          <cell r="BI47">
            <v>0</v>
          </cell>
          <cell r="BJ47">
            <v>0</v>
          </cell>
          <cell r="BK47">
            <v>100</v>
          </cell>
          <cell r="BL47">
            <v>0.31</v>
          </cell>
        </row>
        <row r="48">
          <cell r="A48">
            <v>55</v>
          </cell>
          <cell r="B48" t="str">
            <v>Carrack</v>
          </cell>
          <cell r="C48">
            <v>0</v>
          </cell>
          <cell r="D48" t="str">
            <v>Shell/Esso B</v>
          </cell>
          <cell r="E48" t="str">
            <v>Bacton</v>
          </cell>
          <cell r="F48" t="str">
            <v>P</v>
          </cell>
          <cell r="G48">
            <v>43</v>
          </cell>
          <cell r="H48">
            <v>1.1011676315450711</v>
          </cell>
          <cell r="I48">
            <v>0.85992462258593427</v>
          </cell>
          <cell r="J48">
            <v>0.69985848285358021</v>
          </cell>
          <cell r="K48">
            <v>0.66036081597634289</v>
          </cell>
          <cell r="L48">
            <v>0.61056408758406489</v>
          </cell>
          <cell r="M48">
            <v>0.41987094211722725</v>
          </cell>
          <cell r="N48">
            <v>0.39999858753657114</v>
          </cell>
          <cell r="O48">
            <v>0.37989599948253383</v>
          </cell>
          <cell r="P48">
            <v>0.36985073699473703</v>
          </cell>
          <cell r="Q48">
            <v>0.34964258384585989</v>
          </cell>
          <cell r="R48">
            <v>0.23962545016318734</v>
          </cell>
          <cell r="S48">
            <v>0.16975314458629048</v>
          </cell>
          <cell r="T48">
            <v>0.11987390896088915</v>
          </cell>
          <cell r="U48">
            <v>7.9931220565611416E-2</v>
          </cell>
          <cell r="V48">
            <v>6.0019588909077597E-2</v>
          </cell>
          <cell r="W48">
            <v>3.9988058648226341E-2</v>
          </cell>
          <cell r="X48">
            <v>2.9971884037392326E-2</v>
          </cell>
          <cell r="Y48">
            <v>2.0004917328148398E-2</v>
          </cell>
          <cell r="Z48">
            <v>0</v>
          </cell>
          <cell r="AA48">
            <v>0</v>
          </cell>
          <cell r="AB48">
            <v>0</v>
          </cell>
          <cell r="AC48">
            <v>1.55</v>
          </cell>
          <cell r="AD48">
            <v>1.21</v>
          </cell>
          <cell r="AE48">
            <v>0.96999999999999986</v>
          </cell>
          <cell r="AF48">
            <v>0.92000000000000015</v>
          </cell>
          <cell r="AG48">
            <v>0.86</v>
          </cell>
          <cell r="AH48">
            <v>0.59</v>
          </cell>
          <cell r="AI48">
            <v>0.55000000000000004</v>
          </cell>
          <cell r="AJ48">
            <v>0.54</v>
          </cell>
          <cell r="AK48">
            <v>0.52</v>
          </cell>
          <cell r="AL48">
            <v>0.49</v>
          </cell>
          <cell r="AM48">
            <v>0.34</v>
          </cell>
          <cell r="AN48">
            <v>0.24</v>
          </cell>
          <cell r="AO48">
            <v>0.17</v>
          </cell>
          <cell r="AP48">
            <v>0.12</v>
          </cell>
          <cell r="AQ48">
            <v>0.08</v>
          </cell>
          <cell r="AR48">
            <v>0.06</v>
          </cell>
          <cell r="AS48">
            <v>0.04</v>
          </cell>
          <cell r="AT48">
            <v>0.03</v>
          </cell>
          <cell r="AU48">
            <v>0</v>
          </cell>
          <cell r="AV48">
            <v>0</v>
          </cell>
          <cell r="AW48">
            <v>0</v>
          </cell>
          <cell r="AX48">
            <v>1.4038936774237529</v>
          </cell>
          <cell r="AY48">
            <v>1.5</v>
          </cell>
          <cell r="AZ48">
            <v>38.694400237546851</v>
          </cell>
          <cell r="BA48">
            <v>2.83</v>
          </cell>
          <cell r="BB48">
            <v>0.56000000000000005</v>
          </cell>
          <cell r="BC48">
            <v>91.13</v>
          </cell>
          <cell r="BD48">
            <v>3.92</v>
          </cell>
          <cell r="BE48">
            <v>1</v>
          </cell>
          <cell r="BF48">
            <v>0.45</v>
          </cell>
          <cell r="BG48">
            <v>0.1</v>
          </cell>
          <cell r="BH48">
            <v>0.01</v>
          </cell>
          <cell r="BI48">
            <v>0</v>
          </cell>
          <cell r="BJ48">
            <v>0</v>
          </cell>
          <cell r="BK48">
            <v>100</v>
          </cell>
          <cell r="BL48">
            <v>0.49</v>
          </cell>
        </row>
        <row r="49">
          <cell r="A49">
            <v>56</v>
          </cell>
          <cell r="B49" t="str">
            <v>Carrack East</v>
          </cell>
          <cell r="C49">
            <v>0</v>
          </cell>
          <cell r="D49" t="str">
            <v>Shell/Esso B</v>
          </cell>
          <cell r="E49" t="str">
            <v>Bacton</v>
          </cell>
          <cell r="F49" t="str">
            <v>D</v>
          </cell>
          <cell r="G49">
            <v>44</v>
          </cell>
          <cell r="H49">
            <v>0</v>
          </cell>
          <cell r="I49">
            <v>0</v>
          </cell>
          <cell r="J49">
            <v>0</v>
          </cell>
          <cell r="K49">
            <v>0.78042641888113251</v>
          </cell>
          <cell r="L49">
            <v>0.57052709823429015</v>
          </cell>
          <cell r="M49">
            <v>0.45985865089029654</v>
          </cell>
          <cell r="N49">
            <v>0.37999865815974254</v>
          </cell>
          <cell r="O49">
            <v>0.33990694690542506</v>
          </cell>
          <cell r="P49">
            <v>0.23990318075334294</v>
          </cell>
          <cell r="Q49">
            <v>0.1798161859778708</v>
          </cell>
          <cell r="R49">
            <v>0.14976590635199211</v>
          </cell>
          <cell r="S49">
            <v>0.10984027002642326</v>
          </cell>
          <cell r="T49">
            <v>6.992644689385201E-2</v>
          </cell>
          <cell r="U49">
            <v>4.9957012853507135E-2</v>
          </cell>
          <cell r="V49">
            <v>4.00130592727184E-2</v>
          </cell>
          <cell r="W49">
            <v>0</v>
          </cell>
          <cell r="X49">
            <v>0</v>
          </cell>
          <cell r="Y49">
            <v>0</v>
          </cell>
          <cell r="Z49">
            <v>0</v>
          </cell>
          <cell r="AA49">
            <v>0</v>
          </cell>
          <cell r="AB49">
            <v>0</v>
          </cell>
          <cell r="AC49">
            <v>0</v>
          </cell>
          <cell r="AD49">
            <v>0</v>
          </cell>
          <cell r="AE49">
            <v>0</v>
          </cell>
          <cell r="AF49">
            <v>0.94</v>
          </cell>
          <cell r="AG49">
            <v>0.68</v>
          </cell>
          <cell r="AH49">
            <v>0.55000000000000004</v>
          </cell>
          <cell r="AI49">
            <v>0.46</v>
          </cell>
          <cell r="AJ49">
            <v>0.41000000000000003</v>
          </cell>
          <cell r="AK49">
            <v>0.28999999999999998</v>
          </cell>
          <cell r="AL49">
            <v>0.22</v>
          </cell>
          <cell r="AM49">
            <v>0.18</v>
          </cell>
          <cell r="AN49">
            <v>0.13</v>
          </cell>
          <cell r="AO49">
            <v>0.09</v>
          </cell>
          <cell r="AP49">
            <v>0.06</v>
          </cell>
          <cell r="AQ49">
            <v>0.05</v>
          </cell>
          <cell r="AR49">
            <v>0</v>
          </cell>
          <cell r="AS49">
            <v>0</v>
          </cell>
          <cell r="AT49">
            <v>0</v>
          </cell>
          <cell r="AU49">
            <v>0</v>
          </cell>
          <cell r="AV49">
            <v>0</v>
          </cell>
          <cell r="AW49">
            <v>0</v>
          </cell>
          <cell r="AX49">
            <v>1.2047692832944394</v>
          </cell>
          <cell r="AY49">
            <v>1.2857142857142856</v>
          </cell>
          <cell r="AZ49">
            <v>38.694400237546851</v>
          </cell>
          <cell r="BA49">
            <v>2.83</v>
          </cell>
          <cell r="BB49">
            <v>0.56000000000000005</v>
          </cell>
          <cell r="BC49">
            <v>91.13</v>
          </cell>
          <cell r="BD49">
            <v>3.92</v>
          </cell>
          <cell r="BE49">
            <v>1</v>
          </cell>
          <cell r="BF49">
            <v>0.45</v>
          </cell>
          <cell r="BG49">
            <v>0.1</v>
          </cell>
          <cell r="BH49">
            <v>0.01</v>
          </cell>
          <cell r="BI49">
            <v>0</v>
          </cell>
          <cell r="BJ49">
            <v>0</v>
          </cell>
          <cell r="BK49">
            <v>100</v>
          </cell>
          <cell r="BL49">
            <v>0.22</v>
          </cell>
        </row>
        <row r="50">
          <cell r="A50">
            <v>57</v>
          </cell>
          <cell r="B50" t="str">
            <v>Carrack West</v>
          </cell>
          <cell r="C50">
            <v>0</v>
          </cell>
          <cell r="D50" t="str">
            <v>Shell/Esso B</v>
          </cell>
          <cell r="E50" t="str">
            <v>Bacton</v>
          </cell>
          <cell r="F50" t="str">
            <v>D</v>
          </cell>
          <cell r="G50">
            <v>45</v>
          </cell>
          <cell r="H50">
            <v>0</v>
          </cell>
          <cell r="I50">
            <v>0</v>
          </cell>
          <cell r="J50">
            <v>0</v>
          </cell>
          <cell r="K50">
            <v>0.44024054398422857</v>
          </cell>
          <cell r="L50">
            <v>0.38035139882286012</v>
          </cell>
          <cell r="M50">
            <v>0.3298985973778214</v>
          </cell>
          <cell r="N50">
            <v>0.31999887002925692</v>
          </cell>
          <cell r="O50">
            <v>0.27992336803976181</v>
          </cell>
          <cell r="P50">
            <v>0.27988704421223343</v>
          </cell>
          <cell r="Q50">
            <v>0.22976512652727937</v>
          </cell>
          <cell r="R50">
            <v>0.21965666264958841</v>
          </cell>
          <cell r="S50">
            <v>0.14978218639966806</v>
          </cell>
          <cell r="T50">
            <v>0.10988441654748173</v>
          </cell>
          <cell r="U50">
            <v>7.9931220565611416E-2</v>
          </cell>
          <cell r="V50">
            <v>5.0016324090898005E-2</v>
          </cell>
          <cell r="W50">
            <v>3.9988058648226341E-2</v>
          </cell>
          <cell r="X50">
            <v>0</v>
          </cell>
          <cell r="Y50">
            <v>0</v>
          </cell>
          <cell r="Z50">
            <v>0</v>
          </cell>
          <cell r="AA50">
            <v>0</v>
          </cell>
          <cell r="AB50">
            <v>0</v>
          </cell>
          <cell r="AC50">
            <v>0</v>
          </cell>
          <cell r="AD50">
            <v>0</v>
          </cell>
          <cell r="AE50">
            <v>0</v>
          </cell>
          <cell r="AF50">
            <v>0.53</v>
          </cell>
          <cell r="AG50">
            <v>0.46</v>
          </cell>
          <cell r="AH50">
            <v>0.4</v>
          </cell>
          <cell r="AI50">
            <v>0.38</v>
          </cell>
          <cell r="AJ50">
            <v>0.34</v>
          </cell>
          <cell r="AK50">
            <v>0.34</v>
          </cell>
          <cell r="AL50">
            <v>0.28000000000000003</v>
          </cell>
          <cell r="AM50">
            <v>0.26</v>
          </cell>
          <cell r="AN50">
            <v>0.18</v>
          </cell>
          <cell r="AO50">
            <v>0.13</v>
          </cell>
          <cell r="AP50">
            <v>0.09</v>
          </cell>
          <cell r="AQ50">
            <v>0.06</v>
          </cell>
          <cell r="AR50">
            <v>0.05</v>
          </cell>
          <cell r="AS50">
            <v>0</v>
          </cell>
          <cell r="AT50">
            <v>0</v>
          </cell>
          <cell r="AU50">
            <v>0</v>
          </cell>
          <cell r="AV50">
            <v>0</v>
          </cell>
          <cell r="AW50">
            <v>0</v>
          </cell>
          <cell r="AX50">
            <v>1.2030286826347421</v>
          </cell>
          <cell r="AY50">
            <v>1.25</v>
          </cell>
          <cell r="AZ50">
            <v>38.694400237546851</v>
          </cell>
          <cell r="BA50">
            <v>2.83</v>
          </cell>
          <cell r="BB50">
            <v>0.56000000000000005</v>
          </cell>
          <cell r="BC50">
            <v>91.13</v>
          </cell>
          <cell r="BD50">
            <v>3.92</v>
          </cell>
          <cell r="BE50">
            <v>1</v>
          </cell>
          <cell r="BF50">
            <v>0.45</v>
          </cell>
          <cell r="BG50">
            <v>0.1</v>
          </cell>
          <cell r="BH50">
            <v>0.01</v>
          </cell>
          <cell r="BI50">
            <v>0</v>
          </cell>
          <cell r="BJ50">
            <v>0</v>
          </cell>
          <cell r="BK50">
            <v>100</v>
          </cell>
          <cell r="BL50">
            <v>0.28000000000000003</v>
          </cell>
        </row>
        <row r="51">
          <cell r="A51">
            <v>58</v>
          </cell>
          <cell r="B51" t="str">
            <v>Cavendish</v>
          </cell>
          <cell r="C51">
            <v>0</v>
          </cell>
          <cell r="D51" t="str">
            <v>Theddlethorpe</v>
          </cell>
          <cell r="E51" t="str">
            <v>Theddlethorpe</v>
          </cell>
          <cell r="F51" t="str">
            <v>P</v>
          </cell>
          <cell r="G51">
            <v>46</v>
          </cell>
          <cell r="H51">
            <v>0.79083857174600558</v>
          </cell>
          <cell r="I51">
            <v>0.5699500405511424</v>
          </cell>
          <cell r="J51">
            <v>0.42991306803862783</v>
          </cell>
          <cell r="K51">
            <v>0.30016400726197401</v>
          </cell>
          <cell r="L51">
            <v>0.19017569941143006</v>
          </cell>
          <cell r="M51">
            <v>0.11996312631920777</v>
          </cell>
          <cell r="N51">
            <v>6.9999752818899946E-2</v>
          </cell>
          <cell r="O51">
            <v>9.9972631442772058E-3</v>
          </cell>
          <cell r="P51">
            <v>0</v>
          </cell>
          <cell r="Q51">
            <v>0</v>
          </cell>
          <cell r="R51">
            <v>0</v>
          </cell>
          <cell r="S51">
            <v>0</v>
          </cell>
          <cell r="T51">
            <v>0</v>
          </cell>
          <cell r="U51">
            <v>0</v>
          </cell>
          <cell r="V51">
            <v>0</v>
          </cell>
          <cell r="W51">
            <v>0</v>
          </cell>
          <cell r="X51">
            <v>0</v>
          </cell>
          <cell r="Y51">
            <v>0</v>
          </cell>
          <cell r="Z51">
            <v>0</v>
          </cell>
          <cell r="AA51">
            <v>0</v>
          </cell>
          <cell r="AB51">
            <v>0</v>
          </cell>
          <cell r="AC51">
            <v>0.95000000000000007</v>
          </cell>
          <cell r="AD51">
            <v>0.68</v>
          </cell>
          <cell r="AE51">
            <v>0.51</v>
          </cell>
          <cell r="AF51">
            <v>0.36</v>
          </cell>
          <cell r="AG51">
            <v>0.23</v>
          </cell>
          <cell r="AH51">
            <v>0.15</v>
          </cell>
          <cell r="AI51">
            <v>0.08</v>
          </cell>
          <cell r="AJ51">
            <v>0.02</v>
          </cell>
          <cell r="AK51">
            <v>0</v>
          </cell>
          <cell r="AL51">
            <v>0</v>
          </cell>
          <cell r="AM51">
            <v>0</v>
          </cell>
          <cell r="AN51">
            <v>0</v>
          </cell>
          <cell r="AO51">
            <v>0</v>
          </cell>
          <cell r="AP51">
            <v>0</v>
          </cell>
          <cell r="AQ51">
            <v>0</v>
          </cell>
          <cell r="AR51">
            <v>0</v>
          </cell>
          <cell r="AS51">
            <v>0</v>
          </cell>
          <cell r="AT51">
            <v>0</v>
          </cell>
          <cell r="AU51">
            <v>0</v>
          </cell>
          <cell r="AV51">
            <v>0</v>
          </cell>
          <cell r="AW51">
            <v>0</v>
          </cell>
          <cell r="AX51">
            <v>1.2011278368098874</v>
          </cell>
          <cell r="AY51">
            <v>2</v>
          </cell>
          <cell r="AZ51">
            <v>38.349205231337869</v>
          </cell>
          <cell r="BA51">
            <v>3.6</v>
          </cell>
          <cell r="BB51">
            <v>1.1299999999999999</v>
          </cell>
          <cell r="BC51">
            <v>89.58</v>
          </cell>
          <cell r="BD51">
            <v>4.07</v>
          </cell>
          <cell r="BE51">
            <v>1.02</v>
          </cell>
          <cell r="BF51">
            <v>0.38</v>
          </cell>
          <cell r="BG51">
            <v>0.11</v>
          </cell>
          <cell r="BH51">
            <v>7.0000000000000007E-2</v>
          </cell>
          <cell r="BI51">
            <v>0.03</v>
          </cell>
          <cell r="BJ51">
            <v>0.01</v>
          </cell>
          <cell r="BK51">
            <v>99.999999999999986</v>
          </cell>
          <cell r="BL51">
            <v>0</v>
          </cell>
        </row>
        <row r="52">
          <cell r="A52">
            <v>59</v>
          </cell>
          <cell r="B52" t="str">
            <v>Ceres</v>
          </cell>
          <cell r="C52">
            <v>0</v>
          </cell>
          <cell r="D52" t="str">
            <v>Dimlington E</v>
          </cell>
          <cell r="E52" t="str">
            <v>Easington</v>
          </cell>
          <cell r="F52" t="str">
            <v>P</v>
          </cell>
          <cell r="G52">
            <v>47</v>
          </cell>
          <cell r="H52">
            <v>3.0031844496683752E-2</v>
          </cell>
          <cell r="I52">
            <v>1.9998247036882192E-2</v>
          </cell>
          <cell r="J52">
            <v>1.9995956652959435E-2</v>
          </cell>
          <cell r="K52">
            <v>2.0010933817464934E-2</v>
          </cell>
          <cell r="L52">
            <v>1.0009247337443688E-2</v>
          </cell>
          <cell r="M52">
            <v>9.9969271932673163E-3</v>
          </cell>
          <cell r="N52">
            <v>9.9999646884142788E-3</v>
          </cell>
          <cell r="O52">
            <v>9.9972631442772058E-3</v>
          </cell>
          <cell r="P52">
            <v>9.9959658647226224E-3</v>
          </cell>
          <cell r="Q52">
            <v>0</v>
          </cell>
          <cell r="R52">
            <v>0</v>
          </cell>
          <cell r="S52">
            <v>0</v>
          </cell>
          <cell r="T52">
            <v>0</v>
          </cell>
          <cell r="U52">
            <v>0</v>
          </cell>
          <cell r="V52">
            <v>0</v>
          </cell>
          <cell r="W52">
            <v>0</v>
          </cell>
          <cell r="X52">
            <v>0</v>
          </cell>
          <cell r="Y52">
            <v>0</v>
          </cell>
          <cell r="Z52">
            <v>0</v>
          </cell>
          <cell r="AA52">
            <v>0</v>
          </cell>
          <cell r="AB52">
            <v>0</v>
          </cell>
          <cell r="AC52">
            <v>0.04</v>
          </cell>
          <cell r="AD52">
            <v>0.03</v>
          </cell>
          <cell r="AE52">
            <v>0.03</v>
          </cell>
          <cell r="AF52">
            <v>0.03</v>
          </cell>
          <cell r="AG52">
            <v>0.02</v>
          </cell>
          <cell r="AH52">
            <v>0.02</v>
          </cell>
          <cell r="AI52">
            <v>0.02</v>
          </cell>
          <cell r="AJ52">
            <v>0.02</v>
          </cell>
          <cell r="AK52">
            <v>0.02</v>
          </cell>
          <cell r="AL52">
            <v>0</v>
          </cell>
          <cell r="AM52">
            <v>0</v>
          </cell>
          <cell r="AN52">
            <v>0</v>
          </cell>
          <cell r="AO52">
            <v>0</v>
          </cell>
          <cell r="AP52">
            <v>0</v>
          </cell>
          <cell r="AQ52">
            <v>0</v>
          </cell>
          <cell r="AR52">
            <v>0</v>
          </cell>
          <cell r="AS52">
            <v>0</v>
          </cell>
          <cell r="AT52">
            <v>0</v>
          </cell>
          <cell r="AU52">
            <v>0</v>
          </cell>
          <cell r="AV52">
            <v>0</v>
          </cell>
          <cell r="AW52">
            <v>0</v>
          </cell>
          <cell r="AX52">
            <v>1.6424306947358058</v>
          </cell>
          <cell r="AY52">
            <v>2</v>
          </cell>
          <cell r="AZ52">
            <v>38.513007941387826</v>
          </cell>
          <cell r="BA52">
            <v>1.89</v>
          </cell>
          <cell r="BB52">
            <v>0.81</v>
          </cell>
          <cell r="BC52">
            <v>92.84</v>
          </cell>
          <cell r="BD52">
            <v>3.41</v>
          </cell>
          <cell r="BE52">
            <v>0.65</v>
          </cell>
          <cell r="BF52">
            <v>0.25</v>
          </cell>
          <cell r="BG52">
            <v>7.0000000000000007E-2</v>
          </cell>
          <cell r="BH52">
            <v>0.06</v>
          </cell>
          <cell r="BI52">
            <v>0.02</v>
          </cell>
          <cell r="BJ52">
            <v>0</v>
          </cell>
          <cell r="BK52">
            <v>100</v>
          </cell>
          <cell r="BL52">
            <v>0</v>
          </cell>
        </row>
        <row r="53">
          <cell r="A53">
            <v>60</v>
          </cell>
          <cell r="B53" t="str">
            <v>Cheviot</v>
          </cell>
          <cell r="C53">
            <v>0</v>
          </cell>
          <cell r="D53" t="str">
            <v>Total SF</v>
          </cell>
          <cell r="E53" t="str">
            <v>St Fergus</v>
          </cell>
          <cell r="F53" t="str">
            <v>D</v>
          </cell>
          <cell r="G53">
            <v>48</v>
          </cell>
          <cell r="H53">
            <v>0</v>
          </cell>
          <cell r="I53">
            <v>0</v>
          </cell>
          <cell r="J53">
            <v>0.57988274293582354</v>
          </cell>
          <cell r="K53">
            <v>0.56030614688901825</v>
          </cell>
          <cell r="L53">
            <v>1.0709894651064746</v>
          </cell>
          <cell r="M53">
            <v>0.96970193774692959</v>
          </cell>
          <cell r="N53">
            <v>0.78999721038472803</v>
          </cell>
          <cell r="O53">
            <v>0.61983031494518681</v>
          </cell>
          <cell r="P53">
            <v>0.40983460045362752</v>
          </cell>
          <cell r="Q53">
            <v>0.21977533841739763</v>
          </cell>
          <cell r="R53">
            <v>0.10982833132479421</v>
          </cell>
          <cell r="S53">
            <v>0</v>
          </cell>
          <cell r="T53">
            <v>0</v>
          </cell>
          <cell r="U53">
            <v>0</v>
          </cell>
          <cell r="V53">
            <v>0</v>
          </cell>
          <cell r="W53">
            <v>0</v>
          </cell>
          <cell r="X53">
            <v>0</v>
          </cell>
          <cell r="Y53">
            <v>0</v>
          </cell>
          <cell r="Z53">
            <v>0</v>
          </cell>
          <cell r="AA53">
            <v>0</v>
          </cell>
          <cell r="AB53">
            <v>0</v>
          </cell>
          <cell r="AC53">
            <v>0</v>
          </cell>
          <cell r="AD53">
            <v>0</v>
          </cell>
          <cell r="AE53">
            <v>0.64000000000000012</v>
          </cell>
          <cell r="AF53">
            <v>0.62</v>
          </cell>
          <cell r="AG53">
            <v>1.17</v>
          </cell>
          <cell r="AH53">
            <v>1.06</v>
          </cell>
          <cell r="AI53">
            <v>0.86999999999999988</v>
          </cell>
          <cell r="AJ53">
            <v>0.68</v>
          </cell>
          <cell r="AK53">
            <v>0.45</v>
          </cell>
          <cell r="AL53">
            <v>0.24</v>
          </cell>
          <cell r="AM53">
            <v>0.12</v>
          </cell>
          <cell r="AN53">
            <v>0</v>
          </cell>
          <cell r="AO53">
            <v>0</v>
          </cell>
          <cell r="AP53">
            <v>0</v>
          </cell>
          <cell r="AQ53">
            <v>0</v>
          </cell>
          <cell r="AR53">
            <v>0</v>
          </cell>
          <cell r="AS53">
            <v>0</v>
          </cell>
          <cell r="AT53">
            <v>0</v>
          </cell>
          <cell r="AU53">
            <v>0</v>
          </cell>
          <cell r="AV53">
            <v>0</v>
          </cell>
          <cell r="AW53">
            <v>0</v>
          </cell>
          <cell r="AX53">
            <v>1.0975308937491408</v>
          </cell>
          <cell r="AY53">
            <v>1.107142857142857</v>
          </cell>
          <cell r="AZ53">
            <v>38.869398658158993</v>
          </cell>
          <cell r="BA53">
            <v>0.57999999999999996</v>
          </cell>
          <cell r="BB53">
            <v>3.65</v>
          </cell>
          <cell r="BC53">
            <v>88.53</v>
          </cell>
          <cell r="BD53">
            <v>5.43</v>
          </cell>
          <cell r="BE53">
            <v>1.5</v>
          </cell>
          <cell r="BF53">
            <v>0.26</v>
          </cell>
          <cell r="BG53">
            <v>0.04</v>
          </cell>
          <cell r="BH53">
            <v>0.01</v>
          </cell>
          <cell r="BI53">
            <v>0</v>
          </cell>
          <cell r="BJ53">
            <v>0</v>
          </cell>
          <cell r="BK53">
            <v>100.00000000000001</v>
          </cell>
          <cell r="BL53">
            <v>0.24</v>
          </cell>
        </row>
        <row r="54">
          <cell r="A54">
            <v>61</v>
          </cell>
          <cell r="B54" t="str">
            <v>Clipper</v>
          </cell>
          <cell r="C54">
            <v>0</v>
          </cell>
          <cell r="D54" t="str">
            <v>Shell/Esso B</v>
          </cell>
          <cell r="E54" t="str">
            <v>Bacton</v>
          </cell>
          <cell r="F54" t="str">
            <v>P</v>
          </cell>
          <cell r="G54">
            <v>49</v>
          </cell>
          <cell r="H54">
            <v>0.69073242342372621</v>
          </cell>
          <cell r="I54">
            <v>0.68993952277243564</v>
          </cell>
          <cell r="J54">
            <v>0.56988476460934379</v>
          </cell>
          <cell r="K54">
            <v>0.63034441525014551</v>
          </cell>
          <cell r="L54">
            <v>0.53049010888451542</v>
          </cell>
          <cell r="M54">
            <v>0.67979104914217747</v>
          </cell>
          <cell r="N54">
            <v>0.49999823442071389</v>
          </cell>
          <cell r="O54">
            <v>0.32990968376114782</v>
          </cell>
          <cell r="P54">
            <v>0.55977408842446685</v>
          </cell>
          <cell r="Q54">
            <v>0.38960173628538675</v>
          </cell>
          <cell r="R54">
            <v>0.29953181270398421</v>
          </cell>
          <cell r="S54">
            <v>0.2096950609595353</v>
          </cell>
          <cell r="T54">
            <v>0.14984238620111143</v>
          </cell>
          <cell r="U54">
            <v>9.991402570701427E-2</v>
          </cell>
          <cell r="V54">
            <v>7.0022853727257209E-2</v>
          </cell>
          <cell r="W54">
            <v>4.9985073310282929E-2</v>
          </cell>
          <cell r="X54">
            <v>3.9962512049856437E-2</v>
          </cell>
          <cell r="Y54">
            <v>2.0004917328148398E-2</v>
          </cell>
          <cell r="Z54">
            <v>0</v>
          </cell>
          <cell r="AA54">
            <v>0</v>
          </cell>
          <cell r="AB54">
            <v>0</v>
          </cell>
          <cell r="AC54">
            <v>0.90000000000000013</v>
          </cell>
          <cell r="AD54">
            <v>0.90000000000000013</v>
          </cell>
          <cell r="AE54">
            <v>0.74</v>
          </cell>
          <cell r="AF54">
            <v>0.81999999999999984</v>
          </cell>
          <cell r="AG54">
            <v>0.68</v>
          </cell>
          <cell r="AH54">
            <v>0.88</v>
          </cell>
          <cell r="AI54">
            <v>0.64</v>
          </cell>
          <cell r="AJ54">
            <v>0.43</v>
          </cell>
          <cell r="AK54">
            <v>0.72</v>
          </cell>
          <cell r="AL54">
            <v>0.51</v>
          </cell>
          <cell r="AM54">
            <v>0.39</v>
          </cell>
          <cell r="AN54">
            <v>0.27</v>
          </cell>
          <cell r="AO54">
            <v>0.19000000000000003</v>
          </cell>
          <cell r="AP54">
            <v>0.13</v>
          </cell>
          <cell r="AQ54">
            <v>0.09</v>
          </cell>
          <cell r="AR54">
            <v>7.0000000000000007E-2</v>
          </cell>
          <cell r="AS54">
            <v>0.05</v>
          </cell>
          <cell r="AT54">
            <v>0.03</v>
          </cell>
          <cell r="AU54">
            <v>0</v>
          </cell>
          <cell r="AV54">
            <v>0</v>
          </cell>
          <cell r="AW54">
            <v>0</v>
          </cell>
          <cell r="AX54">
            <v>1.2962331076002622</v>
          </cell>
          <cell r="AY54">
            <v>1.4000000000000001</v>
          </cell>
          <cell r="AZ54">
            <v>38.694400237546851</v>
          </cell>
          <cell r="BA54">
            <v>2.83</v>
          </cell>
          <cell r="BB54">
            <v>0.56000000000000005</v>
          </cell>
          <cell r="BC54">
            <v>91.13</v>
          </cell>
          <cell r="BD54">
            <v>3.92</v>
          </cell>
          <cell r="BE54">
            <v>1</v>
          </cell>
          <cell r="BF54">
            <v>0.45</v>
          </cell>
          <cell r="BG54">
            <v>0.1</v>
          </cell>
          <cell r="BH54">
            <v>0.01</v>
          </cell>
          <cell r="BI54">
            <v>0</v>
          </cell>
          <cell r="BJ54">
            <v>0</v>
          </cell>
          <cell r="BK54">
            <v>100</v>
          </cell>
          <cell r="BL54">
            <v>0.51</v>
          </cell>
        </row>
        <row r="55">
          <cell r="A55">
            <v>62</v>
          </cell>
          <cell r="B55" t="str">
            <v>Clipper South</v>
          </cell>
          <cell r="C55">
            <v>0</v>
          </cell>
          <cell r="D55" t="str">
            <v>Shell/Esso B</v>
          </cell>
          <cell r="E55" t="str">
            <v>Bacton</v>
          </cell>
          <cell r="F55" t="str">
            <v>D</v>
          </cell>
          <cell r="G55">
            <v>50</v>
          </cell>
          <cell r="H55">
            <v>0</v>
          </cell>
          <cell r="I55">
            <v>0</v>
          </cell>
          <cell r="J55">
            <v>1.0197937893009312</v>
          </cell>
          <cell r="K55">
            <v>0.84045922033352727</v>
          </cell>
          <cell r="L55">
            <v>1.3612576378923416</v>
          </cell>
          <cell r="M55">
            <v>1.1596435544190085</v>
          </cell>
          <cell r="N55">
            <v>0.9599966100877706</v>
          </cell>
          <cell r="O55">
            <v>0.80977831468645378</v>
          </cell>
          <cell r="P55">
            <v>0.67972567880113832</v>
          </cell>
          <cell r="Q55">
            <v>0.53944855793361246</v>
          </cell>
          <cell r="R55">
            <v>0.41934453778557784</v>
          </cell>
          <cell r="S55">
            <v>0.34949176826589212</v>
          </cell>
          <cell r="T55">
            <v>0.29968477240222285</v>
          </cell>
          <cell r="U55">
            <v>0.26976786940893854</v>
          </cell>
          <cell r="V55">
            <v>0.25008162045449001</v>
          </cell>
          <cell r="W55">
            <v>0.19994029324113172</v>
          </cell>
          <cell r="X55">
            <v>0.15985004819942575</v>
          </cell>
          <cell r="Y55">
            <v>0.1300319626329646</v>
          </cell>
          <cell r="Z55">
            <v>0.10004368143847438</v>
          </cell>
          <cell r="AA55">
            <v>7.996499036553821E-2</v>
          </cell>
          <cell r="AB55">
            <v>6.0034458129465208E-2</v>
          </cell>
          <cell r="AC55">
            <v>0</v>
          </cell>
          <cell r="AD55">
            <v>0</v>
          </cell>
          <cell r="AE55">
            <v>1.1299999999999999</v>
          </cell>
          <cell r="AF55">
            <v>0.92</v>
          </cell>
          <cell r="AG55">
            <v>1.49</v>
          </cell>
          <cell r="AH55">
            <v>1.27</v>
          </cell>
          <cell r="AI55">
            <v>1.06</v>
          </cell>
          <cell r="AJ55">
            <v>0.90000000000000013</v>
          </cell>
          <cell r="AK55">
            <v>0.75</v>
          </cell>
          <cell r="AL55">
            <v>0.6</v>
          </cell>
          <cell r="AM55">
            <v>0.46</v>
          </cell>
          <cell r="AN55">
            <v>0.38</v>
          </cell>
          <cell r="AO55">
            <v>0.33</v>
          </cell>
          <cell r="AP55">
            <v>0.3</v>
          </cell>
          <cell r="AQ55">
            <v>0.27</v>
          </cell>
          <cell r="AR55">
            <v>0.21999999999999997</v>
          </cell>
          <cell r="AS55">
            <v>0.17</v>
          </cell>
          <cell r="AT55">
            <v>0.14000000000000001</v>
          </cell>
          <cell r="AU55">
            <v>0.10999999999999999</v>
          </cell>
          <cell r="AV55">
            <v>0.09</v>
          </cell>
          <cell r="AW55">
            <v>7.0000000000000007E-2</v>
          </cell>
          <cell r="AX55">
            <v>1.1006272213010386</v>
          </cell>
          <cell r="AY55">
            <v>1.1111111111111112</v>
          </cell>
          <cell r="AZ55">
            <v>38.694400237546851</v>
          </cell>
          <cell r="BA55">
            <v>2.83</v>
          </cell>
          <cell r="BB55">
            <v>0.56000000000000005</v>
          </cell>
          <cell r="BC55">
            <v>91.13</v>
          </cell>
          <cell r="BD55">
            <v>3.92</v>
          </cell>
          <cell r="BE55">
            <v>1</v>
          </cell>
          <cell r="BF55">
            <v>0.45</v>
          </cell>
          <cell r="BG55">
            <v>0.1</v>
          </cell>
          <cell r="BH55">
            <v>0.01</v>
          </cell>
          <cell r="BI55">
            <v>0</v>
          </cell>
          <cell r="BJ55">
            <v>0</v>
          </cell>
          <cell r="BK55">
            <v>100</v>
          </cell>
          <cell r="BL55">
            <v>0.6</v>
          </cell>
        </row>
        <row r="56">
          <cell r="A56">
            <v>63</v>
          </cell>
          <cell r="B56" t="str">
            <v>CMS III</v>
          </cell>
          <cell r="C56">
            <v>0</v>
          </cell>
          <cell r="D56" t="str">
            <v>Theddlethorpe</v>
          </cell>
          <cell r="E56" t="str">
            <v>Theddlethorpe</v>
          </cell>
          <cell r="F56" t="str">
            <v>P</v>
          </cell>
          <cell r="G56">
            <v>51</v>
          </cell>
          <cell r="H56">
            <v>0.55058381577253557</v>
          </cell>
          <cell r="I56">
            <v>0.32997107610855619</v>
          </cell>
          <cell r="J56">
            <v>0.23995147983551321</v>
          </cell>
          <cell r="K56">
            <v>0.38020774253183376</v>
          </cell>
          <cell r="L56">
            <v>0.66061032427128341</v>
          </cell>
          <cell r="M56">
            <v>0.48984943247009843</v>
          </cell>
          <cell r="N56">
            <v>0.28999897596401403</v>
          </cell>
          <cell r="O56">
            <v>6.9980842009940453E-2</v>
          </cell>
          <cell r="P56">
            <v>0</v>
          </cell>
          <cell r="Q56">
            <v>0</v>
          </cell>
          <cell r="R56">
            <v>0</v>
          </cell>
          <cell r="S56">
            <v>0</v>
          </cell>
          <cell r="T56">
            <v>0</v>
          </cell>
          <cell r="U56">
            <v>0</v>
          </cell>
          <cell r="V56">
            <v>0</v>
          </cell>
          <cell r="W56">
            <v>0</v>
          </cell>
          <cell r="X56">
            <v>0</v>
          </cell>
          <cell r="Y56">
            <v>0</v>
          </cell>
          <cell r="Z56">
            <v>0</v>
          </cell>
          <cell r="AA56">
            <v>0</v>
          </cell>
          <cell r="AB56">
            <v>0</v>
          </cell>
          <cell r="AC56">
            <v>0.66</v>
          </cell>
          <cell r="AD56">
            <v>0.4</v>
          </cell>
          <cell r="AE56">
            <v>0.28999999999999998</v>
          </cell>
          <cell r="AF56">
            <v>0.46</v>
          </cell>
          <cell r="AG56">
            <v>0.79</v>
          </cell>
          <cell r="AH56">
            <v>0.59</v>
          </cell>
          <cell r="AI56">
            <v>0.35</v>
          </cell>
          <cell r="AJ56">
            <v>0.08</v>
          </cell>
          <cell r="AK56">
            <v>0</v>
          </cell>
          <cell r="AL56">
            <v>0</v>
          </cell>
          <cell r="AM56">
            <v>0</v>
          </cell>
          <cell r="AN56">
            <v>0</v>
          </cell>
          <cell r="AO56">
            <v>0</v>
          </cell>
          <cell r="AP56">
            <v>0</v>
          </cell>
          <cell r="AQ56">
            <v>0</v>
          </cell>
          <cell r="AR56">
            <v>0</v>
          </cell>
          <cell r="AS56">
            <v>0</v>
          </cell>
          <cell r="AT56">
            <v>0</v>
          </cell>
          <cell r="AU56">
            <v>0</v>
          </cell>
          <cell r="AV56">
            <v>0</v>
          </cell>
          <cell r="AW56">
            <v>0</v>
          </cell>
          <cell r="AX56">
            <v>1.2021970227782519</v>
          </cell>
          <cell r="AY56">
            <v>1.2121212121212122</v>
          </cell>
          <cell r="AZ56">
            <v>38.349205231337869</v>
          </cell>
          <cell r="BA56">
            <v>3.6</v>
          </cell>
          <cell r="BB56">
            <v>1.1299999999999999</v>
          </cell>
          <cell r="BC56">
            <v>89.58</v>
          </cell>
          <cell r="BD56">
            <v>4.07</v>
          </cell>
          <cell r="BE56">
            <v>1.02</v>
          </cell>
          <cell r="BF56">
            <v>0.38</v>
          </cell>
          <cell r="BG56">
            <v>0.11</v>
          </cell>
          <cell r="BH56">
            <v>7.0000000000000007E-2</v>
          </cell>
          <cell r="BI56">
            <v>0.03</v>
          </cell>
          <cell r="BJ56">
            <v>0.01</v>
          </cell>
          <cell r="BK56">
            <v>99.999999999999986</v>
          </cell>
          <cell r="BL56">
            <v>0</v>
          </cell>
        </row>
        <row r="57">
          <cell r="A57">
            <v>64</v>
          </cell>
          <cell r="B57" t="str">
            <v>Cook</v>
          </cell>
          <cell r="C57">
            <v>0</v>
          </cell>
          <cell r="D57" t="str">
            <v>Shell/Esso SF</v>
          </cell>
          <cell r="E57" t="str">
            <v>St Fergus</v>
          </cell>
          <cell r="F57" t="str">
            <v>P</v>
          </cell>
          <cell r="G57">
            <v>52</v>
          </cell>
          <cell r="H57">
            <v>6.0063688993367503E-2</v>
          </cell>
          <cell r="I57">
            <v>0.15998597629505754</v>
          </cell>
          <cell r="J57">
            <v>0.14996967489719576</v>
          </cell>
          <cell r="K57">
            <v>0.13007106981352209</v>
          </cell>
          <cell r="L57">
            <v>0.12011096804932425</v>
          </cell>
          <cell r="M57">
            <v>0.10996619912594047</v>
          </cell>
          <cell r="N57">
            <v>8.99996821957285E-2</v>
          </cell>
          <cell r="O57">
            <v>7.9978105154217646E-2</v>
          </cell>
          <cell r="P57">
            <v>1.9991931729445245E-2</v>
          </cell>
          <cell r="Q57">
            <v>0</v>
          </cell>
          <cell r="R57">
            <v>0</v>
          </cell>
          <cell r="S57">
            <v>0</v>
          </cell>
          <cell r="T57">
            <v>0</v>
          </cell>
          <cell r="U57">
            <v>0</v>
          </cell>
          <cell r="V57">
            <v>0</v>
          </cell>
          <cell r="W57">
            <v>0</v>
          </cell>
          <cell r="X57">
            <v>0</v>
          </cell>
          <cell r="Y57">
            <v>0</v>
          </cell>
          <cell r="Z57">
            <v>0</v>
          </cell>
          <cell r="AA57">
            <v>0</v>
          </cell>
          <cell r="AB57">
            <v>0</v>
          </cell>
          <cell r="AC57">
            <v>0.11</v>
          </cell>
          <cell r="AD57">
            <v>0.18</v>
          </cell>
          <cell r="AE57">
            <v>0.17</v>
          </cell>
          <cell r="AF57">
            <v>0.14000000000000001</v>
          </cell>
          <cell r="AG57">
            <v>0.13</v>
          </cell>
          <cell r="AH57">
            <v>0.12</v>
          </cell>
          <cell r="AI57">
            <v>0.1</v>
          </cell>
          <cell r="AJ57">
            <v>0.09</v>
          </cell>
          <cell r="AK57">
            <v>0.03</v>
          </cell>
          <cell r="AL57">
            <v>0</v>
          </cell>
          <cell r="AM57">
            <v>0</v>
          </cell>
          <cell r="AN57">
            <v>0</v>
          </cell>
          <cell r="AO57">
            <v>0</v>
          </cell>
          <cell r="AP57">
            <v>0</v>
          </cell>
          <cell r="AQ57">
            <v>0</v>
          </cell>
          <cell r="AR57">
            <v>0</v>
          </cell>
          <cell r="AS57">
            <v>0</v>
          </cell>
          <cell r="AT57">
            <v>0</v>
          </cell>
          <cell r="AU57">
            <v>0</v>
          </cell>
          <cell r="AV57">
            <v>0</v>
          </cell>
          <cell r="AW57">
            <v>0</v>
          </cell>
          <cell r="AX57">
            <v>1.1628699372977755</v>
          </cell>
          <cell r="AY57">
            <v>1.8333333333333335</v>
          </cell>
          <cell r="AZ57">
            <v>37.723350089053945</v>
          </cell>
          <cell r="BA57">
            <v>1.02</v>
          </cell>
          <cell r="BB57">
            <v>0.88</v>
          </cell>
          <cell r="BC57">
            <v>95.89</v>
          </cell>
          <cell r="BD57">
            <v>2.11</v>
          </cell>
          <cell r="BE57">
            <v>0.1</v>
          </cell>
          <cell r="BF57">
            <v>0</v>
          </cell>
          <cell r="BG57">
            <v>0</v>
          </cell>
          <cell r="BH57">
            <v>0</v>
          </cell>
          <cell r="BI57">
            <v>0</v>
          </cell>
          <cell r="BJ57">
            <v>0</v>
          </cell>
          <cell r="BK57">
            <v>100</v>
          </cell>
          <cell r="BL57">
            <v>0</v>
          </cell>
        </row>
        <row r="58">
          <cell r="A58">
            <v>65</v>
          </cell>
          <cell r="B58" t="str">
            <v>Cormorants</v>
          </cell>
          <cell r="C58">
            <v>0</v>
          </cell>
          <cell r="D58" t="str">
            <v>Shell/Esso SF</v>
          </cell>
          <cell r="E58" t="str">
            <v>St Fergus</v>
          </cell>
          <cell r="F58" t="str">
            <v>P</v>
          </cell>
          <cell r="G58">
            <v>53</v>
          </cell>
          <cell r="H58">
            <v>9.0095533490051255E-2</v>
          </cell>
          <cell r="I58">
            <v>0.25997721147946851</v>
          </cell>
          <cell r="J58">
            <v>0.27994339314143213</v>
          </cell>
          <cell r="K58">
            <v>0.32017494107943895</v>
          </cell>
          <cell r="L58">
            <v>0.3002774201233106</v>
          </cell>
          <cell r="M58">
            <v>0.23992625263841555</v>
          </cell>
          <cell r="N58">
            <v>0.18999932907987127</v>
          </cell>
          <cell r="O58">
            <v>0.14995894716415809</v>
          </cell>
          <cell r="P58">
            <v>0.11995159037667147</v>
          </cell>
          <cell r="Q58">
            <v>9.9897881098817115E-2</v>
          </cell>
          <cell r="R58">
            <v>7.9875150054395785E-2</v>
          </cell>
          <cell r="S58">
            <v>5.9912874559867227E-2</v>
          </cell>
          <cell r="T58">
            <v>4.9947462067037152E-2</v>
          </cell>
          <cell r="U58">
            <v>3.9965610282805708E-2</v>
          </cell>
          <cell r="V58">
            <v>0</v>
          </cell>
          <cell r="W58">
            <v>0</v>
          </cell>
          <cell r="X58">
            <v>0</v>
          </cell>
          <cell r="Y58">
            <v>0</v>
          </cell>
          <cell r="Z58">
            <v>0</v>
          </cell>
          <cell r="AA58">
            <v>0</v>
          </cell>
          <cell r="AB58">
            <v>0</v>
          </cell>
          <cell r="AC58">
            <v>0.17</v>
          </cell>
          <cell r="AD58">
            <v>0.28999999999999998</v>
          </cell>
          <cell r="AE58">
            <v>0.31</v>
          </cell>
          <cell r="AF58">
            <v>0.35000000000000003</v>
          </cell>
          <cell r="AG58">
            <v>0.33</v>
          </cell>
          <cell r="AH58">
            <v>0.27</v>
          </cell>
          <cell r="AI58">
            <v>0.21</v>
          </cell>
          <cell r="AJ58">
            <v>0.17</v>
          </cell>
          <cell r="AK58">
            <v>0.14000000000000001</v>
          </cell>
          <cell r="AL58">
            <v>0.10999999999999999</v>
          </cell>
          <cell r="AM58">
            <v>0.09</v>
          </cell>
          <cell r="AN58">
            <v>7.0000000000000007E-2</v>
          </cell>
          <cell r="AO58">
            <v>0.06</v>
          </cell>
          <cell r="AP58">
            <v>0.05</v>
          </cell>
          <cell r="AQ58">
            <v>0</v>
          </cell>
          <cell r="AR58">
            <v>0</v>
          </cell>
          <cell r="AS58">
            <v>0</v>
          </cell>
          <cell r="AT58">
            <v>0</v>
          </cell>
          <cell r="AU58">
            <v>0</v>
          </cell>
          <cell r="AV58">
            <v>0</v>
          </cell>
          <cell r="AW58">
            <v>0</v>
          </cell>
          <cell r="AX58">
            <v>1.1491713964862857</v>
          </cell>
          <cell r="AY58">
            <v>1.8888888888888891</v>
          </cell>
          <cell r="AZ58">
            <v>37.723350089053945</v>
          </cell>
          <cell r="BA58">
            <v>1.02</v>
          </cell>
          <cell r="BB58">
            <v>0.88</v>
          </cell>
          <cell r="BC58">
            <v>95.89</v>
          </cell>
          <cell r="BD58">
            <v>2.11</v>
          </cell>
          <cell r="BE58">
            <v>0.1</v>
          </cell>
          <cell r="BF58">
            <v>0</v>
          </cell>
          <cell r="BG58">
            <v>0</v>
          </cell>
          <cell r="BH58">
            <v>0</v>
          </cell>
          <cell r="BI58">
            <v>0</v>
          </cell>
          <cell r="BJ58">
            <v>0</v>
          </cell>
          <cell r="BK58">
            <v>100</v>
          </cell>
          <cell r="BL58">
            <v>0.11</v>
          </cell>
        </row>
        <row r="59">
          <cell r="A59">
            <v>66</v>
          </cell>
          <cell r="B59" t="str">
            <v>Corvette</v>
          </cell>
          <cell r="C59">
            <v>0</v>
          </cell>
          <cell r="D59" t="str">
            <v>Shell/Esso B</v>
          </cell>
          <cell r="E59" t="str">
            <v>Bacton</v>
          </cell>
          <cell r="F59" t="str">
            <v>D</v>
          </cell>
          <cell r="G59">
            <v>54</v>
          </cell>
          <cell r="H59">
            <v>0</v>
          </cell>
          <cell r="I59">
            <v>0</v>
          </cell>
          <cell r="J59">
            <v>0</v>
          </cell>
          <cell r="K59">
            <v>0</v>
          </cell>
          <cell r="L59">
            <v>0</v>
          </cell>
          <cell r="M59">
            <v>0</v>
          </cell>
          <cell r="N59">
            <v>0.179999364391457</v>
          </cell>
          <cell r="O59">
            <v>0.33990694690542506</v>
          </cell>
          <cell r="P59">
            <v>0.20991528315917507</v>
          </cell>
          <cell r="Q59">
            <v>0.13985703353834397</v>
          </cell>
          <cell r="R59">
            <v>6.9890756297596321E-2</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0.22</v>
          </cell>
          <cell r="AJ59">
            <v>0.41000000000000003</v>
          </cell>
          <cell r="AK59">
            <v>0.25</v>
          </cell>
          <cell r="AL59">
            <v>0.17</v>
          </cell>
          <cell r="AM59">
            <v>0.08</v>
          </cell>
          <cell r="AN59">
            <v>0</v>
          </cell>
          <cell r="AO59">
            <v>0</v>
          </cell>
          <cell r="AP59">
            <v>0</v>
          </cell>
          <cell r="AQ59">
            <v>0</v>
          </cell>
          <cell r="AR59">
            <v>0</v>
          </cell>
          <cell r="AS59">
            <v>0</v>
          </cell>
          <cell r="AT59">
            <v>0</v>
          </cell>
          <cell r="AU59">
            <v>0</v>
          </cell>
          <cell r="AV59">
            <v>0</v>
          </cell>
          <cell r="AW59">
            <v>0</v>
          </cell>
          <cell r="AX59">
            <v>1.2026786088304693</v>
          </cell>
          <cell r="AY59">
            <v>1.2222222222222223</v>
          </cell>
          <cell r="AZ59">
            <v>38.694400237546851</v>
          </cell>
          <cell r="BA59">
            <v>2.83</v>
          </cell>
          <cell r="BB59">
            <v>0.56000000000000005</v>
          </cell>
          <cell r="BC59">
            <v>91.13</v>
          </cell>
          <cell r="BD59">
            <v>3.92</v>
          </cell>
          <cell r="BE59">
            <v>1</v>
          </cell>
          <cell r="BF59">
            <v>0.45</v>
          </cell>
          <cell r="BG59">
            <v>0.1</v>
          </cell>
          <cell r="BH59">
            <v>0.01</v>
          </cell>
          <cell r="BI59">
            <v>0</v>
          </cell>
          <cell r="BJ59">
            <v>0</v>
          </cell>
          <cell r="BK59">
            <v>100</v>
          </cell>
          <cell r="BL59">
            <v>0.17</v>
          </cell>
        </row>
        <row r="60">
          <cell r="A60">
            <v>67</v>
          </cell>
          <cell r="B60" t="str">
            <v>Crossans</v>
          </cell>
          <cell r="C60">
            <v>0</v>
          </cell>
          <cell r="D60" t="str">
            <v>Morecambe N</v>
          </cell>
          <cell r="E60" t="str">
            <v>Barrow</v>
          </cell>
          <cell r="F60" t="str">
            <v>A</v>
          </cell>
          <cell r="G60">
            <v>55</v>
          </cell>
          <cell r="H60">
            <v>0</v>
          </cell>
          <cell r="I60">
            <v>0</v>
          </cell>
          <cell r="J60">
            <v>0</v>
          </cell>
          <cell r="K60">
            <v>0</v>
          </cell>
          <cell r="L60">
            <v>0</v>
          </cell>
          <cell r="M60">
            <v>0</v>
          </cell>
          <cell r="N60">
            <v>0</v>
          </cell>
          <cell r="O60">
            <v>0.26992610489548458</v>
          </cell>
          <cell r="P60">
            <v>0.54977812255974423</v>
          </cell>
          <cell r="Q60">
            <v>0.65932601525219292</v>
          </cell>
          <cell r="R60">
            <v>0.65896998794876527</v>
          </cell>
          <cell r="S60">
            <v>0.54920135013211635</v>
          </cell>
          <cell r="T60">
            <v>0.489485128256964</v>
          </cell>
          <cell r="U60">
            <v>0.32971628483314708</v>
          </cell>
          <cell r="V60">
            <v>0.23007509081813082</v>
          </cell>
          <cell r="W60">
            <v>0.15995223459290536</v>
          </cell>
          <cell r="X60">
            <v>0.1098969081371052</v>
          </cell>
          <cell r="Y60">
            <v>8.0019669312593592E-2</v>
          </cell>
          <cell r="Z60">
            <v>6.0026208863084622E-2</v>
          </cell>
          <cell r="AA60">
            <v>3.9982495182769105E-2</v>
          </cell>
          <cell r="AB60">
            <v>0</v>
          </cell>
          <cell r="AC60">
            <v>0</v>
          </cell>
          <cell r="AD60">
            <v>0</v>
          </cell>
          <cell r="AE60">
            <v>0</v>
          </cell>
          <cell r="AF60">
            <v>0</v>
          </cell>
          <cell r="AG60">
            <v>0</v>
          </cell>
          <cell r="AH60">
            <v>0</v>
          </cell>
          <cell r="AI60">
            <v>0</v>
          </cell>
          <cell r="AJ60">
            <v>0.3</v>
          </cell>
          <cell r="AK60">
            <v>0.61</v>
          </cell>
          <cell r="AL60">
            <v>0.73</v>
          </cell>
          <cell r="AM60">
            <v>0.73</v>
          </cell>
          <cell r="AN60">
            <v>0.61</v>
          </cell>
          <cell r="AO60">
            <v>0.54</v>
          </cell>
          <cell r="AP60">
            <v>0.36</v>
          </cell>
          <cell r="AQ60">
            <v>0.25</v>
          </cell>
          <cell r="AR60">
            <v>0.18</v>
          </cell>
          <cell r="AS60">
            <v>0.12</v>
          </cell>
          <cell r="AT60">
            <v>0.09</v>
          </cell>
          <cell r="AU60">
            <v>7.0000000000000007E-2</v>
          </cell>
          <cell r="AV60">
            <v>0.05</v>
          </cell>
          <cell r="AW60">
            <v>0</v>
          </cell>
          <cell r="AX60">
            <v>1.1061406587109115</v>
          </cell>
          <cell r="AY60">
            <v>1.125</v>
          </cell>
          <cell r="AZ60">
            <v>38.565514814721787</v>
          </cell>
          <cell r="BA60">
            <v>4.8099999999999996</v>
          </cell>
          <cell r="BB60">
            <v>0</v>
          </cell>
          <cell r="BC60">
            <v>89.15</v>
          </cell>
          <cell r="BD60">
            <v>4.0999999999999996</v>
          </cell>
          <cell r="BE60">
            <v>1.1100000000000001</v>
          </cell>
          <cell r="BF60">
            <v>0.54</v>
          </cell>
          <cell r="BG60">
            <v>0.22</v>
          </cell>
          <cell r="BH60">
            <v>7.0000000000000007E-2</v>
          </cell>
          <cell r="BI60">
            <v>0</v>
          </cell>
          <cell r="BJ60">
            <v>0</v>
          </cell>
          <cell r="BK60">
            <v>100</v>
          </cell>
          <cell r="BL60">
            <v>0.73</v>
          </cell>
        </row>
        <row r="61">
          <cell r="A61">
            <v>68</v>
          </cell>
          <cell r="B61" t="str">
            <v>Curlews</v>
          </cell>
          <cell r="C61">
            <v>0</v>
          </cell>
          <cell r="D61" t="str">
            <v>Shell/Esso SF</v>
          </cell>
          <cell r="E61" t="str">
            <v>St Fergus</v>
          </cell>
          <cell r="F61" t="str">
            <v>P</v>
          </cell>
          <cell r="G61">
            <v>56</v>
          </cell>
          <cell r="H61">
            <v>0.32033967463129337</v>
          </cell>
          <cell r="I61">
            <v>0.23997896444258632</v>
          </cell>
          <cell r="J61">
            <v>0.32993328477383066</v>
          </cell>
          <cell r="K61">
            <v>0.31016947417070651</v>
          </cell>
          <cell r="L61">
            <v>0.31028666746075428</v>
          </cell>
          <cell r="M61">
            <v>0.24992317983168288</v>
          </cell>
          <cell r="N61">
            <v>0.20999925845669984</v>
          </cell>
          <cell r="O61">
            <v>0.10996989458704927</v>
          </cell>
          <cell r="P61">
            <v>4.9979829323613112E-2</v>
          </cell>
          <cell r="Q61">
            <v>2.9969364329645132E-2</v>
          </cell>
          <cell r="R61">
            <v>0</v>
          </cell>
          <cell r="S61">
            <v>0</v>
          </cell>
          <cell r="T61">
            <v>0</v>
          </cell>
          <cell r="U61">
            <v>0</v>
          </cell>
          <cell r="V61">
            <v>0</v>
          </cell>
          <cell r="W61">
            <v>0</v>
          </cell>
          <cell r="X61">
            <v>0</v>
          </cell>
          <cell r="Y61">
            <v>0</v>
          </cell>
          <cell r="Z61">
            <v>0</v>
          </cell>
          <cell r="AA61">
            <v>0</v>
          </cell>
          <cell r="AB61">
            <v>0</v>
          </cell>
          <cell r="AC61">
            <v>0.63</v>
          </cell>
          <cell r="AD61">
            <v>0.28999999999999998</v>
          </cell>
          <cell r="AE61">
            <v>0.4</v>
          </cell>
          <cell r="AF61">
            <v>0.37</v>
          </cell>
          <cell r="AG61">
            <v>0.37</v>
          </cell>
          <cell r="AH61">
            <v>0.3</v>
          </cell>
          <cell r="AI61">
            <v>0.25</v>
          </cell>
          <cell r="AJ61">
            <v>0.13</v>
          </cell>
          <cell r="AK61">
            <v>0.06</v>
          </cell>
          <cell r="AL61">
            <v>0.04</v>
          </cell>
          <cell r="AM61">
            <v>0</v>
          </cell>
          <cell r="AN61">
            <v>0</v>
          </cell>
          <cell r="AO61">
            <v>0</v>
          </cell>
          <cell r="AP61">
            <v>0</v>
          </cell>
          <cell r="AQ61">
            <v>0</v>
          </cell>
          <cell r="AR61">
            <v>0</v>
          </cell>
          <cell r="AS61">
            <v>0</v>
          </cell>
          <cell r="AT61">
            <v>0</v>
          </cell>
          <cell r="AU61">
            <v>0</v>
          </cell>
          <cell r="AV61">
            <v>0</v>
          </cell>
          <cell r="AW61">
            <v>0</v>
          </cell>
          <cell r="AX61">
            <v>1.314480357454191</v>
          </cell>
          <cell r="AY61">
            <v>1.96875</v>
          </cell>
          <cell r="AZ61">
            <v>37.723350089053945</v>
          </cell>
          <cell r="BA61">
            <v>1.02</v>
          </cell>
          <cell r="BB61">
            <v>0.88</v>
          </cell>
          <cell r="BC61">
            <v>95.89</v>
          </cell>
          <cell r="BD61">
            <v>2.11</v>
          </cell>
          <cell r="BE61">
            <v>0.1</v>
          </cell>
          <cell r="BF61">
            <v>0</v>
          </cell>
          <cell r="BG61">
            <v>0</v>
          </cell>
          <cell r="BH61">
            <v>0</v>
          </cell>
          <cell r="BI61">
            <v>0</v>
          </cell>
          <cell r="BJ61">
            <v>0</v>
          </cell>
          <cell r="BK61">
            <v>100</v>
          </cell>
          <cell r="BL61">
            <v>0.04</v>
          </cell>
        </row>
        <row r="62">
          <cell r="A62">
            <v>69</v>
          </cell>
          <cell r="B62" t="str">
            <v>Cutter</v>
          </cell>
          <cell r="C62">
            <v>0</v>
          </cell>
          <cell r="D62" t="str">
            <v>Shell/Esso B</v>
          </cell>
          <cell r="E62" t="str">
            <v>Bacton</v>
          </cell>
          <cell r="F62" t="str">
            <v>P</v>
          </cell>
          <cell r="G62">
            <v>57</v>
          </cell>
          <cell r="H62">
            <v>0.62065811959813089</v>
          </cell>
          <cell r="I62">
            <v>0.49995617592205482</v>
          </cell>
          <cell r="J62">
            <v>0.41991508971214814</v>
          </cell>
          <cell r="K62">
            <v>0.36019680871436882</v>
          </cell>
          <cell r="L62">
            <v>0.31028666746075428</v>
          </cell>
          <cell r="M62">
            <v>0.25992010702495022</v>
          </cell>
          <cell r="N62">
            <v>0.22999918783352841</v>
          </cell>
          <cell r="O62">
            <v>0.19994526288554415</v>
          </cell>
          <cell r="P62">
            <v>0.1799273855650072</v>
          </cell>
          <cell r="Q62">
            <v>0.15983660975810737</v>
          </cell>
          <cell r="R62">
            <v>0.10982833132479421</v>
          </cell>
          <cell r="S62">
            <v>7.9883832746489636E-2</v>
          </cell>
          <cell r="T62">
            <v>4.9947462067037152E-2</v>
          </cell>
          <cell r="U62">
            <v>3.9965610282805708E-2</v>
          </cell>
          <cell r="V62">
            <v>0</v>
          </cell>
          <cell r="W62">
            <v>0</v>
          </cell>
          <cell r="X62">
            <v>0</v>
          </cell>
          <cell r="Y62">
            <v>0</v>
          </cell>
          <cell r="Z62">
            <v>0</v>
          </cell>
          <cell r="AA62">
            <v>0</v>
          </cell>
          <cell r="AB62">
            <v>0</v>
          </cell>
          <cell r="AC62">
            <v>0.75</v>
          </cell>
          <cell r="AD62">
            <v>0.6</v>
          </cell>
          <cell r="AE62">
            <v>0.51</v>
          </cell>
          <cell r="AF62">
            <v>0.43</v>
          </cell>
          <cell r="AG62">
            <v>0.37</v>
          </cell>
          <cell r="AH62">
            <v>0.32</v>
          </cell>
          <cell r="AI62">
            <v>0.28000000000000003</v>
          </cell>
          <cell r="AJ62">
            <v>0.24</v>
          </cell>
          <cell r="AK62">
            <v>0.21</v>
          </cell>
          <cell r="AL62">
            <v>0.19</v>
          </cell>
          <cell r="AM62">
            <v>0.13</v>
          </cell>
          <cell r="AN62">
            <v>0.09</v>
          </cell>
          <cell r="AO62">
            <v>7.0000000000000007E-2</v>
          </cell>
          <cell r="AP62">
            <v>0.05</v>
          </cell>
          <cell r="AQ62">
            <v>0</v>
          </cell>
          <cell r="AR62">
            <v>0</v>
          </cell>
          <cell r="AS62">
            <v>0</v>
          </cell>
          <cell r="AT62">
            <v>0</v>
          </cell>
          <cell r="AU62">
            <v>0</v>
          </cell>
          <cell r="AV62">
            <v>0</v>
          </cell>
          <cell r="AW62">
            <v>0</v>
          </cell>
          <cell r="AX62">
            <v>1.2044542134105509</v>
          </cell>
          <cell r="AY62">
            <v>1.4000000000000001</v>
          </cell>
          <cell r="AZ62">
            <v>38.694400237546851</v>
          </cell>
          <cell r="BA62">
            <v>2.83</v>
          </cell>
          <cell r="BB62">
            <v>0.56000000000000005</v>
          </cell>
          <cell r="BC62">
            <v>91.13</v>
          </cell>
          <cell r="BD62">
            <v>3.92</v>
          </cell>
          <cell r="BE62">
            <v>1</v>
          </cell>
          <cell r="BF62">
            <v>0.45</v>
          </cell>
          <cell r="BG62">
            <v>0.1</v>
          </cell>
          <cell r="BH62">
            <v>0.01</v>
          </cell>
          <cell r="BI62">
            <v>0</v>
          </cell>
          <cell r="BJ62">
            <v>0</v>
          </cell>
          <cell r="BK62">
            <v>100</v>
          </cell>
          <cell r="BL62">
            <v>0.19</v>
          </cell>
        </row>
        <row r="63">
          <cell r="A63">
            <v>70</v>
          </cell>
          <cell r="B63" t="str">
            <v>Cygnus</v>
          </cell>
          <cell r="C63">
            <v>0</v>
          </cell>
          <cell r="D63" t="str">
            <v>Perenco B</v>
          </cell>
          <cell r="E63" t="str">
            <v>Bacton</v>
          </cell>
          <cell r="F63" t="str">
            <v>A</v>
          </cell>
          <cell r="G63">
            <v>58</v>
          </cell>
          <cell r="H63">
            <v>0</v>
          </cell>
          <cell r="I63">
            <v>0</v>
          </cell>
          <cell r="J63">
            <v>0</v>
          </cell>
          <cell r="K63">
            <v>0</v>
          </cell>
          <cell r="L63">
            <v>0</v>
          </cell>
          <cell r="M63">
            <v>6.5779780931698939</v>
          </cell>
          <cell r="N63">
            <v>6.4099773652735523</v>
          </cell>
          <cell r="O63">
            <v>6.1083277811533732</v>
          </cell>
          <cell r="P63">
            <v>5.6177328159741142</v>
          </cell>
          <cell r="Q63">
            <v>4.9249655381716835</v>
          </cell>
          <cell r="R63">
            <v>3.8340072026109975</v>
          </cell>
          <cell r="S63">
            <v>2.7360212715672705</v>
          </cell>
          <cell r="T63">
            <v>1.9179825433742264</v>
          </cell>
          <cell r="U63">
            <v>1.3388479444739911</v>
          </cell>
          <cell r="V63">
            <v>0.93030362809070288</v>
          </cell>
          <cell r="W63">
            <v>0.62981192370956485</v>
          </cell>
          <cell r="X63">
            <v>0.40961574851102844</v>
          </cell>
          <cell r="Y63">
            <v>0.29007130125815173</v>
          </cell>
          <cell r="Z63">
            <v>0.20008736287694875</v>
          </cell>
          <cell r="AA63">
            <v>0.13993873313969188</v>
          </cell>
          <cell r="AB63">
            <v>0.10005743021577536</v>
          </cell>
          <cell r="AC63">
            <v>0</v>
          </cell>
          <cell r="AD63">
            <v>0</v>
          </cell>
          <cell r="AE63">
            <v>0</v>
          </cell>
          <cell r="AF63">
            <v>0</v>
          </cell>
          <cell r="AG63">
            <v>0</v>
          </cell>
          <cell r="AH63">
            <v>7.23</v>
          </cell>
          <cell r="AI63">
            <v>7.05</v>
          </cell>
          <cell r="AJ63">
            <v>6.72</v>
          </cell>
          <cell r="AK63">
            <v>6.18</v>
          </cell>
          <cell r="AL63">
            <v>5.42</v>
          </cell>
          <cell r="AM63">
            <v>4.22</v>
          </cell>
          <cell r="AN63">
            <v>3.0100000000000002</v>
          </cell>
          <cell r="AO63">
            <v>2.11</v>
          </cell>
          <cell r="AP63">
            <v>1.48</v>
          </cell>
          <cell r="AQ63">
            <v>1.02</v>
          </cell>
          <cell r="AR63">
            <v>0.69</v>
          </cell>
          <cell r="AS63">
            <v>0.45</v>
          </cell>
          <cell r="AT63">
            <v>0.32000000000000006</v>
          </cell>
          <cell r="AU63">
            <v>0.21999999999999997</v>
          </cell>
          <cell r="AV63">
            <v>0.16</v>
          </cell>
          <cell r="AW63">
            <v>0.10999999999999999</v>
          </cell>
          <cell r="AX63">
            <v>1.1000353015946756</v>
          </cell>
          <cell r="AY63">
            <v>1.1044776119402984</v>
          </cell>
          <cell r="AZ63">
            <v>38.317805599588745</v>
          </cell>
          <cell r="BA63">
            <v>3.06</v>
          </cell>
          <cell r="BB63">
            <v>0.72</v>
          </cell>
          <cell r="BC63">
            <v>91.64</v>
          </cell>
          <cell r="BD63">
            <v>3.25</v>
          </cell>
          <cell r="BE63">
            <v>0.67</v>
          </cell>
          <cell r="BF63">
            <v>0.48</v>
          </cell>
          <cell r="BG63">
            <v>0.08</v>
          </cell>
          <cell r="BH63">
            <v>0.04</v>
          </cell>
          <cell r="BI63">
            <v>0.05</v>
          </cell>
          <cell r="BJ63">
            <v>0.01</v>
          </cell>
          <cell r="BK63">
            <v>100.00000000000001</v>
          </cell>
          <cell r="BL63">
            <v>5.42</v>
          </cell>
        </row>
        <row r="64">
          <cell r="A64">
            <v>71</v>
          </cell>
          <cell r="B64" t="str">
            <v>Dalton</v>
          </cell>
          <cell r="C64">
            <v>0</v>
          </cell>
          <cell r="D64" t="str">
            <v>Morecambe N</v>
          </cell>
          <cell r="E64" t="str">
            <v>Barrow</v>
          </cell>
          <cell r="F64" t="str">
            <v>P</v>
          </cell>
          <cell r="G64">
            <v>59</v>
          </cell>
          <cell r="H64">
            <v>8.0084918657823342E-2</v>
          </cell>
          <cell r="I64">
            <v>4.9995617592205485E-2</v>
          </cell>
          <cell r="J64">
            <v>2.9993934979439151E-2</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0.09</v>
          </cell>
          <cell r="AD64">
            <v>0.06</v>
          </cell>
          <cell r="AE64">
            <v>0.04</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1.1869475409831813</v>
          </cell>
          <cell r="AY64">
            <v>1.3333333333333335</v>
          </cell>
          <cell r="AZ64">
            <v>38.565514814721787</v>
          </cell>
          <cell r="BA64">
            <v>4.8099999999999996</v>
          </cell>
          <cell r="BB64">
            <v>0</v>
          </cell>
          <cell r="BC64">
            <v>89.15</v>
          </cell>
          <cell r="BD64">
            <v>4.0999999999999996</v>
          </cell>
          <cell r="BE64">
            <v>1.1100000000000001</v>
          </cell>
          <cell r="BF64">
            <v>0.54</v>
          </cell>
          <cell r="BG64">
            <v>0.22</v>
          </cell>
          <cell r="BH64">
            <v>7.0000000000000007E-2</v>
          </cell>
          <cell r="BI64">
            <v>0</v>
          </cell>
          <cell r="BJ64">
            <v>0</v>
          </cell>
          <cell r="BK64">
            <v>100</v>
          </cell>
          <cell r="BL64">
            <v>0</v>
          </cell>
        </row>
        <row r="65">
          <cell r="A65">
            <v>72</v>
          </cell>
          <cell r="B65" t="str">
            <v>Darwen</v>
          </cell>
          <cell r="C65">
            <v>0</v>
          </cell>
          <cell r="D65" t="str">
            <v>Morecambe N</v>
          </cell>
          <cell r="E65" t="str">
            <v>Barrow</v>
          </cell>
          <cell r="F65" t="str">
            <v>A</v>
          </cell>
          <cell r="G65">
            <v>60</v>
          </cell>
          <cell r="H65">
            <v>0</v>
          </cell>
          <cell r="I65">
            <v>0</v>
          </cell>
          <cell r="J65">
            <v>0</v>
          </cell>
          <cell r="K65">
            <v>0</v>
          </cell>
          <cell r="L65">
            <v>0</v>
          </cell>
          <cell r="M65">
            <v>0</v>
          </cell>
          <cell r="N65">
            <v>0</v>
          </cell>
          <cell r="O65">
            <v>0</v>
          </cell>
          <cell r="P65">
            <v>0.32986687353584654</v>
          </cell>
          <cell r="Q65">
            <v>0.67930559147195635</v>
          </cell>
          <cell r="R65">
            <v>0.89859543811195264</v>
          </cell>
          <cell r="S65">
            <v>1.118373658450855</v>
          </cell>
          <cell r="T65">
            <v>0.8790753323798538</v>
          </cell>
          <cell r="U65">
            <v>0.63944976452489133</v>
          </cell>
          <cell r="V65">
            <v>0.450146916818082</v>
          </cell>
          <cell r="W65">
            <v>0.30990745452375412</v>
          </cell>
          <cell r="X65">
            <v>0.21979381627421041</v>
          </cell>
          <cell r="Y65">
            <v>0.15003687996111298</v>
          </cell>
          <cell r="Z65">
            <v>0.11004804958232181</v>
          </cell>
          <cell r="AA65">
            <v>7.996499036553821E-2</v>
          </cell>
          <cell r="AB65">
            <v>5.0028715107887679E-2</v>
          </cell>
          <cell r="AC65">
            <v>0</v>
          </cell>
          <cell r="AD65">
            <v>0</v>
          </cell>
          <cell r="AE65">
            <v>0</v>
          </cell>
          <cell r="AF65">
            <v>0</v>
          </cell>
          <cell r="AG65">
            <v>0</v>
          </cell>
          <cell r="AH65">
            <v>0</v>
          </cell>
          <cell r="AI65">
            <v>0</v>
          </cell>
          <cell r="AJ65">
            <v>0</v>
          </cell>
          <cell r="AK65">
            <v>0.36</v>
          </cell>
          <cell r="AL65">
            <v>0.75</v>
          </cell>
          <cell r="AM65">
            <v>0.98999999999999988</v>
          </cell>
          <cell r="AN65">
            <v>1.23</v>
          </cell>
          <cell r="AO65">
            <v>0.97</v>
          </cell>
          <cell r="AP65">
            <v>0.70000000000000007</v>
          </cell>
          <cell r="AQ65">
            <v>0.49</v>
          </cell>
          <cell r="AR65">
            <v>0.34</v>
          </cell>
          <cell r="AS65">
            <v>0.24</v>
          </cell>
          <cell r="AT65">
            <v>0.17</v>
          </cell>
          <cell r="AU65">
            <v>0.12</v>
          </cell>
          <cell r="AV65">
            <v>0.09</v>
          </cell>
          <cell r="AW65">
            <v>0.06</v>
          </cell>
          <cell r="AX65">
            <v>1.0990210356454713</v>
          </cell>
          <cell r="AY65">
            <v>1.1029411764705881</v>
          </cell>
          <cell r="AZ65">
            <v>38.565514814721787</v>
          </cell>
          <cell r="BA65">
            <v>4.8099999999999996</v>
          </cell>
          <cell r="BB65">
            <v>0</v>
          </cell>
          <cell r="BC65">
            <v>89.15</v>
          </cell>
          <cell r="BD65">
            <v>4.0999999999999996</v>
          </cell>
          <cell r="BE65">
            <v>1.1100000000000001</v>
          </cell>
          <cell r="BF65">
            <v>0.54</v>
          </cell>
          <cell r="BG65">
            <v>0.22</v>
          </cell>
          <cell r="BH65">
            <v>7.0000000000000007E-2</v>
          </cell>
          <cell r="BI65">
            <v>0</v>
          </cell>
          <cell r="BJ65">
            <v>0</v>
          </cell>
          <cell r="BK65">
            <v>100</v>
          </cell>
          <cell r="BL65">
            <v>0.75</v>
          </cell>
        </row>
        <row r="66">
          <cell r="A66">
            <v>73</v>
          </cell>
          <cell r="B66" t="str">
            <v>Davy Group</v>
          </cell>
          <cell r="C66">
            <v>0</v>
          </cell>
          <cell r="D66" t="str">
            <v>Perenco B</v>
          </cell>
          <cell r="E66" t="str">
            <v>Bacton</v>
          </cell>
          <cell r="F66" t="str">
            <v>P</v>
          </cell>
          <cell r="G66">
            <v>61</v>
          </cell>
          <cell r="H66">
            <v>0.16016983731564668</v>
          </cell>
          <cell r="I66">
            <v>6.9993864629087688E-2</v>
          </cell>
          <cell r="J66">
            <v>4.9989891632398586E-2</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0.19</v>
          </cell>
          <cell r="AD66">
            <v>0.08</v>
          </cell>
          <cell r="AE66">
            <v>0.06</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1.1779252794383419</v>
          </cell>
          <cell r="AY66">
            <v>1.2</v>
          </cell>
          <cell r="AZ66">
            <v>38.317805599588745</v>
          </cell>
          <cell r="BA66">
            <v>3.06</v>
          </cell>
          <cell r="BB66">
            <v>0.72</v>
          </cell>
          <cell r="BC66">
            <v>91.64</v>
          </cell>
          <cell r="BD66">
            <v>3.25</v>
          </cell>
          <cell r="BE66">
            <v>0.67</v>
          </cell>
          <cell r="BF66">
            <v>0.48</v>
          </cell>
          <cell r="BG66">
            <v>0.08</v>
          </cell>
          <cell r="BH66">
            <v>0.04</v>
          </cell>
          <cell r="BI66">
            <v>0.05</v>
          </cell>
          <cell r="BJ66">
            <v>0.01</v>
          </cell>
          <cell r="BK66">
            <v>100.00000000000001</v>
          </cell>
          <cell r="BL66">
            <v>0</v>
          </cell>
        </row>
        <row r="67">
          <cell r="A67">
            <v>74</v>
          </cell>
          <cell r="B67" t="str">
            <v>Delilah</v>
          </cell>
          <cell r="C67">
            <v>0</v>
          </cell>
          <cell r="D67" t="str">
            <v>Tullow B</v>
          </cell>
          <cell r="E67" t="str">
            <v>Bacton</v>
          </cell>
          <cell r="F67" t="str">
            <v>P</v>
          </cell>
          <cell r="G67">
            <v>62</v>
          </cell>
          <cell r="H67">
            <v>7.007430382559543E-2</v>
          </cell>
          <cell r="I67">
            <v>3.9996494073764384E-2</v>
          </cell>
          <cell r="J67">
            <v>2.9993934979439151E-2</v>
          </cell>
          <cell r="K67">
            <v>3.0016400726197403E-2</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0.09</v>
          </cell>
          <cell r="AD67">
            <v>0.06</v>
          </cell>
          <cell r="AE67">
            <v>0.04</v>
          </cell>
          <cell r="AF67">
            <v>0.04</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1.3522957845175336</v>
          </cell>
          <cell r="AY67">
            <v>1.5</v>
          </cell>
          <cell r="AZ67">
            <v>38.862938360348444</v>
          </cell>
          <cell r="BA67">
            <v>2.84</v>
          </cell>
          <cell r="BB67">
            <v>0.53</v>
          </cell>
          <cell r="BC67">
            <v>91.02</v>
          </cell>
          <cell r="BD67">
            <v>4.01</v>
          </cell>
          <cell r="BE67">
            <v>0.95</v>
          </cell>
          <cell r="BF67">
            <v>0.4</v>
          </cell>
          <cell r="BG67">
            <v>0.14000000000000001</v>
          </cell>
          <cell r="BH67">
            <v>0.05</v>
          </cell>
          <cell r="BI67">
            <v>0.05</v>
          </cell>
          <cell r="BJ67">
            <v>0.01</v>
          </cell>
          <cell r="BK67">
            <v>100.00000000000001</v>
          </cell>
          <cell r="BL67">
            <v>0</v>
          </cell>
        </row>
        <row r="68">
          <cell r="A68">
            <v>75</v>
          </cell>
          <cell r="B68" t="str">
            <v>Devenick</v>
          </cell>
          <cell r="C68">
            <v>0</v>
          </cell>
          <cell r="D68" t="str">
            <v>Mobil SF</v>
          </cell>
          <cell r="E68" t="str">
            <v>St Fergus</v>
          </cell>
          <cell r="F68" t="str">
            <v>A</v>
          </cell>
          <cell r="G68">
            <v>63</v>
          </cell>
          <cell r="H68">
            <v>0</v>
          </cell>
          <cell r="I68">
            <v>0</v>
          </cell>
          <cell r="J68">
            <v>0</v>
          </cell>
          <cell r="K68">
            <v>0</v>
          </cell>
          <cell r="L68">
            <v>0</v>
          </cell>
          <cell r="M68">
            <v>3.3489706097445509</v>
          </cell>
          <cell r="N68">
            <v>2.5099911367919834</v>
          </cell>
          <cell r="O68">
            <v>2.0194471551439959</v>
          </cell>
          <cell r="P68">
            <v>1.7093101628675684</v>
          </cell>
          <cell r="Q68">
            <v>1.448519275932848</v>
          </cell>
          <cell r="R68">
            <v>1.2680180071135332</v>
          </cell>
          <cell r="S68">
            <v>1.0984027002642327</v>
          </cell>
          <cell r="T68">
            <v>0.89905431720666862</v>
          </cell>
          <cell r="U68">
            <v>0.71938098509050263</v>
          </cell>
          <cell r="V68">
            <v>0.58018935945441674</v>
          </cell>
          <cell r="W68">
            <v>0.45986267445460294</v>
          </cell>
          <cell r="X68">
            <v>0.36965323646117204</v>
          </cell>
          <cell r="Y68">
            <v>0.29007130125815173</v>
          </cell>
          <cell r="Z68">
            <v>0.24010483545233849</v>
          </cell>
          <cell r="AA68">
            <v>0.18991685211815326</v>
          </cell>
          <cell r="AB68">
            <v>0.15008614532366302</v>
          </cell>
          <cell r="AC68">
            <v>0</v>
          </cell>
          <cell r="AD68">
            <v>0</v>
          </cell>
          <cell r="AE68">
            <v>0</v>
          </cell>
          <cell r="AF68">
            <v>0</v>
          </cell>
          <cell r="AG68">
            <v>0</v>
          </cell>
          <cell r="AH68">
            <v>3.68</v>
          </cell>
          <cell r="AI68">
            <v>2.7599999999999993</v>
          </cell>
          <cell r="AJ68">
            <v>2.2200000000000002</v>
          </cell>
          <cell r="AK68">
            <v>1.88</v>
          </cell>
          <cell r="AL68">
            <v>1.5900000000000003</v>
          </cell>
          <cell r="AM68">
            <v>1.3999999999999997</v>
          </cell>
          <cell r="AN68">
            <v>1.21</v>
          </cell>
          <cell r="AO68">
            <v>0.98999999999999988</v>
          </cell>
          <cell r="AP68">
            <v>0.79</v>
          </cell>
          <cell r="AQ68">
            <v>0.63</v>
          </cell>
          <cell r="AR68">
            <v>0.51</v>
          </cell>
          <cell r="AS68">
            <v>0.41</v>
          </cell>
          <cell r="AT68">
            <v>0.32000000000000006</v>
          </cell>
          <cell r="AU68">
            <v>0.26</v>
          </cell>
          <cell r="AV68">
            <v>0.21</v>
          </cell>
          <cell r="AW68">
            <v>0.17</v>
          </cell>
          <cell r="AX68">
            <v>1.0995479138102748</v>
          </cell>
          <cell r="AY68">
            <v>1.1086956521739131</v>
          </cell>
          <cell r="AZ68">
            <v>40.950209030535341</v>
          </cell>
          <cell r="BA68">
            <v>0.78</v>
          </cell>
          <cell r="BB68">
            <v>2.96</v>
          </cell>
          <cell r="BC68">
            <v>84.99</v>
          </cell>
          <cell r="BD68">
            <v>7.74</v>
          </cell>
          <cell r="BE68">
            <v>2.56</v>
          </cell>
          <cell r="BF68">
            <v>0.73</v>
          </cell>
          <cell r="BG68">
            <v>0.18</v>
          </cell>
          <cell r="BH68">
            <v>0.04</v>
          </cell>
          <cell r="BI68">
            <v>0.02</v>
          </cell>
          <cell r="BJ68">
            <v>0</v>
          </cell>
          <cell r="BK68">
            <v>100</v>
          </cell>
          <cell r="BL68">
            <v>1.59</v>
          </cell>
        </row>
        <row r="69">
          <cell r="A69">
            <v>76</v>
          </cell>
          <cell r="B69" t="str">
            <v>Douglas</v>
          </cell>
          <cell r="C69">
            <v>0</v>
          </cell>
          <cell r="D69" t="str">
            <v>Burton Point</v>
          </cell>
          <cell r="E69" t="str">
            <v>Burton Point</v>
          </cell>
          <cell r="F69" t="str">
            <v>P</v>
          </cell>
          <cell r="G69">
            <v>64</v>
          </cell>
          <cell r="H69">
            <v>5.0053074161139591E-2</v>
          </cell>
          <cell r="I69">
            <v>2.999737055532329E-2</v>
          </cell>
          <cell r="J69">
            <v>1.9995956652959435E-2</v>
          </cell>
          <cell r="K69">
            <v>2.0010933817464934E-2</v>
          </cell>
          <cell r="L69">
            <v>1.0009247337443688E-2</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0.06</v>
          </cell>
          <cell r="AD69">
            <v>0.04</v>
          </cell>
          <cell r="AE69">
            <v>0.03</v>
          </cell>
          <cell r="AF69">
            <v>0.03</v>
          </cell>
          <cell r="AG69">
            <v>0.02</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1.3839065846627301</v>
          </cell>
          <cell r="AY69">
            <v>2</v>
          </cell>
          <cell r="AZ69">
            <v>38.513007941387826</v>
          </cell>
          <cell r="BA69">
            <v>1.89</v>
          </cell>
          <cell r="BB69">
            <v>0.81</v>
          </cell>
          <cell r="BC69">
            <v>92.84</v>
          </cell>
          <cell r="BD69">
            <v>3.41</v>
          </cell>
          <cell r="BE69">
            <v>0.65</v>
          </cell>
          <cell r="BF69">
            <v>0.25</v>
          </cell>
          <cell r="BG69">
            <v>7.0000000000000007E-2</v>
          </cell>
          <cell r="BH69">
            <v>0.06</v>
          </cell>
          <cell r="BI69">
            <v>0.02</v>
          </cell>
          <cell r="BJ69">
            <v>0</v>
          </cell>
          <cell r="BK69">
            <v>100</v>
          </cell>
          <cell r="BL69">
            <v>0</v>
          </cell>
        </row>
        <row r="70">
          <cell r="A70">
            <v>77</v>
          </cell>
          <cell r="B70" t="str">
            <v>Douglas West</v>
          </cell>
          <cell r="C70">
            <v>0</v>
          </cell>
          <cell r="D70" t="str">
            <v>Burton Point</v>
          </cell>
          <cell r="E70" t="str">
            <v>Burton Point</v>
          </cell>
          <cell r="F70" t="str">
            <v>P</v>
          </cell>
          <cell r="G70">
            <v>65</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38.513007941387826</v>
          </cell>
          <cell r="BA70">
            <v>1.89</v>
          </cell>
          <cell r="BB70">
            <v>0.81</v>
          </cell>
          <cell r="BC70">
            <v>92.84</v>
          </cell>
          <cell r="BD70">
            <v>3.41</v>
          </cell>
          <cell r="BE70">
            <v>0.65</v>
          </cell>
          <cell r="BF70">
            <v>0.25</v>
          </cell>
          <cell r="BG70">
            <v>7.0000000000000007E-2</v>
          </cell>
          <cell r="BH70">
            <v>0.06</v>
          </cell>
          <cell r="BI70">
            <v>0.02</v>
          </cell>
          <cell r="BJ70">
            <v>0</v>
          </cell>
          <cell r="BK70">
            <v>100</v>
          </cell>
          <cell r="BL70">
            <v>0</v>
          </cell>
        </row>
        <row r="71">
          <cell r="A71">
            <v>78</v>
          </cell>
          <cell r="B71" t="str">
            <v>Enoch UK</v>
          </cell>
          <cell r="C71">
            <v>0</v>
          </cell>
          <cell r="D71" t="str">
            <v>Mobil SF</v>
          </cell>
          <cell r="E71" t="str">
            <v>St Fergus</v>
          </cell>
          <cell r="F71" t="str">
            <v>P</v>
          </cell>
          <cell r="G71">
            <v>66</v>
          </cell>
          <cell r="H71">
            <v>4.0042459328911671E-2</v>
          </cell>
          <cell r="I71">
            <v>1.9998247036882192E-2</v>
          </cell>
          <cell r="J71">
            <v>9.9979783264797176E-3</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0.05</v>
          </cell>
          <cell r="AD71">
            <v>0.03</v>
          </cell>
          <cell r="AE71">
            <v>0.02</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1.4277823811136139</v>
          </cell>
          <cell r="AY71">
            <v>2</v>
          </cell>
          <cell r="AZ71">
            <v>40.950209030535341</v>
          </cell>
          <cell r="BA71">
            <v>0.78</v>
          </cell>
          <cell r="BB71">
            <v>2.96</v>
          </cell>
          <cell r="BC71">
            <v>84.99</v>
          </cell>
          <cell r="BD71">
            <v>7.74</v>
          </cell>
          <cell r="BE71">
            <v>2.56</v>
          </cell>
          <cell r="BF71">
            <v>0.73</v>
          </cell>
          <cell r="BG71">
            <v>0.18</v>
          </cell>
          <cell r="BH71">
            <v>0.04</v>
          </cell>
          <cell r="BI71">
            <v>0.02</v>
          </cell>
          <cell r="BJ71">
            <v>0</v>
          </cell>
          <cell r="BK71">
            <v>100</v>
          </cell>
          <cell r="BL71">
            <v>0</v>
          </cell>
        </row>
        <row r="72">
          <cell r="A72">
            <v>79</v>
          </cell>
          <cell r="B72" t="str">
            <v>Ensign</v>
          </cell>
          <cell r="C72">
            <v>0</v>
          </cell>
          <cell r="D72" t="str">
            <v>Theddlethorpe</v>
          </cell>
          <cell r="E72" t="str">
            <v>Theddlethorpe</v>
          </cell>
          <cell r="F72" t="str">
            <v>D</v>
          </cell>
          <cell r="G72">
            <v>67</v>
          </cell>
          <cell r="H72">
            <v>0</v>
          </cell>
          <cell r="I72">
            <v>1.1798965751760493</v>
          </cell>
          <cell r="J72">
            <v>1.05978570260685</v>
          </cell>
          <cell r="K72">
            <v>1.520830970127335</v>
          </cell>
          <cell r="L72">
            <v>1.5013871006165531</v>
          </cell>
          <cell r="M72">
            <v>1.4395575158304934</v>
          </cell>
          <cell r="N72">
            <v>1.3799951270011703</v>
          </cell>
          <cell r="O72">
            <v>1.3196387350445913</v>
          </cell>
          <cell r="P72">
            <v>1.269487664819773</v>
          </cell>
          <cell r="Q72">
            <v>1.2087643612956871</v>
          </cell>
          <cell r="R72">
            <v>1.1482052820319393</v>
          </cell>
          <cell r="S72">
            <v>0.9186640765846309</v>
          </cell>
          <cell r="T72">
            <v>0.73922243859214976</v>
          </cell>
          <cell r="U72">
            <v>0.58949275167138415</v>
          </cell>
          <cell r="V72">
            <v>0.47015344645444118</v>
          </cell>
          <cell r="W72">
            <v>0.37988655715815023</v>
          </cell>
          <cell r="X72">
            <v>0.29971884037392327</v>
          </cell>
          <cell r="Y72">
            <v>0.24005900793778076</v>
          </cell>
          <cell r="Z72">
            <v>0.19008299473310131</v>
          </cell>
          <cell r="AA72">
            <v>0.14993435693538415</v>
          </cell>
          <cell r="AB72">
            <v>0.12006891625893042</v>
          </cell>
          <cell r="AC72">
            <v>0</v>
          </cell>
          <cell r="AD72">
            <v>1.2900000000000003</v>
          </cell>
          <cell r="AE72">
            <v>1.17</v>
          </cell>
          <cell r="AF72">
            <v>1.67</v>
          </cell>
          <cell r="AG72">
            <v>1.65</v>
          </cell>
          <cell r="AH72">
            <v>1.58</v>
          </cell>
          <cell r="AI72">
            <v>1.5199999999999998</v>
          </cell>
          <cell r="AJ72">
            <v>1.45</v>
          </cell>
          <cell r="AK72">
            <v>1.3999999999999997</v>
          </cell>
          <cell r="AL72">
            <v>1.33</v>
          </cell>
          <cell r="AM72">
            <v>1.27</v>
          </cell>
          <cell r="AN72">
            <v>1.01</v>
          </cell>
          <cell r="AO72">
            <v>0.81</v>
          </cell>
          <cell r="AP72">
            <v>0.65</v>
          </cell>
          <cell r="AQ72">
            <v>0.52</v>
          </cell>
          <cell r="AR72">
            <v>0.41000000000000003</v>
          </cell>
          <cell r="AS72">
            <v>0.33</v>
          </cell>
          <cell r="AT72">
            <v>0.27</v>
          </cell>
          <cell r="AU72">
            <v>0.21</v>
          </cell>
          <cell r="AV72">
            <v>0.17</v>
          </cell>
          <cell r="AW72">
            <v>0.14000000000000001</v>
          </cell>
          <cell r="AX72">
            <v>1.0995370449497255</v>
          </cell>
          <cell r="AY72">
            <v>1.1063829787234043</v>
          </cell>
          <cell r="AZ72">
            <v>38.349205231337869</v>
          </cell>
          <cell r="BA72">
            <v>3.6</v>
          </cell>
          <cell r="BB72">
            <v>1.1299999999999999</v>
          </cell>
          <cell r="BC72">
            <v>89.58</v>
          </cell>
          <cell r="BD72">
            <v>4.07</v>
          </cell>
          <cell r="BE72">
            <v>1.02</v>
          </cell>
          <cell r="BF72">
            <v>0.38</v>
          </cell>
          <cell r="BG72">
            <v>0.11</v>
          </cell>
          <cell r="BH72">
            <v>7.0000000000000007E-2</v>
          </cell>
          <cell r="BI72">
            <v>0.03</v>
          </cell>
          <cell r="BJ72">
            <v>0.01</v>
          </cell>
          <cell r="BK72">
            <v>99.999999999999986</v>
          </cell>
          <cell r="BL72">
            <v>1.33</v>
          </cell>
        </row>
        <row r="73">
          <cell r="A73">
            <v>80</v>
          </cell>
          <cell r="B73" t="str">
            <v>Eris</v>
          </cell>
          <cell r="C73">
            <v>0</v>
          </cell>
          <cell r="D73" t="str">
            <v>Dimlington E</v>
          </cell>
          <cell r="E73" t="str">
            <v>Easington</v>
          </cell>
          <cell r="F73" t="str">
            <v>P</v>
          </cell>
          <cell r="G73">
            <v>68</v>
          </cell>
          <cell r="H73">
            <v>8.0084918657823342E-2</v>
          </cell>
          <cell r="I73">
            <v>5.9994741110646579E-2</v>
          </cell>
          <cell r="J73">
            <v>4.9989891632398586E-2</v>
          </cell>
          <cell r="K73">
            <v>4.0021867634929868E-2</v>
          </cell>
          <cell r="L73">
            <v>3.0027742012331063E-2</v>
          </cell>
          <cell r="M73">
            <v>1.9993854386534633E-2</v>
          </cell>
          <cell r="N73">
            <v>1.9999929376828558E-2</v>
          </cell>
          <cell r="O73">
            <v>1.9994526288554412E-2</v>
          </cell>
          <cell r="P73">
            <v>9.9959658647226224E-3</v>
          </cell>
          <cell r="Q73">
            <v>0</v>
          </cell>
          <cell r="R73">
            <v>0</v>
          </cell>
          <cell r="S73">
            <v>0</v>
          </cell>
          <cell r="T73">
            <v>0</v>
          </cell>
          <cell r="U73">
            <v>0</v>
          </cell>
          <cell r="V73">
            <v>0</v>
          </cell>
          <cell r="W73">
            <v>0</v>
          </cell>
          <cell r="X73">
            <v>0</v>
          </cell>
          <cell r="Y73">
            <v>0</v>
          </cell>
          <cell r="Z73">
            <v>0</v>
          </cell>
          <cell r="AA73">
            <v>0</v>
          </cell>
          <cell r="AB73">
            <v>0</v>
          </cell>
          <cell r="AC73">
            <v>0.11</v>
          </cell>
          <cell r="AD73">
            <v>0.08</v>
          </cell>
          <cell r="AE73">
            <v>0.06</v>
          </cell>
          <cell r="AF73">
            <v>0.05</v>
          </cell>
          <cell r="AG73">
            <v>0.04</v>
          </cell>
          <cell r="AH73">
            <v>0.03</v>
          </cell>
          <cell r="AI73">
            <v>0.03</v>
          </cell>
          <cell r="AJ73">
            <v>0.03</v>
          </cell>
          <cell r="AK73">
            <v>0.02</v>
          </cell>
          <cell r="AL73">
            <v>0</v>
          </cell>
          <cell r="AM73">
            <v>0</v>
          </cell>
          <cell r="AN73">
            <v>0</v>
          </cell>
          <cell r="AO73">
            <v>0</v>
          </cell>
          <cell r="AP73">
            <v>0</v>
          </cell>
          <cell r="AQ73">
            <v>0</v>
          </cell>
          <cell r="AR73">
            <v>0</v>
          </cell>
          <cell r="AS73">
            <v>0</v>
          </cell>
          <cell r="AT73">
            <v>0</v>
          </cell>
          <cell r="AU73">
            <v>0</v>
          </cell>
          <cell r="AV73">
            <v>0</v>
          </cell>
          <cell r="AW73">
            <v>0</v>
          </cell>
          <cell r="AX73">
            <v>1.363209072094655</v>
          </cell>
          <cell r="AY73">
            <v>2</v>
          </cell>
          <cell r="AZ73">
            <v>38.513007941387826</v>
          </cell>
          <cell r="BA73">
            <v>1.89</v>
          </cell>
          <cell r="BB73">
            <v>0.81</v>
          </cell>
          <cell r="BC73">
            <v>92.84</v>
          </cell>
          <cell r="BD73">
            <v>3.41</v>
          </cell>
          <cell r="BE73">
            <v>0.65</v>
          </cell>
          <cell r="BF73">
            <v>0.25</v>
          </cell>
          <cell r="BG73">
            <v>7.0000000000000007E-2</v>
          </cell>
          <cell r="BH73">
            <v>0.06</v>
          </cell>
          <cell r="BI73">
            <v>0.02</v>
          </cell>
          <cell r="BJ73">
            <v>0</v>
          </cell>
          <cell r="BK73">
            <v>100</v>
          </cell>
          <cell r="BL73">
            <v>0</v>
          </cell>
        </row>
        <row r="74">
          <cell r="A74">
            <v>81</v>
          </cell>
          <cell r="B74" t="str">
            <v>Erskine</v>
          </cell>
          <cell r="C74">
            <v>0</v>
          </cell>
          <cell r="D74" t="str">
            <v>Amoco T</v>
          </cell>
          <cell r="E74" t="str">
            <v>Teesside</v>
          </cell>
          <cell r="F74" t="str">
            <v>P</v>
          </cell>
          <cell r="G74">
            <v>69</v>
          </cell>
          <cell r="H74">
            <v>7.007430382559543E-2</v>
          </cell>
          <cell r="I74">
            <v>0.54995179351426038</v>
          </cell>
          <cell r="J74">
            <v>0.60987667791526279</v>
          </cell>
          <cell r="K74">
            <v>0.52028427925408838</v>
          </cell>
          <cell r="L74">
            <v>0.47043462485985327</v>
          </cell>
          <cell r="M74">
            <v>0.46985557808356382</v>
          </cell>
          <cell r="N74">
            <v>0.45999837566705681</v>
          </cell>
          <cell r="O74">
            <v>0.41988505205964266</v>
          </cell>
          <cell r="P74">
            <v>0.37984670285945965</v>
          </cell>
          <cell r="Q74">
            <v>0.33965279573597817</v>
          </cell>
          <cell r="R74">
            <v>0.30951620646078365</v>
          </cell>
          <cell r="S74">
            <v>0.23965149823946891</v>
          </cell>
          <cell r="T74">
            <v>0.19978984826814861</v>
          </cell>
          <cell r="U74">
            <v>0.15986244113122283</v>
          </cell>
          <cell r="V74">
            <v>0.1300424426363348</v>
          </cell>
          <cell r="W74">
            <v>9.9970146620565858E-2</v>
          </cell>
          <cell r="X74">
            <v>7.9925024099712874E-2</v>
          </cell>
          <cell r="Y74">
            <v>6.001475198444519E-2</v>
          </cell>
          <cell r="Z74">
            <v>5.0021840719237189E-2</v>
          </cell>
          <cell r="AA74">
            <v>3.9982495182769105E-2</v>
          </cell>
          <cell r="AB74">
            <v>0</v>
          </cell>
          <cell r="AC74">
            <v>0.09</v>
          </cell>
          <cell r="AD74">
            <v>0.71</v>
          </cell>
          <cell r="AE74">
            <v>0.8</v>
          </cell>
          <cell r="AF74">
            <v>0.68</v>
          </cell>
          <cell r="AG74">
            <v>0.61</v>
          </cell>
          <cell r="AH74">
            <v>0.61</v>
          </cell>
          <cell r="AI74">
            <v>0.6</v>
          </cell>
          <cell r="AJ74">
            <v>0.55000000000000004</v>
          </cell>
          <cell r="AK74">
            <v>0.49</v>
          </cell>
          <cell r="AL74">
            <v>0.44</v>
          </cell>
          <cell r="AM74">
            <v>0.40000000000000008</v>
          </cell>
          <cell r="AN74">
            <v>0.32</v>
          </cell>
          <cell r="AO74">
            <v>0.25</v>
          </cell>
          <cell r="AP74">
            <v>0.2</v>
          </cell>
          <cell r="AQ74">
            <v>0.16</v>
          </cell>
          <cell r="AR74">
            <v>0.13</v>
          </cell>
          <cell r="AS74">
            <v>0.1</v>
          </cell>
          <cell r="AT74">
            <v>0.08</v>
          </cell>
          <cell r="AU74">
            <v>7.0000000000000007E-2</v>
          </cell>
          <cell r="AV74">
            <v>0.05</v>
          </cell>
          <cell r="AW74">
            <v>0</v>
          </cell>
          <cell r="AX74">
            <v>1.2968131191038439</v>
          </cell>
          <cell r="AY74">
            <v>1.3333333333333335</v>
          </cell>
          <cell r="AZ74">
            <v>41.018425144672889</v>
          </cell>
          <cell r="BA74">
            <v>0.88</v>
          </cell>
          <cell r="BB74">
            <v>2.1800000000000002</v>
          </cell>
          <cell r="BC74">
            <v>85.5</v>
          </cell>
          <cell r="BD74">
            <v>8.39</v>
          </cell>
          <cell r="BE74">
            <v>2.2799999999999998</v>
          </cell>
          <cell r="BF74">
            <v>0.63</v>
          </cell>
          <cell r="BG74">
            <v>0.12</v>
          </cell>
          <cell r="BH74">
            <v>0.02</v>
          </cell>
          <cell r="BI74">
            <v>0</v>
          </cell>
          <cell r="BJ74">
            <v>0</v>
          </cell>
          <cell r="BK74">
            <v>100</v>
          </cell>
          <cell r="BL74">
            <v>0.44</v>
          </cell>
        </row>
        <row r="75">
          <cell r="A75">
            <v>82</v>
          </cell>
          <cell r="B75" t="str">
            <v>ETAP Machar</v>
          </cell>
          <cell r="C75">
            <v>0</v>
          </cell>
          <cell r="D75" t="str">
            <v>Amoco T</v>
          </cell>
          <cell r="E75" t="str">
            <v>Teesside</v>
          </cell>
          <cell r="F75" t="str">
            <v>P</v>
          </cell>
          <cell r="G75">
            <v>70</v>
          </cell>
          <cell r="H75">
            <v>0.21022291147678626</v>
          </cell>
          <cell r="I75">
            <v>0.22997984092414522</v>
          </cell>
          <cell r="J75">
            <v>0.22995350150903351</v>
          </cell>
          <cell r="K75">
            <v>0.25013667271831169</v>
          </cell>
          <cell r="L75">
            <v>0.28025892544842329</v>
          </cell>
          <cell r="M75">
            <v>0.35988937895762335</v>
          </cell>
          <cell r="N75">
            <v>0.60999784599327089</v>
          </cell>
          <cell r="O75">
            <v>0.4298823152039199</v>
          </cell>
          <cell r="P75">
            <v>0.65973374707169308</v>
          </cell>
          <cell r="Q75">
            <v>0.59938728659290264</v>
          </cell>
          <cell r="R75">
            <v>0.59906362540796843</v>
          </cell>
          <cell r="S75">
            <v>0.47930299647893782</v>
          </cell>
          <cell r="T75">
            <v>0.37960071170948234</v>
          </cell>
          <cell r="U75">
            <v>0.3097334796917442</v>
          </cell>
          <cell r="V75">
            <v>0.25008162045449001</v>
          </cell>
          <cell r="W75">
            <v>0.19994029324113172</v>
          </cell>
          <cell r="X75">
            <v>0.15985004819942575</v>
          </cell>
          <cell r="Y75">
            <v>0.1300319626329646</v>
          </cell>
          <cell r="Z75">
            <v>0.10004368143847438</v>
          </cell>
          <cell r="AA75">
            <v>7.996499036553821E-2</v>
          </cell>
          <cell r="AB75">
            <v>6.0034458129465208E-2</v>
          </cell>
          <cell r="AC75">
            <v>0.27</v>
          </cell>
          <cell r="AD75">
            <v>0.28999999999999998</v>
          </cell>
          <cell r="AE75">
            <v>0.28999999999999998</v>
          </cell>
          <cell r="AF75">
            <v>0.33</v>
          </cell>
          <cell r="AG75">
            <v>0.37000000000000005</v>
          </cell>
          <cell r="AH75">
            <v>0.46</v>
          </cell>
          <cell r="AI75">
            <v>0.79</v>
          </cell>
          <cell r="AJ75">
            <v>0.56000000000000005</v>
          </cell>
          <cell r="AK75">
            <v>0.85</v>
          </cell>
          <cell r="AL75">
            <v>0.78</v>
          </cell>
          <cell r="AM75">
            <v>0.78</v>
          </cell>
          <cell r="AN75">
            <v>0.62</v>
          </cell>
          <cell r="AO75">
            <v>0.5</v>
          </cell>
          <cell r="AP75">
            <v>0.40000000000000008</v>
          </cell>
          <cell r="AQ75">
            <v>0.32</v>
          </cell>
          <cell r="AR75">
            <v>0.26</v>
          </cell>
          <cell r="AS75">
            <v>0.2</v>
          </cell>
          <cell r="AT75">
            <v>0.16</v>
          </cell>
          <cell r="AU75">
            <v>0.13</v>
          </cell>
          <cell r="AV75">
            <v>0.1</v>
          </cell>
          <cell r="AW75">
            <v>0.08</v>
          </cell>
          <cell r="AX75">
            <v>1.2950117039801925</v>
          </cell>
          <cell r="AY75">
            <v>1.3214285714285714</v>
          </cell>
          <cell r="AZ75">
            <v>41.018425144672889</v>
          </cell>
          <cell r="BA75">
            <v>0.88</v>
          </cell>
          <cell r="BB75">
            <v>2.1800000000000002</v>
          </cell>
          <cell r="BC75">
            <v>85.5</v>
          </cell>
          <cell r="BD75">
            <v>8.39</v>
          </cell>
          <cell r="BE75">
            <v>2.2799999999999998</v>
          </cell>
          <cell r="BF75">
            <v>0.63</v>
          </cell>
          <cell r="BG75">
            <v>0.12</v>
          </cell>
          <cell r="BH75">
            <v>0.02</v>
          </cell>
          <cell r="BI75">
            <v>0</v>
          </cell>
          <cell r="BJ75">
            <v>0</v>
          </cell>
          <cell r="BK75">
            <v>100</v>
          </cell>
          <cell r="BL75">
            <v>0.78</v>
          </cell>
        </row>
        <row r="76">
          <cell r="A76">
            <v>83</v>
          </cell>
          <cell r="B76" t="str">
            <v>ETAP Madoes</v>
          </cell>
          <cell r="C76">
            <v>0</v>
          </cell>
          <cell r="D76" t="str">
            <v>Amoco T</v>
          </cell>
          <cell r="E76" t="str">
            <v>Teesside</v>
          </cell>
          <cell r="F76" t="str">
            <v>P</v>
          </cell>
          <cell r="G76">
            <v>71</v>
          </cell>
          <cell r="H76">
            <v>6.0063688993367503E-2</v>
          </cell>
          <cell r="I76">
            <v>5.9994741110646579E-2</v>
          </cell>
          <cell r="J76">
            <v>4.9989891632398586E-2</v>
          </cell>
          <cell r="K76">
            <v>0.14007653672225456</v>
          </cell>
          <cell r="L76">
            <v>0.11010172071188057</v>
          </cell>
          <cell r="M76">
            <v>5.9981563159603887E-2</v>
          </cell>
          <cell r="N76">
            <v>2.9999894065242831E-2</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0.08</v>
          </cell>
          <cell r="AD76">
            <v>0.08</v>
          </cell>
          <cell r="AE76">
            <v>7.0000000000000007E-2</v>
          </cell>
          <cell r="AF76">
            <v>0.19</v>
          </cell>
          <cell r="AG76">
            <v>0.14000000000000001</v>
          </cell>
          <cell r="AH76">
            <v>0.08</v>
          </cell>
          <cell r="AI76">
            <v>0.04</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1.3327896691008261</v>
          </cell>
          <cell r="AY76">
            <v>1.4000000000000001</v>
          </cell>
          <cell r="AZ76">
            <v>41.018425144672889</v>
          </cell>
          <cell r="BA76">
            <v>0.88</v>
          </cell>
          <cell r="BB76">
            <v>2.1800000000000002</v>
          </cell>
          <cell r="BC76">
            <v>85.5</v>
          </cell>
          <cell r="BD76">
            <v>8.39</v>
          </cell>
          <cell r="BE76">
            <v>2.2799999999999998</v>
          </cell>
          <cell r="BF76">
            <v>0.63</v>
          </cell>
          <cell r="BG76">
            <v>0.12</v>
          </cell>
          <cell r="BH76">
            <v>0.02</v>
          </cell>
          <cell r="BI76">
            <v>0</v>
          </cell>
          <cell r="BJ76">
            <v>0</v>
          </cell>
          <cell r="BK76">
            <v>100</v>
          </cell>
          <cell r="BL76">
            <v>0</v>
          </cell>
        </row>
        <row r="77">
          <cell r="A77">
            <v>84</v>
          </cell>
          <cell r="B77" t="str">
            <v>ETAP Marnock</v>
          </cell>
          <cell r="C77">
            <v>0</v>
          </cell>
          <cell r="D77" t="str">
            <v>Amoco T</v>
          </cell>
          <cell r="E77" t="str">
            <v>Teesside</v>
          </cell>
          <cell r="F77" t="str">
            <v>P</v>
          </cell>
          <cell r="G77">
            <v>72</v>
          </cell>
          <cell r="H77">
            <v>0.88093410523605675</v>
          </cell>
          <cell r="I77">
            <v>0.77993163443840552</v>
          </cell>
          <cell r="J77">
            <v>0.62987263456822218</v>
          </cell>
          <cell r="K77">
            <v>0.79043188578986501</v>
          </cell>
          <cell r="L77">
            <v>1.5614425846412152</v>
          </cell>
          <cell r="M77">
            <v>1.2196251175786124</v>
          </cell>
          <cell r="N77">
            <v>0.83999703382679936</v>
          </cell>
          <cell r="O77">
            <v>0.65981936752229564</v>
          </cell>
          <cell r="P77">
            <v>0.52978619083029899</v>
          </cell>
          <cell r="Q77">
            <v>0.44954046494467703</v>
          </cell>
          <cell r="R77">
            <v>0.35943817524478106</v>
          </cell>
          <cell r="S77">
            <v>0.28957889370602491</v>
          </cell>
          <cell r="T77">
            <v>0.22975832550837089</v>
          </cell>
          <cell r="U77">
            <v>0.1898366488433271</v>
          </cell>
          <cell r="V77">
            <v>0.15004897227269401</v>
          </cell>
          <cell r="W77">
            <v>0.11996417594467901</v>
          </cell>
          <cell r="X77">
            <v>9.9906280124641089E-2</v>
          </cell>
          <cell r="Y77">
            <v>8.0019669312593592E-2</v>
          </cell>
          <cell r="Z77">
            <v>6.0026208863084622E-2</v>
          </cell>
          <cell r="AA77">
            <v>4.9978118978461383E-2</v>
          </cell>
          <cell r="AB77">
            <v>4.0022972086310143E-2</v>
          </cell>
          <cell r="AC77">
            <v>1.1499999999999999</v>
          </cell>
          <cell r="AD77">
            <v>1.01</v>
          </cell>
          <cell r="AE77">
            <v>0.81999999999999984</v>
          </cell>
          <cell r="AF77">
            <v>1.03</v>
          </cell>
          <cell r="AG77">
            <v>2.02</v>
          </cell>
          <cell r="AH77">
            <v>1.58</v>
          </cell>
          <cell r="AI77">
            <v>1.1000000000000001</v>
          </cell>
          <cell r="AJ77">
            <v>0.85</v>
          </cell>
          <cell r="AK77">
            <v>0.69</v>
          </cell>
          <cell r="AL77">
            <v>0.57999999999999996</v>
          </cell>
          <cell r="AM77">
            <v>0.47</v>
          </cell>
          <cell r="AN77">
            <v>0.38</v>
          </cell>
          <cell r="AO77">
            <v>0.3</v>
          </cell>
          <cell r="AP77">
            <v>0.24</v>
          </cell>
          <cell r="AQ77">
            <v>0.19000000000000003</v>
          </cell>
          <cell r="AR77">
            <v>0.16</v>
          </cell>
          <cell r="AS77">
            <v>0.12</v>
          </cell>
          <cell r="AT77">
            <v>0.1</v>
          </cell>
          <cell r="AU77">
            <v>0.08</v>
          </cell>
          <cell r="AV77">
            <v>0.06</v>
          </cell>
          <cell r="AW77">
            <v>0.05</v>
          </cell>
          <cell r="AX77">
            <v>1.2985528858287865</v>
          </cell>
          <cell r="AY77">
            <v>1.3333333333333335</v>
          </cell>
          <cell r="AZ77">
            <v>41.018425144672889</v>
          </cell>
          <cell r="BA77">
            <v>0.88</v>
          </cell>
          <cell r="BB77">
            <v>2.1800000000000002</v>
          </cell>
          <cell r="BC77">
            <v>85.5</v>
          </cell>
          <cell r="BD77">
            <v>8.39</v>
          </cell>
          <cell r="BE77">
            <v>2.2799999999999998</v>
          </cell>
          <cell r="BF77">
            <v>0.63</v>
          </cell>
          <cell r="BG77">
            <v>0.12</v>
          </cell>
          <cell r="BH77">
            <v>0.02</v>
          </cell>
          <cell r="BI77">
            <v>0</v>
          </cell>
          <cell r="BJ77">
            <v>0</v>
          </cell>
          <cell r="BK77">
            <v>100</v>
          </cell>
          <cell r="BL77">
            <v>0.57999999999999996</v>
          </cell>
        </row>
        <row r="78">
          <cell r="A78">
            <v>85</v>
          </cell>
          <cell r="B78" t="str">
            <v>ETAP Mirren</v>
          </cell>
          <cell r="C78">
            <v>0</v>
          </cell>
          <cell r="D78" t="str">
            <v>Amoco T</v>
          </cell>
          <cell r="E78" t="str">
            <v>Teesside</v>
          </cell>
          <cell r="F78" t="str">
            <v>P</v>
          </cell>
          <cell r="G78">
            <v>73</v>
          </cell>
          <cell r="H78">
            <v>0.53056258610807971</v>
          </cell>
          <cell r="I78">
            <v>0.47995792888517264</v>
          </cell>
          <cell r="J78">
            <v>0.40991711138566839</v>
          </cell>
          <cell r="K78">
            <v>0.45024601089296107</v>
          </cell>
          <cell r="L78">
            <v>0.44040688284752227</v>
          </cell>
          <cell r="M78">
            <v>0.37988323334415797</v>
          </cell>
          <cell r="N78">
            <v>0.31999887002925692</v>
          </cell>
          <cell r="O78">
            <v>0.26992610489548458</v>
          </cell>
          <cell r="P78">
            <v>0.21991124902389769</v>
          </cell>
          <cell r="Q78">
            <v>0.1798161859778708</v>
          </cell>
          <cell r="R78">
            <v>0.12979711883839315</v>
          </cell>
          <cell r="S78">
            <v>9.9854790933112059E-2</v>
          </cell>
          <cell r="T78">
            <v>7.9915939307259432E-2</v>
          </cell>
          <cell r="U78">
            <v>6.9939817994909989E-2</v>
          </cell>
          <cell r="V78">
            <v>5.0016324090898005E-2</v>
          </cell>
          <cell r="W78">
            <v>3.9988058648226341E-2</v>
          </cell>
          <cell r="X78">
            <v>0</v>
          </cell>
          <cell r="Y78">
            <v>0</v>
          </cell>
          <cell r="Z78">
            <v>0</v>
          </cell>
          <cell r="AA78">
            <v>0</v>
          </cell>
          <cell r="AB78">
            <v>0</v>
          </cell>
          <cell r="AC78">
            <v>0.69</v>
          </cell>
          <cell r="AD78">
            <v>0.62</v>
          </cell>
          <cell r="AE78">
            <v>0.53</v>
          </cell>
          <cell r="AF78">
            <v>0.57999999999999996</v>
          </cell>
          <cell r="AG78">
            <v>0.56999999999999995</v>
          </cell>
          <cell r="AH78">
            <v>0.49</v>
          </cell>
          <cell r="AI78">
            <v>0.41000000000000003</v>
          </cell>
          <cell r="AJ78">
            <v>0.35</v>
          </cell>
          <cell r="AK78">
            <v>0.28000000000000003</v>
          </cell>
          <cell r="AL78">
            <v>0.23</v>
          </cell>
          <cell r="AM78">
            <v>0.17</v>
          </cell>
          <cell r="AN78">
            <v>0.13</v>
          </cell>
          <cell r="AO78">
            <v>0.11</v>
          </cell>
          <cell r="AP78">
            <v>0.09</v>
          </cell>
          <cell r="AQ78">
            <v>7.0000000000000007E-2</v>
          </cell>
          <cell r="AR78">
            <v>0.06</v>
          </cell>
          <cell r="AS78">
            <v>0</v>
          </cell>
          <cell r="AT78">
            <v>0</v>
          </cell>
          <cell r="AU78">
            <v>0</v>
          </cell>
          <cell r="AV78">
            <v>0</v>
          </cell>
          <cell r="AW78">
            <v>0</v>
          </cell>
          <cell r="AX78">
            <v>1.2963423682817499</v>
          </cell>
          <cell r="AY78">
            <v>1.5</v>
          </cell>
          <cell r="AZ78">
            <v>41.018425144672889</v>
          </cell>
          <cell r="BA78">
            <v>0.88</v>
          </cell>
          <cell r="BB78">
            <v>2.1800000000000002</v>
          </cell>
          <cell r="BC78">
            <v>85.5</v>
          </cell>
          <cell r="BD78">
            <v>8.39</v>
          </cell>
          <cell r="BE78">
            <v>2.2799999999999998</v>
          </cell>
          <cell r="BF78">
            <v>0.63</v>
          </cell>
          <cell r="BG78">
            <v>0.12</v>
          </cell>
          <cell r="BH78">
            <v>0.02</v>
          </cell>
          <cell r="BI78">
            <v>0</v>
          </cell>
          <cell r="BJ78">
            <v>0</v>
          </cell>
          <cell r="BK78">
            <v>100</v>
          </cell>
          <cell r="BL78">
            <v>0.23</v>
          </cell>
        </row>
        <row r="79">
          <cell r="A79">
            <v>86</v>
          </cell>
          <cell r="B79" t="str">
            <v>ETAP Mungo</v>
          </cell>
          <cell r="C79">
            <v>0</v>
          </cell>
          <cell r="D79" t="str">
            <v>Amoco T</v>
          </cell>
          <cell r="E79" t="str">
            <v>Teesside</v>
          </cell>
          <cell r="F79" t="str">
            <v>P</v>
          </cell>
          <cell r="G79">
            <v>74</v>
          </cell>
          <cell r="H79">
            <v>0.44046705261802838</v>
          </cell>
          <cell r="I79">
            <v>0.31997195259011507</v>
          </cell>
          <cell r="J79">
            <v>0.59987869958878304</v>
          </cell>
          <cell r="K79">
            <v>0.62033894834141301</v>
          </cell>
          <cell r="L79">
            <v>0.9108415077073756</v>
          </cell>
          <cell r="M79">
            <v>1.0796681368728702</v>
          </cell>
          <cell r="N79">
            <v>1.7599937851609129</v>
          </cell>
          <cell r="O79">
            <v>1.7195292608156796</v>
          </cell>
          <cell r="P79">
            <v>1.8392577191089625</v>
          </cell>
          <cell r="Q79">
            <v>1.5184477927020201</v>
          </cell>
          <cell r="R79">
            <v>1.2480492195999342</v>
          </cell>
          <cell r="S79">
            <v>0.99854790933112048</v>
          </cell>
          <cell r="T79">
            <v>0.79915939307259443</v>
          </cell>
          <cell r="U79">
            <v>0.63944976452489133</v>
          </cell>
          <cell r="V79">
            <v>0.5101665057271596</v>
          </cell>
          <cell r="W79">
            <v>0.40987760114431993</v>
          </cell>
          <cell r="X79">
            <v>0.32969072441131558</v>
          </cell>
          <cell r="Y79">
            <v>0.2600639252659292</v>
          </cell>
          <cell r="Z79">
            <v>0.21009173102079617</v>
          </cell>
          <cell r="AA79">
            <v>0.16992560452676872</v>
          </cell>
          <cell r="AB79">
            <v>0.13007465928050796</v>
          </cell>
          <cell r="AC79">
            <v>0.56999999999999995</v>
          </cell>
          <cell r="AD79">
            <v>0.41000000000000003</v>
          </cell>
          <cell r="AE79">
            <v>0.78</v>
          </cell>
          <cell r="AF79">
            <v>0.81</v>
          </cell>
          <cell r="AG79">
            <v>1.18</v>
          </cell>
          <cell r="AH79">
            <v>1.4</v>
          </cell>
          <cell r="AI79">
            <v>2.2799999999999998</v>
          </cell>
          <cell r="AJ79">
            <v>2.23</v>
          </cell>
          <cell r="AK79">
            <v>2.39</v>
          </cell>
          <cell r="AL79">
            <v>1.98</v>
          </cell>
          <cell r="AM79">
            <v>1.63</v>
          </cell>
          <cell r="AN79">
            <v>1.3</v>
          </cell>
          <cell r="AO79">
            <v>1.04</v>
          </cell>
          <cell r="AP79">
            <v>0.83000000000000007</v>
          </cell>
          <cell r="AQ79">
            <v>0.67</v>
          </cell>
          <cell r="AR79">
            <v>0.53</v>
          </cell>
          <cell r="AS79">
            <v>0.43</v>
          </cell>
          <cell r="AT79">
            <v>0.34</v>
          </cell>
          <cell r="AU79">
            <v>0.27</v>
          </cell>
          <cell r="AV79">
            <v>0.22</v>
          </cell>
          <cell r="AW79">
            <v>0.17</v>
          </cell>
          <cell r="AX79">
            <v>1.2994979238555795</v>
          </cell>
          <cell r="AY79">
            <v>1.3137254901960784</v>
          </cell>
          <cell r="AZ79">
            <v>41.018425144672889</v>
          </cell>
          <cell r="BA79">
            <v>0.88</v>
          </cell>
          <cell r="BB79">
            <v>2.1800000000000002</v>
          </cell>
          <cell r="BC79">
            <v>85.5</v>
          </cell>
          <cell r="BD79">
            <v>8.39</v>
          </cell>
          <cell r="BE79">
            <v>2.2799999999999998</v>
          </cell>
          <cell r="BF79">
            <v>0.63</v>
          </cell>
          <cell r="BG79">
            <v>0.12</v>
          </cell>
          <cell r="BH79">
            <v>0.02</v>
          </cell>
          <cell r="BI79">
            <v>0</v>
          </cell>
          <cell r="BJ79">
            <v>0</v>
          </cell>
          <cell r="BK79">
            <v>100</v>
          </cell>
          <cell r="BL79">
            <v>1.98</v>
          </cell>
        </row>
        <row r="80">
          <cell r="A80">
            <v>87</v>
          </cell>
          <cell r="B80" t="str">
            <v>Ettrick</v>
          </cell>
          <cell r="C80">
            <v>0</v>
          </cell>
          <cell r="D80" t="str">
            <v>Mobil SF</v>
          </cell>
          <cell r="E80" t="str">
            <v>St Fergus</v>
          </cell>
          <cell r="F80" t="str">
            <v>P</v>
          </cell>
          <cell r="G80">
            <v>75</v>
          </cell>
          <cell r="H80">
            <v>0.24025475597347001</v>
          </cell>
          <cell r="I80">
            <v>0.23997896444258632</v>
          </cell>
          <cell r="J80">
            <v>0.1199757399177566</v>
          </cell>
          <cell r="K80">
            <v>8.0043735269859737E-2</v>
          </cell>
          <cell r="L80">
            <v>5.0046236687218443E-2</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0.27</v>
          </cell>
          <cell r="AD80">
            <v>0.17</v>
          </cell>
          <cell r="AE80">
            <v>7.0000000000000007E-2</v>
          </cell>
          <cell r="AF80">
            <v>0.04</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0.75311574359943545</v>
          </cell>
          <cell r="AY80">
            <v>1.1250000000000002</v>
          </cell>
          <cell r="AZ80">
            <v>40.950209030535341</v>
          </cell>
          <cell r="BA80">
            <v>0.78</v>
          </cell>
          <cell r="BB80">
            <v>2.96</v>
          </cell>
          <cell r="BC80">
            <v>84.99</v>
          </cell>
          <cell r="BD80">
            <v>7.74</v>
          </cell>
          <cell r="BE80">
            <v>2.56</v>
          </cell>
          <cell r="BF80">
            <v>0.73</v>
          </cell>
          <cell r="BG80">
            <v>0.18</v>
          </cell>
          <cell r="BH80">
            <v>0.04</v>
          </cell>
          <cell r="BI80">
            <v>0.02</v>
          </cell>
          <cell r="BJ80">
            <v>0</v>
          </cell>
          <cell r="BK80">
            <v>100</v>
          </cell>
          <cell r="BL80">
            <v>0</v>
          </cell>
        </row>
        <row r="81">
          <cell r="A81">
            <v>88</v>
          </cell>
          <cell r="B81" t="str">
            <v>Everest</v>
          </cell>
          <cell r="C81">
            <v>0</v>
          </cell>
          <cell r="D81" t="str">
            <v>PX T</v>
          </cell>
          <cell r="E81" t="str">
            <v>Teesside</v>
          </cell>
          <cell r="F81" t="str">
            <v>P</v>
          </cell>
          <cell r="G81">
            <v>76</v>
          </cell>
          <cell r="H81">
            <v>1.591687758324239</v>
          </cell>
          <cell r="I81">
            <v>1.5298658983214879</v>
          </cell>
          <cell r="J81">
            <v>1.4597048356660387</v>
          </cell>
          <cell r="K81">
            <v>1.3107161650439534</v>
          </cell>
          <cell r="L81">
            <v>1.1110264544562494</v>
          </cell>
          <cell r="M81">
            <v>0.82974495704118711</v>
          </cell>
          <cell r="N81">
            <v>0.50999819910912814</v>
          </cell>
          <cell r="O81">
            <v>0.31991242061687059</v>
          </cell>
          <cell r="P81">
            <v>0.21991124902389769</v>
          </cell>
          <cell r="Q81">
            <v>0.15983660975810737</v>
          </cell>
          <cell r="R81">
            <v>0.12979711883839315</v>
          </cell>
          <cell r="S81">
            <v>9.9854790933112059E-2</v>
          </cell>
          <cell r="T81">
            <v>7.9915939307259432E-2</v>
          </cell>
          <cell r="U81">
            <v>5.9948415424208555E-2</v>
          </cell>
          <cell r="V81">
            <v>5.0016324090898005E-2</v>
          </cell>
          <cell r="W81">
            <v>3.9988058648226341E-2</v>
          </cell>
          <cell r="X81">
            <v>0</v>
          </cell>
          <cell r="Y81">
            <v>0</v>
          </cell>
          <cell r="Z81">
            <v>0</v>
          </cell>
          <cell r="AA81">
            <v>0</v>
          </cell>
          <cell r="AB81">
            <v>0</v>
          </cell>
          <cell r="AC81">
            <v>2.0699999999999998</v>
          </cell>
          <cell r="AD81">
            <v>1.9800000000000002</v>
          </cell>
          <cell r="AE81">
            <v>1.8999999999999997</v>
          </cell>
          <cell r="AF81">
            <v>1.7</v>
          </cell>
          <cell r="AG81">
            <v>1.44</v>
          </cell>
          <cell r="AH81">
            <v>1.08</v>
          </cell>
          <cell r="AI81">
            <v>0.66</v>
          </cell>
          <cell r="AJ81">
            <v>0.42</v>
          </cell>
          <cell r="AK81">
            <v>0.28000000000000003</v>
          </cell>
          <cell r="AL81">
            <v>0.2</v>
          </cell>
          <cell r="AM81">
            <v>0.16</v>
          </cell>
          <cell r="AN81">
            <v>0.13</v>
          </cell>
          <cell r="AO81">
            <v>0.1</v>
          </cell>
          <cell r="AP81">
            <v>0.08</v>
          </cell>
          <cell r="AQ81">
            <v>7.0000000000000007E-2</v>
          </cell>
          <cell r="AR81">
            <v>0.05</v>
          </cell>
          <cell r="AS81">
            <v>0</v>
          </cell>
          <cell r="AT81">
            <v>0</v>
          </cell>
          <cell r="AU81">
            <v>0</v>
          </cell>
          <cell r="AV81">
            <v>0</v>
          </cell>
          <cell r="AW81">
            <v>0</v>
          </cell>
          <cell r="AX81">
            <v>1.2965793507822294</v>
          </cell>
          <cell r="AY81">
            <v>1.4000000000000001</v>
          </cell>
          <cell r="AZ81">
            <v>39.979588664894038</v>
          </cell>
          <cell r="BA81">
            <v>0.93</v>
          </cell>
          <cell r="BB81">
            <v>2.19</v>
          </cell>
          <cell r="BC81">
            <v>86.67</v>
          </cell>
          <cell r="BD81">
            <v>8.82</v>
          </cell>
          <cell r="BE81">
            <v>1.19</v>
          </cell>
          <cell r="BF81">
            <v>0.17</v>
          </cell>
          <cell r="BG81">
            <v>0.03</v>
          </cell>
          <cell r="BH81">
            <v>0</v>
          </cell>
          <cell r="BI81">
            <v>0</v>
          </cell>
          <cell r="BJ81">
            <v>0</v>
          </cell>
          <cell r="BK81">
            <v>100.00000000000001</v>
          </cell>
          <cell r="BL81">
            <v>0.2</v>
          </cell>
        </row>
        <row r="82">
          <cell r="A82">
            <v>89</v>
          </cell>
          <cell r="B82" t="str">
            <v>Excalibur</v>
          </cell>
          <cell r="C82">
            <v>0</v>
          </cell>
          <cell r="D82" t="str">
            <v>Tullow B</v>
          </cell>
          <cell r="E82" t="str">
            <v>Bacton</v>
          </cell>
          <cell r="F82" t="str">
            <v>P</v>
          </cell>
          <cell r="G82">
            <v>77</v>
          </cell>
          <cell r="H82">
            <v>5.0053074161139591E-2</v>
          </cell>
          <cell r="I82">
            <v>3.9996494073764384E-2</v>
          </cell>
          <cell r="J82">
            <v>2.9993934979439151E-2</v>
          </cell>
          <cell r="K82">
            <v>3.0016400726197403E-2</v>
          </cell>
          <cell r="L82">
            <v>2.0018494674887376E-2</v>
          </cell>
          <cell r="M82">
            <v>1.9993854386534633E-2</v>
          </cell>
          <cell r="N82">
            <v>9.9999646884142788E-3</v>
          </cell>
          <cell r="O82">
            <v>9.9972631442772058E-3</v>
          </cell>
          <cell r="P82">
            <v>0</v>
          </cell>
          <cell r="Q82">
            <v>0</v>
          </cell>
          <cell r="R82">
            <v>0</v>
          </cell>
          <cell r="S82">
            <v>0</v>
          </cell>
          <cell r="T82">
            <v>0</v>
          </cell>
          <cell r="U82">
            <v>0</v>
          </cell>
          <cell r="V82">
            <v>0</v>
          </cell>
          <cell r="W82">
            <v>0</v>
          </cell>
          <cell r="X82">
            <v>0</v>
          </cell>
          <cell r="Y82">
            <v>0</v>
          </cell>
          <cell r="Z82">
            <v>0</v>
          </cell>
          <cell r="AA82">
            <v>0</v>
          </cell>
          <cell r="AB82">
            <v>0</v>
          </cell>
          <cell r="AC82">
            <v>0.06</v>
          </cell>
          <cell r="AD82">
            <v>0.05</v>
          </cell>
          <cell r="AE82">
            <v>0.04</v>
          </cell>
          <cell r="AF82">
            <v>0.04</v>
          </cell>
          <cell r="AG82">
            <v>0.03</v>
          </cell>
          <cell r="AH82">
            <v>0.03</v>
          </cell>
          <cell r="AI82">
            <v>0.02</v>
          </cell>
          <cell r="AJ82">
            <v>0.02</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1.3804956286261281</v>
          </cell>
          <cell r="AY82">
            <v>2</v>
          </cell>
          <cell r="AZ82">
            <v>38.862938360348444</v>
          </cell>
          <cell r="BA82">
            <v>2.84</v>
          </cell>
          <cell r="BB82">
            <v>0.53</v>
          </cell>
          <cell r="BC82">
            <v>91.02</v>
          </cell>
          <cell r="BD82">
            <v>4.01</v>
          </cell>
          <cell r="BE82">
            <v>0.95</v>
          </cell>
          <cell r="BF82">
            <v>0.4</v>
          </cell>
          <cell r="BG82">
            <v>0.14000000000000001</v>
          </cell>
          <cell r="BH82">
            <v>0.05</v>
          </cell>
          <cell r="BI82">
            <v>0.05</v>
          </cell>
          <cell r="BJ82">
            <v>0.01</v>
          </cell>
          <cell r="BK82">
            <v>100.00000000000001</v>
          </cell>
          <cell r="BL82">
            <v>0</v>
          </cell>
        </row>
        <row r="83">
          <cell r="A83">
            <v>90</v>
          </cell>
          <cell r="B83" t="str">
            <v>Forties</v>
          </cell>
          <cell r="C83">
            <v>0</v>
          </cell>
          <cell r="D83" t="str">
            <v>Mobil SF</v>
          </cell>
          <cell r="E83" t="str">
            <v>St Fergus</v>
          </cell>
          <cell r="F83" t="str">
            <v>P</v>
          </cell>
          <cell r="G83">
            <v>78</v>
          </cell>
          <cell r="H83">
            <v>8.0084918657823342E-2</v>
          </cell>
          <cell r="I83">
            <v>6.9993864629087688E-2</v>
          </cell>
          <cell r="J83">
            <v>5.9987869958878302E-2</v>
          </cell>
          <cell r="K83">
            <v>5.0027334543662344E-2</v>
          </cell>
          <cell r="L83">
            <v>4.0036989349774753E-2</v>
          </cell>
          <cell r="M83">
            <v>3.9987708773069265E-2</v>
          </cell>
          <cell r="N83">
            <v>2.9999894065242831E-2</v>
          </cell>
          <cell r="O83">
            <v>2.9991789432831619E-2</v>
          </cell>
          <cell r="P83">
            <v>9.9959658647226224E-3</v>
          </cell>
          <cell r="Q83">
            <v>0</v>
          </cell>
          <cell r="R83">
            <v>0</v>
          </cell>
          <cell r="S83">
            <v>0</v>
          </cell>
          <cell r="T83">
            <v>0</v>
          </cell>
          <cell r="U83">
            <v>0</v>
          </cell>
          <cell r="V83">
            <v>0</v>
          </cell>
          <cell r="W83">
            <v>0</v>
          </cell>
          <cell r="X83">
            <v>0</v>
          </cell>
          <cell r="Y83">
            <v>0</v>
          </cell>
          <cell r="Z83">
            <v>0</v>
          </cell>
          <cell r="AA83">
            <v>0</v>
          </cell>
          <cell r="AB83">
            <v>0</v>
          </cell>
          <cell r="AC83">
            <v>0.1</v>
          </cell>
          <cell r="AD83">
            <v>0.09</v>
          </cell>
          <cell r="AE83">
            <v>0.08</v>
          </cell>
          <cell r="AF83">
            <v>7.0000000000000007E-2</v>
          </cell>
          <cell r="AG83">
            <v>0.06</v>
          </cell>
          <cell r="AH83">
            <v>0.05</v>
          </cell>
          <cell r="AI83">
            <v>0.04</v>
          </cell>
          <cell r="AJ83">
            <v>0.04</v>
          </cell>
          <cell r="AK83">
            <v>0.02</v>
          </cell>
          <cell r="AL83">
            <v>0</v>
          </cell>
          <cell r="AM83">
            <v>0</v>
          </cell>
          <cell r="AN83">
            <v>0</v>
          </cell>
          <cell r="AO83">
            <v>0</v>
          </cell>
          <cell r="AP83">
            <v>0</v>
          </cell>
          <cell r="AQ83">
            <v>0</v>
          </cell>
          <cell r="AR83">
            <v>0</v>
          </cell>
          <cell r="AS83">
            <v>0</v>
          </cell>
          <cell r="AT83">
            <v>0</v>
          </cell>
          <cell r="AU83">
            <v>0</v>
          </cell>
          <cell r="AV83">
            <v>0</v>
          </cell>
          <cell r="AW83">
            <v>0</v>
          </cell>
          <cell r="AX83">
            <v>1.3411155904993979</v>
          </cell>
          <cell r="AY83">
            <v>2</v>
          </cell>
          <cell r="AZ83">
            <v>40.950209030535341</v>
          </cell>
          <cell r="BA83">
            <v>0.78</v>
          </cell>
          <cell r="BB83">
            <v>2.96</v>
          </cell>
          <cell r="BC83">
            <v>84.99</v>
          </cell>
          <cell r="BD83">
            <v>7.74</v>
          </cell>
          <cell r="BE83">
            <v>2.56</v>
          </cell>
          <cell r="BF83">
            <v>0.73</v>
          </cell>
          <cell r="BG83">
            <v>0.18</v>
          </cell>
          <cell r="BH83">
            <v>0.04</v>
          </cell>
          <cell r="BI83">
            <v>0.02</v>
          </cell>
          <cell r="BJ83">
            <v>0</v>
          </cell>
          <cell r="BK83">
            <v>100</v>
          </cell>
          <cell r="BL83">
            <v>0</v>
          </cell>
        </row>
        <row r="84">
          <cell r="A84">
            <v>91</v>
          </cell>
          <cell r="B84" t="str">
            <v>Fram</v>
          </cell>
          <cell r="C84">
            <v>0</v>
          </cell>
          <cell r="D84" t="str">
            <v>Shell/Esso SF</v>
          </cell>
          <cell r="E84" t="str">
            <v>St Fergus</v>
          </cell>
          <cell r="F84" t="str">
            <v>A</v>
          </cell>
          <cell r="G84">
            <v>79</v>
          </cell>
          <cell r="H84">
            <v>0</v>
          </cell>
          <cell r="I84">
            <v>0</v>
          </cell>
          <cell r="J84">
            <v>0</v>
          </cell>
          <cell r="K84">
            <v>0</v>
          </cell>
          <cell r="L84">
            <v>0</v>
          </cell>
          <cell r="M84">
            <v>0</v>
          </cell>
          <cell r="N84">
            <v>0</v>
          </cell>
          <cell r="O84">
            <v>1.5095867347858583</v>
          </cell>
          <cell r="P84">
            <v>2.3290600464803712</v>
          </cell>
          <cell r="Q84">
            <v>2.2177329603937399</v>
          </cell>
          <cell r="R84">
            <v>1.9170036013054987</v>
          </cell>
          <cell r="S84">
            <v>1.6176476131164153</v>
          </cell>
          <cell r="T84">
            <v>1.3785499530502252</v>
          </cell>
          <cell r="U84">
            <v>1.2089597110548727</v>
          </cell>
          <cell r="V84">
            <v>0.96031342254524155</v>
          </cell>
          <cell r="W84">
            <v>0.76977012897835706</v>
          </cell>
          <cell r="X84">
            <v>0.61941893677277471</v>
          </cell>
          <cell r="Y84">
            <v>0.4901204745396357</v>
          </cell>
          <cell r="Z84">
            <v>0.40017472575389751</v>
          </cell>
          <cell r="AA84">
            <v>0.31985996146215284</v>
          </cell>
          <cell r="AB84">
            <v>0.25014357553943839</v>
          </cell>
          <cell r="AC84">
            <v>0</v>
          </cell>
          <cell r="AD84">
            <v>0</v>
          </cell>
          <cell r="AE84">
            <v>0</v>
          </cell>
          <cell r="AF84">
            <v>0</v>
          </cell>
          <cell r="AG84">
            <v>0</v>
          </cell>
          <cell r="AH84">
            <v>0</v>
          </cell>
          <cell r="AI84">
            <v>0</v>
          </cell>
          <cell r="AJ84">
            <v>1.6599999999999997</v>
          </cell>
          <cell r="AK84">
            <v>2.56</v>
          </cell>
          <cell r="AL84">
            <v>2.4500000000000002</v>
          </cell>
          <cell r="AM84">
            <v>2.11</v>
          </cell>
          <cell r="AN84">
            <v>1.78</v>
          </cell>
          <cell r="AO84">
            <v>1.5100000000000002</v>
          </cell>
          <cell r="AP84">
            <v>1.33</v>
          </cell>
          <cell r="AQ84">
            <v>1.06</v>
          </cell>
          <cell r="AR84">
            <v>0.85000000000000009</v>
          </cell>
          <cell r="AS84">
            <v>0.68</v>
          </cell>
          <cell r="AT84">
            <v>0.54</v>
          </cell>
          <cell r="AU84">
            <v>0.43</v>
          </cell>
          <cell r="AV84">
            <v>0.35000000000000003</v>
          </cell>
          <cell r="AW84">
            <v>0.28000000000000003</v>
          </cell>
          <cell r="AX84">
            <v>1.1007558915237459</v>
          </cell>
          <cell r="AY84">
            <v>1.1041666666666667</v>
          </cell>
          <cell r="AZ84">
            <v>37.723350089053945</v>
          </cell>
          <cell r="BA84">
            <v>1.02</v>
          </cell>
          <cell r="BB84">
            <v>0.88</v>
          </cell>
          <cell r="BC84">
            <v>95.89</v>
          </cell>
          <cell r="BD84">
            <v>2.11</v>
          </cell>
          <cell r="BE84">
            <v>0.1</v>
          </cell>
          <cell r="BF84">
            <v>0</v>
          </cell>
          <cell r="BG84">
            <v>0</v>
          </cell>
          <cell r="BH84">
            <v>0</v>
          </cell>
          <cell r="BI84">
            <v>0</v>
          </cell>
          <cell r="BJ84">
            <v>0</v>
          </cell>
          <cell r="BK84">
            <v>100</v>
          </cell>
          <cell r="BL84">
            <v>2.4500000000000002</v>
          </cell>
        </row>
        <row r="85">
          <cell r="A85">
            <v>92</v>
          </cell>
          <cell r="B85" t="str">
            <v>Franklin West</v>
          </cell>
          <cell r="C85">
            <v>0</v>
          </cell>
          <cell r="D85" t="str">
            <v>Shell/Esso B</v>
          </cell>
          <cell r="E85" t="str">
            <v>Bacton</v>
          </cell>
          <cell r="F85" t="str">
            <v>D</v>
          </cell>
          <cell r="G85">
            <v>80</v>
          </cell>
          <cell r="H85">
            <v>0</v>
          </cell>
          <cell r="I85">
            <v>0</v>
          </cell>
          <cell r="J85">
            <v>0</v>
          </cell>
          <cell r="K85">
            <v>3.6219790209611533</v>
          </cell>
          <cell r="L85">
            <v>3.6934122675167207</v>
          </cell>
          <cell r="M85">
            <v>2.4792379439302943</v>
          </cell>
          <cell r="N85">
            <v>1.72999389109567</v>
          </cell>
          <cell r="O85">
            <v>1.259655156178928</v>
          </cell>
          <cell r="P85">
            <v>0.89963692782503601</v>
          </cell>
          <cell r="Q85">
            <v>0.56941792226325749</v>
          </cell>
          <cell r="R85">
            <v>0.39937575027197897</v>
          </cell>
          <cell r="S85">
            <v>0.27959341461271375</v>
          </cell>
          <cell r="T85">
            <v>0.19978984826814861</v>
          </cell>
          <cell r="U85">
            <v>0.13987963598981998</v>
          </cell>
          <cell r="V85">
            <v>0.10003264818179601</v>
          </cell>
          <cell r="W85">
            <v>6.9979102634396106E-2</v>
          </cell>
          <cell r="X85">
            <v>4.9953140062320545E-2</v>
          </cell>
          <cell r="Y85">
            <v>3.0007375992222595E-2</v>
          </cell>
          <cell r="Z85">
            <v>0</v>
          </cell>
          <cell r="AA85">
            <v>0</v>
          </cell>
          <cell r="AB85">
            <v>0</v>
          </cell>
          <cell r="AC85">
            <v>0</v>
          </cell>
          <cell r="AD85">
            <v>0</v>
          </cell>
          <cell r="AE85">
            <v>0</v>
          </cell>
          <cell r="AF85">
            <v>3.98</v>
          </cell>
          <cell r="AG85">
            <v>4.0599999999999996</v>
          </cell>
          <cell r="AH85">
            <v>2.73</v>
          </cell>
          <cell r="AI85">
            <v>1.9</v>
          </cell>
          <cell r="AJ85">
            <v>1.39</v>
          </cell>
          <cell r="AK85">
            <v>0.98999999999999988</v>
          </cell>
          <cell r="AL85">
            <v>0.63</v>
          </cell>
          <cell r="AM85">
            <v>0.43999999999999995</v>
          </cell>
          <cell r="AN85">
            <v>0.31</v>
          </cell>
          <cell r="AO85">
            <v>0.21999999999999997</v>
          </cell>
          <cell r="AP85">
            <v>0.15000000000000002</v>
          </cell>
          <cell r="AQ85">
            <v>0.10999999999999999</v>
          </cell>
          <cell r="AR85">
            <v>0.08</v>
          </cell>
          <cell r="AS85">
            <v>0.06</v>
          </cell>
          <cell r="AT85">
            <v>0.04</v>
          </cell>
          <cell r="AU85">
            <v>0</v>
          </cell>
          <cell r="AV85">
            <v>0</v>
          </cell>
          <cell r="AW85">
            <v>0</v>
          </cell>
          <cell r="AX85">
            <v>1.1002472556255314</v>
          </cell>
          <cell r="AY85">
            <v>1.1428571428571428</v>
          </cell>
          <cell r="AZ85">
            <v>38.694400237546851</v>
          </cell>
          <cell r="BA85">
            <v>2.83</v>
          </cell>
          <cell r="BB85">
            <v>0.56000000000000005</v>
          </cell>
          <cell r="BC85">
            <v>91.13</v>
          </cell>
          <cell r="BD85">
            <v>3.92</v>
          </cell>
          <cell r="BE85">
            <v>1</v>
          </cell>
          <cell r="BF85">
            <v>0.45</v>
          </cell>
          <cell r="BG85">
            <v>0.1</v>
          </cell>
          <cell r="BH85">
            <v>0.01</v>
          </cell>
          <cell r="BI85">
            <v>0</v>
          </cell>
          <cell r="BJ85">
            <v>0</v>
          </cell>
          <cell r="BK85">
            <v>100</v>
          </cell>
          <cell r="BL85">
            <v>0.63</v>
          </cell>
        </row>
        <row r="86">
          <cell r="A86">
            <v>93</v>
          </cell>
          <cell r="B86" t="str">
            <v>Franklin/Elgin</v>
          </cell>
          <cell r="C86">
            <v>0</v>
          </cell>
          <cell r="D86" t="str">
            <v>SEAL B</v>
          </cell>
          <cell r="E86" t="str">
            <v>Bacton</v>
          </cell>
          <cell r="F86" t="str">
            <v>P</v>
          </cell>
          <cell r="G86">
            <v>81</v>
          </cell>
          <cell r="H86">
            <v>9.6402220834354857</v>
          </cell>
          <cell r="I86">
            <v>9.4091752308530712</v>
          </cell>
          <cell r="J86">
            <v>8.5682674257931186</v>
          </cell>
          <cell r="K86">
            <v>7.5441220491842804</v>
          </cell>
          <cell r="L86">
            <v>6.636130984725165</v>
          </cell>
          <cell r="M86">
            <v>5.8382054808681119</v>
          </cell>
          <cell r="N86">
            <v>5.1399818498449381</v>
          </cell>
          <cell r="O86">
            <v>4.5287602043575745</v>
          </cell>
          <cell r="P86">
            <v>3.9783944141596037</v>
          </cell>
          <cell r="Q86">
            <v>3.4964258384585989</v>
          </cell>
          <cell r="R86">
            <v>3.0751932770942378</v>
          </cell>
          <cell r="S86">
            <v>2.4664133360478679</v>
          </cell>
          <cell r="T86">
            <v>1.9679300054412636</v>
          </cell>
          <cell r="U86">
            <v>1.5786416061708255</v>
          </cell>
          <cell r="V86">
            <v>1.2604113670906296</v>
          </cell>
          <cell r="W86">
            <v>1.009698480867715</v>
          </cell>
          <cell r="X86">
            <v>0.80924086900959291</v>
          </cell>
          <cell r="Y86">
            <v>0.65015981316482296</v>
          </cell>
          <cell r="Z86">
            <v>0.52022714348006671</v>
          </cell>
          <cell r="AA86">
            <v>0.40982057562338331</v>
          </cell>
          <cell r="AB86">
            <v>0.33018951971205868</v>
          </cell>
          <cell r="AC86">
            <v>11.55</v>
          </cell>
          <cell r="AD86">
            <v>11.289999999999997</v>
          </cell>
          <cell r="AE86">
            <v>10.28</v>
          </cell>
          <cell r="AF86">
            <v>9.0500000000000007</v>
          </cell>
          <cell r="AG86">
            <v>7.96</v>
          </cell>
          <cell r="AH86">
            <v>7.0100000000000007</v>
          </cell>
          <cell r="AI86">
            <v>6.169999999999999</v>
          </cell>
          <cell r="AJ86">
            <v>5.43</v>
          </cell>
          <cell r="AK86">
            <v>4.78</v>
          </cell>
          <cell r="AL86">
            <v>4.2</v>
          </cell>
          <cell r="AM86">
            <v>3.7</v>
          </cell>
          <cell r="AN86">
            <v>2.9600000000000004</v>
          </cell>
          <cell r="AO86">
            <v>2.37</v>
          </cell>
          <cell r="AP86">
            <v>1.89</v>
          </cell>
          <cell r="AQ86">
            <v>1.52</v>
          </cell>
          <cell r="AR86">
            <v>1.21</v>
          </cell>
          <cell r="AS86">
            <v>0.97000000000000008</v>
          </cell>
          <cell r="AT86">
            <v>0.78</v>
          </cell>
          <cell r="AU86">
            <v>0.62</v>
          </cell>
          <cell r="AV86">
            <v>0.49999999999999994</v>
          </cell>
          <cell r="AW86">
            <v>0.4</v>
          </cell>
          <cell r="AX86">
            <v>1.2000582053674074</v>
          </cell>
          <cell r="AY86">
            <v>1.2063492063492063</v>
          </cell>
          <cell r="AZ86">
            <v>40.428204096303205</v>
          </cell>
          <cell r="BA86">
            <v>0.48</v>
          </cell>
          <cell r="BB86">
            <v>1.84</v>
          </cell>
          <cell r="BC86">
            <v>88.04</v>
          </cell>
          <cell r="BD86">
            <v>7.39</v>
          </cell>
          <cell r="BE86">
            <v>1.84</v>
          </cell>
          <cell r="BF86">
            <v>0.36</v>
          </cell>
          <cell r="BG86">
            <v>0.04</v>
          </cell>
          <cell r="BH86">
            <v>0.01</v>
          </cell>
          <cell r="BI86">
            <v>0</v>
          </cell>
          <cell r="BJ86">
            <v>0</v>
          </cell>
          <cell r="BK86">
            <v>100.00000000000003</v>
          </cell>
          <cell r="BL86">
            <v>4.2</v>
          </cell>
        </row>
        <row r="87">
          <cell r="A87">
            <v>94</v>
          </cell>
          <cell r="B87" t="str">
            <v>Franklin/Elgin:Glenelg</v>
          </cell>
          <cell r="C87">
            <v>0</v>
          </cell>
          <cell r="D87" t="str">
            <v>SEAL B</v>
          </cell>
          <cell r="E87" t="str">
            <v>Bacton</v>
          </cell>
          <cell r="F87" t="str">
            <v>P</v>
          </cell>
          <cell r="G87">
            <v>82</v>
          </cell>
          <cell r="H87">
            <v>0.17018045214787461</v>
          </cell>
          <cell r="I87">
            <v>0.16998509981349866</v>
          </cell>
          <cell r="J87">
            <v>0.1199757399177566</v>
          </cell>
          <cell r="K87">
            <v>9.0049202178592205E-2</v>
          </cell>
          <cell r="L87">
            <v>7.0064731362105823E-2</v>
          </cell>
          <cell r="M87">
            <v>6.9978490352871209E-2</v>
          </cell>
          <cell r="N87">
            <v>4.9999823442071392E-2</v>
          </cell>
          <cell r="O87">
            <v>3.9989052577108823E-2</v>
          </cell>
          <cell r="P87">
            <v>2.9987897594167867E-2</v>
          </cell>
          <cell r="Q87">
            <v>0</v>
          </cell>
          <cell r="R87">
            <v>0</v>
          </cell>
          <cell r="S87">
            <v>0</v>
          </cell>
          <cell r="T87">
            <v>0</v>
          </cell>
          <cell r="U87">
            <v>0</v>
          </cell>
          <cell r="V87">
            <v>0</v>
          </cell>
          <cell r="W87">
            <v>0</v>
          </cell>
          <cell r="X87">
            <v>0</v>
          </cell>
          <cell r="Y87">
            <v>0</v>
          </cell>
          <cell r="Z87">
            <v>0</v>
          </cell>
          <cell r="AA87">
            <v>0</v>
          </cell>
          <cell r="AB87">
            <v>0</v>
          </cell>
          <cell r="AC87">
            <v>0.22</v>
          </cell>
          <cell r="AD87">
            <v>0.22</v>
          </cell>
          <cell r="AE87">
            <v>0.15</v>
          </cell>
          <cell r="AF87">
            <v>0.11</v>
          </cell>
          <cell r="AG87">
            <v>0.09</v>
          </cell>
          <cell r="AH87">
            <v>0.08</v>
          </cell>
          <cell r="AI87">
            <v>7.0000000000000007E-2</v>
          </cell>
          <cell r="AJ87">
            <v>0.05</v>
          </cell>
          <cell r="AK87">
            <v>0.04</v>
          </cell>
          <cell r="AL87">
            <v>0</v>
          </cell>
          <cell r="AM87">
            <v>0</v>
          </cell>
          <cell r="AN87">
            <v>0</v>
          </cell>
          <cell r="AO87">
            <v>0</v>
          </cell>
          <cell r="AP87">
            <v>0</v>
          </cell>
          <cell r="AQ87">
            <v>0</v>
          </cell>
          <cell r="AR87">
            <v>0</v>
          </cell>
          <cell r="AS87">
            <v>0</v>
          </cell>
          <cell r="AT87">
            <v>0</v>
          </cell>
          <cell r="AU87">
            <v>0</v>
          </cell>
          <cell r="AV87">
            <v>0</v>
          </cell>
          <cell r="AW87">
            <v>0</v>
          </cell>
          <cell r="AX87">
            <v>1.2712745804864889</v>
          </cell>
          <cell r="AY87">
            <v>1.4000000000000001</v>
          </cell>
          <cell r="AZ87">
            <v>40.428204096303205</v>
          </cell>
          <cell r="BA87">
            <v>0.48</v>
          </cell>
          <cell r="BB87">
            <v>1.84</v>
          </cell>
          <cell r="BC87">
            <v>88.04</v>
          </cell>
          <cell r="BD87">
            <v>7.39</v>
          </cell>
          <cell r="BE87">
            <v>1.84</v>
          </cell>
          <cell r="BF87">
            <v>0.36</v>
          </cell>
          <cell r="BG87">
            <v>0.04</v>
          </cell>
          <cell r="BH87">
            <v>0.01</v>
          </cell>
          <cell r="BI87">
            <v>0</v>
          </cell>
          <cell r="BJ87">
            <v>0</v>
          </cell>
          <cell r="BK87">
            <v>100.00000000000003</v>
          </cell>
          <cell r="BL87">
            <v>0</v>
          </cell>
        </row>
        <row r="88">
          <cell r="A88">
            <v>95</v>
          </cell>
          <cell r="B88" t="str">
            <v>Galahad</v>
          </cell>
          <cell r="C88">
            <v>0</v>
          </cell>
          <cell r="D88" t="str">
            <v>Tullow B</v>
          </cell>
          <cell r="E88" t="str">
            <v>Bacton</v>
          </cell>
          <cell r="F88" t="str">
            <v>P</v>
          </cell>
          <cell r="G88">
            <v>83</v>
          </cell>
          <cell r="H88">
            <v>0.15015922248341876</v>
          </cell>
          <cell r="I88">
            <v>0.12998860573973425</v>
          </cell>
          <cell r="J88">
            <v>0.1099777615912769</v>
          </cell>
          <cell r="K88">
            <v>0.10005466908732469</v>
          </cell>
          <cell r="L88">
            <v>7.0064731362105823E-2</v>
          </cell>
          <cell r="M88">
            <v>4.998463596633658E-2</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0.2</v>
          </cell>
          <cell r="AD88">
            <v>0.17</v>
          </cell>
          <cell r="AE88">
            <v>0.14000000000000001</v>
          </cell>
          <cell r="AF88">
            <v>0.12</v>
          </cell>
          <cell r="AG88">
            <v>0.09</v>
          </cell>
          <cell r="AH88">
            <v>7.0000000000000007E-2</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1.2945946346138038</v>
          </cell>
          <cell r="AY88">
            <v>1.4000000000000001</v>
          </cell>
          <cell r="AZ88">
            <v>38.862938360348444</v>
          </cell>
          <cell r="BA88">
            <v>2.84</v>
          </cell>
          <cell r="BB88">
            <v>0.53</v>
          </cell>
          <cell r="BC88">
            <v>91.02</v>
          </cell>
          <cell r="BD88">
            <v>4.01</v>
          </cell>
          <cell r="BE88">
            <v>0.95</v>
          </cell>
          <cell r="BF88">
            <v>0.4</v>
          </cell>
          <cell r="BG88">
            <v>0.14000000000000001</v>
          </cell>
          <cell r="BH88">
            <v>0.05</v>
          </cell>
          <cell r="BI88">
            <v>0.05</v>
          </cell>
          <cell r="BJ88">
            <v>0.01</v>
          </cell>
          <cell r="BK88">
            <v>100.00000000000001</v>
          </cell>
          <cell r="BL88">
            <v>0</v>
          </cell>
        </row>
        <row r="89">
          <cell r="A89">
            <v>96</v>
          </cell>
          <cell r="B89" t="str">
            <v>Galleon</v>
          </cell>
          <cell r="C89">
            <v>0</v>
          </cell>
          <cell r="D89" t="str">
            <v>Shell/Esso B</v>
          </cell>
          <cell r="E89" t="str">
            <v>Bacton</v>
          </cell>
          <cell r="F89" t="str">
            <v>P</v>
          </cell>
          <cell r="G89">
            <v>84</v>
          </cell>
          <cell r="H89">
            <v>1.3113905430218573</v>
          </cell>
          <cell r="I89">
            <v>1.2198930692498138</v>
          </cell>
          <cell r="J89">
            <v>2.239547145131457</v>
          </cell>
          <cell r="K89">
            <v>1.9510660472028312</v>
          </cell>
          <cell r="L89">
            <v>1.5214055952914405</v>
          </cell>
          <cell r="M89">
            <v>1.2896036079314837</v>
          </cell>
          <cell r="N89">
            <v>1.1299960097908133</v>
          </cell>
          <cell r="O89">
            <v>0.83977010411928532</v>
          </cell>
          <cell r="P89">
            <v>0.76968937158364192</v>
          </cell>
          <cell r="Q89">
            <v>0.58939749848302092</v>
          </cell>
          <cell r="R89">
            <v>0.40936014402877841</v>
          </cell>
          <cell r="S89">
            <v>0.28957889370602491</v>
          </cell>
          <cell r="T89">
            <v>0.19978984826814861</v>
          </cell>
          <cell r="U89">
            <v>0.13987963598981998</v>
          </cell>
          <cell r="V89">
            <v>0.10003264818179601</v>
          </cell>
          <cell r="W89">
            <v>6.9979102634396106E-2</v>
          </cell>
          <cell r="X89">
            <v>4.9953140062320545E-2</v>
          </cell>
          <cell r="Y89">
            <v>3.0007375992222595E-2</v>
          </cell>
          <cell r="Z89">
            <v>0</v>
          </cell>
          <cell r="AA89">
            <v>0</v>
          </cell>
          <cell r="AB89">
            <v>0</v>
          </cell>
          <cell r="AC89">
            <v>1.44</v>
          </cell>
          <cell r="AD89">
            <v>1.34</v>
          </cell>
          <cell r="AE89">
            <v>2.4700000000000002</v>
          </cell>
          <cell r="AF89">
            <v>2.15</v>
          </cell>
          <cell r="AG89">
            <v>1.67</v>
          </cell>
          <cell r="AH89">
            <v>1.42</v>
          </cell>
          <cell r="AI89">
            <v>1.24</v>
          </cell>
          <cell r="AJ89">
            <v>0.92</v>
          </cell>
          <cell r="AK89">
            <v>0.84</v>
          </cell>
          <cell r="AL89">
            <v>0.64</v>
          </cell>
          <cell r="AM89">
            <v>0.45</v>
          </cell>
          <cell r="AN89">
            <v>0.32000000000000006</v>
          </cell>
          <cell r="AO89">
            <v>0.21999999999999997</v>
          </cell>
          <cell r="AP89">
            <v>0.15000000000000002</v>
          </cell>
          <cell r="AQ89">
            <v>0.10999999999999999</v>
          </cell>
          <cell r="AR89">
            <v>0.08</v>
          </cell>
          <cell r="AS89">
            <v>0.06</v>
          </cell>
          <cell r="AT89">
            <v>0.04</v>
          </cell>
          <cell r="AU89">
            <v>0</v>
          </cell>
          <cell r="AV89">
            <v>0</v>
          </cell>
          <cell r="AW89">
            <v>0</v>
          </cell>
          <cell r="AX89">
            <v>1.0987621377683918</v>
          </cell>
          <cell r="AY89">
            <v>1.1428571428571428</v>
          </cell>
          <cell r="AZ89">
            <v>38.694400237546851</v>
          </cell>
          <cell r="BA89">
            <v>2.83</v>
          </cell>
          <cell r="BB89">
            <v>0.56000000000000005</v>
          </cell>
          <cell r="BC89">
            <v>91.13</v>
          </cell>
          <cell r="BD89">
            <v>3.92</v>
          </cell>
          <cell r="BE89">
            <v>1</v>
          </cell>
          <cell r="BF89">
            <v>0.45</v>
          </cell>
          <cell r="BG89">
            <v>0.1</v>
          </cell>
          <cell r="BH89">
            <v>0.01</v>
          </cell>
          <cell r="BI89">
            <v>0</v>
          </cell>
          <cell r="BJ89">
            <v>0</v>
          </cell>
          <cell r="BK89">
            <v>100</v>
          </cell>
          <cell r="BL89">
            <v>0.64</v>
          </cell>
        </row>
        <row r="90">
          <cell r="A90">
            <v>97</v>
          </cell>
          <cell r="B90" t="str">
            <v>Galley</v>
          </cell>
          <cell r="C90">
            <v>0</v>
          </cell>
          <cell r="D90" t="str">
            <v>Total SF</v>
          </cell>
          <cell r="E90" t="str">
            <v>St Fergus</v>
          </cell>
          <cell r="F90" t="str">
            <v>P</v>
          </cell>
          <cell r="G90">
            <v>85</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38.869398658158993</v>
          </cell>
          <cell r="BA90">
            <v>0.57999999999999996</v>
          </cell>
          <cell r="BB90">
            <v>3.65</v>
          </cell>
          <cell r="BC90">
            <v>88.53</v>
          </cell>
          <cell r="BD90">
            <v>5.43</v>
          </cell>
          <cell r="BE90">
            <v>1.5</v>
          </cell>
          <cell r="BF90">
            <v>0.26</v>
          </cell>
          <cell r="BG90">
            <v>0.04</v>
          </cell>
          <cell r="BH90">
            <v>0.01</v>
          </cell>
          <cell r="BI90">
            <v>0</v>
          </cell>
          <cell r="BJ90">
            <v>0</v>
          </cell>
          <cell r="BK90">
            <v>100.00000000000001</v>
          </cell>
          <cell r="BL90">
            <v>0</v>
          </cell>
        </row>
        <row r="91">
          <cell r="A91">
            <v>98</v>
          </cell>
          <cell r="B91" t="str">
            <v>Gannet</v>
          </cell>
          <cell r="C91">
            <v>0</v>
          </cell>
          <cell r="D91" t="str">
            <v>Shell/Esso SF</v>
          </cell>
          <cell r="E91" t="str">
            <v>St Fergus</v>
          </cell>
          <cell r="F91" t="str">
            <v>P</v>
          </cell>
          <cell r="G91">
            <v>86</v>
          </cell>
          <cell r="H91">
            <v>0.42044582295357252</v>
          </cell>
          <cell r="I91">
            <v>1.1898956986944904</v>
          </cell>
          <cell r="J91">
            <v>1.1797614425246066</v>
          </cell>
          <cell r="K91">
            <v>0.82044828651606228</v>
          </cell>
          <cell r="L91">
            <v>0.61056408758406489</v>
          </cell>
          <cell r="M91">
            <v>0.30990474299128679</v>
          </cell>
          <cell r="N91">
            <v>0.16999939970304273</v>
          </cell>
          <cell r="O91">
            <v>0.1299644208756037</v>
          </cell>
          <cell r="P91">
            <v>9.9959658647226224E-2</v>
          </cell>
          <cell r="Q91">
            <v>7.9918304879053687E-2</v>
          </cell>
          <cell r="R91">
            <v>5.9906362540796836E-2</v>
          </cell>
          <cell r="S91">
            <v>4.9927395466556029E-2</v>
          </cell>
          <cell r="T91">
            <v>3.9957969653629716E-2</v>
          </cell>
          <cell r="U91">
            <v>0</v>
          </cell>
          <cell r="V91">
            <v>0</v>
          </cell>
          <cell r="W91">
            <v>0</v>
          </cell>
          <cell r="X91">
            <v>0</v>
          </cell>
          <cell r="Y91">
            <v>0</v>
          </cell>
          <cell r="Z91">
            <v>0</v>
          </cell>
          <cell r="AA91">
            <v>0</v>
          </cell>
          <cell r="AB91">
            <v>0</v>
          </cell>
          <cell r="AC91">
            <v>0.83</v>
          </cell>
          <cell r="AD91">
            <v>1.31</v>
          </cell>
          <cell r="AE91">
            <v>1.3</v>
          </cell>
          <cell r="AF91">
            <v>0.9</v>
          </cell>
          <cell r="AG91">
            <v>0.67</v>
          </cell>
          <cell r="AH91">
            <v>0.34</v>
          </cell>
          <cell r="AI91">
            <v>0.19000000000000003</v>
          </cell>
          <cell r="AJ91">
            <v>0.14000000000000001</v>
          </cell>
          <cell r="AK91">
            <v>0.10999999999999999</v>
          </cell>
          <cell r="AL91">
            <v>0.09</v>
          </cell>
          <cell r="AM91">
            <v>7.0000000000000007E-2</v>
          </cell>
          <cell r="AN91">
            <v>0.06</v>
          </cell>
          <cell r="AO91">
            <v>0.05</v>
          </cell>
          <cell r="AP91">
            <v>0</v>
          </cell>
          <cell r="AQ91">
            <v>0</v>
          </cell>
          <cell r="AR91">
            <v>0</v>
          </cell>
          <cell r="AS91">
            <v>0</v>
          </cell>
          <cell r="AT91">
            <v>0</v>
          </cell>
          <cell r="AU91">
            <v>0</v>
          </cell>
          <cell r="AV91">
            <v>0</v>
          </cell>
          <cell r="AW91">
            <v>0</v>
          </cell>
          <cell r="AX91">
            <v>1.1742698653877235</v>
          </cell>
          <cell r="AY91">
            <v>1.9761904761904763</v>
          </cell>
          <cell r="AZ91">
            <v>37.723350089053945</v>
          </cell>
          <cell r="BA91">
            <v>1.02</v>
          </cell>
          <cell r="BB91">
            <v>0.88</v>
          </cell>
          <cell r="BC91">
            <v>95.89</v>
          </cell>
          <cell r="BD91">
            <v>2.11</v>
          </cell>
          <cell r="BE91">
            <v>0.1</v>
          </cell>
          <cell r="BF91">
            <v>0</v>
          </cell>
          <cell r="BG91">
            <v>0</v>
          </cell>
          <cell r="BH91">
            <v>0</v>
          </cell>
          <cell r="BI91">
            <v>0</v>
          </cell>
          <cell r="BJ91">
            <v>0</v>
          </cell>
          <cell r="BK91">
            <v>100</v>
          </cell>
          <cell r="BL91">
            <v>0.09</v>
          </cell>
        </row>
        <row r="92">
          <cell r="A92">
            <v>99</v>
          </cell>
          <cell r="B92" t="str">
            <v>Ganymede</v>
          </cell>
          <cell r="C92">
            <v>0</v>
          </cell>
          <cell r="D92" t="str">
            <v>Theddlethorpe</v>
          </cell>
          <cell r="E92" t="str">
            <v>Theddlethorpe</v>
          </cell>
          <cell r="F92" t="str">
            <v>P</v>
          </cell>
          <cell r="G92">
            <v>87</v>
          </cell>
          <cell r="H92">
            <v>0.13013799281896293</v>
          </cell>
          <cell r="I92">
            <v>8.9992111665969862E-2</v>
          </cell>
          <cell r="J92">
            <v>4.9989891632398586E-2</v>
          </cell>
          <cell r="K92">
            <v>3.0016400726197403E-2</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0.16</v>
          </cell>
          <cell r="AD92">
            <v>0.11</v>
          </cell>
          <cell r="AE92">
            <v>0.06</v>
          </cell>
          <cell r="AF92">
            <v>0.04</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1.2327728455835814</v>
          </cell>
          <cell r="AY92">
            <v>1.3333333333333335</v>
          </cell>
          <cell r="AZ92">
            <v>38.349205231337869</v>
          </cell>
          <cell r="BA92">
            <v>3.6</v>
          </cell>
          <cell r="BB92">
            <v>1.1299999999999999</v>
          </cell>
          <cell r="BC92">
            <v>89.58</v>
          </cell>
          <cell r="BD92">
            <v>4.07</v>
          </cell>
          <cell r="BE92">
            <v>1.02</v>
          </cell>
          <cell r="BF92">
            <v>0.38</v>
          </cell>
          <cell r="BG92">
            <v>0.11</v>
          </cell>
          <cell r="BH92">
            <v>7.0000000000000007E-2</v>
          </cell>
          <cell r="BI92">
            <v>0.03</v>
          </cell>
          <cell r="BJ92">
            <v>0.01</v>
          </cell>
          <cell r="BK92">
            <v>99.999999999999986</v>
          </cell>
          <cell r="BL92">
            <v>0</v>
          </cell>
        </row>
        <row r="93">
          <cell r="A93">
            <v>100</v>
          </cell>
          <cell r="B93" t="str">
            <v>Gawain</v>
          </cell>
          <cell r="C93">
            <v>0</v>
          </cell>
          <cell r="D93" t="str">
            <v>Shell/Esso B</v>
          </cell>
          <cell r="E93" t="str">
            <v>Bacton</v>
          </cell>
          <cell r="F93" t="str">
            <v>P</v>
          </cell>
          <cell r="G93">
            <v>88</v>
          </cell>
          <cell r="H93">
            <v>0.16016983731564668</v>
          </cell>
          <cell r="I93">
            <v>0.10999035870285206</v>
          </cell>
          <cell r="J93">
            <v>7.9983826611837741E-2</v>
          </cell>
          <cell r="K93">
            <v>5.0027334543662344E-2</v>
          </cell>
          <cell r="L93">
            <v>4.0036989349774753E-2</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0.18</v>
          </cell>
          <cell r="AD93">
            <v>0.12</v>
          </cell>
          <cell r="AE93">
            <v>0.09</v>
          </cell>
          <cell r="AF93">
            <v>0.06</v>
          </cell>
          <cell r="AG93">
            <v>0.05</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1.1358258060038793</v>
          </cell>
          <cell r="AY93">
            <v>1.25</v>
          </cell>
          <cell r="AZ93">
            <v>38.694400237546851</v>
          </cell>
          <cell r="BA93">
            <v>2.83</v>
          </cell>
          <cell r="BB93">
            <v>0.56000000000000005</v>
          </cell>
          <cell r="BC93">
            <v>91.13</v>
          </cell>
          <cell r="BD93">
            <v>3.92</v>
          </cell>
          <cell r="BE93">
            <v>1</v>
          </cell>
          <cell r="BF93">
            <v>0.45</v>
          </cell>
          <cell r="BG93">
            <v>0.1</v>
          </cell>
          <cell r="BH93">
            <v>0.01</v>
          </cell>
          <cell r="BI93">
            <v>0</v>
          </cell>
          <cell r="BJ93">
            <v>0</v>
          </cell>
          <cell r="BK93">
            <v>100</v>
          </cell>
          <cell r="BL93">
            <v>0</v>
          </cell>
        </row>
        <row r="94">
          <cell r="A94">
            <v>101</v>
          </cell>
          <cell r="B94" t="str">
            <v>Golden Eagle</v>
          </cell>
          <cell r="C94">
            <v>0</v>
          </cell>
          <cell r="D94" t="str">
            <v>Mobil SF</v>
          </cell>
          <cell r="E94" t="str">
            <v>St Fergus</v>
          </cell>
          <cell r="F94" t="str">
            <v>A</v>
          </cell>
          <cell r="G94">
            <v>89</v>
          </cell>
          <cell r="H94">
            <v>0</v>
          </cell>
          <cell r="I94">
            <v>0</v>
          </cell>
          <cell r="J94">
            <v>0</v>
          </cell>
          <cell r="K94">
            <v>0</v>
          </cell>
          <cell r="L94">
            <v>0.10009247337443689</v>
          </cell>
          <cell r="M94">
            <v>9.9969271932673159E-2</v>
          </cell>
          <cell r="N94">
            <v>9.9999646884142784E-2</v>
          </cell>
          <cell r="O94">
            <v>9.9972631442772075E-2</v>
          </cell>
          <cell r="P94">
            <v>9.9959658647226224E-2</v>
          </cell>
          <cell r="Q94">
            <v>9.9897881098817115E-2</v>
          </cell>
          <cell r="R94">
            <v>9.9843937567994742E-2</v>
          </cell>
          <cell r="S94">
            <v>9.9854790933112059E-2</v>
          </cell>
          <cell r="T94">
            <v>9.9894924134074303E-2</v>
          </cell>
          <cell r="U94">
            <v>9.991402570701427E-2</v>
          </cell>
          <cell r="V94">
            <v>0</v>
          </cell>
          <cell r="W94">
            <v>0</v>
          </cell>
          <cell r="X94">
            <v>0</v>
          </cell>
          <cell r="Y94">
            <v>0</v>
          </cell>
          <cell r="Z94">
            <v>0</v>
          </cell>
          <cell r="AA94">
            <v>0</v>
          </cell>
          <cell r="AB94">
            <v>0</v>
          </cell>
          <cell r="AC94">
            <v>0</v>
          </cell>
          <cell r="AD94">
            <v>0</v>
          </cell>
          <cell r="AE94">
            <v>0</v>
          </cell>
          <cell r="AF94">
            <v>0</v>
          </cell>
          <cell r="AG94">
            <v>0.10999999999999999</v>
          </cell>
          <cell r="AH94">
            <v>0.10999999999999999</v>
          </cell>
          <cell r="AI94">
            <v>0.10999999999999999</v>
          </cell>
          <cell r="AJ94">
            <v>0.10999999999999999</v>
          </cell>
          <cell r="AK94">
            <v>0.10999999999999999</v>
          </cell>
          <cell r="AL94">
            <v>0.10999999999999999</v>
          </cell>
          <cell r="AM94">
            <v>0.10999999999999999</v>
          </cell>
          <cell r="AN94">
            <v>0.10999999999999999</v>
          </cell>
          <cell r="AO94">
            <v>0.10999999999999999</v>
          </cell>
          <cell r="AP94">
            <v>0.10999999999999999</v>
          </cell>
          <cell r="AQ94">
            <v>0</v>
          </cell>
          <cell r="AR94">
            <v>0</v>
          </cell>
          <cell r="AS94">
            <v>0</v>
          </cell>
          <cell r="AT94">
            <v>0</v>
          </cell>
          <cell r="AU94">
            <v>0</v>
          </cell>
          <cell r="AV94">
            <v>0</v>
          </cell>
          <cell r="AW94">
            <v>0</v>
          </cell>
          <cell r="AX94">
            <v>1.1006612313457145</v>
          </cell>
          <cell r="AY94">
            <v>1.0999999999999999</v>
          </cell>
          <cell r="AZ94">
            <v>40.950209030535341</v>
          </cell>
          <cell r="BA94">
            <v>0.78</v>
          </cell>
          <cell r="BB94">
            <v>2.96</v>
          </cell>
          <cell r="BC94">
            <v>84.99</v>
          </cell>
          <cell r="BD94">
            <v>7.74</v>
          </cell>
          <cell r="BE94">
            <v>2.56</v>
          </cell>
          <cell r="BF94">
            <v>0.73</v>
          </cell>
          <cell r="BG94">
            <v>0.18</v>
          </cell>
          <cell r="BH94">
            <v>0.04</v>
          </cell>
          <cell r="BI94">
            <v>0.02</v>
          </cell>
          <cell r="BJ94">
            <v>0</v>
          </cell>
          <cell r="BK94">
            <v>100</v>
          </cell>
          <cell r="BL94">
            <v>0.11</v>
          </cell>
        </row>
        <row r="95">
          <cell r="A95">
            <v>102</v>
          </cell>
          <cell r="B95" t="str">
            <v>Goldeneye in Rewheel</v>
          </cell>
          <cell r="C95">
            <v>0</v>
          </cell>
          <cell r="D95" t="str">
            <v>Shell/Esso SF</v>
          </cell>
          <cell r="E95" t="str">
            <v>St Fergus</v>
          </cell>
          <cell r="F95" t="str">
            <v>P</v>
          </cell>
          <cell r="G95">
            <v>90</v>
          </cell>
          <cell r="H95">
            <v>0.46048828228248423</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0.93</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2.0195953638392394</v>
          </cell>
          <cell r="AY95">
            <v>2.0217391304347827</v>
          </cell>
          <cell r="AZ95">
            <v>37.723350089053945</v>
          </cell>
          <cell r="BA95">
            <v>1.02</v>
          </cell>
          <cell r="BB95">
            <v>0.88</v>
          </cell>
          <cell r="BC95">
            <v>95.89</v>
          </cell>
          <cell r="BD95">
            <v>2.11</v>
          </cell>
          <cell r="BE95">
            <v>0.1</v>
          </cell>
          <cell r="BF95">
            <v>0</v>
          </cell>
          <cell r="BG95">
            <v>0</v>
          </cell>
          <cell r="BH95">
            <v>0</v>
          </cell>
          <cell r="BI95">
            <v>0</v>
          </cell>
          <cell r="BJ95">
            <v>0</v>
          </cell>
          <cell r="BK95">
            <v>100</v>
          </cell>
          <cell r="BL95">
            <v>0</v>
          </cell>
        </row>
        <row r="96">
          <cell r="A96">
            <v>103</v>
          </cell>
          <cell r="B96" t="str">
            <v>Gryphon</v>
          </cell>
          <cell r="C96">
            <v>0</v>
          </cell>
          <cell r="D96" t="str">
            <v>Mobil SF</v>
          </cell>
          <cell r="E96" t="str">
            <v>St Fergus</v>
          </cell>
          <cell r="F96" t="str">
            <v>A</v>
          </cell>
          <cell r="G96">
            <v>91</v>
          </cell>
          <cell r="H96">
            <v>0</v>
          </cell>
          <cell r="I96">
            <v>0</v>
          </cell>
          <cell r="J96">
            <v>0</v>
          </cell>
          <cell r="K96">
            <v>0</v>
          </cell>
          <cell r="L96">
            <v>0</v>
          </cell>
          <cell r="M96">
            <v>0</v>
          </cell>
          <cell r="N96">
            <v>0</v>
          </cell>
          <cell r="O96">
            <v>0</v>
          </cell>
          <cell r="P96">
            <v>0</v>
          </cell>
          <cell r="Q96">
            <v>0</v>
          </cell>
          <cell r="R96">
            <v>1.3678619446815279</v>
          </cell>
          <cell r="S96">
            <v>1.3680106357836352</v>
          </cell>
          <cell r="T96">
            <v>1.3685604606368178</v>
          </cell>
          <cell r="U96">
            <v>1.3688221521860955</v>
          </cell>
          <cell r="V96">
            <v>1.2304015726360908</v>
          </cell>
          <cell r="W96">
            <v>1.0996716128262245</v>
          </cell>
          <cell r="X96">
            <v>0.81923149702205689</v>
          </cell>
          <cell r="Y96">
            <v>0.55013522652408098</v>
          </cell>
          <cell r="Z96">
            <v>0.44019219832928724</v>
          </cell>
          <cell r="AA96">
            <v>0.34984683284922968</v>
          </cell>
          <cell r="AB96">
            <v>0.28016080460417103</v>
          </cell>
          <cell r="AC96">
            <v>0</v>
          </cell>
          <cell r="AD96">
            <v>0</v>
          </cell>
          <cell r="AE96">
            <v>0</v>
          </cell>
          <cell r="AF96">
            <v>0</v>
          </cell>
          <cell r="AG96">
            <v>0</v>
          </cell>
          <cell r="AH96">
            <v>0</v>
          </cell>
          <cell r="AI96">
            <v>0</v>
          </cell>
          <cell r="AJ96">
            <v>0</v>
          </cell>
          <cell r="AK96">
            <v>0</v>
          </cell>
          <cell r="AL96">
            <v>0</v>
          </cell>
          <cell r="AM96">
            <v>1.51</v>
          </cell>
          <cell r="AN96">
            <v>1.51</v>
          </cell>
          <cell r="AO96">
            <v>1.51</v>
          </cell>
          <cell r="AP96">
            <v>1.51</v>
          </cell>
          <cell r="AQ96">
            <v>1.36</v>
          </cell>
          <cell r="AR96">
            <v>1.21</v>
          </cell>
          <cell r="AS96">
            <v>0.9</v>
          </cell>
          <cell r="AT96">
            <v>0.6</v>
          </cell>
          <cell r="AU96">
            <v>0.48</v>
          </cell>
          <cell r="AV96">
            <v>0.39</v>
          </cell>
          <cell r="AW96">
            <v>0.31</v>
          </cell>
          <cell r="AX96">
            <v>1.1033753267959725</v>
          </cell>
          <cell r="AY96">
            <v>1.1056910569105691</v>
          </cell>
          <cell r="AZ96">
            <v>40.950209030535341</v>
          </cell>
          <cell r="BA96">
            <v>0.78</v>
          </cell>
          <cell r="BB96">
            <v>2.96</v>
          </cell>
          <cell r="BC96">
            <v>84.99</v>
          </cell>
          <cell r="BD96">
            <v>7.74</v>
          </cell>
          <cell r="BE96">
            <v>2.56</v>
          </cell>
          <cell r="BF96">
            <v>0.73</v>
          </cell>
          <cell r="BG96">
            <v>0.18</v>
          </cell>
          <cell r="BH96">
            <v>0.04</v>
          </cell>
          <cell r="BI96">
            <v>0.02</v>
          </cell>
          <cell r="BJ96">
            <v>0</v>
          </cell>
          <cell r="BK96">
            <v>100</v>
          </cell>
          <cell r="BL96">
            <v>0</v>
          </cell>
        </row>
        <row r="97">
          <cell r="A97">
            <v>104</v>
          </cell>
          <cell r="B97" t="str">
            <v>Hamilton</v>
          </cell>
          <cell r="C97">
            <v>0</v>
          </cell>
          <cell r="D97" t="str">
            <v>Burton Point</v>
          </cell>
          <cell r="E97" t="str">
            <v>Burton Point</v>
          </cell>
          <cell r="F97" t="str">
            <v>P</v>
          </cell>
          <cell r="G97">
            <v>92</v>
          </cell>
          <cell r="H97">
            <v>0.55058381577253557</v>
          </cell>
          <cell r="I97">
            <v>0.33997019962699732</v>
          </cell>
          <cell r="J97">
            <v>0.22995350150903351</v>
          </cell>
          <cell r="K97">
            <v>0.16008747053971947</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0.66</v>
          </cell>
          <cell r="AD97">
            <v>0.41000000000000003</v>
          </cell>
          <cell r="AE97">
            <v>0.27</v>
          </cell>
          <cell r="AF97">
            <v>0.19</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1.1947571363282303</v>
          </cell>
          <cell r="AY97">
            <v>1.2058823529411764</v>
          </cell>
          <cell r="AZ97">
            <v>38.513007941387826</v>
          </cell>
          <cell r="BA97">
            <v>1.89</v>
          </cell>
          <cell r="BB97">
            <v>0.81</v>
          </cell>
          <cell r="BC97">
            <v>92.84</v>
          </cell>
          <cell r="BD97">
            <v>3.41</v>
          </cell>
          <cell r="BE97">
            <v>0.65</v>
          </cell>
          <cell r="BF97">
            <v>0.25</v>
          </cell>
          <cell r="BG97">
            <v>7.0000000000000007E-2</v>
          </cell>
          <cell r="BH97">
            <v>0.06</v>
          </cell>
          <cell r="BI97">
            <v>0.02</v>
          </cell>
          <cell r="BJ97">
            <v>0</v>
          </cell>
          <cell r="BK97">
            <v>100</v>
          </cell>
          <cell r="BL97">
            <v>0</v>
          </cell>
        </row>
        <row r="98">
          <cell r="A98">
            <v>105</v>
          </cell>
          <cell r="B98" t="str">
            <v>Hamilton East</v>
          </cell>
          <cell r="C98">
            <v>0</v>
          </cell>
          <cell r="D98" t="str">
            <v>Burton Point</v>
          </cell>
          <cell r="E98" t="str">
            <v>Burton Point</v>
          </cell>
          <cell r="F98" t="str">
            <v>P</v>
          </cell>
          <cell r="G98">
            <v>93</v>
          </cell>
          <cell r="H98">
            <v>1.0010614832227918E-2</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0.02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1.9978792846581721</v>
          </cell>
          <cell r="AY98">
            <v>2</v>
          </cell>
          <cell r="AZ98">
            <v>38.513007941387826</v>
          </cell>
          <cell r="BA98">
            <v>1.89</v>
          </cell>
          <cell r="BB98">
            <v>0.81</v>
          </cell>
          <cell r="BC98">
            <v>92.84</v>
          </cell>
          <cell r="BD98">
            <v>3.41</v>
          </cell>
          <cell r="BE98">
            <v>0.65</v>
          </cell>
          <cell r="BF98">
            <v>0.25</v>
          </cell>
          <cell r="BG98">
            <v>7.0000000000000007E-2</v>
          </cell>
          <cell r="BH98">
            <v>0.06</v>
          </cell>
          <cell r="BI98">
            <v>0.02</v>
          </cell>
          <cell r="BJ98">
            <v>0</v>
          </cell>
          <cell r="BK98">
            <v>100</v>
          </cell>
          <cell r="BL98">
            <v>0</v>
          </cell>
        </row>
        <row r="99">
          <cell r="A99">
            <v>106</v>
          </cell>
          <cell r="B99" t="str">
            <v>Hamilton North</v>
          </cell>
          <cell r="C99">
            <v>0</v>
          </cell>
          <cell r="D99" t="str">
            <v>Burton Point</v>
          </cell>
          <cell r="E99" t="str">
            <v>Burton Point</v>
          </cell>
          <cell r="F99" t="str">
            <v>P</v>
          </cell>
          <cell r="G99">
            <v>94</v>
          </cell>
          <cell r="H99">
            <v>0.16016983731564668</v>
          </cell>
          <cell r="I99">
            <v>0.10999035870285206</v>
          </cell>
          <cell r="J99">
            <v>8.998180493831745E-2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0.19</v>
          </cell>
          <cell r="AD99">
            <v>0.14000000000000001</v>
          </cell>
          <cell r="AE99">
            <v>0.11</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1.2217403102971027</v>
          </cell>
          <cell r="AY99">
            <v>1.2727272727272729</v>
          </cell>
          <cell r="AZ99">
            <v>38.513007941387826</v>
          </cell>
          <cell r="BA99">
            <v>1.89</v>
          </cell>
          <cell r="BB99">
            <v>0.81</v>
          </cell>
          <cell r="BC99">
            <v>92.84</v>
          </cell>
          <cell r="BD99">
            <v>3.41</v>
          </cell>
          <cell r="BE99">
            <v>0.65</v>
          </cell>
          <cell r="BF99">
            <v>0.25</v>
          </cell>
          <cell r="BG99">
            <v>7.0000000000000007E-2</v>
          </cell>
          <cell r="BH99">
            <v>0.06</v>
          </cell>
          <cell r="BI99">
            <v>0.02</v>
          </cell>
          <cell r="BJ99">
            <v>0</v>
          </cell>
          <cell r="BK99">
            <v>100</v>
          </cell>
          <cell r="BL99">
            <v>0</v>
          </cell>
        </row>
        <row r="100">
          <cell r="A100">
            <v>107</v>
          </cell>
          <cell r="B100" t="str">
            <v>Harding</v>
          </cell>
          <cell r="C100">
            <v>0</v>
          </cell>
          <cell r="D100" t="str">
            <v>Amoco T</v>
          </cell>
          <cell r="E100" t="str">
            <v>Teesside</v>
          </cell>
          <cell r="F100" t="str">
            <v>A</v>
          </cell>
          <cell r="G100">
            <v>95</v>
          </cell>
          <cell r="H100">
            <v>0</v>
          </cell>
          <cell r="I100">
            <v>0</v>
          </cell>
          <cell r="J100">
            <v>0</v>
          </cell>
          <cell r="K100">
            <v>0</v>
          </cell>
          <cell r="L100">
            <v>0</v>
          </cell>
          <cell r="M100">
            <v>0</v>
          </cell>
          <cell r="N100">
            <v>0</v>
          </cell>
          <cell r="O100">
            <v>0</v>
          </cell>
          <cell r="P100">
            <v>0</v>
          </cell>
          <cell r="Q100">
            <v>0</v>
          </cell>
          <cell r="R100">
            <v>6.3600588230812649</v>
          </cell>
          <cell r="S100">
            <v>5.9213891023335439</v>
          </cell>
          <cell r="T100">
            <v>5.504210319787493</v>
          </cell>
          <cell r="U100">
            <v>4.8658130519315952</v>
          </cell>
          <cell r="V100">
            <v>3.9012732790900442</v>
          </cell>
          <cell r="W100">
            <v>3.1190685745616546</v>
          </cell>
          <cell r="X100">
            <v>2.4876663751035633</v>
          </cell>
          <cell r="Y100">
            <v>1.9904892741507656</v>
          </cell>
          <cell r="Z100">
            <v>1.60069890301559</v>
          </cell>
          <cell r="AA100">
            <v>1.2794398458486114</v>
          </cell>
          <cell r="AB100">
            <v>1.0205857882009086</v>
          </cell>
          <cell r="AC100">
            <v>0</v>
          </cell>
          <cell r="AD100">
            <v>0</v>
          </cell>
          <cell r="AE100">
            <v>0</v>
          </cell>
          <cell r="AF100">
            <v>0</v>
          </cell>
          <cell r="AG100">
            <v>0</v>
          </cell>
          <cell r="AH100">
            <v>0</v>
          </cell>
          <cell r="AI100">
            <v>0</v>
          </cell>
          <cell r="AJ100">
            <v>0</v>
          </cell>
          <cell r="AK100">
            <v>0</v>
          </cell>
          <cell r="AL100">
            <v>0</v>
          </cell>
          <cell r="AM100">
            <v>7.01</v>
          </cell>
          <cell r="AN100">
            <v>6.52</v>
          </cell>
          <cell r="AO100">
            <v>6.06</v>
          </cell>
          <cell r="AP100">
            <v>5.36</v>
          </cell>
          <cell r="AQ100">
            <v>4.28</v>
          </cell>
          <cell r="AR100">
            <v>3.4300000000000006</v>
          </cell>
          <cell r="AS100">
            <v>2.74</v>
          </cell>
          <cell r="AT100">
            <v>2.19</v>
          </cell>
          <cell r="AU100">
            <v>1.7599999999999998</v>
          </cell>
          <cell r="AV100">
            <v>1.4000000000000001</v>
          </cell>
          <cell r="AW100">
            <v>1.1200000000000001</v>
          </cell>
          <cell r="AX100">
            <v>1.100707928903067</v>
          </cell>
          <cell r="AY100">
            <v>1.1006160164271048</v>
          </cell>
          <cell r="AZ100">
            <v>41.018425144672889</v>
          </cell>
          <cell r="BA100">
            <v>0.88</v>
          </cell>
          <cell r="BB100">
            <v>2.1800000000000002</v>
          </cell>
          <cell r="BC100">
            <v>85.5</v>
          </cell>
          <cell r="BD100">
            <v>8.39</v>
          </cell>
          <cell r="BE100">
            <v>2.2799999999999998</v>
          </cell>
          <cell r="BF100">
            <v>0.63</v>
          </cell>
          <cell r="BG100">
            <v>0.12</v>
          </cell>
          <cell r="BH100">
            <v>0.02</v>
          </cell>
          <cell r="BI100">
            <v>0</v>
          </cell>
          <cell r="BJ100">
            <v>0</v>
          </cell>
          <cell r="BK100">
            <v>100</v>
          </cell>
          <cell r="BL100">
            <v>0</v>
          </cell>
        </row>
        <row r="101">
          <cell r="A101">
            <v>108</v>
          </cell>
          <cell r="B101" t="str">
            <v>Harrison</v>
          </cell>
          <cell r="C101">
            <v>0</v>
          </cell>
          <cell r="D101" t="str">
            <v>Theddlethorpe</v>
          </cell>
          <cell r="E101" t="str">
            <v>Theddlethorpe</v>
          </cell>
          <cell r="F101" t="str">
            <v>A</v>
          </cell>
          <cell r="G101">
            <v>96</v>
          </cell>
          <cell r="H101">
            <v>0</v>
          </cell>
          <cell r="I101">
            <v>0</v>
          </cell>
          <cell r="J101">
            <v>0</v>
          </cell>
          <cell r="K101">
            <v>0</v>
          </cell>
          <cell r="L101">
            <v>0</v>
          </cell>
          <cell r="M101">
            <v>0.21993239825188093</v>
          </cell>
          <cell r="N101">
            <v>1.6399942088999415</v>
          </cell>
          <cell r="O101">
            <v>1.0996989458704929</v>
          </cell>
          <cell r="P101">
            <v>0.67972567880113832</v>
          </cell>
          <cell r="Q101">
            <v>0.43955067683479526</v>
          </cell>
          <cell r="R101">
            <v>0.26957863143358579</v>
          </cell>
          <cell r="S101">
            <v>0.15976766549297927</v>
          </cell>
          <cell r="T101">
            <v>0.10988441654748173</v>
          </cell>
          <cell r="U101">
            <v>7.9931220565611416E-2</v>
          </cell>
          <cell r="V101">
            <v>5.0016324090898005E-2</v>
          </cell>
          <cell r="W101">
            <v>3.9988058648226341E-2</v>
          </cell>
          <cell r="X101">
            <v>0</v>
          </cell>
          <cell r="Y101">
            <v>0</v>
          </cell>
          <cell r="Z101">
            <v>0</v>
          </cell>
          <cell r="AA101">
            <v>0</v>
          </cell>
          <cell r="AB101">
            <v>0</v>
          </cell>
          <cell r="AC101">
            <v>0</v>
          </cell>
          <cell r="AD101">
            <v>0</v>
          </cell>
          <cell r="AE101">
            <v>0</v>
          </cell>
          <cell r="AF101">
            <v>0</v>
          </cell>
          <cell r="AG101">
            <v>0</v>
          </cell>
          <cell r="AH101">
            <v>0.24</v>
          </cell>
          <cell r="AI101">
            <v>1.81</v>
          </cell>
          <cell r="AJ101">
            <v>1.21</v>
          </cell>
          <cell r="AK101">
            <v>0.75</v>
          </cell>
          <cell r="AL101">
            <v>0.48</v>
          </cell>
          <cell r="AM101">
            <v>0.3</v>
          </cell>
          <cell r="AN101">
            <v>0.18</v>
          </cell>
          <cell r="AO101">
            <v>0.12</v>
          </cell>
          <cell r="AP101">
            <v>0.09</v>
          </cell>
          <cell r="AQ101">
            <v>0.06</v>
          </cell>
          <cell r="AR101">
            <v>0.05</v>
          </cell>
          <cell r="AS101">
            <v>0</v>
          </cell>
          <cell r="AT101">
            <v>0</v>
          </cell>
          <cell r="AU101">
            <v>0</v>
          </cell>
          <cell r="AV101">
            <v>0</v>
          </cell>
          <cell r="AW101">
            <v>0</v>
          </cell>
          <cell r="AX101">
            <v>1.1048297039495829</v>
          </cell>
          <cell r="AY101">
            <v>1.25</v>
          </cell>
          <cell r="AZ101">
            <v>38.349205231337869</v>
          </cell>
          <cell r="BA101">
            <v>3.6</v>
          </cell>
          <cell r="BB101">
            <v>1.1299999999999999</v>
          </cell>
          <cell r="BC101">
            <v>89.58</v>
          </cell>
          <cell r="BD101">
            <v>4.07</v>
          </cell>
          <cell r="BE101">
            <v>1.02</v>
          </cell>
          <cell r="BF101">
            <v>0.38</v>
          </cell>
          <cell r="BG101">
            <v>0.11</v>
          </cell>
          <cell r="BH101">
            <v>7.0000000000000007E-2</v>
          </cell>
          <cell r="BI101">
            <v>0.03</v>
          </cell>
          <cell r="BJ101">
            <v>0.01</v>
          </cell>
          <cell r="BK101">
            <v>99.999999999999986</v>
          </cell>
          <cell r="BL101">
            <v>0.48</v>
          </cell>
        </row>
        <row r="102">
          <cell r="A102">
            <v>109</v>
          </cell>
          <cell r="B102" t="str">
            <v>Heron</v>
          </cell>
          <cell r="C102">
            <v>0</v>
          </cell>
          <cell r="D102" t="str">
            <v>Amoco T</v>
          </cell>
          <cell r="E102" t="str">
            <v>Teesside</v>
          </cell>
          <cell r="F102" t="str">
            <v>P</v>
          </cell>
          <cell r="G102">
            <v>97</v>
          </cell>
          <cell r="H102">
            <v>0.3904139784568888</v>
          </cell>
          <cell r="I102">
            <v>0.31997195259011507</v>
          </cell>
          <cell r="J102">
            <v>0.25994743648847268</v>
          </cell>
          <cell r="K102">
            <v>0.20010933817464938</v>
          </cell>
          <cell r="L102">
            <v>0.1501387100616553</v>
          </cell>
          <cell r="M102">
            <v>0.10996619912594047</v>
          </cell>
          <cell r="N102">
            <v>6.9999752818899946E-2</v>
          </cell>
          <cell r="O102">
            <v>3.9989052577108823E-2</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0.5</v>
          </cell>
          <cell r="AD102">
            <v>0.42</v>
          </cell>
          <cell r="AE102">
            <v>0.34</v>
          </cell>
          <cell r="AF102">
            <v>0.26</v>
          </cell>
          <cell r="AG102">
            <v>0.2</v>
          </cell>
          <cell r="AH102">
            <v>0.14000000000000001</v>
          </cell>
          <cell r="AI102">
            <v>0.1</v>
          </cell>
          <cell r="AJ102">
            <v>0.06</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1.3112315771248377</v>
          </cell>
          <cell r="AY102">
            <v>1.5</v>
          </cell>
          <cell r="AZ102">
            <v>41.018425144672889</v>
          </cell>
          <cell r="BA102">
            <v>0.88</v>
          </cell>
          <cell r="BB102">
            <v>2.1800000000000002</v>
          </cell>
          <cell r="BC102">
            <v>85.5</v>
          </cell>
          <cell r="BD102">
            <v>8.39</v>
          </cell>
          <cell r="BE102">
            <v>2.2799999999999998</v>
          </cell>
          <cell r="BF102">
            <v>0.63</v>
          </cell>
          <cell r="BG102">
            <v>0.12</v>
          </cell>
          <cell r="BH102">
            <v>0.02</v>
          </cell>
          <cell r="BI102">
            <v>0</v>
          </cell>
          <cell r="BJ102">
            <v>0</v>
          </cell>
          <cell r="BK102">
            <v>100</v>
          </cell>
          <cell r="BL102">
            <v>0</v>
          </cell>
        </row>
        <row r="103">
          <cell r="A103">
            <v>110</v>
          </cell>
          <cell r="B103" t="str">
            <v>Hewett</v>
          </cell>
          <cell r="C103">
            <v>0</v>
          </cell>
          <cell r="D103" t="str">
            <v>Tullow B</v>
          </cell>
          <cell r="E103" t="str">
            <v>Bacton</v>
          </cell>
          <cell r="F103" t="str">
            <v>P</v>
          </cell>
          <cell r="G103">
            <v>98</v>
          </cell>
          <cell r="H103">
            <v>0.46048828228248423</v>
          </cell>
          <cell r="I103">
            <v>0.30997282907167401</v>
          </cell>
          <cell r="J103">
            <v>0.23995147983551321</v>
          </cell>
          <cell r="K103">
            <v>0.22012027199211429</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0.6</v>
          </cell>
          <cell r="AD103">
            <v>0.40000000000000008</v>
          </cell>
          <cell r="AE103">
            <v>0.31</v>
          </cell>
          <cell r="AF103">
            <v>0.28999999999999998</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1.3002497112209457</v>
          </cell>
          <cell r="AY103">
            <v>1.3181818181818181</v>
          </cell>
          <cell r="AZ103">
            <v>38.862938360348444</v>
          </cell>
          <cell r="BA103">
            <v>2.84</v>
          </cell>
          <cell r="BB103">
            <v>0.53</v>
          </cell>
          <cell r="BC103">
            <v>91.02</v>
          </cell>
          <cell r="BD103">
            <v>4.01</v>
          </cell>
          <cell r="BE103">
            <v>0.95</v>
          </cell>
          <cell r="BF103">
            <v>0.4</v>
          </cell>
          <cell r="BG103">
            <v>0.14000000000000001</v>
          </cell>
          <cell r="BH103">
            <v>0.05</v>
          </cell>
          <cell r="BI103">
            <v>0.05</v>
          </cell>
          <cell r="BJ103">
            <v>0.01</v>
          </cell>
          <cell r="BK103">
            <v>100.00000000000001</v>
          </cell>
          <cell r="BL103">
            <v>0</v>
          </cell>
        </row>
        <row r="104">
          <cell r="A104">
            <v>111</v>
          </cell>
          <cell r="B104" t="str">
            <v>Horne</v>
          </cell>
          <cell r="C104">
            <v>0</v>
          </cell>
          <cell r="D104" t="str">
            <v>Tullow B</v>
          </cell>
          <cell r="E104" t="str">
            <v>Bacton</v>
          </cell>
          <cell r="F104" t="str">
            <v>P</v>
          </cell>
          <cell r="G104">
            <v>99</v>
          </cell>
          <cell r="H104">
            <v>0.16016983731564668</v>
          </cell>
          <cell r="I104">
            <v>7.9992988147528768E-2</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0.2</v>
          </cell>
          <cell r="AD104">
            <v>0.1</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1.2491525256726275</v>
          </cell>
          <cell r="AY104">
            <v>1.25</v>
          </cell>
          <cell r="AZ104">
            <v>38.862938360348444</v>
          </cell>
          <cell r="BA104">
            <v>2.84</v>
          </cell>
          <cell r="BB104">
            <v>0.53</v>
          </cell>
          <cell r="BC104">
            <v>91.02</v>
          </cell>
          <cell r="BD104">
            <v>4.01</v>
          </cell>
          <cell r="BE104">
            <v>0.95</v>
          </cell>
          <cell r="BF104">
            <v>0.4</v>
          </cell>
          <cell r="BG104">
            <v>0.14000000000000001</v>
          </cell>
          <cell r="BH104">
            <v>0.05</v>
          </cell>
          <cell r="BI104">
            <v>0.05</v>
          </cell>
          <cell r="BJ104">
            <v>0.01</v>
          </cell>
          <cell r="BK104">
            <v>100.00000000000001</v>
          </cell>
          <cell r="BL104">
            <v>0</v>
          </cell>
        </row>
        <row r="105">
          <cell r="A105">
            <v>112</v>
          </cell>
          <cell r="B105" t="str">
            <v>Hoton</v>
          </cell>
          <cell r="C105">
            <v>0</v>
          </cell>
          <cell r="D105" t="str">
            <v>Dimlington E</v>
          </cell>
          <cell r="E105" t="str">
            <v>Easington</v>
          </cell>
          <cell r="F105" t="str">
            <v>P</v>
          </cell>
          <cell r="G105">
            <v>100</v>
          </cell>
          <cell r="H105">
            <v>0.29030783013460959</v>
          </cell>
          <cell r="I105">
            <v>0.25997721147946851</v>
          </cell>
          <cell r="J105">
            <v>0.22995350150903351</v>
          </cell>
          <cell r="K105">
            <v>0.21011480508338182</v>
          </cell>
          <cell r="L105">
            <v>0.19017569941143006</v>
          </cell>
          <cell r="M105">
            <v>0.16994776228554437</v>
          </cell>
          <cell r="N105">
            <v>0.14999947032621416</v>
          </cell>
          <cell r="O105">
            <v>0.13996168401988091</v>
          </cell>
          <cell r="P105">
            <v>0.11995159037667147</v>
          </cell>
          <cell r="Q105">
            <v>0.10988766920869882</v>
          </cell>
          <cell r="R105">
            <v>7.9875150054395785E-2</v>
          </cell>
          <cell r="S105">
            <v>4.9927395466556029E-2</v>
          </cell>
          <cell r="T105">
            <v>3.9957969653629716E-2</v>
          </cell>
          <cell r="U105">
            <v>2.9974207712104278E-2</v>
          </cell>
          <cell r="V105">
            <v>0</v>
          </cell>
          <cell r="W105">
            <v>0</v>
          </cell>
          <cell r="X105">
            <v>0</v>
          </cell>
          <cell r="Y105">
            <v>0</v>
          </cell>
          <cell r="Z105">
            <v>0</v>
          </cell>
          <cell r="AA105">
            <v>0</v>
          </cell>
          <cell r="AB105">
            <v>0</v>
          </cell>
          <cell r="AC105">
            <v>0.86</v>
          </cell>
          <cell r="AD105">
            <v>0.78</v>
          </cell>
          <cell r="AE105">
            <v>0.7</v>
          </cell>
          <cell r="AF105">
            <v>0.63</v>
          </cell>
          <cell r="AG105">
            <v>0.56999999999999995</v>
          </cell>
          <cell r="AH105">
            <v>0.51</v>
          </cell>
          <cell r="AI105">
            <v>0.46</v>
          </cell>
          <cell r="AJ105">
            <v>0.41</v>
          </cell>
          <cell r="AK105">
            <v>0.37</v>
          </cell>
          <cell r="AL105">
            <v>0.33</v>
          </cell>
          <cell r="AM105">
            <v>0.23</v>
          </cell>
          <cell r="AN105">
            <v>0.16</v>
          </cell>
          <cell r="AO105">
            <v>0.11</v>
          </cell>
          <cell r="AP105">
            <v>0.08</v>
          </cell>
          <cell r="AQ105">
            <v>0</v>
          </cell>
          <cell r="AR105">
            <v>0</v>
          </cell>
          <cell r="AS105">
            <v>0</v>
          </cell>
          <cell r="AT105">
            <v>0</v>
          </cell>
          <cell r="AU105">
            <v>0</v>
          </cell>
          <cell r="AV105">
            <v>0</v>
          </cell>
          <cell r="AW105">
            <v>0</v>
          </cell>
          <cell r="AX105">
            <v>2.9951517960170473</v>
          </cell>
          <cell r="AY105">
            <v>3.1999999999999997</v>
          </cell>
          <cell r="AZ105">
            <v>38.513007941387826</v>
          </cell>
          <cell r="BA105">
            <v>1.89</v>
          </cell>
          <cell r="BB105">
            <v>0.81</v>
          </cell>
          <cell r="BC105">
            <v>92.84</v>
          </cell>
          <cell r="BD105">
            <v>3.41</v>
          </cell>
          <cell r="BE105">
            <v>0.65</v>
          </cell>
          <cell r="BF105">
            <v>0.25</v>
          </cell>
          <cell r="BG105">
            <v>7.0000000000000007E-2</v>
          </cell>
          <cell r="BH105">
            <v>0.06</v>
          </cell>
          <cell r="BI105">
            <v>0.02</v>
          </cell>
          <cell r="BJ105">
            <v>0</v>
          </cell>
          <cell r="BK105">
            <v>100</v>
          </cell>
          <cell r="BL105">
            <v>0.33</v>
          </cell>
        </row>
        <row r="106">
          <cell r="A106">
            <v>113</v>
          </cell>
          <cell r="B106" t="str">
            <v>Howe</v>
          </cell>
          <cell r="C106">
            <v>0</v>
          </cell>
          <cell r="D106" t="str">
            <v>Shell/Esso SF</v>
          </cell>
          <cell r="E106" t="str">
            <v>St Fergus</v>
          </cell>
          <cell r="F106" t="str">
            <v>P</v>
          </cell>
          <cell r="G106">
            <v>101</v>
          </cell>
          <cell r="H106">
            <v>2.0021229664455836E-2</v>
          </cell>
          <cell r="I106">
            <v>5.9994741110646579E-2</v>
          </cell>
          <cell r="J106">
            <v>4.9989891632398586E-2</v>
          </cell>
          <cell r="K106">
            <v>6.0032801452394806E-2</v>
          </cell>
          <cell r="L106">
            <v>5.0046236687218443E-2</v>
          </cell>
          <cell r="M106">
            <v>5.9981563159603887E-2</v>
          </cell>
          <cell r="N106">
            <v>4.9999823442071392E-2</v>
          </cell>
          <cell r="O106">
            <v>5.9983578865663238E-2</v>
          </cell>
          <cell r="P106">
            <v>4.9979829323613112E-2</v>
          </cell>
          <cell r="Q106">
            <v>5.9938728659290265E-2</v>
          </cell>
          <cell r="R106">
            <v>4.9921968783997371E-2</v>
          </cell>
          <cell r="S106">
            <v>3.9941916373244818E-2</v>
          </cell>
          <cell r="T106">
            <v>0</v>
          </cell>
          <cell r="U106">
            <v>0</v>
          </cell>
          <cell r="V106">
            <v>0</v>
          </cell>
          <cell r="W106">
            <v>0</v>
          </cell>
          <cell r="X106">
            <v>0</v>
          </cell>
          <cell r="Y106">
            <v>0</v>
          </cell>
          <cell r="Z106">
            <v>0</v>
          </cell>
          <cell r="AA106">
            <v>0</v>
          </cell>
          <cell r="AB106">
            <v>0</v>
          </cell>
          <cell r="AC106">
            <v>0.05</v>
          </cell>
          <cell r="AD106">
            <v>7.0000000000000007E-2</v>
          </cell>
          <cell r="AE106">
            <v>0.06</v>
          </cell>
          <cell r="AF106">
            <v>7.0000000000000007E-2</v>
          </cell>
          <cell r="AG106">
            <v>0.06</v>
          </cell>
          <cell r="AH106">
            <v>7.0000000000000007E-2</v>
          </cell>
          <cell r="AI106">
            <v>0.06</v>
          </cell>
          <cell r="AJ106">
            <v>7.0000000000000007E-2</v>
          </cell>
          <cell r="AK106">
            <v>0.06</v>
          </cell>
          <cell r="AL106">
            <v>7.0000000000000007E-2</v>
          </cell>
          <cell r="AM106">
            <v>0.06</v>
          </cell>
          <cell r="AN106">
            <v>0.05</v>
          </cell>
          <cell r="AO106">
            <v>0</v>
          </cell>
          <cell r="AP106">
            <v>0</v>
          </cell>
          <cell r="AQ106">
            <v>0</v>
          </cell>
          <cell r="AR106">
            <v>0</v>
          </cell>
          <cell r="AS106">
            <v>0</v>
          </cell>
          <cell r="AT106">
            <v>0</v>
          </cell>
          <cell r="AU106">
            <v>0</v>
          </cell>
          <cell r="AV106">
            <v>0</v>
          </cell>
          <cell r="AW106">
            <v>0</v>
          </cell>
          <cell r="AX106">
            <v>1.2298462851857002</v>
          </cell>
          <cell r="AY106">
            <v>2.5</v>
          </cell>
          <cell r="AZ106">
            <v>37.723350089053945</v>
          </cell>
          <cell r="BA106">
            <v>1.02</v>
          </cell>
          <cell r="BB106">
            <v>0.88</v>
          </cell>
          <cell r="BC106">
            <v>95.89</v>
          </cell>
          <cell r="BD106">
            <v>2.11</v>
          </cell>
          <cell r="BE106">
            <v>0.1</v>
          </cell>
          <cell r="BF106">
            <v>0</v>
          </cell>
          <cell r="BG106">
            <v>0</v>
          </cell>
          <cell r="BH106">
            <v>0</v>
          </cell>
          <cell r="BI106">
            <v>0</v>
          </cell>
          <cell r="BJ106">
            <v>0</v>
          </cell>
          <cell r="BK106">
            <v>100</v>
          </cell>
          <cell r="BL106">
            <v>7.0000000000000007E-2</v>
          </cell>
        </row>
        <row r="107">
          <cell r="A107">
            <v>114</v>
          </cell>
          <cell r="B107" t="str">
            <v>Hunter</v>
          </cell>
          <cell r="C107">
            <v>0</v>
          </cell>
          <cell r="D107" t="str">
            <v>Theddlethorpe</v>
          </cell>
          <cell r="E107" t="str">
            <v>Theddlethorpe</v>
          </cell>
          <cell r="F107" t="str">
            <v>P</v>
          </cell>
          <cell r="G107">
            <v>102</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38.349205231337869</v>
          </cell>
          <cell r="BA107">
            <v>3.6</v>
          </cell>
          <cell r="BB107">
            <v>1.1299999999999999</v>
          </cell>
          <cell r="BC107">
            <v>89.58</v>
          </cell>
          <cell r="BD107">
            <v>4.07</v>
          </cell>
          <cell r="BE107">
            <v>1.02</v>
          </cell>
          <cell r="BF107">
            <v>0.38</v>
          </cell>
          <cell r="BG107">
            <v>0.11</v>
          </cell>
          <cell r="BH107">
            <v>7.0000000000000007E-2</v>
          </cell>
          <cell r="BI107">
            <v>0.03</v>
          </cell>
          <cell r="BJ107">
            <v>0.01</v>
          </cell>
          <cell r="BK107">
            <v>99.999999999999986</v>
          </cell>
          <cell r="BL107">
            <v>0</v>
          </cell>
        </row>
        <row r="108">
          <cell r="A108">
            <v>115</v>
          </cell>
          <cell r="B108" t="str">
            <v>Huntingdon</v>
          </cell>
          <cell r="C108">
            <v>0</v>
          </cell>
          <cell r="D108" t="str">
            <v>Amoco T</v>
          </cell>
          <cell r="E108" t="str">
            <v>Teesside</v>
          </cell>
          <cell r="F108" t="str">
            <v>D</v>
          </cell>
          <cell r="G108">
            <v>103</v>
          </cell>
          <cell r="H108">
            <v>0</v>
          </cell>
          <cell r="I108">
            <v>0</v>
          </cell>
          <cell r="J108">
            <v>0.29993934979439152</v>
          </cell>
          <cell r="K108">
            <v>0.26014213962704419</v>
          </cell>
          <cell r="L108">
            <v>0.25023118343609219</v>
          </cell>
          <cell r="M108">
            <v>0.16994776228554437</v>
          </cell>
          <cell r="N108">
            <v>0.11999957626097132</v>
          </cell>
          <cell r="O108">
            <v>9.9972631442772075E-2</v>
          </cell>
          <cell r="P108">
            <v>6.9971761053058357E-2</v>
          </cell>
          <cell r="Q108">
            <v>4.9948940549408558E-2</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0.33</v>
          </cell>
          <cell r="AF108">
            <v>0.28000000000000003</v>
          </cell>
          <cell r="AG108">
            <v>0.27</v>
          </cell>
          <cell r="AH108">
            <v>0.19000000000000003</v>
          </cell>
          <cell r="AI108">
            <v>0.14000000000000001</v>
          </cell>
          <cell r="AJ108">
            <v>0.10999999999999999</v>
          </cell>
          <cell r="AK108">
            <v>0.08</v>
          </cell>
          <cell r="AL108">
            <v>0.06</v>
          </cell>
          <cell r="AM108">
            <v>0</v>
          </cell>
          <cell r="AN108">
            <v>0</v>
          </cell>
          <cell r="AO108">
            <v>0</v>
          </cell>
          <cell r="AP108">
            <v>0</v>
          </cell>
          <cell r="AQ108">
            <v>0</v>
          </cell>
          <cell r="AR108">
            <v>0</v>
          </cell>
          <cell r="AS108">
            <v>0</v>
          </cell>
          <cell r="AT108">
            <v>0</v>
          </cell>
          <cell r="AU108">
            <v>0</v>
          </cell>
          <cell r="AV108">
            <v>0</v>
          </cell>
          <cell r="AW108">
            <v>0</v>
          </cell>
          <cell r="AX108">
            <v>1.1059321298837874</v>
          </cell>
          <cell r="AY108">
            <v>1.2</v>
          </cell>
          <cell r="AZ108">
            <v>41.018425144672889</v>
          </cell>
          <cell r="BA108">
            <v>0.88</v>
          </cell>
          <cell r="BB108">
            <v>2.1800000000000002</v>
          </cell>
          <cell r="BC108">
            <v>85.5</v>
          </cell>
          <cell r="BD108">
            <v>8.39</v>
          </cell>
          <cell r="BE108">
            <v>2.2799999999999998</v>
          </cell>
          <cell r="BF108">
            <v>0.63</v>
          </cell>
          <cell r="BG108">
            <v>0.12</v>
          </cell>
          <cell r="BH108">
            <v>0.02</v>
          </cell>
          <cell r="BI108">
            <v>0</v>
          </cell>
          <cell r="BJ108">
            <v>0</v>
          </cell>
          <cell r="BK108">
            <v>100</v>
          </cell>
          <cell r="BL108">
            <v>0.06</v>
          </cell>
        </row>
        <row r="109">
          <cell r="A109">
            <v>116</v>
          </cell>
          <cell r="B109" t="str">
            <v>Hyde</v>
          </cell>
          <cell r="C109">
            <v>0</v>
          </cell>
          <cell r="D109" t="str">
            <v>Dimlington E</v>
          </cell>
          <cell r="E109" t="str">
            <v>Easington</v>
          </cell>
          <cell r="F109" t="str">
            <v>P</v>
          </cell>
          <cell r="G109">
            <v>104</v>
          </cell>
          <cell r="H109">
            <v>7.007430382559543E-2</v>
          </cell>
          <cell r="I109">
            <v>2.999737055532329E-2</v>
          </cell>
          <cell r="J109">
            <v>2.9993934979439151E-2</v>
          </cell>
          <cell r="K109">
            <v>2.0010933817464934E-2</v>
          </cell>
          <cell r="L109">
            <v>2.0018494674887376E-2</v>
          </cell>
          <cell r="M109">
            <v>1.9993854386534633E-2</v>
          </cell>
          <cell r="N109">
            <v>1.9999929376828558E-2</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0.1</v>
          </cell>
          <cell r="AD109">
            <v>0.04</v>
          </cell>
          <cell r="AE109">
            <v>0.04</v>
          </cell>
          <cell r="AF109">
            <v>0.03</v>
          </cell>
          <cell r="AG109">
            <v>0.03</v>
          </cell>
          <cell r="AH109">
            <v>0.03</v>
          </cell>
          <cell r="AI109">
            <v>0.03</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1.4279674553472188</v>
          </cell>
          <cell r="AY109">
            <v>1.5</v>
          </cell>
          <cell r="AZ109">
            <v>38.513007941387826</v>
          </cell>
          <cell r="BA109">
            <v>1.89</v>
          </cell>
          <cell r="BB109">
            <v>0.81</v>
          </cell>
          <cell r="BC109">
            <v>92.84</v>
          </cell>
          <cell r="BD109">
            <v>3.41</v>
          </cell>
          <cell r="BE109">
            <v>0.65</v>
          </cell>
          <cell r="BF109">
            <v>0.25</v>
          </cell>
          <cell r="BG109">
            <v>7.0000000000000007E-2</v>
          </cell>
          <cell r="BH109">
            <v>0.06</v>
          </cell>
          <cell r="BI109">
            <v>0.02</v>
          </cell>
          <cell r="BJ109">
            <v>0</v>
          </cell>
          <cell r="BK109">
            <v>100</v>
          </cell>
          <cell r="BL109">
            <v>0</v>
          </cell>
        </row>
        <row r="110">
          <cell r="A110">
            <v>117</v>
          </cell>
          <cell r="B110" t="str">
            <v>Inde</v>
          </cell>
          <cell r="C110">
            <v>0</v>
          </cell>
          <cell r="D110" t="str">
            <v>Shell/Esso B</v>
          </cell>
          <cell r="E110" t="str">
            <v>Bacton</v>
          </cell>
          <cell r="F110" t="str">
            <v>Decom</v>
          </cell>
          <cell r="G110">
            <v>105</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38.694400237546851</v>
          </cell>
          <cell r="BA110">
            <v>2.83</v>
          </cell>
          <cell r="BB110">
            <v>0.56000000000000005</v>
          </cell>
          <cell r="BC110">
            <v>91.13</v>
          </cell>
          <cell r="BD110">
            <v>3.92</v>
          </cell>
          <cell r="BE110">
            <v>1</v>
          </cell>
          <cell r="BF110">
            <v>0.45</v>
          </cell>
          <cell r="BG110">
            <v>0.1</v>
          </cell>
          <cell r="BH110">
            <v>0.01</v>
          </cell>
          <cell r="BI110">
            <v>0</v>
          </cell>
          <cell r="BJ110">
            <v>0</v>
          </cell>
          <cell r="BK110">
            <v>100</v>
          </cell>
          <cell r="BL110">
            <v>0</v>
          </cell>
        </row>
        <row r="111">
          <cell r="A111">
            <v>118</v>
          </cell>
          <cell r="B111" t="str">
            <v>Inde Perenco B</v>
          </cell>
          <cell r="C111">
            <v>0</v>
          </cell>
          <cell r="D111" t="str">
            <v>Perenco B</v>
          </cell>
          <cell r="E111" t="str">
            <v>Bacton</v>
          </cell>
          <cell r="F111" t="str">
            <v>P</v>
          </cell>
          <cell r="G111">
            <v>106</v>
          </cell>
          <cell r="H111">
            <v>0.77081734208154962</v>
          </cell>
          <cell r="I111">
            <v>0.73993514036464114</v>
          </cell>
          <cell r="J111">
            <v>0.59987869958878304</v>
          </cell>
          <cell r="K111">
            <v>0.36019680871436882</v>
          </cell>
          <cell r="L111">
            <v>0.22020344142376114</v>
          </cell>
          <cell r="M111">
            <v>0.15995083509227706</v>
          </cell>
          <cell r="N111">
            <v>0.13999950563779989</v>
          </cell>
          <cell r="O111">
            <v>0.10996989458704927</v>
          </cell>
          <cell r="P111">
            <v>7.9967726917780979E-2</v>
          </cell>
          <cell r="Q111">
            <v>4.9948940549408558E-2</v>
          </cell>
          <cell r="R111">
            <v>3.9937575027197893E-2</v>
          </cell>
          <cell r="S111">
            <v>0</v>
          </cell>
          <cell r="T111">
            <v>0</v>
          </cell>
          <cell r="U111">
            <v>0</v>
          </cell>
          <cell r="V111">
            <v>0</v>
          </cell>
          <cell r="W111">
            <v>0</v>
          </cell>
          <cell r="X111">
            <v>0</v>
          </cell>
          <cell r="Y111">
            <v>0</v>
          </cell>
          <cell r="Z111">
            <v>0</v>
          </cell>
          <cell r="AA111">
            <v>0</v>
          </cell>
          <cell r="AB111">
            <v>0</v>
          </cell>
          <cell r="AC111">
            <v>1.1499999999999999</v>
          </cell>
          <cell r="AD111">
            <v>1.1100000000000001</v>
          </cell>
          <cell r="AE111">
            <v>0.89999999999999991</v>
          </cell>
          <cell r="AF111">
            <v>0.53</v>
          </cell>
          <cell r="AG111">
            <v>0.33</v>
          </cell>
          <cell r="AH111">
            <v>0.25</v>
          </cell>
          <cell r="AI111">
            <v>0.21</v>
          </cell>
          <cell r="AJ111">
            <v>0.16</v>
          </cell>
          <cell r="AK111">
            <v>0.12</v>
          </cell>
          <cell r="AL111">
            <v>0.08</v>
          </cell>
          <cell r="AM111">
            <v>0.06</v>
          </cell>
          <cell r="AN111">
            <v>0</v>
          </cell>
          <cell r="AO111">
            <v>0</v>
          </cell>
          <cell r="AP111">
            <v>0</v>
          </cell>
          <cell r="AQ111">
            <v>0</v>
          </cell>
          <cell r="AR111">
            <v>0</v>
          </cell>
          <cell r="AS111">
            <v>0</v>
          </cell>
          <cell r="AT111">
            <v>0</v>
          </cell>
          <cell r="AU111">
            <v>0</v>
          </cell>
          <cell r="AV111">
            <v>0</v>
          </cell>
          <cell r="AW111">
            <v>0</v>
          </cell>
          <cell r="AX111">
            <v>1.4981017323718373</v>
          </cell>
          <cell r="AY111">
            <v>1.5999999999999999</v>
          </cell>
          <cell r="AZ111">
            <v>38.317805599588745</v>
          </cell>
          <cell r="BA111">
            <v>3.06</v>
          </cell>
          <cell r="BB111">
            <v>0.72</v>
          </cell>
          <cell r="BC111">
            <v>91.64</v>
          </cell>
          <cell r="BD111">
            <v>3.25</v>
          </cell>
          <cell r="BE111">
            <v>0.67</v>
          </cell>
          <cell r="BF111">
            <v>0.48</v>
          </cell>
          <cell r="BG111">
            <v>0.08</v>
          </cell>
          <cell r="BH111">
            <v>0.04</v>
          </cell>
          <cell r="BI111">
            <v>0.05</v>
          </cell>
          <cell r="BJ111">
            <v>0.01</v>
          </cell>
          <cell r="BK111">
            <v>100.00000000000001</v>
          </cell>
          <cell r="BL111">
            <v>0.08</v>
          </cell>
        </row>
        <row r="112">
          <cell r="A112">
            <v>119</v>
          </cell>
          <cell r="B112" t="str">
            <v>Inde SW</v>
          </cell>
          <cell r="C112">
            <v>0</v>
          </cell>
          <cell r="D112" t="str">
            <v>Perenco B</v>
          </cell>
          <cell r="E112" t="str">
            <v>Bacton</v>
          </cell>
          <cell r="F112" t="str">
            <v>P</v>
          </cell>
          <cell r="G112">
            <v>107</v>
          </cell>
          <cell r="H112">
            <v>0.10010614832227918</v>
          </cell>
          <cell r="I112">
            <v>9.999123518441097E-2</v>
          </cell>
          <cell r="J112">
            <v>7.9983826611837741E-2</v>
          </cell>
          <cell r="K112">
            <v>5.0027334543662344E-2</v>
          </cell>
          <cell r="L112">
            <v>3.0027742012331063E-2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0.12</v>
          </cell>
          <cell r="AD112">
            <v>0.12</v>
          </cell>
          <cell r="AE112">
            <v>0.1</v>
          </cell>
          <cell r="AF112">
            <v>0.06</v>
          </cell>
          <cell r="AG112">
            <v>0.04</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1.2217596956500436</v>
          </cell>
          <cell r="AY112">
            <v>1.3333333333333335</v>
          </cell>
          <cell r="AZ112">
            <v>38.317805599588745</v>
          </cell>
          <cell r="BA112">
            <v>3.06</v>
          </cell>
          <cell r="BB112">
            <v>0.72</v>
          </cell>
          <cell r="BC112">
            <v>91.64</v>
          </cell>
          <cell r="BD112">
            <v>3.25</v>
          </cell>
          <cell r="BE112">
            <v>0.67</v>
          </cell>
          <cell r="BF112">
            <v>0.48</v>
          </cell>
          <cell r="BG112">
            <v>0.08</v>
          </cell>
          <cell r="BH112">
            <v>0.04</v>
          </cell>
          <cell r="BI112">
            <v>0.05</v>
          </cell>
          <cell r="BJ112">
            <v>0.01</v>
          </cell>
          <cell r="BK112">
            <v>100.00000000000001</v>
          </cell>
          <cell r="BL112">
            <v>0</v>
          </cell>
        </row>
        <row r="113">
          <cell r="A113">
            <v>120</v>
          </cell>
          <cell r="B113" t="str">
            <v>Jackdaw</v>
          </cell>
          <cell r="C113">
            <v>0</v>
          </cell>
          <cell r="D113" t="str">
            <v>SEAL B</v>
          </cell>
          <cell r="E113" t="str">
            <v>Bacton</v>
          </cell>
          <cell r="F113" t="str">
            <v>A</v>
          </cell>
          <cell r="G113">
            <v>108</v>
          </cell>
          <cell r="H113">
            <v>0</v>
          </cell>
          <cell r="I113">
            <v>0</v>
          </cell>
          <cell r="J113">
            <v>0</v>
          </cell>
          <cell r="K113">
            <v>0</v>
          </cell>
          <cell r="L113">
            <v>0</v>
          </cell>
          <cell r="M113">
            <v>0</v>
          </cell>
          <cell r="N113">
            <v>0</v>
          </cell>
          <cell r="O113">
            <v>0</v>
          </cell>
          <cell r="P113">
            <v>0.46981039564196325</v>
          </cell>
          <cell r="Q113">
            <v>1.0189583872079346</v>
          </cell>
          <cell r="R113">
            <v>1.1781584633023379</v>
          </cell>
          <cell r="S113">
            <v>1.2082429702906556</v>
          </cell>
          <cell r="T113">
            <v>1.2486865516759287</v>
          </cell>
          <cell r="U113">
            <v>1.1889769059134696</v>
          </cell>
          <cell r="V113">
            <v>0.95031015772706195</v>
          </cell>
          <cell r="W113">
            <v>0.75977311431630046</v>
          </cell>
          <cell r="X113">
            <v>0.60942830876031062</v>
          </cell>
          <cell r="Y113">
            <v>0.4901204745396357</v>
          </cell>
          <cell r="Z113">
            <v>0.39017035761005009</v>
          </cell>
          <cell r="AA113">
            <v>0.3098643376664606</v>
          </cell>
          <cell r="AB113">
            <v>0.25014357553943839</v>
          </cell>
          <cell r="AC113">
            <v>0</v>
          </cell>
          <cell r="AD113">
            <v>0</v>
          </cell>
          <cell r="AE113">
            <v>0</v>
          </cell>
          <cell r="AF113">
            <v>0</v>
          </cell>
          <cell r="AG113">
            <v>0</v>
          </cell>
          <cell r="AH113">
            <v>0</v>
          </cell>
          <cell r="AI113">
            <v>0</v>
          </cell>
          <cell r="AJ113">
            <v>0</v>
          </cell>
          <cell r="AK113">
            <v>0.61</v>
          </cell>
          <cell r="AL113">
            <v>1.32</v>
          </cell>
          <cell r="AM113">
            <v>1.53</v>
          </cell>
          <cell r="AN113">
            <v>1.57</v>
          </cell>
          <cell r="AO113">
            <v>1.63</v>
          </cell>
          <cell r="AP113">
            <v>1.54</v>
          </cell>
          <cell r="AQ113">
            <v>1.24</v>
          </cell>
          <cell r="AR113">
            <v>0.99</v>
          </cell>
          <cell r="AS113">
            <v>0.79</v>
          </cell>
          <cell r="AT113">
            <v>0.63</v>
          </cell>
          <cell r="AU113">
            <v>0.51</v>
          </cell>
          <cell r="AV113">
            <v>0.40000000000000008</v>
          </cell>
          <cell r="AW113">
            <v>0.32</v>
          </cell>
          <cell r="AX113">
            <v>1.3000259220060546</v>
          </cell>
          <cell r="AY113">
            <v>1.3052631578947369</v>
          </cell>
          <cell r="AZ113">
            <v>40.428204096303205</v>
          </cell>
          <cell r="BA113">
            <v>0.48</v>
          </cell>
          <cell r="BB113">
            <v>1.84</v>
          </cell>
          <cell r="BC113">
            <v>88.04</v>
          </cell>
          <cell r="BD113">
            <v>7.39</v>
          </cell>
          <cell r="BE113">
            <v>1.84</v>
          </cell>
          <cell r="BF113">
            <v>0.36</v>
          </cell>
          <cell r="BG113">
            <v>0.04</v>
          </cell>
          <cell r="BH113">
            <v>0.01</v>
          </cell>
          <cell r="BI113">
            <v>0</v>
          </cell>
          <cell r="BJ113">
            <v>0</v>
          </cell>
          <cell r="BK113">
            <v>100.00000000000003</v>
          </cell>
          <cell r="BL113">
            <v>1.32</v>
          </cell>
        </row>
        <row r="114">
          <cell r="A114">
            <v>121</v>
          </cell>
          <cell r="B114" t="str">
            <v>Jade Area</v>
          </cell>
          <cell r="C114">
            <v>0</v>
          </cell>
          <cell r="D114" t="str">
            <v>PX T</v>
          </cell>
          <cell r="E114" t="str">
            <v>Teesside</v>
          </cell>
          <cell r="F114" t="str">
            <v>P</v>
          </cell>
          <cell r="G114">
            <v>109</v>
          </cell>
          <cell r="H114">
            <v>3.0532375238295146</v>
          </cell>
          <cell r="I114">
            <v>2.2897992857230109</v>
          </cell>
          <cell r="J114">
            <v>1.3997169657071604</v>
          </cell>
          <cell r="K114">
            <v>0.86047015415099226</v>
          </cell>
          <cell r="L114">
            <v>0.50046236687218437</v>
          </cell>
          <cell r="M114">
            <v>0.35988937895762335</v>
          </cell>
          <cell r="N114">
            <v>0.27999901127559979</v>
          </cell>
          <cell r="O114">
            <v>0.22993705231837575</v>
          </cell>
          <cell r="P114">
            <v>0.1799273855650072</v>
          </cell>
          <cell r="Q114">
            <v>0.13985703353834397</v>
          </cell>
          <cell r="R114">
            <v>0.11981272508159367</v>
          </cell>
          <cell r="S114">
            <v>8.9869311839800833E-2</v>
          </cell>
          <cell r="T114">
            <v>6.992644689385201E-2</v>
          </cell>
          <cell r="U114">
            <v>5.9948415424208555E-2</v>
          </cell>
          <cell r="V114">
            <v>5.0016324090898005E-2</v>
          </cell>
          <cell r="W114">
            <v>3.9988058648226341E-2</v>
          </cell>
          <cell r="X114">
            <v>0</v>
          </cell>
          <cell r="Y114">
            <v>0</v>
          </cell>
          <cell r="Z114">
            <v>0</v>
          </cell>
          <cell r="AA114">
            <v>0</v>
          </cell>
          <cell r="AB114">
            <v>0</v>
          </cell>
          <cell r="AC114">
            <v>3.9700000000000006</v>
          </cell>
          <cell r="AD114">
            <v>2.97</v>
          </cell>
          <cell r="AE114">
            <v>1.81</v>
          </cell>
          <cell r="AF114">
            <v>1.1200000000000001</v>
          </cell>
          <cell r="AG114">
            <v>0.66</v>
          </cell>
          <cell r="AH114">
            <v>0.47</v>
          </cell>
          <cell r="AI114">
            <v>0.36</v>
          </cell>
          <cell r="AJ114">
            <v>0.28999999999999998</v>
          </cell>
          <cell r="AK114">
            <v>0.23</v>
          </cell>
          <cell r="AL114">
            <v>0.19</v>
          </cell>
          <cell r="AM114">
            <v>0.15</v>
          </cell>
          <cell r="AN114">
            <v>0.12</v>
          </cell>
          <cell r="AO114">
            <v>0.1</v>
          </cell>
          <cell r="AP114">
            <v>0.08</v>
          </cell>
          <cell r="AQ114">
            <v>0.06</v>
          </cell>
          <cell r="AR114">
            <v>0.05</v>
          </cell>
          <cell r="AS114">
            <v>0</v>
          </cell>
          <cell r="AT114">
            <v>0</v>
          </cell>
          <cell r="AU114">
            <v>0</v>
          </cell>
          <cell r="AV114">
            <v>0</v>
          </cell>
          <cell r="AW114">
            <v>0</v>
          </cell>
          <cell r="AX114">
            <v>1.2990008418871364</v>
          </cell>
          <cell r="AY114">
            <v>1.4285714285714286</v>
          </cell>
          <cell r="AZ114">
            <v>39.979588664894038</v>
          </cell>
          <cell r="BA114">
            <v>0.93</v>
          </cell>
          <cell r="BB114">
            <v>2.19</v>
          </cell>
          <cell r="BC114">
            <v>86.67</v>
          </cell>
          <cell r="BD114">
            <v>8.82</v>
          </cell>
          <cell r="BE114">
            <v>1.19</v>
          </cell>
          <cell r="BF114">
            <v>0.17</v>
          </cell>
          <cell r="BG114">
            <v>0.03</v>
          </cell>
          <cell r="BH114">
            <v>0</v>
          </cell>
          <cell r="BI114">
            <v>0</v>
          </cell>
          <cell r="BJ114">
            <v>0</v>
          </cell>
          <cell r="BK114">
            <v>100.00000000000001</v>
          </cell>
          <cell r="BL114">
            <v>0.19</v>
          </cell>
        </row>
        <row r="115">
          <cell r="A115">
            <v>122</v>
          </cell>
          <cell r="B115" t="str">
            <v>J-block inc Jasmine</v>
          </cell>
          <cell r="C115">
            <v>0</v>
          </cell>
          <cell r="D115" t="str">
            <v>PX T</v>
          </cell>
          <cell r="E115" t="str">
            <v>Teesside</v>
          </cell>
          <cell r="F115" t="str">
            <v>P</v>
          </cell>
          <cell r="G115">
            <v>110</v>
          </cell>
          <cell r="H115">
            <v>3.1833755166484781</v>
          </cell>
          <cell r="I115">
            <v>2.8597493262741533</v>
          </cell>
          <cell r="J115">
            <v>5.8988072126230335</v>
          </cell>
          <cell r="K115">
            <v>7.0238377699301919</v>
          </cell>
          <cell r="L115">
            <v>6.6661587267374962</v>
          </cell>
          <cell r="M115">
            <v>5.9381747528007853</v>
          </cell>
          <cell r="N115">
            <v>5.3699810376784676</v>
          </cell>
          <cell r="O115">
            <v>3.9389216788452193</v>
          </cell>
          <cell r="P115">
            <v>2.7488906127987214</v>
          </cell>
          <cell r="Q115">
            <v>2.0578963506356325</v>
          </cell>
          <cell r="R115">
            <v>1.4876746697631216</v>
          </cell>
          <cell r="S115">
            <v>1.1882720121040333</v>
          </cell>
          <cell r="T115">
            <v>0.94900177927370577</v>
          </cell>
          <cell r="U115">
            <v>0.7593465953733084</v>
          </cell>
          <cell r="V115">
            <v>0.61019915390895563</v>
          </cell>
          <cell r="W115">
            <v>0.48985371844077263</v>
          </cell>
          <cell r="X115">
            <v>0.38963449248610027</v>
          </cell>
          <cell r="Y115">
            <v>0.31007621858630013</v>
          </cell>
          <cell r="Z115">
            <v>0.25010920359618594</v>
          </cell>
          <cell r="AA115">
            <v>0.19991247591384553</v>
          </cell>
          <cell r="AB115">
            <v>0.16009188834524057</v>
          </cell>
          <cell r="AC115">
            <v>4.13</v>
          </cell>
          <cell r="AD115">
            <v>3.72</v>
          </cell>
          <cell r="AE115">
            <v>7.68</v>
          </cell>
          <cell r="AF115">
            <v>9.1300000000000008</v>
          </cell>
          <cell r="AG115">
            <v>8.66</v>
          </cell>
          <cell r="AH115">
            <v>7.72</v>
          </cell>
          <cell r="AI115">
            <v>6.98</v>
          </cell>
          <cell r="AJ115">
            <v>5.12</v>
          </cell>
          <cell r="AK115">
            <v>3.58</v>
          </cell>
          <cell r="AL115">
            <v>2.67</v>
          </cell>
          <cell r="AM115">
            <v>1.9399999999999997</v>
          </cell>
          <cell r="AN115">
            <v>1.55</v>
          </cell>
          <cell r="AO115">
            <v>1.24</v>
          </cell>
          <cell r="AP115">
            <v>0.99</v>
          </cell>
          <cell r="AQ115">
            <v>0.79</v>
          </cell>
          <cell r="AR115">
            <v>0.63</v>
          </cell>
          <cell r="AS115">
            <v>0.51</v>
          </cell>
          <cell r="AT115">
            <v>0.41</v>
          </cell>
          <cell r="AU115">
            <v>0.33</v>
          </cell>
          <cell r="AV115">
            <v>0.26</v>
          </cell>
          <cell r="AW115">
            <v>0.21</v>
          </cell>
          <cell r="AX115">
            <v>1.3001723038446962</v>
          </cell>
          <cell r="AY115">
            <v>1.3052631578947369</v>
          </cell>
          <cell r="AZ115">
            <v>39.979588664894038</v>
          </cell>
          <cell r="BA115">
            <v>0.93</v>
          </cell>
          <cell r="BB115">
            <v>2.19</v>
          </cell>
          <cell r="BC115">
            <v>86.67</v>
          </cell>
          <cell r="BD115">
            <v>8.82</v>
          </cell>
          <cell r="BE115">
            <v>1.19</v>
          </cell>
          <cell r="BF115">
            <v>0.17</v>
          </cell>
          <cell r="BG115">
            <v>0.03</v>
          </cell>
          <cell r="BH115">
            <v>0</v>
          </cell>
          <cell r="BI115">
            <v>0</v>
          </cell>
          <cell r="BJ115">
            <v>0</v>
          </cell>
          <cell r="BK115">
            <v>100.00000000000001</v>
          </cell>
          <cell r="BL115">
            <v>2.67</v>
          </cell>
        </row>
        <row r="116">
          <cell r="A116">
            <v>123</v>
          </cell>
          <cell r="B116" t="str">
            <v>Johnston</v>
          </cell>
          <cell r="C116">
            <v>0</v>
          </cell>
          <cell r="D116" t="str">
            <v>Dimlington E</v>
          </cell>
          <cell r="E116" t="str">
            <v>Easington</v>
          </cell>
          <cell r="F116" t="str">
            <v>P</v>
          </cell>
          <cell r="G116">
            <v>111</v>
          </cell>
          <cell r="H116">
            <v>0.37039274879243295</v>
          </cell>
          <cell r="I116">
            <v>0.35996844666387945</v>
          </cell>
          <cell r="J116">
            <v>0.52989285130342501</v>
          </cell>
          <cell r="K116">
            <v>0.42022961016676363</v>
          </cell>
          <cell r="L116">
            <v>0.36033290414797275</v>
          </cell>
          <cell r="M116">
            <v>0.30990474299128679</v>
          </cell>
          <cell r="N116">
            <v>0.24999911721035695</v>
          </cell>
          <cell r="O116">
            <v>0.20994252602982133</v>
          </cell>
          <cell r="P116">
            <v>0.1799273855650072</v>
          </cell>
          <cell r="Q116">
            <v>0.15983660975810737</v>
          </cell>
          <cell r="R116">
            <v>0.10982833132479421</v>
          </cell>
          <cell r="S116">
            <v>7.9883832746489636E-2</v>
          </cell>
          <cell r="T116">
            <v>4.9947462067037152E-2</v>
          </cell>
          <cell r="U116">
            <v>3.9965610282805708E-2</v>
          </cell>
          <cell r="V116">
            <v>0</v>
          </cell>
          <cell r="W116">
            <v>0</v>
          </cell>
          <cell r="X116">
            <v>0</v>
          </cell>
          <cell r="Y116">
            <v>0</v>
          </cell>
          <cell r="Z116">
            <v>0</v>
          </cell>
          <cell r="AA116">
            <v>0</v>
          </cell>
          <cell r="AB116">
            <v>0</v>
          </cell>
          <cell r="AC116">
            <v>0.48000000000000004</v>
          </cell>
          <cell r="AD116">
            <v>0.47</v>
          </cell>
          <cell r="AE116">
            <v>0.68</v>
          </cell>
          <cell r="AF116">
            <v>0.55000000000000004</v>
          </cell>
          <cell r="AG116">
            <v>0.47</v>
          </cell>
          <cell r="AH116">
            <v>0.40000000000000008</v>
          </cell>
          <cell r="AI116">
            <v>0.33</v>
          </cell>
          <cell r="AJ116">
            <v>0.27</v>
          </cell>
          <cell r="AK116">
            <v>0.23</v>
          </cell>
          <cell r="AL116">
            <v>0.21</v>
          </cell>
          <cell r="AM116">
            <v>0.14000000000000001</v>
          </cell>
          <cell r="AN116">
            <v>0.1</v>
          </cell>
          <cell r="AO116">
            <v>7.0000000000000007E-2</v>
          </cell>
          <cell r="AP116">
            <v>0.05</v>
          </cell>
          <cell r="AQ116">
            <v>0</v>
          </cell>
          <cell r="AR116">
            <v>0</v>
          </cell>
          <cell r="AS116">
            <v>0</v>
          </cell>
          <cell r="AT116">
            <v>0</v>
          </cell>
          <cell r="AU116">
            <v>0</v>
          </cell>
          <cell r="AV116">
            <v>0</v>
          </cell>
          <cell r="AW116">
            <v>0</v>
          </cell>
          <cell r="AX116">
            <v>1.2973563571946172</v>
          </cell>
          <cell r="AY116">
            <v>1.4000000000000001</v>
          </cell>
          <cell r="AZ116">
            <v>38.513007941387826</v>
          </cell>
          <cell r="BA116">
            <v>1.89</v>
          </cell>
          <cell r="BB116">
            <v>0.81</v>
          </cell>
          <cell r="BC116">
            <v>92.84</v>
          </cell>
          <cell r="BD116">
            <v>3.41</v>
          </cell>
          <cell r="BE116">
            <v>0.65</v>
          </cell>
          <cell r="BF116">
            <v>0.25</v>
          </cell>
          <cell r="BG116">
            <v>7.0000000000000007E-2</v>
          </cell>
          <cell r="BH116">
            <v>0.06</v>
          </cell>
          <cell r="BI116">
            <v>0.02</v>
          </cell>
          <cell r="BJ116">
            <v>0</v>
          </cell>
          <cell r="BK116">
            <v>100</v>
          </cell>
          <cell r="BL116">
            <v>0.21</v>
          </cell>
        </row>
        <row r="117">
          <cell r="A117">
            <v>124</v>
          </cell>
          <cell r="B117" t="str">
            <v>Juliet</v>
          </cell>
          <cell r="C117">
            <v>0</v>
          </cell>
          <cell r="D117" t="str">
            <v>Dimlington E</v>
          </cell>
          <cell r="E117" t="str">
            <v>Easington</v>
          </cell>
          <cell r="F117" t="str">
            <v>D</v>
          </cell>
          <cell r="G117">
            <v>112</v>
          </cell>
          <cell r="H117">
            <v>0</v>
          </cell>
          <cell r="I117">
            <v>0.85992462258593427</v>
          </cell>
          <cell r="J117">
            <v>0.46990498134454667</v>
          </cell>
          <cell r="K117">
            <v>0.49026787852789089</v>
          </cell>
          <cell r="L117">
            <v>0.27024967811097955</v>
          </cell>
          <cell r="M117">
            <v>0.18994161667207898</v>
          </cell>
          <cell r="N117">
            <v>0.12999954094938562</v>
          </cell>
          <cell r="O117">
            <v>8.9975368298494854E-2</v>
          </cell>
          <cell r="P117">
            <v>6.9971761053058357E-2</v>
          </cell>
          <cell r="Q117">
            <v>4.9948940549408558E-2</v>
          </cell>
          <cell r="R117">
            <v>2.9953181270398418E-2</v>
          </cell>
          <cell r="S117">
            <v>0</v>
          </cell>
          <cell r="T117">
            <v>0</v>
          </cell>
          <cell r="U117">
            <v>0</v>
          </cell>
          <cell r="V117">
            <v>0</v>
          </cell>
          <cell r="W117">
            <v>0</v>
          </cell>
          <cell r="X117">
            <v>0</v>
          </cell>
          <cell r="Y117">
            <v>0</v>
          </cell>
          <cell r="Z117">
            <v>0</v>
          </cell>
          <cell r="AA117">
            <v>0</v>
          </cell>
          <cell r="AB117">
            <v>0</v>
          </cell>
          <cell r="AC117">
            <v>0</v>
          </cell>
          <cell r="AD117">
            <v>0.95</v>
          </cell>
          <cell r="AE117">
            <v>0.52</v>
          </cell>
          <cell r="AF117">
            <v>0.54</v>
          </cell>
          <cell r="AG117">
            <v>0.3</v>
          </cell>
          <cell r="AH117">
            <v>0.21</v>
          </cell>
          <cell r="AI117">
            <v>0.15</v>
          </cell>
          <cell r="AJ117">
            <v>0.1</v>
          </cell>
          <cell r="AK117">
            <v>0.08</v>
          </cell>
          <cell r="AL117">
            <v>0.06</v>
          </cell>
          <cell r="AM117">
            <v>0.04</v>
          </cell>
          <cell r="AN117">
            <v>0</v>
          </cell>
          <cell r="AO117">
            <v>0</v>
          </cell>
          <cell r="AP117">
            <v>0</v>
          </cell>
          <cell r="AQ117">
            <v>0</v>
          </cell>
          <cell r="AR117">
            <v>0</v>
          </cell>
          <cell r="AS117">
            <v>0</v>
          </cell>
          <cell r="AT117">
            <v>0</v>
          </cell>
          <cell r="AU117">
            <v>0</v>
          </cell>
          <cell r="AV117">
            <v>0</v>
          </cell>
          <cell r="AW117">
            <v>0</v>
          </cell>
          <cell r="AX117">
            <v>1.1131497602631977</v>
          </cell>
          <cell r="AY117">
            <v>1.3333333333333335</v>
          </cell>
          <cell r="AZ117">
            <v>38.513007941387826</v>
          </cell>
          <cell r="BA117">
            <v>1.89</v>
          </cell>
          <cell r="BB117">
            <v>0.81</v>
          </cell>
          <cell r="BC117">
            <v>92.84</v>
          </cell>
          <cell r="BD117">
            <v>3.41</v>
          </cell>
          <cell r="BE117">
            <v>0.65</v>
          </cell>
          <cell r="BF117">
            <v>0.25</v>
          </cell>
          <cell r="BG117">
            <v>7.0000000000000007E-2</v>
          </cell>
          <cell r="BH117">
            <v>0.06</v>
          </cell>
          <cell r="BI117">
            <v>0.02</v>
          </cell>
          <cell r="BJ117">
            <v>0</v>
          </cell>
          <cell r="BK117">
            <v>100</v>
          </cell>
          <cell r="BL117">
            <v>0.06</v>
          </cell>
        </row>
        <row r="118">
          <cell r="A118">
            <v>125</v>
          </cell>
          <cell r="B118" t="str">
            <v>Jupiter</v>
          </cell>
          <cell r="C118">
            <v>0</v>
          </cell>
          <cell r="D118" t="str">
            <v>Theddlethorpe</v>
          </cell>
          <cell r="E118" t="str">
            <v>Theddlethorpe</v>
          </cell>
          <cell r="F118" t="str">
            <v>P</v>
          </cell>
          <cell r="G118">
            <v>113</v>
          </cell>
          <cell r="H118">
            <v>0.67071119375927057</v>
          </cell>
          <cell r="I118">
            <v>0.35996844666387945</v>
          </cell>
          <cell r="J118">
            <v>6.9985848285358032E-2</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0.81</v>
          </cell>
          <cell r="AD118">
            <v>0.43</v>
          </cell>
          <cell r="AE118">
            <v>0.08</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1.1992744512675266</v>
          </cell>
          <cell r="AY118">
            <v>1.208955223880597</v>
          </cell>
          <cell r="AZ118">
            <v>38.349205231337869</v>
          </cell>
          <cell r="BA118">
            <v>3.6</v>
          </cell>
          <cell r="BB118">
            <v>1.1299999999999999</v>
          </cell>
          <cell r="BC118">
            <v>89.58</v>
          </cell>
          <cell r="BD118">
            <v>4.07</v>
          </cell>
          <cell r="BE118">
            <v>1.02</v>
          </cell>
          <cell r="BF118">
            <v>0.38</v>
          </cell>
          <cell r="BG118">
            <v>0.11</v>
          </cell>
          <cell r="BH118">
            <v>7.0000000000000007E-2</v>
          </cell>
          <cell r="BI118">
            <v>0.03</v>
          </cell>
          <cell r="BJ118">
            <v>0.01</v>
          </cell>
          <cell r="BK118">
            <v>99.999999999999986</v>
          </cell>
          <cell r="BL118">
            <v>0</v>
          </cell>
        </row>
        <row r="119">
          <cell r="A119">
            <v>126</v>
          </cell>
          <cell r="B119" t="str">
            <v>K4</v>
          </cell>
          <cell r="C119">
            <v>0</v>
          </cell>
          <cell r="D119" t="str">
            <v>Theddlethorpe</v>
          </cell>
          <cell r="E119" t="str">
            <v>Theddlethorpe</v>
          </cell>
          <cell r="F119" t="str">
            <v>P</v>
          </cell>
          <cell r="G119">
            <v>114</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38.349205231337869</v>
          </cell>
          <cell r="BA119">
            <v>3.6</v>
          </cell>
          <cell r="BB119">
            <v>1.1299999999999999</v>
          </cell>
          <cell r="BC119">
            <v>89.58</v>
          </cell>
          <cell r="BD119">
            <v>4.07</v>
          </cell>
          <cell r="BE119">
            <v>1.02</v>
          </cell>
          <cell r="BF119">
            <v>0.38</v>
          </cell>
          <cell r="BG119">
            <v>0.11</v>
          </cell>
          <cell r="BH119">
            <v>7.0000000000000007E-2</v>
          </cell>
          <cell r="BI119">
            <v>0.03</v>
          </cell>
          <cell r="BJ119">
            <v>0.01</v>
          </cell>
          <cell r="BK119">
            <v>99.999999999999986</v>
          </cell>
          <cell r="BL119">
            <v>0</v>
          </cell>
        </row>
        <row r="120">
          <cell r="A120">
            <v>127</v>
          </cell>
          <cell r="B120" t="str">
            <v>Keith</v>
          </cell>
          <cell r="C120">
            <v>0</v>
          </cell>
          <cell r="D120" t="str">
            <v>Total SF</v>
          </cell>
          <cell r="E120" t="str">
            <v>St Fergus</v>
          </cell>
          <cell r="F120" t="str">
            <v>P</v>
          </cell>
          <cell r="G120">
            <v>115</v>
          </cell>
          <cell r="H120">
            <v>0.10010614832227918</v>
          </cell>
          <cell r="I120">
            <v>6.9993864629087688E-2</v>
          </cell>
          <cell r="J120">
            <v>4.9989891632398586E-2</v>
          </cell>
          <cell r="K120">
            <v>1.0005466908732467E-2</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0.12</v>
          </cell>
          <cell r="AD120">
            <v>0.08</v>
          </cell>
          <cell r="AE120">
            <v>0.06</v>
          </cell>
          <cell r="AF120">
            <v>0.02</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1.2168867117308755</v>
          </cell>
          <cell r="AY120">
            <v>2</v>
          </cell>
          <cell r="AZ120">
            <v>38.869398658158993</v>
          </cell>
          <cell r="BA120">
            <v>0.57999999999999996</v>
          </cell>
          <cell r="BB120">
            <v>3.65</v>
          </cell>
          <cell r="BC120">
            <v>88.53</v>
          </cell>
          <cell r="BD120">
            <v>5.43</v>
          </cell>
          <cell r="BE120">
            <v>1.5</v>
          </cell>
          <cell r="BF120">
            <v>0.26</v>
          </cell>
          <cell r="BG120">
            <v>0.04</v>
          </cell>
          <cell r="BH120">
            <v>0.01</v>
          </cell>
          <cell r="BI120">
            <v>0</v>
          </cell>
          <cell r="BJ120">
            <v>0</v>
          </cell>
          <cell r="BK120">
            <v>100.00000000000001</v>
          </cell>
          <cell r="BL120">
            <v>0</v>
          </cell>
        </row>
        <row r="121">
          <cell r="A121">
            <v>128</v>
          </cell>
          <cell r="B121" t="str">
            <v>Kelvin</v>
          </cell>
          <cell r="C121">
            <v>0</v>
          </cell>
          <cell r="D121" t="str">
            <v>Theddlethorpe</v>
          </cell>
          <cell r="E121" t="str">
            <v>Theddlethorpe</v>
          </cell>
          <cell r="F121" t="str">
            <v>P</v>
          </cell>
          <cell r="G121">
            <v>116</v>
          </cell>
          <cell r="H121">
            <v>0.18019106698010251</v>
          </cell>
          <cell r="I121">
            <v>0.17998422333193972</v>
          </cell>
          <cell r="J121">
            <v>0.15996765322367548</v>
          </cell>
          <cell r="K121">
            <v>0.14007653672225456</v>
          </cell>
          <cell r="L121">
            <v>0.12011096804932425</v>
          </cell>
          <cell r="M121">
            <v>2.9990781579801944E-2</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0.21</v>
          </cell>
          <cell r="AD121">
            <v>0.21</v>
          </cell>
          <cell r="AE121">
            <v>0.19</v>
          </cell>
          <cell r="AF121">
            <v>0.17</v>
          </cell>
          <cell r="AG121">
            <v>0.15</v>
          </cell>
          <cell r="AH121">
            <v>0.04</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1.1970561355465779</v>
          </cell>
          <cell r="AY121">
            <v>1.3333333333333335</v>
          </cell>
          <cell r="AZ121">
            <v>38.349205231337869</v>
          </cell>
          <cell r="BA121">
            <v>3.6</v>
          </cell>
          <cell r="BB121">
            <v>1.1299999999999999</v>
          </cell>
          <cell r="BC121">
            <v>89.58</v>
          </cell>
          <cell r="BD121">
            <v>4.07</v>
          </cell>
          <cell r="BE121">
            <v>1.02</v>
          </cell>
          <cell r="BF121">
            <v>0.38</v>
          </cell>
          <cell r="BG121">
            <v>0.11</v>
          </cell>
          <cell r="BH121">
            <v>7.0000000000000007E-2</v>
          </cell>
          <cell r="BI121">
            <v>0.03</v>
          </cell>
          <cell r="BJ121">
            <v>0.01</v>
          </cell>
          <cell r="BK121">
            <v>99.999999999999986</v>
          </cell>
          <cell r="BL121">
            <v>0</v>
          </cell>
        </row>
        <row r="122">
          <cell r="A122">
            <v>129</v>
          </cell>
          <cell r="B122" t="str">
            <v>Kessog</v>
          </cell>
          <cell r="C122">
            <v>0</v>
          </cell>
          <cell r="D122" t="str">
            <v>Total SF</v>
          </cell>
          <cell r="E122" t="str">
            <v>St Fergus</v>
          </cell>
          <cell r="F122" t="str">
            <v>A</v>
          </cell>
          <cell r="G122">
            <v>117</v>
          </cell>
          <cell r="H122">
            <v>0</v>
          </cell>
          <cell r="I122">
            <v>0</v>
          </cell>
          <cell r="J122">
            <v>0</v>
          </cell>
          <cell r="K122">
            <v>0</v>
          </cell>
          <cell r="L122">
            <v>0</v>
          </cell>
          <cell r="M122">
            <v>0</v>
          </cell>
          <cell r="N122">
            <v>0.3499987640944997</v>
          </cell>
          <cell r="O122">
            <v>1.5795675767957986</v>
          </cell>
          <cell r="P122">
            <v>1.5293827773025612</v>
          </cell>
          <cell r="Q122">
            <v>1.1987745731858053</v>
          </cell>
          <cell r="R122">
            <v>0.96848619440954886</v>
          </cell>
          <cell r="S122">
            <v>0.67901257834516193</v>
          </cell>
          <cell r="T122">
            <v>0.47949563584355659</v>
          </cell>
          <cell r="U122">
            <v>0.32971628483314708</v>
          </cell>
          <cell r="V122">
            <v>0.23007509081813082</v>
          </cell>
          <cell r="W122">
            <v>0.15995223459290536</v>
          </cell>
          <cell r="X122">
            <v>0.1098969081371052</v>
          </cell>
          <cell r="Y122">
            <v>8.0019669312593592E-2</v>
          </cell>
          <cell r="Z122">
            <v>6.0026208863084622E-2</v>
          </cell>
          <cell r="AA122">
            <v>3.9982495182769105E-2</v>
          </cell>
          <cell r="AB122">
            <v>0</v>
          </cell>
          <cell r="AC122">
            <v>0</v>
          </cell>
          <cell r="AD122">
            <v>0</v>
          </cell>
          <cell r="AE122">
            <v>0</v>
          </cell>
          <cell r="AF122">
            <v>0</v>
          </cell>
          <cell r="AG122">
            <v>0</v>
          </cell>
          <cell r="AH122">
            <v>0</v>
          </cell>
          <cell r="AI122">
            <v>0.39</v>
          </cell>
          <cell r="AJ122">
            <v>1.7399999999999998</v>
          </cell>
          <cell r="AK122">
            <v>1.68</v>
          </cell>
          <cell r="AL122">
            <v>1.32</v>
          </cell>
          <cell r="AM122">
            <v>1.07</v>
          </cell>
          <cell r="AN122">
            <v>0.75</v>
          </cell>
          <cell r="AO122">
            <v>0.52</v>
          </cell>
          <cell r="AP122">
            <v>0.37</v>
          </cell>
          <cell r="AQ122">
            <v>0.26</v>
          </cell>
          <cell r="AR122">
            <v>0.18</v>
          </cell>
          <cell r="AS122">
            <v>0.13</v>
          </cell>
          <cell r="AT122">
            <v>0.09</v>
          </cell>
          <cell r="AU122">
            <v>7.0000000000000007E-2</v>
          </cell>
          <cell r="AV122">
            <v>0.05</v>
          </cell>
          <cell r="AW122">
            <v>0</v>
          </cell>
          <cell r="AX122">
            <v>1.1033436267284298</v>
          </cell>
          <cell r="AY122">
            <v>1.1304347826086956</v>
          </cell>
          <cell r="AZ122">
            <v>38.869398658158993</v>
          </cell>
          <cell r="BA122">
            <v>0.57999999999999996</v>
          </cell>
          <cell r="BB122">
            <v>3.65</v>
          </cell>
          <cell r="BC122">
            <v>88.53</v>
          </cell>
          <cell r="BD122">
            <v>5.43</v>
          </cell>
          <cell r="BE122">
            <v>1.5</v>
          </cell>
          <cell r="BF122">
            <v>0.26</v>
          </cell>
          <cell r="BG122">
            <v>0.04</v>
          </cell>
          <cell r="BH122">
            <v>0.01</v>
          </cell>
          <cell r="BI122">
            <v>0</v>
          </cell>
          <cell r="BJ122">
            <v>0</v>
          </cell>
          <cell r="BK122">
            <v>100.00000000000001</v>
          </cell>
          <cell r="BL122">
            <v>1.32</v>
          </cell>
        </row>
        <row r="123">
          <cell r="A123">
            <v>130</v>
          </cell>
          <cell r="B123" t="str">
            <v>Ketch</v>
          </cell>
          <cell r="C123">
            <v>0</v>
          </cell>
          <cell r="D123" t="str">
            <v>Theddlethorpe</v>
          </cell>
          <cell r="E123" t="str">
            <v>Theddlethorpe</v>
          </cell>
          <cell r="F123" t="str">
            <v>P</v>
          </cell>
          <cell r="G123">
            <v>118</v>
          </cell>
          <cell r="H123">
            <v>0.85090226073937303</v>
          </cell>
          <cell r="I123">
            <v>0.5699500405511424</v>
          </cell>
          <cell r="J123">
            <v>0.43991104636510758</v>
          </cell>
          <cell r="K123">
            <v>0.30016400726197401</v>
          </cell>
          <cell r="L123">
            <v>0.23021268876120482</v>
          </cell>
          <cell r="M123">
            <v>0.19993854386534632</v>
          </cell>
          <cell r="N123">
            <v>0.16999939970304273</v>
          </cell>
          <cell r="O123">
            <v>0.13996168401988091</v>
          </cell>
          <cell r="P123">
            <v>0.10995562451194885</v>
          </cell>
          <cell r="Q123">
            <v>2.9969364329645132E-2</v>
          </cell>
          <cell r="R123">
            <v>0</v>
          </cell>
          <cell r="S123">
            <v>0</v>
          </cell>
          <cell r="T123">
            <v>0</v>
          </cell>
          <cell r="U123">
            <v>0</v>
          </cell>
          <cell r="V123">
            <v>0</v>
          </cell>
          <cell r="W123">
            <v>0</v>
          </cell>
          <cell r="X123">
            <v>0</v>
          </cell>
          <cell r="Y123">
            <v>0</v>
          </cell>
          <cell r="Z123">
            <v>0</v>
          </cell>
          <cell r="AA123">
            <v>0</v>
          </cell>
          <cell r="AB123">
            <v>0</v>
          </cell>
          <cell r="AC123">
            <v>1.01</v>
          </cell>
          <cell r="AD123">
            <v>0.68</v>
          </cell>
          <cell r="AE123">
            <v>0.52</v>
          </cell>
          <cell r="AF123">
            <v>0.36</v>
          </cell>
          <cell r="AG123">
            <v>0.27</v>
          </cell>
          <cell r="AH123">
            <v>0.24</v>
          </cell>
          <cell r="AI123">
            <v>0.21</v>
          </cell>
          <cell r="AJ123">
            <v>0.17</v>
          </cell>
          <cell r="AK123">
            <v>0.14000000000000001</v>
          </cell>
          <cell r="AL123">
            <v>0.04</v>
          </cell>
          <cell r="AM123">
            <v>0</v>
          </cell>
          <cell r="AN123">
            <v>0</v>
          </cell>
          <cell r="AO123">
            <v>0</v>
          </cell>
          <cell r="AP123">
            <v>0</v>
          </cell>
          <cell r="AQ123">
            <v>0</v>
          </cell>
          <cell r="AR123">
            <v>0</v>
          </cell>
          <cell r="AS123">
            <v>0</v>
          </cell>
          <cell r="AT123">
            <v>0</v>
          </cell>
          <cell r="AU123">
            <v>0</v>
          </cell>
          <cell r="AV123">
            <v>0</v>
          </cell>
          <cell r="AW123">
            <v>0</v>
          </cell>
          <cell r="AX123">
            <v>1.1969885897555708</v>
          </cell>
          <cell r="AY123">
            <v>1.3333333333333335</v>
          </cell>
          <cell r="AZ123">
            <v>38.349205231337869</v>
          </cell>
          <cell r="BA123">
            <v>3.6</v>
          </cell>
          <cell r="BB123">
            <v>1.1299999999999999</v>
          </cell>
          <cell r="BC123">
            <v>89.58</v>
          </cell>
          <cell r="BD123">
            <v>4.07</v>
          </cell>
          <cell r="BE123">
            <v>1.02</v>
          </cell>
          <cell r="BF123">
            <v>0.38</v>
          </cell>
          <cell r="BG123">
            <v>0.11</v>
          </cell>
          <cell r="BH123">
            <v>7.0000000000000007E-2</v>
          </cell>
          <cell r="BI123">
            <v>0.03</v>
          </cell>
          <cell r="BJ123">
            <v>0.01</v>
          </cell>
          <cell r="BK123">
            <v>99.999999999999986</v>
          </cell>
          <cell r="BL123">
            <v>0.04</v>
          </cell>
        </row>
        <row r="124">
          <cell r="A124">
            <v>131</v>
          </cell>
          <cell r="B124" t="str">
            <v>Kilmar</v>
          </cell>
          <cell r="C124">
            <v>0</v>
          </cell>
          <cell r="D124" t="str">
            <v>Perenco B</v>
          </cell>
          <cell r="E124" t="str">
            <v>Bacton</v>
          </cell>
          <cell r="F124" t="str">
            <v>P</v>
          </cell>
          <cell r="G124">
            <v>119</v>
          </cell>
          <cell r="H124">
            <v>0.40042459328911673</v>
          </cell>
          <cell r="I124">
            <v>0.35996844666387945</v>
          </cell>
          <cell r="J124">
            <v>0.31993530644735096</v>
          </cell>
          <cell r="K124">
            <v>0.27014760653577663</v>
          </cell>
          <cell r="L124">
            <v>0.16014795739909901</v>
          </cell>
          <cell r="M124">
            <v>7.997541754613853E-2</v>
          </cell>
          <cell r="N124">
            <v>3.9999858753657115E-2</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0.48</v>
          </cell>
          <cell r="AD124">
            <v>0.43</v>
          </cell>
          <cell r="AE124">
            <v>0.38</v>
          </cell>
          <cell r="AF124">
            <v>0.33</v>
          </cell>
          <cell r="AG124">
            <v>0.2</v>
          </cell>
          <cell r="AH124">
            <v>0.1</v>
          </cell>
          <cell r="AI124">
            <v>0.05</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1.2081448440222673</v>
          </cell>
          <cell r="AY124">
            <v>1.25</v>
          </cell>
          <cell r="AZ124">
            <v>38.317805599588745</v>
          </cell>
          <cell r="BA124">
            <v>3.06</v>
          </cell>
          <cell r="BB124">
            <v>0.72</v>
          </cell>
          <cell r="BC124">
            <v>91.64</v>
          </cell>
          <cell r="BD124">
            <v>3.25</v>
          </cell>
          <cell r="BE124">
            <v>0.67</v>
          </cell>
          <cell r="BF124">
            <v>0.48</v>
          </cell>
          <cell r="BG124">
            <v>0.08</v>
          </cell>
          <cell r="BH124">
            <v>0.04</v>
          </cell>
          <cell r="BI124">
            <v>0.05</v>
          </cell>
          <cell r="BJ124">
            <v>0.01</v>
          </cell>
          <cell r="BK124">
            <v>100.00000000000001</v>
          </cell>
          <cell r="BL124">
            <v>0</v>
          </cell>
        </row>
        <row r="125">
          <cell r="A125">
            <v>132</v>
          </cell>
          <cell r="B125" t="str">
            <v>Kingfisher</v>
          </cell>
          <cell r="C125">
            <v>0</v>
          </cell>
          <cell r="D125" t="str">
            <v>Mobil SF</v>
          </cell>
          <cell r="E125" t="str">
            <v>St Fergus</v>
          </cell>
          <cell r="F125" t="str">
            <v>P</v>
          </cell>
          <cell r="G125">
            <v>120</v>
          </cell>
          <cell r="H125">
            <v>0.70074303825595419</v>
          </cell>
          <cell r="I125">
            <v>0.61994565814334801</v>
          </cell>
          <cell r="J125">
            <v>0.52989285130342501</v>
          </cell>
          <cell r="K125">
            <v>0.44024054398422857</v>
          </cell>
          <cell r="L125">
            <v>0.35032365681052902</v>
          </cell>
          <cell r="M125">
            <v>0.25992010702495022</v>
          </cell>
          <cell r="N125">
            <v>0.179999364391457</v>
          </cell>
          <cell r="O125">
            <v>8.9975368298494854E-2</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0.88000000000000012</v>
          </cell>
          <cell r="AD125">
            <v>0.77</v>
          </cell>
          <cell r="AE125">
            <v>0.66</v>
          </cell>
          <cell r="AF125">
            <v>0.55000000000000004</v>
          </cell>
          <cell r="AG125">
            <v>0.44000000000000006</v>
          </cell>
          <cell r="AH125">
            <v>0.33</v>
          </cell>
          <cell r="AI125">
            <v>0.22</v>
          </cell>
          <cell r="AJ125">
            <v>0.11</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1.2488014233310001</v>
          </cell>
          <cell r="AY125">
            <v>1.2692307692307692</v>
          </cell>
          <cell r="AZ125">
            <v>40.950209030535341</v>
          </cell>
          <cell r="BA125">
            <v>0.78</v>
          </cell>
          <cell r="BB125">
            <v>2.96</v>
          </cell>
          <cell r="BC125">
            <v>84.99</v>
          </cell>
          <cell r="BD125">
            <v>7.74</v>
          </cell>
          <cell r="BE125">
            <v>2.56</v>
          </cell>
          <cell r="BF125">
            <v>0.73</v>
          </cell>
          <cell r="BG125">
            <v>0.18</v>
          </cell>
          <cell r="BH125">
            <v>0.04</v>
          </cell>
          <cell r="BI125">
            <v>0.02</v>
          </cell>
          <cell r="BJ125">
            <v>0</v>
          </cell>
          <cell r="BK125">
            <v>100</v>
          </cell>
          <cell r="BL125">
            <v>0</v>
          </cell>
        </row>
        <row r="126">
          <cell r="A126">
            <v>133</v>
          </cell>
          <cell r="B126" t="str">
            <v>Kinnoul</v>
          </cell>
          <cell r="C126">
            <v>0</v>
          </cell>
          <cell r="D126" t="str">
            <v>Amoco T</v>
          </cell>
          <cell r="E126" t="str">
            <v>Teesside</v>
          </cell>
          <cell r="F126" t="str">
            <v>A</v>
          </cell>
          <cell r="G126">
            <v>121</v>
          </cell>
          <cell r="H126">
            <v>0</v>
          </cell>
          <cell r="I126">
            <v>0</v>
          </cell>
          <cell r="J126">
            <v>0</v>
          </cell>
          <cell r="K126">
            <v>0</v>
          </cell>
          <cell r="L126">
            <v>0</v>
          </cell>
          <cell r="M126">
            <v>0</v>
          </cell>
          <cell r="N126">
            <v>0.50999819910912814</v>
          </cell>
          <cell r="O126">
            <v>0.67981389381085011</v>
          </cell>
          <cell r="P126">
            <v>0.47980636150668587</v>
          </cell>
          <cell r="Q126">
            <v>0.1798161859778708</v>
          </cell>
          <cell r="R126">
            <v>5.9906362540796836E-2</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0.56000000000000005</v>
          </cell>
          <cell r="AJ126">
            <v>0.74</v>
          </cell>
          <cell r="AK126">
            <v>0.52</v>
          </cell>
          <cell r="AL126">
            <v>0.2</v>
          </cell>
          <cell r="AM126">
            <v>7.0000000000000007E-2</v>
          </cell>
          <cell r="AN126">
            <v>0</v>
          </cell>
          <cell r="AO126">
            <v>0</v>
          </cell>
          <cell r="AP126">
            <v>0</v>
          </cell>
          <cell r="AQ126">
            <v>0</v>
          </cell>
          <cell r="AR126">
            <v>0</v>
          </cell>
          <cell r="AS126">
            <v>0</v>
          </cell>
          <cell r="AT126">
            <v>0</v>
          </cell>
          <cell r="AU126">
            <v>0</v>
          </cell>
          <cell r="AV126">
            <v>0</v>
          </cell>
          <cell r="AW126">
            <v>0</v>
          </cell>
          <cell r="AX126">
            <v>1.0946185080485809</v>
          </cell>
          <cell r="AY126">
            <v>1.1666666666666667</v>
          </cell>
          <cell r="AZ126">
            <v>41.018425144672889</v>
          </cell>
          <cell r="BA126">
            <v>0.88</v>
          </cell>
          <cell r="BB126">
            <v>2.1800000000000002</v>
          </cell>
          <cell r="BC126">
            <v>85.5</v>
          </cell>
          <cell r="BD126">
            <v>8.39</v>
          </cell>
          <cell r="BE126">
            <v>2.2799999999999998</v>
          </cell>
          <cell r="BF126">
            <v>0.63</v>
          </cell>
          <cell r="BG126">
            <v>0.12</v>
          </cell>
          <cell r="BH126">
            <v>0.02</v>
          </cell>
          <cell r="BI126">
            <v>0</v>
          </cell>
          <cell r="BJ126">
            <v>0</v>
          </cell>
          <cell r="BK126">
            <v>100</v>
          </cell>
          <cell r="BL126">
            <v>0.2</v>
          </cell>
        </row>
        <row r="127">
          <cell r="A127">
            <v>134</v>
          </cell>
          <cell r="B127" t="str">
            <v>Kx</v>
          </cell>
          <cell r="C127">
            <v>0</v>
          </cell>
          <cell r="D127" t="str">
            <v>Theddlethorpe</v>
          </cell>
          <cell r="E127" t="str">
            <v>Theddlethorpe</v>
          </cell>
          <cell r="F127" t="str">
            <v>P</v>
          </cell>
          <cell r="G127">
            <v>122</v>
          </cell>
          <cell r="H127">
            <v>7.007430382559543E-2</v>
          </cell>
          <cell r="I127">
            <v>3.9996494073764384E-2</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0.08</v>
          </cell>
          <cell r="AD127">
            <v>0.05</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1.1810580324752611</v>
          </cell>
          <cell r="AY127">
            <v>1.25</v>
          </cell>
          <cell r="AZ127">
            <v>38.349205231337869</v>
          </cell>
          <cell r="BA127">
            <v>3.6</v>
          </cell>
          <cell r="BB127">
            <v>1.1299999999999999</v>
          </cell>
          <cell r="BC127">
            <v>89.58</v>
          </cell>
          <cell r="BD127">
            <v>4.07</v>
          </cell>
          <cell r="BE127">
            <v>1.02</v>
          </cell>
          <cell r="BF127">
            <v>0.38</v>
          </cell>
          <cell r="BG127">
            <v>0.11</v>
          </cell>
          <cell r="BH127">
            <v>7.0000000000000007E-2</v>
          </cell>
          <cell r="BI127">
            <v>0.03</v>
          </cell>
          <cell r="BJ127">
            <v>0.01</v>
          </cell>
          <cell r="BK127">
            <v>99.999999999999986</v>
          </cell>
          <cell r="BL127">
            <v>0</v>
          </cell>
        </row>
        <row r="128">
          <cell r="A128">
            <v>135</v>
          </cell>
          <cell r="B128" t="str">
            <v>Kyle</v>
          </cell>
          <cell r="C128">
            <v>0</v>
          </cell>
          <cell r="D128" t="str">
            <v>Shell/Esso SF</v>
          </cell>
          <cell r="E128" t="str">
            <v>St Fergus</v>
          </cell>
          <cell r="F128" t="str">
            <v>P</v>
          </cell>
          <cell r="G128">
            <v>123</v>
          </cell>
          <cell r="H128">
            <v>4.0042459328911671E-2</v>
          </cell>
          <cell r="I128">
            <v>9.999123518441097E-2</v>
          </cell>
          <cell r="J128">
            <v>9.9979783264797173E-2</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0.08</v>
          </cell>
          <cell r="AD128">
            <v>0.10999999999999999</v>
          </cell>
          <cell r="AE128">
            <v>0.10999999999999999</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1.249929807180806</v>
          </cell>
          <cell r="AY128">
            <v>2</v>
          </cell>
          <cell r="AZ128">
            <v>37.723350089053945</v>
          </cell>
          <cell r="BA128">
            <v>1.02</v>
          </cell>
          <cell r="BB128">
            <v>0.88</v>
          </cell>
          <cell r="BC128">
            <v>95.89</v>
          </cell>
          <cell r="BD128">
            <v>2.11</v>
          </cell>
          <cell r="BE128">
            <v>0.1</v>
          </cell>
          <cell r="BF128">
            <v>0</v>
          </cell>
          <cell r="BG128">
            <v>0</v>
          </cell>
          <cell r="BH128">
            <v>0</v>
          </cell>
          <cell r="BI128">
            <v>0</v>
          </cell>
          <cell r="BJ128">
            <v>0</v>
          </cell>
          <cell r="BK128">
            <v>100</v>
          </cell>
          <cell r="BL128">
            <v>0</v>
          </cell>
        </row>
        <row r="129">
          <cell r="A129">
            <v>136</v>
          </cell>
          <cell r="B129" t="str">
            <v>Lancelot</v>
          </cell>
          <cell r="C129">
            <v>0</v>
          </cell>
          <cell r="D129" t="str">
            <v>Tullow B</v>
          </cell>
          <cell r="E129" t="str">
            <v>Bacton</v>
          </cell>
          <cell r="F129" t="str">
            <v>P</v>
          </cell>
          <cell r="G129">
            <v>124</v>
          </cell>
          <cell r="H129">
            <v>0.24025475597347001</v>
          </cell>
          <cell r="I129">
            <v>0.19998247036882194</v>
          </cell>
          <cell r="J129">
            <v>0.15996765322367548</v>
          </cell>
          <cell r="K129">
            <v>0.13007106981352209</v>
          </cell>
          <cell r="L129">
            <v>0.10009247337443689</v>
          </cell>
          <cell r="M129">
            <v>6.9978490352871209E-2</v>
          </cell>
          <cell r="N129">
            <v>4.9999823442071392E-2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0.31</v>
          </cell>
          <cell r="AD129">
            <v>0.26</v>
          </cell>
          <cell r="AE129">
            <v>0.21</v>
          </cell>
          <cell r="AF129">
            <v>0.17</v>
          </cell>
          <cell r="AG129">
            <v>0.13</v>
          </cell>
          <cell r="AH129">
            <v>0.1</v>
          </cell>
          <cell r="AI129">
            <v>7.0000000000000007E-2</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1.3153094043751916</v>
          </cell>
          <cell r="AY129">
            <v>1.4285714285714286</v>
          </cell>
          <cell r="AZ129">
            <v>38.862938360348444</v>
          </cell>
          <cell r="BA129">
            <v>2.84</v>
          </cell>
          <cell r="BB129">
            <v>0.53</v>
          </cell>
          <cell r="BC129">
            <v>91.02</v>
          </cell>
          <cell r="BD129">
            <v>4.01</v>
          </cell>
          <cell r="BE129">
            <v>0.95</v>
          </cell>
          <cell r="BF129">
            <v>0.4</v>
          </cell>
          <cell r="BG129">
            <v>0.14000000000000001</v>
          </cell>
          <cell r="BH129">
            <v>0.05</v>
          </cell>
          <cell r="BI129">
            <v>0.05</v>
          </cell>
          <cell r="BJ129">
            <v>0.01</v>
          </cell>
          <cell r="BK129">
            <v>100.00000000000001</v>
          </cell>
          <cell r="BL129">
            <v>0</v>
          </cell>
        </row>
        <row r="130">
          <cell r="A130">
            <v>137</v>
          </cell>
          <cell r="B130" t="str">
            <v>Leman Perenco B</v>
          </cell>
          <cell r="C130">
            <v>0</v>
          </cell>
          <cell r="D130" t="str">
            <v>Perenco B</v>
          </cell>
          <cell r="E130" t="str">
            <v>Bacton</v>
          </cell>
          <cell r="F130" t="str">
            <v>P</v>
          </cell>
          <cell r="G130">
            <v>125</v>
          </cell>
          <cell r="H130">
            <v>1.8920062032910763</v>
          </cell>
          <cell r="I130">
            <v>1.7798439862825153</v>
          </cell>
          <cell r="J130">
            <v>1.4797007923189982</v>
          </cell>
          <cell r="K130">
            <v>1.3207216319526858</v>
          </cell>
          <cell r="L130">
            <v>1.1510634438060239</v>
          </cell>
          <cell r="M130">
            <v>1.0096896465199989</v>
          </cell>
          <cell r="N130">
            <v>0.87999689258045644</v>
          </cell>
          <cell r="O130">
            <v>0.70980568324368165</v>
          </cell>
          <cell r="P130">
            <v>0.62974584947752521</v>
          </cell>
          <cell r="Q130">
            <v>0.54943834604349417</v>
          </cell>
          <cell r="R130">
            <v>0.48923529408317418</v>
          </cell>
          <cell r="S130">
            <v>0.36946272645251454</v>
          </cell>
          <cell r="T130">
            <v>0.25972680274859317</v>
          </cell>
          <cell r="U130">
            <v>0.17984524627262566</v>
          </cell>
          <cell r="V130">
            <v>0.1300424426363348</v>
          </cell>
          <cell r="W130">
            <v>8.9973131958509256E-2</v>
          </cell>
          <cell r="X130">
            <v>5.9943768074784652E-2</v>
          </cell>
          <cell r="Y130">
            <v>4.0009834656296796E-2</v>
          </cell>
          <cell r="Z130">
            <v>0</v>
          </cell>
          <cell r="AA130">
            <v>0</v>
          </cell>
          <cell r="AB130">
            <v>0</v>
          </cell>
          <cell r="AC130">
            <v>2.27</v>
          </cell>
          <cell r="AD130">
            <v>2.14</v>
          </cell>
          <cell r="AE130">
            <v>1.7799999999999998</v>
          </cell>
          <cell r="AF130">
            <v>1.58</v>
          </cell>
          <cell r="AG130">
            <v>1.38</v>
          </cell>
          <cell r="AH130">
            <v>1.21</v>
          </cell>
          <cell r="AI130">
            <v>1.05</v>
          </cell>
          <cell r="AJ130">
            <v>0.85</v>
          </cell>
          <cell r="AK130">
            <v>0.76</v>
          </cell>
          <cell r="AL130">
            <v>0.66</v>
          </cell>
          <cell r="AM130">
            <v>0.59</v>
          </cell>
          <cell r="AN130">
            <v>0.44</v>
          </cell>
          <cell r="AO130">
            <v>0.31</v>
          </cell>
          <cell r="AP130">
            <v>0.22</v>
          </cell>
          <cell r="AQ130">
            <v>0.15</v>
          </cell>
          <cell r="AR130">
            <v>0.11</v>
          </cell>
          <cell r="AS130">
            <v>7.0000000000000007E-2</v>
          </cell>
          <cell r="AT130">
            <v>0.05</v>
          </cell>
          <cell r="AU130">
            <v>0</v>
          </cell>
          <cell r="AV130">
            <v>0</v>
          </cell>
          <cell r="AW130">
            <v>0</v>
          </cell>
          <cell r="AX130">
            <v>1.1996627211259767</v>
          </cell>
          <cell r="AY130">
            <v>1.2222222222222223</v>
          </cell>
          <cell r="AZ130">
            <v>38.317805599588745</v>
          </cell>
          <cell r="BA130">
            <v>3.06</v>
          </cell>
          <cell r="BB130">
            <v>0.72</v>
          </cell>
          <cell r="BC130">
            <v>91.64</v>
          </cell>
          <cell r="BD130">
            <v>3.25</v>
          </cell>
          <cell r="BE130">
            <v>0.67</v>
          </cell>
          <cell r="BF130">
            <v>0.48</v>
          </cell>
          <cell r="BG130">
            <v>0.08</v>
          </cell>
          <cell r="BH130">
            <v>0.04</v>
          </cell>
          <cell r="BI130">
            <v>0.05</v>
          </cell>
          <cell r="BJ130">
            <v>0.01</v>
          </cell>
          <cell r="BK130">
            <v>100.00000000000001</v>
          </cell>
          <cell r="BL130">
            <v>0.66</v>
          </cell>
        </row>
        <row r="131">
          <cell r="A131">
            <v>138</v>
          </cell>
          <cell r="B131" t="str">
            <v>Leman Shell</v>
          </cell>
          <cell r="C131">
            <v>0</v>
          </cell>
          <cell r="D131" t="str">
            <v>Shell/Esso B</v>
          </cell>
          <cell r="E131" t="str">
            <v>Bacton</v>
          </cell>
          <cell r="F131" t="str">
            <v>P</v>
          </cell>
          <cell r="G131">
            <v>126</v>
          </cell>
          <cell r="H131">
            <v>3.4336408874541759</v>
          </cell>
          <cell r="I131">
            <v>2.9497414379401237</v>
          </cell>
          <cell r="J131">
            <v>2.6894561698230439</v>
          </cell>
          <cell r="K131">
            <v>2.511372194091849</v>
          </cell>
          <cell r="L131">
            <v>2.3822008663115977</v>
          </cell>
          <cell r="M131">
            <v>2.4592440895437595</v>
          </cell>
          <cell r="N131">
            <v>2.5899908542992978</v>
          </cell>
          <cell r="O131">
            <v>2.569296628079242</v>
          </cell>
          <cell r="P131">
            <v>2.6189430565573271</v>
          </cell>
          <cell r="Q131">
            <v>2.6273142728988899</v>
          </cell>
          <cell r="R131">
            <v>2.5360360142270664</v>
          </cell>
          <cell r="S131">
            <v>2.0270522559421744</v>
          </cell>
          <cell r="T131">
            <v>1.6282872633854109</v>
          </cell>
          <cell r="U131">
            <v>1.2988823341911855</v>
          </cell>
          <cell r="V131">
            <v>1.0403395410906784</v>
          </cell>
          <cell r="W131">
            <v>0.82975221695069645</v>
          </cell>
          <cell r="X131">
            <v>0.66937207683509536</v>
          </cell>
          <cell r="Y131">
            <v>0.53013030919593251</v>
          </cell>
          <cell r="Z131">
            <v>0.43018783018543982</v>
          </cell>
          <cell r="AA131">
            <v>0.33985120905353744</v>
          </cell>
          <cell r="AB131">
            <v>0.2701550615825935</v>
          </cell>
          <cell r="AC131">
            <v>4.12</v>
          </cell>
          <cell r="AD131">
            <v>3.54</v>
          </cell>
          <cell r="AE131">
            <v>3.23</v>
          </cell>
          <cell r="AF131">
            <v>3.01</v>
          </cell>
          <cell r="AG131">
            <v>2.8500000000000005</v>
          </cell>
          <cell r="AH131">
            <v>2.95</v>
          </cell>
          <cell r="AI131">
            <v>3.11</v>
          </cell>
          <cell r="AJ131">
            <v>3.08</v>
          </cell>
          <cell r="AK131">
            <v>3.1400000000000006</v>
          </cell>
          <cell r="AL131">
            <v>3.1499999999999995</v>
          </cell>
          <cell r="AM131">
            <v>3.05</v>
          </cell>
          <cell r="AN131">
            <v>2.44</v>
          </cell>
          <cell r="AO131">
            <v>1.9499999999999997</v>
          </cell>
          <cell r="AP131">
            <v>1.56</v>
          </cell>
          <cell r="AQ131">
            <v>1.25</v>
          </cell>
          <cell r="AR131">
            <v>1</v>
          </cell>
          <cell r="AS131">
            <v>0.79999999999999993</v>
          </cell>
          <cell r="AT131">
            <v>0.64</v>
          </cell>
          <cell r="AU131">
            <v>0.51</v>
          </cell>
          <cell r="AV131">
            <v>0.41000000000000003</v>
          </cell>
          <cell r="AW131">
            <v>0.33</v>
          </cell>
          <cell r="AX131">
            <v>1.2000038655613219</v>
          </cell>
          <cell r="AY131">
            <v>1.2048192771084338</v>
          </cell>
          <cell r="AZ131">
            <v>38.694400237546851</v>
          </cell>
          <cell r="BA131">
            <v>2.83</v>
          </cell>
          <cell r="BB131">
            <v>0.56000000000000005</v>
          </cell>
          <cell r="BC131">
            <v>91.13</v>
          </cell>
          <cell r="BD131">
            <v>3.92</v>
          </cell>
          <cell r="BE131">
            <v>1</v>
          </cell>
          <cell r="BF131">
            <v>0.45</v>
          </cell>
          <cell r="BG131">
            <v>0.1</v>
          </cell>
          <cell r="BH131">
            <v>0.01</v>
          </cell>
          <cell r="BI131">
            <v>0</v>
          </cell>
          <cell r="BJ131">
            <v>0</v>
          </cell>
          <cell r="BK131">
            <v>100</v>
          </cell>
          <cell r="BL131">
            <v>3.15</v>
          </cell>
        </row>
        <row r="132">
          <cell r="A132">
            <v>139</v>
          </cell>
          <cell r="B132" t="str">
            <v>Lennox</v>
          </cell>
          <cell r="C132">
            <v>0</v>
          </cell>
          <cell r="D132" t="str">
            <v>Burton Point</v>
          </cell>
          <cell r="E132" t="str">
            <v>Burton Point</v>
          </cell>
          <cell r="F132" t="str">
            <v>P</v>
          </cell>
          <cell r="G132">
            <v>127</v>
          </cell>
          <cell r="H132">
            <v>1.6417408324853784</v>
          </cell>
          <cell r="I132">
            <v>1.5498641453583699</v>
          </cell>
          <cell r="J132">
            <v>1.4797007923189982</v>
          </cell>
          <cell r="K132">
            <v>1.4207763010400103</v>
          </cell>
          <cell r="L132">
            <v>1.3712668852297853</v>
          </cell>
          <cell r="M132">
            <v>1.2596128263516817</v>
          </cell>
          <cell r="N132">
            <v>1.0999961157255707</v>
          </cell>
          <cell r="O132">
            <v>0.9097509461292258</v>
          </cell>
          <cell r="P132">
            <v>0.67972567880113832</v>
          </cell>
          <cell r="Q132">
            <v>0.45953025305455875</v>
          </cell>
          <cell r="R132">
            <v>0</v>
          </cell>
          <cell r="S132">
            <v>0</v>
          </cell>
          <cell r="T132">
            <v>0</v>
          </cell>
          <cell r="U132">
            <v>0</v>
          </cell>
          <cell r="V132">
            <v>0</v>
          </cell>
          <cell r="W132">
            <v>0</v>
          </cell>
          <cell r="X132">
            <v>0</v>
          </cell>
          <cell r="Y132">
            <v>0</v>
          </cell>
          <cell r="Z132">
            <v>0</v>
          </cell>
          <cell r="AA132">
            <v>0</v>
          </cell>
          <cell r="AB132">
            <v>0</v>
          </cell>
          <cell r="AC132">
            <v>1.9699999999999998</v>
          </cell>
          <cell r="AD132">
            <v>1.8599999999999999</v>
          </cell>
          <cell r="AE132">
            <v>1.7799999999999998</v>
          </cell>
          <cell r="AF132">
            <v>1.7</v>
          </cell>
          <cell r="AG132">
            <v>1.64</v>
          </cell>
          <cell r="AH132">
            <v>1.51</v>
          </cell>
          <cell r="AI132">
            <v>1.32</v>
          </cell>
          <cell r="AJ132">
            <v>1.1000000000000001</v>
          </cell>
          <cell r="AK132">
            <v>0.82000000000000006</v>
          </cell>
          <cell r="AL132">
            <v>0.55000000000000004</v>
          </cell>
          <cell r="AM132">
            <v>0</v>
          </cell>
          <cell r="AN132">
            <v>0</v>
          </cell>
          <cell r="AO132">
            <v>0</v>
          </cell>
          <cell r="AP132">
            <v>0</v>
          </cell>
          <cell r="AQ132">
            <v>0</v>
          </cell>
          <cell r="AR132">
            <v>0</v>
          </cell>
          <cell r="AS132">
            <v>0</v>
          </cell>
          <cell r="AT132">
            <v>0</v>
          </cell>
          <cell r="AU132">
            <v>0</v>
          </cell>
          <cell r="AV132">
            <v>0</v>
          </cell>
          <cell r="AW132">
            <v>0</v>
          </cell>
          <cell r="AX132">
            <v>1.2003067957389455</v>
          </cell>
          <cell r="AY132">
            <v>1.2087912087912089</v>
          </cell>
          <cell r="AZ132">
            <v>38.513007941387826</v>
          </cell>
          <cell r="BA132">
            <v>1.89</v>
          </cell>
          <cell r="BB132">
            <v>0.81</v>
          </cell>
          <cell r="BC132">
            <v>92.84</v>
          </cell>
          <cell r="BD132">
            <v>3.41</v>
          </cell>
          <cell r="BE132">
            <v>0.65</v>
          </cell>
          <cell r="BF132">
            <v>0.25</v>
          </cell>
          <cell r="BG132">
            <v>7.0000000000000007E-2</v>
          </cell>
          <cell r="BH132">
            <v>0.06</v>
          </cell>
          <cell r="BI132">
            <v>0.02</v>
          </cell>
          <cell r="BJ132">
            <v>0</v>
          </cell>
          <cell r="BK132">
            <v>100</v>
          </cell>
          <cell r="BL132">
            <v>0.55000000000000004</v>
          </cell>
        </row>
        <row r="133">
          <cell r="A133">
            <v>140</v>
          </cell>
          <cell r="B133" t="str">
            <v>Lomond</v>
          </cell>
          <cell r="C133">
            <v>0</v>
          </cell>
          <cell r="D133" t="str">
            <v>PX T</v>
          </cell>
          <cell r="E133" t="str">
            <v>Teesside</v>
          </cell>
          <cell r="F133" t="str">
            <v>P</v>
          </cell>
          <cell r="G133">
            <v>128</v>
          </cell>
          <cell r="H133">
            <v>1.4014860765119084</v>
          </cell>
          <cell r="I133">
            <v>1.0199105988809918</v>
          </cell>
          <cell r="J133">
            <v>0.63987061289470193</v>
          </cell>
          <cell r="K133">
            <v>0.44024054398422857</v>
          </cell>
          <cell r="L133">
            <v>0.32029591479819802</v>
          </cell>
          <cell r="M133">
            <v>0.24992317983168288</v>
          </cell>
          <cell r="N133">
            <v>0.20999925845669984</v>
          </cell>
          <cell r="O133">
            <v>0.1299644208756037</v>
          </cell>
          <cell r="P133">
            <v>9.9959658647226224E-2</v>
          </cell>
          <cell r="Q133">
            <v>7.9918304879053687E-2</v>
          </cell>
          <cell r="R133">
            <v>5.9906362540796836E-2</v>
          </cell>
          <cell r="S133">
            <v>4.9927395466556029E-2</v>
          </cell>
          <cell r="T133">
            <v>3.9957969653629716E-2</v>
          </cell>
          <cell r="U133">
            <v>0</v>
          </cell>
          <cell r="V133">
            <v>0</v>
          </cell>
          <cell r="W133">
            <v>0</v>
          </cell>
          <cell r="X133">
            <v>0</v>
          </cell>
          <cell r="Y133">
            <v>0</v>
          </cell>
          <cell r="Z133">
            <v>0</v>
          </cell>
          <cell r="AA133">
            <v>0</v>
          </cell>
          <cell r="AB133">
            <v>0</v>
          </cell>
          <cell r="AC133">
            <v>1.81</v>
          </cell>
          <cell r="AD133">
            <v>1.32</v>
          </cell>
          <cell r="AE133">
            <v>0.83000000000000007</v>
          </cell>
          <cell r="AF133">
            <v>0.56999999999999995</v>
          </cell>
          <cell r="AG133">
            <v>0.41000000000000003</v>
          </cell>
          <cell r="AH133">
            <v>0.33</v>
          </cell>
          <cell r="AI133">
            <v>0.27</v>
          </cell>
          <cell r="AJ133">
            <v>0.16</v>
          </cell>
          <cell r="AK133">
            <v>0.13</v>
          </cell>
          <cell r="AL133">
            <v>0.1</v>
          </cell>
          <cell r="AM133">
            <v>0.08</v>
          </cell>
          <cell r="AN133">
            <v>7.0000000000000007E-2</v>
          </cell>
          <cell r="AO133">
            <v>0.05</v>
          </cell>
          <cell r="AP133">
            <v>0</v>
          </cell>
          <cell r="AQ133">
            <v>0</v>
          </cell>
          <cell r="AR133">
            <v>0</v>
          </cell>
          <cell r="AS133">
            <v>0</v>
          </cell>
          <cell r="AT133">
            <v>0</v>
          </cell>
          <cell r="AU133">
            <v>0</v>
          </cell>
          <cell r="AV133">
            <v>0</v>
          </cell>
          <cell r="AW133">
            <v>0</v>
          </cell>
          <cell r="AX133">
            <v>1.2928779117111124</v>
          </cell>
          <cell r="AY133">
            <v>1.4000000000000001</v>
          </cell>
          <cell r="AZ133">
            <v>39.979588664894038</v>
          </cell>
          <cell r="BA133">
            <v>0.93</v>
          </cell>
          <cell r="BB133">
            <v>2.19</v>
          </cell>
          <cell r="BC133">
            <v>86.67</v>
          </cell>
          <cell r="BD133">
            <v>8.82</v>
          </cell>
          <cell r="BE133">
            <v>1.19</v>
          </cell>
          <cell r="BF133">
            <v>0.17</v>
          </cell>
          <cell r="BG133">
            <v>0.03</v>
          </cell>
          <cell r="BH133">
            <v>0</v>
          </cell>
          <cell r="BI133">
            <v>0</v>
          </cell>
          <cell r="BJ133">
            <v>0</v>
          </cell>
          <cell r="BK133">
            <v>100.00000000000001</v>
          </cell>
          <cell r="BL133">
            <v>0.1</v>
          </cell>
        </row>
        <row r="134">
          <cell r="A134">
            <v>141</v>
          </cell>
          <cell r="B134" t="str">
            <v>Macculoch</v>
          </cell>
          <cell r="C134">
            <v>0</v>
          </cell>
          <cell r="D134" t="str">
            <v>Total SF</v>
          </cell>
          <cell r="E134" t="str">
            <v>St Fergus</v>
          </cell>
          <cell r="F134" t="str">
            <v>P</v>
          </cell>
          <cell r="G134">
            <v>129</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38.869398658158993</v>
          </cell>
          <cell r="BA134">
            <v>0.57999999999999996</v>
          </cell>
          <cell r="BB134">
            <v>3.65</v>
          </cell>
          <cell r="BC134">
            <v>88.53</v>
          </cell>
          <cell r="BD134">
            <v>5.43</v>
          </cell>
          <cell r="BE134">
            <v>1.5</v>
          </cell>
          <cell r="BF134">
            <v>0.26</v>
          </cell>
          <cell r="BG134">
            <v>0.04</v>
          </cell>
          <cell r="BH134">
            <v>0.01</v>
          </cell>
          <cell r="BI134">
            <v>0</v>
          </cell>
          <cell r="BJ134">
            <v>0</v>
          </cell>
          <cell r="BK134">
            <v>100.00000000000001</v>
          </cell>
          <cell r="BL134">
            <v>0</v>
          </cell>
        </row>
        <row r="135">
          <cell r="A135">
            <v>142</v>
          </cell>
          <cell r="B135" t="str">
            <v>Maclure</v>
          </cell>
          <cell r="C135">
            <v>0</v>
          </cell>
          <cell r="D135" t="str">
            <v>Mobil SF</v>
          </cell>
          <cell r="E135" t="str">
            <v>St Fergus</v>
          </cell>
          <cell r="F135" t="str">
            <v>P</v>
          </cell>
          <cell r="G135">
            <v>130</v>
          </cell>
          <cell r="H135">
            <v>0.10010614832227918</v>
          </cell>
          <cell r="I135">
            <v>8.9992111665969862E-2</v>
          </cell>
          <cell r="J135">
            <v>0.1099777615912769</v>
          </cell>
          <cell r="K135">
            <v>0.13007106981352209</v>
          </cell>
          <cell r="L135">
            <v>0.1501387100616553</v>
          </cell>
          <cell r="M135">
            <v>0.13995698070574242</v>
          </cell>
          <cell r="N135">
            <v>0.15999943501462846</v>
          </cell>
          <cell r="O135">
            <v>0.14995894716415809</v>
          </cell>
          <cell r="P135">
            <v>8.9963692782503601E-2</v>
          </cell>
          <cell r="Q135">
            <v>3.9959152439526843E-2</v>
          </cell>
          <cell r="R135">
            <v>0</v>
          </cell>
          <cell r="S135">
            <v>0</v>
          </cell>
          <cell r="T135">
            <v>0</v>
          </cell>
          <cell r="U135">
            <v>0</v>
          </cell>
          <cell r="V135">
            <v>0</v>
          </cell>
          <cell r="W135">
            <v>0</v>
          </cell>
          <cell r="X135">
            <v>0</v>
          </cell>
          <cell r="Y135">
            <v>0</v>
          </cell>
          <cell r="Z135">
            <v>0</v>
          </cell>
          <cell r="AA135">
            <v>0</v>
          </cell>
          <cell r="AB135">
            <v>0</v>
          </cell>
          <cell r="AC135">
            <v>0.10999999999999999</v>
          </cell>
          <cell r="AD135">
            <v>0.19</v>
          </cell>
          <cell r="AE135">
            <v>0.22999999999999998</v>
          </cell>
          <cell r="AF135">
            <v>0.28000000000000003</v>
          </cell>
          <cell r="AG135">
            <v>0.33</v>
          </cell>
          <cell r="AH135">
            <v>0.31</v>
          </cell>
          <cell r="AI135">
            <v>0.34</v>
          </cell>
          <cell r="AJ135">
            <v>0.32</v>
          </cell>
          <cell r="AK135">
            <v>0.2</v>
          </cell>
          <cell r="AL135">
            <v>0.09</v>
          </cell>
          <cell r="AM135">
            <v>0</v>
          </cell>
          <cell r="AN135">
            <v>0</v>
          </cell>
          <cell r="AO135">
            <v>0</v>
          </cell>
          <cell r="AP135">
            <v>0</v>
          </cell>
          <cell r="AQ135">
            <v>0</v>
          </cell>
          <cell r="AR135">
            <v>0</v>
          </cell>
          <cell r="AS135">
            <v>0</v>
          </cell>
          <cell r="AT135">
            <v>0</v>
          </cell>
          <cell r="AU135">
            <v>0</v>
          </cell>
          <cell r="AV135">
            <v>0</v>
          </cell>
          <cell r="AW135">
            <v>0</v>
          </cell>
          <cell r="AX135">
            <v>2.0687443585514926</v>
          </cell>
          <cell r="AY135">
            <v>2.25</v>
          </cell>
          <cell r="AZ135">
            <v>40.950209030535341</v>
          </cell>
          <cell r="BA135">
            <v>0.78</v>
          </cell>
          <cell r="BB135">
            <v>2.96</v>
          </cell>
          <cell r="BC135">
            <v>84.99</v>
          </cell>
          <cell r="BD135">
            <v>7.74</v>
          </cell>
          <cell r="BE135">
            <v>2.56</v>
          </cell>
          <cell r="BF135">
            <v>0.73</v>
          </cell>
          <cell r="BG135">
            <v>0.18</v>
          </cell>
          <cell r="BH135">
            <v>0.04</v>
          </cell>
          <cell r="BI135">
            <v>0.02</v>
          </cell>
          <cell r="BJ135">
            <v>0</v>
          </cell>
          <cell r="BK135">
            <v>100</v>
          </cell>
          <cell r="BL135">
            <v>0.09</v>
          </cell>
        </row>
        <row r="136">
          <cell r="A136">
            <v>143</v>
          </cell>
          <cell r="B136" t="str">
            <v>Magnus</v>
          </cell>
          <cell r="C136">
            <v>0</v>
          </cell>
          <cell r="D136" t="str">
            <v>Shell/Esso SF</v>
          </cell>
          <cell r="E136" t="str">
            <v>St Fergus</v>
          </cell>
          <cell r="F136" t="str">
            <v>P</v>
          </cell>
          <cell r="G136">
            <v>131</v>
          </cell>
          <cell r="H136">
            <v>5.0053074161139591E-2</v>
          </cell>
          <cell r="I136">
            <v>3.9996494073764384E-2</v>
          </cell>
          <cell r="J136">
            <v>0.1799636098766349</v>
          </cell>
          <cell r="K136">
            <v>0.48026241161915845</v>
          </cell>
          <cell r="L136">
            <v>0.83076752900782602</v>
          </cell>
          <cell r="M136">
            <v>0.50984328685663305</v>
          </cell>
          <cell r="N136">
            <v>0.26999904658718554</v>
          </cell>
          <cell r="O136">
            <v>0.48986589406958309</v>
          </cell>
          <cell r="P136">
            <v>0.34985880526529178</v>
          </cell>
          <cell r="Q136">
            <v>0.21977533841739763</v>
          </cell>
          <cell r="R136">
            <v>0.12979711883839315</v>
          </cell>
          <cell r="S136">
            <v>9.9854790933112059E-2</v>
          </cell>
          <cell r="T136">
            <v>7.9915939307259432E-2</v>
          </cell>
          <cell r="U136">
            <v>6.9939817994909989E-2</v>
          </cell>
          <cell r="V136">
            <v>5.0016324090898005E-2</v>
          </cell>
          <cell r="W136">
            <v>3.9988058648226341E-2</v>
          </cell>
          <cell r="X136">
            <v>0</v>
          </cell>
          <cell r="Y136">
            <v>0</v>
          </cell>
          <cell r="Z136">
            <v>0</v>
          </cell>
          <cell r="AA136">
            <v>0</v>
          </cell>
          <cell r="AB136">
            <v>0</v>
          </cell>
          <cell r="AC136">
            <v>0.1</v>
          </cell>
          <cell r="AD136">
            <v>0.05</v>
          </cell>
          <cell r="AE136">
            <v>0.2</v>
          </cell>
          <cell r="AF136">
            <v>0.53</v>
          </cell>
          <cell r="AG136">
            <v>0.91</v>
          </cell>
          <cell r="AH136">
            <v>0.56000000000000005</v>
          </cell>
          <cell r="AI136">
            <v>0.3</v>
          </cell>
          <cell r="AJ136">
            <v>0.54</v>
          </cell>
          <cell r="AK136">
            <v>0.39</v>
          </cell>
          <cell r="AL136">
            <v>0.24</v>
          </cell>
          <cell r="AM136">
            <v>0.14000000000000001</v>
          </cell>
          <cell r="AN136">
            <v>0.10999999999999999</v>
          </cell>
          <cell r="AO136">
            <v>0.09</v>
          </cell>
          <cell r="AP136">
            <v>0.08</v>
          </cell>
          <cell r="AQ136">
            <v>0.06</v>
          </cell>
          <cell r="AR136">
            <v>0.05</v>
          </cell>
          <cell r="AS136">
            <v>0</v>
          </cell>
          <cell r="AT136">
            <v>0</v>
          </cell>
          <cell r="AU136">
            <v>0</v>
          </cell>
          <cell r="AV136">
            <v>0</v>
          </cell>
          <cell r="AW136">
            <v>0</v>
          </cell>
          <cell r="AX136">
            <v>1.1182813828773657</v>
          </cell>
          <cell r="AY136">
            <v>2</v>
          </cell>
          <cell r="AZ136">
            <v>37.723350089053945</v>
          </cell>
          <cell r="BA136">
            <v>1.02</v>
          </cell>
          <cell r="BB136">
            <v>0.88</v>
          </cell>
          <cell r="BC136">
            <v>95.89</v>
          </cell>
          <cell r="BD136">
            <v>2.11</v>
          </cell>
          <cell r="BE136">
            <v>0.1</v>
          </cell>
          <cell r="BF136">
            <v>0</v>
          </cell>
          <cell r="BG136">
            <v>0</v>
          </cell>
          <cell r="BH136">
            <v>0</v>
          </cell>
          <cell r="BI136">
            <v>0</v>
          </cell>
          <cell r="BJ136">
            <v>0</v>
          </cell>
          <cell r="BK136">
            <v>100</v>
          </cell>
          <cell r="BL136">
            <v>0.24</v>
          </cell>
        </row>
        <row r="137">
          <cell r="A137">
            <v>144</v>
          </cell>
          <cell r="B137" t="str">
            <v>Mallory</v>
          </cell>
          <cell r="C137">
            <v>0</v>
          </cell>
          <cell r="D137" t="str">
            <v>Tullow B</v>
          </cell>
          <cell r="E137" t="str">
            <v>Bacton</v>
          </cell>
          <cell r="F137" t="str">
            <v>P</v>
          </cell>
          <cell r="G137">
            <v>132</v>
          </cell>
          <cell r="H137">
            <v>0.25026537080569794</v>
          </cell>
          <cell r="I137">
            <v>0.20998159388726301</v>
          </cell>
          <cell r="J137">
            <v>0.15996765322367548</v>
          </cell>
          <cell r="K137">
            <v>0.12006560290478961</v>
          </cell>
          <cell r="L137">
            <v>0.10009247337443689</v>
          </cell>
          <cell r="M137">
            <v>7.997541754613853E-2</v>
          </cell>
          <cell r="N137">
            <v>4.9999823442071392E-2</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0.32</v>
          </cell>
          <cell r="AD137">
            <v>0.27</v>
          </cell>
          <cell r="AE137">
            <v>0.21</v>
          </cell>
          <cell r="AF137">
            <v>0.16</v>
          </cell>
          <cell r="AG137">
            <v>0.12</v>
          </cell>
          <cell r="AH137">
            <v>0.11</v>
          </cell>
          <cell r="AI137">
            <v>7.0000000000000007E-2</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1.2985033041379956</v>
          </cell>
          <cell r="AY137">
            <v>1.4000000000000001</v>
          </cell>
          <cell r="AZ137">
            <v>38.862938360348444</v>
          </cell>
          <cell r="BA137">
            <v>2.84</v>
          </cell>
          <cell r="BB137">
            <v>0.53</v>
          </cell>
          <cell r="BC137">
            <v>91.02</v>
          </cell>
          <cell r="BD137">
            <v>4.01</v>
          </cell>
          <cell r="BE137">
            <v>0.95</v>
          </cell>
          <cell r="BF137">
            <v>0.4</v>
          </cell>
          <cell r="BG137">
            <v>0.14000000000000001</v>
          </cell>
          <cell r="BH137">
            <v>0.05</v>
          </cell>
          <cell r="BI137">
            <v>0.05</v>
          </cell>
          <cell r="BJ137">
            <v>0.01</v>
          </cell>
          <cell r="BK137">
            <v>100.00000000000001</v>
          </cell>
          <cell r="BL137">
            <v>0</v>
          </cell>
        </row>
        <row r="138">
          <cell r="A138">
            <v>145</v>
          </cell>
          <cell r="B138" t="str">
            <v>Maria</v>
          </cell>
          <cell r="C138">
            <v>0</v>
          </cell>
          <cell r="D138" t="str">
            <v>Amoco T</v>
          </cell>
          <cell r="E138" t="str">
            <v>Teesside</v>
          </cell>
          <cell r="F138" t="str">
            <v>P</v>
          </cell>
          <cell r="G138">
            <v>133</v>
          </cell>
          <cell r="H138">
            <v>0.59062627510144705</v>
          </cell>
          <cell r="I138">
            <v>0.47995792888517264</v>
          </cell>
          <cell r="J138">
            <v>0.37992317640622925</v>
          </cell>
          <cell r="K138">
            <v>0.28015307344450913</v>
          </cell>
          <cell r="L138">
            <v>0.19017569941143006</v>
          </cell>
          <cell r="M138">
            <v>0.12996005351247511</v>
          </cell>
          <cell r="N138">
            <v>7.999971750731423E-2</v>
          </cell>
          <cell r="O138">
            <v>4.9986315721386038E-2</v>
          </cell>
          <cell r="P138">
            <v>1.9991931729445245E-2</v>
          </cell>
          <cell r="Q138">
            <v>0</v>
          </cell>
          <cell r="R138">
            <v>0</v>
          </cell>
          <cell r="S138">
            <v>0</v>
          </cell>
          <cell r="T138">
            <v>0</v>
          </cell>
          <cell r="U138">
            <v>0</v>
          </cell>
          <cell r="V138">
            <v>0</v>
          </cell>
          <cell r="W138">
            <v>0</v>
          </cell>
          <cell r="X138">
            <v>0</v>
          </cell>
          <cell r="Y138">
            <v>0</v>
          </cell>
          <cell r="Z138">
            <v>0</v>
          </cell>
          <cell r="AA138">
            <v>0</v>
          </cell>
          <cell r="AB138">
            <v>0</v>
          </cell>
          <cell r="AC138">
            <v>0.77</v>
          </cell>
          <cell r="AD138">
            <v>0.62</v>
          </cell>
          <cell r="AE138">
            <v>0.49</v>
          </cell>
          <cell r="AF138">
            <v>0.37000000000000005</v>
          </cell>
          <cell r="AG138">
            <v>0.25</v>
          </cell>
          <cell r="AH138">
            <v>0.17</v>
          </cell>
          <cell r="AI138">
            <v>0.11</v>
          </cell>
          <cell r="AJ138">
            <v>0.06</v>
          </cell>
          <cell r="AK138">
            <v>0.03</v>
          </cell>
          <cell r="AL138">
            <v>0</v>
          </cell>
          <cell r="AM138">
            <v>0</v>
          </cell>
          <cell r="AN138">
            <v>0</v>
          </cell>
          <cell r="AO138">
            <v>0</v>
          </cell>
          <cell r="AP138">
            <v>0</v>
          </cell>
          <cell r="AQ138">
            <v>0</v>
          </cell>
          <cell r="AR138">
            <v>0</v>
          </cell>
          <cell r="AS138">
            <v>0</v>
          </cell>
          <cell r="AT138">
            <v>0</v>
          </cell>
          <cell r="AU138">
            <v>0</v>
          </cell>
          <cell r="AV138">
            <v>0</v>
          </cell>
          <cell r="AW138">
            <v>0</v>
          </cell>
          <cell r="AX138">
            <v>1.3040865513964759</v>
          </cell>
          <cell r="AY138">
            <v>1.5</v>
          </cell>
          <cell r="AZ138">
            <v>41.018425144672889</v>
          </cell>
          <cell r="BA138">
            <v>0.88</v>
          </cell>
          <cell r="BB138">
            <v>2.1800000000000002</v>
          </cell>
          <cell r="BC138">
            <v>85.5</v>
          </cell>
          <cell r="BD138">
            <v>8.39</v>
          </cell>
          <cell r="BE138">
            <v>2.2799999999999998</v>
          </cell>
          <cell r="BF138">
            <v>0.63</v>
          </cell>
          <cell r="BG138">
            <v>0.12</v>
          </cell>
          <cell r="BH138">
            <v>0.02</v>
          </cell>
          <cell r="BI138">
            <v>0</v>
          </cell>
          <cell r="BJ138">
            <v>0</v>
          </cell>
          <cell r="BK138">
            <v>100</v>
          </cell>
          <cell r="BL138">
            <v>0</v>
          </cell>
        </row>
        <row r="139">
          <cell r="A139">
            <v>146</v>
          </cell>
          <cell r="B139" t="str">
            <v>Mercury</v>
          </cell>
          <cell r="C139">
            <v>0</v>
          </cell>
          <cell r="D139" t="str">
            <v>Dimlington E</v>
          </cell>
          <cell r="E139" t="str">
            <v>Easington</v>
          </cell>
          <cell r="F139" t="str">
            <v>P</v>
          </cell>
          <cell r="G139">
            <v>134</v>
          </cell>
          <cell r="H139">
            <v>2.0021229664455836E-2</v>
          </cell>
          <cell r="I139">
            <v>0</v>
          </cell>
          <cell r="J139">
            <v>0</v>
          </cell>
          <cell r="K139">
            <v>0</v>
          </cell>
          <cell r="L139">
            <v>0.12011096804932425</v>
          </cell>
          <cell r="M139">
            <v>0.15995083509227706</v>
          </cell>
          <cell r="N139">
            <v>0.11999957626097132</v>
          </cell>
          <cell r="O139">
            <v>5.9983578865663238E-2</v>
          </cell>
          <cell r="P139">
            <v>2.9987897594167867E-2</v>
          </cell>
          <cell r="Q139">
            <v>1.9979576219763422E-2</v>
          </cell>
          <cell r="R139">
            <v>0</v>
          </cell>
          <cell r="S139">
            <v>0</v>
          </cell>
          <cell r="T139">
            <v>0</v>
          </cell>
          <cell r="U139">
            <v>0</v>
          </cell>
          <cell r="V139">
            <v>0</v>
          </cell>
          <cell r="W139">
            <v>0</v>
          </cell>
          <cell r="X139">
            <v>0</v>
          </cell>
          <cell r="Y139">
            <v>0</v>
          </cell>
          <cell r="Z139">
            <v>0</v>
          </cell>
          <cell r="AA139">
            <v>0</v>
          </cell>
          <cell r="AB139">
            <v>0</v>
          </cell>
          <cell r="AC139">
            <v>0.03</v>
          </cell>
          <cell r="AD139">
            <v>0</v>
          </cell>
          <cell r="AE139">
            <v>0</v>
          </cell>
          <cell r="AF139">
            <v>0</v>
          </cell>
          <cell r="AG139">
            <v>0.15</v>
          </cell>
          <cell r="AH139">
            <v>0.21</v>
          </cell>
          <cell r="AI139">
            <v>0.15</v>
          </cell>
          <cell r="AJ139">
            <v>0.08</v>
          </cell>
          <cell r="AK139">
            <v>0.04</v>
          </cell>
          <cell r="AL139">
            <v>0.03</v>
          </cell>
          <cell r="AM139">
            <v>0</v>
          </cell>
          <cell r="AN139">
            <v>0</v>
          </cell>
          <cell r="AO139">
            <v>0</v>
          </cell>
          <cell r="AP139">
            <v>0</v>
          </cell>
          <cell r="AQ139">
            <v>0</v>
          </cell>
          <cell r="AR139">
            <v>0</v>
          </cell>
          <cell r="AS139">
            <v>0</v>
          </cell>
          <cell r="AT139">
            <v>0</v>
          </cell>
          <cell r="AU139">
            <v>0</v>
          </cell>
          <cell r="AV139">
            <v>0</v>
          </cell>
          <cell r="AW139">
            <v>0</v>
          </cell>
          <cell r="AX139">
            <v>1.3018041113204755</v>
          </cell>
          <cell r="AY139">
            <v>1.5</v>
          </cell>
          <cell r="AZ139">
            <v>38.513007941387826</v>
          </cell>
          <cell r="BA139">
            <v>1.89</v>
          </cell>
          <cell r="BB139">
            <v>0.81</v>
          </cell>
          <cell r="BC139">
            <v>92.84</v>
          </cell>
          <cell r="BD139">
            <v>3.41</v>
          </cell>
          <cell r="BE139">
            <v>0.65</v>
          </cell>
          <cell r="BF139">
            <v>0.25</v>
          </cell>
          <cell r="BG139">
            <v>7.0000000000000007E-2</v>
          </cell>
          <cell r="BH139">
            <v>0.06</v>
          </cell>
          <cell r="BI139">
            <v>0.02</v>
          </cell>
          <cell r="BJ139">
            <v>0</v>
          </cell>
          <cell r="BK139">
            <v>100</v>
          </cell>
          <cell r="BL139">
            <v>0.03</v>
          </cell>
        </row>
        <row r="140">
          <cell r="A140">
            <v>147</v>
          </cell>
          <cell r="B140" t="str">
            <v>Merganser</v>
          </cell>
          <cell r="C140">
            <v>0</v>
          </cell>
          <cell r="D140" t="str">
            <v>SEAL B</v>
          </cell>
          <cell r="E140" t="str">
            <v>Bacton</v>
          </cell>
          <cell r="F140" t="str">
            <v>P</v>
          </cell>
          <cell r="G140">
            <v>135</v>
          </cell>
          <cell r="H140">
            <v>1.2813586985251735</v>
          </cell>
          <cell r="I140">
            <v>1.0699062164731974</v>
          </cell>
          <cell r="J140">
            <v>0.84982815775077591</v>
          </cell>
          <cell r="K140">
            <v>0.77042095197240001</v>
          </cell>
          <cell r="L140">
            <v>0.63058258225895236</v>
          </cell>
          <cell r="M140">
            <v>0.49984635966336577</v>
          </cell>
          <cell r="N140">
            <v>0.41999851691339968</v>
          </cell>
          <cell r="O140">
            <v>0.32990968376114782</v>
          </cell>
          <cell r="P140">
            <v>0.2698910783475108</v>
          </cell>
          <cell r="Q140">
            <v>6.9928516769171986E-2</v>
          </cell>
          <cell r="R140">
            <v>0</v>
          </cell>
          <cell r="S140">
            <v>0</v>
          </cell>
          <cell r="T140">
            <v>0</v>
          </cell>
          <cell r="U140">
            <v>0</v>
          </cell>
          <cell r="V140">
            <v>0</v>
          </cell>
          <cell r="W140">
            <v>0</v>
          </cell>
          <cell r="X140">
            <v>0</v>
          </cell>
          <cell r="Y140">
            <v>0</v>
          </cell>
          <cell r="Z140">
            <v>0</v>
          </cell>
          <cell r="AA140">
            <v>0</v>
          </cell>
          <cell r="AB140">
            <v>0</v>
          </cell>
          <cell r="AC140">
            <v>1.54</v>
          </cell>
          <cell r="AD140">
            <v>1.28</v>
          </cell>
          <cell r="AE140">
            <v>1.02</v>
          </cell>
          <cell r="AF140">
            <v>0.92</v>
          </cell>
          <cell r="AG140">
            <v>0.76</v>
          </cell>
          <cell r="AH140">
            <v>0.6</v>
          </cell>
          <cell r="AI140">
            <v>0.5</v>
          </cell>
          <cell r="AJ140">
            <v>0.4</v>
          </cell>
          <cell r="AK140">
            <v>0.32</v>
          </cell>
          <cell r="AL140">
            <v>0.08</v>
          </cell>
          <cell r="AM140">
            <v>0</v>
          </cell>
          <cell r="AN140">
            <v>0</v>
          </cell>
          <cell r="AO140">
            <v>0</v>
          </cell>
          <cell r="AP140">
            <v>0</v>
          </cell>
          <cell r="AQ140">
            <v>0</v>
          </cell>
          <cell r="AR140">
            <v>0</v>
          </cell>
          <cell r="AS140">
            <v>0</v>
          </cell>
          <cell r="AT140">
            <v>0</v>
          </cell>
          <cell r="AU140">
            <v>0</v>
          </cell>
          <cell r="AV140">
            <v>0</v>
          </cell>
          <cell r="AW140">
            <v>0</v>
          </cell>
          <cell r="AX140">
            <v>1.1983841332483611</v>
          </cell>
          <cell r="AY140">
            <v>1.2121212121212122</v>
          </cell>
          <cell r="AZ140">
            <v>40.428204096303205</v>
          </cell>
          <cell r="BA140">
            <v>0.48</v>
          </cell>
          <cell r="BB140">
            <v>1.84</v>
          </cell>
          <cell r="BC140">
            <v>88.04</v>
          </cell>
          <cell r="BD140">
            <v>7.39</v>
          </cell>
          <cell r="BE140">
            <v>1.84</v>
          </cell>
          <cell r="BF140">
            <v>0.36</v>
          </cell>
          <cell r="BG140">
            <v>0.04</v>
          </cell>
          <cell r="BH140">
            <v>0.01</v>
          </cell>
          <cell r="BI140">
            <v>0</v>
          </cell>
          <cell r="BJ140">
            <v>0</v>
          </cell>
          <cell r="BK140">
            <v>100.00000000000003</v>
          </cell>
          <cell r="BL140">
            <v>0.08</v>
          </cell>
        </row>
        <row r="141">
          <cell r="A141">
            <v>148</v>
          </cell>
          <cell r="B141" t="str">
            <v>Miller</v>
          </cell>
          <cell r="C141">
            <v>0</v>
          </cell>
          <cell r="D141" t="str">
            <v>Total SF</v>
          </cell>
          <cell r="E141" t="str">
            <v>St Fergus</v>
          </cell>
          <cell r="F141" t="str">
            <v>P</v>
          </cell>
          <cell r="G141">
            <v>136</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38.869398658158993</v>
          </cell>
          <cell r="BA141">
            <v>0.57999999999999996</v>
          </cell>
          <cell r="BB141">
            <v>3.65</v>
          </cell>
          <cell r="BC141">
            <v>88.53</v>
          </cell>
          <cell r="BD141">
            <v>5.43</v>
          </cell>
          <cell r="BE141">
            <v>1.5</v>
          </cell>
          <cell r="BF141">
            <v>0.26</v>
          </cell>
          <cell r="BG141">
            <v>0.04</v>
          </cell>
          <cell r="BH141">
            <v>0.01</v>
          </cell>
          <cell r="BI141">
            <v>0</v>
          </cell>
          <cell r="BJ141">
            <v>0</v>
          </cell>
          <cell r="BK141">
            <v>100.00000000000001</v>
          </cell>
          <cell r="BL141">
            <v>0</v>
          </cell>
        </row>
        <row r="142">
          <cell r="A142">
            <v>149</v>
          </cell>
          <cell r="B142" t="str">
            <v>Millom</v>
          </cell>
          <cell r="C142">
            <v>0</v>
          </cell>
          <cell r="D142" t="str">
            <v>Morecambe N</v>
          </cell>
          <cell r="E142" t="str">
            <v>Barrow</v>
          </cell>
          <cell r="F142" t="str">
            <v>P</v>
          </cell>
          <cell r="G142">
            <v>137</v>
          </cell>
          <cell r="H142">
            <v>0.52055197127585173</v>
          </cell>
          <cell r="I142">
            <v>0.44996055832984938</v>
          </cell>
          <cell r="J142">
            <v>0.39991913305918869</v>
          </cell>
          <cell r="K142">
            <v>0.36019680871436882</v>
          </cell>
          <cell r="L142">
            <v>0.32029591479819802</v>
          </cell>
          <cell r="M142">
            <v>0.22992932544514827</v>
          </cell>
          <cell r="N142">
            <v>0.18999932907987127</v>
          </cell>
          <cell r="O142">
            <v>0.15995621030843529</v>
          </cell>
          <cell r="P142">
            <v>0.14993948797083934</v>
          </cell>
          <cell r="Q142">
            <v>0.11987745731858053</v>
          </cell>
          <cell r="R142">
            <v>7.9875150054395785E-2</v>
          </cell>
          <cell r="S142">
            <v>4.9927395466556029E-2</v>
          </cell>
          <cell r="T142">
            <v>2.9968477240222287E-2</v>
          </cell>
          <cell r="U142">
            <v>0</v>
          </cell>
          <cell r="V142">
            <v>0</v>
          </cell>
          <cell r="W142">
            <v>0</v>
          </cell>
          <cell r="X142">
            <v>0</v>
          </cell>
          <cell r="Y142">
            <v>0</v>
          </cell>
          <cell r="Z142">
            <v>0</v>
          </cell>
          <cell r="AA142">
            <v>0</v>
          </cell>
          <cell r="AB142">
            <v>0</v>
          </cell>
          <cell r="AC142">
            <v>0.56999999999999995</v>
          </cell>
          <cell r="AD142">
            <v>0.5</v>
          </cell>
          <cell r="AE142">
            <v>0.43999999999999995</v>
          </cell>
          <cell r="AF142">
            <v>0.39</v>
          </cell>
          <cell r="AG142">
            <v>0.35000000000000003</v>
          </cell>
          <cell r="AH142">
            <v>0.26</v>
          </cell>
          <cell r="AI142">
            <v>0.21</v>
          </cell>
          <cell r="AJ142">
            <v>0.18</v>
          </cell>
          <cell r="AK142">
            <v>0.17</v>
          </cell>
          <cell r="AL142">
            <v>0.13</v>
          </cell>
          <cell r="AM142">
            <v>0.09</v>
          </cell>
          <cell r="AN142">
            <v>0.06</v>
          </cell>
          <cell r="AO142">
            <v>0.04</v>
          </cell>
          <cell r="AP142">
            <v>0</v>
          </cell>
          <cell r="AQ142">
            <v>0</v>
          </cell>
          <cell r="AR142">
            <v>0</v>
          </cell>
          <cell r="AS142">
            <v>0</v>
          </cell>
          <cell r="AT142">
            <v>0</v>
          </cell>
          <cell r="AU142">
            <v>0</v>
          </cell>
          <cell r="AV142">
            <v>0</v>
          </cell>
          <cell r="AW142">
            <v>0</v>
          </cell>
          <cell r="AX142">
            <v>1.1076993466356533</v>
          </cell>
          <cell r="AY142">
            <v>1.3333333333333335</v>
          </cell>
          <cell r="AZ142">
            <v>38.565514814721787</v>
          </cell>
          <cell r="BA142">
            <v>4.8099999999999996</v>
          </cell>
          <cell r="BB142">
            <v>0</v>
          </cell>
          <cell r="BC142">
            <v>89.15</v>
          </cell>
          <cell r="BD142">
            <v>4.0999999999999996</v>
          </cell>
          <cell r="BE142">
            <v>1.1100000000000001</v>
          </cell>
          <cell r="BF142">
            <v>0.54</v>
          </cell>
          <cell r="BG142">
            <v>0.22</v>
          </cell>
          <cell r="BH142">
            <v>7.0000000000000007E-2</v>
          </cell>
          <cell r="BI142">
            <v>0</v>
          </cell>
          <cell r="BJ142">
            <v>0</v>
          </cell>
          <cell r="BK142">
            <v>100</v>
          </cell>
          <cell r="BL142">
            <v>0.13</v>
          </cell>
        </row>
        <row r="143">
          <cell r="A143">
            <v>150</v>
          </cell>
          <cell r="B143" t="str">
            <v>Mimas</v>
          </cell>
          <cell r="C143">
            <v>0</v>
          </cell>
          <cell r="D143" t="str">
            <v>Theddlethorpe</v>
          </cell>
          <cell r="E143" t="str">
            <v>Theddlethorpe</v>
          </cell>
          <cell r="F143" t="str">
            <v>P</v>
          </cell>
          <cell r="G143">
            <v>138</v>
          </cell>
          <cell r="H143">
            <v>0.27028660047015379</v>
          </cell>
          <cell r="I143">
            <v>0.23997896444258632</v>
          </cell>
          <cell r="J143">
            <v>0.20995754485607407</v>
          </cell>
          <cell r="K143">
            <v>9.0049202178592205E-2</v>
          </cell>
          <cell r="L143">
            <v>1.0009247337443688E-2</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0.32</v>
          </cell>
          <cell r="AD143">
            <v>0.28999999999999998</v>
          </cell>
          <cell r="AE143">
            <v>0.25</v>
          </cell>
          <cell r="AF143">
            <v>0.1</v>
          </cell>
          <cell r="AG143">
            <v>0.02</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1.1947117290487401</v>
          </cell>
          <cell r="AY143">
            <v>2</v>
          </cell>
          <cell r="AZ143">
            <v>38.349205231337869</v>
          </cell>
          <cell r="BA143">
            <v>3.6</v>
          </cell>
          <cell r="BB143">
            <v>1.1299999999999999</v>
          </cell>
          <cell r="BC143">
            <v>89.58</v>
          </cell>
          <cell r="BD143">
            <v>4.07</v>
          </cell>
          <cell r="BE143">
            <v>1.02</v>
          </cell>
          <cell r="BF143">
            <v>0.38</v>
          </cell>
          <cell r="BG143">
            <v>0.11</v>
          </cell>
          <cell r="BH143">
            <v>7.0000000000000007E-2</v>
          </cell>
          <cell r="BI143">
            <v>0.03</v>
          </cell>
          <cell r="BJ143">
            <v>0.01</v>
          </cell>
          <cell r="BK143">
            <v>99.999999999999986</v>
          </cell>
          <cell r="BL143">
            <v>0</v>
          </cell>
        </row>
        <row r="144">
          <cell r="A144">
            <v>151</v>
          </cell>
          <cell r="B144" t="str">
            <v>Morecambe North</v>
          </cell>
          <cell r="C144">
            <v>0</v>
          </cell>
          <cell r="D144" t="str">
            <v>Morecambe N</v>
          </cell>
          <cell r="E144" t="str">
            <v>Barrow</v>
          </cell>
          <cell r="F144" t="str">
            <v>P</v>
          </cell>
          <cell r="G144">
            <v>139</v>
          </cell>
          <cell r="H144">
            <v>1.451539150673048</v>
          </cell>
          <cell r="I144">
            <v>1.119901834065403</v>
          </cell>
          <cell r="J144">
            <v>0.87982209273021517</v>
          </cell>
          <cell r="K144">
            <v>0.66036081597634289</v>
          </cell>
          <cell r="L144">
            <v>0.47043462485985327</v>
          </cell>
          <cell r="M144">
            <v>0.29990781579801945</v>
          </cell>
          <cell r="N144">
            <v>0.18999932907987127</v>
          </cell>
          <cell r="O144">
            <v>0.10996989458704927</v>
          </cell>
          <cell r="P144">
            <v>4.9979829323613112E-2</v>
          </cell>
          <cell r="Q144">
            <v>0</v>
          </cell>
          <cell r="R144">
            <v>0</v>
          </cell>
          <cell r="S144">
            <v>0</v>
          </cell>
          <cell r="T144">
            <v>0</v>
          </cell>
          <cell r="U144">
            <v>0</v>
          </cell>
          <cell r="V144">
            <v>0</v>
          </cell>
          <cell r="W144">
            <v>0</v>
          </cell>
          <cell r="X144">
            <v>0</v>
          </cell>
          <cell r="Y144">
            <v>0</v>
          </cell>
          <cell r="Z144">
            <v>0</v>
          </cell>
          <cell r="AA144">
            <v>0</v>
          </cell>
          <cell r="AB144">
            <v>0</v>
          </cell>
          <cell r="AC144">
            <v>1.74</v>
          </cell>
          <cell r="AD144">
            <v>1.35</v>
          </cell>
          <cell r="AE144">
            <v>1.05</v>
          </cell>
          <cell r="AF144">
            <v>0.79</v>
          </cell>
          <cell r="AG144">
            <v>0.56000000000000005</v>
          </cell>
          <cell r="AH144">
            <v>0.36</v>
          </cell>
          <cell r="AI144">
            <v>0.23</v>
          </cell>
          <cell r="AJ144">
            <v>0.13</v>
          </cell>
          <cell r="AK144">
            <v>7.0000000000000007E-2</v>
          </cell>
          <cell r="AL144">
            <v>0</v>
          </cell>
          <cell r="AM144">
            <v>0</v>
          </cell>
          <cell r="AN144">
            <v>0</v>
          </cell>
          <cell r="AO144">
            <v>0</v>
          </cell>
          <cell r="AP144">
            <v>0</v>
          </cell>
          <cell r="AQ144">
            <v>0</v>
          </cell>
          <cell r="AR144">
            <v>0</v>
          </cell>
          <cell r="AS144">
            <v>0</v>
          </cell>
          <cell r="AT144">
            <v>0</v>
          </cell>
          <cell r="AU144">
            <v>0</v>
          </cell>
          <cell r="AV144">
            <v>0</v>
          </cell>
          <cell r="AW144">
            <v>0</v>
          </cell>
          <cell r="AX144">
            <v>1.2003252222870613</v>
          </cell>
          <cell r="AY144">
            <v>1.4000000000000001</v>
          </cell>
          <cell r="AZ144">
            <v>38.565514814721787</v>
          </cell>
          <cell r="BA144">
            <v>4.8099999999999996</v>
          </cell>
          <cell r="BB144">
            <v>0</v>
          </cell>
          <cell r="BC144">
            <v>89.15</v>
          </cell>
          <cell r="BD144">
            <v>4.0999999999999996</v>
          </cell>
          <cell r="BE144">
            <v>1.1100000000000001</v>
          </cell>
          <cell r="BF144">
            <v>0.54</v>
          </cell>
          <cell r="BG144">
            <v>0.22</v>
          </cell>
          <cell r="BH144">
            <v>7.0000000000000007E-2</v>
          </cell>
          <cell r="BI144">
            <v>0</v>
          </cell>
          <cell r="BJ144">
            <v>0</v>
          </cell>
          <cell r="BK144">
            <v>100</v>
          </cell>
          <cell r="BL144">
            <v>0</v>
          </cell>
        </row>
        <row r="145">
          <cell r="A145">
            <v>152</v>
          </cell>
          <cell r="B145" t="str">
            <v>Morecambe North: Rhyl</v>
          </cell>
          <cell r="C145">
            <v>0</v>
          </cell>
          <cell r="D145" t="str">
            <v>Morecambe N</v>
          </cell>
          <cell r="E145" t="str">
            <v>Barrow</v>
          </cell>
          <cell r="F145" t="str">
            <v>A</v>
          </cell>
          <cell r="G145">
            <v>140</v>
          </cell>
          <cell r="H145">
            <v>0</v>
          </cell>
          <cell r="I145">
            <v>0</v>
          </cell>
          <cell r="J145">
            <v>0</v>
          </cell>
          <cell r="K145">
            <v>0</v>
          </cell>
          <cell r="L145">
            <v>0</v>
          </cell>
          <cell r="M145">
            <v>0.46985557808356382</v>
          </cell>
          <cell r="N145">
            <v>1.149995939167642</v>
          </cell>
          <cell r="O145">
            <v>0.76978926210934495</v>
          </cell>
          <cell r="P145">
            <v>0.4898023273714085</v>
          </cell>
          <cell r="Q145">
            <v>0.26972427896680623</v>
          </cell>
          <cell r="R145">
            <v>0.15975030010879157</v>
          </cell>
          <cell r="S145">
            <v>4.9927395466556029E-2</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0.51</v>
          </cell>
          <cell r="AI145">
            <v>1.27</v>
          </cell>
          <cell r="AJ145">
            <v>0.84</v>
          </cell>
          <cell r="AK145">
            <v>0.54</v>
          </cell>
          <cell r="AL145">
            <v>0.3</v>
          </cell>
          <cell r="AM145">
            <v>0.18</v>
          </cell>
          <cell r="AN145">
            <v>0.06</v>
          </cell>
          <cell r="AO145">
            <v>0</v>
          </cell>
          <cell r="AP145">
            <v>0</v>
          </cell>
          <cell r="AQ145">
            <v>0</v>
          </cell>
          <cell r="AR145">
            <v>0</v>
          </cell>
          <cell r="AS145">
            <v>0</v>
          </cell>
          <cell r="AT145">
            <v>0</v>
          </cell>
          <cell r="AU145">
            <v>0</v>
          </cell>
          <cell r="AV145">
            <v>0</v>
          </cell>
          <cell r="AW145">
            <v>0</v>
          </cell>
          <cell r="AX145">
            <v>1.1015691139278374</v>
          </cell>
          <cell r="AY145">
            <v>1.2</v>
          </cell>
          <cell r="AZ145">
            <v>38.565514814721787</v>
          </cell>
          <cell r="BA145">
            <v>4.8099999999999996</v>
          </cell>
          <cell r="BB145">
            <v>0</v>
          </cell>
          <cell r="BC145">
            <v>89.15</v>
          </cell>
          <cell r="BD145">
            <v>4.0999999999999996</v>
          </cell>
          <cell r="BE145">
            <v>1.1100000000000001</v>
          </cell>
          <cell r="BF145">
            <v>0.54</v>
          </cell>
          <cell r="BG145">
            <v>0.22</v>
          </cell>
          <cell r="BH145">
            <v>7.0000000000000007E-2</v>
          </cell>
          <cell r="BI145">
            <v>0</v>
          </cell>
          <cell r="BJ145">
            <v>0</v>
          </cell>
          <cell r="BK145">
            <v>100</v>
          </cell>
          <cell r="BL145">
            <v>0.3</v>
          </cell>
        </row>
        <row r="146">
          <cell r="A146">
            <v>153</v>
          </cell>
          <cell r="B146" t="str">
            <v>Morecambe S</v>
          </cell>
          <cell r="C146">
            <v>0</v>
          </cell>
          <cell r="D146" t="str">
            <v>Morecambe S</v>
          </cell>
          <cell r="E146" t="str">
            <v>Barrow</v>
          </cell>
          <cell r="F146" t="str">
            <v>P</v>
          </cell>
          <cell r="G146">
            <v>141</v>
          </cell>
          <cell r="H146">
            <v>7.2777169830296957</v>
          </cell>
          <cell r="I146">
            <v>5.4995179351426033</v>
          </cell>
          <cell r="J146">
            <v>4.859017466669143</v>
          </cell>
          <cell r="K146">
            <v>4.2223070354851009</v>
          </cell>
          <cell r="L146">
            <v>3.6233475361546148</v>
          </cell>
          <cell r="M146">
            <v>3.0790535755263333</v>
          </cell>
          <cell r="N146">
            <v>2.5899908542992978</v>
          </cell>
          <cell r="O146">
            <v>2.1494115760195993</v>
          </cell>
          <cell r="P146">
            <v>1.7492940263264589</v>
          </cell>
          <cell r="Q146">
            <v>1.4085601234933212</v>
          </cell>
          <cell r="R146">
            <v>1.1082677070047418</v>
          </cell>
          <cell r="S146">
            <v>0.85875120202476363</v>
          </cell>
          <cell r="T146">
            <v>0.66929599169829779</v>
          </cell>
          <cell r="U146">
            <v>0.51955293367647415</v>
          </cell>
          <cell r="V146">
            <v>0.44014365199990241</v>
          </cell>
          <cell r="W146">
            <v>0.34989551317198042</v>
          </cell>
          <cell r="X146">
            <v>0.23977507229913861</v>
          </cell>
          <cell r="Y146">
            <v>0.17004179728926139</v>
          </cell>
          <cell r="Z146">
            <v>0.12005241772616924</v>
          </cell>
          <cell r="AA146">
            <v>7.996499036553821E-2</v>
          </cell>
          <cell r="AB146">
            <v>6.0034458129465208E-2</v>
          </cell>
          <cell r="AC146">
            <v>10.18</v>
          </cell>
          <cell r="AD146">
            <v>7.7000000000000011</v>
          </cell>
          <cell r="AE146">
            <v>6.8</v>
          </cell>
          <cell r="AF146">
            <v>5.9</v>
          </cell>
          <cell r="AG146">
            <v>5.07</v>
          </cell>
          <cell r="AH146">
            <v>4.32</v>
          </cell>
          <cell r="AI146">
            <v>3.62</v>
          </cell>
          <cell r="AJ146">
            <v>3</v>
          </cell>
          <cell r="AK146">
            <v>2.4500000000000002</v>
          </cell>
          <cell r="AL146">
            <v>1.97</v>
          </cell>
          <cell r="AM146">
            <v>1.55</v>
          </cell>
          <cell r="AN146">
            <v>1.21</v>
          </cell>
          <cell r="AO146">
            <v>0.93</v>
          </cell>
          <cell r="AP146">
            <v>0.72</v>
          </cell>
          <cell r="AQ146">
            <v>0.62</v>
          </cell>
          <cell r="AR146">
            <v>0.48</v>
          </cell>
          <cell r="AS146">
            <v>0.34</v>
          </cell>
          <cell r="AT146">
            <v>0.24</v>
          </cell>
          <cell r="AU146">
            <v>0.17</v>
          </cell>
          <cell r="AV146">
            <v>0.12</v>
          </cell>
          <cell r="AW146">
            <v>0.08</v>
          </cell>
          <cell r="AX146">
            <v>1.39886710187592</v>
          </cell>
          <cell r="AY146">
            <v>1.4090909090909092</v>
          </cell>
          <cell r="AZ146">
            <v>37.958523187933302</v>
          </cell>
          <cell r="BA146">
            <v>6.87</v>
          </cell>
          <cell r="BB146">
            <v>0.51</v>
          </cell>
          <cell r="BC146">
            <v>85.95</v>
          </cell>
          <cell r="BD146">
            <v>4.4800000000000004</v>
          </cell>
          <cell r="BE146">
            <v>1.1299999999999999</v>
          </cell>
          <cell r="BF146">
            <v>0.56999999999999995</v>
          </cell>
          <cell r="BG146">
            <v>0.44</v>
          </cell>
          <cell r="BH146">
            <v>0.05</v>
          </cell>
          <cell r="BI146">
            <v>0</v>
          </cell>
          <cell r="BJ146">
            <v>0</v>
          </cell>
          <cell r="BK146">
            <v>99.999999999999986</v>
          </cell>
          <cell r="BL146">
            <v>1.97</v>
          </cell>
        </row>
        <row r="147">
          <cell r="A147">
            <v>154</v>
          </cell>
          <cell r="B147" t="str">
            <v>Moth</v>
          </cell>
          <cell r="C147">
            <v>0</v>
          </cell>
          <cell r="D147" t="str">
            <v>SEAL B</v>
          </cell>
          <cell r="E147" t="str">
            <v>Bacton</v>
          </cell>
          <cell r="F147" t="str">
            <v>A</v>
          </cell>
          <cell r="G147">
            <v>142</v>
          </cell>
          <cell r="H147">
            <v>0</v>
          </cell>
          <cell r="I147">
            <v>0</v>
          </cell>
          <cell r="J147">
            <v>0</v>
          </cell>
          <cell r="K147">
            <v>0</v>
          </cell>
          <cell r="L147">
            <v>0</v>
          </cell>
          <cell r="M147">
            <v>0</v>
          </cell>
          <cell r="N147">
            <v>0</v>
          </cell>
          <cell r="O147">
            <v>0</v>
          </cell>
          <cell r="P147">
            <v>0</v>
          </cell>
          <cell r="Q147">
            <v>0.20978555030751592</v>
          </cell>
          <cell r="R147">
            <v>0.37940696275837998</v>
          </cell>
          <cell r="S147">
            <v>0.37944820554582581</v>
          </cell>
          <cell r="T147">
            <v>0.31966375722903773</v>
          </cell>
          <cell r="U147">
            <v>0.31972488226244566</v>
          </cell>
          <cell r="V147">
            <v>0.25008162045449001</v>
          </cell>
          <cell r="W147">
            <v>0.19994029324113172</v>
          </cell>
          <cell r="X147">
            <v>0.15985004819942575</v>
          </cell>
          <cell r="Y147">
            <v>0.1300319626329646</v>
          </cell>
          <cell r="Z147">
            <v>0.10004368143847438</v>
          </cell>
          <cell r="AA147">
            <v>7.996499036553821E-2</v>
          </cell>
          <cell r="AB147">
            <v>7.0040201151042758E-2</v>
          </cell>
          <cell r="AC147">
            <v>0</v>
          </cell>
          <cell r="AD147">
            <v>0</v>
          </cell>
          <cell r="AE147">
            <v>0</v>
          </cell>
          <cell r="AF147">
            <v>0</v>
          </cell>
          <cell r="AG147">
            <v>0</v>
          </cell>
          <cell r="AH147">
            <v>0</v>
          </cell>
          <cell r="AI147">
            <v>0</v>
          </cell>
          <cell r="AJ147">
            <v>0</v>
          </cell>
          <cell r="AK147">
            <v>0</v>
          </cell>
          <cell r="AL147">
            <v>0.27</v>
          </cell>
          <cell r="AM147">
            <v>0.49</v>
          </cell>
          <cell r="AN147">
            <v>0.49</v>
          </cell>
          <cell r="AO147">
            <v>0.41000000000000003</v>
          </cell>
          <cell r="AP147">
            <v>0.41000000000000003</v>
          </cell>
          <cell r="AQ147">
            <v>0.33</v>
          </cell>
          <cell r="AR147">
            <v>0.26</v>
          </cell>
          <cell r="AS147">
            <v>0.21</v>
          </cell>
          <cell r="AT147">
            <v>0.17</v>
          </cell>
          <cell r="AU147">
            <v>0.13</v>
          </cell>
          <cell r="AV147">
            <v>0.11</v>
          </cell>
          <cell r="AW147">
            <v>0.09</v>
          </cell>
          <cell r="AX147">
            <v>1.2924848065981582</v>
          </cell>
          <cell r="AY147">
            <v>1.32</v>
          </cell>
          <cell r="AZ147">
            <v>40.428204096303205</v>
          </cell>
          <cell r="BA147">
            <v>0.48</v>
          </cell>
          <cell r="BB147">
            <v>1.84</v>
          </cell>
          <cell r="BC147">
            <v>88.04</v>
          </cell>
          <cell r="BD147">
            <v>7.39</v>
          </cell>
          <cell r="BE147">
            <v>1.84</v>
          </cell>
          <cell r="BF147">
            <v>0.36</v>
          </cell>
          <cell r="BG147">
            <v>0.04</v>
          </cell>
          <cell r="BH147">
            <v>0.01</v>
          </cell>
          <cell r="BI147">
            <v>0</v>
          </cell>
          <cell r="BJ147">
            <v>0</v>
          </cell>
          <cell r="BK147">
            <v>100.00000000000003</v>
          </cell>
          <cell r="BL147">
            <v>0.27</v>
          </cell>
        </row>
        <row r="148">
          <cell r="A148">
            <v>155</v>
          </cell>
          <cell r="B148" t="str">
            <v>Munro</v>
          </cell>
          <cell r="C148">
            <v>0</v>
          </cell>
          <cell r="D148" t="str">
            <v>Theddlethorpe</v>
          </cell>
          <cell r="E148" t="str">
            <v>Theddlethorpe</v>
          </cell>
          <cell r="F148" t="str">
            <v>P</v>
          </cell>
          <cell r="G148">
            <v>143</v>
          </cell>
          <cell r="H148">
            <v>0.25026537080569794</v>
          </cell>
          <cell r="I148">
            <v>0.18998334685038085</v>
          </cell>
          <cell r="J148">
            <v>9.9979783264797173E-2</v>
          </cell>
          <cell r="K148">
            <v>2.0010933817464934E-2</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0.3</v>
          </cell>
          <cell r="AD148">
            <v>0.23</v>
          </cell>
          <cell r="AE148">
            <v>0.13</v>
          </cell>
          <cell r="AF148">
            <v>0.03</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1.2316162647891142</v>
          </cell>
          <cell r="AY148">
            <v>1.5</v>
          </cell>
          <cell r="AZ148">
            <v>38.349205231337869</v>
          </cell>
          <cell r="BA148">
            <v>3.6</v>
          </cell>
          <cell r="BB148">
            <v>1.1299999999999999</v>
          </cell>
          <cell r="BC148">
            <v>89.58</v>
          </cell>
          <cell r="BD148">
            <v>4.07</v>
          </cell>
          <cell r="BE148">
            <v>1.02</v>
          </cell>
          <cell r="BF148">
            <v>0.38</v>
          </cell>
          <cell r="BG148">
            <v>0.11</v>
          </cell>
          <cell r="BH148">
            <v>7.0000000000000007E-2</v>
          </cell>
          <cell r="BI148">
            <v>0.03</v>
          </cell>
          <cell r="BJ148">
            <v>0.01</v>
          </cell>
          <cell r="BK148">
            <v>99.999999999999986</v>
          </cell>
          <cell r="BL148">
            <v>0</v>
          </cell>
        </row>
        <row r="149">
          <cell r="A149">
            <v>156</v>
          </cell>
          <cell r="B149" t="str">
            <v>Murchison</v>
          </cell>
          <cell r="C149">
            <v>0</v>
          </cell>
          <cell r="D149" t="str">
            <v>Shell/Esso SF</v>
          </cell>
          <cell r="E149" t="str">
            <v>St Fergus</v>
          </cell>
          <cell r="F149" t="str">
            <v>P</v>
          </cell>
          <cell r="G149">
            <v>144</v>
          </cell>
          <cell r="H149">
            <v>4.0042459328911671E-2</v>
          </cell>
          <cell r="I149">
            <v>9.999123518441097E-2</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0.08</v>
          </cell>
          <cell r="AD149">
            <v>0.10999999999999999</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1.3568163052494742</v>
          </cell>
          <cell r="AY149">
            <v>2</v>
          </cell>
          <cell r="AZ149">
            <v>37.723350089053945</v>
          </cell>
          <cell r="BA149">
            <v>1.02</v>
          </cell>
          <cell r="BB149">
            <v>0.88</v>
          </cell>
          <cell r="BC149">
            <v>95.89</v>
          </cell>
          <cell r="BD149">
            <v>2.11</v>
          </cell>
          <cell r="BE149">
            <v>0.1</v>
          </cell>
          <cell r="BF149">
            <v>0</v>
          </cell>
          <cell r="BG149">
            <v>0</v>
          </cell>
          <cell r="BH149">
            <v>0</v>
          </cell>
          <cell r="BI149">
            <v>0</v>
          </cell>
          <cell r="BJ149">
            <v>0</v>
          </cell>
          <cell r="BK149">
            <v>100</v>
          </cell>
          <cell r="BL149">
            <v>0</v>
          </cell>
        </row>
        <row r="150">
          <cell r="A150">
            <v>157</v>
          </cell>
          <cell r="B150" t="str">
            <v>Murdoch</v>
          </cell>
          <cell r="C150">
            <v>0</v>
          </cell>
          <cell r="D150" t="str">
            <v>Theddlethorpe</v>
          </cell>
          <cell r="E150" t="str">
            <v>Theddlethorpe</v>
          </cell>
          <cell r="F150" t="str">
            <v>P</v>
          </cell>
          <cell r="G150">
            <v>145</v>
          </cell>
          <cell r="H150">
            <v>0.5706050454369912</v>
          </cell>
          <cell r="I150">
            <v>0.35996844666387945</v>
          </cell>
          <cell r="J150">
            <v>0.32993328477383066</v>
          </cell>
          <cell r="K150">
            <v>0.29015854035324157</v>
          </cell>
          <cell r="L150">
            <v>0.21019419408631743</v>
          </cell>
          <cell r="M150">
            <v>9.9969271932673159E-2</v>
          </cell>
          <cell r="N150">
            <v>5.9999788130485662E-2</v>
          </cell>
          <cell r="O150">
            <v>9.9972631442772058E-3</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0.68</v>
          </cell>
          <cell r="AD150">
            <v>0.43</v>
          </cell>
          <cell r="AE150">
            <v>0.4</v>
          </cell>
          <cell r="AF150">
            <v>0.35</v>
          </cell>
          <cell r="AG150">
            <v>0.25</v>
          </cell>
          <cell r="AH150">
            <v>0.10999999999999999</v>
          </cell>
          <cell r="AI150">
            <v>7.0000000000000007E-2</v>
          </cell>
          <cell r="AJ150">
            <v>0.02</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1.196379268755865</v>
          </cell>
          <cell r="AY150">
            <v>2</v>
          </cell>
          <cell r="AZ150">
            <v>38.349205231337869</v>
          </cell>
          <cell r="BA150">
            <v>3.6</v>
          </cell>
          <cell r="BB150">
            <v>1.1299999999999999</v>
          </cell>
          <cell r="BC150">
            <v>89.58</v>
          </cell>
          <cell r="BD150">
            <v>4.07</v>
          </cell>
          <cell r="BE150">
            <v>1.02</v>
          </cell>
          <cell r="BF150">
            <v>0.38</v>
          </cell>
          <cell r="BG150">
            <v>0.11</v>
          </cell>
          <cell r="BH150">
            <v>7.0000000000000007E-2</v>
          </cell>
          <cell r="BI150">
            <v>0.03</v>
          </cell>
          <cell r="BJ150">
            <v>0.01</v>
          </cell>
          <cell r="BK150">
            <v>99.999999999999986</v>
          </cell>
          <cell r="BL150">
            <v>0</v>
          </cell>
        </row>
        <row r="151">
          <cell r="A151">
            <v>158</v>
          </cell>
          <cell r="B151" t="str">
            <v>Nelson</v>
          </cell>
          <cell r="C151">
            <v>0</v>
          </cell>
          <cell r="D151" t="str">
            <v>Shell/Esso SF</v>
          </cell>
          <cell r="E151" t="str">
            <v>St Fergus</v>
          </cell>
          <cell r="F151" t="str">
            <v>P</v>
          </cell>
          <cell r="G151">
            <v>146</v>
          </cell>
          <cell r="H151">
            <v>4.0042459328911671E-2</v>
          </cell>
          <cell r="I151">
            <v>9.999123518441097E-2</v>
          </cell>
          <cell r="J151">
            <v>9.9979783264797173E-2</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0.08</v>
          </cell>
          <cell r="AD151">
            <v>0.10999999999999999</v>
          </cell>
          <cell r="AE151">
            <v>0.10999999999999999</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1.249929807180806</v>
          </cell>
          <cell r="AY151">
            <v>2</v>
          </cell>
          <cell r="AZ151">
            <v>37.723350089053945</v>
          </cell>
          <cell r="BA151">
            <v>1.02</v>
          </cell>
          <cell r="BB151">
            <v>0.88</v>
          </cell>
          <cell r="BC151">
            <v>95.89</v>
          </cell>
          <cell r="BD151">
            <v>2.11</v>
          </cell>
          <cell r="BE151">
            <v>0.1</v>
          </cell>
          <cell r="BF151">
            <v>0</v>
          </cell>
          <cell r="BG151">
            <v>0</v>
          </cell>
          <cell r="BH151">
            <v>0</v>
          </cell>
          <cell r="BI151">
            <v>0</v>
          </cell>
          <cell r="BJ151">
            <v>0</v>
          </cell>
          <cell r="BK151">
            <v>100</v>
          </cell>
          <cell r="BL151">
            <v>0</v>
          </cell>
        </row>
        <row r="152">
          <cell r="A152">
            <v>159</v>
          </cell>
          <cell r="B152" t="str">
            <v>Neptune</v>
          </cell>
          <cell r="C152">
            <v>0</v>
          </cell>
          <cell r="D152" t="str">
            <v>Dimlington E</v>
          </cell>
          <cell r="E152" t="str">
            <v>Easington</v>
          </cell>
          <cell r="F152" t="str">
            <v>P</v>
          </cell>
          <cell r="G152">
            <v>147</v>
          </cell>
          <cell r="H152">
            <v>0.25026537080569794</v>
          </cell>
          <cell r="I152">
            <v>0.28997458203479176</v>
          </cell>
          <cell r="J152">
            <v>0.31993530644735096</v>
          </cell>
          <cell r="K152">
            <v>0.39021320944056626</v>
          </cell>
          <cell r="L152">
            <v>0.35032365681052902</v>
          </cell>
          <cell r="M152">
            <v>0.28991088860475211</v>
          </cell>
          <cell r="N152">
            <v>0.20999925845669984</v>
          </cell>
          <cell r="O152">
            <v>0.10996989458704927</v>
          </cell>
          <cell r="P152">
            <v>7.9967726917780979E-2</v>
          </cell>
          <cell r="Q152">
            <v>4.9948940549408558E-2</v>
          </cell>
          <cell r="R152">
            <v>3.9937575027197893E-2</v>
          </cell>
          <cell r="S152">
            <v>0</v>
          </cell>
          <cell r="T152">
            <v>0</v>
          </cell>
          <cell r="U152">
            <v>0</v>
          </cell>
          <cell r="V152">
            <v>0</v>
          </cell>
          <cell r="W152">
            <v>0</v>
          </cell>
          <cell r="X152">
            <v>0</v>
          </cell>
          <cell r="Y152">
            <v>0</v>
          </cell>
          <cell r="Z152">
            <v>0</v>
          </cell>
          <cell r="AA152">
            <v>0</v>
          </cell>
          <cell r="AB152">
            <v>0</v>
          </cell>
          <cell r="AC152">
            <v>0.33</v>
          </cell>
          <cell r="AD152">
            <v>0.38</v>
          </cell>
          <cell r="AE152">
            <v>0.42</v>
          </cell>
          <cell r="AF152">
            <v>0.51</v>
          </cell>
          <cell r="AG152">
            <v>0.45</v>
          </cell>
          <cell r="AH152">
            <v>0.38</v>
          </cell>
          <cell r="AI152">
            <v>0.27</v>
          </cell>
          <cell r="AJ152">
            <v>0.14000000000000001</v>
          </cell>
          <cell r="AK152">
            <v>0.1</v>
          </cell>
          <cell r="AL152">
            <v>7.0000000000000007E-2</v>
          </cell>
          <cell r="AM152">
            <v>0.05</v>
          </cell>
          <cell r="AN152">
            <v>0</v>
          </cell>
          <cell r="AO152">
            <v>0</v>
          </cell>
          <cell r="AP152">
            <v>0</v>
          </cell>
          <cell r="AQ152">
            <v>0</v>
          </cell>
          <cell r="AR152">
            <v>0</v>
          </cell>
          <cell r="AS152">
            <v>0</v>
          </cell>
          <cell r="AT152">
            <v>0</v>
          </cell>
          <cell r="AU152">
            <v>0</v>
          </cell>
          <cell r="AV152">
            <v>0</v>
          </cell>
          <cell r="AW152">
            <v>0</v>
          </cell>
          <cell r="AX152">
            <v>1.3022767441399163</v>
          </cell>
          <cell r="AY152">
            <v>1.4000000000000001</v>
          </cell>
          <cell r="AZ152">
            <v>38.513007941387826</v>
          </cell>
          <cell r="BA152">
            <v>1.89</v>
          </cell>
          <cell r="BB152">
            <v>0.81</v>
          </cell>
          <cell r="BC152">
            <v>92.84</v>
          </cell>
          <cell r="BD152">
            <v>3.41</v>
          </cell>
          <cell r="BE152">
            <v>0.65</v>
          </cell>
          <cell r="BF152">
            <v>0.25</v>
          </cell>
          <cell r="BG152">
            <v>7.0000000000000007E-2</v>
          </cell>
          <cell r="BH152">
            <v>0.06</v>
          </cell>
          <cell r="BI152">
            <v>0.02</v>
          </cell>
          <cell r="BJ152">
            <v>0</v>
          </cell>
          <cell r="BK152">
            <v>100</v>
          </cell>
          <cell r="BL152">
            <v>7.0000000000000007E-2</v>
          </cell>
        </row>
        <row r="153">
          <cell r="A153">
            <v>160</v>
          </cell>
          <cell r="B153" t="str">
            <v>Ness</v>
          </cell>
          <cell r="C153">
            <v>0</v>
          </cell>
          <cell r="D153" t="str">
            <v>Mobil SF</v>
          </cell>
          <cell r="E153" t="str">
            <v>St Fergus</v>
          </cell>
          <cell r="F153" t="str">
            <v>P</v>
          </cell>
          <cell r="G153">
            <v>148</v>
          </cell>
          <cell r="H153">
            <v>4.0042459328911671E-2</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0.06</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1.4984094634936291</v>
          </cell>
          <cell r="AY153">
            <v>1.5</v>
          </cell>
          <cell r="AZ153">
            <v>40.950209030535341</v>
          </cell>
          <cell r="BA153">
            <v>0.78</v>
          </cell>
          <cell r="BB153">
            <v>2.96</v>
          </cell>
          <cell r="BC153">
            <v>84.99</v>
          </cell>
          <cell r="BD153">
            <v>7.74</v>
          </cell>
          <cell r="BE153">
            <v>2.56</v>
          </cell>
          <cell r="BF153">
            <v>0.73</v>
          </cell>
          <cell r="BG153">
            <v>0.18</v>
          </cell>
          <cell r="BH153">
            <v>0.04</v>
          </cell>
          <cell r="BI153">
            <v>0.02</v>
          </cell>
          <cell r="BJ153">
            <v>0</v>
          </cell>
          <cell r="BK153">
            <v>100</v>
          </cell>
          <cell r="BL153">
            <v>0</v>
          </cell>
        </row>
        <row r="154">
          <cell r="A154">
            <v>161</v>
          </cell>
          <cell r="B154" t="str">
            <v>Ness South</v>
          </cell>
          <cell r="C154">
            <v>0</v>
          </cell>
          <cell r="D154" t="str">
            <v>Mobil SF</v>
          </cell>
          <cell r="E154" t="str">
            <v>St Fergus</v>
          </cell>
          <cell r="F154" t="str">
            <v>P</v>
          </cell>
          <cell r="G154">
            <v>149</v>
          </cell>
          <cell r="H154">
            <v>2.0021229664455836E-2</v>
          </cell>
          <cell r="I154">
            <v>0</v>
          </cell>
          <cell r="J154">
            <v>0</v>
          </cell>
          <cell r="K154">
            <v>0</v>
          </cell>
          <cell r="L154">
            <v>0</v>
          </cell>
          <cell r="M154">
            <v>1.9993854386534633E-2</v>
          </cell>
          <cell r="N154">
            <v>2.9999894065242831E-2</v>
          </cell>
          <cell r="O154">
            <v>1.9994526288554412E-2</v>
          </cell>
          <cell r="P154">
            <v>1.9991931729445245E-2</v>
          </cell>
          <cell r="Q154">
            <v>9.9897881098817108E-3</v>
          </cell>
          <cell r="R154">
            <v>9.9843937567994732E-3</v>
          </cell>
          <cell r="S154">
            <v>0</v>
          </cell>
          <cell r="T154">
            <v>0</v>
          </cell>
          <cell r="U154">
            <v>0</v>
          </cell>
          <cell r="V154">
            <v>0</v>
          </cell>
          <cell r="W154">
            <v>0</v>
          </cell>
          <cell r="X154">
            <v>0</v>
          </cell>
          <cell r="Y154">
            <v>0</v>
          </cell>
          <cell r="Z154">
            <v>0</v>
          </cell>
          <cell r="AA154">
            <v>0</v>
          </cell>
          <cell r="AB154">
            <v>0</v>
          </cell>
          <cell r="AC154">
            <v>0.03</v>
          </cell>
          <cell r="AD154">
            <v>0</v>
          </cell>
          <cell r="AE154">
            <v>0</v>
          </cell>
          <cell r="AF154">
            <v>0</v>
          </cell>
          <cell r="AG154">
            <v>0</v>
          </cell>
          <cell r="AH154">
            <v>0.03</v>
          </cell>
          <cell r="AI154">
            <v>0.04</v>
          </cell>
          <cell r="AJ154">
            <v>0.03</v>
          </cell>
          <cell r="AK154">
            <v>0.03</v>
          </cell>
          <cell r="AL154">
            <v>0.02</v>
          </cell>
          <cell r="AM154">
            <v>0.02</v>
          </cell>
          <cell r="AN154">
            <v>0</v>
          </cell>
          <cell r="AO154">
            <v>0</v>
          </cell>
          <cell r="AP154">
            <v>0</v>
          </cell>
          <cell r="AQ154">
            <v>0</v>
          </cell>
          <cell r="AR154">
            <v>0</v>
          </cell>
          <cell r="AS154">
            <v>0</v>
          </cell>
          <cell r="AT154">
            <v>0</v>
          </cell>
          <cell r="AU154">
            <v>0</v>
          </cell>
          <cell r="AV154">
            <v>0</v>
          </cell>
          <cell r="AW154">
            <v>0</v>
          </cell>
          <cell r="AX154">
            <v>1.5387501369571741</v>
          </cell>
          <cell r="AY154">
            <v>2</v>
          </cell>
          <cell r="AZ154">
            <v>40.950209030535341</v>
          </cell>
          <cell r="BA154">
            <v>0.78</v>
          </cell>
          <cell r="BB154">
            <v>2.96</v>
          </cell>
          <cell r="BC154">
            <v>84.99</v>
          </cell>
          <cell r="BD154">
            <v>7.74</v>
          </cell>
          <cell r="BE154">
            <v>2.56</v>
          </cell>
          <cell r="BF154">
            <v>0.73</v>
          </cell>
          <cell r="BG154">
            <v>0.18</v>
          </cell>
          <cell r="BH154">
            <v>0.04</v>
          </cell>
          <cell r="BI154">
            <v>0.02</v>
          </cell>
          <cell r="BJ154">
            <v>0</v>
          </cell>
          <cell r="BK154">
            <v>100</v>
          </cell>
          <cell r="BL154">
            <v>0.02</v>
          </cell>
        </row>
        <row r="155">
          <cell r="A155">
            <v>162</v>
          </cell>
          <cell r="B155" t="str">
            <v>Nevis Area</v>
          </cell>
          <cell r="C155">
            <v>0</v>
          </cell>
          <cell r="D155" t="str">
            <v>Mobil SF</v>
          </cell>
          <cell r="E155" t="str">
            <v>St Fergus</v>
          </cell>
          <cell r="F155" t="str">
            <v>P</v>
          </cell>
          <cell r="G155">
            <v>150</v>
          </cell>
          <cell r="H155">
            <v>0.66070057892704259</v>
          </cell>
          <cell r="I155">
            <v>0.75993338740152339</v>
          </cell>
          <cell r="J155">
            <v>0.59987869958878304</v>
          </cell>
          <cell r="K155">
            <v>0.45024601089296107</v>
          </cell>
          <cell r="L155">
            <v>0.38035139882286012</v>
          </cell>
          <cell r="M155">
            <v>0.51984021404990044</v>
          </cell>
          <cell r="N155">
            <v>0.57999795192802805</v>
          </cell>
          <cell r="O155">
            <v>0.44987684149247431</v>
          </cell>
          <cell r="P155">
            <v>0.30987494180640129</v>
          </cell>
          <cell r="Q155">
            <v>0.18980597408775252</v>
          </cell>
          <cell r="R155">
            <v>0.14976590635199211</v>
          </cell>
          <cell r="S155">
            <v>0.11982574911973445</v>
          </cell>
          <cell r="T155">
            <v>9.9894924134074303E-2</v>
          </cell>
          <cell r="U155">
            <v>7.9931220565611416E-2</v>
          </cell>
          <cell r="V155">
            <v>6.0019588909077597E-2</v>
          </cell>
          <cell r="W155">
            <v>4.9985073310282929E-2</v>
          </cell>
          <cell r="X155">
            <v>3.9962512049856437E-2</v>
          </cell>
          <cell r="Y155">
            <v>0</v>
          </cell>
          <cell r="Z155">
            <v>0</v>
          </cell>
          <cell r="AA155">
            <v>0</v>
          </cell>
          <cell r="AB155">
            <v>0</v>
          </cell>
          <cell r="AC155">
            <v>0.82999999999999985</v>
          </cell>
          <cell r="AD155">
            <v>0.95</v>
          </cell>
          <cell r="AE155">
            <v>0.75</v>
          </cell>
          <cell r="AF155">
            <v>0.56999999999999995</v>
          </cell>
          <cell r="AG155">
            <v>0.48</v>
          </cell>
          <cell r="AH155">
            <v>0.65</v>
          </cell>
          <cell r="AI155">
            <v>0.72</v>
          </cell>
          <cell r="AJ155">
            <v>0.56000000000000005</v>
          </cell>
          <cell r="AK155">
            <v>0.39</v>
          </cell>
          <cell r="AL155">
            <v>0.24</v>
          </cell>
          <cell r="AM155">
            <v>0.19000000000000003</v>
          </cell>
          <cell r="AN155">
            <v>0.15</v>
          </cell>
          <cell r="AO155">
            <v>0.12</v>
          </cell>
          <cell r="AP155">
            <v>0.1</v>
          </cell>
          <cell r="AQ155">
            <v>0.08</v>
          </cell>
          <cell r="AR155">
            <v>0.06</v>
          </cell>
          <cell r="AS155">
            <v>0.05</v>
          </cell>
          <cell r="AT155">
            <v>0</v>
          </cell>
          <cell r="AU155">
            <v>0</v>
          </cell>
          <cell r="AV155">
            <v>0</v>
          </cell>
          <cell r="AW155">
            <v>0</v>
          </cell>
          <cell r="AX155">
            <v>1.2527636668449202</v>
          </cell>
          <cell r="AY155">
            <v>1.3333333333333335</v>
          </cell>
          <cell r="AZ155">
            <v>40.950209030535341</v>
          </cell>
          <cell r="BA155">
            <v>0.78</v>
          </cell>
          <cell r="BB155">
            <v>2.96</v>
          </cell>
          <cell r="BC155">
            <v>84.99</v>
          </cell>
          <cell r="BD155">
            <v>7.74</v>
          </cell>
          <cell r="BE155">
            <v>2.56</v>
          </cell>
          <cell r="BF155">
            <v>0.73</v>
          </cell>
          <cell r="BG155">
            <v>0.18</v>
          </cell>
          <cell r="BH155">
            <v>0.04</v>
          </cell>
          <cell r="BI155">
            <v>0.02</v>
          </cell>
          <cell r="BJ155">
            <v>0</v>
          </cell>
          <cell r="BK155">
            <v>100</v>
          </cell>
          <cell r="BL155">
            <v>0.24</v>
          </cell>
        </row>
        <row r="156">
          <cell r="A156">
            <v>163</v>
          </cell>
          <cell r="B156" t="str">
            <v>Norway Alvheim</v>
          </cell>
          <cell r="C156">
            <v>0</v>
          </cell>
          <cell r="D156" t="str">
            <v>Mobil SF</v>
          </cell>
          <cell r="E156" t="str">
            <v>St Fergus</v>
          </cell>
          <cell r="F156" t="str">
            <v>P</v>
          </cell>
          <cell r="G156">
            <v>151</v>
          </cell>
          <cell r="H156">
            <v>1.0210827128872477</v>
          </cell>
          <cell r="I156">
            <v>0.91991936369658089</v>
          </cell>
          <cell r="J156">
            <v>0.82983220109781652</v>
          </cell>
          <cell r="K156">
            <v>0.69037721670254026</v>
          </cell>
          <cell r="L156">
            <v>0.61056408758406489</v>
          </cell>
          <cell r="M156">
            <v>0.50984328685663305</v>
          </cell>
          <cell r="N156">
            <v>0.42999848160181392</v>
          </cell>
          <cell r="O156">
            <v>0.37989599948253383</v>
          </cell>
          <cell r="P156">
            <v>0.30987494180640129</v>
          </cell>
          <cell r="Q156">
            <v>0.22976512652727937</v>
          </cell>
          <cell r="R156">
            <v>0.17971908762239053</v>
          </cell>
          <cell r="S156">
            <v>0.14978218639966806</v>
          </cell>
          <cell r="T156">
            <v>0.11987390896088915</v>
          </cell>
          <cell r="U156">
            <v>8.9922623136312829E-2</v>
          </cell>
          <cell r="V156">
            <v>8.00261185454368E-2</v>
          </cell>
          <cell r="W156">
            <v>5.9982087972339504E-2</v>
          </cell>
          <cell r="X156">
            <v>4.9953140062320545E-2</v>
          </cell>
          <cell r="Y156">
            <v>4.0009834656296796E-2</v>
          </cell>
          <cell r="Z156">
            <v>0</v>
          </cell>
          <cell r="AA156">
            <v>0</v>
          </cell>
          <cell r="AB156">
            <v>0</v>
          </cell>
          <cell r="AC156">
            <v>1.1200000000000001</v>
          </cell>
          <cell r="AD156">
            <v>1.01</v>
          </cell>
          <cell r="AE156">
            <v>0.91</v>
          </cell>
          <cell r="AF156">
            <v>0.7599999999999999</v>
          </cell>
          <cell r="AG156">
            <v>0.67</v>
          </cell>
          <cell r="AH156">
            <v>0.56000000000000005</v>
          </cell>
          <cell r="AI156">
            <v>0.48</v>
          </cell>
          <cell r="AJ156">
            <v>0.42</v>
          </cell>
          <cell r="AK156">
            <v>0.34</v>
          </cell>
          <cell r="AL156">
            <v>0.25</v>
          </cell>
          <cell r="AM156">
            <v>0.2</v>
          </cell>
          <cell r="AN156">
            <v>0.16</v>
          </cell>
          <cell r="AO156">
            <v>0.13</v>
          </cell>
          <cell r="AP156">
            <v>0.1</v>
          </cell>
          <cell r="AQ156">
            <v>0.09</v>
          </cell>
          <cell r="AR156">
            <v>7.0000000000000007E-2</v>
          </cell>
          <cell r="AS156">
            <v>0.06</v>
          </cell>
          <cell r="AT156">
            <v>0.05</v>
          </cell>
          <cell r="AU156">
            <v>0</v>
          </cell>
          <cell r="AV156">
            <v>0</v>
          </cell>
          <cell r="AW156">
            <v>0</v>
          </cell>
          <cell r="AX156">
            <v>1.0997722739268452</v>
          </cell>
          <cell r="AY156">
            <v>1.1666666666666667</v>
          </cell>
          <cell r="AZ156">
            <v>40.950209030535341</v>
          </cell>
          <cell r="BA156">
            <v>0.78</v>
          </cell>
          <cell r="BB156">
            <v>2.96</v>
          </cell>
          <cell r="BC156">
            <v>84.99</v>
          </cell>
          <cell r="BD156">
            <v>7.74</v>
          </cell>
          <cell r="BE156">
            <v>2.56</v>
          </cell>
          <cell r="BF156">
            <v>0.73</v>
          </cell>
          <cell r="BG156">
            <v>0.18</v>
          </cell>
          <cell r="BH156">
            <v>0.04</v>
          </cell>
          <cell r="BI156">
            <v>0.02</v>
          </cell>
          <cell r="BJ156">
            <v>0</v>
          </cell>
          <cell r="BK156">
            <v>100</v>
          </cell>
          <cell r="BL156">
            <v>0.25</v>
          </cell>
        </row>
        <row r="157">
          <cell r="A157">
            <v>164</v>
          </cell>
          <cell r="B157" t="str">
            <v>Norway Gaupe</v>
          </cell>
          <cell r="C157">
            <v>0</v>
          </cell>
          <cell r="D157" t="str">
            <v>Amoco T</v>
          </cell>
          <cell r="E157" t="str">
            <v>Teesside</v>
          </cell>
          <cell r="F157" t="str">
            <v>D</v>
          </cell>
          <cell r="G157">
            <v>152</v>
          </cell>
          <cell r="H157">
            <v>0</v>
          </cell>
          <cell r="I157">
            <v>0.18998334685038085</v>
          </cell>
          <cell r="J157">
            <v>0.56988476460934379</v>
          </cell>
          <cell r="K157">
            <v>1.6108801723059274</v>
          </cell>
          <cell r="L157">
            <v>1.2511559171804609</v>
          </cell>
          <cell r="M157">
            <v>1.0696712096796028</v>
          </cell>
          <cell r="N157">
            <v>0.88999685726887079</v>
          </cell>
          <cell r="O157">
            <v>0.65981936752229564</v>
          </cell>
          <cell r="P157">
            <v>0.47980636150668587</v>
          </cell>
          <cell r="Q157">
            <v>0.32966300762609646</v>
          </cell>
          <cell r="R157">
            <v>0.22964105640638791</v>
          </cell>
          <cell r="S157">
            <v>0.15976766549297927</v>
          </cell>
          <cell r="T157">
            <v>0.10988441654748173</v>
          </cell>
          <cell r="U157">
            <v>7.9931220565611416E-2</v>
          </cell>
          <cell r="V157">
            <v>6.0019588909077597E-2</v>
          </cell>
          <cell r="W157">
            <v>3.9988058648226341E-2</v>
          </cell>
          <cell r="X157">
            <v>0</v>
          </cell>
          <cell r="Y157">
            <v>0</v>
          </cell>
          <cell r="Z157">
            <v>0</v>
          </cell>
          <cell r="AA157">
            <v>0</v>
          </cell>
          <cell r="AB157">
            <v>0</v>
          </cell>
          <cell r="AC157">
            <v>0</v>
          </cell>
          <cell r="AD157">
            <v>0.21</v>
          </cell>
          <cell r="AE157">
            <v>0.63</v>
          </cell>
          <cell r="AF157">
            <v>1.77</v>
          </cell>
          <cell r="AG157">
            <v>1.37</v>
          </cell>
          <cell r="AH157">
            <v>1.18</v>
          </cell>
          <cell r="AI157">
            <v>0.98</v>
          </cell>
          <cell r="AJ157">
            <v>0.73</v>
          </cell>
          <cell r="AK157">
            <v>0.53</v>
          </cell>
          <cell r="AL157">
            <v>0.36</v>
          </cell>
          <cell r="AM157">
            <v>0.26</v>
          </cell>
          <cell r="AN157">
            <v>0.18</v>
          </cell>
          <cell r="AO157">
            <v>0.13</v>
          </cell>
          <cell r="AP157">
            <v>0.09</v>
          </cell>
          <cell r="AQ157">
            <v>7.0000000000000007E-2</v>
          </cell>
          <cell r="AR157">
            <v>0.05</v>
          </cell>
          <cell r="AS157">
            <v>0</v>
          </cell>
          <cell r="AT157">
            <v>0</v>
          </cell>
          <cell r="AU157">
            <v>0</v>
          </cell>
          <cell r="AV157">
            <v>0</v>
          </cell>
          <cell r="AW157">
            <v>0</v>
          </cell>
          <cell r="AX157">
            <v>1.1047732527558924</v>
          </cell>
          <cell r="AY157">
            <v>1.25</v>
          </cell>
          <cell r="AZ157">
            <v>41.018425144672889</v>
          </cell>
          <cell r="BA157">
            <v>0.88</v>
          </cell>
          <cell r="BB157">
            <v>2.1800000000000002</v>
          </cell>
          <cell r="BC157">
            <v>85.5</v>
          </cell>
          <cell r="BD157">
            <v>8.39</v>
          </cell>
          <cell r="BE157">
            <v>2.2799999999999998</v>
          </cell>
          <cell r="BF157">
            <v>0.63</v>
          </cell>
          <cell r="BG157">
            <v>0.12</v>
          </cell>
          <cell r="BH157">
            <v>0.02</v>
          </cell>
          <cell r="BI157">
            <v>0</v>
          </cell>
          <cell r="BJ157">
            <v>0</v>
          </cell>
          <cell r="BK157">
            <v>100</v>
          </cell>
          <cell r="BL157">
            <v>0.36</v>
          </cell>
        </row>
        <row r="158">
          <cell r="A158">
            <v>165</v>
          </cell>
          <cell r="B158" t="str">
            <v>Norway Rev</v>
          </cell>
          <cell r="C158">
            <v>0</v>
          </cell>
          <cell r="D158" t="str">
            <v>Amoco T</v>
          </cell>
          <cell r="E158" t="str">
            <v>Teesside</v>
          </cell>
          <cell r="F158" t="str">
            <v>P</v>
          </cell>
          <cell r="G158">
            <v>153</v>
          </cell>
          <cell r="H158">
            <v>1.5416346841630992</v>
          </cell>
          <cell r="I158">
            <v>1.1698974516576082</v>
          </cell>
          <cell r="J158">
            <v>0.82983220109781652</v>
          </cell>
          <cell r="K158">
            <v>0.48026241161915845</v>
          </cell>
          <cell r="L158">
            <v>0.22020344142376114</v>
          </cell>
          <cell r="M158">
            <v>0.10996619912594047</v>
          </cell>
          <cell r="N158">
            <v>4.9999823442071392E-2</v>
          </cell>
          <cell r="O158">
            <v>2.9991789432831619E-2</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2</v>
          </cell>
          <cell r="AD158">
            <v>1.52</v>
          </cell>
          <cell r="AE158">
            <v>1.07</v>
          </cell>
          <cell r="AF158">
            <v>0.63</v>
          </cell>
          <cell r="AG158">
            <v>0.28000000000000003</v>
          </cell>
          <cell r="AH158">
            <v>0.14000000000000001</v>
          </cell>
          <cell r="AI158">
            <v>7.0000000000000007E-2</v>
          </cell>
          <cell r="AJ158">
            <v>0.04</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1.297444732792733</v>
          </cell>
          <cell r="AY158">
            <v>1.4000000000000001</v>
          </cell>
          <cell r="AZ158">
            <v>41.018425144672889</v>
          </cell>
          <cell r="BA158">
            <v>0.88</v>
          </cell>
          <cell r="BB158">
            <v>2.1800000000000002</v>
          </cell>
          <cell r="BC158">
            <v>85.5</v>
          </cell>
          <cell r="BD158">
            <v>8.39</v>
          </cell>
          <cell r="BE158">
            <v>2.2799999999999998</v>
          </cell>
          <cell r="BF158">
            <v>0.63</v>
          </cell>
          <cell r="BG158">
            <v>0.12</v>
          </cell>
          <cell r="BH158">
            <v>0.02</v>
          </cell>
          <cell r="BI158">
            <v>0</v>
          </cell>
          <cell r="BJ158">
            <v>0</v>
          </cell>
          <cell r="BK158">
            <v>100</v>
          </cell>
          <cell r="BL158">
            <v>0</v>
          </cell>
        </row>
        <row r="159">
          <cell r="A159">
            <v>166</v>
          </cell>
          <cell r="B159" t="str">
            <v>Norway Vilje</v>
          </cell>
          <cell r="C159">
            <v>0</v>
          </cell>
          <cell r="D159" t="str">
            <v>Mobil SF</v>
          </cell>
          <cell r="E159" t="str">
            <v>St Fergus</v>
          </cell>
          <cell r="F159" t="str">
            <v>P</v>
          </cell>
          <cell r="G159">
            <v>154</v>
          </cell>
          <cell r="H159">
            <v>0.13013799281896293</v>
          </cell>
          <cell r="I159">
            <v>9.999123518441097E-2</v>
          </cell>
          <cell r="J159">
            <v>8.998180493831745E-2</v>
          </cell>
          <cell r="K159">
            <v>8.0043735269859737E-2</v>
          </cell>
          <cell r="L159">
            <v>6.0055484024662126E-2</v>
          </cell>
          <cell r="M159">
            <v>4.998463596633658E-2</v>
          </cell>
          <cell r="N159">
            <v>3.9999858753657115E-2</v>
          </cell>
          <cell r="O159">
            <v>3.9989052577108823E-2</v>
          </cell>
          <cell r="P159">
            <v>2.9987897594167867E-2</v>
          </cell>
          <cell r="Q159">
            <v>2.9969364329645132E-2</v>
          </cell>
          <cell r="R159">
            <v>1.9968787513598946E-2</v>
          </cell>
          <cell r="S159">
            <v>9.9854790933112045E-3</v>
          </cell>
          <cell r="T159">
            <v>9.9894924134074289E-3</v>
          </cell>
          <cell r="U159">
            <v>9.991402570701427E-3</v>
          </cell>
          <cell r="V159">
            <v>0</v>
          </cell>
          <cell r="W159">
            <v>0</v>
          </cell>
          <cell r="X159">
            <v>0</v>
          </cell>
          <cell r="Y159">
            <v>0</v>
          </cell>
          <cell r="Z159">
            <v>0</v>
          </cell>
          <cell r="AA159">
            <v>0</v>
          </cell>
          <cell r="AB159">
            <v>0</v>
          </cell>
          <cell r="AC159">
            <v>0.15</v>
          </cell>
          <cell r="AD159">
            <v>0.10999999999999999</v>
          </cell>
          <cell r="AE159">
            <v>0.1</v>
          </cell>
          <cell r="AF159">
            <v>0.09</v>
          </cell>
          <cell r="AG159">
            <v>7.0000000000000007E-2</v>
          </cell>
          <cell r="AH159">
            <v>0.06</v>
          </cell>
          <cell r="AI159">
            <v>0.05</v>
          </cell>
          <cell r="AJ159">
            <v>0.05</v>
          </cell>
          <cell r="AK159">
            <v>0.04</v>
          </cell>
          <cell r="AL159">
            <v>0.04</v>
          </cell>
          <cell r="AM159">
            <v>0.03</v>
          </cell>
          <cell r="AN159">
            <v>0.02</v>
          </cell>
          <cell r="AO159">
            <v>0.02</v>
          </cell>
          <cell r="AP159">
            <v>0.02</v>
          </cell>
          <cell r="AQ159">
            <v>0</v>
          </cell>
          <cell r="AR159">
            <v>0</v>
          </cell>
          <cell r="AS159">
            <v>0</v>
          </cell>
          <cell r="AT159">
            <v>0</v>
          </cell>
          <cell r="AU159">
            <v>0</v>
          </cell>
          <cell r="AV159">
            <v>0</v>
          </cell>
          <cell r="AW159">
            <v>0</v>
          </cell>
          <cell r="AX159">
            <v>1.2141535050270398</v>
          </cell>
          <cell r="AY159">
            <v>2</v>
          </cell>
          <cell r="AZ159">
            <v>40.950209030535341</v>
          </cell>
          <cell r="BA159">
            <v>0.78</v>
          </cell>
          <cell r="BB159">
            <v>2.96</v>
          </cell>
          <cell r="BC159">
            <v>84.99</v>
          </cell>
          <cell r="BD159">
            <v>7.74</v>
          </cell>
          <cell r="BE159">
            <v>2.56</v>
          </cell>
          <cell r="BF159">
            <v>0.73</v>
          </cell>
          <cell r="BG159">
            <v>0.18</v>
          </cell>
          <cell r="BH159">
            <v>0.04</v>
          </cell>
          <cell r="BI159">
            <v>0.02</v>
          </cell>
          <cell r="BJ159">
            <v>0</v>
          </cell>
          <cell r="BK159">
            <v>100</v>
          </cell>
          <cell r="BL159">
            <v>0.04</v>
          </cell>
        </row>
        <row r="160">
          <cell r="A160">
            <v>167</v>
          </cell>
          <cell r="B160" t="str">
            <v>Norway Volund</v>
          </cell>
          <cell r="C160">
            <v>0</v>
          </cell>
          <cell r="D160" t="str">
            <v>Mobil SF</v>
          </cell>
          <cell r="E160" t="str">
            <v>St Fergus</v>
          </cell>
          <cell r="F160" t="str">
            <v>P</v>
          </cell>
          <cell r="G160">
            <v>155</v>
          </cell>
          <cell r="H160">
            <v>0.25026537080569794</v>
          </cell>
          <cell r="I160">
            <v>0.17998422333193972</v>
          </cell>
          <cell r="J160">
            <v>0.14996967489719576</v>
          </cell>
          <cell r="K160">
            <v>0.13007106981352209</v>
          </cell>
          <cell r="L160">
            <v>0.10009247337443689</v>
          </cell>
          <cell r="M160">
            <v>7.997541754613853E-2</v>
          </cell>
          <cell r="N160">
            <v>5.9999788130485662E-2</v>
          </cell>
          <cell r="O160">
            <v>4.9986315721386038E-2</v>
          </cell>
          <cell r="P160">
            <v>3.998386345889049E-2</v>
          </cell>
          <cell r="Q160">
            <v>0</v>
          </cell>
          <cell r="R160">
            <v>0</v>
          </cell>
          <cell r="S160">
            <v>0</v>
          </cell>
          <cell r="T160">
            <v>0</v>
          </cell>
          <cell r="U160">
            <v>0</v>
          </cell>
          <cell r="V160">
            <v>0</v>
          </cell>
          <cell r="W160">
            <v>0</v>
          </cell>
          <cell r="X160">
            <v>0</v>
          </cell>
          <cell r="Y160">
            <v>0</v>
          </cell>
          <cell r="Z160">
            <v>0</v>
          </cell>
          <cell r="AA160">
            <v>0</v>
          </cell>
          <cell r="AB160">
            <v>0</v>
          </cell>
          <cell r="AC160">
            <v>0.28000000000000003</v>
          </cell>
          <cell r="AD160">
            <v>0.2</v>
          </cell>
          <cell r="AE160">
            <v>0.17</v>
          </cell>
          <cell r="AF160">
            <v>0.14000000000000001</v>
          </cell>
          <cell r="AG160">
            <v>0.10999999999999999</v>
          </cell>
          <cell r="AH160">
            <v>0.09</v>
          </cell>
          <cell r="AI160">
            <v>7.0000000000000007E-2</v>
          </cell>
          <cell r="AJ160">
            <v>0.06</v>
          </cell>
          <cell r="AK160">
            <v>0.05</v>
          </cell>
          <cell r="AL160">
            <v>0</v>
          </cell>
          <cell r="AM160">
            <v>0</v>
          </cell>
          <cell r="AN160">
            <v>0</v>
          </cell>
          <cell r="AO160">
            <v>0</v>
          </cell>
          <cell r="AP160">
            <v>0</v>
          </cell>
          <cell r="AQ160">
            <v>0</v>
          </cell>
          <cell r="AR160">
            <v>0</v>
          </cell>
          <cell r="AS160">
            <v>0</v>
          </cell>
          <cell r="AT160">
            <v>0</v>
          </cell>
          <cell r="AU160">
            <v>0</v>
          </cell>
          <cell r="AV160">
            <v>0</v>
          </cell>
          <cell r="AW160">
            <v>0</v>
          </cell>
          <cell r="AX160">
            <v>1.1246450911205799</v>
          </cell>
          <cell r="AY160">
            <v>1.25</v>
          </cell>
          <cell r="AZ160">
            <v>40.950209030535341</v>
          </cell>
          <cell r="BA160">
            <v>0.78</v>
          </cell>
          <cell r="BB160">
            <v>2.96</v>
          </cell>
          <cell r="BC160">
            <v>84.99</v>
          </cell>
          <cell r="BD160">
            <v>7.74</v>
          </cell>
          <cell r="BE160">
            <v>2.56</v>
          </cell>
          <cell r="BF160">
            <v>0.73</v>
          </cell>
          <cell r="BG160">
            <v>0.18</v>
          </cell>
          <cell r="BH160">
            <v>0.04</v>
          </cell>
          <cell r="BI160">
            <v>0.02</v>
          </cell>
          <cell r="BJ160">
            <v>0</v>
          </cell>
          <cell r="BK160">
            <v>100</v>
          </cell>
          <cell r="BL160">
            <v>0</v>
          </cell>
        </row>
        <row r="161">
          <cell r="A161">
            <v>168</v>
          </cell>
          <cell r="B161" t="str">
            <v>Orion</v>
          </cell>
          <cell r="C161">
            <v>0</v>
          </cell>
          <cell r="D161" t="str">
            <v>Shell/Esso SF</v>
          </cell>
          <cell r="E161" t="str">
            <v>St Fergus</v>
          </cell>
          <cell r="F161" t="str">
            <v>P</v>
          </cell>
          <cell r="G161">
            <v>156</v>
          </cell>
          <cell r="H161">
            <v>4.0042459328911671E-2</v>
          </cell>
          <cell r="I161">
            <v>9.999123518441097E-2</v>
          </cell>
          <cell r="J161">
            <v>9.9979783264797173E-2</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0.08</v>
          </cell>
          <cell r="AD161">
            <v>0.10999999999999999</v>
          </cell>
          <cell r="AE161">
            <v>0.10999999999999999</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1.249929807180806</v>
          </cell>
          <cell r="AY161">
            <v>2</v>
          </cell>
          <cell r="AZ161">
            <v>37.723350089053945</v>
          </cell>
          <cell r="BA161">
            <v>1.02</v>
          </cell>
          <cell r="BB161">
            <v>0.88</v>
          </cell>
          <cell r="BC161">
            <v>95.89</v>
          </cell>
          <cell r="BD161">
            <v>2.11</v>
          </cell>
          <cell r="BE161">
            <v>0.1</v>
          </cell>
          <cell r="BF161">
            <v>0</v>
          </cell>
          <cell r="BG161">
            <v>0</v>
          </cell>
          <cell r="BH161">
            <v>0</v>
          </cell>
          <cell r="BI161">
            <v>0</v>
          </cell>
          <cell r="BJ161">
            <v>0</v>
          </cell>
          <cell r="BK161">
            <v>100</v>
          </cell>
          <cell r="BL161">
            <v>0</v>
          </cell>
        </row>
        <row r="162">
          <cell r="A162">
            <v>169</v>
          </cell>
          <cell r="B162" t="str">
            <v>Pickerill</v>
          </cell>
          <cell r="C162">
            <v>0</v>
          </cell>
          <cell r="D162" t="str">
            <v>Theddlethorpe</v>
          </cell>
          <cell r="E162" t="str">
            <v>Theddlethorpe</v>
          </cell>
          <cell r="F162" t="str">
            <v>P</v>
          </cell>
          <cell r="G162">
            <v>157</v>
          </cell>
          <cell r="H162">
            <v>9.0095533490051255E-2</v>
          </cell>
          <cell r="I162">
            <v>4.9995617592205485E-2</v>
          </cell>
          <cell r="J162">
            <v>1.9995956652959435E-2</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0.1</v>
          </cell>
          <cell r="AD162">
            <v>0.06</v>
          </cell>
          <cell r="AE162">
            <v>0.03</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1.1868538490573501</v>
          </cell>
          <cell r="AY162">
            <v>1.5</v>
          </cell>
          <cell r="AZ162">
            <v>38.349205231337869</v>
          </cell>
          <cell r="BA162">
            <v>3.6</v>
          </cell>
          <cell r="BB162">
            <v>1.1299999999999999</v>
          </cell>
          <cell r="BC162">
            <v>89.58</v>
          </cell>
          <cell r="BD162">
            <v>4.07</v>
          </cell>
          <cell r="BE162">
            <v>1.02</v>
          </cell>
          <cell r="BF162">
            <v>0.38</v>
          </cell>
          <cell r="BG162">
            <v>0.11</v>
          </cell>
          <cell r="BH162">
            <v>7.0000000000000007E-2</v>
          </cell>
          <cell r="BI162">
            <v>0.03</v>
          </cell>
          <cell r="BJ162">
            <v>0.01</v>
          </cell>
          <cell r="BK162">
            <v>99.999999999999986</v>
          </cell>
          <cell r="BL162">
            <v>0</v>
          </cell>
        </row>
        <row r="163">
          <cell r="A163">
            <v>170</v>
          </cell>
          <cell r="B163" t="str">
            <v>Puffin</v>
          </cell>
          <cell r="C163">
            <v>0</v>
          </cell>
          <cell r="D163" t="str">
            <v>Shell/Esso B</v>
          </cell>
          <cell r="E163" t="str">
            <v>Bacton</v>
          </cell>
          <cell r="F163" t="str">
            <v>A</v>
          </cell>
          <cell r="G163">
            <v>158</v>
          </cell>
          <cell r="H163">
            <v>0</v>
          </cell>
          <cell r="I163">
            <v>0</v>
          </cell>
          <cell r="J163">
            <v>0</v>
          </cell>
          <cell r="K163">
            <v>0</v>
          </cell>
          <cell r="L163">
            <v>0</v>
          </cell>
          <cell r="M163">
            <v>0</v>
          </cell>
          <cell r="N163">
            <v>0</v>
          </cell>
          <cell r="O163">
            <v>0.5098604203581375</v>
          </cell>
          <cell r="P163">
            <v>0.89963692782503601</v>
          </cell>
          <cell r="Q163">
            <v>0.78919326068065521</v>
          </cell>
          <cell r="R163">
            <v>0.52917286911037209</v>
          </cell>
          <cell r="S163">
            <v>0.39941916373244823</v>
          </cell>
          <cell r="T163">
            <v>0.28969527998881545</v>
          </cell>
          <cell r="U163">
            <v>0.21981085655543139</v>
          </cell>
          <cell r="V163">
            <v>0.15004897227269401</v>
          </cell>
          <cell r="W163">
            <v>0.10996716128262243</v>
          </cell>
          <cell r="X163">
            <v>6.9934396087248774E-2</v>
          </cell>
          <cell r="Y163">
            <v>5.0012293320370993E-2</v>
          </cell>
          <cell r="Z163">
            <v>4.0017472575389748E-2</v>
          </cell>
          <cell r="AA163">
            <v>0</v>
          </cell>
          <cell r="AB163">
            <v>0</v>
          </cell>
          <cell r="AC163">
            <v>0</v>
          </cell>
          <cell r="AD163">
            <v>0</v>
          </cell>
          <cell r="AE163">
            <v>0</v>
          </cell>
          <cell r="AF163">
            <v>0</v>
          </cell>
          <cell r="AG163">
            <v>0</v>
          </cell>
          <cell r="AH163">
            <v>0</v>
          </cell>
          <cell r="AI163">
            <v>0</v>
          </cell>
          <cell r="AJ163">
            <v>0.56000000000000005</v>
          </cell>
          <cell r="AK163">
            <v>0.98999999999999988</v>
          </cell>
          <cell r="AL163">
            <v>0.86999999999999988</v>
          </cell>
          <cell r="AM163">
            <v>0.58000000000000007</v>
          </cell>
          <cell r="AN163">
            <v>0.43999999999999995</v>
          </cell>
          <cell r="AO163">
            <v>0.32000000000000006</v>
          </cell>
          <cell r="AP163">
            <v>0.24</v>
          </cell>
          <cell r="AQ163">
            <v>0.17</v>
          </cell>
          <cell r="AR163">
            <v>0.12</v>
          </cell>
          <cell r="AS163">
            <v>0.08</v>
          </cell>
          <cell r="AT163">
            <v>0.06</v>
          </cell>
          <cell r="AU163">
            <v>0.05</v>
          </cell>
          <cell r="AV163">
            <v>0</v>
          </cell>
          <cell r="AW163">
            <v>0</v>
          </cell>
          <cell r="AX163">
            <v>1.1009019176203867</v>
          </cell>
          <cell r="AY163">
            <v>1.1333333333333335</v>
          </cell>
          <cell r="AZ163">
            <v>38.694400237546851</v>
          </cell>
          <cell r="BA163">
            <v>2.83</v>
          </cell>
          <cell r="BB163">
            <v>0.56000000000000005</v>
          </cell>
          <cell r="BC163">
            <v>91.13</v>
          </cell>
          <cell r="BD163">
            <v>3.92</v>
          </cell>
          <cell r="BE163">
            <v>1</v>
          </cell>
          <cell r="BF163">
            <v>0.45</v>
          </cell>
          <cell r="BG163">
            <v>0.1</v>
          </cell>
          <cell r="BH163">
            <v>0.01</v>
          </cell>
          <cell r="BI163">
            <v>0</v>
          </cell>
          <cell r="BJ163">
            <v>0</v>
          </cell>
          <cell r="BK163">
            <v>100</v>
          </cell>
          <cell r="BL163">
            <v>0.87</v>
          </cell>
        </row>
        <row r="164">
          <cell r="A164">
            <v>171</v>
          </cell>
          <cell r="B164" t="str">
            <v>Ravenspurn North</v>
          </cell>
          <cell r="C164">
            <v>0</v>
          </cell>
          <cell r="D164" t="str">
            <v>Dimlington E</v>
          </cell>
          <cell r="E164" t="str">
            <v>Easington</v>
          </cell>
          <cell r="F164" t="str">
            <v>P</v>
          </cell>
          <cell r="G164">
            <v>159</v>
          </cell>
          <cell r="H164">
            <v>0.85090226073937303</v>
          </cell>
          <cell r="I164">
            <v>0.84992549906749315</v>
          </cell>
          <cell r="J164">
            <v>1.2397493124834849</v>
          </cell>
          <cell r="K164">
            <v>1.3807544334050805</v>
          </cell>
          <cell r="L164">
            <v>1.0709894651064746</v>
          </cell>
          <cell r="M164">
            <v>0.92971422897386036</v>
          </cell>
          <cell r="N164">
            <v>0.829997069138385</v>
          </cell>
          <cell r="O164">
            <v>0.72980020953223601</v>
          </cell>
          <cell r="P164">
            <v>0.63974181534224783</v>
          </cell>
          <cell r="Q164">
            <v>0.55942813415337589</v>
          </cell>
          <cell r="R164">
            <v>0.31950060021758314</v>
          </cell>
          <cell r="S164">
            <v>0.21968054005284651</v>
          </cell>
          <cell r="T164">
            <v>0.14984238620111143</v>
          </cell>
          <cell r="U164">
            <v>0.1099054282777157</v>
          </cell>
          <cell r="V164">
            <v>8.00261185454368E-2</v>
          </cell>
          <cell r="W164">
            <v>4.9985073310282929E-2</v>
          </cell>
          <cell r="X164">
            <v>3.9962512049856437E-2</v>
          </cell>
          <cell r="Y164">
            <v>0</v>
          </cell>
          <cell r="Z164">
            <v>0</v>
          </cell>
          <cell r="AA164">
            <v>0</v>
          </cell>
          <cell r="AB164">
            <v>0</v>
          </cell>
          <cell r="AC164">
            <v>1.1000000000000001</v>
          </cell>
          <cell r="AD164">
            <v>1.1000000000000001</v>
          </cell>
          <cell r="AE164">
            <v>1.6100000000000003</v>
          </cell>
          <cell r="AF164">
            <v>1.7900000000000003</v>
          </cell>
          <cell r="AG164">
            <v>1.39</v>
          </cell>
          <cell r="AH164">
            <v>1.21</v>
          </cell>
          <cell r="AI164">
            <v>1.08</v>
          </cell>
          <cell r="AJ164">
            <v>0.94999999999999984</v>
          </cell>
          <cell r="AK164">
            <v>0.83000000000000007</v>
          </cell>
          <cell r="AL164">
            <v>0.73</v>
          </cell>
          <cell r="AM164">
            <v>0.41000000000000003</v>
          </cell>
          <cell r="AN164">
            <v>0.28999999999999998</v>
          </cell>
          <cell r="AO164">
            <v>0.2</v>
          </cell>
          <cell r="AP164">
            <v>0.14000000000000001</v>
          </cell>
          <cell r="AQ164">
            <v>0.1</v>
          </cell>
          <cell r="AR164">
            <v>7.0000000000000007E-2</v>
          </cell>
          <cell r="AS164">
            <v>0.05</v>
          </cell>
          <cell r="AT164">
            <v>0</v>
          </cell>
          <cell r="AU164">
            <v>0</v>
          </cell>
          <cell r="AV164">
            <v>0</v>
          </cell>
          <cell r="AW164">
            <v>0</v>
          </cell>
          <cell r="AX164">
            <v>1.29870874914468</v>
          </cell>
          <cell r="AY164">
            <v>1.4000000000000001</v>
          </cell>
          <cell r="AZ164">
            <v>38.513007941387826</v>
          </cell>
          <cell r="BA164">
            <v>1.89</v>
          </cell>
          <cell r="BB164">
            <v>0.81</v>
          </cell>
          <cell r="BC164">
            <v>92.84</v>
          </cell>
          <cell r="BD164">
            <v>3.41</v>
          </cell>
          <cell r="BE164">
            <v>0.65</v>
          </cell>
          <cell r="BF164">
            <v>0.25</v>
          </cell>
          <cell r="BG164">
            <v>7.0000000000000007E-2</v>
          </cell>
          <cell r="BH164">
            <v>0.06</v>
          </cell>
          <cell r="BI164">
            <v>0.02</v>
          </cell>
          <cell r="BJ164">
            <v>0</v>
          </cell>
          <cell r="BK164">
            <v>100</v>
          </cell>
          <cell r="BL164">
            <v>0.73</v>
          </cell>
        </row>
        <row r="165">
          <cell r="A165">
            <v>172</v>
          </cell>
          <cell r="B165" t="str">
            <v>Ravenspurn South</v>
          </cell>
          <cell r="C165">
            <v>0</v>
          </cell>
          <cell r="D165" t="str">
            <v>Dimlington E</v>
          </cell>
          <cell r="E165" t="str">
            <v>Easington</v>
          </cell>
          <cell r="F165" t="str">
            <v>P</v>
          </cell>
          <cell r="G165">
            <v>160</v>
          </cell>
          <cell r="H165">
            <v>0.20021229664455836</v>
          </cell>
          <cell r="I165">
            <v>0.40996406425608495</v>
          </cell>
          <cell r="J165">
            <v>0.51989487297694537</v>
          </cell>
          <cell r="K165">
            <v>0.69037721670254026</v>
          </cell>
          <cell r="L165">
            <v>0.71065656095850183</v>
          </cell>
          <cell r="M165">
            <v>0.67979104914217747</v>
          </cell>
          <cell r="N165">
            <v>0.56999798723961381</v>
          </cell>
          <cell r="O165">
            <v>0.54984947293524644</v>
          </cell>
          <cell r="P165">
            <v>0.44981846391251801</v>
          </cell>
          <cell r="Q165">
            <v>0.44954046494467703</v>
          </cell>
          <cell r="R165">
            <v>0.36942256900158049</v>
          </cell>
          <cell r="S165">
            <v>0.25962245642609133</v>
          </cell>
          <cell r="T165">
            <v>0.17981086344133371</v>
          </cell>
          <cell r="U165">
            <v>0.12988823341911854</v>
          </cell>
          <cell r="V165">
            <v>9.0029383363616405E-2</v>
          </cell>
          <cell r="W165">
            <v>5.9982087972339504E-2</v>
          </cell>
          <cell r="X165">
            <v>3.9962512049856437E-2</v>
          </cell>
          <cell r="Y165">
            <v>0</v>
          </cell>
          <cell r="Z165">
            <v>0</v>
          </cell>
          <cell r="AA165">
            <v>0</v>
          </cell>
          <cell r="AB165">
            <v>0</v>
          </cell>
          <cell r="AC165">
            <v>0.26</v>
          </cell>
          <cell r="AD165">
            <v>0.53</v>
          </cell>
          <cell r="AE165">
            <v>0.68</v>
          </cell>
          <cell r="AF165">
            <v>0.90000000000000013</v>
          </cell>
          <cell r="AG165">
            <v>0.92</v>
          </cell>
          <cell r="AH165">
            <v>0.89000000000000012</v>
          </cell>
          <cell r="AI165">
            <v>0.74</v>
          </cell>
          <cell r="AJ165">
            <v>0.71</v>
          </cell>
          <cell r="AK165">
            <v>0.59</v>
          </cell>
          <cell r="AL165">
            <v>0.57999999999999996</v>
          </cell>
          <cell r="AM165">
            <v>0.48000000000000004</v>
          </cell>
          <cell r="AN165">
            <v>0.34</v>
          </cell>
          <cell r="AO165">
            <v>0.24</v>
          </cell>
          <cell r="AP165">
            <v>0.16</v>
          </cell>
          <cell r="AQ165">
            <v>0.12</v>
          </cell>
          <cell r="AR165">
            <v>0.08</v>
          </cell>
          <cell r="AS165">
            <v>0.06</v>
          </cell>
          <cell r="AT165">
            <v>0</v>
          </cell>
          <cell r="AU165">
            <v>0</v>
          </cell>
          <cell r="AV165">
            <v>0</v>
          </cell>
          <cell r="AW165">
            <v>0</v>
          </cell>
          <cell r="AX165">
            <v>1.300867964373366</v>
          </cell>
          <cell r="AY165">
            <v>1.3333333333333335</v>
          </cell>
          <cell r="AZ165">
            <v>38.513007941387826</v>
          </cell>
          <cell r="BA165">
            <v>1.89</v>
          </cell>
          <cell r="BB165">
            <v>0.81</v>
          </cell>
          <cell r="BC165">
            <v>92.84</v>
          </cell>
          <cell r="BD165">
            <v>3.41</v>
          </cell>
          <cell r="BE165">
            <v>0.65</v>
          </cell>
          <cell r="BF165">
            <v>0.25</v>
          </cell>
          <cell r="BG165">
            <v>7.0000000000000007E-2</v>
          </cell>
          <cell r="BH165">
            <v>0.06</v>
          </cell>
          <cell r="BI165">
            <v>0.02</v>
          </cell>
          <cell r="BJ165">
            <v>0</v>
          </cell>
          <cell r="BK165">
            <v>100</v>
          </cell>
          <cell r="BL165">
            <v>0.57999999999999996</v>
          </cell>
        </row>
        <row r="166">
          <cell r="A166">
            <v>173</v>
          </cell>
          <cell r="B166" t="str">
            <v>Rhum</v>
          </cell>
          <cell r="C166">
            <v>0</v>
          </cell>
          <cell r="D166" t="str">
            <v>Total SF</v>
          </cell>
          <cell r="E166" t="str">
            <v>St Fergus</v>
          </cell>
          <cell r="F166" t="str">
            <v>P</v>
          </cell>
          <cell r="G166">
            <v>161</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38.869398658158993</v>
          </cell>
          <cell r="BA166">
            <v>0.57999999999999996</v>
          </cell>
          <cell r="BB166">
            <v>3.65</v>
          </cell>
          <cell r="BC166">
            <v>88.53</v>
          </cell>
          <cell r="BD166">
            <v>5.43</v>
          </cell>
          <cell r="BE166">
            <v>1.5</v>
          </cell>
          <cell r="BF166">
            <v>0.26</v>
          </cell>
          <cell r="BG166">
            <v>0.04</v>
          </cell>
          <cell r="BH166">
            <v>0.01</v>
          </cell>
          <cell r="BI166">
            <v>0</v>
          </cell>
          <cell r="BJ166">
            <v>0</v>
          </cell>
          <cell r="BK166">
            <v>100.00000000000001</v>
          </cell>
          <cell r="BL166">
            <v>0</v>
          </cell>
        </row>
        <row r="167">
          <cell r="A167">
            <v>174</v>
          </cell>
          <cell r="B167" t="str">
            <v>Rita</v>
          </cell>
          <cell r="C167">
            <v>0</v>
          </cell>
          <cell r="D167" t="str">
            <v>Theddlethorpe</v>
          </cell>
          <cell r="E167" t="str">
            <v>Theddlethorpe</v>
          </cell>
          <cell r="F167" t="str">
            <v>P</v>
          </cell>
          <cell r="G167">
            <v>162</v>
          </cell>
          <cell r="H167">
            <v>0.8609128755716009</v>
          </cell>
          <cell r="I167">
            <v>0.51995442295893701</v>
          </cell>
          <cell r="J167">
            <v>0.30993732812087121</v>
          </cell>
          <cell r="K167">
            <v>0.18009840435718441</v>
          </cell>
          <cell r="L167">
            <v>0.10009247337443689</v>
          </cell>
          <cell r="M167">
            <v>6.9978490352871209E-2</v>
          </cell>
          <cell r="N167">
            <v>4.9999823442071392E-2</v>
          </cell>
          <cell r="O167">
            <v>3.9989052577108823E-2</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1.03</v>
          </cell>
          <cell r="AD167">
            <v>0.62</v>
          </cell>
          <cell r="AE167">
            <v>0.37</v>
          </cell>
          <cell r="AF167">
            <v>0.22</v>
          </cell>
          <cell r="AG167">
            <v>0.12</v>
          </cell>
          <cell r="AH167">
            <v>0.09</v>
          </cell>
          <cell r="AI167">
            <v>0.06</v>
          </cell>
          <cell r="AJ167">
            <v>0.05</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1.2013348684451239</v>
          </cell>
          <cell r="AY167">
            <v>1.2857142857142856</v>
          </cell>
          <cell r="AZ167">
            <v>38.349205231337869</v>
          </cell>
          <cell r="BA167">
            <v>3.6</v>
          </cell>
          <cell r="BB167">
            <v>1.1299999999999999</v>
          </cell>
          <cell r="BC167">
            <v>89.58</v>
          </cell>
          <cell r="BD167">
            <v>4.07</v>
          </cell>
          <cell r="BE167">
            <v>1.02</v>
          </cell>
          <cell r="BF167">
            <v>0.38</v>
          </cell>
          <cell r="BG167">
            <v>0.11</v>
          </cell>
          <cell r="BH167">
            <v>7.0000000000000007E-2</v>
          </cell>
          <cell r="BI167">
            <v>0.03</v>
          </cell>
          <cell r="BJ167">
            <v>0.01</v>
          </cell>
          <cell r="BK167">
            <v>99.999999999999986</v>
          </cell>
          <cell r="BL167">
            <v>0</v>
          </cell>
        </row>
        <row r="168">
          <cell r="A168">
            <v>175</v>
          </cell>
          <cell r="B168" t="str">
            <v>Rochelle</v>
          </cell>
          <cell r="C168">
            <v>0</v>
          </cell>
          <cell r="D168" t="str">
            <v>Mobil SF</v>
          </cell>
          <cell r="E168" t="str">
            <v>St Fergus</v>
          </cell>
          <cell r="F168" t="str">
            <v>D</v>
          </cell>
          <cell r="G168">
            <v>163</v>
          </cell>
          <cell r="H168">
            <v>0</v>
          </cell>
          <cell r="I168">
            <v>0</v>
          </cell>
          <cell r="J168">
            <v>0.7398503961594991</v>
          </cell>
          <cell r="K168">
            <v>0.74040455124620264</v>
          </cell>
          <cell r="L168">
            <v>1.4813686059416658</v>
          </cell>
          <cell r="M168">
            <v>1.3595820982843549</v>
          </cell>
          <cell r="N168">
            <v>0.98999650415301355</v>
          </cell>
          <cell r="O168">
            <v>0.58983852551235516</v>
          </cell>
          <cell r="P168">
            <v>0.14993948797083934</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0.81</v>
          </cell>
          <cell r="AF168">
            <v>0.81</v>
          </cell>
          <cell r="AG168">
            <v>1.63</v>
          </cell>
          <cell r="AH168">
            <v>1.49</v>
          </cell>
          <cell r="AI168">
            <v>1.08</v>
          </cell>
          <cell r="AJ168">
            <v>0.65</v>
          </cell>
          <cell r="AK168">
            <v>0.16</v>
          </cell>
          <cell r="AL168">
            <v>0</v>
          </cell>
          <cell r="AM168">
            <v>0</v>
          </cell>
          <cell r="AN168">
            <v>0</v>
          </cell>
          <cell r="AO168">
            <v>0</v>
          </cell>
          <cell r="AP168">
            <v>0</v>
          </cell>
          <cell r="AQ168">
            <v>0</v>
          </cell>
          <cell r="AR168">
            <v>0</v>
          </cell>
          <cell r="AS168">
            <v>0</v>
          </cell>
          <cell r="AT168">
            <v>0</v>
          </cell>
          <cell r="AU168">
            <v>0</v>
          </cell>
          <cell r="AV168">
            <v>0</v>
          </cell>
          <cell r="AW168">
            <v>0</v>
          </cell>
          <cell r="AX168">
            <v>1.0956902542290308</v>
          </cell>
          <cell r="AY168">
            <v>1.1016949152542375</v>
          </cell>
          <cell r="AZ168">
            <v>40.950209030535341</v>
          </cell>
          <cell r="BA168">
            <v>0.78</v>
          </cell>
          <cell r="BB168">
            <v>2.96</v>
          </cell>
          <cell r="BC168">
            <v>84.99</v>
          </cell>
          <cell r="BD168">
            <v>7.74</v>
          </cell>
          <cell r="BE168">
            <v>2.56</v>
          </cell>
          <cell r="BF168">
            <v>0.73</v>
          </cell>
          <cell r="BG168">
            <v>0.18</v>
          </cell>
          <cell r="BH168">
            <v>0.04</v>
          </cell>
          <cell r="BI168">
            <v>0.02</v>
          </cell>
          <cell r="BJ168">
            <v>0</v>
          </cell>
          <cell r="BK168">
            <v>100</v>
          </cell>
          <cell r="BL168">
            <v>0</v>
          </cell>
        </row>
        <row r="169">
          <cell r="A169">
            <v>176</v>
          </cell>
          <cell r="B169" t="str">
            <v>Rose</v>
          </cell>
          <cell r="C169">
            <v>0</v>
          </cell>
          <cell r="D169" t="str">
            <v>Dimlington E</v>
          </cell>
          <cell r="E169" t="str">
            <v>Easington</v>
          </cell>
          <cell r="F169" t="str">
            <v>P</v>
          </cell>
          <cell r="G169">
            <v>164</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38.513007941387826</v>
          </cell>
          <cell r="BA169">
            <v>1.89</v>
          </cell>
          <cell r="BB169">
            <v>0.81</v>
          </cell>
          <cell r="BC169">
            <v>92.84</v>
          </cell>
          <cell r="BD169">
            <v>3.41</v>
          </cell>
          <cell r="BE169">
            <v>0.65</v>
          </cell>
          <cell r="BF169">
            <v>0.25</v>
          </cell>
          <cell r="BG169">
            <v>7.0000000000000007E-2</v>
          </cell>
          <cell r="BH169">
            <v>0.06</v>
          </cell>
          <cell r="BI169">
            <v>0.02</v>
          </cell>
          <cell r="BJ169">
            <v>0</v>
          </cell>
          <cell r="BK169">
            <v>100</v>
          </cell>
          <cell r="BL169">
            <v>0</v>
          </cell>
        </row>
        <row r="170">
          <cell r="A170">
            <v>177</v>
          </cell>
          <cell r="B170" t="str">
            <v>Salfleetby</v>
          </cell>
          <cell r="C170">
            <v>0</v>
          </cell>
          <cell r="D170" t="str">
            <v>Theddlethorpe</v>
          </cell>
          <cell r="E170" t="str">
            <v>Theddlethorpe</v>
          </cell>
          <cell r="F170" t="str">
            <v>P</v>
          </cell>
          <cell r="G170">
            <v>165</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38.349205231337869</v>
          </cell>
          <cell r="BA170">
            <v>3.6</v>
          </cell>
          <cell r="BB170">
            <v>1.1299999999999999</v>
          </cell>
          <cell r="BC170">
            <v>89.58</v>
          </cell>
          <cell r="BD170">
            <v>4.07</v>
          </cell>
          <cell r="BE170">
            <v>1.02</v>
          </cell>
          <cell r="BF170">
            <v>0.38</v>
          </cell>
          <cell r="BG170">
            <v>0.11</v>
          </cell>
          <cell r="BH170">
            <v>7.0000000000000007E-2</v>
          </cell>
          <cell r="BI170">
            <v>0.03</v>
          </cell>
          <cell r="BJ170">
            <v>0.01</v>
          </cell>
          <cell r="BK170">
            <v>99.999999999999986</v>
          </cell>
          <cell r="BL170">
            <v>0</v>
          </cell>
        </row>
        <row r="171">
          <cell r="A171">
            <v>178</v>
          </cell>
          <cell r="B171" t="str">
            <v>Saturn</v>
          </cell>
          <cell r="C171">
            <v>0</v>
          </cell>
          <cell r="D171" t="str">
            <v>Theddlethorpe</v>
          </cell>
          <cell r="E171" t="str">
            <v>Theddlethorpe</v>
          </cell>
          <cell r="F171" t="str">
            <v>P</v>
          </cell>
          <cell r="G171">
            <v>166</v>
          </cell>
          <cell r="H171">
            <v>1.3714542320152248</v>
          </cell>
          <cell r="I171">
            <v>0.80992900499372888</v>
          </cell>
          <cell r="J171">
            <v>0.65986656954766132</v>
          </cell>
          <cell r="K171">
            <v>0.47025694471042595</v>
          </cell>
          <cell r="L171">
            <v>0.27024967811097955</v>
          </cell>
          <cell r="M171">
            <v>0.17994468947881168</v>
          </cell>
          <cell r="N171">
            <v>3.9999858753657115E-2</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1.64</v>
          </cell>
          <cell r="AD171">
            <v>0.97000000000000008</v>
          </cell>
          <cell r="AE171">
            <v>0.79</v>
          </cell>
          <cell r="AF171">
            <v>0.56000000000000005</v>
          </cell>
          <cell r="AG171">
            <v>0.32</v>
          </cell>
          <cell r="AH171">
            <v>0.22</v>
          </cell>
          <cell r="AI171">
            <v>0.05</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1.1968326879984772</v>
          </cell>
          <cell r="AY171">
            <v>1.25</v>
          </cell>
          <cell r="AZ171">
            <v>38.349205231337869</v>
          </cell>
          <cell r="BA171">
            <v>3.6</v>
          </cell>
          <cell r="BB171">
            <v>1.1299999999999999</v>
          </cell>
          <cell r="BC171">
            <v>89.58</v>
          </cell>
          <cell r="BD171">
            <v>4.07</v>
          </cell>
          <cell r="BE171">
            <v>1.02</v>
          </cell>
          <cell r="BF171">
            <v>0.38</v>
          </cell>
          <cell r="BG171">
            <v>0.11</v>
          </cell>
          <cell r="BH171">
            <v>7.0000000000000007E-2</v>
          </cell>
          <cell r="BI171">
            <v>0.03</v>
          </cell>
          <cell r="BJ171">
            <v>0.01</v>
          </cell>
          <cell r="BK171">
            <v>99.999999999999986</v>
          </cell>
          <cell r="BL171">
            <v>0</v>
          </cell>
        </row>
        <row r="172">
          <cell r="A172">
            <v>179</v>
          </cell>
          <cell r="B172" t="str">
            <v>Schooner</v>
          </cell>
          <cell r="C172">
            <v>0</v>
          </cell>
          <cell r="D172" t="str">
            <v>Theddlethorpe</v>
          </cell>
          <cell r="E172" t="str">
            <v>Theddlethorpe</v>
          </cell>
          <cell r="F172" t="str">
            <v>P</v>
          </cell>
          <cell r="G172">
            <v>167</v>
          </cell>
          <cell r="H172">
            <v>0.36038213396020502</v>
          </cell>
          <cell r="I172">
            <v>0.32997107610855619</v>
          </cell>
          <cell r="J172">
            <v>0.29993934979439152</v>
          </cell>
          <cell r="K172">
            <v>0.28015307344450913</v>
          </cell>
          <cell r="L172">
            <v>0.21019419408631743</v>
          </cell>
          <cell r="M172">
            <v>0.18994161667207898</v>
          </cell>
          <cell r="N172">
            <v>0.16999939970304273</v>
          </cell>
          <cell r="O172">
            <v>0.13996168401988091</v>
          </cell>
          <cell r="P172">
            <v>0.10995562451194885</v>
          </cell>
          <cell r="Q172">
            <v>6.9928516769171986E-2</v>
          </cell>
          <cell r="R172">
            <v>9.9843937567994732E-3</v>
          </cell>
          <cell r="S172">
            <v>0</v>
          </cell>
          <cell r="T172">
            <v>0</v>
          </cell>
          <cell r="U172">
            <v>0</v>
          </cell>
          <cell r="V172">
            <v>0</v>
          </cell>
          <cell r="W172">
            <v>0</v>
          </cell>
          <cell r="X172">
            <v>0</v>
          </cell>
          <cell r="Y172">
            <v>0</v>
          </cell>
          <cell r="Z172">
            <v>0</v>
          </cell>
          <cell r="AA172">
            <v>0</v>
          </cell>
          <cell r="AB172">
            <v>0</v>
          </cell>
          <cell r="AC172">
            <v>0.43</v>
          </cell>
          <cell r="AD172">
            <v>0.4</v>
          </cell>
          <cell r="AE172">
            <v>0.36</v>
          </cell>
          <cell r="AF172">
            <v>0.33</v>
          </cell>
          <cell r="AG172">
            <v>0.25</v>
          </cell>
          <cell r="AH172">
            <v>0.23</v>
          </cell>
          <cell r="AI172">
            <v>0.21</v>
          </cell>
          <cell r="AJ172">
            <v>0.17</v>
          </cell>
          <cell r="AK172">
            <v>0.14000000000000001</v>
          </cell>
          <cell r="AL172">
            <v>0.08</v>
          </cell>
          <cell r="AM172">
            <v>0.02</v>
          </cell>
          <cell r="AN172">
            <v>0</v>
          </cell>
          <cell r="AO172">
            <v>0</v>
          </cell>
          <cell r="AP172">
            <v>0</v>
          </cell>
          <cell r="AQ172">
            <v>0</v>
          </cell>
          <cell r="AR172">
            <v>0</v>
          </cell>
          <cell r="AS172">
            <v>0</v>
          </cell>
          <cell r="AT172">
            <v>0</v>
          </cell>
          <cell r="AU172">
            <v>0</v>
          </cell>
          <cell r="AV172">
            <v>0</v>
          </cell>
          <cell r="AW172">
            <v>0</v>
          </cell>
          <cell r="AX172">
            <v>1.2071446026392438</v>
          </cell>
          <cell r="AY172">
            <v>2</v>
          </cell>
          <cell r="AZ172">
            <v>38.349205231337869</v>
          </cell>
          <cell r="BA172">
            <v>3.6</v>
          </cell>
          <cell r="BB172">
            <v>1.1299999999999999</v>
          </cell>
          <cell r="BC172">
            <v>89.58</v>
          </cell>
          <cell r="BD172">
            <v>4.07</v>
          </cell>
          <cell r="BE172">
            <v>1.02</v>
          </cell>
          <cell r="BF172">
            <v>0.38</v>
          </cell>
          <cell r="BG172">
            <v>0.11</v>
          </cell>
          <cell r="BH172">
            <v>7.0000000000000007E-2</v>
          </cell>
          <cell r="BI172">
            <v>0.03</v>
          </cell>
          <cell r="BJ172">
            <v>0.01</v>
          </cell>
          <cell r="BK172">
            <v>99.999999999999986</v>
          </cell>
          <cell r="BL172">
            <v>0.08</v>
          </cell>
        </row>
        <row r="173">
          <cell r="A173">
            <v>180</v>
          </cell>
          <cell r="B173" t="str">
            <v>Scoter</v>
          </cell>
          <cell r="C173">
            <v>0</v>
          </cell>
          <cell r="D173" t="str">
            <v>SEAL B</v>
          </cell>
          <cell r="E173" t="str">
            <v>Bacton</v>
          </cell>
          <cell r="F173" t="str">
            <v>P</v>
          </cell>
          <cell r="G173">
            <v>168</v>
          </cell>
          <cell r="H173">
            <v>1.3814648468474524</v>
          </cell>
          <cell r="I173">
            <v>1.0499079694363151</v>
          </cell>
          <cell r="J173">
            <v>0.82983220109781652</v>
          </cell>
          <cell r="K173">
            <v>0.70038268361127265</v>
          </cell>
          <cell r="L173">
            <v>0.42038838817263485</v>
          </cell>
          <cell r="M173">
            <v>0.27991396141148484</v>
          </cell>
          <cell r="N173">
            <v>0.21999922314511411</v>
          </cell>
          <cell r="O173">
            <v>0.16995347345271253</v>
          </cell>
          <cell r="P173">
            <v>0.11995159037667147</v>
          </cell>
          <cell r="Q173">
            <v>2.9969364329645132E-2</v>
          </cell>
          <cell r="R173">
            <v>0</v>
          </cell>
          <cell r="S173">
            <v>0</v>
          </cell>
          <cell r="T173">
            <v>0</v>
          </cell>
          <cell r="U173">
            <v>0</v>
          </cell>
          <cell r="V173">
            <v>0</v>
          </cell>
          <cell r="W173">
            <v>0</v>
          </cell>
          <cell r="X173">
            <v>0</v>
          </cell>
          <cell r="Y173">
            <v>0</v>
          </cell>
          <cell r="Z173">
            <v>0</v>
          </cell>
          <cell r="AA173">
            <v>0</v>
          </cell>
          <cell r="AB173">
            <v>0</v>
          </cell>
          <cell r="AC173">
            <v>1.66</v>
          </cell>
          <cell r="AD173">
            <v>1.26</v>
          </cell>
          <cell r="AE173">
            <v>1</v>
          </cell>
          <cell r="AF173">
            <v>0.84</v>
          </cell>
          <cell r="AG173">
            <v>0.5</v>
          </cell>
          <cell r="AH173">
            <v>0.34</v>
          </cell>
          <cell r="AI173">
            <v>0.26</v>
          </cell>
          <cell r="AJ173">
            <v>0.2</v>
          </cell>
          <cell r="AK173">
            <v>0.14000000000000001</v>
          </cell>
          <cell r="AL173">
            <v>0.04</v>
          </cell>
          <cell r="AM173">
            <v>0</v>
          </cell>
          <cell r="AN173">
            <v>0</v>
          </cell>
          <cell r="AO173">
            <v>0</v>
          </cell>
          <cell r="AP173">
            <v>0</v>
          </cell>
          <cell r="AQ173">
            <v>0</v>
          </cell>
          <cell r="AR173">
            <v>0</v>
          </cell>
          <cell r="AS173">
            <v>0</v>
          </cell>
          <cell r="AT173">
            <v>0</v>
          </cell>
          <cell r="AU173">
            <v>0</v>
          </cell>
          <cell r="AV173">
            <v>0</v>
          </cell>
          <cell r="AW173">
            <v>0</v>
          </cell>
          <cell r="AX173">
            <v>1.1995931298731277</v>
          </cell>
          <cell r="AY173">
            <v>1.3333333333333335</v>
          </cell>
          <cell r="AZ173">
            <v>40.428204096303205</v>
          </cell>
          <cell r="BA173">
            <v>0.48</v>
          </cell>
          <cell r="BB173">
            <v>1.84</v>
          </cell>
          <cell r="BC173">
            <v>88.04</v>
          </cell>
          <cell r="BD173">
            <v>7.39</v>
          </cell>
          <cell r="BE173">
            <v>1.84</v>
          </cell>
          <cell r="BF173">
            <v>0.36</v>
          </cell>
          <cell r="BG173">
            <v>0.04</v>
          </cell>
          <cell r="BH173">
            <v>0.01</v>
          </cell>
          <cell r="BI173">
            <v>0</v>
          </cell>
          <cell r="BJ173">
            <v>0</v>
          </cell>
          <cell r="BK173">
            <v>100.00000000000003</v>
          </cell>
          <cell r="BL173">
            <v>0.04</v>
          </cell>
        </row>
        <row r="174">
          <cell r="A174">
            <v>181</v>
          </cell>
          <cell r="B174" t="str">
            <v>Scott</v>
          </cell>
          <cell r="C174">
            <v>0</v>
          </cell>
          <cell r="D174" t="str">
            <v>Mobil SF</v>
          </cell>
          <cell r="E174" t="str">
            <v>St Fergus</v>
          </cell>
          <cell r="F174" t="str">
            <v>P</v>
          </cell>
          <cell r="G174">
            <v>169</v>
          </cell>
          <cell r="H174">
            <v>0.14014860765119086</v>
          </cell>
          <cell r="I174">
            <v>6.9993864629087688E-2</v>
          </cell>
          <cell r="J174">
            <v>1.9995956652959435E-2</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0.18</v>
          </cell>
          <cell r="AD174">
            <v>0.09</v>
          </cell>
          <cell r="AE174">
            <v>0.03</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1.3035632570822344</v>
          </cell>
          <cell r="AY174">
            <v>1.5</v>
          </cell>
          <cell r="AZ174">
            <v>40.950209030535341</v>
          </cell>
          <cell r="BA174">
            <v>0.78</v>
          </cell>
          <cell r="BB174">
            <v>2.96</v>
          </cell>
          <cell r="BC174">
            <v>84.99</v>
          </cell>
          <cell r="BD174">
            <v>7.74</v>
          </cell>
          <cell r="BE174">
            <v>2.56</v>
          </cell>
          <cell r="BF174">
            <v>0.73</v>
          </cell>
          <cell r="BG174">
            <v>0.18</v>
          </cell>
          <cell r="BH174">
            <v>0.04</v>
          </cell>
          <cell r="BI174">
            <v>0.02</v>
          </cell>
          <cell r="BJ174">
            <v>0</v>
          </cell>
          <cell r="BK174">
            <v>100</v>
          </cell>
          <cell r="BL174">
            <v>0</v>
          </cell>
        </row>
        <row r="175">
          <cell r="A175">
            <v>182</v>
          </cell>
          <cell r="B175" t="str">
            <v>Sean Blowdown</v>
          </cell>
          <cell r="C175">
            <v>0</v>
          </cell>
          <cell r="D175" t="str">
            <v>Shell/Esso B</v>
          </cell>
          <cell r="E175" t="str">
            <v>Bacton</v>
          </cell>
          <cell r="F175" t="str">
            <v>D</v>
          </cell>
          <cell r="G175">
            <v>170</v>
          </cell>
          <cell r="H175">
            <v>0</v>
          </cell>
          <cell r="I175">
            <v>7.0293838334640908</v>
          </cell>
          <cell r="J175">
            <v>3.8292256990417317</v>
          </cell>
          <cell r="K175">
            <v>2.1311644515600157</v>
          </cell>
          <cell r="L175">
            <v>0.65060107693383973</v>
          </cell>
          <cell r="M175">
            <v>1.1696404816122759</v>
          </cell>
          <cell r="N175">
            <v>1.2799954801170277</v>
          </cell>
          <cell r="O175">
            <v>0.82977284097500814</v>
          </cell>
          <cell r="P175">
            <v>0.21991124902389769</v>
          </cell>
          <cell r="Q175">
            <v>5.9938728659290265E-2</v>
          </cell>
          <cell r="R175">
            <v>0</v>
          </cell>
          <cell r="S175">
            <v>0</v>
          </cell>
          <cell r="T175">
            <v>0</v>
          </cell>
          <cell r="U175">
            <v>0</v>
          </cell>
          <cell r="V175">
            <v>0</v>
          </cell>
          <cell r="W175">
            <v>0</v>
          </cell>
          <cell r="X175">
            <v>0</v>
          </cell>
          <cell r="Y175">
            <v>0</v>
          </cell>
          <cell r="Z175">
            <v>0</v>
          </cell>
          <cell r="AA175">
            <v>0</v>
          </cell>
          <cell r="AB175">
            <v>0</v>
          </cell>
          <cell r="AC175">
            <v>0</v>
          </cell>
          <cell r="AD175">
            <v>7.88</v>
          </cell>
          <cell r="AE175">
            <v>4.5999999999999996</v>
          </cell>
          <cell r="AF175">
            <v>2.56</v>
          </cell>
          <cell r="AG175">
            <v>0.78</v>
          </cell>
          <cell r="AH175">
            <v>1.41</v>
          </cell>
          <cell r="AI175">
            <v>1.53</v>
          </cell>
          <cell r="AJ175">
            <v>0.98999999999999988</v>
          </cell>
          <cell r="AK175">
            <v>0.26</v>
          </cell>
          <cell r="AL175">
            <v>7.0000000000000007E-2</v>
          </cell>
          <cell r="AM175">
            <v>0</v>
          </cell>
          <cell r="AN175">
            <v>0</v>
          </cell>
          <cell r="AO175">
            <v>0</v>
          </cell>
          <cell r="AP175">
            <v>0</v>
          </cell>
          <cell r="AQ175">
            <v>0</v>
          </cell>
          <cell r="AR175">
            <v>0</v>
          </cell>
          <cell r="AS175">
            <v>0</v>
          </cell>
          <cell r="AT175">
            <v>0</v>
          </cell>
          <cell r="AU175">
            <v>0</v>
          </cell>
          <cell r="AV175">
            <v>0</v>
          </cell>
          <cell r="AW175">
            <v>0</v>
          </cell>
          <cell r="AX175">
            <v>1.1674667138367709</v>
          </cell>
          <cell r="AY175">
            <v>1.2051282051282051</v>
          </cell>
          <cell r="AZ175">
            <v>38.694400237546851</v>
          </cell>
          <cell r="BA175">
            <v>2.83</v>
          </cell>
          <cell r="BB175">
            <v>0.56000000000000005</v>
          </cell>
          <cell r="BC175">
            <v>91.13</v>
          </cell>
          <cell r="BD175">
            <v>3.92</v>
          </cell>
          <cell r="BE175">
            <v>1</v>
          </cell>
          <cell r="BF175">
            <v>0.45</v>
          </cell>
          <cell r="BG175">
            <v>0.1</v>
          </cell>
          <cell r="BH175">
            <v>0.01</v>
          </cell>
          <cell r="BI175">
            <v>0</v>
          </cell>
          <cell r="BJ175">
            <v>0</v>
          </cell>
          <cell r="BK175">
            <v>100</v>
          </cell>
          <cell r="BL175">
            <v>7.0000000000000007E-2</v>
          </cell>
        </row>
        <row r="176">
          <cell r="A176">
            <v>183</v>
          </cell>
          <cell r="B176" t="str">
            <v>Sean Main</v>
          </cell>
          <cell r="C176">
            <v>0</v>
          </cell>
          <cell r="D176" t="str">
            <v>Shell/Esso B</v>
          </cell>
          <cell r="E176" t="str">
            <v>Bacton</v>
          </cell>
          <cell r="F176" t="str">
            <v>P</v>
          </cell>
          <cell r="G176">
            <v>171</v>
          </cell>
          <cell r="H176">
            <v>0.84089164590714505</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8.36</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9.9418278688942365</v>
          </cell>
          <cell r="AY176">
            <v>9.9523809523809526</v>
          </cell>
          <cell r="AZ176">
            <v>38.694400237546851</v>
          </cell>
          <cell r="BA176">
            <v>2.83</v>
          </cell>
          <cell r="BB176">
            <v>0.56000000000000005</v>
          </cell>
          <cell r="BC176">
            <v>91.13</v>
          </cell>
          <cell r="BD176">
            <v>3.92</v>
          </cell>
          <cell r="BE176">
            <v>1</v>
          </cell>
          <cell r="BF176">
            <v>0.45</v>
          </cell>
          <cell r="BG176">
            <v>0.1</v>
          </cell>
          <cell r="BH176">
            <v>0.01</v>
          </cell>
          <cell r="BI176">
            <v>0</v>
          </cell>
          <cell r="BJ176">
            <v>0</v>
          </cell>
          <cell r="BK176">
            <v>100</v>
          </cell>
          <cell r="BL176">
            <v>0</v>
          </cell>
        </row>
        <row r="177">
          <cell r="A177">
            <v>184</v>
          </cell>
          <cell r="B177" t="str">
            <v>Sean Satellites</v>
          </cell>
          <cell r="C177">
            <v>0</v>
          </cell>
          <cell r="D177" t="str">
            <v>Shell/Esso B</v>
          </cell>
          <cell r="E177" t="str">
            <v>Bacton</v>
          </cell>
          <cell r="F177" t="str">
            <v>P</v>
          </cell>
          <cell r="G177">
            <v>172</v>
          </cell>
          <cell r="H177">
            <v>0.20021229664455836</v>
          </cell>
          <cell r="I177">
            <v>0.17998422333193972</v>
          </cell>
          <cell r="J177">
            <v>0.25994743648847268</v>
          </cell>
          <cell r="K177">
            <v>0.20010933817464938</v>
          </cell>
          <cell r="L177">
            <v>0.13012021538676793</v>
          </cell>
          <cell r="M177">
            <v>8.9972344739405838E-2</v>
          </cell>
          <cell r="N177">
            <v>7.999971750731423E-2</v>
          </cell>
          <cell r="O177">
            <v>7.9978105154217646E-2</v>
          </cell>
          <cell r="P177">
            <v>6.9971761053058357E-2</v>
          </cell>
          <cell r="Q177">
            <v>5.9938728659290265E-2</v>
          </cell>
          <cell r="R177">
            <v>1.9968787513598946E-2</v>
          </cell>
          <cell r="S177">
            <v>0</v>
          </cell>
          <cell r="T177">
            <v>0</v>
          </cell>
          <cell r="U177">
            <v>0</v>
          </cell>
          <cell r="V177">
            <v>0</v>
          </cell>
          <cell r="W177">
            <v>0</v>
          </cell>
          <cell r="X177">
            <v>0</v>
          </cell>
          <cell r="Y177">
            <v>0</v>
          </cell>
          <cell r="Z177">
            <v>0</v>
          </cell>
          <cell r="AA177">
            <v>0</v>
          </cell>
          <cell r="AB177">
            <v>0</v>
          </cell>
          <cell r="AC177">
            <v>0.21999999999999997</v>
          </cell>
          <cell r="AD177">
            <v>0.2</v>
          </cell>
          <cell r="AE177">
            <v>0.28999999999999998</v>
          </cell>
          <cell r="AF177">
            <v>0.21999999999999997</v>
          </cell>
          <cell r="AG177">
            <v>0.14000000000000001</v>
          </cell>
          <cell r="AH177">
            <v>0.1</v>
          </cell>
          <cell r="AI177">
            <v>0.09</v>
          </cell>
          <cell r="AJ177">
            <v>0.09</v>
          </cell>
          <cell r="AK177">
            <v>0.08</v>
          </cell>
          <cell r="AL177">
            <v>7.0000000000000007E-2</v>
          </cell>
          <cell r="AM177">
            <v>0.03</v>
          </cell>
          <cell r="AN177">
            <v>0</v>
          </cell>
          <cell r="AO177">
            <v>0</v>
          </cell>
          <cell r="AP177">
            <v>0</v>
          </cell>
          <cell r="AQ177">
            <v>0</v>
          </cell>
          <cell r="AR177">
            <v>0</v>
          </cell>
          <cell r="AS177">
            <v>0</v>
          </cell>
          <cell r="AT177">
            <v>0</v>
          </cell>
          <cell r="AU177">
            <v>0</v>
          </cell>
          <cell r="AV177">
            <v>0</v>
          </cell>
          <cell r="AW177">
            <v>0</v>
          </cell>
          <cell r="AX177">
            <v>1.1166229023255634</v>
          </cell>
          <cell r="AY177">
            <v>1.5</v>
          </cell>
          <cell r="AZ177">
            <v>38.694400237546851</v>
          </cell>
          <cell r="BA177">
            <v>2.83</v>
          </cell>
          <cell r="BB177">
            <v>0.56000000000000005</v>
          </cell>
          <cell r="BC177">
            <v>91.13</v>
          </cell>
          <cell r="BD177">
            <v>3.92</v>
          </cell>
          <cell r="BE177">
            <v>1</v>
          </cell>
          <cell r="BF177">
            <v>0.45</v>
          </cell>
          <cell r="BG177">
            <v>0.1</v>
          </cell>
          <cell r="BH177">
            <v>0.01</v>
          </cell>
          <cell r="BI177">
            <v>0</v>
          </cell>
          <cell r="BJ177">
            <v>0</v>
          </cell>
          <cell r="BK177">
            <v>100</v>
          </cell>
          <cell r="BL177">
            <v>7.0000000000000007E-2</v>
          </cell>
        </row>
        <row r="178">
          <cell r="A178">
            <v>227</v>
          </cell>
          <cell r="B178" t="str">
            <v>Yare</v>
          </cell>
          <cell r="C178">
            <v>0</v>
          </cell>
          <cell r="D178" t="str">
            <v>Tullow B</v>
          </cell>
          <cell r="E178" t="str">
            <v>Bacton</v>
          </cell>
          <cell r="F178" t="str">
            <v>P</v>
          </cell>
          <cell r="G178">
            <v>173</v>
          </cell>
          <cell r="H178">
            <v>6.0063688993367503E-2</v>
          </cell>
          <cell r="I178">
            <v>3.9996494073764384E-2</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0.08</v>
          </cell>
          <cell r="AD178">
            <v>0.05</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1.2992180907042818</v>
          </cell>
          <cell r="AY178">
            <v>1.3333333333333335</v>
          </cell>
          <cell r="AZ178">
            <v>38.862938360348444</v>
          </cell>
          <cell r="BA178">
            <v>2.84</v>
          </cell>
          <cell r="BB178">
            <v>0.53</v>
          </cell>
          <cell r="BC178">
            <v>91.02</v>
          </cell>
          <cell r="BD178">
            <v>4.01</v>
          </cell>
          <cell r="BE178">
            <v>0.95</v>
          </cell>
          <cell r="BF178">
            <v>0.4</v>
          </cell>
          <cell r="BG178">
            <v>0.14000000000000001</v>
          </cell>
          <cell r="BH178">
            <v>0.05</v>
          </cell>
          <cell r="BI178">
            <v>0.05</v>
          </cell>
          <cell r="BJ178">
            <v>0.01</v>
          </cell>
          <cell r="BK178">
            <v>100.00000000000001</v>
          </cell>
          <cell r="BL178">
            <v>0</v>
          </cell>
        </row>
        <row r="179">
          <cell r="A179">
            <v>228</v>
          </cell>
          <cell r="B179" t="str">
            <v>York</v>
          </cell>
          <cell r="C179">
            <v>0</v>
          </cell>
          <cell r="D179" t="str">
            <v>Dimlington E</v>
          </cell>
          <cell r="E179" t="str">
            <v>Easington</v>
          </cell>
          <cell r="F179" t="str">
            <v>D</v>
          </cell>
          <cell r="G179">
            <v>174</v>
          </cell>
          <cell r="H179">
            <v>0</v>
          </cell>
          <cell r="I179">
            <v>0</v>
          </cell>
          <cell r="J179">
            <v>3.7092499591239751</v>
          </cell>
          <cell r="K179">
            <v>2.4413339257307221</v>
          </cell>
          <cell r="L179">
            <v>2.882663233183782</v>
          </cell>
          <cell r="M179">
            <v>1.9793915842669285</v>
          </cell>
          <cell r="N179">
            <v>1.5599944913926274</v>
          </cell>
          <cell r="O179">
            <v>1.2796496824674823</v>
          </cell>
          <cell r="P179">
            <v>1.0695683475253206</v>
          </cell>
          <cell r="Q179">
            <v>0.90907071799923578</v>
          </cell>
          <cell r="R179">
            <v>0.46926650656957525</v>
          </cell>
          <cell r="S179">
            <v>0.23965149823946891</v>
          </cell>
          <cell r="T179">
            <v>0.11987390896088915</v>
          </cell>
          <cell r="U179">
            <v>5.9948415424208555E-2</v>
          </cell>
          <cell r="V179">
            <v>3.0009794454538798E-2</v>
          </cell>
          <cell r="W179">
            <v>0</v>
          </cell>
          <cell r="X179">
            <v>0</v>
          </cell>
          <cell r="Y179">
            <v>0</v>
          </cell>
          <cell r="Z179">
            <v>0</v>
          </cell>
          <cell r="AA179">
            <v>0</v>
          </cell>
          <cell r="AB179">
            <v>0</v>
          </cell>
          <cell r="AC179">
            <v>0</v>
          </cell>
          <cell r="AD179">
            <v>0</v>
          </cell>
          <cell r="AE179">
            <v>4.1900000000000004</v>
          </cell>
          <cell r="AF179">
            <v>3.13</v>
          </cell>
          <cell r="AG179">
            <v>3.69</v>
          </cell>
          <cell r="AH179">
            <v>2.23</v>
          </cell>
          <cell r="AI179">
            <v>1.7300000000000002</v>
          </cell>
          <cell r="AJ179">
            <v>1.4000000000000001</v>
          </cell>
          <cell r="AK179">
            <v>1.1599999999999999</v>
          </cell>
          <cell r="AL179">
            <v>0.98</v>
          </cell>
          <cell r="AM179">
            <v>0.84</v>
          </cell>
          <cell r="AN179">
            <v>0</v>
          </cell>
          <cell r="AO179">
            <v>0</v>
          </cell>
          <cell r="AP179">
            <v>0</v>
          </cell>
          <cell r="AQ179">
            <v>0</v>
          </cell>
          <cell r="AR179">
            <v>0</v>
          </cell>
          <cell r="AS179">
            <v>0</v>
          </cell>
          <cell r="AT179">
            <v>0</v>
          </cell>
          <cell r="AU179">
            <v>0</v>
          </cell>
          <cell r="AV179">
            <v>0</v>
          </cell>
          <cell r="AW179">
            <v>0</v>
          </cell>
          <cell r="AX179">
            <v>1.155246498230988</v>
          </cell>
          <cell r="AY179">
            <v>1.7872340425531916</v>
          </cell>
          <cell r="AZ179">
            <v>38.513007941387826</v>
          </cell>
          <cell r="BA179">
            <v>1.89</v>
          </cell>
          <cell r="BB179">
            <v>0.81</v>
          </cell>
          <cell r="BC179">
            <v>92.84</v>
          </cell>
          <cell r="BD179">
            <v>3.41</v>
          </cell>
          <cell r="BE179">
            <v>0.65</v>
          </cell>
          <cell r="BF179">
            <v>0.25</v>
          </cell>
          <cell r="BG179">
            <v>7.0000000000000007E-2</v>
          </cell>
          <cell r="BH179">
            <v>0.06</v>
          </cell>
          <cell r="BI179">
            <v>0.02</v>
          </cell>
          <cell r="BJ179">
            <v>0</v>
          </cell>
          <cell r="BK179">
            <v>100</v>
          </cell>
          <cell r="BL179">
            <v>0.98</v>
          </cell>
        </row>
        <row r="180">
          <cell r="A180">
            <v>229</v>
          </cell>
          <cell r="B180" t="str">
            <v>zUpside B Perenco</v>
          </cell>
          <cell r="C180" t="str">
            <v>Inde</v>
          </cell>
          <cell r="D180" t="str">
            <v>Perenco B</v>
          </cell>
          <cell r="E180" t="str">
            <v>Bacton</v>
          </cell>
          <cell r="F180" t="str">
            <v>N</v>
          </cell>
          <cell r="G180">
            <v>175</v>
          </cell>
          <cell r="H180">
            <v>0</v>
          </cell>
          <cell r="I180">
            <v>0</v>
          </cell>
          <cell r="J180">
            <v>0</v>
          </cell>
          <cell r="K180">
            <v>0</v>
          </cell>
          <cell r="L180">
            <v>0</v>
          </cell>
          <cell r="M180">
            <v>0</v>
          </cell>
          <cell r="N180">
            <v>0</v>
          </cell>
          <cell r="O180">
            <v>0</v>
          </cell>
          <cell r="P180">
            <v>0.22990721488862031</v>
          </cell>
          <cell r="Q180">
            <v>0.16982639786798909</v>
          </cell>
          <cell r="R180">
            <v>0.10982833132479421</v>
          </cell>
          <cell r="S180">
            <v>0.43936108010569302</v>
          </cell>
          <cell r="T180">
            <v>0.52944309791059374</v>
          </cell>
          <cell r="U180">
            <v>0.63944976452489133</v>
          </cell>
          <cell r="V180">
            <v>0.450146916818082</v>
          </cell>
          <cell r="W180">
            <v>0.51984476242694244</v>
          </cell>
          <cell r="X180">
            <v>0.5394939126730619</v>
          </cell>
          <cell r="Y180">
            <v>0.48011801587556152</v>
          </cell>
          <cell r="Z180">
            <v>0.43018783018543982</v>
          </cell>
          <cell r="AA180">
            <v>0.36983808044061423</v>
          </cell>
          <cell r="AB180">
            <v>0.31017803366890362</v>
          </cell>
          <cell r="AC180">
            <v>0</v>
          </cell>
          <cell r="AD180">
            <v>0</v>
          </cell>
          <cell r="AE180">
            <v>0</v>
          </cell>
          <cell r="AF180">
            <v>0</v>
          </cell>
          <cell r="AG180">
            <v>0</v>
          </cell>
          <cell r="AH180">
            <v>0</v>
          </cell>
          <cell r="AI180">
            <v>0</v>
          </cell>
          <cell r="AJ180">
            <v>0</v>
          </cell>
          <cell r="AK180">
            <v>0.28000000000000003</v>
          </cell>
          <cell r="AL180">
            <v>0.21</v>
          </cell>
          <cell r="AM180">
            <v>0.14000000000000001</v>
          </cell>
          <cell r="AN180">
            <v>0.53</v>
          </cell>
          <cell r="AO180">
            <v>0.64</v>
          </cell>
          <cell r="AP180">
            <v>0.77</v>
          </cell>
          <cell r="AQ180">
            <v>0.54</v>
          </cell>
          <cell r="AR180">
            <v>0.62</v>
          </cell>
          <cell r="AS180">
            <v>0.65</v>
          </cell>
          <cell r="AT180">
            <v>0.57999999999999996</v>
          </cell>
          <cell r="AU180">
            <v>0.52</v>
          </cell>
          <cell r="AV180">
            <v>0.44</v>
          </cell>
          <cell r="AW180">
            <v>0.37</v>
          </cell>
          <cell r="AX180">
            <v>1.2079768315976491</v>
          </cell>
          <cell r="AY180">
            <v>1.2727272727272729</v>
          </cell>
          <cell r="AZ180">
            <v>38.317805599588745</v>
          </cell>
          <cell r="BA180">
            <v>3.06</v>
          </cell>
          <cell r="BB180">
            <v>0.72</v>
          </cell>
          <cell r="BC180">
            <v>91.64</v>
          </cell>
          <cell r="BD180">
            <v>3.25</v>
          </cell>
          <cell r="BE180">
            <v>0.67</v>
          </cell>
          <cell r="BF180">
            <v>0.48</v>
          </cell>
          <cell r="BG180">
            <v>0.08</v>
          </cell>
          <cell r="BH180">
            <v>0.04</v>
          </cell>
          <cell r="BI180">
            <v>0.05</v>
          </cell>
          <cell r="BJ180">
            <v>0.01</v>
          </cell>
          <cell r="BK180">
            <v>100.00000000000001</v>
          </cell>
          <cell r="BL180">
            <v>0.21</v>
          </cell>
        </row>
        <row r="181">
          <cell r="A181">
            <v>230</v>
          </cell>
          <cell r="B181" t="str">
            <v>zUpside B Seal</v>
          </cell>
          <cell r="C181" t="str">
            <v>Seal</v>
          </cell>
          <cell r="D181" t="str">
            <v>Seal B</v>
          </cell>
          <cell r="E181" t="str">
            <v>Bacton</v>
          </cell>
          <cell r="F181" t="str">
            <v>N</v>
          </cell>
          <cell r="G181">
            <v>176</v>
          </cell>
          <cell r="H181">
            <v>0</v>
          </cell>
          <cell r="I181">
            <v>0</v>
          </cell>
          <cell r="J181">
            <v>0</v>
          </cell>
          <cell r="K181">
            <v>0</v>
          </cell>
          <cell r="L181">
            <v>0</v>
          </cell>
          <cell r="M181">
            <v>0</v>
          </cell>
          <cell r="N181">
            <v>0</v>
          </cell>
          <cell r="O181">
            <v>0</v>
          </cell>
          <cell r="P181">
            <v>0.55977408842446685</v>
          </cell>
          <cell r="Q181">
            <v>0.41957110061503183</v>
          </cell>
          <cell r="R181">
            <v>0.27956302519038528</v>
          </cell>
          <cell r="S181">
            <v>1.068446262984299</v>
          </cell>
          <cell r="T181">
            <v>1.2886445213295583</v>
          </cell>
          <cell r="U181">
            <v>1.5586588010294227</v>
          </cell>
          <cell r="V181">
            <v>1.0903558651815766</v>
          </cell>
          <cell r="W181">
            <v>1.2596238474191297</v>
          </cell>
          <cell r="X181">
            <v>1.3087722696327984</v>
          </cell>
          <cell r="Y181">
            <v>1.1702876636966812</v>
          </cell>
          <cell r="Z181">
            <v>1.050458655103981</v>
          </cell>
          <cell r="AA181">
            <v>0.8896105178166126</v>
          </cell>
          <cell r="AB181">
            <v>0.75043072661831522</v>
          </cell>
          <cell r="AC181">
            <v>0</v>
          </cell>
          <cell r="AD181">
            <v>0</v>
          </cell>
          <cell r="AE181">
            <v>0</v>
          </cell>
          <cell r="AF181">
            <v>0</v>
          </cell>
          <cell r="AG181">
            <v>0</v>
          </cell>
          <cell r="AH181">
            <v>0</v>
          </cell>
          <cell r="AI181">
            <v>0</v>
          </cell>
          <cell r="AJ181">
            <v>0</v>
          </cell>
          <cell r="AK181">
            <v>0.67</v>
          </cell>
          <cell r="AL181">
            <v>0.5</v>
          </cell>
          <cell r="AM181">
            <v>0.33</v>
          </cell>
          <cell r="AN181">
            <v>1.28</v>
          </cell>
          <cell r="AO181">
            <v>1.5499999999999998</v>
          </cell>
          <cell r="AP181">
            <v>1.87</v>
          </cell>
          <cell r="AQ181">
            <v>1.3</v>
          </cell>
          <cell r="AR181">
            <v>1.51</v>
          </cell>
          <cell r="AS181">
            <v>1.5700000000000003</v>
          </cell>
          <cell r="AT181">
            <v>1.41</v>
          </cell>
          <cell r="AU181">
            <v>1.25</v>
          </cell>
          <cell r="AV181">
            <v>1.07</v>
          </cell>
          <cell r="AW181">
            <v>0.89999999999999991</v>
          </cell>
          <cell r="AX181">
            <v>1.1973998728075617</v>
          </cell>
          <cell r="AY181">
            <v>1.2015503875968991</v>
          </cell>
          <cell r="AZ181">
            <v>40.428204096303205</v>
          </cell>
          <cell r="BA181">
            <v>0.48</v>
          </cell>
          <cell r="BB181">
            <v>1.84</v>
          </cell>
          <cell r="BC181">
            <v>88.04</v>
          </cell>
          <cell r="BD181">
            <v>7.39</v>
          </cell>
          <cell r="BE181">
            <v>1.84</v>
          </cell>
          <cell r="BF181">
            <v>0.36</v>
          </cell>
          <cell r="BG181">
            <v>0.04</v>
          </cell>
          <cell r="BH181">
            <v>0.01</v>
          </cell>
          <cell r="BI181">
            <v>0</v>
          </cell>
          <cell r="BJ181">
            <v>0</v>
          </cell>
          <cell r="BK181">
            <v>100.00000000000003</v>
          </cell>
          <cell r="BL181">
            <v>0.5</v>
          </cell>
        </row>
        <row r="182">
          <cell r="A182">
            <v>231</v>
          </cell>
          <cell r="B182" t="str">
            <v>zUpside B Shell</v>
          </cell>
          <cell r="C182" t="str">
            <v>SPOTS</v>
          </cell>
          <cell r="D182" t="str">
            <v>Shell/Esso B</v>
          </cell>
          <cell r="E182" t="str">
            <v>Bacton</v>
          </cell>
          <cell r="F182" t="str">
            <v>N</v>
          </cell>
          <cell r="G182">
            <v>177</v>
          </cell>
          <cell r="H182">
            <v>0</v>
          </cell>
          <cell r="I182">
            <v>0</v>
          </cell>
          <cell r="J182">
            <v>0</v>
          </cell>
          <cell r="K182">
            <v>0</v>
          </cell>
          <cell r="L182">
            <v>0</v>
          </cell>
          <cell r="M182">
            <v>0</v>
          </cell>
          <cell r="N182">
            <v>0</v>
          </cell>
          <cell r="O182">
            <v>0</v>
          </cell>
          <cell r="P182">
            <v>0.40983460045362752</v>
          </cell>
          <cell r="Q182">
            <v>0.30968343140633303</v>
          </cell>
          <cell r="R182">
            <v>0.19968787513598948</v>
          </cell>
          <cell r="S182">
            <v>0.7888528483715852</v>
          </cell>
          <cell r="T182">
            <v>0.94900177927370577</v>
          </cell>
          <cell r="U182">
            <v>1.149011295630664</v>
          </cell>
          <cell r="V182">
            <v>0.80026118545436808</v>
          </cell>
          <cell r="W182">
            <v>0.92972236357126248</v>
          </cell>
          <cell r="X182">
            <v>0.95910028919655443</v>
          </cell>
          <cell r="Y182">
            <v>0.86021144511038106</v>
          </cell>
          <cell r="Z182">
            <v>0.77033634707625265</v>
          </cell>
          <cell r="AA182">
            <v>0.65971117051569028</v>
          </cell>
          <cell r="AB182">
            <v>0.55031586618676454</v>
          </cell>
          <cell r="AC182">
            <v>0</v>
          </cell>
          <cell r="AD182">
            <v>0</v>
          </cell>
          <cell r="AE182">
            <v>0</v>
          </cell>
          <cell r="AF182">
            <v>0</v>
          </cell>
          <cell r="AG182">
            <v>0</v>
          </cell>
          <cell r="AH182">
            <v>0</v>
          </cell>
          <cell r="AI182">
            <v>0</v>
          </cell>
          <cell r="AJ182">
            <v>0</v>
          </cell>
          <cell r="AK182">
            <v>0.48999999999999994</v>
          </cell>
          <cell r="AL182">
            <v>0.37</v>
          </cell>
          <cell r="AM182">
            <v>0.25</v>
          </cell>
          <cell r="AN182">
            <v>0.95000000000000007</v>
          </cell>
          <cell r="AO182">
            <v>1.1399999999999999</v>
          </cell>
          <cell r="AP182">
            <v>1.38</v>
          </cell>
          <cell r="AQ182">
            <v>0.96</v>
          </cell>
          <cell r="AR182">
            <v>1.1100000000000001</v>
          </cell>
          <cell r="AS182">
            <v>1.1499999999999999</v>
          </cell>
          <cell r="AT182">
            <v>1.04</v>
          </cell>
          <cell r="AU182">
            <v>0.92</v>
          </cell>
          <cell r="AV182">
            <v>0.79</v>
          </cell>
          <cell r="AW182">
            <v>0.67</v>
          </cell>
          <cell r="AX182">
            <v>1.2012163073491169</v>
          </cell>
          <cell r="AY182">
            <v>1.25</v>
          </cell>
          <cell r="AZ182">
            <v>38.694400237546851</v>
          </cell>
          <cell r="BA182">
            <v>2.83</v>
          </cell>
          <cell r="BB182">
            <v>0.56000000000000005</v>
          </cell>
          <cell r="BC182">
            <v>91.13</v>
          </cell>
          <cell r="BD182">
            <v>3.92</v>
          </cell>
          <cell r="BE182">
            <v>1</v>
          </cell>
          <cell r="BF182">
            <v>0.45</v>
          </cell>
          <cell r="BG182">
            <v>0.1</v>
          </cell>
          <cell r="BH182">
            <v>0.01</v>
          </cell>
          <cell r="BI182">
            <v>0</v>
          </cell>
          <cell r="BJ182">
            <v>0</v>
          </cell>
          <cell r="BK182">
            <v>100</v>
          </cell>
          <cell r="BL182">
            <v>0.37</v>
          </cell>
        </row>
        <row r="183">
          <cell r="A183">
            <v>232</v>
          </cell>
          <cell r="B183" t="str">
            <v>zUpside B Tullow</v>
          </cell>
          <cell r="C183" t="str">
            <v>Thames</v>
          </cell>
          <cell r="D183" t="str">
            <v>Tullow B</v>
          </cell>
          <cell r="E183" t="str">
            <v>Bacton</v>
          </cell>
          <cell r="F183" t="str">
            <v>N</v>
          </cell>
          <cell r="G183">
            <v>178</v>
          </cell>
          <cell r="H183">
            <v>0</v>
          </cell>
          <cell r="I183">
            <v>0</v>
          </cell>
          <cell r="J183">
            <v>0</v>
          </cell>
          <cell r="K183">
            <v>0</v>
          </cell>
          <cell r="L183">
            <v>0</v>
          </cell>
          <cell r="M183">
            <v>0</v>
          </cell>
          <cell r="N183">
            <v>0</v>
          </cell>
          <cell r="O183">
            <v>0</v>
          </cell>
          <cell r="P183">
            <v>5.9975795188335734E-2</v>
          </cell>
          <cell r="Q183">
            <v>3.9959152439526843E-2</v>
          </cell>
          <cell r="R183">
            <v>2.9953181270398418E-2</v>
          </cell>
          <cell r="S183">
            <v>0.10984027002642326</v>
          </cell>
          <cell r="T183">
            <v>0.12986340137429658</v>
          </cell>
          <cell r="U183">
            <v>0.15986244113122283</v>
          </cell>
          <cell r="V183">
            <v>0.1100359129999756</v>
          </cell>
          <cell r="W183">
            <v>0.12996119060673561</v>
          </cell>
          <cell r="X183">
            <v>0.12987816416203343</v>
          </cell>
          <cell r="Y183">
            <v>0.12002950396889038</v>
          </cell>
          <cell r="Z183">
            <v>0.11004804958232181</v>
          </cell>
          <cell r="AA183">
            <v>8.9960614161230482E-2</v>
          </cell>
          <cell r="AB183">
            <v>8.0045944172620287E-2</v>
          </cell>
          <cell r="AC183">
            <v>0</v>
          </cell>
          <cell r="AD183">
            <v>0</v>
          </cell>
          <cell r="AE183">
            <v>0</v>
          </cell>
          <cell r="AF183">
            <v>0</v>
          </cell>
          <cell r="AG183">
            <v>0</v>
          </cell>
          <cell r="AH183">
            <v>0</v>
          </cell>
          <cell r="AI183">
            <v>0</v>
          </cell>
          <cell r="AJ183">
            <v>0</v>
          </cell>
          <cell r="AK183">
            <v>7.0000000000000007E-2</v>
          </cell>
          <cell r="AL183">
            <v>0.05</v>
          </cell>
          <cell r="AM183">
            <v>0.04</v>
          </cell>
          <cell r="AN183">
            <v>0.13</v>
          </cell>
          <cell r="AO183">
            <v>0.16</v>
          </cell>
          <cell r="AP183">
            <v>0.19</v>
          </cell>
          <cell r="AQ183">
            <v>0.13</v>
          </cell>
          <cell r="AR183">
            <v>0.15</v>
          </cell>
          <cell r="AS183">
            <v>0.16</v>
          </cell>
          <cell r="AT183">
            <v>0.14000000000000001</v>
          </cell>
          <cell r="AU183">
            <v>0.13</v>
          </cell>
          <cell r="AV183">
            <v>0.11</v>
          </cell>
          <cell r="AW183">
            <v>0.09</v>
          </cell>
          <cell r="AX183">
            <v>1.1956571470491908</v>
          </cell>
          <cell r="AY183">
            <v>1.3333333333333335</v>
          </cell>
          <cell r="AZ183">
            <v>38.862938360348444</v>
          </cell>
          <cell r="BA183">
            <v>2.84</v>
          </cell>
          <cell r="BB183">
            <v>0.53</v>
          </cell>
          <cell r="BC183">
            <v>91.02</v>
          </cell>
          <cell r="BD183">
            <v>4.01</v>
          </cell>
          <cell r="BE183">
            <v>0.95</v>
          </cell>
          <cell r="BF183">
            <v>0.4</v>
          </cell>
          <cell r="BG183">
            <v>0.14000000000000001</v>
          </cell>
          <cell r="BH183">
            <v>0.05</v>
          </cell>
          <cell r="BI183">
            <v>0.05</v>
          </cell>
          <cell r="BJ183">
            <v>0.01</v>
          </cell>
          <cell r="BK183">
            <v>100.00000000000001</v>
          </cell>
          <cell r="BL183">
            <v>0.05</v>
          </cell>
        </row>
        <row r="184">
          <cell r="A184">
            <v>233</v>
          </cell>
          <cell r="B184" t="str">
            <v>zUpside Burton Point</v>
          </cell>
          <cell r="C184">
            <v>0</v>
          </cell>
          <cell r="D184" t="str">
            <v>Burton Point</v>
          </cell>
          <cell r="E184" t="str">
            <v>Burton Point</v>
          </cell>
          <cell r="F184" t="str">
            <v>N</v>
          </cell>
          <cell r="G184">
            <v>178</v>
          </cell>
          <cell r="H184">
            <v>0</v>
          </cell>
          <cell r="I184">
            <v>0</v>
          </cell>
          <cell r="J184">
            <v>0</v>
          </cell>
          <cell r="K184">
            <v>0</v>
          </cell>
          <cell r="L184">
            <v>0</v>
          </cell>
          <cell r="M184">
            <v>0</v>
          </cell>
          <cell r="N184">
            <v>0</v>
          </cell>
          <cell r="O184">
            <v>0</v>
          </cell>
          <cell r="P184">
            <v>9.9959658647226224E-2</v>
          </cell>
          <cell r="Q184">
            <v>9.9897881098817115E-2</v>
          </cell>
          <cell r="R184">
            <v>9.9843937567994742E-2</v>
          </cell>
          <cell r="S184">
            <v>9.9854790933112059E-2</v>
          </cell>
          <cell r="T184">
            <v>9.9894924134074303E-2</v>
          </cell>
          <cell r="U184">
            <v>9.991402570701427E-2</v>
          </cell>
          <cell r="V184">
            <v>0.10003264818179601</v>
          </cell>
          <cell r="W184">
            <v>9.9970146620565858E-2</v>
          </cell>
          <cell r="X184">
            <v>9.9906280124641089E-2</v>
          </cell>
          <cell r="Y184">
            <v>0.10002458664074199</v>
          </cell>
          <cell r="Z184">
            <v>0.10004368143847438</v>
          </cell>
          <cell r="AA184">
            <v>9.9956237956922767E-2</v>
          </cell>
          <cell r="AB184">
            <v>0.10005743021577536</v>
          </cell>
          <cell r="AC184">
            <v>0</v>
          </cell>
          <cell r="AD184">
            <v>0</v>
          </cell>
          <cell r="AE184">
            <v>0</v>
          </cell>
          <cell r="AF184">
            <v>0</v>
          </cell>
          <cell r="AG184">
            <v>0</v>
          </cell>
          <cell r="AH184">
            <v>0</v>
          </cell>
          <cell r="AI184">
            <v>0</v>
          </cell>
          <cell r="AJ184">
            <v>0</v>
          </cell>
          <cell r="AK184">
            <v>0.12</v>
          </cell>
          <cell r="AL184">
            <v>0.12</v>
          </cell>
          <cell r="AM184">
            <v>0.12</v>
          </cell>
          <cell r="AN184">
            <v>0.12</v>
          </cell>
          <cell r="AO184">
            <v>0.12</v>
          </cell>
          <cell r="AP184">
            <v>0.12</v>
          </cell>
          <cell r="AQ184">
            <v>0.12</v>
          </cell>
          <cell r="AR184">
            <v>0.12</v>
          </cell>
          <cell r="AS184">
            <v>0.12</v>
          </cell>
          <cell r="AT184">
            <v>0.12</v>
          </cell>
          <cell r="AU184">
            <v>0.12</v>
          </cell>
          <cell r="AV184">
            <v>0.12</v>
          </cell>
          <cell r="AW184">
            <v>0.12</v>
          </cell>
          <cell r="AX184">
            <v>1.200948730145627</v>
          </cell>
          <cell r="AY184">
            <v>1.2</v>
          </cell>
          <cell r="AZ184">
            <v>38.513007941387826</v>
          </cell>
          <cell r="BA184">
            <v>1.89</v>
          </cell>
          <cell r="BB184">
            <v>0.81</v>
          </cell>
          <cell r="BC184">
            <v>92.84</v>
          </cell>
          <cell r="BD184">
            <v>3.41</v>
          </cell>
          <cell r="BE184">
            <v>0.65</v>
          </cell>
          <cell r="BF184">
            <v>0.25</v>
          </cell>
          <cell r="BG184">
            <v>7.0000000000000007E-2</v>
          </cell>
          <cell r="BH184">
            <v>0.06</v>
          </cell>
          <cell r="BI184">
            <v>0.02</v>
          </cell>
          <cell r="BJ184">
            <v>0</v>
          </cell>
          <cell r="BK184">
            <v>100</v>
          </cell>
          <cell r="BL184">
            <v>0.12</v>
          </cell>
        </row>
        <row r="185">
          <cell r="A185">
            <v>234</v>
          </cell>
          <cell r="B185" t="str">
            <v>zUpside E Dimlington</v>
          </cell>
          <cell r="C185" t="str">
            <v>Cleeton</v>
          </cell>
          <cell r="D185" t="str">
            <v>Dimlington E</v>
          </cell>
          <cell r="E185" t="str">
            <v>Easington</v>
          </cell>
          <cell r="F185" t="str">
            <v>N</v>
          </cell>
          <cell r="G185">
            <v>180</v>
          </cell>
          <cell r="H185">
            <v>0</v>
          </cell>
          <cell r="I185">
            <v>0</v>
          </cell>
          <cell r="J185">
            <v>0</v>
          </cell>
          <cell r="K185">
            <v>0</v>
          </cell>
          <cell r="L185">
            <v>0</v>
          </cell>
          <cell r="M185">
            <v>0</v>
          </cell>
          <cell r="N185">
            <v>0</v>
          </cell>
          <cell r="O185">
            <v>0</v>
          </cell>
          <cell r="P185">
            <v>0.59975795188335734</v>
          </cell>
          <cell r="Q185">
            <v>0.44954046494467703</v>
          </cell>
          <cell r="R185">
            <v>0.29953181270398421</v>
          </cell>
          <cell r="S185">
            <v>1.1483300957307885</v>
          </cell>
          <cell r="T185">
            <v>1.3885394454636326</v>
          </cell>
          <cell r="U185">
            <v>1.6685642293071381</v>
          </cell>
          <cell r="V185">
            <v>1.1703819837270131</v>
          </cell>
          <cell r="W185">
            <v>1.349596979377639</v>
          </cell>
          <cell r="X185">
            <v>1.3986879217449752</v>
          </cell>
          <cell r="Y185">
            <v>1.260309791673349</v>
          </cell>
          <cell r="Z185">
            <v>1.120489232110913</v>
          </cell>
          <cell r="AA185">
            <v>0.95957988438645847</v>
          </cell>
          <cell r="AB185">
            <v>0.8104651847477804</v>
          </cell>
          <cell r="AC185">
            <v>0</v>
          </cell>
          <cell r="AD185">
            <v>0</v>
          </cell>
          <cell r="AE185">
            <v>0</v>
          </cell>
          <cell r="AF185">
            <v>0</v>
          </cell>
          <cell r="AG185">
            <v>0</v>
          </cell>
          <cell r="AH185">
            <v>0</v>
          </cell>
          <cell r="AI185">
            <v>0</v>
          </cell>
          <cell r="AJ185">
            <v>0</v>
          </cell>
          <cell r="AK185">
            <v>0.72</v>
          </cell>
          <cell r="AL185">
            <v>0.54</v>
          </cell>
          <cell r="AM185">
            <v>0.36</v>
          </cell>
          <cell r="AN185">
            <v>1.38</v>
          </cell>
          <cell r="AO185">
            <v>1.6600000000000001</v>
          </cell>
          <cell r="AP185">
            <v>2.0099999999999998</v>
          </cell>
          <cell r="AQ185">
            <v>1.4</v>
          </cell>
          <cell r="AR185">
            <v>1.62</v>
          </cell>
          <cell r="AS185">
            <v>1.68</v>
          </cell>
          <cell r="AT185">
            <v>1.51</v>
          </cell>
          <cell r="AU185">
            <v>1.35</v>
          </cell>
          <cell r="AV185">
            <v>1.1499999999999999</v>
          </cell>
          <cell r="AW185">
            <v>0.97000000000000008</v>
          </cell>
          <cell r="AX185">
            <v>1.2001125113819675</v>
          </cell>
          <cell r="AY185">
            <v>1.2035928143712573</v>
          </cell>
          <cell r="AZ185">
            <v>38.513007941387826</v>
          </cell>
          <cell r="BA185">
            <v>1.89</v>
          </cell>
          <cell r="BB185">
            <v>0.81</v>
          </cell>
          <cell r="BC185">
            <v>92.84</v>
          </cell>
          <cell r="BD185">
            <v>3.41</v>
          </cell>
          <cell r="BE185">
            <v>0.65</v>
          </cell>
          <cell r="BF185">
            <v>0.25</v>
          </cell>
          <cell r="BG185">
            <v>7.0000000000000007E-2</v>
          </cell>
          <cell r="BH185">
            <v>0.06</v>
          </cell>
          <cell r="BI185">
            <v>0.02</v>
          </cell>
          <cell r="BJ185">
            <v>0</v>
          </cell>
          <cell r="BK185">
            <v>100</v>
          </cell>
          <cell r="BL185">
            <v>0.54</v>
          </cell>
        </row>
        <row r="186">
          <cell r="A186">
            <v>235</v>
          </cell>
          <cell r="B186" t="str">
            <v>zUpside Morecambe N</v>
          </cell>
          <cell r="C186" t="str">
            <v>Morecambe North</v>
          </cell>
          <cell r="D186" t="str">
            <v>Morecambe N</v>
          </cell>
          <cell r="E186" t="str">
            <v>Barrow</v>
          </cell>
          <cell r="F186" t="str">
            <v>N</v>
          </cell>
          <cell r="G186">
            <v>181</v>
          </cell>
          <cell r="H186">
            <v>0</v>
          </cell>
          <cell r="I186">
            <v>0</v>
          </cell>
          <cell r="J186">
            <v>0</v>
          </cell>
          <cell r="K186">
            <v>0</v>
          </cell>
          <cell r="L186">
            <v>0</v>
          </cell>
          <cell r="M186">
            <v>0</v>
          </cell>
          <cell r="N186">
            <v>0</v>
          </cell>
          <cell r="O186">
            <v>0</v>
          </cell>
          <cell r="P186">
            <v>9.9959658647226224E-2</v>
          </cell>
          <cell r="Q186">
            <v>7.9918304879053687E-2</v>
          </cell>
          <cell r="R186">
            <v>4.9921968783997371E-2</v>
          </cell>
          <cell r="S186">
            <v>0.19970958186622412</v>
          </cell>
          <cell r="T186">
            <v>0.23974781792177829</v>
          </cell>
          <cell r="U186">
            <v>0.27975927197963996</v>
          </cell>
          <cell r="V186">
            <v>0.20006529636359202</v>
          </cell>
          <cell r="W186">
            <v>0.22993133722730147</v>
          </cell>
          <cell r="X186">
            <v>0.23977507229913861</v>
          </cell>
          <cell r="Y186">
            <v>0.21005163194555818</v>
          </cell>
          <cell r="Z186">
            <v>0.19008299473310131</v>
          </cell>
          <cell r="AA186">
            <v>0.15992998073107642</v>
          </cell>
          <cell r="AB186">
            <v>0.14008040230208552</v>
          </cell>
          <cell r="AC186">
            <v>0</v>
          </cell>
          <cell r="AD186">
            <v>0</v>
          </cell>
          <cell r="AE186">
            <v>0</v>
          </cell>
          <cell r="AF186">
            <v>0</v>
          </cell>
          <cell r="AG186">
            <v>0</v>
          </cell>
          <cell r="AH186">
            <v>0</v>
          </cell>
          <cell r="AI186">
            <v>0</v>
          </cell>
          <cell r="AJ186">
            <v>0</v>
          </cell>
          <cell r="AK186">
            <v>0.12</v>
          </cell>
          <cell r="AL186">
            <v>0.09</v>
          </cell>
          <cell r="AM186">
            <v>0.06</v>
          </cell>
          <cell r="AN186">
            <v>0.22999999999999998</v>
          </cell>
          <cell r="AO186">
            <v>0.28000000000000003</v>
          </cell>
          <cell r="AP186">
            <v>0.34</v>
          </cell>
          <cell r="AQ186">
            <v>0.24</v>
          </cell>
          <cell r="AR186">
            <v>0.28000000000000003</v>
          </cell>
          <cell r="AS186">
            <v>0.28999999999999998</v>
          </cell>
          <cell r="AT186">
            <v>0.26</v>
          </cell>
          <cell r="AU186">
            <v>0.23</v>
          </cell>
          <cell r="AV186">
            <v>0.2</v>
          </cell>
          <cell r="AW186">
            <v>0.16</v>
          </cell>
          <cell r="AX186">
            <v>1.1892561689780283</v>
          </cell>
          <cell r="AY186">
            <v>1.2173913043478262</v>
          </cell>
          <cell r="AZ186">
            <v>38.565514814721787</v>
          </cell>
          <cell r="BA186">
            <v>4.8099999999999996</v>
          </cell>
          <cell r="BB186">
            <v>0</v>
          </cell>
          <cell r="BC186">
            <v>89.15</v>
          </cell>
          <cell r="BD186">
            <v>4.0999999999999996</v>
          </cell>
          <cell r="BE186">
            <v>1.1100000000000001</v>
          </cell>
          <cell r="BF186">
            <v>0.54</v>
          </cell>
          <cell r="BG186">
            <v>0.22</v>
          </cell>
          <cell r="BH186">
            <v>7.0000000000000007E-2</v>
          </cell>
          <cell r="BI186">
            <v>0</v>
          </cell>
          <cell r="BJ186">
            <v>0</v>
          </cell>
          <cell r="BK186">
            <v>100</v>
          </cell>
          <cell r="BL186">
            <v>0.09</v>
          </cell>
        </row>
        <row r="187">
          <cell r="A187">
            <v>236</v>
          </cell>
          <cell r="B187" t="str">
            <v>zUpside Morecambe S</v>
          </cell>
          <cell r="C187" t="str">
            <v>Morecambe South</v>
          </cell>
          <cell r="D187" t="str">
            <v>Morecambe S</v>
          </cell>
          <cell r="E187" t="str">
            <v>Barrow</v>
          </cell>
          <cell r="F187" t="str">
            <v>N</v>
          </cell>
          <cell r="G187">
            <v>182</v>
          </cell>
          <cell r="H187">
            <v>0</v>
          </cell>
          <cell r="I187">
            <v>0</v>
          </cell>
          <cell r="J187">
            <v>0</v>
          </cell>
          <cell r="K187">
            <v>0</v>
          </cell>
          <cell r="L187">
            <v>0</v>
          </cell>
          <cell r="M187">
            <v>0</v>
          </cell>
          <cell r="N187">
            <v>0</v>
          </cell>
          <cell r="O187">
            <v>0</v>
          </cell>
          <cell r="P187">
            <v>5.9975795188335734E-2</v>
          </cell>
          <cell r="Q187">
            <v>3.9959152439526843E-2</v>
          </cell>
          <cell r="R187">
            <v>2.9953181270398418E-2</v>
          </cell>
          <cell r="S187">
            <v>0.10984027002642326</v>
          </cell>
          <cell r="T187">
            <v>0.12986340137429658</v>
          </cell>
          <cell r="U187">
            <v>0.15986244113122283</v>
          </cell>
          <cell r="V187">
            <v>0.1100359129999756</v>
          </cell>
          <cell r="W187">
            <v>0.12996119060673561</v>
          </cell>
          <cell r="X187">
            <v>0.12987816416203343</v>
          </cell>
          <cell r="Y187">
            <v>0.12002950396889038</v>
          </cell>
          <cell r="Z187">
            <v>0.11004804958232181</v>
          </cell>
          <cell r="AA187">
            <v>8.9960614161230482E-2</v>
          </cell>
          <cell r="AB187">
            <v>8.0045944172620287E-2</v>
          </cell>
          <cell r="AC187">
            <v>0</v>
          </cell>
          <cell r="AD187">
            <v>0</v>
          </cell>
          <cell r="AE187">
            <v>0</v>
          </cell>
          <cell r="AF187">
            <v>0</v>
          </cell>
          <cell r="AG187">
            <v>0</v>
          </cell>
          <cell r="AH187">
            <v>0</v>
          </cell>
          <cell r="AI187">
            <v>0</v>
          </cell>
          <cell r="AJ187">
            <v>0</v>
          </cell>
          <cell r="AK187">
            <v>7.0000000000000007E-2</v>
          </cell>
          <cell r="AL187">
            <v>0.05</v>
          </cell>
          <cell r="AM187">
            <v>0.04</v>
          </cell>
          <cell r="AN187">
            <v>0.13</v>
          </cell>
          <cell r="AO187">
            <v>0.16</v>
          </cell>
          <cell r="AP187">
            <v>0.19</v>
          </cell>
          <cell r="AQ187">
            <v>0.13</v>
          </cell>
          <cell r="AR187">
            <v>0.15</v>
          </cell>
          <cell r="AS187">
            <v>0.16</v>
          </cell>
          <cell r="AT187">
            <v>0.14000000000000001</v>
          </cell>
          <cell r="AU187">
            <v>0.13</v>
          </cell>
          <cell r="AV187">
            <v>0.11</v>
          </cell>
          <cell r="AW187">
            <v>0.09</v>
          </cell>
          <cell r="AX187">
            <v>1.1956571470491908</v>
          </cell>
          <cell r="AY187">
            <v>1.3333333333333335</v>
          </cell>
          <cell r="AZ187">
            <v>37.958523187933302</v>
          </cell>
          <cell r="BA187">
            <v>6.87</v>
          </cell>
          <cell r="BB187">
            <v>0.51</v>
          </cell>
          <cell r="BC187">
            <v>85.95</v>
          </cell>
          <cell r="BD187">
            <v>4.4800000000000004</v>
          </cell>
          <cell r="BE187">
            <v>1.1299999999999999</v>
          </cell>
          <cell r="BF187">
            <v>0.56999999999999995</v>
          </cell>
          <cell r="BG187">
            <v>0.44</v>
          </cell>
          <cell r="BH187">
            <v>0.05</v>
          </cell>
          <cell r="BI187">
            <v>0</v>
          </cell>
          <cell r="BJ187">
            <v>0</v>
          </cell>
          <cell r="BK187">
            <v>99.999999999999986</v>
          </cell>
          <cell r="BL187">
            <v>0.05</v>
          </cell>
        </row>
        <row r="188">
          <cell r="A188">
            <v>237</v>
          </cell>
          <cell r="B188" t="str">
            <v>zUpside SF Mobil</v>
          </cell>
          <cell r="C188" t="str">
            <v>Sage</v>
          </cell>
          <cell r="D188" t="str">
            <v>Mobil SF</v>
          </cell>
          <cell r="E188" t="str">
            <v>St Fergus</v>
          </cell>
          <cell r="F188" t="str">
            <v>N</v>
          </cell>
          <cell r="G188">
            <v>183</v>
          </cell>
          <cell r="H188">
            <v>0</v>
          </cell>
          <cell r="I188">
            <v>0</v>
          </cell>
          <cell r="J188">
            <v>0</v>
          </cell>
          <cell r="K188">
            <v>0</v>
          </cell>
          <cell r="L188">
            <v>0</v>
          </cell>
          <cell r="M188">
            <v>0</v>
          </cell>
          <cell r="N188">
            <v>0</v>
          </cell>
          <cell r="O188">
            <v>0</v>
          </cell>
          <cell r="P188">
            <v>0.79967726917780979</v>
          </cell>
          <cell r="Q188">
            <v>0.59938728659290264</v>
          </cell>
          <cell r="R188">
            <v>0.39937575027197897</v>
          </cell>
          <cell r="S188">
            <v>1.5477492594632367</v>
          </cell>
          <cell r="T188">
            <v>1.8680350813071893</v>
          </cell>
          <cell r="U188">
            <v>2.2580569809785223</v>
          </cell>
          <cell r="V188">
            <v>1.5705125764541974</v>
          </cell>
          <cell r="W188">
            <v>1.8194566684942985</v>
          </cell>
          <cell r="X188">
            <v>1.8882286943557165</v>
          </cell>
          <cell r="Y188">
            <v>1.7004179728926136</v>
          </cell>
          <cell r="Z188">
            <v>1.5106595897209631</v>
          </cell>
          <cell r="AA188">
            <v>1.299431093439996</v>
          </cell>
          <cell r="AB188">
            <v>1.0906259893519514</v>
          </cell>
          <cell r="AC188">
            <v>0</v>
          </cell>
          <cell r="AD188">
            <v>0</v>
          </cell>
          <cell r="AE188">
            <v>0</v>
          </cell>
          <cell r="AF188">
            <v>0</v>
          </cell>
          <cell r="AG188">
            <v>0</v>
          </cell>
          <cell r="AH188">
            <v>0</v>
          </cell>
          <cell r="AI188">
            <v>0</v>
          </cell>
          <cell r="AJ188">
            <v>0</v>
          </cell>
          <cell r="AK188">
            <v>0.97</v>
          </cell>
          <cell r="AL188">
            <v>0.72</v>
          </cell>
          <cell r="AM188">
            <v>0.48</v>
          </cell>
          <cell r="AN188">
            <v>1.8599999999999999</v>
          </cell>
          <cell r="AO188">
            <v>2.2400000000000002</v>
          </cell>
          <cell r="AP188">
            <v>2.7100000000000004</v>
          </cell>
          <cell r="AQ188">
            <v>1.89</v>
          </cell>
          <cell r="AR188">
            <v>2.19</v>
          </cell>
          <cell r="AS188">
            <v>2.27</v>
          </cell>
          <cell r="AT188">
            <v>2.04</v>
          </cell>
          <cell r="AU188">
            <v>1.8199999999999998</v>
          </cell>
          <cell r="AV188">
            <v>1.56</v>
          </cell>
          <cell r="AW188">
            <v>1.31</v>
          </cell>
          <cell r="AX188">
            <v>1.2023290709272172</v>
          </cell>
          <cell r="AY188">
            <v>1.2124999999999999</v>
          </cell>
          <cell r="AZ188">
            <v>40.950209030535341</v>
          </cell>
          <cell r="BA188">
            <v>0.78</v>
          </cell>
          <cell r="BB188">
            <v>2.96</v>
          </cell>
          <cell r="BC188">
            <v>84.99</v>
          </cell>
          <cell r="BD188">
            <v>7.74</v>
          </cell>
          <cell r="BE188">
            <v>2.56</v>
          </cell>
          <cell r="BF188">
            <v>0.73</v>
          </cell>
          <cell r="BG188">
            <v>0.18</v>
          </cell>
          <cell r="BH188">
            <v>0.04</v>
          </cell>
          <cell r="BI188">
            <v>0.02</v>
          </cell>
          <cell r="BJ188">
            <v>0</v>
          </cell>
          <cell r="BK188">
            <v>100</v>
          </cell>
          <cell r="BL188">
            <v>0.72</v>
          </cell>
        </row>
        <row r="189">
          <cell r="A189">
            <v>238</v>
          </cell>
          <cell r="B189" t="str">
            <v>zUpside SF Shell</v>
          </cell>
          <cell r="C189" t="str">
            <v>Fulmar</v>
          </cell>
          <cell r="D189" t="str">
            <v>Shell/Esso SF</v>
          </cell>
          <cell r="E189" t="str">
            <v>St Fergus</v>
          </cell>
          <cell r="F189" t="str">
            <v>N</v>
          </cell>
          <cell r="G189">
            <v>184</v>
          </cell>
          <cell r="H189">
            <v>0</v>
          </cell>
          <cell r="I189">
            <v>0</v>
          </cell>
          <cell r="J189">
            <v>0</v>
          </cell>
          <cell r="K189">
            <v>0</v>
          </cell>
          <cell r="L189">
            <v>0</v>
          </cell>
          <cell r="M189">
            <v>0</v>
          </cell>
          <cell r="N189">
            <v>0</v>
          </cell>
          <cell r="O189">
            <v>0</v>
          </cell>
          <cell r="P189">
            <v>0.11995159037667147</v>
          </cell>
          <cell r="Q189">
            <v>8.9908092988935401E-2</v>
          </cell>
          <cell r="R189">
            <v>5.9906362540796836E-2</v>
          </cell>
          <cell r="S189">
            <v>0.23965149823946891</v>
          </cell>
          <cell r="T189">
            <v>0.28969527998881545</v>
          </cell>
          <cell r="U189">
            <v>0.33970768740384855</v>
          </cell>
          <cell r="V189">
            <v>0.24007835563631039</v>
          </cell>
          <cell r="W189">
            <v>0.27991641053758443</v>
          </cell>
          <cell r="X189">
            <v>0.28972821236145913</v>
          </cell>
          <cell r="Y189">
            <v>0.2600639252659292</v>
          </cell>
          <cell r="Z189">
            <v>0.23010046730849107</v>
          </cell>
          <cell r="AA189">
            <v>0.19991247591384553</v>
          </cell>
          <cell r="AB189">
            <v>0.17009763136681813</v>
          </cell>
          <cell r="AC189">
            <v>0</v>
          </cell>
          <cell r="AD189">
            <v>0</v>
          </cell>
          <cell r="AE189">
            <v>0</v>
          </cell>
          <cell r="AF189">
            <v>0</v>
          </cell>
          <cell r="AG189">
            <v>0</v>
          </cell>
          <cell r="AH189">
            <v>0</v>
          </cell>
          <cell r="AI189">
            <v>0</v>
          </cell>
          <cell r="AJ189">
            <v>0</v>
          </cell>
          <cell r="AK189">
            <v>0.15</v>
          </cell>
          <cell r="AL189">
            <v>0.11</v>
          </cell>
          <cell r="AM189">
            <v>7.0000000000000007E-2</v>
          </cell>
          <cell r="AN189">
            <v>0.28000000000000003</v>
          </cell>
          <cell r="AO189">
            <v>0.34</v>
          </cell>
          <cell r="AP189">
            <v>0.41000000000000003</v>
          </cell>
          <cell r="AQ189">
            <v>0.28999999999999998</v>
          </cell>
          <cell r="AR189">
            <v>0.33</v>
          </cell>
          <cell r="AS189">
            <v>0.35</v>
          </cell>
          <cell r="AT189">
            <v>0.31</v>
          </cell>
          <cell r="AU189">
            <v>0.28000000000000003</v>
          </cell>
          <cell r="AV189">
            <v>0.24</v>
          </cell>
          <cell r="AW189">
            <v>0.2</v>
          </cell>
          <cell r="AX189">
            <v>1.1936229588688709</v>
          </cell>
          <cell r="AY189">
            <v>1.25</v>
          </cell>
          <cell r="AZ189">
            <v>37.723350089053945</v>
          </cell>
          <cell r="BA189">
            <v>1.02</v>
          </cell>
          <cell r="BB189">
            <v>0.88</v>
          </cell>
          <cell r="BC189">
            <v>95.89</v>
          </cell>
          <cell r="BD189">
            <v>2.11</v>
          </cell>
          <cell r="BE189">
            <v>0.1</v>
          </cell>
          <cell r="BF189">
            <v>0</v>
          </cell>
          <cell r="BG189">
            <v>0</v>
          </cell>
          <cell r="BH189">
            <v>0</v>
          </cell>
          <cell r="BI189">
            <v>0</v>
          </cell>
          <cell r="BJ189">
            <v>0</v>
          </cell>
          <cell r="BK189">
            <v>100</v>
          </cell>
          <cell r="BL189">
            <v>0.11</v>
          </cell>
        </row>
        <row r="190">
          <cell r="A190">
            <v>239</v>
          </cell>
          <cell r="B190" t="str">
            <v>zUpside SF Total</v>
          </cell>
          <cell r="C190" t="str">
            <v>Frigg UK</v>
          </cell>
          <cell r="D190" t="str">
            <v>Total SF</v>
          </cell>
          <cell r="E190" t="str">
            <v>St Fergus</v>
          </cell>
          <cell r="F190" t="str">
            <v>N</v>
          </cell>
          <cell r="G190">
            <v>185</v>
          </cell>
          <cell r="H190">
            <v>0</v>
          </cell>
          <cell r="I190">
            <v>0</v>
          </cell>
          <cell r="J190">
            <v>0</v>
          </cell>
          <cell r="K190">
            <v>0</v>
          </cell>
          <cell r="L190">
            <v>0</v>
          </cell>
          <cell r="M190">
            <v>0</v>
          </cell>
          <cell r="N190">
            <v>0</v>
          </cell>
          <cell r="O190">
            <v>0</v>
          </cell>
          <cell r="P190">
            <v>9.9959658647226224E-2</v>
          </cell>
          <cell r="Q190">
            <v>7.9918304879053687E-2</v>
          </cell>
          <cell r="R190">
            <v>4.9921968783997371E-2</v>
          </cell>
          <cell r="S190">
            <v>0.19970958186622412</v>
          </cell>
          <cell r="T190">
            <v>0.23974781792177829</v>
          </cell>
          <cell r="U190">
            <v>0.28975067455034137</v>
          </cell>
          <cell r="V190">
            <v>0.20006529636359202</v>
          </cell>
          <cell r="W190">
            <v>0.23992835188935802</v>
          </cell>
          <cell r="X190">
            <v>0.24976570031160272</v>
          </cell>
          <cell r="Y190">
            <v>0.22005409060963238</v>
          </cell>
          <cell r="Z190">
            <v>0.20008736287694875</v>
          </cell>
          <cell r="AA190">
            <v>0.16992560452676872</v>
          </cell>
          <cell r="AB190">
            <v>0.14008040230208552</v>
          </cell>
          <cell r="AC190">
            <v>0</v>
          </cell>
          <cell r="AD190">
            <v>0</v>
          </cell>
          <cell r="AE190">
            <v>0</v>
          </cell>
          <cell r="AF190">
            <v>0</v>
          </cell>
          <cell r="AG190">
            <v>0</v>
          </cell>
          <cell r="AH190">
            <v>0</v>
          </cell>
          <cell r="AI190">
            <v>0</v>
          </cell>
          <cell r="AJ190">
            <v>0</v>
          </cell>
          <cell r="AK190">
            <v>0.13</v>
          </cell>
          <cell r="AL190">
            <v>0.09</v>
          </cell>
          <cell r="AM190">
            <v>0.06</v>
          </cell>
          <cell r="AN190">
            <v>0.24</v>
          </cell>
          <cell r="AO190">
            <v>0.28999999999999998</v>
          </cell>
          <cell r="AP190">
            <v>0.35</v>
          </cell>
          <cell r="AQ190">
            <v>0.25</v>
          </cell>
          <cell r="AR190">
            <v>0.28000000000000003</v>
          </cell>
          <cell r="AS190">
            <v>0.3</v>
          </cell>
          <cell r="AT190">
            <v>0.26</v>
          </cell>
          <cell r="AU190">
            <v>0.24</v>
          </cell>
          <cell r="AV190">
            <v>0.2</v>
          </cell>
          <cell r="AW190">
            <v>0.17</v>
          </cell>
          <cell r="AX190">
            <v>1.2080042894008605</v>
          </cell>
          <cell r="AY190">
            <v>1.3</v>
          </cell>
          <cell r="AZ190">
            <v>38.869398658158993</v>
          </cell>
          <cell r="BA190">
            <v>0.57999999999999996</v>
          </cell>
          <cell r="BB190">
            <v>3.65</v>
          </cell>
          <cell r="BC190">
            <v>88.53</v>
          </cell>
          <cell r="BD190">
            <v>5.43</v>
          </cell>
          <cell r="BE190">
            <v>1.5</v>
          </cell>
          <cell r="BF190">
            <v>0.26</v>
          </cell>
          <cell r="BG190">
            <v>0.04</v>
          </cell>
          <cell r="BH190">
            <v>0.01</v>
          </cell>
          <cell r="BI190">
            <v>0</v>
          </cell>
          <cell r="BJ190">
            <v>0</v>
          </cell>
          <cell r="BK190">
            <v>100.00000000000001</v>
          </cell>
          <cell r="BL190">
            <v>0.09</v>
          </cell>
        </row>
        <row r="191">
          <cell r="A191">
            <v>240</v>
          </cell>
          <cell r="B191" t="str">
            <v>zUpside T Amoco</v>
          </cell>
          <cell r="C191" t="str">
            <v>CATS</v>
          </cell>
          <cell r="D191" t="str">
            <v>Amoco T</v>
          </cell>
          <cell r="E191" t="str">
            <v>Teesside</v>
          </cell>
          <cell r="F191" t="str">
            <v>N</v>
          </cell>
          <cell r="G191">
            <v>186</v>
          </cell>
          <cell r="H191">
            <v>0</v>
          </cell>
          <cell r="I191">
            <v>0</v>
          </cell>
          <cell r="J191">
            <v>0</v>
          </cell>
          <cell r="K191">
            <v>0</v>
          </cell>
          <cell r="L191">
            <v>0</v>
          </cell>
          <cell r="M191">
            <v>0</v>
          </cell>
          <cell r="N191">
            <v>0</v>
          </cell>
          <cell r="O191">
            <v>0</v>
          </cell>
          <cell r="P191">
            <v>0.60975391774807997</v>
          </cell>
          <cell r="Q191">
            <v>0.45953025305455875</v>
          </cell>
          <cell r="R191">
            <v>0.29953181270398421</v>
          </cell>
          <cell r="S191">
            <v>1.1683010539174108</v>
          </cell>
          <cell r="T191">
            <v>1.4085184302904474</v>
          </cell>
          <cell r="U191">
            <v>1.708529839589944</v>
          </cell>
          <cell r="V191">
            <v>1.1903885133633725</v>
          </cell>
          <cell r="W191">
            <v>1.3795880233638085</v>
          </cell>
          <cell r="X191">
            <v>1.4286598057823676</v>
          </cell>
          <cell r="Y191">
            <v>1.2803147090014975</v>
          </cell>
          <cell r="Z191">
            <v>1.1404979683986078</v>
          </cell>
          <cell r="AA191">
            <v>0.97957113197784307</v>
          </cell>
          <cell r="AB191">
            <v>0.82047092776935782</v>
          </cell>
          <cell r="AC191">
            <v>0</v>
          </cell>
          <cell r="AD191">
            <v>0</v>
          </cell>
          <cell r="AE191">
            <v>0</v>
          </cell>
          <cell r="AF191">
            <v>0</v>
          </cell>
          <cell r="AG191">
            <v>0</v>
          </cell>
          <cell r="AH191">
            <v>0</v>
          </cell>
          <cell r="AI191">
            <v>0</v>
          </cell>
          <cell r="AJ191">
            <v>0</v>
          </cell>
          <cell r="AK191">
            <v>0.73</v>
          </cell>
          <cell r="AL191">
            <v>0.55000000000000004</v>
          </cell>
          <cell r="AM191">
            <v>0.36</v>
          </cell>
          <cell r="AN191">
            <v>1.41</v>
          </cell>
          <cell r="AO191">
            <v>1.69</v>
          </cell>
          <cell r="AP191">
            <v>2.0499999999999998</v>
          </cell>
          <cell r="AQ191">
            <v>1.43</v>
          </cell>
          <cell r="AR191">
            <v>1.65</v>
          </cell>
          <cell r="AS191">
            <v>1.7200000000000002</v>
          </cell>
          <cell r="AT191">
            <v>1.54</v>
          </cell>
          <cell r="AU191">
            <v>1.37</v>
          </cell>
          <cell r="AV191">
            <v>1.17</v>
          </cell>
          <cell r="AW191">
            <v>0.98999999999999988</v>
          </cell>
          <cell r="AX191">
            <v>1.2001252151509061</v>
          </cell>
          <cell r="AY191">
            <v>1.2051282051282051</v>
          </cell>
          <cell r="AZ191">
            <v>41.018425144672889</v>
          </cell>
          <cell r="BA191">
            <v>0.88</v>
          </cell>
          <cell r="BB191">
            <v>2.1800000000000002</v>
          </cell>
          <cell r="BC191">
            <v>85.5</v>
          </cell>
          <cell r="BD191">
            <v>8.39</v>
          </cell>
          <cell r="BE191">
            <v>2.2799999999999998</v>
          </cell>
          <cell r="BF191">
            <v>0.63</v>
          </cell>
          <cell r="BG191">
            <v>0.12</v>
          </cell>
          <cell r="BH191">
            <v>0.02</v>
          </cell>
          <cell r="BI191">
            <v>0</v>
          </cell>
          <cell r="BJ191">
            <v>0</v>
          </cell>
          <cell r="BK191">
            <v>100</v>
          </cell>
          <cell r="BL191">
            <v>0.55000000000000004</v>
          </cell>
        </row>
        <row r="192">
          <cell r="A192">
            <v>241</v>
          </cell>
          <cell r="B192" t="str">
            <v>zUpside T PX</v>
          </cell>
          <cell r="C192" t="str">
            <v>CATS</v>
          </cell>
          <cell r="D192" t="str">
            <v>PX T</v>
          </cell>
          <cell r="E192" t="str">
            <v>Teesside</v>
          </cell>
          <cell r="F192" t="str">
            <v>N</v>
          </cell>
          <cell r="G192">
            <v>187</v>
          </cell>
          <cell r="H192">
            <v>0</v>
          </cell>
          <cell r="I192">
            <v>0</v>
          </cell>
          <cell r="J192">
            <v>0</v>
          </cell>
          <cell r="K192">
            <v>0</v>
          </cell>
          <cell r="L192">
            <v>0</v>
          </cell>
          <cell r="M192">
            <v>0</v>
          </cell>
          <cell r="N192">
            <v>0</v>
          </cell>
          <cell r="O192">
            <v>0</v>
          </cell>
          <cell r="P192">
            <v>0.60975391774807997</v>
          </cell>
          <cell r="Q192">
            <v>0.45953025305455875</v>
          </cell>
          <cell r="R192">
            <v>0.29953181270398421</v>
          </cell>
          <cell r="S192">
            <v>1.1683010539174108</v>
          </cell>
          <cell r="T192">
            <v>1.4085184302904474</v>
          </cell>
          <cell r="U192">
            <v>1.708529839589944</v>
          </cell>
          <cell r="V192">
            <v>1.1903885133633725</v>
          </cell>
          <cell r="W192">
            <v>1.3795880233638085</v>
          </cell>
          <cell r="X192">
            <v>1.4286598057823676</v>
          </cell>
          <cell r="Y192">
            <v>1.2803147090014975</v>
          </cell>
          <cell r="Z192">
            <v>1.1404979683986078</v>
          </cell>
          <cell r="AA192">
            <v>0.97957113197784307</v>
          </cell>
          <cell r="AB192">
            <v>0.82047092776935782</v>
          </cell>
          <cell r="AC192">
            <v>0</v>
          </cell>
          <cell r="AD192">
            <v>0</v>
          </cell>
          <cell r="AE192">
            <v>0</v>
          </cell>
          <cell r="AF192">
            <v>0</v>
          </cell>
          <cell r="AG192">
            <v>0</v>
          </cell>
          <cell r="AH192">
            <v>0</v>
          </cell>
          <cell r="AI192">
            <v>0</v>
          </cell>
          <cell r="AJ192">
            <v>0</v>
          </cell>
          <cell r="AK192">
            <v>0.73</v>
          </cell>
          <cell r="AL192">
            <v>0.55000000000000004</v>
          </cell>
          <cell r="AM192">
            <v>0.36</v>
          </cell>
          <cell r="AN192">
            <v>1.41</v>
          </cell>
          <cell r="AO192">
            <v>1.69</v>
          </cell>
          <cell r="AP192">
            <v>2.0499999999999998</v>
          </cell>
          <cell r="AQ192">
            <v>1.43</v>
          </cell>
          <cell r="AR192">
            <v>1.65</v>
          </cell>
          <cell r="AS192">
            <v>1.7200000000000002</v>
          </cell>
          <cell r="AT192">
            <v>1.54</v>
          </cell>
          <cell r="AU192">
            <v>1.37</v>
          </cell>
          <cell r="AV192">
            <v>1.17</v>
          </cell>
          <cell r="AW192">
            <v>0.98999999999999988</v>
          </cell>
          <cell r="AX192">
            <v>1.2001252151509061</v>
          </cell>
          <cell r="AY192">
            <v>1.2051282051282051</v>
          </cell>
          <cell r="AZ192">
            <v>39.979588664894038</v>
          </cell>
          <cell r="BA192">
            <v>0.93</v>
          </cell>
          <cell r="BB192">
            <v>2.19</v>
          </cell>
          <cell r="BC192">
            <v>86.67</v>
          </cell>
          <cell r="BD192">
            <v>8.82</v>
          </cell>
          <cell r="BE192">
            <v>1.19</v>
          </cell>
          <cell r="BF192">
            <v>0.17</v>
          </cell>
          <cell r="BG192">
            <v>0.03</v>
          </cell>
          <cell r="BH192">
            <v>0</v>
          </cell>
          <cell r="BI192">
            <v>0</v>
          </cell>
          <cell r="BJ192">
            <v>0</v>
          </cell>
          <cell r="BK192">
            <v>100.00000000000001</v>
          </cell>
          <cell r="BL192">
            <v>0.55000000000000004</v>
          </cell>
        </row>
        <row r="193">
          <cell r="A193">
            <v>242</v>
          </cell>
          <cell r="B193" t="str">
            <v>zUpside Theddlethorpe</v>
          </cell>
          <cell r="C193" t="str">
            <v>Loggs</v>
          </cell>
          <cell r="D193" t="str">
            <v>Theddlethorpe</v>
          </cell>
          <cell r="E193" t="str">
            <v>Theddlethorpe</v>
          </cell>
          <cell r="F193" t="str">
            <v>N</v>
          </cell>
          <cell r="G193">
            <v>188</v>
          </cell>
          <cell r="H193">
            <v>0</v>
          </cell>
          <cell r="I193">
            <v>0</v>
          </cell>
          <cell r="J193">
            <v>0</v>
          </cell>
          <cell r="K193">
            <v>0</v>
          </cell>
          <cell r="L193">
            <v>0</v>
          </cell>
          <cell r="M193">
            <v>0</v>
          </cell>
          <cell r="N193">
            <v>0</v>
          </cell>
          <cell r="O193">
            <v>0</v>
          </cell>
          <cell r="P193">
            <v>0.56977005428918948</v>
          </cell>
          <cell r="Q193">
            <v>0.42956088872491355</v>
          </cell>
          <cell r="R193">
            <v>0.28954741894718472</v>
          </cell>
          <cell r="S193">
            <v>1.0984027002642327</v>
          </cell>
          <cell r="T193">
            <v>1.3286024909831882</v>
          </cell>
          <cell r="U193">
            <v>1.5986244113122283</v>
          </cell>
          <cell r="V193">
            <v>1.1203656596361153</v>
          </cell>
          <cell r="W193">
            <v>1.2896148914052994</v>
          </cell>
          <cell r="X193">
            <v>1.3387441536701907</v>
          </cell>
          <cell r="Y193">
            <v>1.210297498352978</v>
          </cell>
          <cell r="Z193">
            <v>1.0804717595355233</v>
          </cell>
          <cell r="AA193">
            <v>0.9195973892036895</v>
          </cell>
          <cell r="AB193">
            <v>0.77044221266147028</v>
          </cell>
          <cell r="AC193">
            <v>0</v>
          </cell>
          <cell r="AD193">
            <v>0</v>
          </cell>
          <cell r="AE193">
            <v>0</v>
          </cell>
          <cell r="AF193">
            <v>0</v>
          </cell>
          <cell r="AG193">
            <v>0</v>
          </cell>
          <cell r="AH193">
            <v>0</v>
          </cell>
          <cell r="AI193">
            <v>0</v>
          </cell>
          <cell r="AJ193">
            <v>0</v>
          </cell>
          <cell r="AK193">
            <v>0.69</v>
          </cell>
          <cell r="AL193">
            <v>0.51</v>
          </cell>
          <cell r="AM193">
            <v>0.34</v>
          </cell>
          <cell r="AN193">
            <v>1.32</v>
          </cell>
          <cell r="AO193">
            <v>1.5900000000000003</v>
          </cell>
          <cell r="AP193">
            <v>1.9299999999999997</v>
          </cell>
          <cell r="AQ193">
            <v>1.34</v>
          </cell>
          <cell r="AR193">
            <v>1.5499999999999998</v>
          </cell>
          <cell r="AS193">
            <v>1.61</v>
          </cell>
          <cell r="AT193">
            <v>1.45</v>
          </cell>
          <cell r="AU193">
            <v>1.29</v>
          </cell>
          <cell r="AV193">
            <v>1.1100000000000001</v>
          </cell>
          <cell r="AW193">
            <v>0.93</v>
          </cell>
          <cell r="AX193">
            <v>1.2000794591543429</v>
          </cell>
          <cell r="AY193">
            <v>1.2105263157894737</v>
          </cell>
          <cell r="AZ193">
            <v>38.349205231337869</v>
          </cell>
          <cell r="BA193">
            <v>3.6</v>
          </cell>
          <cell r="BB193">
            <v>1.1299999999999999</v>
          </cell>
          <cell r="BC193">
            <v>89.58</v>
          </cell>
          <cell r="BD193">
            <v>4.07</v>
          </cell>
          <cell r="BE193">
            <v>1.02</v>
          </cell>
          <cell r="BF193">
            <v>0.38</v>
          </cell>
          <cell r="BG193">
            <v>0.11</v>
          </cell>
          <cell r="BH193">
            <v>7.0000000000000007E-2</v>
          </cell>
          <cell r="BI193">
            <v>0.03</v>
          </cell>
          <cell r="BJ193">
            <v>0.01</v>
          </cell>
          <cell r="BK193">
            <v>99.999999999999986</v>
          </cell>
          <cell r="BL193">
            <v>0.51</v>
          </cell>
        </row>
        <row r="194">
          <cell r="A194">
            <v>243</v>
          </cell>
          <cell r="B194" t="str">
            <v>IUK IMPORT NON-CORE</v>
          </cell>
          <cell r="C194" t="str">
            <v>ZEEBRUGGE IC</v>
          </cell>
          <cell r="D194" t="str">
            <v>ZEEBRUGGE IC</v>
          </cell>
          <cell r="E194" t="str">
            <v>BACTON</v>
          </cell>
          <cell r="F194" t="str">
            <v>IZ</v>
          </cell>
          <cell r="G194">
            <v>189</v>
          </cell>
          <cell r="H194">
            <v>3.0031844496683755</v>
          </cell>
          <cell r="I194">
            <v>2.9997370555323291</v>
          </cell>
          <cell r="J194">
            <v>2.999393497943915</v>
          </cell>
          <cell r="K194">
            <v>3.0016400726197405</v>
          </cell>
          <cell r="L194">
            <v>3.0027742012331062</v>
          </cell>
          <cell r="M194">
            <v>2.9990781579801946</v>
          </cell>
          <cell r="N194">
            <v>3.9999858753657112</v>
          </cell>
          <cell r="O194">
            <v>4.9986315721386028</v>
          </cell>
          <cell r="P194">
            <v>5.9975795188335734</v>
          </cell>
          <cell r="Q194">
            <v>6.9928516769171978</v>
          </cell>
          <cell r="R194">
            <v>7.9875150054395787</v>
          </cell>
          <cell r="S194">
            <v>8.9869311839800847</v>
          </cell>
          <cell r="T194">
            <v>9.9894924134074294</v>
          </cell>
          <cell r="U194">
            <v>10.99054282777157</v>
          </cell>
          <cell r="V194">
            <v>12.00391778181552</v>
          </cell>
          <cell r="W194">
            <v>12.996119060673561</v>
          </cell>
          <cell r="X194">
            <v>13.986879217449752</v>
          </cell>
          <cell r="Y194">
            <v>15.003687996111298</v>
          </cell>
          <cell r="Z194">
            <v>16.0069890301559</v>
          </cell>
          <cell r="AA194">
            <v>16.992560452676869</v>
          </cell>
          <cell r="AB194">
            <v>18.010337438839564</v>
          </cell>
          <cell r="AC194">
            <v>50</v>
          </cell>
          <cell r="AD194">
            <v>50</v>
          </cell>
          <cell r="AE194">
            <v>50</v>
          </cell>
          <cell r="AF194">
            <v>50</v>
          </cell>
          <cell r="AG194">
            <v>50</v>
          </cell>
          <cell r="AH194">
            <v>50</v>
          </cell>
          <cell r="AI194">
            <v>50</v>
          </cell>
          <cell r="AJ194">
            <v>50</v>
          </cell>
          <cell r="AK194">
            <v>50</v>
          </cell>
          <cell r="AL194">
            <v>50</v>
          </cell>
          <cell r="AM194">
            <v>50</v>
          </cell>
          <cell r="AN194">
            <v>50</v>
          </cell>
          <cell r="AO194">
            <v>50</v>
          </cell>
          <cell r="AP194">
            <v>50.000000000000007</v>
          </cell>
          <cell r="AQ194">
            <v>50</v>
          </cell>
          <cell r="AR194">
            <v>50</v>
          </cell>
          <cell r="AS194">
            <v>50</v>
          </cell>
          <cell r="AT194">
            <v>50</v>
          </cell>
          <cell r="AU194">
            <v>50</v>
          </cell>
          <cell r="AV194">
            <v>50</v>
          </cell>
          <cell r="AW194">
            <v>50</v>
          </cell>
          <cell r="AX194">
            <v>7.7708097309067208</v>
          </cell>
          <cell r="AY194">
            <v>16.666666666666668</v>
          </cell>
          <cell r="AZ194">
            <v>38.85035178039989</v>
          </cell>
          <cell r="BA194">
            <v>2.63</v>
          </cell>
          <cell r="BB194">
            <v>1.29</v>
          </cell>
          <cell r="BC194">
            <v>89.25</v>
          </cell>
          <cell r="BD194">
            <v>5.2</v>
          </cell>
          <cell r="BE194">
            <v>1.19</v>
          </cell>
          <cell r="BF194">
            <v>0.38</v>
          </cell>
          <cell r="BG194">
            <v>0.06</v>
          </cell>
          <cell r="BH194">
            <v>0</v>
          </cell>
          <cell r="BI194">
            <v>0</v>
          </cell>
          <cell r="BJ194">
            <v>0</v>
          </cell>
          <cell r="BK194">
            <v>100</v>
          </cell>
          <cell r="BL194">
            <v>50</v>
          </cell>
        </row>
        <row r="195">
          <cell r="A195">
            <v>244</v>
          </cell>
          <cell r="B195" t="str">
            <v>BBL CORE</v>
          </cell>
          <cell r="C195" t="str">
            <v>BBL</v>
          </cell>
          <cell r="D195" t="str">
            <v>BBL B</v>
          </cell>
          <cell r="E195" t="str">
            <v>BACTON</v>
          </cell>
          <cell r="F195" t="str">
            <v>IB</v>
          </cell>
          <cell r="G195">
            <v>190</v>
          </cell>
          <cell r="H195">
            <v>18.019106698010251</v>
          </cell>
          <cell r="I195">
            <v>15.998597629505754</v>
          </cell>
          <cell r="J195">
            <v>13.997169657071604</v>
          </cell>
          <cell r="K195">
            <v>14.007653672225455</v>
          </cell>
          <cell r="L195">
            <v>16.0147957399099</v>
          </cell>
          <cell r="M195">
            <v>16.994776228554436</v>
          </cell>
          <cell r="N195">
            <v>19.999929376828554</v>
          </cell>
          <cell r="O195">
            <v>21.993978917409855</v>
          </cell>
          <cell r="P195">
            <v>25.989511248278816</v>
          </cell>
          <cell r="Q195">
            <v>29.969364329645131</v>
          </cell>
          <cell r="R195">
            <v>33.946938773118212</v>
          </cell>
          <cell r="S195">
            <v>33.950628917258094</v>
          </cell>
          <cell r="T195">
            <v>33.964274205585262</v>
          </cell>
          <cell r="U195">
            <v>33.970768740384848</v>
          </cell>
          <cell r="V195">
            <v>34.011100381810643</v>
          </cell>
          <cell r="W195">
            <v>33.989849850992385</v>
          </cell>
          <cell r="X195">
            <v>33.968135242377969</v>
          </cell>
          <cell r="Y195">
            <v>34.008359457852272</v>
          </cell>
          <cell r="Z195">
            <v>34.01485168908129</v>
          </cell>
          <cell r="AA195">
            <v>33.985120905353739</v>
          </cell>
          <cell r="AB195">
            <v>34.019526273363624</v>
          </cell>
          <cell r="AC195">
            <v>50</v>
          </cell>
          <cell r="AD195">
            <v>50</v>
          </cell>
          <cell r="AE195">
            <v>50</v>
          </cell>
          <cell r="AF195">
            <v>50</v>
          </cell>
          <cell r="AG195">
            <v>50</v>
          </cell>
          <cell r="AH195">
            <v>50</v>
          </cell>
          <cell r="AI195">
            <v>50</v>
          </cell>
          <cell r="AJ195">
            <v>50.000000000000007</v>
          </cell>
          <cell r="AK195">
            <v>50</v>
          </cell>
          <cell r="AL195">
            <v>50</v>
          </cell>
          <cell r="AM195">
            <v>50</v>
          </cell>
          <cell r="AN195">
            <v>50</v>
          </cell>
          <cell r="AO195">
            <v>50</v>
          </cell>
          <cell r="AP195">
            <v>50</v>
          </cell>
          <cell r="AQ195">
            <v>50</v>
          </cell>
          <cell r="AR195">
            <v>50</v>
          </cell>
          <cell r="AS195">
            <v>50</v>
          </cell>
          <cell r="AT195">
            <v>50</v>
          </cell>
          <cell r="AU195">
            <v>50</v>
          </cell>
          <cell r="AV195">
            <v>50</v>
          </cell>
          <cell r="AW195">
            <v>50</v>
          </cell>
          <cell r="AX195">
            <v>2.0160353213343662</v>
          </cell>
          <cell r="AY195">
            <v>3.5714285714285716</v>
          </cell>
          <cell r="AZ195">
            <v>38.935957281863097</v>
          </cell>
          <cell r="BA195">
            <v>3.34</v>
          </cell>
          <cell r="BB195">
            <v>1.27</v>
          </cell>
          <cell r="BC195">
            <v>88.3</v>
          </cell>
          <cell r="BD195">
            <v>5.05</v>
          </cell>
          <cell r="BE195">
            <v>1.32</v>
          </cell>
          <cell r="BF195">
            <v>0.48</v>
          </cell>
          <cell r="BG195">
            <v>0.14000000000000001</v>
          </cell>
          <cell r="BH195">
            <v>0.1</v>
          </cell>
          <cell r="BI195">
            <v>0</v>
          </cell>
          <cell r="BJ195">
            <v>0</v>
          </cell>
          <cell r="BK195">
            <v>99.999999999999986</v>
          </cell>
          <cell r="BL195">
            <v>50</v>
          </cell>
        </row>
        <row r="196">
          <cell r="A196">
            <v>245</v>
          </cell>
          <cell r="B196" t="str">
            <v>BBL NON-CORE</v>
          </cell>
          <cell r="C196" t="str">
            <v>BBL</v>
          </cell>
          <cell r="D196" t="str">
            <v>BBL B</v>
          </cell>
          <cell r="E196" t="str">
            <v>BACTON</v>
          </cell>
          <cell r="F196" t="str">
            <v>IB</v>
          </cell>
          <cell r="G196">
            <v>191</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38.935957281863097</v>
          </cell>
          <cell r="BA196">
            <v>3.34</v>
          </cell>
          <cell r="BB196">
            <v>1.27</v>
          </cell>
          <cell r="BC196">
            <v>88.3</v>
          </cell>
          <cell r="BD196">
            <v>5.05</v>
          </cell>
          <cell r="BE196">
            <v>1.32</v>
          </cell>
          <cell r="BF196">
            <v>0.48</v>
          </cell>
          <cell r="BG196">
            <v>0.14000000000000001</v>
          </cell>
          <cell r="BH196">
            <v>0.1</v>
          </cell>
          <cell r="BI196">
            <v>0</v>
          </cell>
          <cell r="BJ196">
            <v>0</v>
          </cell>
          <cell r="BK196">
            <v>99.999999999999986</v>
          </cell>
          <cell r="BL196">
            <v>0</v>
          </cell>
        </row>
        <row r="197">
          <cell r="A197">
            <v>246</v>
          </cell>
          <cell r="B197" t="str">
            <v>VESTERLED CORE</v>
          </cell>
          <cell r="C197" t="str">
            <v>FRIGG NW</v>
          </cell>
          <cell r="D197" t="str">
            <v>VESTERLED SF</v>
          </cell>
          <cell r="E197" t="str">
            <v>ST FERGUS</v>
          </cell>
          <cell r="F197" t="str">
            <v>V</v>
          </cell>
          <cell r="G197">
            <v>192</v>
          </cell>
          <cell r="H197">
            <v>8.8969011662560185</v>
          </cell>
          <cell r="I197">
            <v>8.0661915139671709</v>
          </cell>
          <cell r="J197">
            <v>7.617803187403112</v>
          </cell>
          <cell r="K197">
            <v>7.7102456726156632</v>
          </cell>
          <cell r="L197">
            <v>7.6888617002303912</v>
          </cell>
          <cell r="M197">
            <v>7.6853253934126853</v>
          </cell>
          <cell r="N197">
            <v>6.8655601422114971</v>
          </cell>
          <cell r="O197">
            <v>6.2634074409203286</v>
          </cell>
          <cell r="P197">
            <v>6.0763567829296088</v>
          </cell>
          <cell r="Q197">
            <v>5.9107892401134423</v>
          </cell>
          <cell r="R197">
            <v>5.742105633419933</v>
          </cell>
          <cell r="S197">
            <v>5.668667493351224</v>
          </cell>
          <cell r="T197">
            <v>5.4140486288231733</v>
          </cell>
          <cell r="U197">
            <v>5.3223921678012616</v>
          </cell>
          <cell r="V197">
            <v>5.3305233727022605</v>
          </cell>
          <cell r="W197">
            <v>5.3551913734184842</v>
          </cell>
          <cell r="X197">
            <v>5.2695082943987277</v>
          </cell>
          <cell r="Y197">
            <v>5.1443522283395824</v>
          </cell>
          <cell r="Z197">
            <v>4.9880323481525544</v>
          </cell>
          <cell r="AA197">
            <v>4.80630780438391</v>
          </cell>
          <cell r="AB197">
            <v>4.6711826648129788</v>
          </cell>
          <cell r="AC197">
            <v>36</v>
          </cell>
          <cell r="AD197">
            <v>36</v>
          </cell>
          <cell r="AE197">
            <v>36</v>
          </cell>
          <cell r="AF197">
            <v>36</v>
          </cell>
          <cell r="AG197">
            <v>36</v>
          </cell>
          <cell r="AH197">
            <v>36</v>
          </cell>
          <cell r="AI197">
            <v>36</v>
          </cell>
          <cell r="AJ197">
            <v>36</v>
          </cell>
          <cell r="AK197">
            <v>36</v>
          </cell>
          <cell r="AL197">
            <v>36</v>
          </cell>
          <cell r="AM197">
            <v>36</v>
          </cell>
          <cell r="AN197">
            <v>36</v>
          </cell>
          <cell r="AO197">
            <v>36</v>
          </cell>
          <cell r="AP197">
            <v>36</v>
          </cell>
          <cell r="AQ197">
            <v>36</v>
          </cell>
          <cell r="AR197">
            <v>36</v>
          </cell>
          <cell r="AS197">
            <v>36</v>
          </cell>
          <cell r="AT197">
            <v>36</v>
          </cell>
          <cell r="AU197">
            <v>36</v>
          </cell>
          <cell r="AV197">
            <v>36</v>
          </cell>
          <cell r="AW197">
            <v>36</v>
          </cell>
          <cell r="AX197">
            <v>5.4538032565014598</v>
          </cell>
          <cell r="AY197">
            <v>6.7580606840897905</v>
          </cell>
          <cell r="AZ197">
            <v>40.044421032348296</v>
          </cell>
          <cell r="BA197">
            <v>1.05</v>
          </cell>
          <cell r="BB197">
            <v>1.43</v>
          </cell>
          <cell r="BC197">
            <v>89.32</v>
          </cell>
          <cell r="BD197">
            <v>5.97</v>
          </cell>
          <cell r="BE197">
            <v>1.63</v>
          </cell>
          <cell r="BF197">
            <v>0.45</v>
          </cell>
          <cell r="BG197">
            <v>0.09</v>
          </cell>
          <cell r="BH197">
            <v>0.06</v>
          </cell>
          <cell r="BI197">
            <v>0</v>
          </cell>
          <cell r="BJ197">
            <v>0</v>
          </cell>
          <cell r="BK197">
            <v>100</v>
          </cell>
          <cell r="BL197">
            <v>36</v>
          </cell>
        </row>
        <row r="198">
          <cell r="A198">
            <v>247</v>
          </cell>
          <cell r="B198" t="str">
            <v>VESTERLED NON-CORE</v>
          </cell>
          <cell r="C198" t="str">
            <v>FRIGG NW</v>
          </cell>
          <cell r="D198" t="str">
            <v>VESTERLED SF</v>
          </cell>
          <cell r="E198" t="str">
            <v>ST FERGUS</v>
          </cell>
          <cell r="F198" t="str">
            <v>V</v>
          </cell>
          <cell r="G198">
            <v>193</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40.044421032348296</v>
          </cell>
          <cell r="BA198">
            <v>1.05</v>
          </cell>
          <cell r="BB198">
            <v>1.43</v>
          </cell>
          <cell r="BC198">
            <v>89.32</v>
          </cell>
          <cell r="BD198">
            <v>5.97</v>
          </cell>
          <cell r="BE198">
            <v>1.63</v>
          </cell>
          <cell r="BF198">
            <v>0.45</v>
          </cell>
          <cell r="BG198">
            <v>0.09</v>
          </cell>
          <cell r="BH198">
            <v>0.06</v>
          </cell>
          <cell r="BI198">
            <v>0</v>
          </cell>
          <cell r="BJ198">
            <v>0</v>
          </cell>
          <cell r="BK198">
            <v>100</v>
          </cell>
          <cell r="BL198">
            <v>0</v>
          </cell>
        </row>
        <row r="199">
          <cell r="A199">
            <v>248</v>
          </cell>
          <cell r="B199" t="str">
            <v>LANGELED CORE</v>
          </cell>
          <cell r="C199" t="str">
            <v>LANGELED</v>
          </cell>
          <cell r="D199" t="str">
            <v>CENTRICA E</v>
          </cell>
          <cell r="E199" t="str">
            <v>EASINGTON</v>
          </cell>
          <cell r="F199" t="str">
            <v>LA</v>
          </cell>
          <cell r="G199">
            <v>194</v>
          </cell>
          <cell r="H199">
            <v>42.648903537961836</v>
          </cell>
          <cell r="I199">
            <v>38.026331422988079</v>
          </cell>
          <cell r="J199">
            <v>35.912500740614661</v>
          </cell>
          <cell r="K199">
            <v>36.348301028045256</v>
          </cell>
          <cell r="L199">
            <v>36.247490872514696</v>
          </cell>
          <cell r="M199">
            <v>36.230819711802653</v>
          </cell>
          <cell r="N199">
            <v>32.366212098997046</v>
          </cell>
          <cell r="O199">
            <v>29.527492221481538</v>
          </cell>
          <cell r="P199">
            <v>28.645681976668154</v>
          </cell>
          <cell r="Q199">
            <v>27.865149274820503</v>
          </cell>
          <cell r="R199">
            <v>27.069926557551106</v>
          </cell>
          <cell r="S199">
            <v>26.723718182941479</v>
          </cell>
          <cell r="T199">
            <v>25.523372107309235</v>
          </cell>
          <cell r="U199">
            <v>25.091277362491656</v>
          </cell>
          <cell r="V199">
            <v>25.129610185596363</v>
          </cell>
          <cell r="W199">
            <v>25.245902188972845</v>
          </cell>
          <cell r="X199">
            <v>24.841967673593995</v>
          </cell>
          <cell r="Y199">
            <v>24.251946219315165</v>
          </cell>
          <cell r="Z199">
            <v>23.515009641290604</v>
          </cell>
          <cell r="AA199">
            <v>22.658308220667003</v>
          </cell>
          <cell r="AB199">
            <v>22.021289705546891</v>
          </cell>
          <cell r="AC199">
            <v>70</v>
          </cell>
          <cell r="AD199">
            <v>70</v>
          </cell>
          <cell r="AE199">
            <v>70</v>
          </cell>
          <cell r="AF199">
            <v>70</v>
          </cell>
          <cell r="AG199">
            <v>70</v>
          </cell>
          <cell r="AH199">
            <v>70</v>
          </cell>
          <cell r="AI199">
            <v>70</v>
          </cell>
          <cell r="AJ199">
            <v>70</v>
          </cell>
          <cell r="AK199">
            <v>70</v>
          </cell>
          <cell r="AL199">
            <v>70</v>
          </cell>
          <cell r="AM199">
            <v>70</v>
          </cell>
          <cell r="AN199">
            <v>70</v>
          </cell>
          <cell r="AO199">
            <v>70</v>
          </cell>
          <cell r="AP199">
            <v>70</v>
          </cell>
          <cell r="AQ199">
            <v>70</v>
          </cell>
          <cell r="AR199">
            <v>70</v>
          </cell>
          <cell r="AS199">
            <v>70</v>
          </cell>
          <cell r="AT199">
            <v>70</v>
          </cell>
          <cell r="AU199">
            <v>70</v>
          </cell>
          <cell r="AV199">
            <v>70</v>
          </cell>
          <cell r="AW199">
            <v>70</v>
          </cell>
          <cell r="AX199">
            <v>2.2462774943890222</v>
          </cell>
          <cell r="AY199">
            <v>2.7874156020235676</v>
          </cell>
          <cell r="AZ199">
            <v>40.044421032348296</v>
          </cell>
          <cell r="BA199">
            <v>1.05</v>
          </cell>
          <cell r="BB199">
            <v>1.43</v>
          </cell>
          <cell r="BC199">
            <v>89.32</v>
          </cell>
          <cell r="BD199">
            <v>5.97</v>
          </cell>
          <cell r="BE199">
            <v>1.63</v>
          </cell>
          <cell r="BF199">
            <v>0.45</v>
          </cell>
          <cell r="BG199">
            <v>0.09</v>
          </cell>
          <cell r="BH199">
            <v>0.06</v>
          </cell>
          <cell r="BI199">
            <v>0</v>
          </cell>
          <cell r="BJ199">
            <v>0</v>
          </cell>
          <cell r="BK199">
            <v>100</v>
          </cell>
          <cell r="BL199">
            <v>70</v>
          </cell>
        </row>
        <row r="200">
          <cell r="A200">
            <v>249</v>
          </cell>
          <cell r="B200" t="str">
            <v>Langeled Non-Core</v>
          </cell>
          <cell r="C200" t="str">
            <v>LANGELED</v>
          </cell>
          <cell r="D200" t="str">
            <v>CENTRICA E</v>
          </cell>
          <cell r="E200" t="str">
            <v>EASINGTON</v>
          </cell>
          <cell r="F200" t="str">
            <v>LA</v>
          </cell>
          <cell r="G200">
            <v>195</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40.044421032348296</v>
          </cell>
          <cell r="BA200">
            <v>1.05</v>
          </cell>
          <cell r="BB200">
            <v>1.43</v>
          </cell>
          <cell r="BC200">
            <v>89.32</v>
          </cell>
          <cell r="BD200">
            <v>5.97</v>
          </cell>
          <cell r="BE200">
            <v>1.63</v>
          </cell>
          <cell r="BF200">
            <v>0.45</v>
          </cell>
          <cell r="BG200">
            <v>0.09</v>
          </cell>
          <cell r="BH200">
            <v>0.06</v>
          </cell>
          <cell r="BI200">
            <v>0</v>
          </cell>
          <cell r="BJ200">
            <v>0</v>
          </cell>
          <cell r="BK200">
            <v>100</v>
          </cell>
          <cell r="BL200">
            <v>0</v>
          </cell>
        </row>
        <row r="201">
          <cell r="A201">
            <v>250</v>
          </cell>
          <cell r="B201" t="str">
            <v>TAMPEN CORE</v>
          </cell>
          <cell r="C201" t="str">
            <v>FLAGS</v>
          </cell>
          <cell r="D201" t="str">
            <v>TAMPEN SF</v>
          </cell>
          <cell r="E201" t="str">
            <v>ST FERGUS</v>
          </cell>
          <cell r="F201" t="str">
            <v>TA</v>
          </cell>
          <cell r="G201">
            <v>196</v>
          </cell>
          <cell r="H201">
            <v>10.638902960172148</v>
          </cell>
          <cell r="I201">
            <v>16.88566987244425</v>
          </cell>
          <cell r="J201">
            <v>19.426421817591514</v>
          </cell>
          <cell r="K201">
            <v>20.040750108852958</v>
          </cell>
          <cell r="L201">
            <v>21.241674745759678</v>
          </cell>
          <cell r="M201">
            <v>22.015183080377312</v>
          </cell>
          <cell r="N201">
            <v>22.551970365135322</v>
          </cell>
          <cell r="O201">
            <v>20.153142865601513</v>
          </cell>
          <cell r="P201">
            <v>15.213761086045771</v>
          </cell>
          <cell r="Q201">
            <v>10.113834305778546</v>
          </cell>
          <cell r="R201">
            <v>7.135792302258297</v>
          </cell>
          <cell r="S201">
            <v>4.9566320542541886</v>
          </cell>
          <cell r="T201">
            <v>3.807634886264029</v>
          </cell>
          <cell r="U201">
            <v>2.2543002136119386</v>
          </cell>
          <cell r="V201">
            <v>1.4844844990178527</v>
          </cell>
          <cell r="W201">
            <v>0.41987461580637653</v>
          </cell>
          <cell r="X201">
            <v>0</v>
          </cell>
          <cell r="Y201">
            <v>0</v>
          </cell>
          <cell r="Z201">
            <v>0</v>
          </cell>
          <cell r="AA201">
            <v>0</v>
          </cell>
          <cell r="AB201">
            <v>0</v>
          </cell>
          <cell r="AC201">
            <v>16.956</v>
          </cell>
          <cell r="AD201">
            <v>18.575864999999997</v>
          </cell>
          <cell r="AE201">
            <v>21.373384999999999</v>
          </cell>
          <cell r="AF201">
            <v>22.032779999999999</v>
          </cell>
          <cell r="AG201">
            <v>23.344254999999997</v>
          </cell>
          <cell r="AH201">
            <v>24.224145</v>
          </cell>
          <cell r="AI201">
            <v>24.807255000000005</v>
          </cell>
          <cell r="AJ201">
            <v>24.527850366660239</v>
          </cell>
          <cell r="AK201">
            <v>23.055633339674422</v>
          </cell>
          <cell r="AL201">
            <v>16.198676800000001</v>
          </cell>
          <cell r="AM201">
            <v>11.435113600000001</v>
          </cell>
          <cell r="AN201">
            <v>7.942143999999999</v>
          </cell>
          <cell r="AO201">
            <v>6.098624</v>
          </cell>
          <cell r="AP201">
            <v>3.6099840000000003</v>
          </cell>
          <cell r="AQ201">
            <v>2.3744000000000001</v>
          </cell>
          <cell r="AR201">
            <v>0.67200000000000015</v>
          </cell>
          <cell r="AS201">
            <v>0</v>
          </cell>
          <cell r="AT201">
            <v>0</v>
          </cell>
          <cell r="AU201">
            <v>0</v>
          </cell>
          <cell r="AV201">
            <v>0</v>
          </cell>
          <cell r="AW201">
            <v>0</v>
          </cell>
          <cell r="AX201">
            <v>1.2464862054414501</v>
          </cell>
          <cell r="AY201">
            <v>1.6000000000000005</v>
          </cell>
          <cell r="AZ201">
            <v>37.723350089053945</v>
          </cell>
          <cell r="BA201">
            <v>1.02</v>
          </cell>
          <cell r="BB201">
            <v>0.88</v>
          </cell>
          <cell r="BC201">
            <v>95.89</v>
          </cell>
          <cell r="BD201">
            <v>2.11</v>
          </cell>
          <cell r="BE201">
            <v>0.1</v>
          </cell>
          <cell r="BF201">
            <v>0</v>
          </cell>
          <cell r="BG201">
            <v>0</v>
          </cell>
          <cell r="BH201">
            <v>0</v>
          </cell>
          <cell r="BI201">
            <v>0</v>
          </cell>
          <cell r="BJ201">
            <v>0</v>
          </cell>
          <cell r="BK201">
            <v>100</v>
          </cell>
          <cell r="BL201">
            <v>16.198676800000001</v>
          </cell>
        </row>
        <row r="202">
          <cell r="A202">
            <v>251</v>
          </cell>
          <cell r="B202" t="str">
            <v>TERMINAL A</v>
          </cell>
          <cell r="C202" t="str">
            <v>TERMINAL A</v>
          </cell>
          <cell r="D202" t="str">
            <v>TERMINAL A</v>
          </cell>
          <cell r="E202" t="str">
            <v>TERMINAL A</v>
          </cell>
          <cell r="F202" t="str">
            <v>PI</v>
          </cell>
          <cell r="G202">
            <v>197</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row>
        <row r="203">
          <cell r="A203">
            <v>252</v>
          </cell>
          <cell r="B203" t="str">
            <v>TERMINAL B</v>
          </cell>
          <cell r="C203" t="str">
            <v>TERMINAL A</v>
          </cell>
          <cell r="D203" t="str">
            <v>TERMINAL B</v>
          </cell>
          <cell r="E203" t="str">
            <v>TERMINAL B</v>
          </cell>
          <cell r="F203" t="str">
            <v>PI</v>
          </cell>
          <cell r="G203">
            <v>198</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row>
        <row r="204">
          <cell r="A204">
            <v>253</v>
          </cell>
          <cell r="B204" t="str">
            <v>Grain 1</v>
          </cell>
          <cell r="C204" t="str">
            <v>IOG</v>
          </cell>
          <cell r="D204" t="str">
            <v>IOG</v>
          </cell>
          <cell r="E204" t="str">
            <v>IOG</v>
          </cell>
          <cell r="F204" t="str">
            <v>LI</v>
          </cell>
          <cell r="G204">
            <v>199</v>
          </cell>
          <cell r="H204">
            <v>18.174155955672891</v>
          </cell>
          <cell r="I204">
            <v>18.40606060418779</v>
          </cell>
          <cell r="J204">
            <v>18.399786621726715</v>
          </cell>
          <cell r="K204">
            <v>18.733715420072294</v>
          </cell>
          <cell r="L204">
            <v>19.048986123126024</v>
          </cell>
          <cell r="M204">
            <v>19.269146480136733</v>
          </cell>
          <cell r="N204">
            <v>22.211768369720357</v>
          </cell>
          <cell r="O204">
            <v>29.920529055744716</v>
          </cell>
          <cell r="P204">
            <v>34.322506309847881</v>
          </cell>
          <cell r="Q204">
            <v>40.765970137207177</v>
          </cell>
          <cell r="R204">
            <v>41.652329156070067</v>
          </cell>
          <cell r="S204">
            <v>40.746657969078491</v>
          </cell>
          <cell r="T204">
            <v>40.81736513444946</v>
          </cell>
          <cell r="U204">
            <v>41.742271094868222</v>
          </cell>
          <cell r="V204">
            <v>42.353514194835064</v>
          </cell>
          <cell r="W204">
            <v>40.89265643940977</v>
          </cell>
          <cell r="X204">
            <v>42.157244849940625</v>
          </cell>
          <cell r="Y204">
            <v>41.895457272866359</v>
          </cell>
          <cell r="Z204">
            <v>43.630150627167303</v>
          </cell>
          <cell r="AA204">
            <v>44.630709944834109</v>
          </cell>
          <cell r="AB204">
            <v>45.143350786634805</v>
          </cell>
          <cell r="AC204">
            <v>59.09</v>
          </cell>
          <cell r="AD204">
            <v>59.09</v>
          </cell>
          <cell r="AE204">
            <v>59.09</v>
          </cell>
          <cell r="AF204">
            <v>59.09</v>
          </cell>
          <cell r="AG204">
            <v>59.09</v>
          </cell>
          <cell r="AH204">
            <v>59.09</v>
          </cell>
          <cell r="AI204">
            <v>59.09</v>
          </cell>
          <cell r="AJ204">
            <v>59.09</v>
          </cell>
          <cell r="AK204">
            <v>59.09</v>
          </cell>
          <cell r="AL204">
            <v>59.09</v>
          </cell>
          <cell r="AM204">
            <v>59.090000000000011</v>
          </cell>
          <cell r="AN204">
            <v>59.09</v>
          </cell>
          <cell r="AO204">
            <v>59.09</v>
          </cell>
          <cell r="AP204">
            <v>59.090000000000011</v>
          </cell>
          <cell r="AQ204">
            <v>59.09</v>
          </cell>
          <cell r="AR204">
            <v>59.089999999999996</v>
          </cell>
          <cell r="AS204">
            <v>59.09</v>
          </cell>
          <cell r="AT204">
            <v>59.09</v>
          </cell>
          <cell r="AU204">
            <v>59.09</v>
          </cell>
          <cell r="AV204">
            <v>59.09</v>
          </cell>
          <cell r="AW204">
            <v>59.09</v>
          </cell>
          <cell r="AX204">
            <v>1.939533512098814</v>
          </cell>
          <cell r="AY204">
            <v>3.2547714010988669</v>
          </cell>
          <cell r="AZ204">
            <v>39.617226351306769</v>
          </cell>
          <cell r="BA204">
            <v>1.33</v>
          </cell>
          <cell r="BB204">
            <v>0</v>
          </cell>
          <cell r="BC204">
            <v>92.61</v>
          </cell>
          <cell r="BD204">
            <v>4.42</v>
          </cell>
          <cell r="BE204">
            <v>1.18</v>
          </cell>
          <cell r="BF204">
            <v>0.41</v>
          </cell>
          <cell r="BG204">
            <v>0.04</v>
          </cell>
          <cell r="BH204">
            <v>0.01</v>
          </cell>
          <cell r="BI204">
            <v>0</v>
          </cell>
          <cell r="BJ204">
            <v>0</v>
          </cell>
          <cell r="BK204">
            <v>100.00000000000001</v>
          </cell>
          <cell r="BL204">
            <v>59.09</v>
          </cell>
        </row>
        <row r="205">
          <cell r="A205">
            <v>254</v>
          </cell>
          <cell r="B205" t="str">
            <v>Grain 2</v>
          </cell>
          <cell r="C205" t="str">
            <v>IOG</v>
          </cell>
          <cell r="D205" t="str">
            <v>IOG</v>
          </cell>
          <cell r="E205" t="str">
            <v>IOG</v>
          </cell>
          <cell r="F205" t="str">
            <v>LI</v>
          </cell>
          <cell r="G205">
            <v>200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39.617226351306769</v>
          </cell>
          <cell r="BA205">
            <v>1.33</v>
          </cell>
          <cell r="BB205">
            <v>0</v>
          </cell>
          <cell r="BC205">
            <v>92.61</v>
          </cell>
          <cell r="BD205">
            <v>4.42</v>
          </cell>
          <cell r="BE205">
            <v>1.18</v>
          </cell>
          <cell r="BF205">
            <v>0.41</v>
          </cell>
          <cell r="BG205">
            <v>0.04</v>
          </cell>
          <cell r="BH205">
            <v>0.01</v>
          </cell>
          <cell r="BI205">
            <v>0</v>
          </cell>
          <cell r="BJ205">
            <v>0</v>
          </cell>
          <cell r="BK205">
            <v>100.00000000000001</v>
          </cell>
          <cell r="BL205">
            <v>0</v>
          </cell>
        </row>
        <row r="206">
          <cell r="A206">
            <v>255</v>
          </cell>
          <cell r="B206" t="str">
            <v>Grain 3</v>
          </cell>
          <cell r="C206" t="str">
            <v>IOG</v>
          </cell>
          <cell r="D206" t="str">
            <v>IOG</v>
          </cell>
          <cell r="E206" t="str">
            <v>IOG</v>
          </cell>
          <cell r="F206" t="str">
            <v>LI</v>
          </cell>
          <cell r="G206">
            <v>201</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39.617226351306769</v>
          </cell>
          <cell r="BA206">
            <v>1.33</v>
          </cell>
          <cell r="BB206">
            <v>0</v>
          </cell>
          <cell r="BC206">
            <v>92.61</v>
          </cell>
          <cell r="BD206">
            <v>4.42</v>
          </cell>
          <cell r="BE206">
            <v>1.18</v>
          </cell>
          <cell r="BF206">
            <v>0.41</v>
          </cell>
          <cell r="BG206">
            <v>0.04</v>
          </cell>
          <cell r="BH206">
            <v>0.01</v>
          </cell>
          <cell r="BI206">
            <v>0</v>
          </cell>
          <cell r="BJ206">
            <v>0</v>
          </cell>
          <cell r="BK206">
            <v>100.00000000000001</v>
          </cell>
          <cell r="BL206">
            <v>0</v>
          </cell>
        </row>
        <row r="207">
          <cell r="A207">
            <v>256</v>
          </cell>
          <cell r="B207" t="str">
            <v>Grain 4</v>
          </cell>
          <cell r="C207" t="str">
            <v>IOG</v>
          </cell>
          <cell r="D207" t="str">
            <v>IOG</v>
          </cell>
          <cell r="E207" t="str">
            <v>IOG</v>
          </cell>
          <cell r="F207" t="str">
            <v>LI</v>
          </cell>
          <cell r="G207">
            <v>202</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39.617226351306769</v>
          </cell>
          <cell r="BA207">
            <v>1.33</v>
          </cell>
          <cell r="BB207">
            <v>0</v>
          </cell>
          <cell r="BC207">
            <v>92.61</v>
          </cell>
          <cell r="BD207">
            <v>4.42</v>
          </cell>
          <cell r="BE207">
            <v>1.18</v>
          </cell>
          <cell r="BF207">
            <v>0.41</v>
          </cell>
          <cell r="BG207">
            <v>0.04</v>
          </cell>
          <cell r="BH207">
            <v>0.01</v>
          </cell>
          <cell r="BI207">
            <v>0</v>
          </cell>
          <cell r="BJ207">
            <v>0</v>
          </cell>
          <cell r="BK207">
            <v>100.00000000000001</v>
          </cell>
          <cell r="BL207">
            <v>0</v>
          </cell>
        </row>
        <row r="208">
          <cell r="A208">
            <v>257</v>
          </cell>
          <cell r="B208" t="str">
            <v>South Hook</v>
          </cell>
          <cell r="C208" t="str">
            <v>MILFORD HAVEN</v>
          </cell>
          <cell r="D208" t="str">
            <v>SOUTH HOOK MH</v>
          </cell>
          <cell r="E208" t="str">
            <v>MILFORD HAVEN</v>
          </cell>
          <cell r="F208" t="str">
            <v>LI</v>
          </cell>
          <cell r="G208">
            <v>203</v>
          </cell>
          <cell r="H208">
            <v>36.721388598054723</v>
          </cell>
          <cell r="I208">
            <v>37.189958403254003</v>
          </cell>
          <cell r="J208">
            <v>37.177281646843831</v>
          </cell>
          <cell r="K208">
            <v>37.851994090053715</v>
          </cell>
          <cell r="L208">
            <v>38.489007331750045</v>
          </cell>
          <cell r="M208">
            <v>38.933847468667288</v>
          </cell>
          <cell r="N208">
            <v>44.879497003539534</v>
          </cell>
          <cell r="O208">
            <v>46.014800225714268</v>
          </cell>
          <cell r="P208">
            <v>46.008829185572615</v>
          </cell>
          <cell r="Q208">
            <v>45.980394587948695</v>
          </cell>
          <cell r="R208">
            <v>45.955565784720861</v>
          </cell>
          <cell r="S208">
            <v>45.960561306199516</v>
          </cell>
          <cell r="T208">
            <v>45.979033574039676</v>
          </cell>
          <cell r="U208">
            <v>45.987825530899713</v>
          </cell>
          <cell r="V208">
            <v>46.042424368607477</v>
          </cell>
          <cell r="W208">
            <v>46.013656526726194</v>
          </cell>
          <cell r="X208">
            <v>45.98426044093069</v>
          </cell>
          <cell r="Y208">
            <v>46.038713851081241</v>
          </cell>
          <cell r="Z208">
            <v>46.047502689489576</v>
          </cell>
          <cell r="AA208">
            <v>46.007254730857603</v>
          </cell>
          <cell r="AB208">
            <v>46.053830893836327</v>
          </cell>
          <cell r="AC208">
            <v>59.09</v>
          </cell>
          <cell r="AD208">
            <v>59.09</v>
          </cell>
          <cell r="AE208">
            <v>59.09</v>
          </cell>
          <cell r="AF208">
            <v>59.09</v>
          </cell>
          <cell r="AG208">
            <v>59.09</v>
          </cell>
          <cell r="AH208">
            <v>59.09</v>
          </cell>
          <cell r="AI208">
            <v>59.09</v>
          </cell>
          <cell r="AJ208">
            <v>59.09</v>
          </cell>
          <cell r="AK208">
            <v>59.09</v>
          </cell>
          <cell r="AL208">
            <v>59.09</v>
          </cell>
          <cell r="AM208">
            <v>59.09</v>
          </cell>
          <cell r="AN208">
            <v>59.09</v>
          </cell>
          <cell r="AO208">
            <v>59.09</v>
          </cell>
          <cell r="AP208">
            <v>59.09</v>
          </cell>
          <cell r="AQ208">
            <v>59.09</v>
          </cell>
          <cell r="AR208">
            <v>59.09</v>
          </cell>
          <cell r="AS208">
            <v>59.09</v>
          </cell>
          <cell r="AT208">
            <v>59.09</v>
          </cell>
          <cell r="AU208">
            <v>59.09</v>
          </cell>
          <cell r="AV208">
            <v>59.09</v>
          </cell>
          <cell r="AW208">
            <v>59.09</v>
          </cell>
          <cell r="AX208">
            <v>1.3798295783016705</v>
          </cell>
          <cell r="AY208">
            <v>1.610852021177879</v>
          </cell>
          <cell r="AZ208">
            <v>39.940512660553772</v>
          </cell>
          <cell r="BA208">
            <v>1.65</v>
          </cell>
          <cell r="BB208">
            <v>0</v>
          </cell>
          <cell r="BC208">
            <v>90.53</v>
          </cell>
          <cell r="BD208">
            <v>6.31</v>
          </cell>
          <cell r="BE208">
            <v>1.08</v>
          </cell>
          <cell r="BF208">
            <v>0.42</v>
          </cell>
          <cell r="BG208">
            <v>0.01</v>
          </cell>
          <cell r="BH208">
            <v>0</v>
          </cell>
          <cell r="BI208">
            <v>0</v>
          </cell>
          <cell r="BJ208">
            <v>0</v>
          </cell>
          <cell r="BK208">
            <v>100.00000000000001</v>
          </cell>
          <cell r="BL208">
            <v>59.09</v>
          </cell>
        </row>
        <row r="209">
          <cell r="A209">
            <v>258</v>
          </cell>
          <cell r="B209" t="str">
            <v>Dragon 1</v>
          </cell>
          <cell r="C209" t="str">
            <v>MILFORD HAVEN</v>
          </cell>
          <cell r="D209" t="str">
            <v>DRAGON MH</v>
          </cell>
          <cell r="E209" t="str">
            <v>MILFORD HAVEN</v>
          </cell>
          <cell r="F209" t="str">
            <v>LI</v>
          </cell>
          <cell r="G209">
            <v>204</v>
          </cell>
          <cell r="H209">
            <v>7.2891631106624253</v>
          </cell>
          <cell r="I209">
            <v>7.3821738019577374</v>
          </cell>
          <cell r="J209">
            <v>7.3796574770387835</v>
          </cell>
          <cell r="K209">
            <v>7.5135872993879005</v>
          </cell>
          <cell r="L209">
            <v>7.640033863628731</v>
          </cell>
          <cell r="M209">
            <v>7.7283342367886645</v>
          </cell>
          <cell r="N209">
            <v>8.9085404030885353</v>
          </cell>
          <cell r="O209">
            <v>10.147400422568975</v>
          </cell>
          <cell r="P209">
            <v>10.456490565568838</v>
          </cell>
          <cell r="Q209">
            <v>11.410913119816843</v>
          </cell>
          <cell r="R209">
            <v>11.652719810019541</v>
          </cell>
          <cell r="S209">
            <v>11.40551869064139</v>
          </cell>
          <cell r="T209">
            <v>11.424954340671352</v>
          </cell>
          <cell r="U209">
            <v>11.677442867474976</v>
          </cell>
          <cell r="V209">
            <v>11.84419492973824</v>
          </cell>
          <cell r="W209">
            <v>11.445735158089464</v>
          </cell>
          <cell r="X209">
            <v>11.790405433038199</v>
          </cell>
          <cell r="Y209">
            <v>11.719514616028842</v>
          </cell>
          <cell r="Z209">
            <v>12.190248302529884</v>
          </cell>
          <cell r="AA209">
            <v>12.459053059881951</v>
          </cell>
          <cell r="AB209">
            <v>12.596583109772205</v>
          </cell>
          <cell r="AC209">
            <v>27.27</v>
          </cell>
          <cell r="AD209">
            <v>27.27</v>
          </cell>
          <cell r="AE209">
            <v>27.27</v>
          </cell>
          <cell r="AF209">
            <v>27.27</v>
          </cell>
          <cell r="AG209">
            <v>27.27</v>
          </cell>
          <cell r="AH209">
            <v>27.27</v>
          </cell>
          <cell r="AI209">
            <v>27.27</v>
          </cell>
          <cell r="AJ209">
            <v>27.27</v>
          </cell>
          <cell r="AK209">
            <v>27.27</v>
          </cell>
          <cell r="AL209">
            <v>27.27</v>
          </cell>
          <cell r="AM209">
            <v>27.27</v>
          </cell>
          <cell r="AN209">
            <v>27.27</v>
          </cell>
          <cell r="AO209">
            <v>27.27</v>
          </cell>
          <cell r="AP209">
            <v>27.27</v>
          </cell>
          <cell r="AQ209">
            <v>27.27</v>
          </cell>
          <cell r="AR209">
            <v>27.269999999999996</v>
          </cell>
          <cell r="AS209">
            <v>27.27</v>
          </cell>
          <cell r="AT209">
            <v>27.27</v>
          </cell>
          <cell r="AU209">
            <v>27.269999999999996</v>
          </cell>
          <cell r="AV209">
            <v>27.269999999999996</v>
          </cell>
          <cell r="AW209">
            <v>27.27</v>
          </cell>
          <cell r="AX209">
            <v>2.809405841616317</v>
          </cell>
          <cell r="AY209">
            <v>3.7451414151445235</v>
          </cell>
          <cell r="AZ209">
            <v>38.644860112922203</v>
          </cell>
          <cell r="BA209">
            <v>0.98</v>
          </cell>
          <cell r="BB209">
            <v>0</v>
          </cell>
          <cell r="BC209">
            <v>95.34</v>
          </cell>
          <cell r="BD209">
            <v>3.17</v>
          </cell>
          <cell r="BE209">
            <v>0.41</v>
          </cell>
          <cell r="BF209">
            <v>7.0000000000000007E-2</v>
          </cell>
          <cell r="BG209">
            <v>0.02</v>
          </cell>
          <cell r="BH209">
            <v>0.01</v>
          </cell>
          <cell r="BI209">
            <v>0</v>
          </cell>
          <cell r="BJ209">
            <v>0</v>
          </cell>
          <cell r="BK209">
            <v>100</v>
          </cell>
          <cell r="BL209">
            <v>27.27</v>
          </cell>
        </row>
        <row r="210">
          <cell r="A210">
            <v>259</v>
          </cell>
          <cell r="B210" t="str">
            <v>Milford Expansion</v>
          </cell>
          <cell r="C210" t="str">
            <v>MILFORD HAVEN</v>
          </cell>
          <cell r="D210" t="str">
            <v>DRAGON MH</v>
          </cell>
          <cell r="E210" t="str">
            <v>MILFORD HAVEN</v>
          </cell>
          <cell r="F210" t="str">
            <v>LI</v>
          </cell>
          <cell r="G210">
            <v>205</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38.644860112922203</v>
          </cell>
          <cell r="BA210">
            <v>0.98</v>
          </cell>
          <cell r="BB210">
            <v>0</v>
          </cell>
          <cell r="BC210">
            <v>95.34</v>
          </cell>
          <cell r="BD210">
            <v>3.17</v>
          </cell>
          <cell r="BE210">
            <v>0.41</v>
          </cell>
          <cell r="BF210">
            <v>7.0000000000000007E-2</v>
          </cell>
          <cell r="BG210">
            <v>0.02</v>
          </cell>
          <cell r="BH210">
            <v>0.01</v>
          </cell>
          <cell r="BI210">
            <v>0</v>
          </cell>
          <cell r="BJ210">
            <v>0</v>
          </cell>
          <cell r="BK210">
            <v>100</v>
          </cell>
          <cell r="BL210">
            <v>0</v>
          </cell>
        </row>
        <row r="211">
          <cell r="A211">
            <v>260</v>
          </cell>
          <cell r="B211" t="str">
            <v>Northern LNG</v>
          </cell>
          <cell r="C211" t="str">
            <v>TEESSIDE</v>
          </cell>
          <cell r="D211" t="str">
            <v>CONOCO LNG</v>
          </cell>
          <cell r="E211" t="str">
            <v>TEESSIDE</v>
          </cell>
          <cell r="F211" t="str">
            <v>LI</v>
          </cell>
          <cell r="G211">
            <v>206</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39.617226351306769</v>
          </cell>
          <cell r="BA211">
            <v>1.33</v>
          </cell>
          <cell r="BB211">
            <v>0</v>
          </cell>
          <cell r="BC211">
            <v>92.61</v>
          </cell>
          <cell r="BD211">
            <v>4.42</v>
          </cell>
          <cell r="BE211">
            <v>1.18</v>
          </cell>
          <cell r="BF211">
            <v>0.41</v>
          </cell>
          <cell r="BG211">
            <v>0.04</v>
          </cell>
          <cell r="BH211">
            <v>0.01</v>
          </cell>
          <cell r="BI211">
            <v>0</v>
          </cell>
          <cell r="BJ211">
            <v>0</v>
          </cell>
          <cell r="BK211">
            <v>100.00000000000001</v>
          </cell>
          <cell r="BL211">
            <v>0</v>
          </cell>
        </row>
        <row r="212">
          <cell r="A212">
            <v>261</v>
          </cell>
          <cell r="B212" t="str">
            <v>BARROW LNG</v>
          </cell>
          <cell r="C212" t="str">
            <v>BARROW</v>
          </cell>
          <cell r="D212" t="str">
            <v>BARROW LNG</v>
          </cell>
          <cell r="E212" t="str">
            <v>BARROW</v>
          </cell>
          <cell r="F212" t="str">
            <v>LI</v>
          </cell>
          <cell r="G212">
            <v>207</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39.617226351306769</v>
          </cell>
          <cell r="BA212">
            <v>1.33</v>
          </cell>
          <cell r="BB212">
            <v>0</v>
          </cell>
          <cell r="BC212">
            <v>92.61</v>
          </cell>
          <cell r="BD212">
            <v>4.42</v>
          </cell>
          <cell r="BE212">
            <v>1.18</v>
          </cell>
          <cell r="BF212">
            <v>0.41</v>
          </cell>
          <cell r="BG212">
            <v>0.04</v>
          </cell>
          <cell r="BH212">
            <v>0.01</v>
          </cell>
          <cell r="BI212">
            <v>0</v>
          </cell>
          <cell r="BJ212">
            <v>0</v>
          </cell>
          <cell r="BK212">
            <v>100.00000000000001</v>
          </cell>
          <cell r="BL212">
            <v>0</v>
          </cell>
        </row>
        <row r="213">
          <cell r="A213">
            <v>262</v>
          </cell>
          <cell r="B213" t="str">
            <v>EXCELERATE</v>
          </cell>
          <cell r="C213" t="str">
            <v>TEESSIDE</v>
          </cell>
          <cell r="D213" t="str">
            <v>PX T</v>
          </cell>
          <cell r="E213" t="str">
            <v>TEESSIDE</v>
          </cell>
          <cell r="F213" t="str">
            <v>LI</v>
          </cell>
          <cell r="G213">
            <v>208</v>
          </cell>
          <cell r="H213">
            <v>0</v>
          </cell>
          <cell r="I213">
            <v>0</v>
          </cell>
          <cell r="J213">
            <v>0</v>
          </cell>
          <cell r="K213">
            <v>0</v>
          </cell>
          <cell r="L213">
            <v>0</v>
          </cell>
          <cell r="M213">
            <v>0</v>
          </cell>
          <cell r="N213">
            <v>0</v>
          </cell>
          <cell r="O213">
            <v>0.83033636626306884</v>
          </cell>
          <cell r="P213">
            <v>1.0940456549948341</v>
          </cell>
          <cell r="Q213">
            <v>3.486655661933602</v>
          </cell>
          <cell r="R213">
            <v>4.3001512841379155</v>
          </cell>
          <cell r="S213">
            <v>3.4836809481331263</v>
          </cell>
          <cell r="T213">
            <v>3.5314585659258051</v>
          </cell>
          <cell r="U213">
            <v>4.3608974423454034</v>
          </cell>
          <cell r="V213">
            <v>4.9219561268887837</v>
          </cell>
          <cell r="W213">
            <v>3.5723634173327437</v>
          </cell>
          <cell r="X213">
            <v>4.7705788659829107</v>
          </cell>
          <cell r="Y213">
            <v>4.4685475588645138</v>
          </cell>
          <cell r="Z213">
            <v>6.3542657755980043</v>
          </cell>
          <cell r="AA213">
            <v>7.7595796834032473</v>
          </cell>
          <cell r="AB213">
            <v>8.502235255043697</v>
          </cell>
          <cell r="AC213">
            <v>0</v>
          </cell>
          <cell r="AD213">
            <v>0</v>
          </cell>
          <cell r="AE213">
            <v>0</v>
          </cell>
          <cell r="AF213">
            <v>0</v>
          </cell>
          <cell r="AG213">
            <v>0</v>
          </cell>
          <cell r="AH213">
            <v>0</v>
          </cell>
          <cell r="AI213">
            <v>0</v>
          </cell>
          <cell r="AJ213">
            <v>17</v>
          </cell>
          <cell r="AK213">
            <v>17</v>
          </cell>
          <cell r="AL213">
            <v>17</v>
          </cell>
          <cell r="AM213">
            <v>17</v>
          </cell>
          <cell r="AN213">
            <v>17</v>
          </cell>
          <cell r="AO213">
            <v>17</v>
          </cell>
          <cell r="AP213">
            <v>17</v>
          </cell>
          <cell r="AQ213">
            <v>17</v>
          </cell>
          <cell r="AR213">
            <v>17</v>
          </cell>
          <cell r="AS213">
            <v>17</v>
          </cell>
          <cell r="AT213">
            <v>17</v>
          </cell>
          <cell r="AU213">
            <v>17</v>
          </cell>
          <cell r="AV213">
            <v>17</v>
          </cell>
          <cell r="AW213">
            <v>17</v>
          </cell>
          <cell r="AX213">
            <v>5.1721435638222433</v>
          </cell>
          <cell r="AY213">
            <v>20.46802721860643</v>
          </cell>
          <cell r="AZ213">
            <v>39.617226351306769</v>
          </cell>
          <cell r="BA213">
            <v>1.33</v>
          </cell>
          <cell r="BB213">
            <v>0</v>
          </cell>
          <cell r="BC213">
            <v>92.61</v>
          </cell>
          <cell r="BD213">
            <v>4.42</v>
          </cell>
          <cell r="BE213">
            <v>1.18</v>
          </cell>
          <cell r="BF213">
            <v>0.41</v>
          </cell>
          <cell r="BG213">
            <v>0.04</v>
          </cell>
          <cell r="BH213">
            <v>0.01</v>
          </cell>
          <cell r="BI213">
            <v>0</v>
          </cell>
          <cell r="BJ213">
            <v>0</v>
          </cell>
          <cell r="BK213">
            <v>100.00000000000001</v>
          </cell>
          <cell r="BL213">
            <v>17</v>
          </cell>
        </row>
        <row r="214">
          <cell r="A214">
            <v>263</v>
          </cell>
          <cell r="B214" t="str">
            <v>HOEGH LNG CORE</v>
          </cell>
          <cell r="C214" t="str">
            <v>BARROW</v>
          </cell>
          <cell r="D214" t="str">
            <v>HOEGH LNG</v>
          </cell>
          <cell r="E214" t="str">
            <v>BARROW</v>
          </cell>
          <cell r="F214" t="str">
            <v>LI</v>
          </cell>
          <cell r="G214">
            <v>209</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39.617226351306769</v>
          </cell>
          <cell r="BA214">
            <v>1.33</v>
          </cell>
          <cell r="BB214">
            <v>0</v>
          </cell>
          <cell r="BC214">
            <v>92.61</v>
          </cell>
          <cell r="BD214">
            <v>4.42</v>
          </cell>
          <cell r="BE214">
            <v>1.18</v>
          </cell>
          <cell r="BF214">
            <v>0.41</v>
          </cell>
          <cell r="BG214">
            <v>0.04</v>
          </cell>
          <cell r="BH214">
            <v>0.01</v>
          </cell>
          <cell r="BI214">
            <v>0</v>
          </cell>
          <cell r="BJ214">
            <v>0</v>
          </cell>
          <cell r="BK214">
            <v>100.00000000000001</v>
          </cell>
          <cell r="BL214">
            <v>0</v>
          </cell>
        </row>
        <row r="215">
          <cell r="A215">
            <v>264</v>
          </cell>
          <cell r="B215" t="str">
            <v>ROUGH</v>
          </cell>
          <cell r="C215" t="str">
            <v>ROUGH</v>
          </cell>
          <cell r="D215" t="str">
            <v>ROUGH</v>
          </cell>
          <cell r="E215" t="str">
            <v>Rough</v>
          </cell>
          <cell r="F215" t="str">
            <v>R</v>
          </cell>
          <cell r="G215">
            <v>210</v>
          </cell>
          <cell r="H215">
            <v>8.8617683686176836</v>
          </cell>
          <cell r="I215">
            <v>8.8617683686176836</v>
          </cell>
          <cell r="J215">
            <v>8.8617683686176836</v>
          </cell>
          <cell r="K215">
            <v>8.8617683686176836</v>
          </cell>
          <cell r="L215">
            <v>8.8617683686176836</v>
          </cell>
          <cell r="M215">
            <v>8.8617683686176836</v>
          </cell>
          <cell r="N215">
            <v>8.8617683686176836</v>
          </cell>
          <cell r="O215">
            <v>8.8617683686176836</v>
          </cell>
          <cell r="P215">
            <v>8.8617683686176836</v>
          </cell>
          <cell r="Q215">
            <v>8.8617683686176836</v>
          </cell>
          <cell r="R215">
            <v>8.8617683686176836</v>
          </cell>
          <cell r="S215">
            <v>8.8617683686176836</v>
          </cell>
          <cell r="T215">
            <v>8.8617683686176836</v>
          </cell>
          <cell r="U215">
            <v>8.8617683686176836</v>
          </cell>
          <cell r="V215">
            <v>8.8617683686176836</v>
          </cell>
          <cell r="W215">
            <v>8.8617683686176836</v>
          </cell>
          <cell r="X215">
            <v>8.8617683686176836</v>
          </cell>
          <cell r="Y215">
            <v>8.8617683686176836</v>
          </cell>
          <cell r="Z215">
            <v>8.8617683686176836</v>
          </cell>
          <cell r="AA215">
            <v>8.8617683686176836</v>
          </cell>
          <cell r="AB215">
            <v>8.8617683686176836</v>
          </cell>
          <cell r="AC215">
            <v>43.272727272727273</v>
          </cell>
          <cell r="AD215">
            <v>43.272727272727273</v>
          </cell>
          <cell r="AE215">
            <v>43.272727272727273</v>
          </cell>
          <cell r="AF215">
            <v>43.272727272727273</v>
          </cell>
          <cell r="AG215">
            <v>43.272727272727273</v>
          </cell>
          <cell r="AH215">
            <v>43.272727272727273</v>
          </cell>
          <cell r="AI215">
            <v>43.272727272727273</v>
          </cell>
          <cell r="AJ215">
            <v>43.272727272727273</v>
          </cell>
          <cell r="AK215">
            <v>43.272727272727273</v>
          </cell>
          <cell r="AL215">
            <v>43.272727272727273</v>
          </cell>
          <cell r="AM215">
            <v>43.272727272727273</v>
          </cell>
          <cell r="AN215">
            <v>43.272727272727273</v>
          </cell>
          <cell r="AO215">
            <v>43.272727272727273</v>
          </cell>
          <cell r="AP215">
            <v>43.272727272727273</v>
          </cell>
          <cell r="AQ215">
            <v>43.272727272727273</v>
          </cell>
          <cell r="AR215">
            <v>43.272727272727273</v>
          </cell>
          <cell r="AS215">
            <v>43.272727272727273</v>
          </cell>
          <cell r="AT215">
            <v>43.272727272727273</v>
          </cell>
          <cell r="AU215">
            <v>43.272727272727273</v>
          </cell>
          <cell r="AV215">
            <v>43.272727272727273</v>
          </cell>
          <cell r="AW215">
            <v>43.272727272727273</v>
          </cell>
          <cell r="AX215">
            <v>4.8830803822372095</v>
          </cell>
          <cell r="AY215">
            <v>4.8830803822372122</v>
          </cell>
          <cell r="AZ215">
            <v>39.774476819744798</v>
          </cell>
          <cell r="BA215">
            <v>1.2</v>
          </cell>
          <cell r="BB215">
            <v>1.33</v>
          </cell>
          <cell r="BC215">
            <v>89.93</v>
          </cell>
          <cell r="BD215">
            <v>5.5</v>
          </cell>
          <cell r="BE215">
            <v>1.47</v>
          </cell>
          <cell r="BF215">
            <v>0.42</v>
          </cell>
          <cell r="BG215">
            <v>0.09</v>
          </cell>
          <cell r="BH215">
            <v>0.06</v>
          </cell>
          <cell r="BI215">
            <v>0</v>
          </cell>
          <cell r="BJ215">
            <v>0</v>
          </cell>
          <cell r="BK215">
            <v>100.00000000000001</v>
          </cell>
          <cell r="BL215">
            <v>43.272727272727273</v>
          </cell>
        </row>
        <row r="216">
          <cell r="A216">
            <v>265</v>
          </cell>
          <cell r="B216" t="str">
            <v>ALBURY</v>
          </cell>
          <cell r="C216" t="str">
            <v>MRS</v>
          </cell>
          <cell r="D216" t="str">
            <v>MRS</v>
          </cell>
          <cell r="E216" t="str">
            <v>MRS</v>
          </cell>
          <cell r="F216" t="str">
            <v>M</v>
          </cell>
          <cell r="G216">
            <v>211</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39.456090554306513</v>
          </cell>
          <cell r="BA216">
            <v>1.87</v>
          </cell>
          <cell r="BB216">
            <v>0.84</v>
          </cell>
          <cell r="BC216">
            <v>90.08</v>
          </cell>
          <cell r="BD216">
            <v>5.56</v>
          </cell>
          <cell r="BE216">
            <v>1.2</v>
          </cell>
          <cell r="BF216">
            <v>0.33</v>
          </cell>
          <cell r="BG216">
            <v>7.0000000000000007E-2</v>
          </cell>
          <cell r="BH216">
            <v>0.05</v>
          </cell>
          <cell r="BI216">
            <v>0</v>
          </cell>
          <cell r="BJ216">
            <v>0</v>
          </cell>
          <cell r="BK216">
            <v>99.999999999999986</v>
          </cell>
          <cell r="BL216">
            <v>0</v>
          </cell>
        </row>
        <row r="217">
          <cell r="A217">
            <v>266</v>
          </cell>
          <cell r="B217" t="str">
            <v>ALDBROUGH</v>
          </cell>
          <cell r="C217" t="str">
            <v>MRS</v>
          </cell>
          <cell r="D217" t="str">
            <v>MRS</v>
          </cell>
          <cell r="E217" t="str">
            <v>MRS</v>
          </cell>
          <cell r="F217" t="str">
            <v>M</v>
          </cell>
          <cell r="G217">
            <v>212</v>
          </cell>
          <cell r="H217">
            <v>0.19925280199252804</v>
          </cell>
          <cell r="I217">
            <v>0.47945205479452052</v>
          </cell>
          <cell r="J217">
            <v>0.71917808219178081</v>
          </cell>
          <cell r="K217">
            <v>1.0136986301369864</v>
          </cell>
          <cell r="L217">
            <v>1.0136986301369864</v>
          </cell>
          <cell r="M217">
            <v>1.0136986301369864</v>
          </cell>
          <cell r="N217">
            <v>1.0136986301369864</v>
          </cell>
          <cell r="O217">
            <v>1.0136986301369864</v>
          </cell>
          <cell r="P217">
            <v>1.0136986301369864</v>
          </cell>
          <cell r="Q217">
            <v>1.0136986301369864</v>
          </cell>
          <cell r="R217">
            <v>1.0136986301369864</v>
          </cell>
          <cell r="S217">
            <v>1.0136986301369864</v>
          </cell>
          <cell r="T217">
            <v>1.0136986301369864</v>
          </cell>
          <cell r="U217">
            <v>1.0136986301369864</v>
          </cell>
          <cell r="V217">
            <v>1.0136986301369864</v>
          </cell>
          <cell r="W217">
            <v>1.0136986301369864</v>
          </cell>
          <cell r="X217">
            <v>1.0136986301369864</v>
          </cell>
          <cell r="Y217">
            <v>1.0136986301369864</v>
          </cell>
          <cell r="Z217">
            <v>1.0136986301369864</v>
          </cell>
          <cell r="AA217">
            <v>1.0136986301369864</v>
          </cell>
          <cell r="AB217">
            <v>1.0136986301369864</v>
          </cell>
          <cell r="AC217">
            <v>13.272727272727273</v>
          </cell>
          <cell r="AD217">
            <v>15</v>
          </cell>
          <cell r="AE217">
            <v>22.5</v>
          </cell>
          <cell r="AF217">
            <v>38.18181818181818</v>
          </cell>
          <cell r="AG217">
            <v>38.18181818181818</v>
          </cell>
          <cell r="AH217">
            <v>38.18181818181818</v>
          </cell>
          <cell r="AI217">
            <v>38.18181818181818</v>
          </cell>
          <cell r="AJ217">
            <v>38.18181818181818</v>
          </cell>
          <cell r="AK217">
            <v>38.18181818181818</v>
          </cell>
          <cell r="AL217">
            <v>38.18181818181818</v>
          </cell>
          <cell r="AM217">
            <v>38.18181818181818</v>
          </cell>
          <cell r="AN217">
            <v>38.18181818181818</v>
          </cell>
          <cell r="AO217">
            <v>38.18181818181818</v>
          </cell>
          <cell r="AP217">
            <v>38.18181818181818</v>
          </cell>
          <cell r="AQ217">
            <v>38.18181818181818</v>
          </cell>
          <cell r="AR217">
            <v>38.18181818181818</v>
          </cell>
          <cell r="AS217">
            <v>38.18181818181818</v>
          </cell>
          <cell r="AT217">
            <v>38.18181818181818</v>
          </cell>
          <cell r="AU217">
            <v>38.18181818181818</v>
          </cell>
          <cell r="AV217">
            <v>38.18181818181818</v>
          </cell>
          <cell r="AW217">
            <v>38.18181818181818</v>
          </cell>
          <cell r="AX217">
            <v>37.536887521893298</v>
          </cell>
          <cell r="AY217">
            <v>66.612499999999997</v>
          </cell>
          <cell r="AZ217">
            <v>39.994578283107572</v>
          </cell>
          <cell r="BA217">
            <v>1.01</v>
          </cell>
          <cell r="BB217">
            <v>1.45</v>
          </cell>
          <cell r="BC217">
            <v>89.59</v>
          </cell>
          <cell r="BD217">
            <v>5.75</v>
          </cell>
          <cell r="BE217">
            <v>1.56</v>
          </cell>
          <cell r="BF217">
            <v>0.46</v>
          </cell>
          <cell r="BG217">
            <v>0.11</v>
          </cell>
          <cell r="BH217">
            <v>7.0000000000000007E-2</v>
          </cell>
          <cell r="BI217">
            <v>0</v>
          </cell>
          <cell r="BJ217">
            <v>0</v>
          </cell>
          <cell r="BK217">
            <v>99.999999999999986</v>
          </cell>
          <cell r="BL217">
            <v>38.18181818181818</v>
          </cell>
        </row>
        <row r="218">
          <cell r="A218">
            <v>267</v>
          </cell>
          <cell r="B218" t="str">
            <v>ALDBROUGH 2</v>
          </cell>
          <cell r="C218" t="str">
            <v>MRS</v>
          </cell>
          <cell r="D218" t="str">
            <v>MRS</v>
          </cell>
          <cell r="E218" t="str">
            <v>MRS</v>
          </cell>
          <cell r="F218" t="str">
            <v>M</v>
          </cell>
          <cell r="G218">
            <v>213</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39.994578283107572</v>
          </cell>
          <cell r="BA218">
            <v>1.01</v>
          </cell>
          <cell r="BB218">
            <v>1.45</v>
          </cell>
          <cell r="BC218">
            <v>89.59</v>
          </cell>
          <cell r="BD218">
            <v>5.75</v>
          </cell>
          <cell r="BE218">
            <v>1.56</v>
          </cell>
          <cell r="BF218">
            <v>0.46</v>
          </cell>
          <cell r="BG218">
            <v>0.11</v>
          </cell>
          <cell r="BH218">
            <v>7.0000000000000007E-2</v>
          </cell>
          <cell r="BI218">
            <v>0</v>
          </cell>
          <cell r="BJ218">
            <v>0</v>
          </cell>
          <cell r="BK218">
            <v>99.999999999999986</v>
          </cell>
          <cell r="BL218">
            <v>0</v>
          </cell>
        </row>
        <row r="219">
          <cell r="A219">
            <v>268</v>
          </cell>
          <cell r="B219" t="str">
            <v>BAINS OFFSHORE</v>
          </cell>
          <cell r="C219" t="str">
            <v>MRS</v>
          </cell>
          <cell r="D219" t="str">
            <v>MRS</v>
          </cell>
          <cell r="E219" t="str">
            <v>MRS</v>
          </cell>
          <cell r="F219" t="str">
            <v>M</v>
          </cell>
          <cell r="G219">
            <v>214</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37.958523187933302</v>
          </cell>
          <cell r="BA219">
            <v>6.87</v>
          </cell>
          <cell r="BB219">
            <v>0.51</v>
          </cell>
          <cell r="BC219">
            <v>85.95</v>
          </cell>
          <cell r="BD219">
            <v>4.4800000000000004</v>
          </cell>
          <cell r="BE219">
            <v>1.1299999999999999</v>
          </cell>
          <cell r="BF219">
            <v>0.56999999999999995</v>
          </cell>
          <cell r="BG219">
            <v>0.44</v>
          </cell>
          <cell r="BH219">
            <v>0.05</v>
          </cell>
          <cell r="BI219">
            <v>0</v>
          </cell>
          <cell r="BJ219">
            <v>0</v>
          </cell>
          <cell r="BK219">
            <v>99.999999999999986</v>
          </cell>
          <cell r="BL219">
            <v>0</v>
          </cell>
        </row>
        <row r="220">
          <cell r="A220">
            <v>269</v>
          </cell>
          <cell r="B220" t="str">
            <v>BACTON OFFSHORE</v>
          </cell>
          <cell r="C220" t="str">
            <v>LRS</v>
          </cell>
          <cell r="D220" t="str">
            <v>LRS</v>
          </cell>
          <cell r="E220" t="str">
            <v>LRS</v>
          </cell>
          <cell r="F220" t="str">
            <v>R</v>
          </cell>
          <cell r="G220">
            <v>215</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38.682510860181779</v>
          </cell>
          <cell r="BA220">
            <v>2.71</v>
          </cell>
          <cell r="BB220">
            <v>0.84</v>
          </cell>
          <cell r="BC220">
            <v>90.91</v>
          </cell>
          <cell r="BD220">
            <v>4</v>
          </cell>
          <cell r="BE220">
            <v>0.99</v>
          </cell>
          <cell r="BF220">
            <v>0.37</v>
          </cell>
          <cell r="BG220">
            <v>0.11</v>
          </cell>
          <cell r="BH220">
            <v>0.06</v>
          </cell>
          <cell r="BI220">
            <v>0.01</v>
          </cell>
          <cell r="BJ220">
            <v>0</v>
          </cell>
          <cell r="BK220">
            <v>100</v>
          </cell>
          <cell r="BL220">
            <v>0</v>
          </cell>
        </row>
        <row r="221">
          <cell r="A221">
            <v>270</v>
          </cell>
          <cell r="B221" t="str">
            <v>BRITISH SALT</v>
          </cell>
          <cell r="C221" t="str">
            <v>MRS</v>
          </cell>
          <cell r="D221" t="str">
            <v>MRS</v>
          </cell>
          <cell r="E221" t="str">
            <v>MRS</v>
          </cell>
          <cell r="F221" t="str">
            <v>M</v>
          </cell>
          <cell r="G221">
            <v>216</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39.480477811527798</v>
          </cell>
          <cell r="BA221">
            <v>2.0299999999999998</v>
          </cell>
          <cell r="BB221">
            <v>1.75</v>
          </cell>
          <cell r="BC221">
            <v>88.33</v>
          </cell>
          <cell r="BD221">
            <v>5.65</v>
          </cell>
          <cell r="BE221">
            <v>1.59</v>
          </cell>
          <cell r="BF221">
            <v>0.49</v>
          </cell>
          <cell r="BG221">
            <v>0.11</v>
          </cell>
          <cell r="BH221">
            <v>0.05</v>
          </cell>
          <cell r="BI221">
            <v>0</v>
          </cell>
          <cell r="BJ221">
            <v>0</v>
          </cell>
          <cell r="BK221">
            <v>100</v>
          </cell>
          <cell r="BL221">
            <v>0</v>
          </cell>
        </row>
        <row r="222">
          <cell r="A222">
            <v>271</v>
          </cell>
          <cell r="B222" t="str">
            <v>CAYTHORPE</v>
          </cell>
          <cell r="C222" t="str">
            <v>MRS</v>
          </cell>
          <cell r="D222" t="str">
            <v>MRS</v>
          </cell>
          <cell r="E222" t="str">
            <v>MRS</v>
          </cell>
          <cell r="F222" t="str">
            <v>M</v>
          </cell>
          <cell r="G222">
            <v>217</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39.994578283107572</v>
          </cell>
          <cell r="BA222">
            <v>1.01</v>
          </cell>
          <cell r="BB222">
            <v>1.45</v>
          </cell>
          <cell r="BC222">
            <v>89.59</v>
          </cell>
          <cell r="BD222">
            <v>5.75</v>
          </cell>
          <cell r="BE222">
            <v>1.56</v>
          </cell>
          <cell r="BF222">
            <v>0.46</v>
          </cell>
          <cell r="BG222">
            <v>0.11</v>
          </cell>
          <cell r="BH222">
            <v>7.0000000000000007E-2</v>
          </cell>
          <cell r="BI222">
            <v>0</v>
          </cell>
          <cell r="BJ222">
            <v>0</v>
          </cell>
          <cell r="BK222">
            <v>99.999999999999986</v>
          </cell>
          <cell r="BL222">
            <v>0</v>
          </cell>
        </row>
        <row r="223">
          <cell r="A223">
            <v>272</v>
          </cell>
          <cell r="B223" t="str">
            <v>FLEETWOOD MRS</v>
          </cell>
          <cell r="C223" t="str">
            <v>MRS</v>
          </cell>
          <cell r="D223" t="str">
            <v>MRS</v>
          </cell>
          <cell r="E223" t="str">
            <v>MRS</v>
          </cell>
          <cell r="F223" t="str">
            <v>M</v>
          </cell>
          <cell r="G223">
            <v>218</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39.512679550903037</v>
          </cell>
          <cell r="BA223">
            <v>2</v>
          </cell>
          <cell r="BB223">
            <v>1.77</v>
          </cell>
          <cell r="BC223">
            <v>88.29</v>
          </cell>
          <cell r="BD223">
            <v>5.66</v>
          </cell>
          <cell r="BE223">
            <v>1.62</v>
          </cell>
          <cell r="BF223">
            <v>0.5</v>
          </cell>
          <cell r="BG223">
            <v>0.11</v>
          </cell>
          <cell r="BH223">
            <v>0.05</v>
          </cell>
          <cell r="BI223">
            <v>0</v>
          </cell>
          <cell r="BJ223">
            <v>0</v>
          </cell>
          <cell r="BK223">
            <v>100</v>
          </cell>
          <cell r="BL223">
            <v>0</v>
          </cell>
        </row>
        <row r="224">
          <cell r="A224">
            <v>273</v>
          </cell>
          <cell r="B224" t="str">
            <v>HATFIELD MOOR</v>
          </cell>
          <cell r="C224" t="str">
            <v>MRS</v>
          </cell>
          <cell r="D224" t="str">
            <v>MRS</v>
          </cell>
          <cell r="E224" t="str">
            <v>MRS</v>
          </cell>
          <cell r="F224" t="str">
            <v>M</v>
          </cell>
          <cell r="G224">
            <v>218</v>
          </cell>
          <cell r="H224">
            <v>0.31382316313823161</v>
          </cell>
          <cell r="I224">
            <v>0.31382316313823161</v>
          </cell>
          <cell r="J224">
            <v>0.31382316313823161</v>
          </cell>
          <cell r="K224">
            <v>0.31382316313823161</v>
          </cell>
          <cell r="L224">
            <v>0.31382316313823161</v>
          </cell>
          <cell r="M224">
            <v>0.31382316313823161</v>
          </cell>
          <cell r="N224">
            <v>0.31382316313823161</v>
          </cell>
          <cell r="O224">
            <v>0.31382316313823161</v>
          </cell>
          <cell r="P224">
            <v>0.31382316313823161</v>
          </cell>
          <cell r="Q224">
            <v>0.31382316313823161</v>
          </cell>
          <cell r="R224">
            <v>0.31382316313823161</v>
          </cell>
          <cell r="S224">
            <v>0.31382316313823161</v>
          </cell>
          <cell r="T224">
            <v>0.31382316313823161</v>
          </cell>
          <cell r="U224">
            <v>0.31382316313823161</v>
          </cell>
          <cell r="V224">
            <v>0.31382316313823161</v>
          </cell>
          <cell r="W224">
            <v>0.31382316313823161</v>
          </cell>
          <cell r="X224">
            <v>0.31382316313823161</v>
          </cell>
          <cell r="Y224">
            <v>0.31382316313823161</v>
          </cell>
          <cell r="Z224">
            <v>0.31382316313823161</v>
          </cell>
          <cell r="AA224">
            <v>0.31382316313823161</v>
          </cell>
          <cell r="AB224">
            <v>0.31382316313823161</v>
          </cell>
          <cell r="AC224">
            <v>2.2727272727272729</v>
          </cell>
          <cell r="AD224">
            <v>2.2727272727272729</v>
          </cell>
          <cell r="AE224">
            <v>2.2727272727272729</v>
          </cell>
          <cell r="AF224">
            <v>2.2727272727272729</v>
          </cell>
          <cell r="AG224">
            <v>2.2727272727272729</v>
          </cell>
          <cell r="AH224">
            <v>2.2727272727272729</v>
          </cell>
          <cell r="AI224">
            <v>2.2727272727272729</v>
          </cell>
          <cell r="AJ224">
            <v>2.2727272727272729</v>
          </cell>
          <cell r="AK224">
            <v>2.2727272727272729</v>
          </cell>
          <cell r="AL224">
            <v>2.2727272727272729</v>
          </cell>
          <cell r="AM224">
            <v>2.2727272727272729</v>
          </cell>
          <cell r="AN224">
            <v>2.2727272727272729</v>
          </cell>
          <cell r="AO224">
            <v>2.2727272727272729</v>
          </cell>
          <cell r="AP224">
            <v>2.2727272727272729</v>
          </cell>
          <cell r="AQ224">
            <v>2.2727272727272729</v>
          </cell>
          <cell r="AR224">
            <v>2.2727272727272729</v>
          </cell>
          <cell r="AS224">
            <v>2.2727272727272729</v>
          </cell>
          <cell r="AT224">
            <v>2.2727272727272729</v>
          </cell>
          <cell r="AU224">
            <v>2.2727272727272729</v>
          </cell>
          <cell r="AV224">
            <v>2.2727272727272729</v>
          </cell>
          <cell r="AW224">
            <v>2.2727272727272729</v>
          </cell>
          <cell r="AX224">
            <v>7.2420634920634921</v>
          </cell>
          <cell r="AY224">
            <v>7.242063492063493</v>
          </cell>
          <cell r="AZ224">
            <v>39.58458875533637</v>
          </cell>
          <cell r="BA224">
            <v>1.54</v>
          </cell>
          <cell r="BB224">
            <v>1.4</v>
          </cell>
          <cell r="BC224">
            <v>89.7</v>
          </cell>
          <cell r="BD224">
            <v>5.32</v>
          </cell>
          <cell r="BE224">
            <v>1.43</v>
          </cell>
          <cell r="BF224">
            <v>0.44</v>
          </cell>
          <cell r="BG224">
            <v>0.11</v>
          </cell>
          <cell r="BH224">
            <v>0.06</v>
          </cell>
          <cell r="BI224">
            <v>0</v>
          </cell>
          <cell r="BJ224">
            <v>0</v>
          </cell>
          <cell r="BK224">
            <v>100.00000000000001</v>
          </cell>
          <cell r="BL224">
            <v>2.2727272727272729</v>
          </cell>
        </row>
        <row r="225">
          <cell r="A225">
            <v>274</v>
          </cell>
          <cell r="B225" t="str">
            <v>HILLTOP FARM</v>
          </cell>
          <cell r="C225" t="str">
            <v>MRS</v>
          </cell>
          <cell r="D225" t="str">
            <v>MRS</v>
          </cell>
          <cell r="E225" t="str">
            <v>MRS</v>
          </cell>
          <cell r="F225" t="str">
            <v>M</v>
          </cell>
          <cell r="G225">
            <v>219</v>
          </cell>
          <cell r="H225">
            <v>0.31382316313823161</v>
          </cell>
          <cell r="I225">
            <v>0.31382316313823161</v>
          </cell>
          <cell r="J225">
            <v>0.31382316313823161</v>
          </cell>
          <cell r="K225">
            <v>0.31382316313823161</v>
          </cell>
          <cell r="L225">
            <v>0.31382316313823161</v>
          </cell>
          <cell r="M225">
            <v>0.31382316313823161</v>
          </cell>
          <cell r="N225">
            <v>0.31382316313823161</v>
          </cell>
          <cell r="O225">
            <v>0.31382316313823161</v>
          </cell>
          <cell r="P225">
            <v>0.31382316313823161</v>
          </cell>
          <cell r="Q225">
            <v>0.31382316313823161</v>
          </cell>
          <cell r="R225">
            <v>0.31382316313823161</v>
          </cell>
          <cell r="S225">
            <v>0.31382316313823161</v>
          </cell>
          <cell r="T225">
            <v>0.31382316313823161</v>
          </cell>
          <cell r="U225">
            <v>0.31382316313823161</v>
          </cell>
          <cell r="V225">
            <v>0.31382316313823161</v>
          </cell>
          <cell r="W225">
            <v>0.31382316313823161</v>
          </cell>
          <cell r="X225">
            <v>0.31382316313823161</v>
          </cell>
          <cell r="Y225">
            <v>0.31382316313823161</v>
          </cell>
          <cell r="Z225">
            <v>0.31382316313823161</v>
          </cell>
          <cell r="AA225">
            <v>0.31382316313823161</v>
          </cell>
          <cell r="AB225">
            <v>0.31382316313823161</v>
          </cell>
          <cell r="AC225">
            <v>2.2727272727272729</v>
          </cell>
          <cell r="AD225">
            <v>2.2727272727272729</v>
          </cell>
          <cell r="AE225">
            <v>2.2727272727272729</v>
          </cell>
          <cell r="AF225">
            <v>2.2727272727272729</v>
          </cell>
          <cell r="AG225">
            <v>2.2727272727272729</v>
          </cell>
          <cell r="AH225">
            <v>2.2727272727272729</v>
          </cell>
          <cell r="AI225">
            <v>2.2727272727272729</v>
          </cell>
          <cell r="AJ225">
            <v>2.2727272727272729</v>
          </cell>
          <cell r="AK225">
            <v>2.2727272727272729</v>
          </cell>
          <cell r="AL225">
            <v>2.2727272727272729</v>
          </cell>
          <cell r="AM225">
            <v>2.2727272727272729</v>
          </cell>
          <cell r="AN225">
            <v>2.2727272727272729</v>
          </cell>
          <cell r="AO225">
            <v>2.2727272727272729</v>
          </cell>
          <cell r="AP225">
            <v>2.2727272727272729</v>
          </cell>
          <cell r="AQ225">
            <v>2.2727272727272729</v>
          </cell>
          <cell r="AR225">
            <v>2.2727272727272729</v>
          </cell>
          <cell r="AS225">
            <v>2.2727272727272729</v>
          </cell>
          <cell r="AT225">
            <v>2.2727272727272729</v>
          </cell>
          <cell r="AU225">
            <v>2.2727272727272729</v>
          </cell>
          <cell r="AV225">
            <v>2.2727272727272729</v>
          </cell>
          <cell r="AW225">
            <v>2.2727272727272729</v>
          </cell>
          <cell r="AX225">
            <v>7.2420634920634921</v>
          </cell>
          <cell r="AY225">
            <v>7.242063492063493</v>
          </cell>
          <cell r="AZ225">
            <v>39.480477811527798</v>
          </cell>
          <cell r="BA225">
            <v>2.0299999999999998</v>
          </cell>
          <cell r="BB225">
            <v>1.75</v>
          </cell>
          <cell r="BC225">
            <v>88.33</v>
          </cell>
          <cell r="BD225">
            <v>5.65</v>
          </cell>
          <cell r="BE225">
            <v>1.59</v>
          </cell>
          <cell r="BF225">
            <v>0.49</v>
          </cell>
          <cell r="BG225">
            <v>0.11</v>
          </cell>
          <cell r="BH225">
            <v>0.05</v>
          </cell>
          <cell r="BI225">
            <v>0</v>
          </cell>
          <cell r="BJ225">
            <v>0</v>
          </cell>
          <cell r="BK225">
            <v>100</v>
          </cell>
          <cell r="BL225">
            <v>14.545454545454545</v>
          </cell>
        </row>
        <row r="226">
          <cell r="A226">
            <v>275</v>
          </cell>
          <cell r="B226" t="str">
            <v>HOLEHOUSE FARM</v>
          </cell>
          <cell r="C226" t="str">
            <v>MRS</v>
          </cell>
          <cell r="D226" t="str">
            <v>MRS</v>
          </cell>
          <cell r="E226" t="str">
            <v>MRS</v>
          </cell>
          <cell r="F226" t="str">
            <v>M</v>
          </cell>
          <cell r="G226">
            <v>220</v>
          </cell>
          <cell r="H226">
            <v>1.4438356164383561</v>
          </cell>
          <cell r="I226">
            <v>1.4438356164383561</v>
          </cell>
          <cell r="J226">
            <v>1.4438356164383561</v>
          </cell>
          <cell r="K226">
            <v>1.4438356164383561</v>
          </cell>
          <cell r="L226">
            <v>1.4438356164383561</v>
          </cell>
          <cell r="M226">
            <v>1.4438356164383561</v>
          </cell>
          <cell r="N226">
            <v>1.4438356164383561</v>
          </cell>
          <cell r="O226">
            <v>1.4438356164383561</v>
          </cell>
          <cell r="P226">
            <v>1.4438356164383561</v>
          </cell>
          <cell r="Q226">
            <v>1.4438356164383561</v>
          </cell>
          <cell r="R226">
            <v>1.4438356164383561</v>
          </cell>
          <cell r="S226">
            <v>1.4438356164383561</v>
          </cell>
          <cell r="T226">
            <v>1.4438356164383561</v>
          </cell>
          <cell r="U226">
            <v>1.4438356164383561</v>
          </cell>
          <cell r="V226">
            <v>1.4438356164383561</v>
          </cell>
          <cell r="W226">
            <v>1.4438356164383561</v>
          </cell>
          <cell r="X226">
            <v>1.4438356164383561</v>
          </cell>
          <cell r="Y226">
            <v>1.4438356164383561</v>
          </cell>
          <cell r="Z226">
            <v>1.4438356164383561</v>
          </cell>
          <cell r="AA226">
            <v>1.4438356164383561</v>
          </cell>
          <cell r="AB226">
            <v>1.4438356164383561</v>
          </cell>
          <cell r="AC226">
            <v>5.3272727272727272</v>
          </cell>
          <cell r="AD226">
            <v>7.9909090909090912</v>
          </cell>
          <cell r="AE226">
            <v>10.654545454545454</v>
          </cell>
          <cell r="AF226">
            <v>10.654545454545454</v>
          </cell>
          <cell r="AG226">
            <v>10.654545454545454</v>
          </cell>
          <cell r="AH226">
            <v>10.654545454545454</v>
          </cell>
          <cell r="AI226">
            <v>10.654545454545454</v>
          </cell>
          <cell r="AJ226">
            <v>10.654545454545454</v>
          </cell>
          <cell r="AK226">
            <v>10.654545454545454</v>
          </cell>
          <cell r="AL226">
            <v>10.654545454545454</v>
          </cell>
          <cell r="AM226">
            <v>10.654545454545454</v>
          </cell>
          <cell r="AN226">
            <v>10.654545454545454</v>
          </cell>
          <cell r="AO226">
            <v>10.654545454545454</v>
          </cell>
          <cell r="AP226">
            <v>10.654545454545454</v>
          </cell>
          <cell r="AQ226">
            <v>10.654545454545454</v>
          </cell>
          <cell r="AR226">
            <v>10.654545454545454</v>
          </cell>
          <cell r="AS226">
            <v>10.654545454545454</v>
          </cell>
          <cell r="AT226">
            <v>10.654545454545454</v>
          </cell>
          <cell r="AU226">
            <v>10.654545454545454</v>
          </cell>
          <cell r="AV226">
            <v>10.654545454545454</v>
          </cell>
          <cell r="AW226">
            <v>10.654545454545454</v>
          </cell>
          <cell r="AX226">
            <v>7.0334278506123864</v>
          </cell>
          <cell r="AY226">
            <v>7.3793341383474216</v>
          </cell>
          <cell r="AZ226">
            <v>39.480477811527798</v>
          </cell>
          <cell r="BA226">
            <v>2.0299999999999998</v>
          </cell>
          <cell r="BB226">
            <v>1.75</v>
          </cell>
          <cell r="BC226">
            <v>88.33</v>
          </cell>
          <cell r="BD226">
            <v>5.65</v>
          </cell>
          <cell r="BE226">
            <v>1.59</v>
          </cell>
          <cell r="BF226">
            <v>0.49</v>
          </cell>
          <cell r="BG226">
            <v>0.11</v>
          </cell>
          <cell r="BH226">
            <v>0.05</v>
          </cell>
          <cell r="BI226">
            <v>0</v>
          </cell>
          <cell r="BJ226">
            <v>0</v>
          </cell>
          <cell r="BK226">
            <v>100</v>
          </cell>
          <cell r="BL226">
            <v>10.654545454545454</v>
          </cell>
        </row>
        <row r="227">
          <cell r="A227">
            <v>276</v>
          </cell>
          <cell r="B227" t="str">
            <v>HOLFORD</v>
          </cell>
          <cell r="C227" t="str">
            <v>MRS</v>
          </cell>
          <cell r="D227" t="str">
            <v>MRS</v>
          </cell>
          <cell r="E227" t="str">
            <v>MRS</v>
          </cell>
          <cell r="F227" t="str">
            <v>M</v>
          </cell>
          <cell r="G227">
            <v>221</v>
          </cell>
          <cell r="H227">
            <v>0</v>
          </cell>
          <cell r="I227">
            <v>0.15317559153175592</v>
          </cell>
          <cell r="J227">
            <v>0.40846824408468246</v>
          </cell>
          <cell r="K227">
            <v>0.40846824408468246</v>
          </cell>
          <cell r="L227">
            <v>0.40846824408468246</v>
          </cell>
          <cell r="M227">
            <v>0.40846824408468246</v>
          </cell>
          <cell r="N227">
            <v>0.40846824408468246</v>
          </cell>
          <cell r="O227">
            <v>0.40846824408468246</v>
          </cell>
          <cell r="P227">
            <v>0.40846824408468246</v>
          </cell>
          <cell r="Q227">
            <v>0.40846824408468246</v>
          </cell>
          <cell r="R227">
            <v>0.40846824408468246</v>
          </cell>
          <cell r="S227">
            <v>0.40846824408468246</v>
          </cell>
          <cell r="T227">
            <v>0.40846824408468246</v>
          </cell>
          <cell r="U227">
            <v>0.40846824408468246</v>
          </cell>
          <cell r="V227">
            <v>0.40846824408468246</v>
          </cell>
          <cell r="W227">
            <v>0.40846824408468246</v>
          </cell>
          <cell r="X227">
            <v>0.40846824408468246</v>
          </cell>
          <cell r="Y227">
            <v>0.40846824408468246</v>
          </cell>
          <cell r="Z227">
            <v>0.40846824408468246</v>
          </cell>
          <cell r="AA227">
            <v>0.40846824408468246</v>
          </cell>
          <cell r="AB227">
            <v>0.40846824408468246</v>
          </cell>
          <cell r="AC227">
            <v>0</v>
          </cell>
          <cell r="AD227">
            <v>8</v>
          </cell>
          <cell r="AE227">
            <v>21.272727272727273</v>
          </cell>
          <cell r="AF227">
            <v>21.272727272727273</v>
          </cell>
          <cell r="AG227">
            <v>21.272727272727273</v>
          </cell>
          <cell r="AH227">
            <v>21.272727272727273</v>
          </cell>
          <cell r="AI227">
            <v>21.272727272727273</v>
          </cell>
          <cell r="AJ227">
            <v>21.272727272727273</v>
          </cell>
          <cell r="AK227">
            <v>21.272727272727273</v>
          </cell>
          <cell r="AL227">
            <v>21.272727272727273</v>
          </cell>
          <cell r="AM227">
            <v>21.272727272727273</v>
          </cell>
          <cell r="AN227">
            <v>21.272727272727273</v>
          </cell>
          <cell r="AO227">
            <v>21.272727272727273</v>
          </cell>
          <cell r="AP227">
            <v>21.272727272727273</v>
          </cell>
          <cell r="AQ227">
            <v>21.272727272727273</v>
          </cell>
          <cell r="AR227">
            <v>21.272727272727273</v>
          </cell>
          <cell r="AS227">
            <v>21.272727272727273</v>
          </cell>
          <cell r="AT227">
            <v>21.272727272727273</v>
          </cell>
          <cell r="AU227">
            <v>21.272727272727273</v>
          </cell>
          <cell r="AV227">
            <v>21.272727272727273</v>
          </cell>
          <cell r="AW227">
            <v>21.272727272727273</v>
          </cell>
          <cell r="AX227">
            <v>52.083138918345711</v>
          </cell>
          <cell r="AY227">
            <v>52.227642276422763</v>
          </cell>
          <cell r="AZ227">
            <v>39.480477811527798</v>
          </cell>
          <cell r="BA227">
            <v>2.0299999999999998</v>
          </cell>
          <cell r="BB227">
            <v>1.75</v>
          </cell>
          <cell r="BC227">
            <v>88.33</v>
          </cell>
          <cell r="BD227">
            <v>5.65</v>
          </cell>
          <cell r="BE227">
            <v>1.59</v>
          </cell>
          <cell r="BF227">
            <v>0.49</v>
          </cell>
          <cell r="BG227">
            <v>0.11</v>
          </cell>
          <cell r="BH227">
            <v>0.05</v>
          </cell>
          <cell r="BI227">
            <v>0</v>
          </cell>
          <cell r="BJ227">
            <v>0</v>
          </cell>
          <cell r="BK227">
            <v>100</v>
          </cell>
          <cell r="BL227">
            <v>21.272727272727273</v>
          </cell>
        </row>
        <row r="228">
          <cell r="A228">
            <v>277</v>
          </cell>
          <cell r="B228" t="str">
            <v>HORNSEA</v>
          </cell>
          <cell r="C228" t="str">
            <v>MRS</v>
          </cell>
          <cell r="D228" t="str">
            <v>MRS</v>
          </cell>
          <cell r="E228" t="str">
            <v>MRS</v>
          </cell>
          <cell r="F228" t="str">
            <v>M</v>
          </cell>
          <cell r="G228">
            <v>222</v>
          </cell>
          <cell r="H228">
            <v>0.87173100871731013</v>
          </cell>
          <cell r="I228">
            <v>0.87173100871731013</v>
          </cell>
          <cell r="J228">
            <v>0.87173100871731013</v>
          </cell>
          <cell r="K228">
            <v>0.87173100871731013</v>
          </cell>
          <cell r="L228">
            <v>0.87173100871731013</v>
          </cell>
          <cell r="M228">
            <v>0.87173100871731013</v>
          </cell>
          <cell r="N228">
            <v>0.87173100871731013</v>
          </cell>
          <cell r="O228">
            <v>0.87173100871731013</v>
          </cell>
          <cell r="P228">
            <v>0.87173100871731013</v>
          </cell>
          <cell r="Q228">
            <v>0.87173100871731013</v>
          </cell>
          <cell r="R228">
            <v>0.87173100871731013</v>
          </cell>
          <cell r="S228">
            <v>0.87173100871731013</v>
          </cell>
          <cell r="T228">
            <v>0.87173100871731013</v>
          </cell>
          <cell r="U228">
            <v>0.87173100871731013</v>
          </cell>
          <cell r="V228">
            <v>0.87173100871731013</v>
          </cell>
          <cell r="W228">
            <v>0.87173100871731013</v>
          </cell>
          <cell r="X228">
            <v>0.87173100871731013</v>
          </cell>
          <cell r="Y228">
            <v>0.87173100871731013</v>
          </cell>
          <cell r="Z228">
            <v>0.87173100871731013</v>
          </cell>
          <cell r="AA228">
            <v>0.87173100871731013</v>
          </cell>
          <cell r="AB228">
            <v>0.87173100871731013</v>
          </cell>
          <cell r="AC228">
            <v>17.727272727272727</v>
          </cell>
          <cell r="AD228">
            <v>17.727272727272727</v>
          </cell>
          <cell r="AE228">
            <v>17.727272727272727</v>
          </cell>
          <cell r="AF228">
            <v>17.727272727272727</v>
          </cell>
          <cell r="AG228">
            <v>17.727272727272727</v>
          </cell>
          <cell r="AH228">
            <v>17.727272727272727</v>
          </cell>
          <cell r="AI228">
            <v>17.727272727272727</v>
          </cell>
          <cell r="AJ228">
            <v>17.727272727272727</v>
          </cell>
          <cell r="AK228">
            <v>17.727272727272727</v>
          </cell>
          <cell r="AL228">
            <v>17.727272727272727</v>
          </cell>
          <cell r="AM228">
            <v>17.727272727272727</v>
          </cell>
          <cell r="AN228">
            <v>17.727272727272727</v>
          </cell>
          <cell r="AO228">
            <v>17.727272727272727</v>
          </cell>
          <cell r="AP228">
            <v>17.727272727272727</v>
          </cell>
          <cell r="AQ228">
            <v>17.727272727272727</v>
          </cell>
          <cell r="AR228">
            <v>17.727272727272727</v>
          </cell>
          <cell r="AS228">
            <v>17.727272727272727</v>
          </cell>
          <cell r="AT228">
            <v>17.727272727272727</v>
          </cell>
          <cell r="AU228">
            <v>17.727272727272727</v>
          </cell>
          <cell r="AV228">
            <v>17.727272727272727</v>
          </cell>
          <cell r="AW228">
            <v>17.727272727272727</v>
          </cell>
          <cell r="AX228">
            <v>20.335714285714278</v>
          </cell>
          <cell r="AY228">
            <v>20.335714285714285</v>
          </cell>
          <cell r="AZ228">
            <v>39.994578283107572</v>
          </cell>
          <cell r="BA228">
            <v>1.01</v>
          </cell>
          <cell r="BB228">
            <v>1.45</v>
          </cell>
          <cell r="BC228">
            <v>89.59</v>
          </cell>
          <cell r="BD228">
            <v>5.75</v>
          </cell>
          <cell r="BE228">
            <v>1.56</v>
          </cell>
          <cell r="BF228">
            <v>0.46</v>
          </cell>
          <cell r="BG228">
            <v>0.11</v>
          </cell>
          <cell r="BH228">
            <v>7.0000000000000007E-2</v>
          </cell>
          <cell r="BI228">
            <v>0</v>
          </cell>
          <cell r="BJ228">
            <v>0</v>
          </cell>
          <cell r="BK228">
            <v>99.999999999999986</v>
          </cell>
          <cell r="BL228">
            <v>17.727272727272727</v>
          </cell>
        </row>
        <row r="229">
          <cell r="A229">
            <v>278</v>
          </cell>
          <cell r="B229" t="str">
            <v>HUMBLY GROVE</v>
          </cell>
          <cell r="C229" t="str">
            <v>MRS</v>
          </cell>
          <cell r="D229" t="str">
            <v>MRS</v>
          </cell>
          <cell r="E229" t="str">
            <v>MRS</v>
          </cell>
          <cell r="F229" t="str">
            <v>M</v>
          </cell>
          <cell r="G229">
            <v>223</v>
          </cell>
          <cell r="H229">
            <v>0.7078455790784558</v>
          </cell>
          <cell r="I229">
            <v>0.7078455790784558</v>
          </cell>
          <cell r="J229">
            <v>0.7078455790784558</v>
          </cell>
          <cell r="K229">
            <v>0.7078455790784558</v>
          </cell>
          <cell r="L229">
            <v>0.7078455790784558</v>
          </cell>
          <cell r="M229">
            <v>0.7078455790784558</v>
          </cell>
          <cell r="N229">
            <v>0.7078455790784558</v>
          </cell>
          <cell r="O229">
            <v>0.7078455790784558</v>
          </cell>
          <cell r="P229">
            <v>0.7078455790784558</v>
          </cell>
          <cell r="Q229">
            <v>0.7078455790784558</v>
          </cell>
          <cell r="R229">
            <v>0.7078455790784558</v>
          </cell>
          <cell r="S229">
            <v>0.7078455790784558</v>
          </cell>
          <cell r="T229">
            <v>0.7078455790784558</v>
          </cell>
          <cell r="U229">
            <v>0.7078455790784558</v>
          </cell>
          <cell r="V229">
            <v>0.7078455790784558</v>
          </cell>
          <cell r="W229">
            <v>0.7078455790784558</v>
          </cell>
          <cell r="X229">
            <v>0.7078455790784558</v>
          </cell>
          <cell r="Y229">
            <v>0.7078455790784558</v>
          </cell>
          <cell r="Z229">
            <v>0.7078455790784558</v>
          </cell>
          <cell r="AA229">
            <v>0.7078455790784558</v>
          </cell>
          <cell r="AB229">
            <v>0.7078455790784558</v>
          </cell>
          <cell r="AC229">
            <v>7.1818181818181817</v>
          </cell>
          <cell r="AD229">
            <v>7.1818181818181817</v>
          </cell>
          <cell r="AE229">
            <v>7.1818181818181817</v>
          </cell>
          <cell r="AF229">
            <v>7.1818181818181817</v>
          </cell>
          <cell r="AG229">
            <v>7.1818181818181817</v>
          </cell>
          <cell r="AH229">
            <v>7.1818181818181817</v>
          </cell>
          <cell r="AI229">
            <v>7.1818181818181817</v>
          </cell>
          <cell r="AJ229">
            <v>7.1818181818181817</v>
          </cell>
          <cell r="AK229">
            <v>7.1818181818181817</v>
          </cell>
          <cell r="AL229">
            <v>7.1818181818181817</v>
          </cell>
          <cell r="AM229">
            <v>7.1818181818181817</v>
          </cell>
          <cell r="AN229">
            <v>7.1818181818181817</v>
          </cell>
          <cell r="AO229">
            <v>7.1818181818181817</v>
          </cell>
          <cell r="AP229">
            <v>7.1818181818181817</v>
          </cell>
          <cell r="AQ229">
            <v>7.1818181818181817</v>
          </cell>
          <cell r="AR229">
            <v>7.1818181818181817</v>
          </cell>
          <cell r="AS229">
            <v>7.1818181818181817</v>
          </cell>
          <cell r="AT229">
            <v>7.1818181818181817</v>
          </cell>
          <cell r="AU229">
            <v>7.1818181818181817</v>
          </cell>
          <cell r="AV229">
            <v>7.1818181818181817</v>
          </cell>
          <cell r="AW229">
            <v>7.1818181818181817</v>
          </cell>
          <cell r="AX229">
            <v>10.146023926812106</v>
          </cell>
          <cell r="AY229">
            <v>10.146023926812104</v>
          </cell>
          <cell r="AZ229">
            <v>39.149764135619002</v>
          </cell>
          <cell r="BA229">
            <v>2.19</v>
          </cell>
          <cell r="BB229">
            <v>1.1000000000000001</v>
          </cell>
          <cell r="BC229">
            <v>90.05</v>
          </cell>
          <cell r="BD229">
            <v>4.92</v>
          </cell>
          <cell r="BE229">
            <v>1.19</v>
          </cell>
          <cell r="BF229">
            <v>0.39</v>
          </cell>
          <cell r="BG229">
            <v>0.09</v>
          </cell>
          <cell r="BH229">
            <v>7.0000000000000007E-2</v>
          </cell>
          <cell r="BI229">
            <v>0</v>
          </cell>
          <cell r="BJ229">
            <v>0</v>
          </cell>
          <cell r="BK229">
            <v>100</v>
          </cell>
          <cell r="BL229">
            <v>7.1818181818181817</v>
          </cell>
        </row>
        <row r="230">
          <cell r="A230">
            <v>279</v>
          </cell>
          <cell r="B230" t="str">
            <v>PORTLAND</v>
          </cell>
          <cell r="C230" t="str">
            <v>MRS</v>
          </cell>
          <cell r="D230" t="str">
            <v>MRS</v>
          </cell>
          <cell r="E230" t="str">
            <v>MRS</v>
          </cell>
          <cell r="F230" t="str">
            <v>M</v>
          </cell>
          <cell r="G230">
            <v>224</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39.207354051955107</v>
          </cell>
          <cell r="BA230">
            <v>2.2200000000000002</v>
          </cell>
          <cell r="BB230">
            <v>1.1499999999999999</v>
          </cell>
          <cell r="BC230">
            <v>89.84</v>
          </cell>
          <cell r="BD230">
            <v>4.9400000000000004</v>
          </cell>
          <cell r="BE230">
            <v>1.25</v>
          </cell>
          <cell r="BF230">
            <v>0.42</v>
          </cell>
          <cell r="BG230">
            <v>0.11</v>
          </cell>
          <cell r="BH230">
            <v>7.0000000000000007E-2</v>
          </cell>
          <cell r="BI230">
            <v>0</v>
          </cell>
          <cell r="BJ230">
            <v>0</v>
          </cell>
          <cell r="BK230">
            <v>100</v>
          </cell>
          <cell r="BL230">
            <v>0</v>
          </cell>
        </row>
        <row r="231">
          <cell r="A231">
            <v>280</v>
          </cell>
          <cell r="B231" t="str">
            <v>SALTFLEETBY</v>
          </cell>
          <cell r="C231" t="str">
            <v>MRS</v>
          </cell>
          <cell r="D231" t="str">
            <v>MRS</v>
          </cell>
          <cell r="E231" t="str">
            <v>MRS</v>
          </cell>
          <cell r="F231" t="str">
            <v>M</v>
          </cell>
          <cell r="G231">
            <v>225</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38.349205231337869</v>
          </cell>
          <cell r="BA231">
            <v>3.6</v>
          </cell>
          <cell r="BB231">
            <v>1.1299999999999999</v>
          </cell>
          <cell r="BC231">
            <v>89.58</v>
          </cell>
          <cell r="BD231">
            <v>4.07</v>
          </cell>
          <cell r="BE231">
            <v>1.02</v>
          </cell>
          <cell r="BF231">
            <v>0.38</v>
          </cell>
          <cell r="BG231">
            <v>0.11</v>
          </cell>
          <cell r="BH231">
            <v>7.0000000000000007E-2</v>
          </cell>
          <cell r="BI231">
            <v>0.03</v>
          </cell>
          <cell r="BJ231">
            <v>0.01</v>
          </cell>
          <cell r="BK231">
            <v>99.999999999999986</v>
          </cell>
          <cell r="BL231">
            <v>0</v>
          </cell>
        </row>
        <row r="232">
          <cell r="A232">
            <v>281</v>
          </cell>
          <cell r="B232" t="str">
            <v>STUBLACH</v>
          </cell>
          <cell r="C232" t="str">
            <v>MRS</v>
          </cell>
          <cell r="D232" t="str">
            <v>MRS</v>
          </cell>
          <cell r="E232" t="str">
            <v>MRS</v>
          </cell>
          <cell r="F232" t="str">
            <v>M</v>
          </cell>
          <cell r="G232">
            <v>226</v>
          </cell>
          <cell r="H232">
            <v>0</v>
          </cell>
          <cell r="I232">
            <v>0</v>
          </cell>
          <cell r="J232">
            <v>0</v>
          </cell>
          <cell r="K232">
            <v>0.18679950186799504</v>
          </cell>
          <cell r="L232">
            <v>0.37359900373599009</v>
          </cell>
          <cell r="M232">
            <v>0.37359900373599009</v>
          </cell>
          <cell r="N232">
            <v>0.37359900373599009</v>
          </cell>
          <cell r="O232">
            <v>0.37359900373599009</v>
          </cell>
          <cell r="P232">
            <v>0.37359900373599009</v>
          </cell>
          <cell r="Q232">
            <v>0.37359900373599009</v>
          </cell>
          <cell r="R232">
            <v>0.37359900373599009</v>
          </cell>
          <cell r="S232">
            <v>0.37359900373599009</v>
          </cell>
          <cell r="T232">
            <v>0.37359900373599009</v>
          </cell>
          <cell r="U232">
            <v>0.37359900373599009</v>
          </cell>
          <cell r="V232">
            <v>0.37359900373599009</v>
          </cell>
          <cell r="W232">
            <v>0.37359900373599009</v>
          </cell>
          <cell r="X232">
            <v>0.37359900373599009</v>
          </cell>
          <cell r="Y232">
            <v>0.37359900373599009</v>
          </cell>
          <cell r="Z232">
            <v>0.37359900373599009</v>
          </cell>
          <cell r="AA232">
            <v>0.37359900373599009</v>
          </cell>
          <cell r="AB232">
            <v>0.37359900373599009</v>
          </cell>
          <cell r="AC232">
            <v>0</v>
          </cell>
          <cell r="AD232">
            <v>0</v>
          </cell>
          <cell r="AE232">
            <v>0</v>
          </cell>
          <cell r="AF232">
            <v>9.0909090909090917</v>
          </cell>
          <cell r="AG232">
            <v>15.90909090909091</v>
          </cell>
          <cell r="AH232">
            <v>15.90909090909091</v>
          </cell>
          <cell r="AI232">
            <v>15.90909090909091</v>
          </cell>
          <cell r="AJ232">
            <v>15.90909090909091</v>
          </cell>
          <cell r="AK232">
            <v>15.90909090909091</v>
          </cell>
          <cell r="AL232">
            <v>15.90909090909091</v>
          </cell>
          <cell r="AM232">
            <v>15.90909090909091</v>
          </cell>
          <cell r="AN232">
            <v>15.90909090909091</v>
          </cell>
          <cell r="AO232">
            <v>15.90909090909091</v>
          </cell>
          <cell r="AP232">
            <v>15.90909090909091</v>
          </cell>
          <cell r="AQ232">
            <v>15.90909090909091</v>
          </cell>
          <cell r="AR232">
            <v>15.90909090909091</v>
          </cell>
          <cell r="AS232">
            <v>15.90909090909091</v>
          </cell>
          <cell r="AT232">
            <v>15.90909090909091</v>
          </cell>
          <cell r="AU232">
            <v>15.90909090909091</v>
          </cell>
          <cell r="AV232">
            <v>15.90909090909091</v>
          </cell>
          <cell r="AW232">
            <v>15.90909090909091</v>
          </cell>
          <cell r="AX232">
            <v>42.826666666666654</v>
          </cell>
          <cell r="AY232">
            <v>48.666666666666664</v>
          </cell>
          <cell r="AZ232">
            <v>39.480477811527798</v>
          </cell>
          <cell r="BA232">
            <v>2.0299999999999998</v>
          </cell>
          <cell r="BB232">
            <v>1.75</v>
          </cell>
          <cell r="BC232">
            <v>88.33</v>
          </cell>
          <cell r="BD232">
            <v>5.65</v>
          </cell>
          <cell r="BE232">
            <v>1.59</v>
          </cell>
          <cell r="BF232">
            <v>0.49</v>
          </cell>
          <cell r="BG232">
            <v>0.11</v>
          </cell>
          <cell r="BH232">
            <v>0.05</v>
          </cell>
          <cell r="BI232">
            <v>0</v>
          </cell>
          <cell r="BJ232">
            <v>0</v>
          </cell>
          <cell r="BK232">
            <v>100</v>
          </cell>
          <cell r="BL232">
            <v>15.909090909090908</v>
          </cell>
        </row>
        <row r="233">
          <cell r="A233">
            <v>282</v>
          </cell>
          <cell r="B233" t="str">
            <v>WHITEHILL</v>
          </cell>
          <cell r="C233" t="str">
            <v>MRS</v>
          </cell>
          <cell r="D233" t="str">
            <v>MRS</v>
          </cell>
          <cell r="E233" t="str">
            <v>MRS</v>
          </cell>
          <cell r="F233" t="str">
            <v>M</v>
          </cell>
          <cell r="G233">
            <v>227</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39.994578283107572</v>
          </cell>
          <cell r="BA233">
            <v>1.01</v>
          </cell>
          <cell r="BB233">
            <v>1.45</v>
          </cell>
          <cell r="BC233">
            <v>89.59</v>
          </cell>
          <cell r="BD233">
            <v>5.75</v>
          </cell>
          <cell r="BE233">
            <v>1.56</v>
          </cell>
          <cell r="BF233">
            <v>0.46</v>
          </cell>
          <cell r="BG233">
            <v>0.11</v>
          </cell>
          <cell r="BH233">
            <v>7.0000000000000007E-2</v>
          </cell>
          <cell r="BI233">
            <v>0</v>
          </cell>
          <cell r="BJ233">
            <v>0</v>
          </cell>
          <cell r="BK233">
            <v>99.999999999999986</v>
          </cell>
          <cell r="BL233">
            <v>0</v>
          </cell>
        </row>
        <row r="234">
          <cell r="A234">
            <v>283</v>
          </cell>
          <cell r="B234" t="str">
            <v>Central Storage</v>
          </cell>
          <cell r="C234" t="str">
            <v>MRS</v>
          </cell>
          <cell r="D234" t="str">
            <v>MRS</v>
          </cell>
          <cell r="E234" t="str">
            <v>MRS</v>
          </cell>
          <cell r="F234" t="str">
            <v>M</v>
          </cell>
          <cell r="G234">
            <v>228</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39.480477811527798</v>
          </cell>
          <cell r="BA234">
            <v>2.0299999999999998</v>
          </cell>
          <cell r="BB234">
            <v>1.75</v>
          </cell>
          <cell r="BC234">
            <v>88.33</v>
          </cell>
          <cell r="BD234">
            <v>5.65</v>
          </cell>
          <cell r="BE234">
            <v>1.59</v>
          </cell>
          <cell r="BF234">
            <v>0.49</v>
          </cell>
          <cell r="BG234">
            <v>0.11</v>
          </cell>
          <cell r="BH234">
            <v>0.05</v>
          </cell>
          <cell r="BI234">
            <v>0</v>
          </cell>
          <cell r="BJ234">
            <v>0</v>
          </cell>
          <cell r="BK234">
            <v>100</v>
          </cell>
          <cell r="BL234">
            <v>0</v>
          </cell>
        </row>
        <row r="235">
          <cell r="A235">
            <v>284</v>
          </cell>
          <cell r="B235" t="str">
            <v>East Coast Storage</v>
          </cell>
          <cell r="C235" t="str">
            <v>MRS</v>
          </cell>
          <cell r="D235" t="str">
            <v>MRS</v>
          </cell>
          <cell r="E235" t="str">
            <v>MRS</v>
          </cell>
          <cell r="F235" t="str">
            <v>M</v>
          </cell>
          <cell r="G235">
            <v>229</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39.994578283107572</v>
          </cell>
          <cell r="BA235">
            <v>1.01</v>
          </cell>
          <cell r="BB235">
            <v>1.45</v>
          </cell>
          <cell r="BC235">
            <v>89.59</v>
          </cell>
          <cell r="BD235">
            <v>5.75</v>
          </cell>
          <cell r="BE235">
            <v>1.56</v>
          </cell>
          <cell r="BF235">
            <v>0.46</v>
          </cell>
          <cell r="BG235">
            <v>0.11</v>
          </cell>
          <cell r="BH235">
            <v>7.0000000000000007E-2</v>
          </cell>
          <cell r="BI235">
            <v>0</v>
          </cell>
          <cell r="BJ235">
            <v>0</v>
          </cell>
          <cell r="BK235">
            <v>99.999999999999986</v>
          </cell>
          <cell r="BL235">
            <v>0</v>
          </cell>
        </row>
        <row r="236">
          <cell r="A236">
            <v>285</v>
          </cell>
          <cell r="B236" t="str">
            <v>Southern Storage</v>
          </cell>
          <cell r="C236" t="str">
            <v>MRS</v>
          </cell>
          <cell r="D236" t="str">
            <v>MRS</v>
          </cell>
          <cell r="E236" t="str">
            <v>MRS</v>
          </cell>
          <cell r="F236" t="str">
            <v>M</v>
          </cell>
          <cell r="G236">
            <v>230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39.456090554306513</v>
          </cell>
          <cell r="BA236">
            <v>1.87</v>
          </cell>
          <cell r="BB236">
            <v>0.84</v>
          </cell>
          <cell r="BC236">
            <v>90.08</v>
          </cell>
          <cell r="BD236">
            <v>5.56</v>
          </cell>
          <cell r="BE236">
            <v>1.2</v>
          </cell>
          <cell r="BF236">
            <v>0.33</v>
          </cell>
          <cell r="BG236">
            <v>7.0000000000000007E-2</v>
          </cell>
          <cell r="BH236">
            <v>0.05</v>
          </cell>
          <cell r="BI236">
            <v>0</v>
          </cell>
          <cell r="BJ236">
            <v>0</v>
          </cell>
          <cell r="BK236">
            <v>99.999999999999986</v>
          </cell>
          <cell r="BL236">
            <v>0</v>
          </cell>
        </row>
        <row r="237">
          <cell r="A237">
            <v>286</v>
          </cell>
          <cell r="B237" t="str">
            <v>West Coast Storage</v>
          </cell>
          <cell r="C237" t="str">
            <v>MRS</v>
          </cell>
          <cell r="D237" t="str">
            <v>MRS</v>
          </cell>
          <cell r="E237" t="str">
            <v>MRS</v>
          </cell>
          <cell r="F237" t="str">
            <v>M</v>
          </cell>
          <cell r="G237">
            <v>231</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37.958523187933302</v>
          </cell>
          <cell r="BA237">
            <v>6.87</v>
          </cell>
          <cell r="BB237">
            <v>0.51</v>
          </cell>
          <cell r="BC237">
            <v>85.95</v>
          </cell>
          <cell r="BD237">
            <v>4.4800000000000004</v>
          </cell>
          <cell r="BE237">
            <v>1.1299999999999999</v>
          </cell>
          <cell r="BF237">
            <v>0.56999999999999995</v>
          </cell>
          <cell r="BG237">
            <v>0.44</v>
          </cell>
          <cell r="BH237">
            <v>0.05</v>
          </cell>
          <cell r="BI237">
            <v>0</v>
          </cell>
          <cell r="BJ237">
            <v>0</v>
          </cell>
          <cell r="BK237">
            <v>99.999999999999986</v>
          </cell>
          <cell r="BL237">
            <v>0</v>
          </cell>
        </row>
        <row r="238">
          <cell r="A238">
            <v>287</v>
          </cell>
          <cell r="B238" t="str">
            <v>AVONMOUTH</v>
          </cell>
          <cell r="C238" t="str">
            <v>LNG</v>
          </cell>
          <cell r="D238" t="str">
            <v>LNG</v>
          </cell>
          <cell r="E238" t="str">
            <v>LNG</v>
          </cell>
          <cell r="F238" t="str">
            <v>L</v>
          </cell>
          <cell r="G238">
            <v>232</v>
          </cell>
          <cell r="H238">
            <v>0.24184308841843086</v>
          </cell>
          <cell r="I238">
            <v>0.24184308841843086</v>
          </cell>
          <cell r="J238">
            <v>0.24184308841843086</v>
          </cell>
          <cell r="K238">
            <v>0.24184308841843086</v>
          </cell>
          <cell r="L238">
            <v>0.24184308841843086</v>
          </cell>
          <cell r="M238">
            <v>0.24184308841843086</v>
          </cell>
          <cell r="N238">
            <v>0.24184308841843086</v>
          </cell>
          <cell r="O238">
            <v>0.24184308841843086</v>
          </cell>
          <cell r="P238">
            <v>0.24184308841843086</v>
          </cell>
          <cell r="Q238">
            <v>0.24184308841843086</v>
          </cell>
          <cell r="R238">
            <v>0.24184308841843086</v>
          </cell>
          <cell r="S238">
            <v>0.24184308841843086</v>
          </cell>
          <cell r="T238">
            <v>0.24184308841843086</v>
          </cell>
          <cell r="U238">
            <v>0.24184308841843086</v>
          </cell>
          <cell r="V238">
            <v>0.24184308841843086</v>
          </cell>
          <cell r="W238">
            <v>0.24184308841843086</v>
          </cell>
          <cell r="X238">
            <v>0.24184308841843086</v>
          </cell>
          <cell r="Y238">
            <v>0.24184308841843086</v>
          </cell>
          <cell r="Z238">
            <v>0.24184308841843086</v>
          </cell>
          <cell r="AA238">
            <v>0.24184308841843086</v>
          </cell>
          <cell r="AB238">
            <v>0.24184308841843086</v>
          </cell>
          <cell r="AC238">
            <v>13</v>
          </cell>
          <cell r="AD238">
            <v>13</v>
          </cell>
          <cell r="AE238">
            <v>13</v>
          </cell>
          <cell r="AF238">
            <v>13</v>
          </cell>
          <cell r="AG238">
            <v>13</v>
          </cell>
          <cell r="AH238">
            <v>13</v>
          </cell>
          <cell r="AI238">
            <v>13</v>
          </cell>
          <cell r="AJ238">
            <v>13</v>
          </cell>
          <cell r="AK238">
            <v>13</v>
          </cell>
          <cell r="AL238">
            <v>13</v>
          </cell>
          <cell r="AM238">
            <v>13</v>
          </cell>
          <cell r="AN238">
            <v>13</v>
          </cell>
          <cell r="AO238">
            <v>13</v>
          </cell>
          <cell r="AP238">
            <v>13</v>
          </cell>
          <cell r="AQ238">
            <v>13</v>
          </cell>
          <cell r="AR238">
            <v>13</v>
          </cell>
          <cell r="AS238">
            <v>13</v>
          </cell>
          <cell r="AT238">
            <v>13</v>
          </cell>
          <cell r="AU238">
            <v>13</v>
          </cell>
          <cell r="AV238">
            <v>13</v>
          </cell>
          <cell r="AW238">
            <v>13</v>
          </cell>
          <cell r="AX238">
            <v>53.753861997940255</v>
          </cell>
          <cell r="AY238">
            <v>53.753861997940277</v>
          </cell>
          <cell r="AZ238">
            <v>38.620722154379877</v>
          </cell>
          <cell r="BA238">
            <v>1.0900000000000001</v>
          </cell>
          <cell r="BB238">
            <v>0.36</v>
          </cell>
          <cell r="BC238">
            <v>94.58</v>
          </cell>
          <cell r="BD238">
            <v>3.35</v>
          </cell>
          <cell r="BE238">
            <v>0.42</v>
          </cell>
          <cell r="BF238">
            <v>0.14000000000000001</v>
          </cell>
          <cell r="BG238">
            <v>0.04</v>
          </cell>
          <cell r="BH238">
            <v>0.02</v>
          </cell>
          <cell r="BI238">
            <v>0</v>
          </cell>
          <cell r="BJ238">
            <v>0</v>
          </cell>
          <cell r="BK238">
            <v>100</v>
          </cell>
          <cell r="BL238">
            <v>13</v>
          </cell>
        </row>
        <row r="239">
          <cell r="A239">
            <v>288</v>
          </cell>
          <cell r="B239" t="str">
            <v>DYNEVOR</v>
          </cell>
          <cell r="C239" t="str">
            <v>LNG</v>
          </cell>
          <cell r="D239" t="str">
            <v>LNG</v>
          </cell>
          <cell r="E239" t="str">
            <v>LNG</v>
          </cell>
          <cell r="F239" t="str">
            <v>L</v>
          </cell>
          <cell r="G239">
            <v>233</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38.568609504589212</v>
          </cell>
          <cell r="BA239">
            <v>1.38</v>
          </cell>
          <cell r="BB239">
            <v>0.43</v>
          </cell>
          <cell r="BC239">
            <v>94.25</v>
          </cell>
          <cell r="BD239">
            <v>3.12</v>
          </cell>
          <cell r="BE239">
            <v>0.54</v>
          </cell>
          <cell r="BF239">
            <v>0.19</v>
          </cell>
          <cell r="BG239">
            <v>0.05</v>
          </cell>
          <cell r="BH239">
            <v>0.04</v>
          </cell>
          <cell r="BI239">
            <v>0</v>
          </cell>
          <cell r="BJ239">
            <v>0</v>
          </cell>
          <cell r="BK239">
            <v>100.00000000000001</v>
          </cell>
          <cell r="BL239">
            <v>0</v>
          </cell>
        </row>
        <row r="240">
          <cell r="A240">
            <v>289</v>
          </cell>
          <cell r="B240" t="str">
            <v>GLENMAVIS</v>
          </cell>
          <cell r="C240" t="str">
            <v>LNG</v>
          </cell>
          <cell r="D240" t="str">
            <v>LNG</v>
          </cell>
          <cell r="E240" t="str">
            <v>LNG</v>
          </cell>
          <cell r="F240" t="str">
            <v>L</v>
          </cell>
          <cell r="G240">
            <v>234</v>
          </cell>
          <cell r="H240">
            <v>0.13549190535491906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5.1818181818181817</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38.244485294117645</v>
          </cell>
          <cell r="AY240">
            <v>38.244485294117645</v>
          </cell>
          <cell r="AZ240">
            <v>38.819576159790337</v>
          </cell>
          <cell r="BA240">
            <v>0.12</v>
          </cell>
          <cell r="BB240">
            <v>0.05</v>
          </cell>
          <cell r="BC240">
            <v>96.2</v>
          </cell>
          <cell r="BD240">
            <v>3.45</v>
          </cell>
          <cell r="BE240">
            <v>0.14000000000000001</v>
          </cell>
          <cell r="BF240">
            <v>0.03</v>
          </cell>
          <cell r="BG240">
            <v>0.01</v>
          </cell>
          <cell r="BH240">
            <v>0</v>
          </cell>
          <cell r="BI240">
            <v>0</v>
          </cell>
          <cell r="BJ240">
            <v>0</v>
          </cell>
          <cell r="BK240">
            <v>100.00000000000001</v>
          </cell>
          <cell r="BL240">
            <v>0</v>
          </cell>
        </row>
        <row r="241">
          <cell r="A241">
            <v>290</v>
          </cell>
          <cell r="B241" t="str">
            <v>PARTINGTON</v>
          </cell>
          <cell r="C241" t="str">
            <v>LNG</v>
          </cell>
          <cell r="D241" t="str">
            <v>LNG</v>
          </cell>
          <cell r="E241" t="str">
            <v>LNG</v>
          </cell>
          <cell r="F241" t="str">
            <v>L</v>
          </cell>
          <cell r="G241">
            <v>235</v>
          </cell>
          <cell r="H241">
            <v>0.14072229140722292</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14</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99.486725663716811</v>
          </cell>
          <cell r="AY241">
            <v>99.486725663716811</v>
          </cell>
          <cell r="AZ241">
            <v>38.829006727370498</v>
          </cell>
          <cell r="BA241">
            <v>0.85</v>
          </cell>
          <cell r="BB241">
            <v>0.59</v>
          </cell>
          <cell r="BC241">
            <v>94.24</v>
          </cell>
          <cell r="BD241">
            <v>3.37</v>
          </cell>
          <cell r="BE241">
            <v>0.68</v>
          </cell>
          <cell r="BF241">
            <v>0.22</v>
          </cell>
          <cell r="BG241">
            <v>0.05</v>
          </cell>
          <cell r="BH241">
            <v>0</v>
          </cell>
          <cell r="BI241">
            <v>0</v>
          </cell>
          <cell r="BJ241">
            <v>0</v>
          </cell>
          <cell r="BK241">
            <v>100</v>
          </cell>
          <cell r="BL241">
            <v>0</v>
          </cell>
        </row>
        <row r="245">
          <cell r="H245" t="str">
            <v>10/11</v>
          </cell>
          <cell r="I245" t="str">
            <v>11/12</v>
          </cell>
          <cell r="J245" t="str">
            <v>12/13</v>
          </cell>
          <cell r="K245" t="str">
            <v>13/14</v>
          </cell>
          <cell r="L245" t="str">
            <v>14/15</v>
          </cell>
          <cell r="M245" t="str">
            <v>15/16</v>
          </cell>
          <cell r="N245" t="str">
            <v>16/17</v>
          </cell>
          <cell r="O245" t="str">
            <v>17/18</v>
          </cell>
          <cell r="P245" t="str">
            <v>18/19</v>
          </cell>
          <cell r="Q245" t="str">
            <v>19/20</v>
          </cell>
          <cell r="R245" t="str">
            <v>20/21</v>
          </cell>
          <cell r="S245" t="str">
            <v>21/22</v>
          </cell>
          <cell r="T245" t="str">
            <v>22/23</v>
          </cell>
          <cell r="U245" t="str">
            <v>23/24</v>
          </cell>
          <cell r="V245" t="str">
            <v>24/25</v>
          </cell>
          <cell r="W245" t="str">
            <v>25/26</v>
          </cell>
          <cell r="X245" t="str">
            <v>26/27</v>
          </cell>
          <cell r="Y245" t="str">
            <v>27/28</v>
          </cell>
          <cell r="Z245" t="str">
            <v>28/29</v>
          </cell>
          <cell r="AA245" t="str">
            <v>29/30</v>
          </cell>
          <cell r="AB245" t="str">
            <v>30/31</v>
          </cell>
        </row>
        <row r="246">
          <cell r="A246" t="str">
            <v>Rough</v>
          </cell>
          <cell r="B246" t="str">
            <v>Rough Max Days</v>
          </cell>
          <cell r="F246" t="str">
            <v>Rough Max Days</v>
          </cell>
          <cell r="H246">
            <v>74.747899159663859</v>
          </cell>
          <cell r="I246">
            <v>74.747899159663859</v>
          </cell>
          <cell r="J246">
            <v>74.747899159663859</v>
          </cell>
          <cell r="K246">
            <v>74.747899159663859</v>
          </cell>
          <cell r="L246">
            <v>74.747899159663859</v>
          </cell>
          <cell r="M246">
            <v>74.747899159663859</v>
          </cell>
          <cell r="N246">
            <v>74.747899159663859</v>
          </cell>
          <cell r="O246">
            <v>74.747899159663859</v>
          </cell>
          <cell r="P246">
            <v>74.747899159663859</v>
          </cell>
          <cell r="Q246">
            <v>74.747899159663859</v>
          </cell>
          <cell r="R246">
            <v>74.747899159663859</v>
          </cell>
          <cell r="S246">
            <v>74.747899159663859</v>
          </cell>
          <cell r="T246">
            <v>74.747899159663859</v>
          </cell>
          <cell r="U246">
            <v>74.747899159663859</v>
          </cell>
          <cell r="V246">
            <v>74.747899159663859</v>
          </cell>
          <cell r="W246">
            <v>74.747899159663859</v>
          </cell>
          <cell r="X246">
            <v>74.747899159663859</v>
          </cell>
          <cell r="Y246">
            <v>74.747899159663859</v>
          </cell>
          <cell r="Z246">
            <v>74.747899159663859</v>
          </cell>
          <cell r="AA246">
            <v>74.747899159663859</v>
          </cell>
          <cell r="AB246">
            <v>74.747899159663859</v>
          </cell>
        </row>
        <row r="247">
          <cell r="B247" t="str">
            <v>Rough WD (GWh/d)</v>
          </cell>
          <cell r="C247" t="str">
            <v>LRS WD</v>
          </cell>
          <cell r="D247" t="str">
            <v>LRS</v>
          </cell>
          <cell r="E247" t="str">
            <v>WD</v>
          </cell>
          <cell r="F247" t="str">
            <v>Rough WD (GWh/d)</v>
          </cell>
          <cell r="G247" t="str">
            <v>Rough</v>
          </cell>
          <cell r="H247">
            <v>476</v>
          </cell>
          <cell r="I247">
            <v>476</v>
          </cell>
          <cell r="J247">
            <v>476</v>
          </cell>
          <cell r="K247">
            <v>476</v>
          </cell>
          <cell r="L247">
            <v>476</v>
          </cell>
          <cell r="M247">
            <v>476</v>
          </cell>
          <cell r="N247">
            <v>476</v>
          </cell>
          <cell r="O247">
            <v>476</v>
          </cell>
          <cell r="P247">
            <v>476</v>
          </cell>
          <cell r="Q247">
            <v>476</v>
          </cell>
          <cell r="R247">
            <v>476</v>
          </cell>
          <cell r="S247">
            <v>476</v>
          </cell>
          <cell r="T247">
            <v>476</v>
          </cell>
          <cell r="U247">
            <v>476</v>
          </cell>
          <cell r="V247">
            <v>476</v>
          </cell>
          <cell r="W247">
            <v>476</v>
          </cell>
          <cell r="X247">
            <v>476</v>
          </cell>
          <cell r="Y247">
            <v>476</v>
          </cell>
          <cell r="Z247">
            <v>476</v>
          </cell>
          <cell r="AA247">
            <v>476</v>
          </cell>
          <cell r="AB247">
            <v>476</v>
          </cell>
        </row>
        <row r="248">
          <cell r="B248" t="str">
            <v>Rough INJ (GWh/d)</v>
          </cell>
          <cell r="C248" t="str">
            <v>LRS INJ</v>
          </cell>
          <cell r="D248" t="str">
            <v>LRS</v>
          </cell>
          <cell r="E248" t="str">
            <v>INJ</v>
          </cell>
          <cell r="F248" t="str">
            <v>Rough INJ (GWh/d)</v>
          </cell>
          <cell r="H248">
            <v>240</v>
          </cell>
          <cell r="I248">
            <v>240</v>
          </cell>
          <cell r="J248">
            <v>240</v>
          </cell>
          <cell r="K248">
            <v>240</v>
          </cell>
          <cell r="L248">
            <v>240</v>
          </cell>
          <cell r="M248">
            <v>240</v>
          </cell>
          <cell r="N248">
            <v>240</v>
          </cell>
          <cell r="O248">
            <v>240</v>
          </cell>
          <cell r="P248">
            <v>240</v>
          </cell>
          <cell r="Q248">
            <v>240</v>
          </cell>
          <cell r="R248">
            <v>240</v>
          </cell>
          <cell r="S248">
            <v>240</v>
          </cell>
          <cell r="T248">
            <v>240</v>
          </cell>
          <cell r="U248">
            <v>240</v>
          </cell>
          <cell r="V248">
            <v>240</v>
          </cell>
          <cell r="W248">
            <v>240</v>
          </cell>
          <cell r="X248">
            <v>240</v>
          </cell>
          <cell r="Y248">
            <v>240</v>
          </cell>
          <cell r="Z248">
            <v>240</v>
          </cell>
          <cell r="AA248">
            <v>240</v>
          </cell>
          <cell r="AB248">
            <v>240</v>
          </cell>
        </row>
        <row r="249">
          <cell r="B249" t="str">
            <v>Rough Store (GWh)</v>
          </cell>
          <cell r="C249" t="str">
            <v>LRS STR</v>
          </cell>
          <cell r="D249" t="str">
            <v>LRS</v>
          </cell>
          <cell r="E249" t="str">
            <v>STR</v>
          </cell>
          <cell r="F249" t="str">
            <v>Rough Store (GWh)</v>
          </cell>
          <cell r="H249">
            <v>35580</v>
          </cell>
          <cell r="I249">
            <v>35580</v>
          </cell>
          <cell r="J249">
            <v>35580</v>
          </cell>
          <cell r="K249">
            <v>35580</v>
          </cell>
          <cell r="L249">
            <v>35580</v>
          </cell>
          <cell r="M249">
            <v>35580</v>
          </cell>
          <cell r="N249">
            <v>35580</v>
          </cell>
          <cell r="O249">
            <v>35580</v>
          </cell>
          <cell r="P249">
            <v>35580</v>
          </cell>
          <cell r="Q249">
            <v>35580</v>
          </cell>
          <cell r="R249">
            <v>35580</v>
          </cell>
          <cell r="S249">
            <v>35580</v>
          </cell>
          <cell r="T249">
            <v>35580</v>
          </cell>
          <cell r="U249">
            <v>35580</v>
          </cell>
          <cell r="V249">
            <v>35580</v>
          </cell>
          <cell r="W249">
            <v>35580</v>
          </cell>
          <cell r="X249">
            <v>35580</v>
          </cell>
          <cell r="Y249">
            <v>35580</v>
          </cell>
          <cell r="Z249">
            <v>35580</v>
          </cell>
          <cell r="AA249">
            <v>35580</v>
          </cell>
          <cell r="AB249">
            <v>35580</v>
          </cell>
        </row>
        <row r="250">
          <cell r="A250" t="str">
            <v>Aldbrough</v>
          </cell>
          <cell r="B250" t="str">
            <v>Aldbrough Max Days</v>
          </cell>
          <cell r="F250" t="str">
            <v>Aldbrough Max Days</v>
          </cell>
          <cell r="H250">
            <v>5.4794520547945202</v>
          </cell>
          <cell r="I250">
            <v>11.666666666666666</v>
          </cell>
          <cell r="J250">
            <v>11.666666666666666</v>
          </cell>
          <cell r="K250">
            <v>9.6904761904761898</v>
          </cell>
          <cell r="L250">
            <v>9.6904761904761898</v>
          </cell>
          <cell r="M250">
            <v>9.6904761904761898</v>
          </cell>
          <cell r="N250">
            <v>9.6904761904761898</v>
          </cell>
          <cell r="O250">
            <v>9.6904761904761898</v>
          </cell>
          <cell r="P250">
            <v>9.6904761904761898</v>
          </cell>
          <cell r="Q250">
            <v>9.6904761904761898</v>
          </cell>
          <cell r="R250">
            <v>9.6904761904761898</v>
          </cell>
          <cell r="S250">
            <v>9.6904761904761898</v>
          </cell>
          <cell r="T250">
            <v>9.6904761904761898</v>
          </cell>
          <cell r="U250">
            <v>9.6904761904761898</v>
          </cell>
          <cell r="V250">
            <v>9.6904761904761898</v>
          </cell>
          <cell r="W250">
            <v>9.6904761904761898</v>
          </cell>
          <cell r="X250">
            <v>9.6904761904761898</v>
          </cell>
          <cell r="Y250">
            <v>9.6904761904761898</v>
          </cell>
          <cell r="Z250">
            <v>9.6904761904761898</v>
          </cell>
          <cell r="AA250">
            <v>9.6904761904761898</v>
          </cell>
          <cell r="AB250">
            <v>9.6904761904761898</v>
          </cell>
        </row>
        <row r="251">
          <cell r="B251" t="str">
            <v>Aldbrough Max WD (GWh/d)</v>
          </cell>
          <cell r="C251" t="str">
            <v>MRS WD</v>
          </cell>
          <cell r="D251" t="str">
            <v>MRS</v>
          </cell>
          <cell r="E251" t="str">
            <v>WD</v>
          </cell>
          <cell r="F251" t="str">
            <v>Aldbrough Max WD (GWh/d)</v>
          </cell>
          <cell r="G251" t="str">
            <v>ALDBOROUGH</v>
          </cell>
          <cell r="H251">
            <v>146</v>
          </cell>
          <cell r="I251">
            <v>165</v>
          </cell>
          <cell r="J251">
            <v>247.5</v>
          </cell>
          <cell r="K251">
            <v>420</v>
          </cell>
          <cell r="L251">
            <v>420</v>
          </cell>
          <cell r="M251">
            <v>420</v>
          </cell>
          <cell r="N251">
            <v>420</v>
          </cell>
          <cell r="O251">
            <v>420</v>
          </cell>
          <cell r="P251">
            <v>420</v>
          </cell>
          <cell r="Q251">
            <v>420</v>
          </cell>
          <cell r="R251">
            <v>420</v>
          </cell>
          <cell r="S251">
            <v>420</v>
          </cell>
          <cell r="T251">
            <v>420</v>
          </cell>
          <cell r="U251">
            <v>420</v>
          </cell>
          <cell r="V251">
            <v>420</v>
          </cell>
          <cell r="W251">
            <v>420</v>
          </cell>
          <cell r="X251">
            <v>420</v>
          </cell>
          <cell r="Y251">
            <v>420</v>
          </cell>
          <cell r="Z251">
            <v>420</v>
          </cell>
          <cell r="AA251">
            <v>420</v>
          </cell>
          <cell r="AB251">
            <v>420</v>
          </cell>
        </row>
        <row r="252">
          <cell r="B252" t="str">
            <v>Aldbrough Max INJ (GWh/d)</v>
          </cell>
          <cell r="C252" t="str">
            <v>MRS INJ</v>
          </cell>
          <cell r="D252" t="str">
            <v>MRS</v>
          </cell>
          <cell r="E252" t="str">
            <v>INJ</v>
          </cell>
          <cell r="F252" t="str">
            <v>Aldbrough Max INJ (GWh/d)</v>
          </cell>
          <cell r="H252">
            <v>73</v>
          </cell>
          <cell r="I252">
            <v>132</v>
          </cell>
          <cell r="J252">
            <v>198</v>
          </cell>
          <cell r="K252">
            <v>210</v>
          </cell>
          <cell r="L252">
            <v>210</v>
          </cell>
          <cell r="M252">
            <v>210</v>
          </cell>
          <cell r="N252">
            <v>210</v>
          </cell>
          <cell r="O252">
            <v>210</v>
          </cell>
          <cell r="P252">
            <v>210</v>
          </cell>
          <cell r="Q252">
            <v>210</v>
          </cell>
          <cell r="R252">
            <v>210</v>
          </cell>
          <cell r="S252">
            <v>210</v>
          </cell>
          <cell r="T252">
            <v>210</v>
          </cell>
          <cell r="U252">
            <v>210</v>
          </cell>
          <cell r="V252">
            <v>210</v>
          </cell>
          <cell r="W252">
            <v>210</v>
          </cell>
          <cell r="X252">
            <v>210</v>
          </cell>
          <cell r="Y252">
            <v>210</v>
          </cell>
          <cell r="Z252">
            <v>210</v>
          </cell>
          <cell r="AA252">
            <v>210</v>
          </cell>
          <cell r="AB252">
            <v>210</v>
          </cell>
        </row>
        <row r="253">
          <cell r="B253" t="str">
            <v>Aldbrough Store (GWh)</v>
          </cell>
          <cell r="C253" t="str">
            <v>MRS STR</v>
          </cell>
          <cell r="D253" t="str">
            <v>MRS</v>
          </cell>
          <cell r="E253" t="str">
            <v>STR</v>
          </cell>
          <cell r="F253" t="str">
            <v>Aldbrough Store (GWh)</v>
          </cell>
          <cell r="H253">
            <v>800</v>
          </cell>
          <cell r="I253">
            <v>1925</v>
          </cell>
          <cell r="J253">
            <v>2887.5</v>
          </cell>
          <cell r="K253">
            <v>4070</v>
          </cell>
          <cell r="L253">
            <v>4070</v>
          </cell>
          <cell r="M253">
            <v>4070</v>
          </cell>
          <cell r="N253">
            <v>4070</v>
          </cell>
          <cell r="O253">
            <v>4070</v>
          </cell>
          <cell r="P253">
            <v>4070</v>
          </cell>
          <cell r="Q253">
            <v>4070</v>
          </cell>
          <cell r="R253">
            <v>4070</v>
          </cell>
          <cell r="S253">
            <v>4070</v>
          </cell>
          <cell r="T253">
            <v>4070</v>
          </cell>
          <cell r="U253">
            <v>4070</v>
          </cell>
          <cell r="V253">
            <v>4070</v>
          </cell>
          <cell r="W253">
            <v>4070</v>
          </cell>
          <cell r="X253">
            <v>4070</v>
          </cell>
          <cell r="Y253">
            <v>4070</v>
          </cell>
          <cell r="Z253">
            <v>4070</v>
          </cell>
          <cell r="AA253">
            <v>4070</v>
          </cell>
          <cell r="AB253">
            <v>4070</v>
          </cell>
        </row>
        <row r="254">
          <cell r="A254" t="str">
            <v>Hatfield Moor</v>
          </cell>
          <cell r="B254" t="str">
            <v>Hatfield Moor Max Days</v>
          </cell>
          <cell r="F254" t="str">
            <v>Hatfield Moor Max Days</v>
          </cell>
          <cell r="H254">
            <v>50.4</v>
          </cell>
          <cell r="I254">
            <v>50.4</v>
          </cell>
          <cell r="J254">
            <v>50.4</v>
          </cell>
          <cell r="K254">
            <v>50.4</v>
          </cell>
          <cell r="L254">
            <v>50.4</v>
          </cell>
          <cell r="M254">
            <v>50.4</v>
          </cell>
          <cell r="N254">
            <v>50.4</v>
          </cell>
          <cell r="O254">
            <v>50.4</v>
          </cell>
          <cell r="P254">
            <v>50.4</v>
          </cell>
          <cell r="Q254">
            <v>50.4</v>
          </cell>
          <cell r="R254">
            <v>50.4</v>
          </cell>
          <cell r="S254">
            <v>50.4</v>
          </cell>
          <cell r="T254">
            <v>50.4</v>
          </cell>
          <cell r="U254">
            <v>50.4</v>
          </cell>
          <cell r="V254">
            <v>50.4</v>
          </cell>
          <cell r="W254">
            <v>50.4</v>
          </cell>
          <cell r="X254">
            <v>50.4</v>
          </cell>
          <cell r="Y254">
            <v>50.4</v>
          </cell>
          <cell r="Z254">
            <v>50.4</v>
          </cell>
          <cell r="AA254">
            <v>50.4</v>
          </cell>
          <cell r="AB254">
            <v>50.4</v>
          </cell>
        </row>
        <row r="255">
          <cell r="B255" t="str">
            <v>Hatfield Moor WD (GWh/d)</v>
          </cell>
          <cell r="C255" t="str">
            <v>MRS WD</v>
          </cell>
          <cell r="D255" t="str">
            <v>MRS</v>
          </cell>
          <cell r="E255" t="str">
            <v>WD</v>
          </cell>
          <cell r="F255" t="str">
            <v>Hatfield Moor WD (GWh/d)</v>
          </cell>
          <cell r="G255" t="str">
            <v>Hatfield Moor</v>
          </cell>
          <cell r="H255">
            <v>25</v>
          </cell>
          <cell r="I255">
            <v>25</v>
          </cell>
          <cell r="J255">
            <v>25</v>
          </cell>
          <cell r="K255">
            <v>25</v>
          </cell>
          <cell r="L255">
            <v>25</v>
          </cell>
          <cell r="M255">
            <v>25</v>
          </cell>
          <cell r="N255">
            <v>25</v>
          </cell>
          <cell r="O255">
            <v>25</v>
          </cell>
          <cell r="P255">
            <v>25</v>
          </cell>
          <cell r="Q255">
            <v>25</v>
          </cell>
          <cell r="R255">
            <v>25</v>
          </cell>
          <cell r="S255">
            <v>25</v>
          </cell>
          <cell r="T255">
            <v>25</v>
          </cell>
          <cell r="U255">
            <v>25</v>
          </cell>
          <cell r="V255">
            <v>25</v>
          </cell>
          <cell r="W255">
            <v>25</v>
          </cell>
          <cell r="X255">
            <v>25</v>
          </cell>
          <cell r="Y255">
            <v>25</v>
          </cell>
          <cell r="Z255">
            <v>25</v>
          </cell>
          <cell r="AA255">
            <v>25</v>
          </cell>
          <cell r="AB255">
            <v>25</v>
          </cell>
        </row>
        <row r="256">
          <cell r="B256" t="str">
            <v>Hatfield Moor INJ (GWh/d)</v>
          </cell>
          <cell r="C256" t="str">
            <v>MRS INJ</v>
          </cell>
          <cell r="D256" t="str">
            <v>MRS</v>
          </cell>
          <cell r="E256" t="str">
            <v>INJ</v>
          </cell>
          <cell r="F256" t="str">
            <v>Hatfield Moor INJ (GWh/d)</v>
          </cell>
          <cell r="H256">
            <v>30</v>
          </cell>
          <cell r="I256">
            <v>30</v>
          </cell>
          <cell r="J256">
            <v>30</v>
          </cell>
          <cell r="K256">
            <v>30</v>
          </cell>
          <cell r="L256">
            <v>30</v>
          </cell>
          <cell r="M256">
            <v>30</v>
          </cell>
          <cell r="N256">
            <v>30</v>
          </cell>
          <cell r="O256">
            <v>30</v>
          </cell>
          <cell r="P256">
            <v>30</v>
          </cell>
          <cell r="Q256">
            <v>30</v>
          </cell>
          <cell r="R256">
            <v>30</v>
          </cell>
          <cell r="S256">
            <v>30</v>
          </cell>
          <cell r="T256">
            <v>30</v>
          </cell>
          <cell r="U256">
            <v>30</v>
          </cell>
          <cell r="V256">
            <v>30</v>
          </cell>
          <cell r="W256">
            <v>30</v>
          </cell>
          <cell r="X256">
            <v>30</v>
          </cell>
          <cell r="Y256">
            <v>30</v>
          </cell>
          <cell r="Z256">
            <v>30</v>
          </cell>
          <cell r="AA256">
            <v>30</v>
          </cell>
          <cell r="AB256">
            <v>30</v>
          </cell>
        </row>
        <row r="257">
          <cell r="B257" t="str">
            <v>Hatfield Moor Store (GWh)</v>
          </cell>
          <cell r="C257" t="str">
            <v>MRS STR</v>
          </cell>
          <cell r="D257" t="str">
            <v>MRS</v>
          </cell>
          <cell r="E257" t="str">
            <v>STR</v>
          </cell>
          <cell r="F257" t="str">
            <v>Hatfield Moor Store (GWh)</v>
          </cell>
          <cell r="H257">
            <v>1260</v>
          </cell>
          <cell r="I257">
            <v>1260</v>
          </cell>
          <cell r="J257">
            <v>1260</v>
          </cell>
          <cell r="K257">
            <v>1260</v>
          </cell>
          <cell r="L257">
            <v>1260</v>
          </cell>
          <cell r="M257">
            <v>1260</v>
          </cell>
          <cell r="N257">
            <v>1260</v>
          </cell>
          <cell r="O257">
            <v>1260</v>
          </cell>
          <cell r="P257">
            <v>1260</v>
          </cell>
          <cell r="Q257">
            <v>1260</v>
          </cell>
          <cell r="R257">
            <v>1260</v>
          </cell>
          <cell r="S257">
            <v>1260</v>
          </cell>
          <cell r="T257">
            <v>1260</v>
          </cell>
          <cell r="U257">
            <v>1260</v>
          </cell>
          <cell r="V257">
            <v>1260</v>
          </cell>
          <cell r="W257">
            <v>1260</v>
          </cell>
          <cell r="X257">
            <v>1260</v>
          </cell>
          <cell r="Y257">
            <v>1260</v>
          </cell>
          <cell r="Z257">
            <v>1260</v>
          </cell>
          <cell r="AA257">
            <v>1260</v>
          </cell>
          <cell r="AB257">
            <v>1260</v>
          </cell>
        </row>
        <row r="258">
          <cell r="A258" t="str">
            <v>Hilltop Farm</v>
          </cell>
          <cell r="B258" t="str">
            <v>Hilltop Farm Max Days</v>
          </cell>
          <cell r="F258" t="str">
            <v>Hilltop Farm Max Days</v>
          </cell>
          <cell r="H258" t="e">
            <v>#DIV/0!</v>
          </cell>
          <cell r="I258" t="e">
            <v>#DIV/0!</v>
          </cell>
          <cell r="J258">
            <v>2.8904109589041096</v>
          </cell>
          <cell r="K258">
            <v>3.4</v>
          </cell>
          <cell r="L258">
            <v>4.6124999999999998</v>
          </cell>
          <cell r="M258">
            <v>5.9312500000000004</v>
          </cell>
          <cell r="N258">
            <v>6.6875</v>
          </cell>
          <cell r="O258">
            <v>6.6875</v>
          </cell>
          <cell r="P258">
            <v>6.6875</v>
          </cell>
          <cell r="Q258">
            <v>6.6875</v>
          </cell>
          <cell r="R258">
            <v>6.6875</v>
          </cell>
          <cell r="S258">
            <v>6.6875</v>
          </cell>
          <cell r="T258">
            <v>6.6875</v>
          </cell>
          <cell r="U258">
            <v>6.6875</v>
          </cell>
          <cell r="V258">
            <v>6.6875</v>
          </cell>
          <cell r="W258">
            <v>6.6875</v>
          </cell>
          <cell r="X258">
            <v>6.6875</v>
          </cell>
          <cell r="Y258">
            <v>6.6875</v>
          </cell>
          <cell r="Z258">
            <v>6.6875</v>
          </cell>
          <cell r="AA258">
            <v>6.6875</v>
          </cell>
          <cell r="AB258">
            <v>6.6875</v>
          </cell>
        </row>
        <row r="259">
          <cell r="B259" t="str">
            <v>Hilltop Farm WD (GWh/d)</v>
          </cell>
          <cell r="C259" t="str">
            <v>MRS WD</v>
          </cell>
          <cell r="D259" t="str">
            <v>MRS</v>
          </cell>
          <cell r="E259" t="str">
            <v>WD</v>
          </cell>
          <cell r="F259" t="str">
            <v>Hilltop Farm WD (GWh/d)</v>
          </cell>
          <cell r="G259" t="str">
            <v>Hilltop Farm</v>
          </cell>
          <cell r="H259">
            <v>0</v>
          </cell>
          <cell r="I259">
            <v>0</v>
          </cell>
          <cell r="J259">
            <v>146</v>
          </cell>
          <cell r="K259">
            <v>155</v>
          </cell>
          <cell r="L259">
            <v>160</v>
          </cell>
          <cell r="M259">
            <v>160</v>
          </cell>
          <cell r="N259">
            <v>160</v>
          </cell>
          <cell r="O259">
            <v>160</v>
          </cell>
          <cell r="P259">
            <v>160</v>
          </cell>
          <cell r="Q259">
            <v>160</v>
          </cell>
          <cell r="R259">
            <v>160</v>
          </cell>
          <cell r="S259">
            <v>160</v>
          </cell>
          <cell r="T259">
            <v>160</v>
          </cell>
          <cell r="U259">
            <v>160</v>
          </cell>
          <cell r="V259">
            <v>160</v>
          </cell>
          <cell r="W259">
            <v>160</v>
          </cell>
          <cell r="X259">
            <v>160</v>
          </cell>
          <cell r="Y259">
            <v>160</v>
          </cell>
          <cell r="Z259">
            <v>160</v>
          </cell>
          <cell r="AA259">
            <v>160</v>
          </cell>
          <cell r="AB259">
            <v>160</v>
          </cell>
        </row>
        <row r="260">
          <cell r="B260" t="str">
            <v>Hilltop Farm INJ (GWh/d)</v>
          </cell>
          <cell r="C260" t="str">
            <v>MRS INJ</v>
          </cell>
          <cell r="D260" t="str">
            <v>MRS</v>
          </cell>
          <cell r="E260" t="str">
            <v>INJ</v>
          </cell>
          <cell r="F260" t="str">
            <v>Hilltop Farm INJ (GWh/d)</v>
          </cell>
          <cell r="H260">
            <v>0</v>
          </cell>
          <cell r="I260">
            <v>0</v>
          </cell>
          <cell r="J260">
            <v>146</v>
          </cell>
          <cell r="K260">
            <v>175</v>
          </cell>
          <cell r="L260">
            <v>175</v>
          </cell>
          <cell r="M260">
            <v>175</v>
          </cell>
          <cell r="N260">
            <v>175</v>
          </cell>
          <cell r="O260">
            <v>175</v>
          </cell>
          <cell r="P260">
            <v>175</v>
          </cell>
          <cell r="Q260">
            <v>175</v>
          </cell>
          <cell r="R260">
            <v>175</v>
          </cell>
          <cell r="S260">
            <v>175</v>
          </cell>
          <cell r="T260">
            <v>175</v>
          </cell>
          <cell r="U260">
            <v>175</v>
          </cell>
          <cell r="V260">
            <v>175</v>
          </cell>
          <cell r="W260">
            <v>175</v>
          </cell>
          <cell r="X260">
            <v>175</v>
          </cell>
          <cell r="Y260">
            <v>175</v>
          </cell>
          <cell r="Z260">
            <v>175</v>
          </cell>
          <cell r="AA260">
            <v>175</v>
          </cell>
          <cell r="AB260">
            <v>175</v>
          </cell>
        </row>
        <row r="261">
          <cell r="B261" t="str">
            <v>Hilltop Farm Stor (GWh)</v>
          </cell>
          <cell r="C261" t="str">
            <v>MRS STR</v>
          </cell>
          <cell r="D261" t="str">
            <v>MRS</v>
          </cell>
          <cell r="E261" t="str">
            <v>STR</v>
          </cell>
          <cell r="F261" t="str">
            <v>Hilltop Farm Stor (GWh)</v>
          </cell>
          <cell r="H261">
            <v>0</v>
          </cell>
          <cell r="I261">
            <v>211</v>
          </cell>
          <cell r="J261">
            <v>422</v>
          </cell>
          <cell r="K261">
            <v>527</v>
          </cell>
          <cell r="L261">
            <v>738</v>
          </cell>
          <cell r="M261">
            <v>949</v>
          </cell>
          <cell r="N261">
            <v>1070</v>
          </cell>
          <cell r="O261">
            <v>1070</v>
          </cell>
          <cell r="P261">
            <v>1070</v>
          </cell>
          <cell r="Q261">
            <v>1070</v>
          </cell>
          <cell r="R261">
            <v>1070</v>
          </cell>
          <cell r="S261">
            <v>1070</v>
          </cell>
          <cell r="T261">
            <v>1070</v>
          </cell>
          <cell r="U261">
            <v>1070</v>
          </cell>
          <cell r="V261">
            <v>1070</v>
          </cell>
          <cell r="W261">
            <v>1070</v>
          </cell>
          <cell r="X261">
            <v>1070</v>
          </cell>
          <cell r="Y261">
            <v>1070</v>
          </cell>
          <cell r="Z261">
            <v>1070</v>
          </cell>
          <cell r="AA261">
            <v>1070</v>
          </cell>
          <cell r="AB261">
            <v>1070</v>
          </cell>
        </row>
        <row r="262">
          <cell r="A262" t="str">
            <v>Holehouse Farm</v>
          </cell>
          <cell r="B262" t="str">
            <v>Holehouse Max Days</v>
          </cell>
          <cell r="F262" t="str">
            <v>Holehouse Max Days</v>
          </cell>
          <cell r="H262">
            <v>8.9931740614334466</v>
          </cell>
          <cell r="I262">
            <v>5.9954493742889641</v>
          </cell>
          <cell r="J262">
            <v>4.4965870307167233</v>
          </cell>
          <cell r="K262">
            <v>4.4965870307167233</v>
          </cell>
          <cell r="L262">
            <v>4.4965870307167233</v>
          </cell>
          <cell r="M262">
            <v>4.4965870307167233</v>
          </cell>
          <cell r="N262">
            <v>4.4965870307167233</v>
          </cell>
          <cell r="O262">
            <v>4.4965870307167233</v>
          </cell>
          <cell r="P262">
            <v>4.4965870307167233</v>
          </cell>
          <cell r="Q262">
            <v>4.4965870307167233</v>
          </cell>
          <cell r="R262">
            <v>4.4965870307167233</v>
          </cell>
          <cell r="S262">
            <v>4.4965870307167233</v>
          </cell>
          <cell r="T262">
            <v>4.4965870307167233</v>
          </cell>
          <cell r="U262">
            <v>4.4965870307167233</v>
          </cell>
          <cell r="V262">
            <v>4.4965870307167233</v>
          </cell>
          <cell r="W262">
            <v>4.4965870307167233</v>
          </cell>
          <cell r="X262">
            <v>4.4965870307167233</v>
          </cell>
          <cell r="Y262">
            <v>4.4965870307167233</v>
          </cell>
          <cell r="Z262">
            <v>4.4965870307167233</v>
          </cell>
          <cell r="AA262">
            <v>4.4965870307167233</v>
          </cell>
          <cell r="AB262">
            <v>4.4965870307167233</v>
          </cell>
        </row>
        <row r="263">
          <cell r="B263" t="str">
            <v>Holehouse WD (GWh/d)</v>
          </cell>
          <cell r="C263" t="str">
            <v>MRS WD</v>
          </cell>
          <cell r="D263" t="str">
            <v>MRS</v>
          </cell>
          <cell r="E263" t="str">
            <v>WD</v>
          </cell>
          <cell r="F263" t="str">
            <v>Holehouse WD (GWh/d)</v>
          </cell>
          <cell r="G263" t="str">
            <v>Holehouse Farm</v>
          </cell>
          <cell r="H263">
            <v>58.6</v>
          </cell>
          <cell r="I263">
            <v>87.9</v>
          </cell>
          <cell r="J263">
            <v>117.2</v>
          </cell>
          <cell r="K263">
            <v>117.2</v>
          </cell>
          <cell r="L263">
            <v>117.2</v>
          </cell>
          <cell r="M263">
            <v>117.2</v>
          </cell>
          <cell r="N263">
            <v>117.2</v>
          </cell>
          <cell r="O263">
            <v>117.2</v>
          </cell>
          <cell r="P263">
            <v>117.2</v>
          </cell>
          <cell r="Q263">
            <v>117.2</v>
          </cell>
          <cell r="R263">
            <v>117.2</v>
          </cell>
          <cell r="S263">
            <v>117.2</v>
          </cell>
          <cell r="T263">
            <v>117.2</v>
          </cell>
          <cell r="U263">
            <v>117.2</v>
          </cell>
          <cell r="V263">
            <v>117.2</v>
          </cell>
          <cell r="W263">
            <v>117.2</v>
          </cell>
          <cell r="X263">
            <v>117.2</v>
          </cell>
          <cell r="Y263">
            <v>117.2</v>
          </cell>
          <cell r="Z263">
            <v>117.2</v>
          </cell>
          <cell r="AA263">
            <v>117.2</v>
          </cell>
          <cell r="AB263">
            <v>117.2</v>
          </cell>
        </row>
        <row r="264">
          <cell r="B264" t="str">
            <v>Holehouse INJ (GWh/d)</v>
          </cell>
          <cell r="C264" t="str">
            <v>MRS INJ</v>
          </cell>
          <cell r="D264" t="str">
            <v>MRS</v>
          </cell>
          <cell r="E264" t="str">
            <v>INJ</v>
          </cell>
          <cell r="F264" t="str">
            <v>Holehouse INJ (GWh/d)</v>
          </cell>
          <cell r="H264">
            <v>117.2</v>
          </cell>
          <cell r="I264">
            <v>117.2</v>
          </cell>
          <cell r="J264">
            <v>117.2</v>
          </cell>
          <cell r="K264">
            <v>117.2</v>
          </cell>
          <cell r="L264">
            <v>117.2</v>
          </cell>
          <cell r="M264">
            <v>117.2</v>
          </cell>
          <cell r="N264">
            <v>117.2</v>
          </cell>
          <cell r="O264">
            <v>117.2</v>
          </cell>
          <cell r="P264">
            <v>117.2</v>
          </cell>
          <cell r="Q264">
            <v>117.2</v>
          </cell>
          <cell r="R264">
            <v>117.2</v>
          </cell>
          <cell r="S264">
            <v>117.2</v>
          </cell>
          <cell r="T264">
            <v>117.2</v>
          </cell>
          <cell r="U264">
            <v>117.2</v>
          </cell>
          <cell r="V264">
            <v>117.2</v>
          </cell>
          <cell r="W264">
            <v>117.2</v>
          </cell>
          <cell r="X264">
            <v>117.2</v>
          </cell>
          <cell r="Y264">
            <v>117.2</v>
          </cell>
          <cell r="Z264">
            <v>117.2</v>
          </cell>
          <cell r="AA264">
            <v>117.2</v>
          </cell>
          <cell r="AB264">
            <v>117.2</v>
          </cell>
        </row>
        <row r="265">
          <cell r="B265" t="str">
            <v>Holehouse Store (GWh)</v>
          </cell>
          <cell r="C265" t="str">
            <v>MRS STR</v>
          </cell>
          <cell r="D265" t="str">
            <v>MRS</v>
          </cell>
          <cell r="E265" t="str">
            <v>STR</v>
          </cell>
          <cell r="F265" t="str">
            <v>Holehouse Store (GWh)</v>
          </cell>
          <cell r="H265">
            <v>527</v>
          </cell>
          <cell r="I265">
            <v>527</v>
          </cell>
          <cell r="J265">
            <v>527</v>
          </cell>
          <cell r="K265">
            <v>527</v>
          </cell>
          <cell r="L265">
            <v>527</v>
          </cell>
          <cell r="M265">
            <v>527</v>
          </cell>
          <cell r="N265">
            <v>527</v>
          </cell>
          <cell r="O265">
            <v>527</v>
          </cell>
          <cell r="P265">
            <v>527</v>
          </cell>
          <cell r="Q265">
            <v>527</v>
          </cell>
          <cell r="R265">
            <v>527</v>
          </cell>
          <cell r="S265">
            <v>527</v>
          </cell>
          <cell r="T265">
            <v>527</v>
          </cell>
          <cell r="U265">
            <v>527</v>
          </cell>
          <cell r="V265">
            <v>527</v>
          </cell>
          <cell r="W265">
            <v>527</v>
          </cell>
          <cell r="X265">
            <v>527</v>
          </cell>
          <cell r="Y265">
            <v>527</v>
          </cell>
          <cell r="Z265">
            <v>527</v>
          </cell>
          <cell r="AA265">
            <v>527</v>
          </cell>
          <cell r="AB265">
            <v>527</v>
          </cell>
        </row>
        <row r="266">
          <cell r="A266" t="str">
            <v>HOLFORD</v>
          </cell>
          <cell r="B266" t="str">
            <v>HOLFORD Max Days</v>
          </cell>
          <cell r="F266" t="str">
            <v>HOLFORD Max Days</v>
          </cell>
          <cell r="H266">
            <v>0</v>
          </cell>
          <cell r="I266">
            <v>6.9886363636363633</v>
          </cell>
          <cell r="J266">
            <v>7.0085470085470085</v>
          </cell>
          <cell r="K266">
            <v>7.0085470085470085</v>
          </cell>
          <cell r="L266">
            <v>7.0085470085470085</v>
          </cell>
          <cell r="M266">
            <v>7.0085470085470085</v>
          </cell>
          <cell r="N266">
            <v>7.0085470085470085</v>
          </cell>
          <cell r="O266">
            <v>7.0085470085470085</v>
          </cell>
          <cell r="P266">
            <v>7.0085470085470085</v>
          </cell>
          <cell r="Q266">
            <v>7.0085470085470085</v>
          </cell>
          <cell r="R266">
            <v>7.0085470085470085</v>
          </cell>
          <cell r="S266">
            <v>7.0085470085470085</v>
          </cell>
          <cell r="T266">
            <v>7.0085470085470085</v>
          </cell>
          <cell r="U266">
            <v>7.0085470085470085</v>
          </cell>
          <cell r="V266">
            <v>7.0085470085470085</v>
          </cell>
          <cell r="W266">
            <v>7.0085470085470085</v>
          </cell>
          <cell r="X266">
            <v>7.0085470085470085</v>
          </cell>
          <cell r="Y266">
            <v>7.0085470085470085</v>
          </cell>
          <cell r="Z266">
            <v>7.0085470085470085</v>
          </cell>
          <cell r="AA266">
            <v>7.0085470085470085</v>
          </cell>
          <cell r="AB266">
            <v>7.0085470085470085</v>
          </cell>
        </row>
        <row r="267">
          <cell r="A267" t="str">
            <v>Profile phased for forecast</v>
          </cell>
          <cell r="B267" t="str">
            <v>HOLFORD WD (GWh/d)</v>
          </cell>
          <cell r="C267" t="str">
            <v>MRS WD</v>
          </cell>
          <cell r="D267" t="str">
            <v>MRS</v>
          </cell>
          <cell r="E267" t="str">
            <v>WD</v>
          </cell>
          <cell r="F267" t="str">
            <v>HOLFORD WD (GWh/d)</v>
          </cell>
          <cell r="G267" t="str">
            <v>HOLFORD</v>
          </cell>
          <cell r="H267">
            <v>0</v>
          </cell>
          <cell r="I267">
            <v>88</v>
          </cell>
          <cell r="J267">
            <v>234</v>
          </cell>
          <cell r="K267">
            <v>234</v>
          </cell>
          <cell r="L267">
            <v>234</v>
          </cell>
          <cell r="M267">
            <v>234</v>
          </cell>
          <cell r="N267">
            <v>234</v>
          </cell>
          <cell r="O267">
            <v>234</v>
          </cell>
          <cell r="P267">
            <v>234</v>
          </cell>
          <cell r="Q267">
            <v>234</v>
          </cell>
          <cell r="R267">
            <v>234</v>
          </cell>
          <cell r="S267">
            <v>234</v>
          </cell>
          <cell r="T267">
            <v>234</v>
          </cell>
          <cell r="U267">
            <v>234</v>
          </cell>
          <cell r="V267">
            <v>234</v>
          </cell>
          <cell r="W267">
            <v>234</v>
          </cell>
          <cell r="X267">
            <v>234</v>
          </cell>
          <cell r="Y267">
            <v>234</v>
          </cell>
          <cell r="Z267">
            <v>234</v>
          </cell>
          <cell r="AA267">
            <v>234</v>
          </cell>
          <cell r="AB267">
            <v>234</v>
          </cell>
        </row>
        <row r="268">
          <cell r="B268" t="str">
            <v>HOLFORD INJ (GWh/d)</v>
          </cell>
          <cell r="C268" t="str">
            <v>MRS INJ</v>
          </cell>
          <cell r="D268" t="str">
            <v>MRS</v>
          </cell>
          <cell r="E268" t="str">
            <v>INJ</v>
          </cell>
          <cell r="F268" t="str">
            <v>HOLFORD INJ (GWh/d)</v>
          </cell>
          <cell r="H268">
            <v>0</v>
          </cell>
          <cell r="I268">
            <v>88</v>
          </cell>
          <cell r="J268">
            <v>234</v>
          </cell>
          <cell r="K268">
            <v>234</v>
          </cell>
          <cell r="L268">
            <v>234</v>
          </cell>
          <cell r="M268">
            <v>234</v>
          </cell>
          <cell r="N268">
            <v>234</v>
          </cell>
          <cell r="O268">
            <v>234</v>
          </cell>
          <cell r="P268">
            <v>234</v>
          </cell>
          <cell r="Q268">
            <v>234</v>
          </cell>
          <cell r="R268">
            <v>234</v>
          </cell>
          <cell r="S268">
            <v>234</v>
          </cell>
          <cell r="T268">
            <v>234</v>
          </cell>
          <cell r="U268">
            <v>234</v>
          </cell>
          <cell r="V268">
            <v>234</v>
          </cell>
          <cell r="W268">
            <v>234</v>
          </cell>
          <cell r="X268">
            <v>234</v>
          </cell>
          <cell r="Y268">
            <v>234</v>
          </cell>
          <cell r="Z268">
            <v>234</v>
          </cell>
          <cell r="AA268">
            <v>234</v>
          </cell>
          <cell r="AB268">
            <v>234</v>
          </cell>
        </row>
        <row r="269">
          <cell r="B269" t="str">
            <v>HOLFORD Store (GWh)</v>
          </cell>
          <cell r="C269" t="str">
            <v>MRS STR</v>
          </cell>
          <cell r="D269" t="str">
            <v>MRS</v>
          </cell>
          <cell r="E269" t="str">
            <v>STR</v>
          </cell>
          <cell r="F269" t="str">
            <v>HOLFORD Store (GWh)</v>
          </cell>
          <cell r="H269">
            <v>0</v>
          </cell>
          <cell r="I269">
            <v>615</v>
          </cell>
          <cell r="J269">
            <v>1640</v>
          </cell>
          <cell r="K269">
            <v>1640</v>
          </cell>
          <cell r="L269">
            <v>1640</v>
          </cell>
          <cell r="M269">
            <v>1640</v>
          </cell>
          <cell r="N269">
            <v>1640</v>
          </cell>
          <cell r="O269">
            <v>1640</v>
          </cell>
          <cell r="P269">
            <v>1640</v>
          </cell>
          <cell r="Q269">
            <v>1640</v>
          </cell>
          <cell r="R269">
            <v>1640</v>
          </cell>
          <cell r="S269">
            <v>1640</v>
          </cell>
          <cell r="T269">
            <v>1640</v>
          </cell>
          <cell r="U269">
            <v>1640</v>
          </cell>
          <cell r="V269">
            <v>1640</v>
          </cell>
          <cell r="W269">
            <v>1640</v>
          </cell>
          <cell r="X269">
            <v>1640</v>
          </cell>
          <cell r="Y269">
            <v>1640</v>
          </cell>
          <cell r="Z269">
            <v>1640</v>
          </cell>
          <cell r="AA269">
            <v>1640</v>
          </cell>
          <cell r="AB269">
            <v>1640</v>
          </cell>
        </row>
        <row r="270">
          <cell r="A270" t="str">
            <v>Hornsea</v>
          </cell>
          <cell r="B270" t="str">
            <v>Hornsea Max Days</v>
          </cell>
          <cell r="F270" t="str">
            <v>Hornsea Max Days</v>
          </cell>
          <cell r="H270">
            <v>17.948717948717949</v>
          </cell>
          <cell r="I270">
            <v>17.948717948717949</v>
          </cell>
          <cell r="J270">
            <v>17.948717948717949</v>
          </cell>
          <cell r="K270">
            <v>17.948717948717949</v>
          </cell>
          <cell r="L270">
            <v>17.948717948717949</v>
          </cell>
          <cell r="M270">
            <v>17.948717948717949</v>
          </cell>
          <cell r="N270">
            <v>17.948717948717949</v>
          </cell>
          <cell r="O270">
            <v>17.948717948717949</v>
          </cell>
          <cell r="P270">
            <v>17.948717948717949</v>
          </cell>
          <cell r="Q270">
            <v>17.948717948717949</v>
          </cell>
          <cell r="R270">
            <v>17.948717948717949</v>
          </cell>
          <cell r="S270">
            <v>17.948717948717949</v>
          </cell>
          <cell r="T270">
            <v>17.948717948717949</v>
          </cell>
          <cell r="U270">
            <v>17.948717948717949</v>
          </cell>
          <cell r="V270">
            <v>17.948717948717949</v>
          </cell>
          <cell r="W270">
            <v>17.948717948717949</v>
          </cell>
          <cell r="X270">
            <v>17.948717948717949</v>
          </cell>
          <cell r="Y270">
            <v>17.948717948717949</v>
          </cell>
          <cell r="Z270">
            <v>17.948717948717949</v>
          </cell>
          <cell r="AA270">
            <v>17.948717948717949</v>
          </cell>
          <cell r="AB270">
            <v>17.948717948717949</v>
          </cell>
        </row>
        <row r="271">
          <cell r="B271" t="str">
            <v>Hornsea WD (GWh/day)</v>
          </cell>
          <cell r="C271" t="str">
            <v>MRS WD</v>
          </cell>
          <cell r="D271" t="str">
            <v>MRS</v>
          </cell>
          <cell r="E271" t="str">
            <v>WD</v>
          </cell>
          <cell r="F271" t="str">
            <v>Hornsea WD (GWh/day)</v>
          </cell>
          <cell r="G271" t="str">
            <v>Hornsea</v>
          </cell>
          <cell r="H271">
            <v>195</v>
          </cell>
          <cell r="I271">
            <v>195</v>
          </cell>
          <cell r="J271">
            <v>195</v>
          </cell>
          <cell r="K271">
            <v>195</v>
          </cell>
          <cell r="L271">
            <v>195</v>
          </cell>
          <cell r="M271">
            <v>195</v>
          </cell>
          <cell r="N271">
            <v>195</v>
          </cell>
          <cell r="O271">
            <v>195</v>
          </cell>
          <cell r="P271">
            <v>195</v>
          </cell>
          <cell r="Q271">
            <v>195</v>
          </cell>
          <cell r="R271">
            <v>195</v>
          </cell>
          <cell r="S271">
            <v>195</v>
          </cell>
          <cell r="T271">
            <v>195</v>
          </cell>
          <cell r="U271">
            <v>195</v>
          </cell>
          <cell r="V271">
            <v>195</v>
          </cell>
          <cell r="W271">
            <v>195</v>
          </cell>
          <cell r="X271">
            <v>195</v>
          </cell>
          <cell r="Y271">
            <v>195</v>
          </cell>
          <cell r="Z271">
            <v>195</v>
          </cell>
          <cell r="AA271">
            <v>195</v>
          </cell>
          <cell r="AB271">
            <v>195</v>
          </cell>
        </row>
        <row r="272">
          <cell r="B272" t="str">
            <v>Hornsea INJ (GWh/day)</v>
          </cell>
          <cell r="C272" t="str">
            <v>MRS INJ</v>
          </cell>
          <cell r="D272" t="str">
            <v>MRS</v>
          </cell>
          <cell r="E272" t="str">
            <v>INJ</v>
          </cell>
          <cell r="F272" t="str">
            <v>Hornsea INJ (GWh/day)</v>
          </cell>
          <cell r="H272">
            <v>21.6</v>
          </cell>
          <cell r="I272">
            <v>21.6</v>
          </cell>
          <cell r="J272">
            <v>21.6</v>
          </cell>
          <cell r="K272">
            <v>21.6</v>
          </cell>
          <cell r="L272">
            <v>21.6</v>
          </cell>
          <cell r="M272">
            <v>21.6</v>
          </cell>
          <cell r="N272">
            <v>21.6</v>
          </cell>
          <cell r="O272">
            <v>21.6</v>
          </cell>
          <cell r="P272">
            <v>21.6</v>
          </cell>
          <cell r="Q272">
            <v>21.6</v>
          </cell>
          <cell r="R272">
            <v>21.6</v>
          </cell>
          <cell r="S272">
            <v>21.6</v>
          </cell>
          <cell r="T272">
            <v>21.6</v>
          </cell>
          <cell r="U272">
            <v>21.6</v>
          </cell>
          <cell r="V272">
            <v>21.6</v>
          </cell>
          <cell r="W272">
            <v>21.6</v>
          </cell>
          <cell r="X272">
            <v>21.6</v>
          </cell>
          <cell r="Y272">
            <v>21.6</v>
          </cell>
          <cell r="Z272">
            <v>21.6</v>
          </cell>
          <cell r="AA272">
            <v>21.6</v>
          </cell>
          <cell r="AB272">
            <v>21.6</v>
          </cell>
        </row>
        <row r="273">
          <cell r="B273" t="str">
            <v>Hornsea Store (GWh)</v>
          </cell>
          <cell r="C273" t="str">
            <v>MRS STR</v>
          </cell>
          <cell r="D273" t="str">
            <v>MRS</v>
          </cell>
          <cell r="E273" t="str">
            <v>STR</v>
          </cell>
          <cell r="F273" t="str">
            <v>Hornsea Store (GWh)</v>
          </cell>
          <cell r="H273">
            <v>3500</v>
          </cell>
          <cell r="I273">
            <v>3500</v>
          </cell>
          <cell r="J273">
            <v>3500</v>
          </cell>
          <cell r="K273">
            <v>3500</v>
          </cell>
          <cell r="L273">
            <v>3500</v>
          </cell>
          <cell r="M273">
            <v>3500</v>
          </cell>
          <cell r="N273">
            <v>3500</v>
          </cell>
          <cell r="O273">
            <v>3500</v>
          </cell>
          <cell r="P273">
            <v>3500</v>
          </cell>
          <cell r="Q273">
            <v>3500</v>
          </cell>
          <cell r="R273">
            <v>3500</v>
          </cell>
          <cell r="S273">
            <v>3500</v>
          </cell>
          <cell r="T273">
            <v>3500</v>
          </cell>
          <cell r="U273">
            <v>3500</v>
          </cell>
          <cell r="V273">
            <v>3500</v>
          </cell>
          <cell r="W273">
            <v>3500</v>
          </cell>
          <cell r="X273">
            <v>3500</v>
          </cell>
          <cell r="Y273">
            <v>3500</v>
          </cell>
          <cell r="Z273">
            <v>3500</v>
          </cell>
          <cell r="AA273">
            <v>3500</v>
          </cell>
          <cell r="AB273">
            <v>3500</v>
          </cell>
        </row>
        <row r="274">
          <cell r="A274" t="str">
            <v>Humbly Grove</v>
          </cell>
          <cell r="B274" t="str">
            <v>Humbly Grove Max Days</v>
          </cell>
          <cell r="F274" t="str">
            <v>Humbly Grove Max Days</v>
          </cell>
          <cell r="H274">
            <v>35.974683544303801</v>
          </cell>
          <cell r="I274">
            <v>35.974683544303801</v>
          </cell>
          <cell r="J274">
            <v>35.974683544303801</v>
          </cell>
          <cell r="K274">
            <v>35.974683544303801</v>
          </cell>
          <cell r="L274">
            <v>35.974683544303801</v>
          </cell>
          <cell r="M274">
            <v>35.974683544303801</v>
          </cell>
          <cell r="N274">
            <v>35.974683544303801</v>
          </cell>
          <cell r="O274">
            <v>35.974683544303801</v>
          </cell>
          <cell r="P274">
            <v>35.974683544303801</v>
          </cell>
          <cell r="Q274">
            <v>35.974683544303801</v>
          </cell>
          <cell r="R274">
            <v>35.974683544303801</v>
          </cell>
          <cell r="S274">
            <v>35.974683544303801</v>
          </cell>
          <cell r="T274">
            <v>35.974683544303801</v>
          </cell>
          <cell r="U274">
            <v>35.974683544303801</v>
          </cell>
          <cell r="V274">
            <v>35.974683544303801</v>
          </cell>
          <cell r="W274">
            <v>35.974683544303801</v>
          </cell>
          <cell r="X274">
            <v>35.974683544303801</v>
          </cell>
          <cell r="Y274">
            <v>35.974683544303801</v>
          </cell>
          <cell r="Z274">
            <v>35.974683544303801</v>
          </cell>
          <cell r="AA274">
            <v>35.974683544303801</v>
          </cell>
          <cell r="AB274">
            <v>35.974683544303801</v>
          </cell>
        </row>
        <row r="275">
          <cell r="B275" t="str">
            <v>Humbly Grove WD (GWh/d)</v>
          </cell>
          <cell r="C275" t="str">
            <v>MRS WD</v>
          </cell>
          <cell r="D275" t="str">
            <v>MRS</v>
          </cell>
          <cell r="E275" t="str">
            <v>WD</v>
          </cell>
          <cell r="F275" t="str">
            <v>Humbly Grove WD (GWh/d)</v>
          </cell>
          <cell r="G275" t="str">
            <v>Humbly Grove</v>
          </cell>
          <cell r="H275">
            <v>79</v>
          </cell>
          <cell r="I275">
            <v>79</v>
          </cell>
          <cell r="J275">
            <v>79</v>
          </cell>
          <cell r="K275">
            <v>79</v>
          </cell>
          <cell r="L275">
            <v>79</v>
          </cell>
          <cell r="M275">
            <v>79</v>
          </cell>
          <cell r="N275">
            <v>79</v>
          </cell>
          <cell r="O275">
            <v>79</v>
          </cell>
          <cell r="P275">
            <v>79</v>
          </cell>
          <cell r="Q275">
            <v>79</v>
          </cell>
          <cell r="R275">
            <v>79</v>
          </cell>
          <cell r="S275">
            <v>79</v>
          </cell>
          <cell r="T275">
            <v>79</v>
          </cell>
          <cell r="U275">
            <v>79</v>
          </cell>
          <cell r="V275">
            <v>79</v>
          </cell>
          <cell r="W275">
            <v>79</v>
          </cell>
          <cell r="X275">
            <v>79</v>
          </cell>
          <cell r="Y275">
            <v>79</v>
          </cell>
          <cell r="Z275">
            <v>79</v>
          </cell>
          <cell r="AA275">
            <v>79</v>
          </cell>
          <cell r="AB275">
            <v>79</v>
          </cell>
        </row>
        <row r="276">
          <cell r="B276" t="str">
            <v>Humbly Grove INJ (GWh/d)</v>
          </cell>
          <cell r="C276" t="str">
            <v>MRS INJ</v>
          </cell>
          <cell r="D276" t="str">
            <v>MRS</v>
          </cell>
          <cell r="E276" t="str">
            <v>INJ</v>
          </cell>
          <cell r="F276" t="str">
            <v>Humbly Grove INJ (GWh/d)</v>
          </cell>
          <cell r="H276">
            <v>89</v>
          </cell>
          <cell r="I276">
            <v>89</v>
          </cell>
          <cell r="J276">
            <v>89</v>
          </cell>
          <cell r="K276">
            <v>89</v>
          </cell>
          <cell r="L276">
            <v>89</v>
          </cell>
          <cell r="M276">
            <v>89</v>
          </cell>
          <cell r="N276">
            <v>89</v>
          </cell>
          <cell r="O276">
            <v>89</v>
          </cell>
          <cell r="P276">
            <v>89</v>
          </cell>
          <cell r="Q276">
            <v>89</v>
          </cell>
          <cell r="R276">
            <v>89</v>
          </cell>
          <cell r="S276">
            <v>89</v>
          </cell>
          <cell r="T276">
            <v>89</v>
          </cell>
          <cell r="U276">
            <v>89</v>
          </cell>
          <cell r="V276">
            <v>89</v>
          </cell>
          <cell r="W276">
            <v>89</v>
          </cell>
          <cell r="X276">
            <v>89</v>
          </cell>
          <cell r="Y276">
            <v>89</v>
          </cell>
          <cell r="Z276">
            <v>89</v>
          </cell>
          <cell r="AA276">
            <v>89</v>
          </cell>
          <cell r="AB276">
            <v>89</v>
          </cell>
        </row>
        <row r="277">
          <cell r="B277" t="str">
            <v>Humbly Grove Store (GWh)</v>
          </cell>
          <cell r="C277" t="str">
            <v>MRS STR</v>
          </cell>
          <cell r="D277" t="str">
            <v>MRS</v>
          </cell>
          <cell r="E277" t="str">
            <v>STR</v>
          </cell>
          <cell r="F277" t="str">
            <v>Humbly Grove Store (GWh)</v>
          </cell>
          <cell r="H277">
            <v>2842</v>
          </cell>
          <cell r="I277">
            <v>2842</v>
          </cell>
          <cell r="J277">
            <v>2842</v>
          </cell>
          <cell r="K277">
            <v>2842</v>
          </cell>
          <cell r="L277">
            <v>2842</v>
          </cell>
          <cell r="M277">
            <v>2842</v>
          </cell>
          <cell r="N277">
            <v>2842</v>
          </cell>
          <cell r="O277">
            <v>2842</v>
          </cell>
          <cell r="P277">
            <v>2842</v>
          </cell>
          <cell r="Q277">
            <v>2842</v>
          </cell>
          <cell r="R277">
            <v>2842</v>
          </cell>
          <cell r="S277">
            <v>2842</v>
          </cell>
          <cell r="T277">
            <v>2842</v>
          </cell>
          <cell r="U277">
            <v>2842</v>
          </cell>
          <cell r="V277">
            <v>2842</v>
          </cell>
          <cell r="W277">
            <v>2842</v>
          </cell>
          <cell r="X277">
            <v>2842</v>
          </cell>
          <cell r="Y277">
            <v>2842</v>
          </cell>
          <cell r="Z277">
            <v>2842</v>
          </cell>
          <cell r="AA277">
            <v>2842</v>
          </cell>
          <cell r="AB277">
            <v>2842</v>
          </cell>
        </row>
        <row r="278">
          <cell r="A278" t="str">
            <v>Stublach</v>
          </cell>
          <cell r="B278" t="str">
            <v>Stublach Max Days</v>
          </cell>
          <cell r="F278" t="str">
            <v>Stublach Max Days</v>
          </cell>
          <cell r="H278">
            <v>0</v>
          </cell>
          <cell r="I278">
            <v>0</v>
          </cell>
          <cell r="J278">
            <v>0</v>
          </cell>
          <cell r="K278">
            <v>7.5</v>
          </cell>
          <cell r="L278">
            <v>8.5714285714285712</v>
          </cell>
          <cell r="M278">
            <v>8.5714285714285712</v>
          </cell>
          <cell r="N278">
            <v>8.5714285714285712</v>
          </cell>
          <cell r="O278">
            <v>8.5714285714285712</v>
          </cell>
          <cell r="P278">
            <v>8.5714285714285712</v>
          </cell>
          <cell r="Q278">
            <v>8.5714285714285712</v>
          </cell>
          <cell r="R278">
            <v>8.5714285714285712</v>
          </cell>
          <cell r="S278">
            <v>8.5714285714285712</v>
          </cell>
          <cell r="T278">
            <v>8.5714285714285712</v>
          </cell>
          <cell r="U278">
            <v>8.5714285714285712</v>
          </cell>
          <cell r="V278">
            <v>8.5714285714285712</v>
          </cell>
          <cell r="W278">
            <v>8.5714285714285712</v>
          </cell>
          <cell r="X278">
            <v>8.5714285714285712</v>
          </cell>
          <cell r="Y278">
            <v>8.5714285714285712</v>
          </cell>
          <cell r="Z278">
            <v>8.5714285714285712</v>
          </cell>
          <cell r="AA278">
            <v>8.5714285714285712</v>
          </cell>
          <cell r="AB278">
            <v>8.5714285714285712</v>
          </cell>
        </row>
        <row r="279">
          <cell r="B279" t="str">
            <v>Stublach WD (GWh/d)</v>
          </cell>
          <cell r="C279" t="str">
            <v>MRS WD</v>
          </cell>
          <cell r="D279" t="str">
            <v>MRS</v>
          </cell>
          <cell r="E279" t="str">
            <v>WD</v>
          </cell>
          <cell r="F279" t="str">
            <v>Stublach WD (GWh/d)</v>
          </cell>
          <cell r="G279" t="str">
            <v>Stublach</v>
          </cell>
          <cell r="H279">
            <v>0</v>
          </cell>
          <cell r="I279">
            <v>0</v>
          </cell>
          <cell r="J279">
            <v>0</v>
          </cell>
          <cell r="K279">
            <v>100</v>
          </cell>
          <cell r="L279">
            <v>175</v>
          </cell>
          <cell r="M279">
            <v>175</v>
          </cell>
          <cell r="N279">
            <v>175</v>
          </cell>
          <cell r="O279">
            <v>175</v>
          </cell>
          <cell r="P279">
            <v>175</v>
          </cell>
          <cell r="Q279">
            <v>175</v>
          </cell>
          <cell r="R279">
            <v>175</v>
          </cell>
          <cell r="S279">
            <v>175</v>
          </cell>
          <cell r="T279">
            <v>175</v>
          </cell>
          <cell r="U279">
            <v>175</v>
          </cell>
          <cell r="V279">
            <v>175</v>
          </cell>
          <cell r="W279">
            <v>175</v>
          </cell>
          <cell r="X279">
            <v>175</v>
          </cell>
          <cell r="Y279">
            <v>175</v>
          </cell>
          <cell r="Z279">
            <v>175</v>
          </cell>
          <cell r="AA279">
            <v>175</v>
          </cell>
          <cell r="AB279">
            <v>175</v>
          </cell>
        </row>
        <row r="280">
          <cell r="B280" t="str">
            <v>Stublach INJ (GWh/d)</v>
          </cell>
          <cell r="C280" t="str">
            <v>MRS INJ</v>
          </cell>
          <cell r="D280" t="str">
            <v>MRS</v>
          </cell>
          <cell r="E280" t="str">
            <v>INJ</v>
          </cell>
          <cell r="F280" t="str">
            <v>Stublach INJ (GWh/d)</v>
          </cell>
          <cell r="H280">
            <v>0</v>
          </cell>
          <cell r="I280">
            <v>0</v>
          </cell>
          <cell r="J280">
            <v>0</v>
          </cell>
          <cell r="K280">
            <v>100</v>
          </cell>
          <cell r="L280">
            <v>175</v>
          </cell>
          <cell r="M280">
            <v>175</v>
          </cell>
          <cell r="N280">
            <v>175</v>
          </cell>
          <cell r="O280">
            <v>175</v>
          </cell>
          <cell r="P280">
            <v>175</v>
          </cell>
          <cell r="Q280">
            <v>175</v>
          </cell>
          <cell r="R280">
            <v>175</v>
          </cell>
          <cell r="S280">
            <v>175</v>
          </cell>
          <cell r="T280">
            <v>175</v>
          </cell>
          <cell r="U280">
            <v>175</v>
          </cell>
          <cell r="V280">
            <v>175</v>
          </cell>
          <cell r="W280">
            <v>175</v>
          </cell>
          <cell r="X280">
            <v>175</v>
          </cell>
          <cell r="Y280">
            <v>175</v>
          </cell>
          <cell r="Z280">
            <v>175</v>
          </cell>
          <cell r="AA280">
            <v>175</v>
          </cell>
          <cell r="AB280">
            <v>175</v>
          </cell>
        </row>
        <row r="281">
          <cell r="B281" t="str">
            <v>Stublach Store (GWh)</v>
          </cell>
          <cell r="C281" t="str">
            <v>MRS STR</v>
          </cell>
          <cell r="D281" t="str">
            <v>MRS</v>
          </cell>
          <cell r="E281" t="str">
            <v>STR</v>
          </cell>
          <cell r="F281" t="str">
            <v>Stublach Store (GWh)</v>
          </cell>
          <cell r="H281">
            <v>0</v>
          </cell>
          <cell r="I281">
            <v>0</v>
          </cell>
          <cell r="J281">
            <v>0</v>
          </cell>
          <cell r="K281">
            <v>750</v>
          </cell>
          <cell r="L281">
            <v>1500</v>
          </cell>
          <cell r="M281">
            <v>1500</v>
          </cell>
          <cell r="N281">
            <v>1500</v>
          </cell>
          <cell r="O281">
            <v>1500</v>
          </cell>
          <cell r="P281">
            <v>1500</v>
          </cell>
          <cell r="Q281">
            <v>1500</v>
          </cell>
          <cell r="R281">
            <v>1500</v>
          </cell>
          <cell r="S281">
            <v>1500</v>
          </cell>
          <cell r="T281">
            <v>1500</v>
          </cell>
          <cell r="U281">
            <v>1500</v>
          </cell>
          <cell r="V281">
            <v>1500</v>
          </cell>
          <cell r="W281">
            <v>1500</v>
          </cell>
          <cell r="X281">
            <v>1500</v>
          </cell>
          <cell r="Y281">
            <v>1500</v>
          </cell>
          <cell r="Z281">
            <v>1500</v>
          </cell>
          <cell r="AA281">
            <v>1500</v>
          </cell>
          <cell r="AB281">
            <v>1500</v>
          </cell>
        </row>
        <row r="282">
          <cell r="A282" t="str">
            <v>Bacton Offshore</v>
          </cell>
          <cell r="B282" t="str">
            <v>Bacton Offshore Max Days</v>
          </cell>
          <cell r="F282" t="str">
            <v>Bacton Offshore Max Days</v>
          </cell>
        </row>
        <row r="283">
          <cell r="B283" t="str">
            <v>Bacton Offshore Max WD (GWh/d)</v>
          </cell>
          <cell r="C283" t="str">
            <v>LRS WD</v>
          </cell>
          <cell r="D283" t="str">
            <v>LRS</v>
          </cell>
          <cell r="E283" t="str">
            <v>WD</v>
          </cell>
          <cell r="F283" t="str">
            <v>Bacton Offshore Max WD (GWh/d)</v>
          </cell>
          <cell r="G283" t="str">
            <v>Bacton Offshore</v>
          </cell>
        </row>
        <row r="284">
          <cell r="B284" t="str">
            <v>Bacton Offshore Max INJ (GWh/d)</v>
          </cell>
          <cell r="C284" t="str">
            <v>LRS INJ</v>
          </cell>
          <cell r="D284" t="str">
            <v>LRS</v>
          </cell>
          <cell r="E284" t="str">
            <v>INJ</v>
          </cell>
          <cell r="F284" t="str">
            <v>Bacton Offshore Max INJ (GWh/d)</v>
          </cell>
        </row>
        <row r="285">
          <cell r="B285" t="str">
            <v>Bacton Offshore Store (GWh)</v>
          </cell>
          <cell r="C285" t="str">
            <v>LRS STR</v>
          </cell>
          <cell r="D285" t="str">
            <v>LRS</v>
          </cell>
          <cell r="E285" t="str">
            <v>STR</v>
          </cell>
          <cell r="F285" t="str">
            <v>Bacton Offshore Store (GWh)</v>
          </cell>
        </row>
        <row r="286">
          <cell r="A286" t="str">
            <v>Central Storage</v>
          </cell>
          <cell r="B286" t="str">
            <v>Central Max Days</v>
          </cell>
          <cell r="F286" t="str">
            <v>Central Max Days</v>
          </cell>
        </row>
        <row r="287">
          <cell r="A287" t="str">
            <v>Holehouse 2/British Salt/Kings Street/Hatfield 2</v>
          </cell>
          <cell r="B287" t="str">
            <v>Central WD (GWh/d)</v>
          </cell>
          <cell r="C287" t="str">
            <v>MRS WD</v>
          </cell>
          <cell r="D287" t="str">
            <v>MRS</v>
          </cell>
          <cell r="E287" t="str">
            <v>WD</v>
          </cell>
          <cell r="F287" t="str">
            <v>Central WD (GWh/d)</v>
          </cell>
          <cell r="G287" t="str">
            <v>Central</v>
          </cell>
        </row>
        <row r="288">
          <cell r="B288" t="str">
            <v>Central INJ (GWh/d)</v>
          </cell>
          <cell r="C288" t="str">
            <v>MRS INJ</v>
          </cell>
          <cell r="D288" t="str">
            <v>MRS</v>
          </cell>
          <cell r="E288" t="str">
            <v>INJ</v>
          </cell>
          <cell r="F288" t="str">
            <v>Central INJ (GWh/d)</v>
          </cell>
        </row>
        <row r="289">
          <cell r="B289" t="str">
            <v>Central Store (GWh)</v>
          </cell>
          <cell r="C289" t="str">
            <v>MRS STR</v>
          </cell>
          <cell r="D289" t="str">
            <v>MRS</v>
          </cell>
          <cell r="E289" t="str">
            <v>STR</v>
          </cell>
          <cell r="F289" t="str">
            <v>Central Store (GWh)</v>
          </cell>
        </row>
        <row r="290">
          <cell r="A290" t="str">
            <v>East Coast Storage</v>
          </cell>
          <cell r="B290" t="str">
            <v>East Max Days</v>
          </cell>
          <cell r="F290" t="str">
            <v>East Max Days</v>
          </cell>
        </row>
        <row r="291">
          <cell r="A291" t="str">
            <v>Aldbrough 2/Caythorpe/Saltfleetby/Whitehill</v>
          </cell>
          <cell r="B291" t="str">
            <v>East WD (GWh/d)</v>
          </cell>
          <cell r="C291" t="str">
            <v>MRS WD</v>
          </cell>
          <cell r="D291" t="str">
            <v>MRS</v>
          </cell>
          <cell r="E291" t="str">
            <v>WD</v>
          </cell>
          <cell r="F291" t="str">
            <v>East WD (GWh/d)</v>
          </cell>
          <cell r="G291" t="str">
            <v>East</v>
          </cell>
        </row>
        <row r="292">
          <cell r="B292" t="str">
            <v>East INJ (GWh/d)</v>
          </cell>
          <cell r="C292" t="str">
            <v>MRS INJ</v>
          </cell>
          <cell r="D292" t="str">
            <v>MRS</v>
          </cell>
          <cell r="E292" t="str">
            <v>INJ</v>
          </cell>
          <cell r="F292" t="str">
            <v>East INJ (GWh/d)</v>
          </cell>
        </row>
        <row r="293">
          <cell r="B293" t="str">
            <v>East Store (GWh)</v>
          </cell>
          <cell r="C293" t="str">
            <v>MRS STR</v>
          </cell>
          <cell r="D293" t="str">
            <v>MRS</v>
          </cell>
          <cell r="E293" t="str">
            <v>STR</v>
          </cell>
          <cell r="F293" t="str">
            <v>East Store (GWh)</v>
          </cell>
        </row>
        <row r="294">
          <cell r="A294" t="str">
            <v>Southern Storage</v>
          </cell>
          <cell r="B294" t="str">
            <v>South Max Days</v>
          </cell>
          <cell r="F294" t="str">
            <v>South Max Days</v>
          </cell>
        </row>
        <row r="295">
          <cell r="A295" t="str">
            <v>Albury/Portland</v>
          </cell>
          <cell r="B295" t="str">
            <v>South WD (GWh/d)</v>
          </cell>
          <cell r="C295" t="str">
            <v>MRS WD</v>
          </cell>
          <cell r="D295" t="str">
            <v>MRS</v>
          </cell>
          <cell r="E295" t="str">
            <v>WD</v>
          </cell>
          <cell r="F295" t="str">
            <v>South WD (GWh/d)</v>
          </cell>
          <cell r="G295" t="str">
            <v>South</v>
          </cell>
        </row>
        <row r="296">
          <cell r="B296" t="str">
            <v>South INJ (GWh/d)</v>
          </cell>
          <cell r="C296" t="str">
            <v>MRS INJ</v>
          </cell>
          <cell r="D296" t="str">
            <v>MRS</v>
          </cell>
          <cell r="E296" t="str">
            <v>INJ</v>
          </cell>
          <cell r="F296" t="str">
            <v>South INJ (GWh/d)</v>
          </cell>
        </row>
        <row r="297">
          <cell r="B297" t="str">
            <v>South Store (GWh)</v>
          </cell>
          <cell r="C297" t="str">
            <v>MRS STR</v>
          </cell>
          <cell r="D297" t="str">
            <v>MRS</v>
          </cell>
          <cell r="E297" t="str">
            <v>STR</v>
          </cell>
          <cell r="F297" t="str">
            <v>South Store (GWh)</v>
          </cell>
        </row>
        <row r="298">
          <cell r="A298" t="str">
            <v>West Coast Storage</v>
          </cell>
          <cell r="B298" t="str">
            <v>West Max Days</v>
          </cell>
          <cell r="F298" t="str">
            <v>West Max Days</v>
          </cell>
        </row>
        <row r="299">
          <cell r="A299" t="str">
            <v>Fleetwood/Gateway/Bains</v>
          </cell>
          <cell r="B299" t="str">
            <v>West Max WD (GWh/d)</v>
          </cell>
          <cell r="C299" t="str">
            <v>MRS WD</v>
          </cell>
          <cell r="D299" t="str">
            <v>MRS</v>
          </cell>
          <cell r="E299" t="str">
            <v>WD</v>
          </cell>
          <cell r="F299" t="str">
            <v>West Max WD (GWh/d)</v>
          </cell>
          <cell r="G299" t="str">
            <v>West</v>
          </cell>
        </row>
        <row r="300">
          <cell r="B300" t="str">
            <v>West Max INJ (GWh/d)</v>
          </cell>
          <cell r="C300" t="str">
            <v>MRS INJ</v>
          </cell>
          <cell r="D300" t="str">
            <v>MRS</v>
          </cell>
          <cell r="E300" t="str">
            <v>INJ</v>
          </cell>
          <cell r="F300" t="str">
            <v>West Max INJ (GWh/d)</v>
          </cell>
        </row>
        <row r="301">
          <cell r="B301" t="str">
            <v>West Store (GWh)</v>
          </cell>
          <cell r="C301" t="str">
            <v>MRS STR</v>
          </cell>
          <cell r="D301" t="str">
            <v>MRS</v>
          </cell>
          <cell r="E301" t="str">
            <v>STR</v>
          </cell>
          <cell r="F301" t="str">
            <v>West Store (GWh)</v>
          </cell>
        </row>
        <row r="302">
          <cell r="A302" t="str">
            <v>Albury</v>
          </cell>
          <cell r="B302" t="str">
            <v>Albury Max Days</v>
          </cell>
          <cell r="F302" t="str">
            <v>Albury Max Days</v>
          </cell>
        </row>
        <row r="303">
          <cell r="B303" t="str">
            <v>Albury Max WD (GWh/d)</v>
          </cell>
          <cell r="C303" t="str">
            <v>MRS WD</v>
          </cell>
          <cell r="D303" t="str">
            <v>MRS</v>
          </cell>
          <cell r="E303" t="str">
            <v>WD</v>
          </cell>
          <cell r="F303" t="str">
            <v>Albury Max WD (GWh/d)</v>
          </cell>
          <cell r="G303" t="str">
            <v>Albury</v>
          </cell>
        </row>
        <row r="304">
          <cell r="B304" t="str">
            <v>Albury Max INJ (GWh/d)</v>
          </cell>
          <cell r="C304" t="str">
            <v>MRS INJ</v>
          </cell>
          <cell r="D304" t="str">
            <v>MRS</v>
          </cell>
          <cell r="E304" t="str">
            <v>INJ</v>
          </cell>
          <cell r="F304" t="str">
            <v>Albury Max INJ (GWh/d)</v>
          </cell>
        </row>
        <row r="305">
          <cell r="B305" t="str">
            <v>Albury Store (GWh)</v>
          </cell>
          <cell r="C305" t="str">
            <v>MRS STR</v>
          </cell>
          <cell r="D305" t="str">
            <v>MRS</v>
          </cell>
          <cell r="E305" t="str">
            <v>STR</v>
          </cell>
          <cell r="F305" t="str">
            <v>Albury Store (GWh)</v>
          </cell>
        </row>
        <row r="306">
          <cell r="A306" t="str">
            <v>Aldbrough 2</v>
          </cell>
          <cell r="B306" t="str">
            <v>Aldbrough 2 Max Days</v>
          </cell>
          <cell r="F306" t="str">
            <v>Aldbrough 2 Max Days</v>
          </cell>
        </row>
        <row r="307">
          <cell r="B307" t="str">
            <v>Aldbrough 2 Max WD (GWh/d)</v>
          </cell>
          <cell r="C307" t="str">
            <v>MRS WD</v>
          </cell>
          <cell r="D307" t="str">
            <v>MRS</v>
          </cell>
          <cell r="E307" t="str">
            <v>WD</v>
          </cell>
          <cell r="F307" t="str">
            <v>Aldbrough 2 Max WD (GWh/d)</v>
          </cell>
          <cell r="G307" t="str">
            <v>ALDBOROUGH 2</v>
          </cell>
        </row>
        <row r="308">
          <cell r="B308" t="str">
            <v>Aldbrough 2 Max INJ (GWh/d)</v>
          </cell>
          <cell r="C308" t="str">
            <v>MRS INJ</v>
          </cell>
          <cell r="D308" t="str">
            <v>MRS</v>
          </cell>
          <cell r="E308" t="str">
            <v>INJ</v>
          </cell>
          <cell r="F308" t="str">
            <v>Aldbrough 2 Max INJ (GWh/d)</v>
          </cell>
        </row>
        <row r="309">
          <cell r="B309" t="str">
            <v>Aldbrough 2 Store (GWh)</v>
          </cell>
          <cell r="C309" t="str">
            <v>MRS STR</v>
          </cell>
          <cell r="D309" t="str">
            <v>MRS</v>
          </cell>
          <cell r="E309" t="str">
            <v>STR</v>
          </cell>
          <cell r="F309" t="str">
            <v>Aldbrough 2 Store (GWh)</v>
          </cell>
        </row>
        <row r="310">
          <cell r="A310" t="str">
            <v>Bains Offshore</v>
          </cell>
          <cell r="B310" t="str">
            <v>Bains Max Days</v>
          </cell>
          <cell r="F310" t="str">
            <v>Bains Max Days</v>
          </cell>
        </row>
        <row r="311">
          <cell r="B311" t="str">
            <v>Bains Max WD (GWh/d)</v>
          </cell>
          <cell r="C311" t="str">
            <v>MRS WD</v>
          </cell>
          <cell r="D311" t="str">
            <v>MRS</v>
          </cell>
          <cell r="E311" t="str">
            <v>WD</v>
          </cell>
          <cell r="F311" t="str">
            <v>Bains Max WD (GWh/d)</v>
          </cell>
          <cell r="G311" t="str">
            <v>Bolney</v>
          </cell>
        </row>
        <row r="312">
          <cell r="B312" t="str">
            <v>Bains Max INJ (GWh/d)</v>
          </cell>
          <cell r="C312" t="str">
            <v>MRS INJ</v>
          </cell>
          <cell r="D312" t="str">
            <v>MRS</v>
          </cell>
          <cell r="E312" t="str">
            <v>INJ</v>
          </cell>
          <cell r="F312" t="str">
            <v>Bains Max INJ (GWh/d)</v>
          </cell>
        </row>
        <row r="313">
          <cell r="B313" t="str">
            <v>Bains Store (GWh)</v>
          </cell>
          <cell r="C313" t="str">
            <v>MRS STR</v>
          </cell>
          <cell r="D313" t="str">
            <v>MRS</v>
          </cell>
          <cell r="E313" t="str">
            <v>STR</v>
          </cell>
          <cell r="F313" t="str">
            <v>Bains Store (GWh)</v>
          </cell>
        </row>
        <row r="314">
          <cell r="A314" t="str">
            <v>British Salt</v>
          </cell>
          <cell r="B314" t="str">
            <v>British Salt Max Days</v>
          </cell>
          <cell r="F314" t="str">
            <v>British Salt Max Days</v>
          </cell>
        </row>
        <row r="315">
          <cell r="B315" t="str">
            <v>British Salt WD (GWh/d)</v>
          </cell>
          <cell r="C315" t="str">
            <v>MRS WD</v>
          </cell>
          <cell r="D315" t="str">
            <v>MRS</v>
          </cell>
          <cell r="E315" t="str">
            <v>WD</v>
          </cell>
          <cell r="F315" t="str">
            <v>British Salt WD (GWh/d)</v>
          </cell>
          <cell r="G315" t="str">
            <v>British Salt</v>
          </cell>
        </row>
        <row r="316">
          <cell r="B316" t="str">
            <v>British Salt INJ (GWh/d)</v>
          </cell>
          <cell r="C316" t="str">
            <v>MRS INJ</v>
          </cell>
          <cell r="D316" t="str">
            <v>MRS</v>
          </cell>
          <cell r="E316" t="str">
            <v>INJ</v>
          </cell>
          <cell r="F316" t="str">
            <v>British Salt INJ (GWh/d)</v>
          </cell>
        </row>
        <row r="317">
          <cell r="B317" t="str">
            <v>British Salt (GWh)</v>
          </cell>
          <cell r="C317" t="str">
            <v>MRS STR</v>
          </cell>
          <cell r="D317" t="str">
            <v>MRS</v>
          </cell>
          <cell r="E317" t="str">
            <v>STR</v>
          </cell>
          <cell r="F317" t="str">
            <v>British Salt (GWh)</v>
          </cell>
        </row>
        <row r="318">
          <cell r="A318" t="str">
            <v>Caythorpe</v>
          </cell>
          <cell r="B318" t="str">
            <v>Caythorpe Max Days</v>
          </cell>
          <cell r="F318" t="str">
            <v>Caythorpe Max Days</v>
          </cell>
        </row>
        <row r="319">
          <cell r="B319" t="str">
            <v>Caythorpe WD (GWh/d)</v>
          </cell>
          <cell r="C319" t="str">
            <v>MRS WD</v>
          </cell>
          <cell r="D319" t="str">
            <v>MRS</v>
          </cell>
          <cell r="E319" t="str">
            <v>WD</v>
          </cell>
          <cell r="F319" t="str">
            <v>Caythorpe WD (GWh/d)</v>
          </cell>
          <cell r="G319" t="str">
            <v>Caythorpe</v>
          </cell>
        </row>
        <row r="320">
          <cell r="B320" t="str">
            <v>Caythorpe INJ Refill (GWh/d)</v>
          </cell>
          <cell r="C320" t="str">
            <v>MRS INJ</v>
          </cell>
          <cell r="D320" t="str">
            <v>MRS</v>
          </cell>
          <cell r="E320" t="str">
            <v>INJ</v>
          </cell>
          <cell r="F320" t="str">
            <v>Caythorpe INJ Refill (GWh/d)</v>
          </cell>
        </row>
        <row r="321">
          <cell r="B321" t="str">
            <v>Caythorpe Store (GWh)</v>
          </cell>
          <cell r="C321" t="str">
            <v>MRS STR</v>
          </cell>
          <cell r="D321" t="str">
            <v>MRS</v>
          </cell>
          <cell r="E321" t="str">
            <v>STR</v>
          </cell>
          <cell r="F321" t="str">
            <v>Caythorpe Store (GWh)</v>
          </cell>
        </row>
        <row r="322">
          <cell r="A322" t="str">
            <v>Fleetwood MRS</v>
          </cell>
          <cell r="B322" t="str">
            <v>Fleetwood Max Days</v>
          </cell>
          <cell r="F322" t="str">
            <v>Fleetwood Max Days</v>
          </cell>
        </row>
        <row r="323">
          <cell r="B323" t="str">
            <v>Fleetwood WD (GWh/d)</v>
          </cell>
          <cell r="C323" t="str">
            <v>MRS WD</v>
          </cell>
          <cell r="D323" t="str">
            <v>MRS</v>
          </cell>
          <cell r="E323" t="str">
            <v>WD</v>
          </cell>
          <cell r="F323" t="str">
            <v>Fleetwood WD (GWh/d)</v>
          </cell>
          <cell r="G323" t="str">
            <v>Fleetwood MRS</v>
          </cell>
        </row>
        <row r="324">
          <cell r="B324" t="str">
            <v>Fleetwood INJ (GWh/d)</v>
          </cell>
          <cell r="C324" t="str">
            <v>MRS INJ</v>
          </cell>
          <cell r="D324" t="str">
            <v>MRS</v>
          </cell>
          <cell r="E324" t="str">
            <v>INJ</v>
          </cell>
          <cell r="F324" t="str">
            <v>Fleetwood INJ (GWh/d)</v>
          </cell>
        </row>
        <row r="325">
          <cell r="B325" t="str">
            <v>Fleetwood Store (GWh)</v>
          </cell>
          <cell r="C325" t="str">
            <v>MRS STR</v>
          </cell>
          <cell r="D325" t="str">
            <v>MRS</v>
          </cell>
          <cell r="E325" t="str">
            <v>STR</v>
          </cell>
          <cell r="F325" t="str">
            <v>Fleetwood Store (GWh)</v>
          </cell>
        </row>
        <row r="326">
          <cell r="A326" t="str">
            <v>Portland</v>
          </cell>
          <cell r="B326" t="str">
            <v>Portand Max Days</v>
          </cell>
          <cell r="F326" t="str">
            <v>Portand Max Days</v>
          </cell>
        </row>
        <row r="327">
          <cell r="B327" t="str">
            <v>Portland WD (GWh/d)</v>
          </cell>
          <cell r="C327" t="str">
            <v>MRS WD</v>
          </cell>
          <cell r="D327" t="str">
            <v>MRS</v>
          </cell>
          <cell r="E327" t="str">
            <v>WD</v>
          </cell>
          <cell r="F327" t="str">
            <v>Portland WD (GWh/d)</v>
          </cell>
          <cell r="G327" t="str">
            <v>Portland</v>
          </cell>
        </row>
        <row r="328">
          <cell r="B328" t="str">
            <v>Portland INJ (GWh/d)</v>
          </cell>
          <cell r="C328" t="str">
            <v>MRS INJ</v>
          </cell>
          <cell r="D328" t="str">
            <v>MRS</v>
          </cell>
          <cell r="E328" t="str">
            <v>INJ</v>
          </cell>
          <cell r="F328" t="str">
            <v>Portland INJ (GWh/d)</v>
          </cell>
        </row>
        <row r="329">
          <cell r="B329" t="str">
            <v>Portland Store (GWh)</v>
          </cell>
          <cell r="C329" t="str">
            <v>MRS STR</v>
          </cell>
          <cell r="D329" t="str">
            <v>MRS</v>
          </cell>
          <cell r="E329" t="str">
            <v>STR</v>
          </cell>
          <cell r="F329" t="str">
            <v>Portland Store (GWh)</v>
          </cell>
        </row>
        <row r="330">
          <cell r="A330" t="str">
            <v>Saltfleetby</v>
          </cell>
          <cell r="B330" t="str">
            <v>Saltfleetby Max Days</v>
          </cell>
          <cell r="F330" t="str">
            <v>Saltfleetby Max Days</v>
          </cell>
        </row>
        <row r="331">
          <cell r="B331" t="str">
            <v>Saltfleetby WD (GWh/d)</v>
          </cell>
          <cell r="C331" t="str">
            <v>MRS WD</v>
          </cell>
          <cell r="D331" t="str">
            <v>MRS</v>
          </cell>
          <cell r="E331" t="str">
            <v>WD</v>
          </cell>
          <cell r="F331" t="str">
            <v>Saltfleetby WD (GWh/d)</v>
          </cell>
          <cell r="G331" t="str">
            <v>Saltfleetby</v>
          </cell>
        </row>
        <row r="332">
          <cell r="B332" t="str">
            <v>Saltfleetby INJ (GWh/d)</v>
          </cell>
          <cell r="C332" t="str">
            <v>MRS INJ</v>
          </cell>
          <cell r="D332" t="str">
            <v>MRS</v>
          </cell>
          <cell r="E332" t="str">
            <v>INJ</v>
          </cell>
          <cell r="F332" t="str">
            <v>Saltfleetby INJ (GWh/d)</v>
          </cell>
        </row>
        <row r="333">
          <cell r="B333" t="str">
            <v>Saltfleetby Store (GWh)</v>
          </cell>
          <cell r="C333" t="str">
            <v>MRS STR</v>
          </cell>
          <cell r="D333" t="str">
            <v>MRS</v>
          </cell>
          <cell r="E333" t="str">
            <v>STR</v>
          </cell>
          <cell r="F333" t="str">
            <v>Saltfleetby Store (GWh)</v>
          </cell>
        </row>
        <row r="334">
          <cell r="A334" t="str">
            <v>Whitehill</v>
          </cell>
          <cell r="B334" t="str">
            <v>WHITEHILL Max Days</v>
          </cell>
          <cell r="F334" t="str">
            <v>WHITEHILL Max Days</v>
          </cell>
        </row>
        <row r="335">
          <cell r="B335" t="str">
            <v>WHITEHILL Max WD (GWh/d)</v>
          </cell>
          <cell r="C335" t="str">
            <v>MRS WD</v>
          </cell>
          <cell r="D335" t="str">
            <v>MRS</v>
          </cell>
          <cell r="E335" t="str">
            <v>WD</v>
          </cell>
          <cell r="F335" t="str">
            <v>WHITEHILL Max WD (GWh/d)</v>
          </cell>
          <cell r="G335" t="str">
            <v>WHITEHILL</v>
          </cell>
        </row>
        <row r="336">
          <cell r="B336" t="str">
            <v>WHITEHILL Max INJ (GWh/d)</v>
          </cell>
          <cell r="C336" t="str">
            <v>MRS INJ</v>
          </cell>
          <cell r="D336" t="str">
            <v>MRS</v>
          </cell>
          <cell r="E336" t="str">
            <v>INJ</v>
          </cell>
          <cell r="F336" t="str">
            <v>WHITEHILL Max INJ (GWh/d)</v>
          </cell>
        </row>
        <row r="337">
          <cell r="B337" t="str">
            <v>WHITEHILL Store (GWh)</v>
          </cell>
          <cell r="C337" t="str">
            <v>MRS STR</v>
          </cell>
          <cell r="D337" t="str">
            <v>MRS</v>
          </cell>
          <cell r="E337" t="str">
            <v>STR</v>
          </cell>
          <cell r="F337" t="str">
            <v>WHITEHILL Store (GWh)</v>
          </cell>
        </row>
        <row r="338">
          <cell r="A338" t="str">
            <v>Avonmouth</v>
          </cell>
          <cell r="B338" t="str">
            <v>Avonmouth Max Days</v>
          </cell>
          <cell r="F338" t="str">
            <v>Avonmouth Max Days</v>
          </cell>
          <cell r="H338">
            <v>6.79020979020979</v>
          </cell>
          <cell r="I338">
            <v>6.79020979020979</v>
          </cell>
          <cell r="J338">
            <v>6.79020979020979</v>
          </cell>
          <cell r="K338">
            <v>6.79020979020979</v>
          </cell>
          <cell r="L338">
            <v>6.79020979020979</v>
          </cell>
          <cell r="M338">
            <v>6.79020979020979</v>
          </cell>
          <cell r="N338">
            <v>6.79020979020979</v>
          </cell>
          <cell r="O338">
            <v>6.79020979020979</v>
          </cell>
          <cell r="P338">
            <v>6.79020979020979</v>
          </cell>
          <cell r="Q338">
            <v>6.79020979020979</v>
          </cell>
          <cell r="R338">
            <v>6.79020979020979</v>
          </cell>
          <cell r="S338">
            <v>6.79020979020979</v>
          </cell>
          <cell r="T338">
            <v>6.79020979020979</v>
          </cell>
          <cell r="U338">
            <v>6.79020979020979</v>
          </cell>
          <cell r="V338">
            <v>6.79020979020979</v>
          </cell>
          <cell r="W338">
            <v>6.79020979020979</v>
          </cell>
          <cell r="X338">
            <v>6.79020979020979</v>
          </cell>
          <cell r="Y338">
            <v>6.79020979020979</v>
          </cell>
          <cell r="Z338">
            <v>6.79020979020979</v>
          </cell>
          <cell r="AA338">
            <v>6.79020979020979</v>
          </cell>
          <cell r="AB338">
            <v>6.79020979020979</v>
          </cell>
        </row>
        <row r="339">
          <cell r="B339" t="str">
            <v>Avonmouth WD (GWh/d)</v>
          </cell>
          <cell r="C339" t="str">
            <v>SRS WD</v>
          </cell>
          <cell r="D339" t="str">
            <v>SRS</v>
          </cell>
          <cell r="E339" t="str">
            <v>WD</v>
          </cell>
          <cell r="F339" t="str">
            <v>Avonmouth WD (GWh/d)</v>
          </cell>
          <cell r="G339" t="str">
            <v>Avonmouth</v>
          </cell>
          <cell r="H339">
            <v>143</v>
          </cell>
          <cell r="I339">
            <v>143</v>
          </cell>
          <cell r="J339">
            <v>143</v>
          </cell>
          <cell r="K339">
            <v>143</v>
          </cell>
          <cell r="L339">
            <v>143</v>
          </cell>
          <cell r="M339">
            <v>143</v>
          </cell>
          <cell r="N339">
            <v>143</v>
          </cell>
          <cell r="O339">
            <v>143</v>
          </cell>
          <cell r="P339">
            <v>143</v>
          </cell>
          <cell r="Q339">
            <v>143</v>
          </cell>
          <cell r="R339">
            <v>143</v>
          </cell>
          <cell r="S339">
            <v>143</v>
          </cell>
          <cell r="T339">
            <v>143</v>
          </cell>
          <cell r="U339">
            <v>143</v>
          </cell>
          <cell r="V339">
            <v>143</v>
          </cell>
          <cell r="W339">
            <v>143</v>
          </cell>
          <cell r="X339">
            <v>143</v>
          </cell>
          <cell r="Y339">
            <v>143</v>
          </cell>
          <cell r="Z339">
            <v>143</v>
          </cell>
          <cell r="AA339">
            <v>143</v>
          </cell>
          <cell r="AB339">
            <v>143</v>
          </cell>
        </row>
        <row r="340">
          <cell r="B340" t="str">
            <v>Avonmouth INJ (GWh/d)</v>
          </cell>
          <cell r="C340" t="str">
            <v>SRS INJ</v>
          </cell>
          <cell r="D340" t="str">
            <v>SRS</v>
          </cell>
          <cell r="E340" t="str">
            <v>INJ</v>
          </cell>
          <cell r="F340" t="str">
            <v>Avonmouth INJ (GWh/d)</v>
          </cell>
          <cell r="H340">
            <v>2.6</v>
          </cell>
          <cell r="I340">
            <v>2.6</v>
          </cell>
          <cell r="J340">
            <v>2.6</v>
          </cell>
          <cell r="K340">
            <v>2.6</v>
          </cell>
          <cell r="L340">
            <v>2.6</v>
          </cell>
          <cell r="M340">
            <v>2.6</v>
          </cell>
          <cell r="N340">
            <v>2.6</v>
          </cell>
          <cell r="O340">
            <v>2.6</v>
          </cell>
          <cell r="P340">
            <v>2.6</v>
          </cell>
          <cell r="Q340">
            <v>2.6</v>
          </cell>
          <cell r="R340">
            <v>2.6</v>
          </cell>
          <cell r="S340">
            <v>2.6</v>
          </cell>
          <cell r="T340">
            <v>2.6</v>
          </cell>
          <cell r="U340">
            <v>2.6</v>
          </cell>
          <cell r="V340">
            <v>2.6</v>
          </cell>
          <cell r="W340">
            <v>2.6</v>
          </cell>
          <cell r="X340">
            <v>2.6</v>
          </cell>
          <cell r="Y340">
            <v>2.6</v>
          </cell>
          <cell r="Z340">
            <v>2.6</v>
          </cell>
          <cell r="AA340">
            <v>2.6</v>
          </cell>
          <cell r="AB340">
            <v>2.6</v>
          </cell>
        </row>
        <row r="341">
          <cell r="B341" t="str">
            <v>Avonmouth Store (GWh)</v>
          </cell>
          <cell r="C341" t="str">
            <v>SRS STR</v>
          </cell>
          <cell r="D341" t="str">
            <v>SRS</v>
          </cell>
          <cell r="E341" t="str">
            <v>STR</v>
          </cell>
          <cell r="F341" t="str">
            <v>Avonmouth Store (GWh)</v>
          </cell>
          <cell r="H341">
            <v>971</v>
          </cell>
          <cell r="I341">
            <v>971</v>
          </cell>
          <cell r="J341">
            <v>971</v>
          </cell>
          <cell r="K341">
            <v>971</v>
          </cell>
          <cell r="L341">
            <v>971</v>
          </cell>
          <cell r="M341">
            <v>971</v>
          </cell>
          <cell r="N341">
            <v>971</v>
          </cell>
          <cell r="O341">
            <v>971</v>
          </cell>
          <cell r="P341">
            <v>971</v>
          </cell>
          <cell r="Q341">
            <v>971</v>
          </cell>
          <cell r="R341">
            <v>971</v>
          </cell>
          <cell r="S341">
            <v>971</v>
          </cell>
          <cell r="T341">
            <v>971</v>
          </cell>
          <cell r="U341">
            <v>971</v>
          </cell>
          <cell r="V341">
            <v>971</v>
          </cell>
          <cell r="W341">
            <v>971</v>
          </cell>
          <cell r="X341">
            <v>971</v>
          </cell>
          <cell r="Y341">
            <v>971</v>
          </cell>
          <cell r="Z341">
            <v>971</v>
          </cell>
          <cell r="AA341">
            <v>971</v>
          </cell>
          <cell r="AB341">
            <v>971</v>
          </cell>
        </row>
        <row r="342">
          <cell r="A342" t="str">
            <v>Dynevor Arms</v>
          </cell>
          <cell r="B342" t="str">
            <v>Dynevor Max Days</v>
          </cell>
          <cell r="F342" t="str">
            <v>Dynevor Max Days</v>
          </cell>
        </row>
        <row r="343">
          <cell r="B343" t="str">
            <v>Dynevor WD (GWh/d)</v>
          </cell>
          <cell r="C343" t="str">
            <v>SRS WD</v>
          </cell>
          <cell r="D343" t="str">
            <v>SRS</v>
          </cell>
          <cell r="E343" t="str">
            <v>WD</v>
          </cell>
          <cell r="F343" t="str">
            <v>Dynevor WD (GWh/d)</v>
          </cell>
          <cell r="G343" t="str">
            <v>Dynevor</v>
          </cell>
        </row>
        <row r="344">
          <cell r="B344" t="str">
            <v>Dynevor INJ (GWh/d)</v>
          </cell>
          <cell r="C344" t="str">
            <v>SRS INJ</v>
          </cell>
          <cell r="D344" t="str">
            <v>SRS</v>
          </cell>
          <cell r="E344" t="str">
            <v>INJ</v>
          </cell>
          <cell r="F344" t="str">
            <v>Dynevor INJ (GWh/d)</v>
          </cell>
        </row>
        <row r="345">
          <cell r="B345" t="str">
            <v>Dynevor Store (GWh)</v>
          </cell>
          <cell r="C345" t="str">
            <v>SRS STR</v>
          </cell>
          <cell r="D345" t="str">
            <v>SRS</v>
          </cell>
          <cell r="E345" t="str">
            <v>STR</v>
          </cell>
          <cell r="F345" t="str">
            <v>Dynevor Store (GWh)</v>
          </cell>
        </row>
        <row r="346">
          <cell r="A346" t="str">
            <v>Glenmavis</v>
          </cell>
          <cell r="B346" t="str">
            <v>Glenmavis Max Days</v>
          </cell>
          <cell r="F346" t="str">
            <v>Glenmavis Max Days</v>
          </cell>
          <cell r="H346">
            <v>9.5438596491228065</v>
          </cell>
        </row>
        <row r="347">
          <cell r="B347" t="str">
            <v>Glenmavis WD (GWh/d)</v>
          </cell>
          <cell r="C347" t="str">
            <v>SRS WD</v>
          </cell>
          <cell r="D347" t="str">
            <v>SRS</v>
          </cell>
          <cell r="E347" t="str">
            <v>WD</v>
          </cell>
          <cell r="F347" t="str">
            <v>Glenmavis WD (GWh/d)</v>
          </cell>
          <cell r="G347" t="str">
            <v>Glenmavis</v>
          </cell>
          <cell r="H347">
            <v>57</v>
          </cell>
        </row>
        <row r="348">
          <cell r="B348" t="str">
            <v>Glenmavis INJ (GWh/d)</v>
          </cell>
          <cell r="C348" t="str">
            <v>SRS INJ</v>
          </cell>
          <cell r="D348" t="str">
            <v>SRS</v>
          </cell>
          <cell r="E348" t="str">
            <v>INJ</v>
          </cell>
          <cell r="F348" t="str">
            <v>Glenmavis INJ (GWh/d)</v>
          </cell>
          <cell r="H348">
            <v>3.2</v>
          </cell>
        </row>
        <row r="349">
          <cell r="B349" t="str">
            <v>Glenmavis Store (GWh)</v>
          </cell>
          <cell r="C349" t="str">
            <v>SRS STR</v>
          </cell>
          <cell r="D349" t="str">
            <v>SRS</v>
          </cell>
          <cell r="E349" t="str">
            <v>STR</v>
          </cell>
          <cell r="F349" t="str">
            <v>Glenmavis Store (GWh)</v>
          </cell>
          <cell r="H349">
            <v>544</v>
          </cell>
        </row>
        <row r="350">
          <cell r="A350" t="str">
            <v>Partington</v>
          </cell>
          <cell r="B350" t="str">
            <v>Partington Max Days</v>
          </cell>
          <cell r="F350" t="str">
            <v>Partington Max Days</v>
          </cell>
          <cell r="H350">
            <v>3.6640726329442286</v>
          </cell>
        </row>
        <row r="351">
          <cell r="B351" t="str">
            <v>Partington WD (GWh/d)</v>
          </cell>
          <cell r="C351" t="str">
            <v>SRS WD</v>
          </cell>
          <cell r="D351" t="str">
            <v>SRS</v>
          </cell>
          <cell r="E351" t="str">
            <v>WD</v>
          </cell>
          <cell r="F351" t="str">
            <v>Partington WD (GWh/d)</v>
          </cell>
          <cell r="G351" t="str">
            <v>Partington</v>
          </cell>
          <cell r="H351">
            <v>154.19999999999999</v>
          </cell>
        </row>
        <row r="352">
          <cell r="B352" t="str">
            <v>Partington INJ (GWh/d)</v>
          </cell>
          <cell r="C352" t="str">
            <v>SRS INJ</v>
          </cell>
          <cell r="D352" t="str">
            <v>SRS</v>
          </cell>
          <cell r="E352" t="str">
            <v>INJ</v>
          </cell>
          <cell r="F352" t="str">
            <v>Partington INJ (GWh/d)</v>
          </cell>
          <cell r="H352">
            <v>0</v>
          </cell>
        </row>
        <row r="353">
          <cell r="B353" t="str">
            <v>Partington Store (GWh)</v>
          </cell>
          <cell r="C353" t="str">
            <v>SRS STR</v>
          </cell>
          <cell r="D353" t="str">
            <v>SRS</v>
          </cell>
          <cell r="E353" t="str">
            <v>STR</v>
          </cell>
          <cell r="F353" t="str">
            <v>Partington Store (GWh)</v>
          </cell>
          <cell r="H353">
            <v>565</v>
          </cell>
        </row>
        <row r="355">
          <cell r="A355" t="str">
            <v>Sum Totals</v>
          </cell>
        </row>
        <row r="357">
          <cell r="A357" t="str">
            <v>WD</v>
          </cell>
          <cell r="B357" t="str">
            <v>Total Deliverability</v>
          </cell>
          <cell r="E357" t="str">
            <v>WD</v>
          </cell>
          <cell r="F357" t="str">
            <v>Total Deliverability</v>
          </cell>
          <cell r="H357">
            <v>1333.8</v>
          </cell>
          <cell r="I357">
            <v>1258.9000000000001</v>
          </cell>
          <cell r="J357">
            <v>1662.7</v>
          </cell>
          <cell r="K357">
            <v>1944.2</v>
          </cell>
          <cell r="L357">
            <v>2024.2</v>
          </cell>
          <cell r="M357">
            <v>2024.2</v>
          </cell>
          <cell r="N357">
            <v>2024.2</v>
          </cell>
          <cell r="O357">
            <v>2024.2</v>
          </cell>
          <cell r="P357">
            <v>2024.2</v>
          </cell>
          <cell r="Q357">
            <v>2024.2</v>
          </cell>
          <cell r="R357">
            <v>2024.2</v>
          </cell>
          <cell r="S357">
            <v>2024.2</v>
          </cell>
          <cell r="T357">
            <v>2024.2</v>
          </cell>
          <cell r="U357">
            <v>2024.2</v>
          </cell>
          <cell r="V357">
            <v>2024.2</v>
          </cell>
          <cell r="W357">
            <v>2024.2</v>
          </cell>
          <cell r="X357">
            <v>2024.2</v>
          </cell>
          <cell r="Y357">
            <v>2024.2</v>
          </cell>
          <cell r="Z357">
            <v>2024.2</v>
          </cell>
          <cell r="AA357">
            <v>2024.2</v>
          </cell>
          <cell r="AB357">
            <v>2024.2</v>
          </cell>
        </row>
        <row r="358">
          <cell r="A358" t="str">
            <v>INJ</v>
          </cell>
          <cell r="B358" t="str">
            <v>Total Injection</v>
          </cell>
          <cell r="E358" t="str">
            <v>INJ</v>
          </cell>
          <cell r="F358" t="str">
            <v>Total Injection</v>
          </cell>
          <cell r="H358">
            <v>576.6</v>
          </cell>
          <cell r="I358">
            <v>720.40000000000009</v>
          </cell>
          <cell r="J358">
            <v>1078.4000000000001</v>
          </cell>
          <cell r="K358">
            <v>1219.3999999999999</v>
          </cell>
          <cell r="L358">
            <v>1294.3999999999999</v>
          </cell>
          <cell r="M358">
            <v>1294.3999999999999</v>
          </cell>
          <cell r="N358">
            <v>1294.3999999999999</v>
          </cell>
          <cell r="O358">
            <v>1294.3999999999999</v>
          </cell>
          <cell r="P358">
            <v>1294.3999999999999</v>
          </cell>
          <cell r="Q358">
            <v>1294.3999999999999</v>
          </cell>
          <cell r="R358">
            <v>1294.3999999999999</v>
          </cell>
          <cell r="S358">
            <v>1294.3999999999999</v>
          </cell>
          <cell r="T358">
            <v>1294.3999999999999</v>
          </cell>
          <cell r="U358">
            <v>1294.3999999999999</v>
          </cell>
          <cell r="V358">
            <v>1294.3999999999999</v>
          </cell>
          <cell r="W358">
            <v>1294.3999999999999</v>
          </cell>
          <cell r="X358">
            <v>1294.3999999999999</v>
          </cell>
          <cell r="Y358">
            <v>1294.3999999999999</v>
          </cell>
          <cell r="Z358">
            <v>1294.3999999999999</v>
          </cell>
          <cell r="AA358">
            <v>1294.3999999999999</v>
          </cell>
          <cell r="AB358">
            <v>1294.3999999999999</v>
          </cell>
        </row>
        <row r="359">
          <cell r="A359" t="str">
            <v>STR</v>
          </cell>
          <cell r="B359" t="str">
            <v>Total Space (TWH)</v>
          </cell>
          <cell r="E359" t="str">
            <v>STR</v>
          </cell>
          <cell r="F359" t="str">
            <v>Total Space (TWH)</v>
          </cell>
          <cell r="H359">
            <v>46.588999999999999</v>
          </cell>
          <cell r="I359">
            <v>47.430999999999997</v>
          </cell>
          <cell r="J359">
            <v>49.6295</v>
          </cell>
          <cell r="K359">
            <v>51.667000000000002</v>
          </cell>
          <cell r="L359">
            <v>52.628</v>
          </cell>
          <cell r="M359">
            <v>52.838999999999999</v>
          </cell>
          <cell r="N359">
            <v>52.96</v>
          </cell>
          <cell r="O359">
            <v>52.96</v>
          </cell>
          <cell r="P359">
            <v>52.96</v>
          </cell>
          <cell r="Q359">
            <v>52.96</v>
          </cell>
          <cell r="R359">
            <v>52.96</v>
          </cell>
          <cell r="S359">
            <v>52.96</v>
          </cell>
          <cell r="T359">
            <v>52.96</v>
          </cell>
          <cell r="U359">
            <v>52.96</v>
          </cell>
          <cell r="V359">
            <v>52.96</v>
          </cell>
          <cell r="W359">
            <v>52.96</v>
          </cell>
          <cell r="X359">
            <v>52.96</v>
          </cell>
          <cell r="Y359">
            <v>52.96</v>
          </cell>
          <cell r="Z359">
            <v>52.96</v>
          </cell>
          <cell r="AA359">
            <v>52.96</v>
          </cell>
          <cell r="AB359">
            <v>52.96</v>
          </cell>
        </row>
        <row r="361">
          <cell r="A361" t="str">
            <v>LRS WD</v>
          </cell>
          <cell r="B361" t="str">
            <v>LRS Withdrawal</v>
          </cell>
          <cell r="E361" t="str">
            <v>LRS WD</v>
          </cell>
          <cell r="F361" t="str">
            <v>LRS Withdrawal</v>
          </cell>
          <cell r="H361">
            <v>43.272727272727273</v>
          </cell>
          <cell r="I361">
            <v>43.272727272727273</v>
          </cell>
          <cell r="J361">
            <v>43.272727272727273</v>
          </cell>
          <cell r="K361">
            <v>43.272727272727273</v>
          </cell>
          <cell r="L361">
            <v>43.272727272727273</v>
          </cell>
          <cell r="M361">
            <v>43.272727272727273</v>
          </cell>
          <cell r="N361">
            <v>43.272727272727273</v>
          </cell>
          <cell r="O361">
            <v>43.272727272727273</v>
          </cell>
          <cell r="P361">
            <v>43.272727272727273</v>
          </cell>
          <cell r="Q361">
            <v>43.272727272727273</v>
          </cell>
          <cell r="R361">
            <v>43.272727272727273</v>
          </cell>
          <cell r="S361">
            <v>43.272727272727273</v>
          </cell>
          <cell r="T361">
            <v>43.272727272727273</v>
          </cell>
          <cell r="U361">
            <v>43.272727272727273</v>
          </cell>
          <cell r="V361">
            <v>43.272727272727273</v>
          </cell>
          <cell r="W361">
            <v>43.272727272727273</v>
          </cell>
          <cell r="X361">
            <v>43.272727272727273</v>
          </cell>
          <cell r="Y361">
            <v>43.272727272727273</v>
          </cell>
          <cell r="Z361">
            <v>43.272727272727273</v>
          </cell>
          <cell r="AA361">
            <v>43.272727272727273</v>
          </cell>
          <cell r="AB361">
            <v>43.272727272727273</v>
          </cell>
        </row>
        <row r="362">
          <cell r="A362" t="str">
            <v>LRS INJ</v>
          </cell>
          <cell r="B362" t="str">
            <v>LRS Injection</v>
          </cell>
          <cell r="E362" t="str">
            <v>LRS INJ</v>
          </cell>
          <cell r="F362" t="str">
            <v>LRS Injection</v>
          </cell>
          <cell r="H362">
            <v>21.818181818181817</v>
          </cell>
          <cell r="I362">
            <v>21.818181818181817</v>
          </cell>
          <cell r="J362">
            <v>21.818181818181817</v>
          </cell>
          <cell r="K362">
            <v>21.818181818181817</v>
          </cell>
          <cell r="L362">
            <v>21.818181818181817</v>
          </cell>
          <cell r="M362">
            <v>21.818181818181817</v>
          </cell>
          <cell r="N362">
            <v>21.818181818181817</v>
          </cell>
          <cell r="O362">
            <v>21.818181818181817</v>
          </cell>
          <cell r="P362">
            <v>21.818181818181817</v>
          </cell>
          <cell r="Q362">
            <v>21.818181818181817</v>
          </cell>
          <cell r="R362">
            <v>21.818181818181817</v>
          </cell>
          <cell r="S362">
            <v>21.818181818181817</v>
          </cell>
          <cell r="T362">
            <v>21.818181818181817</v>
          </cell>
          <cell r="U362">
            <v>21.818181818181817</v>
          </cell>
          <cell r="V362">
            <v>21.818181818181817</v>
          </cell>
          <cell r="W362">
            <v>21.818181818181817</v>
          </cell>
          <cell r="X362">
            <v>21.818181818181817</v>
          </cell>
          <cell r="Y362">
            <v>21.818181818181817</v>
          </cell>
          <cell r="Z362">
            <v>21.818181818181817</v>
          </cell>
          <cell r="AA362">
            <v>21.818181818181817</v>
          </cell>
          <cell r="AB362">
            <v>21.818181818181817</v>
          </cell>
        </row>
        <row r="363">
          <cell r="A363" t="str">
            <v>LRS STR</v>
          </cell>
          <cell r="B363" t="str">
            <v>LRS Space</v>
          </cell>
          <cell r="E363" t="str">
            <v>LRS STR</v>
          </cell>
          <cell r="F363" t="str">
            <v>LRS Space</v>
          </cell>
          <cell r="H363">
            <v>3234.5454545454545</v>
          </cell>
          <cell r="I363">
            <v>3234.5454545454545</v>
          </cell>
          <cell r="J363">
            <v>3234.5454545454545</v>
          </cell>
          <cell r="K363">
            <v>3234.5454545454545</v>
          </cell>
          <cell r="L363">
            <v>3234.5454545454545</v>
          </cell>
          <cell r="M363">
            <v>3234.5454545454545</v>
          </cell>
          <cell r="N363">
            <v>3234.5454545454545</v>
          </cell>
          <cell r="O363">
            <v>3234.5454545454545</v>
          </cell>
          <cell r="P363">
            <v>3234.5454545454545</v>
          </cell>
          <cell r="Q363">
            <v>3234.5454545454545</v>
          </cell>
          <cell r="R363">
            <v>3234.5454545454545</v>
          </cell>
          <cell r="S363">
            <v>3234.5454545454545</v>
          </cell>
          <cell r="T363">
            <v>3234.5454545454545</v>
          </cell>
          <cell r="U363">
            <v>3234.5454545454545</v>
          </cell>
          <cell r="V363">
            <v>3234.5454545454545</v>
          </cell>
          <cell r="W363">
            <v>3234.5454545454545</v>
          </cell>
          <cell r="X363">
            <v>3234.5454545454545</v>
          </cell>
          <cell r="Y363">
            <v>3234.5454545454545</v>
          </cell>
          <cell r="Z363">
            <v>3234.5454545454545</v>
          </cell>
          <cell r="AA363">
            <v>3234.5454545454545</v>
          </cell>
          <cell r="AB363">
            <v>3234.5454545454545</v>
          </cell>
        </row>
      </sheetData>
      <sheetData sheetId="5"/>
      <sheetData sheetId="6"/>
      <sheetData sheetId="7"/>
      <sheetData sheetId="8"/>
      <sheetData sheetId="9"/>
      <sheetData sheetId="10"/>
      <sheetData sheetId="11"/>
      <sheetData sheetId="12"/>
      <sheetData sheetId="13"/>
      <sheetData sheetId="14">
        <row r="4">
          <cell r="A4" t="str">
            <v>Field</v>
          </cell>
          <cell r="B4" t="str">
            <v>No.</v>
          </cell>
          <cell r="C4" t="str">
            <v>Mods Applied</v>
          </cell>
          <cell r="D4" t="str">
            <v>Swing Applied</v>
          </cell>
          <cell r="E4" t="str">
            <v>Comments</v>
          </cell>
          <cell r="F4" t="str">
            <v>Pipeline</v>
          </cell>
          <cell r="G4" t="str">
            <v>Sub Terminal</v>
          </cell>
          <cell r="H4" t="str">
            <v>Terminal</v>
          </cell>
          <cell r="I4" t="str">
            <v>Status</v>
          </cell>
          <cell r="J4" t="str">
            <v>Source</v>
          </cell>
          <cell r="K4" t="str">
            <v>10/11</v>
          </cell>
          <cell r="L4" t="str">
            <v>11/12</v>
          </cell>
          <cell r="M4" t="str">
            <v>12/13</v>
          </cell>
          <cell r="N4" t="str">
            <v>13/14</v>
          </cell>
          <cell r="O4" t="str">
            <v>14/15</v>
          </cell>
          <cell r="P4" t="str">
            <v>15/16</v>
          </cell>
          <cell r="Q4" t="str">
            <v>16/17</v>
          </cell>
          <cell r="R4" t="str">
            <v>17/18</v>
          </cell>
          <cell r="S4" t="str">
            <v>18/19</v>
          </cell>
          <cell r="T4" t="str">
            <v>19/20</v>
          </cell>
          <cell r="U4" t="str">
            <v>20/21</v>
          </cell>
          <cell r="V4" t="str">
            <v>21/22</v>
          </cell>
          <cell r="W4" t="str">
            <v>22/23</v>
          </cell>
          <cell r="X4" t="str">
            <v>23/24</v>
          </cell>
          <cell r="Y4" t="str">
            <v>24/25</v>
          </cell>
          <cell r="Z4" t="str">
            <v>25/26</v>
          </cell>
          <cell r="AA4" t="str">
            <v>26/27</v>
          </cell>
          <cell r="AB4" t="str">
            <v>27/28</v>
          </cell>
          <cell r="AC4" t="str">
            <v>28/29</v>
          </cell>
          <cell r="AD4" t="str">
            <v>29/30</v>
          </cell>
          <cell r="AE4" t="str">
            <v>30/31</v>
          </cell>
          <cell r="AF4" t="str">
            <v>10/11</v>
          </cell>
          <cell r="AG4" t="str">
            <v>11/12</v>
          </cell>
          <cell r="AH4" t="str">
            <v>12/13</v>
          </cell>
          <cell r="AI4" t="str">
            <v>13/14</v>
          </cell>
          <cell r="AJ4" t="str">
            <v>14/15</v>
          </cell>
          <cell r="AK4" t="str">
            <v>15/16</v>
          </cell>
          <cell r="AL4" t="str">
            <v>16/17</v>
          </cell>
          <cell r="AM4" t="str">
            <v>17/18</v>
          </cell>
          <cell r="AN4" t="str">
            <v>18/19</v>
          </cell>
          <cell r="AO4" t="str">
            <v>19/20</v>
          </cell>
          <cell r="AP4" t="str">
            <v>20/21</v>
          </cell>
          <cell r="AQ4" t="str">
            <v>21/22</v>
          </cell>
          <cell r="AR4" t="str">
            <v>22/23</v>
          </cell>
          <cell r="AS4" t="str">
            <v>23/24</v>
          </cell>
          <cell r="AT4" t="str">
            <v>24/25</v>
          </cell>
          <cell r="AU4" t="str">
            <v>25/26</v>
          </cell>
          <cell r="AV4" t="str">
            <v>26/27</v>
          </cell>
          <cell r="AW4" t="str">
            <v>27/28</v>
          </cell>
          <cell r="AX4" t="str">
            <v>28/29</v>
          </cell>
          <cell r="AY4" t="str">
            <v>29/30</v>
          </cell>
          <cell r="AZ4" t="str">
            <v>30/31</v>
          </cell>
          <cell r="BA4" t="str">
            <v>10/11</v>
          </cell>
          <cell r="BB4" t="str">
            <v>11/12</v>
          </cell>
          <cell r="BC4" t="str">
            <v>12/13</v>
          </cell>
          <cell r="BD4" t="str">
            <v>13/14</v>
          </cell>
          <cell r="BE4" t="str">
            <v>14/15</v>
          </cell>
          <cell r="BF4" t="str">
            <v>15/16</v>
          </cell>
          <cell r="BG4" t="str">
            <v>16/17</v>
          </cell>
          <cell r="BH4" t="str">
            <v>17/18</v>
          </cell>
          <cell r="BI4" t="str">
            <v>18/19</v>
          </cell>
          <cell r="BJ4" t="str">
            <v>19/20</v>
          </cell>
          <cell r="BK4" t="str">
            <v>20/21</v>
          </cell>
          <cell r="BL4" t="str">
            <v>21/22</v>
          </cell>
          <cell r="BM4" t="str">
            <v>22/23</v>
          </cell>
          <cell r="BN4" t="str">
            <v>23/24</v>
          </cell>
          <cell r="BO4" t="str">
            <v>24/25</v>
          </cell>
          <cell r="BP4" t="str">
            <v>25/26</v>
          </cell>
          <cell r="BQ4" t="str">
            <v>26/27</v>
          </cell>
          <cell r="BR4" t="str">
            <v>27/28</v>
          </cell>
          <cell r="BS4" t="str">
            <v>28/29</v>
          </cell>
          <cell r="BT4" t="str">
            <v>29/30</v>
          </cell>
          <cell r="BU4" t="str">
            <v>30/31</v>
          </cell>
          <cell r="BV4" t="str">
            <v>CV</v>
          </cell>
          <cell r="BW4" t="str">
            <v>N2</v>
          </cell>
          <cell r="BX4" t="str">
            <v>CO2</v>
          </cell>
          <cell r="BY4" t="str">
            <v>C1</v>
          </cell>
          <cell r="BZ4" t="str">
            <v>C2</v>
          </cell>
          <cell r="CA4" t="str">
            <v>C3</v>
          </cell>
          <cell r="CB4" t="str">
            <v>C4</v>
          </cell>
          <cell r="CC4" t="str">
            <v>C5</v>
          </cell>
          <cell r="CD4" t="str">
            <v>C6</v>
          </cell>
          <cell r="CE4" t="str">
            <v>C7</v>
          </cell>
          <cell r="CF4" t="str">
            <v>C8</v>
          </cell>
          <cell r="CG4" t="str">
            <v>H2S</v>
          </cell>
          <cell r="CH4" t="str">
            <v>Sulphur</v>
          </cell>
          <cell r="CI4" t="str">
            <v>Others</v>
          </cell>
          <cell r="CJ4" t="str">
            <v>Total</v>
          </cell>
          <cell r="CK4" t="str">
            <v>m</v>
          </cell>
          <cell r="CL4" t="str">
            <v>c</v>
          </cell>
          <cell r="CM4" t="str">
            <v>y=0</v>
          </cell>
          <cell r="CN4" t="str">
            <v>triangle</v>
          </cell>
          <cell r="CO4" t="str">
            <v>reservoir</v>
          </cell>
        </row>
        <row r="5">
          <cell r="A5" t="str">
            <v>Affleck</v>
          </cell>
          <cell r="B5">
            <v>1</v>
          </cell>
          <cell r="E5" t="str">
            <v>Profile Good, 40% 10/11 (Terminal)</v>
          </cell>
          <cell r="G5" t="str">
            <v>Shell/Esso SF</v>
          </cell>
          <cell r="H5" t="str">
            <v>St Fergus</v>
          </cell>
          <cell r="I5" t="str">
            <v>P</v>
          </cell>
          <cell r="J5">
            <v>2</v>
          </cell>
          <cell r="K5">
            <v>2</v>
          </cell>
          <cell r="L5">
            <v>1.125</v>
          </cell>
          <cell r="M5">
            <v>1.125</v>
          </cell>
          <cell r="N5">
            <v>1.125</v>
          </cell>
          <cell r="O5">
            <v>1.1428571428571428</v>
          </cell>
          <cell r="P5">
            <v>1.1428571428571428</v>
          </cell>
          <cell r="Q5">
            <v>1.1666666666666667</v>
          </cell>
          <cell r="R5">
            <v>1.2</v>
          </cell>
          <cell r="S5">
            <v>1.25</v>
          </cell>
          <cell r="T5">
            <v>0</v>
          </cell>
          <cell r="U5">
            <v>0</v>
          </cell>
          <cell r="V5">
            <v>0</v>
          </cell>
          <cell r="W5">
            <v>0</v>
          </cell>
          <cell r="X5">
            <v>0</v>
          </cell>
          <cell r="Y5">
            <v>0</v>
          </cell>
          <cell r="Z5">
            <v>0</v>
          </cell>
          <cell r="AA5">
            <v>0</v>
          </cell>
          <cell r="AB5">
            <v>0</v>
          </cell>
          <cell r="AC5">
            <v>0</v>
          </cell>
          <cell r="AD5">
            <v>0</v>
          </cell>
          <cell r="AE5">
            <v>0</v>
          </cell>
          <cell r="AF5">
            <v>0.02</v>
          </cell>
          <cell r="AG5">
            <v>0.08</v>
          </cell>
          <cell r="AH5">
            <v>0.08</v>
          </cell>
          <cell r="AI5">
            <v>0.08</v>
          </cell>
          <cell r="AJ5">
            <v>7.0000000000000007E-2</v>
          </cell>
          <cell r="AK5">
            <v>7.0000000000000007E-2</v>
          </cell>
          <cell r="AL5">
            <v>0.06</v>
          </cell>
          <cell r="AM5">
            <v>0.05</v>
          </cell>
          <cell r="AN5">
            <v>0.04</v>
          </cell>
          <cell r="AO5">
            <v>0</v>
          </cell>
          <cell r="AP5">
            <v>0</v>
          </cell>
          <cell r="AQ5">
            <v>0</v>
          </cell>
          <cell r="AR5">
            <v>0</v>
          </cell>
          <cell r="AS5">
            <v>0</v>
          </cell>
          <cell r="AT5">
            <v>0</v>
          </cell>
          <cell r="AU5">
            <v>0</v>
          </cell>
          <cell r="AV5">
            <v>0</v>
          </cell>
          <cell r="AW5">
            <v>0</v>
          </cell>
          <cell r="AX5">
            <v>0</v>
          </cell>
          <cell r="AY5">
            <v>0</v>
          </cell>
          <cell r="AZ5">
            <v>0</v>
          </cell>
          <cell r="BA5">
            <v>0.04</v>
          </cell>
          <cell r="BB5">
            <v>0.09</v>
          </cell>
          <cell r="BC5">
            <v>0.09</v>
          </cell>
          <cell r="BD5">
            <v>0.09</v>
          </cell>
          <cell r="BE5">
            <v>0.08</v>
          </cell>
          <cell r="BF5">
            <v>0.08</v>
          </cell>
          <cell r="BG5">
            <v>7.0000000000000007E-2</v>
          </cell>
          <cell r="BH5">
            <v>0.06</v>
          </cell>
          <cell r="BI5">
            <v>0.05</v>
          </cell>
          <cell r="BJ5">
            <v>0</v>
          </cell>
          <cell r="BK5">
            <v>0</v>
          </cell>
          <cell r="BL5">
            <v>0</v>
          </cell>
          <cell r="BM5">
            <v>0</v>
          </cell>
          <cell r="BN5">
            <v>0</v>
          </cell>
          <cell r="BO5">
            <v>0</v>
          </cell>
          <cell r="BP5">
            <v>0</v>
          </cell>
          <cell r="BQ5">
            <v>0</v>
          </cell>
          <cell r="BR5">
            <v>0</v>
          </cell>
          <cell r="BS5">
            <v>0</v>
          </cell>
          <cell r="BT5">
            <v>0</v>
          </cell>
          <cell r="BU5">
            <v>0</v>
          </cell>
          <cell r="BV5">
            <v>37.723350089053945</v>
          </cell>
          <cell r="BW5">
            <v>1.02</v>
          </cell>
          <cell r="BX5">
            <v>0.88</v>
          </cell>
          <cell r="BY5">
            <v>95.89</v>
          </cell>
          <cell r="BZ5">
            <v>2.11</v>
          </cell>
          <cell r="CA5">
            <v>0.1</v>
          </cell>
          <cell r="CG5" t="str">
            <v>1ppm</v>
          </cell>
          <cell r="CJ5">
            <v>100</v>
          </cell>
          <cell r="CK5">
            <v>-0.02</v>
          </cell>
          <cell r="CL5">
            <v>0.18</v>
          </cell>
          <cell r="CM5">
            <v>9</v>
          </cell>
          <cell r="CN5">
            <v>0</v>
          </cell>
          <cell r="CO5">
            <v>0.20075000000000001</v>
          </cell>
        </row>
        <row r="6">
          <cell r="A6" t="str">
            <v>Alba</v>
          </cell>
          <cell r="B6">
            <v>2</v>
          </cell>
          <cell r="E6" t="str">
            <v>Profile Modified x4</v>
          </cell>
          <cell r="G6" t="str">
            <v>Mobil SF</v>
          </cell>
          <cell r="H6" t="str">
            <v>St Fergus</v>
          </cell>
          <cell r="I6" t="str">
            <v>P</v>
          </cell>
          <cell r="J6">
            <v>1</v>
          </cell>
          <cell r="K6">
            <v>1.2857142857142856</v>
          </cell>
          <cell r="L6">
            <v>1.2857142857142856</v>
          </cell>
          <cell r="M6">
            <v>1.2857142857142856</v>
          </cell>
          <cell r="N6">
            <v>1.25</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0.14000000000000001</v>
          </cell>
          <cell r="AG6">
            <v>0.14000000000000001</v>
          </cell>
          <cell r="AH6">
            <v>7.0000000000000007E-2</v>
          </cell>
          <cell r="AI6">
            <v>0.04</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0.18</v>
          </cell>
          <cell r="BB6">
            <v>0.18</v>
          </cell>
          <cell r="BC6">
            <v>0.09</v>
          </cell>
          <cell r="BD6">
            <v>0.05</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40.950209030535341</v>
          </cell>
          <cell r="BW6">
            <v>0.78</v>
          </cell>
          <cell r="BX6">
            <v>2.96</v>
          </cell>
          <cell r="BY6">
            <v>84.99</v>
          </cell>
          <cell r="BZ6">
            <v>7.74</v>
          </cell>
          <cell r="CA6">
            <v>2.56</v>
          </cell>
          <cell r="CB6">
            <v>0.73</v>
          </cell>
          <cell r="CC6">
            <v>0.18</v>
          </cell>
          <cell r="CD6">
            <v>0.04</v>
          </cell>
          <cell r="CE6">
            <v>0.02</v>
          </cell>
          <cell r="CG6" t="str">
            <v>1.6ppm</v>
          </cell>
          <cell r="CJ6">
            <v>100</v>
          </cell>
          <cell r="CK6">
            <v>0</v>
          </cell>
          <cell r="CL6">
            <v>0</v>
          </cell>
          <cell r="CM6">
            <v>20</v>
          </cell>
          <cell r="CN6">
            <v>0</v>
          </cell>
          <cell r="CO6">
            <v>0.14235</v>
          </cell>
        </row>
        <row r="7">
          <cell r="A7" t="str">
            <v>Alder</v>
          </cell>
          <cell r="B7">
            <v>3</v>
          </cell>
          <cell r="E7" t="str">
            <v>90% Wet profile, slip 3</v>
          </cell>
          <cell r="G7" t="str">
            <v>Mobil SF</v>
          </cell>
          <cell r="H7" t="str">
            <v>St Fergus</v>
          </cell>
          <cell r="I7" t="str">
            <v>A</v>
          </cell>
          <cell r="J7">
            <v>1</v>
          </cell>
          <cell r="K7">
            <v>0</v>
          </cell>
          <cell r="L7">
            <v>0</v>
          </cell>
          <cell r="M7">
            <v>0</v>
          </cell>
          <cell r="N7">
            <v>0</v>
          </cell>
          <cell r="O7">
            <v>0</v>
          </cell>
          <cell r="P7">
            <v>0</v>
          </cell>
          <cell r="Q7">
            <v>1.1015625</v>
          </cell>
          <cell r="R7">
            <v>1.102439024390244</v>
          </cell>
          <cell r="S7">
            <v>1.0999999999999999</v>
          </cell>
          <cell r="T7">
            <v>1.1048387096774195</v>
          </cell>
          <cell r="U7">
            <v>1.0975609756097562</v>
          </cell>
          <cell r="V7">
            <v>1.096153846153846</v>
          </cell>
          <cell r="W7">
            <v>1.1000000000000001</v>
          </cell>
          <cell r="X7">
            <v>1.1666666666666667</v>
          </cell>
          <cell r="Y7">
            <v>0</v>
          </cell>
          <cell r="Z7">
            <v>0</v>
          </cell>
          <cell r="AA7">
            <v>0</v>
          </cell>
          <cell r="AB7">
            <v>0</v>
          </cell>
          <cell r="AC7">
            <v>0</v>
          </cell>
          <cell r="AD7">
            <v>0</v>
          </cell>
          <cell r="AE7">
            <v>0</v>
          </cell>
          <cell r="AF7">
            <v>0</v>
          </cell>
          <cell r="AG7">
            <v>0</v>
          </cell>
          <cell r="AH7">
            <v>0</v>
          </cell>
          <cell r="AI7">
            <v>0</v>
          </cell>
          <cell r="AJ7">
            <v>0</v>
          </cell>
          <cell r="AK7">
            <v>0</v>
          </cell>
          <cell r="AL7">
            <v>1.28</v>
          </cell>
          <cell r="AM7">
            <v>2.0499999999999998</v>
          </cell>
          <cell r="AN7">
            <v>1.8</v>
          </cell>
          <cell r="AO7">
            <v>1.24</v>
          </cell>
          <cell r="AP7">
            <v>0.82</v>
          </cell>
          <cell r="AQ7">
            <v>0.52</v>
          </cell>
          <cell r="AR7">
            <v>0.3</v>
          </cell>
          <cell r="AS7">
            <v>0.06</v>
          </cell>
          <cell r="AT7">
            <v>0</v>
          </cell>
          <cell r="AU7">
            <v>0</v>
          </cell>
          <cell r="AV7">
            <v>0</v>
          </cell>
          <cell r="AW7">
            <v>0</v>
          </cell>
          <cell r="AX7">
            <v>0</v>
          </cell>
          <cell r="AY7">
            <v>0</v>
          </cell>
          <cell r="AZ7">
            <v>0</v>
          </cell>
          <cell r="BA7">
            <v>0</v>
          </cell>
          <cell r="BB7">
            <v>0</v>
          </cell>
          <cell r="BC7">
            <v>0</v>
          </cell>
          <cell r="BD7">
            <v>0</v>
          </cell>
          <cell r="BE7">
            <v>0</v>
          </cell>
          <cell r="BF7">
            <v>0</v>
          </cell>
          <cell r="BG7">
            <v>1.41</v>
          </cell>
          <cell r="BH7">
            <v>2.2599999999999998</v>
          </cell>
          <cell r="BI7">
            <v>1.98</v>
          </cell>
          <cell r="BJ7">
            <v>1.37</v>
          </cell>
          <cell r="BK7">
            <v>0.9</v>
          </cell>
          <cell r="BL7">
            <v>0.56999999999999995</v>
          </cell>
          <cell r="BM7">
            <v>0.33</v>
          </cell>
          <cell r="BN7">
            <v>7.0000000000000007E-2</v>
          </cell>
          <cell r="BO7">
            <v>0</v>
          </cell>
          <cell r="BP7">
            <v>0</v>
          </cell>
          <cell r="BQ7">
            <v>0</v>
          </cell>
          <cell r="BR7">
            <v>0</v>
          </cell>
          <cell r="BS7">
            <v>0</v>
          </cell>
          <cell r="BT7">
            <v>0</v>
          </cell>
          <cell r="BU7">
            <v>0</v>
          </cell>
          <cell r="BV7">
            <v>40.950209030535341</v>
          </cell>
          <cell r="BW7">
            <v>0.78</v>
          </cell>
          <cell r="BX7">
            <v>2.96</v>
          </cell>
          <cell r="BY7">
            <v>84.99</v>
          </cell>
          <cell r="BZ7">
            <v>7.74</v>
          </cell>
          <cell r="CA7">
            <v>2.56</v>
          </cell>
          <cell r="CB7">
            <v>0.73</v>
          </cell>
          <cell r="CC7">
            <v>0.18</v>
          </cell>
          <cell r="CD7">
            <v>0.04</v>
          </cell>
          <cell r="CE7">
            <v>0.02</v>
          </cell>
          <cell r="CG7" t="str">
            <v>1.6ppm</v>
          </cell>
          <cell r="CJ7">
            <v>100</v>
          </cell>
          <cell r="CK7">
            <v>-0.49000000000000005</v>
          </cell>
          <cell r="CL7">
            <v>5.23</v>
          </cell>
          <cell r="CM7">
            <v>10.673469387755102</v>
          </cell>
          <cell r="CN7">
            <v>0.68612244897959163</v>
          </cell>
          <cell r="CO7">
            <v>2.874784693877551</v>
          </cell>
        </row>
        <row r="8">
          <cell r="A8" t="str">
            <v>Alison</v>
          </cell>
          <cell r="B8">
            <v>4</v>
          </cell>
          <cell r="E8" t="str">
            <v>Field Depleted</v>
          </cell>
          <cell r="G8" t="str">
            <v>Theddlethorpe</v>
          </cell>
          <cell r="H8" t="str">
            <v>Theddlethorpe</v>
          </cell>
          <cell r="I8" t="str">
            <v>P</v>
          </cell>
          <cell r="J8">
            <v>1</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38.349205231337869</v>
          </cell>
          <cell r="BW8">
            <v>3.6</v>
          </cell>
          <cell r="BX8">
            <v>1.1299999999999999</v>
          </cell>
          <cell r="BY8">
            <v>89.58</v>
          </cell>
          <cell r="BZ8">
            <v>4.07</v>
          </cell>
          <cell r="CA8">
            <v>1.02</v>
          </cell>
          <cell r="CB8">
            <v>0.38</v>
          </cell>
          <cell r="CC8">
            <v>0.11</v>
          </cell>
          <cell r="CD8">
            <v>7.0000000000000007E-2</v>
          </cell>
          <cell r="CE8">
            <v>0.03</v>
          </cell>
          <cell r="CF8">
            <v>0.01</v>
          </cell>
          <cell r="CJ8">
            <v>99.999999999999986</v>
          </cell>
          <cell r="CK8">
            <v>0</v>
          </cell>
          <cell r="CL8">
            <v>0</v>
          </cell>
          <cell r="CM8">
            <v>20</v>
          </cell>
          <cell r="CN8">
            <v>0</v>
          </cell>
          <cell r="CO8">
            <v>0</v>
          </cell>
        </row>
        <row r="9">
          <cell r="A9" t="str">
            <v>Alwyn Area</v>
          </cell>
          <cell r="B9">
            <v>5</v>
          </cell>
          <cell r="E9" t="str">
            <v>Annual good. 120% swing added</v>
          </cell>
          <cell r="G9" t="str">
            <v>Total SF</v>
          </cell>
          <cell r="H9" t="str">
            <v>St Fergus</v>
          </cell>
          <cell r="I9" t="str">
            <v>P</v>
          </cell>
          <cell r="J9">
            <v>1</v>
          </cell>
          <cell r="K9">
            <v>1.2996515679442509</v>
          </cell>
          <cell r="L9">
            <v>1.3</v>
          </cell>
          <cell r="M9">
            <v>1.300486618004866</v>
          </cell>
          <cell r="N9">
            <v>1.3004926108374386</v>
          </cell>
          <cell r="O9">
            <v>1.2997159090909092</v>
          </cell>
          <cell r="P9">
            <v>1.3003194888178915</v>
          </cell>
          <cell r="Q9">
            <v>1.3007246376811594</v>
          </cell>
          <cell r="R9">
            <v>1.3009049773755657</v>
          </cell>
          <cell r="S9">
            <v>1.3008849557522124</v>
          </cell>
          <cell r="T9">
            <v>1.2990936555891237</v>
          </cell>
          <cell r="U9">
            <v>1.2996742671009773</v>
          </cell>
          <cell r="V9">
            <v>1.3007246376811594</v>
          </cell>
          <cell r="W9">
            <v>1.2971887550200802</v>
          </cell>
          <cell r="X9">
            <v>1.2991071428571428</v>
          </cell>
          <cell r="Y9">
            <v>1.3034825870646769</v>
          </cell>
          <cell r="Z9">
            <v>1.3038674033149171</v>
          </cell>
          <cell r="AA9">
            <v>1.3006134969325154</v>
          </cell>
          <cell r="AB9">
            <v>1.2993197278911564</v>
          </cell>
          <cell r="AC9">
            <v>1.303030303030303</v>
          </cell>
          <cell r="AD9">
            <v>1.3025210084033614</v>
          </cell>
          <cell r="AE9">
            <v>1.2990654205607475</v>
          </cell>
          <cell r="AF9">
            <v>8.61</v>
          </cell>
          <cell r="AG9">
            <v>8.5</v>
          </cell>
          <cell r="AH9">
            <v>8.2200000000000006</v>
          </cell>
          <cell r="AI9">
            <v>8.1199999999999992</v>
          </cell>
          <cell r="AJ9">
            <v>7.04</v>
          </cell>
          <cell r="AK9">
            <v>6.26</v>
          </cell>
          <cell r="AL9">
            <v>5.52</v>
          </cell>
          <cell r="AM9">
            <v>4.42</v>
          </cell>
          <cell r="AN9">
            <v>3.39</v>
          </cell>
          <cell r="AO9">
            <v>3.31</v>
          </cell>
          <cell r="AP9">
            <v>3.07</v>
          </cell>
          <cell r="AQ9">
            <v>2.76</v>
          </cell>
          <cell r="AR9">
            <v>2.4900000000000002</v>
          </cell>
          <cell r="AS9">
            <v>2.2400000000000002</v>
          </cell>
          <cell r="AT9">
            <v>2.0099999999999998</v>
          </cell>
          <cell r="AU9">
            <v>1.81</v>
          </cell>
          <cell r="AV9">
            <v>1.63</v>
          </cell>
          <cell r="AW9">
            <v>1.47</v>
          </cell>
          <cell r="AX9">
            <v>1.32</v>
          </cell>
          <cell r="AY9">
            <v>1.19</v>
          </cell>
          <cell r="AZ9">
            <v>1.07</v>
          </cell>
          <cell r="BA9">
            <v>11.19</v>
          </cell>
          <cell r="BB9">
            <v>11.05</v>
          </cell>
          <cell r="BC9">
            <v>10.69</v>
          </cell>
          <cell r="BD9">
            <v>10.56</v>
          </cell>
          <cell r="BE9">
            <v>9.15</v>
          </cell>
          <cell r="BF9">
            <v>8.14</v>
          </cell>
          <cell r="BG9">
            <v>7.18</v>
          </cell>
          <cell r="BH9">
            <v>5.75</v>
          </cell>
          <cell r="BI9">
            <v>4.41</v>
          </cell>
          <cell r="BJ9">
            <v>4.3</v>
          </cell>
          <cell r="BK9">
            <v>3.99</v>
          </cell>
          <cell r="BL9">
            <v>3.59</v>
          </cell>
          <cell r="BM9">
            <v>3.23</v>
          </cell>
          <cell r="BN9">
            <v>2.91</v>
          </cell>
          <cell r="BO9">
            <v>2.62</v>
          </cell>
          <cell r="BP9">
            <v>2.36</v>
          </cell>
          <cell r="BQ9">
            <v>2.12</v>
          </cell>
          <cell r="BR9">
            <v>1.91</v>
          </cell>
          <cell r="BS9">
            <v>1.72</v>
          </cell>
          <cell r="BT9">
            <v>1.55</v>
          </cell>
          <cell r="BU9">
            <v>1.39</v>
          </cell>
          <cell r="BV9">
            <v>38.869398658158993</v>
          </cell>
          <cell r="BW9">
            <v>0.57999999999999996</v>
          </cell>
          <cell r="BX9">
            <v>3.65</v>
          </cell>
          <cell r="BY9">
            <v>88.53</v>
          </cell>
          <cell r="BZ9">
            <v>5.43</v>
          </cell>
          <cell r="CA9">
            <v>1.5</v>
          </cell>
          <cell r="CB9">
            <v>0.26</v>
          </cell>
          <cell r="CC9">
            <v>0.04</v>
          </cell>
          <cell r="CD9">
            <v>0.01</v>
          </cell>
          <cell r="CG9" t="str">
            <v>1.2ppm</v>
          </cell>
          <cell r="CJ9">
            <v>100.00000000000001</v>
          </cell>
          <cell r="CK9">
            <v>-0.16000000000000014</v>
          </cell>
          <cell r="CL9">
            <v>4.5100000000000016</v>
          </cell>
          <cell r="CM9">
            <v>20</v>
          </cell>
          <cell r="CN9">
            <v>16.884999999999998</v>
          </cell>
          <cell r="CO9">
            <v>30.420925</v>
          </cell>
        </row>
        <row r="10">
          <cell r="A10" t="str">
            <v>Amethyst</v>
          </cell>
          <cell r="B10">
            <v>6</v>
          </cell>
          <cell r="E10" t="str">
            <v>Profile good</v>
          </cell>
          <cell r="G10" t="str">
            <v>Dimlington E</v>
          </cell>
          <cell r="H10" t="str">
            <v>Easington</v>
          </cell>
          <cell r="I10" t="str">
            <v>P</v>
          </cell>
          <cell r="J10">
            <v>1</v>
          </cell>
          <cell r="K10">
            <v>1.3068181818181817</v>
          </cell>
          <cell r="L10">
            <v>1.2926829268292683</v>
          </cell>
          <cell r="M10">
            <v>1.3013698630136985</v>
          </cell>
          <cell r="N10">
            <v>1.2978723404255319</v>
          </cell>
          <cell r="O10">
            <v>1.2903225806451615</v>
          </cell>
          <cell r="P10">
            <v>1.2941176470588234</v>
          </cell>
          <cell r="Q10">
            <v>1.2666666666666668</v>
          </cell>
          <cell r="R10">
            <v>1.2727272727272729</v>
          </cell>
          <cell r="S10">
            <v>1.2857142857142856</v>
          </cell>
          <cell r="T10">
            <v>1.3333333333333335</v>
          </cell>
          <cell r="U10">
            <v>0</v>
          </cell>
          <cell r="V10">
            <v>0</v>
          </cell>
          <cell r="W10">
            <v>0</v>
          </cell>
          <cell r="X10">
            <v>0</v>
          </cell>
          <cell r="Y10">
            <v>0</v>
          </cell>
          <cell r="Z10">
            <v>0</v>
          </cell>
          <cell r="AA10">
            <v>0</v>
          </cell>
          <cell r="AB10">
            <v>0</v>
          </cell>
          <cell r="AC10">
            <v>0</v>
          </cell>
          <cell r="AD10">
            <v>0</v>
          </cell>
          <cell r="AE10">
            <v>0</v>
          </cell>
          <cell r="AF10">
            <v>0.88</v>
          </cell>
          <cell r="AG10">
            <v>0.82</v>
          </cell>
          <cell r="AH10">
            <v>0.73</v>
          </cell>
          <cell r="AI10">
            <v>0.47</v>
          </cell>
          <cell r="AJ10">
            <v>0.31</v>
          </cell>
          <cell r="AK10">
            <v>0.17</v>
          </cell>
          <cell r="AL10">
            <v>0.15</v>
          </cell>
          <cell r="AM10">
            <v>0.11</v>
          </cell>
          <cell r="AN10">
            <v>7.0000000000000007E-2</v>
          </cell>
          <cell r="AO10">
            <v>0.03</v>
          </cell>
          <cell r="AP10">
            <v>0</v>
          </cell>
          <cell r="AQ10">
            <v>0</v>
          </cell>
          <cell r="AR10">
            <v>0</v>
          </cell>
          <cell r="AS10">
            <v>0</v>
          </cell>
          <cell r="AT10">
            <v>0</v>
          </cell>
          <cell r="AU10">
            <v>0</v>
          </cell>
          <cell r="AV10">
            <v>0</v>
          </cell>
          <cell r="AW10">
            <v>0</v>
          </cell>
          <cell r="AX10">
            <v>0</v>
          </cell>
          <cell r="AY10">
            <v>0</v>
          </cell>
          <cell r="AZ10">
            <v>0</v>
          </cell>
          <cell r="BA10">
            <v>1.1499999999999999</v>
          </cell>
          <cell r="BB10">
            <v>1.06</v>
          </cell>
          <cell r="BC10">
            <v>0.95</v>
          </cell>
          <cell r="BD10">
            <v>0.61</v>
          </cell>
          <cell r="BE10">
            <v>0.4</v>
          </cell>
          <cell r="BF10">
            <v>0.22</v>
          </cell>
          <cell r="BG10">
            <v>0.19</v>
          </cell>
          <cell r="BH10">
            <v>0.14000000000000001</v>
          </cell>
          <cell r="BI10">
            <v>0.09</v>
          </cell>
          <cell r="BJ10">
            <v>0.04</v>
          </cell>
          <cell r="BK10">
            <v>0</v>
          </cell>
          <cell r="BL10">
            <v>0</v>
          </cell>
          <cell r="BM10">
            <v>0</v>
          </cell>
          <cell r="BN10">
            <v>0</v>
          </cell>
          <cell r="BO10">
            <v>0</v>
          </cell>
          <cell r="BP10">
            <v>0</v>
          </cell>
          <cell r="BQ10">
            <v>0</v>
          </cell>
          <cell r="BR10">
            <v>0</v>
          </cell>
          <cell r="BS10">
            <v>0</v>
          </cell>
          <cell r="BT10">
            <v>0</v>
          </cell>
          <cell r="BU10">
            <v>0</v>
          </cell>
          <cell r="BV10">
            <v>38.513007941387826</v>
          </cell>
          <cell r="BW10">
            <v>1.89</v>
          </cell>
          <cell r="BX10">
            <v>0.81</v>
          </cell>
          <cell r="BY10">
            <v>92.84</v>
          </cell>
          <cell r="BZ10">
            <v>3.41</v>
          </cell>
          <cell r="CA10">
            <v>0.65</v>
          </cell>
          <cell r="CB10">
            <v>0.25</v>
          </cell>
          <cell r="CC10">
            <v>7.0000000000000007E-2</v>
          </cell>
          <cell r="CD10">
            <v>0.06</v>
          </cell>
          <cell r="CE10">
            <v>0.02</v>
          </cell>
          <cell r="CJ10">
            <v>100</v>
          </cell>
          <cell r="CK10">
            <v>-3.5000000000000003E-2</v>
          </cell>
          <cell r="CL10">
            <v>0.31500000000000006</v>
          </cell>
          <cell r="CM10">
            <v>9</v>
          </cell>
          <cell r="CN10">
            <v>0</v>
          </cell>
          <cell r="CO10">
            <v>1.3650999999999995</v>
          </cell>
        </row>
        <row r="11">
          <cell r="A11" t="str">
            <v>Anasuria (Guilemots&amp;Teals,excl. Cook)</v>
          </cell>
          <cell r="B11">
            <v>7</v>
          </cell>
          <cell r="E11" t="str">
            <v>Profile Good, 40% 10/11 (Terminal)</v>
          </cell>
          <cell r="G11" t="str">
            <v>Shell/Esso SF</v>
          </cell>
          <cell r="H11" t="str">
            <v>St Fergus</v>
          </cell>
          <cell r="I11" t="str">
            <v>P</v>
          </cell>
          <cell r="J11">
            <v>1</v>
          </cell>
          <cell r="K11">
            <v>2.5</v>
          </cell>
          <cell r="L11">
            <v>1.1428571428571428</v>
          </cell>
          <cell r="M11">
            <v>1.1666666666666667</v>
          </cell>
          <cell r="N11">
            <v>1.2</v>
          </cell>
          <cell r="O11">
            <v>1.25</v>
          </cell>
          <cell r="P11">
            <v>1.3333333333333335</v>
          </cell>
          <cell r="Q11">
            <v>1.3333333333333335</v>
          </cell>
          <cell r="R11">
            <v>1.25</v>
          </cell>
          <cell r="S11">
            <v>1.25</v>
          </cell>
          <cell r="T11">
            <v>0</v>
          </cell>
          <cell r="U11">
            <v>0</v>
          </cell>
          <cell r="V11">
            <v>0</v>
          </cell>
          <cell r="W11">
            <v>0</v>
          </cell>
          <cell r="X11">
            <v>0</v>
          </cell>
          <cell r="Y11">
            <v>0</v>
          </cell>
          <cell r="Z11">
            <v>0</v>
          </cell>
          <cell r="AA11">
            <v>0</v>
          </cell>
          <cell r="AB11">
            <v>0</v>
          </cell>
          <cell r="AC11">
            <v>0</v>
          </cell>
          <cell r="AD11">
            <v>0</v>
          </cell>
          <cell r="AE11">
            <v>0</v>
          </cell>
          <cell r="AF11">
            <v>0.02</v>
          </cell>
          <cell r="AG11">
            <v>7.0000000000000007E-2</v>
          </cell>
          <cell r="AH11">
            <v>0.06</v>
          </cell>
          <cell r="AI11">
            <v>0.05</v>
          </cell>
          <cell r="AJ11">
            <v>0.04</v>
          </cell>
          <cell r="AK11">
            <v>0.03</v>
          </cell>
          <cell r="AL11">
            <v>0.03</v>
          </cell>
          <cell r="AM11">
            <v>0.04</v>
          </cell>
          <cell r="AN11">
            <v>0.04</v>
          </cell>
          <cell r="AO11">
            <v>0</v>
          </cell>
          <cell r="AP11">
            <v>0</v>
          </cell>
          <cell r="AQ11">
            <v>0</v>
          </cell>
          <cell r="AR11">
            <v>0</v>
          </cell>
          <cell r="AS11">
            <v>0</v>
          </cell>
          <cell r="AT11">
            <v>0</v>
          </cell>
          <cell r="AU11">
            <v>0</v>
          </cell>
          <cell r="AV11">
            <v>0</v>
          </cell>
          <cell r="AW11">
            <v>0</v>
          </cell>
          <cell r="AX11">
            <v>0</v>
          </cell>
          <cell r="AY11">
            <v>0</v>
          </cell>
          <cell r="AZ11">
            <v>0</v>
          </cell>
          <cell r="BA11">
            <v>0.05</v>
          </cell>
          <cell r="BB11">
            <v>0.08</v>
          </cell>
          <cell r="BC11">
            <v>7.0000000000000007E-2</v>
          </cell>
          <cell r="BD11">
            <v>0.06</v>
          </cell>
          <cell r="BE11">
            <v>0.05</v>
          </cell>
          <cell r="BF11">
            <v>0.04</v>
          </cell>
          <cell r="BG11">
            <v>0.04</v>
          </cell>
          <cell r="BH11">
            <v>0.05</v>
          </cell>
          <cell r="BI11">
            <v>0.05</v>
          </cell>
          <cell r="BJ11">
            <v>0</v>
          </cell>
          <cell r="BK11">
            <v>0</v>
          </cell>
          <cell r="BL11">
            <v>0</v>
          </cell>
          <cell r="BM11">
            <v>0</v>
          </cell>
          <cell r="BN11">
            <v>0</v>
          </cell>
          <cell r="BO11">
            <v>0</v>
          </cell>
          <cell r="BP11">
            <v>0</v>
          </cell>
          <cell r="BQ11">
            <v>0</v>
          </cell>
          <cell r="BR11">
            <v>0</v>
          </cell>
          <cell r="BS11">
            <v>0</v>
          </cell>
          <cell r="BT11">
            <v>0</v>
          </cell>
          <cell r="BU11">
            <v>0</v>
          </cell>
          <cell r="BV11">
            <v>37.723350089053945</v>
          </cell>
          <cell r="BW11">
            <v>1.02</v>
          </cell>
          <cell r="BX11">
            <v>0.88</v>
          </cell>
          <cell r="BY11">
            <v>95.89</v>
          </cell>
          <cell r="BZ11">
            <v>2.11</v>
          </cell>
          <cell r="CA11">
            <v>0.1</v>
          </cell>
          <cell r="CG11" t="str">
            <v>1ppm</v>
          </cell>
          <cell r="CJ11">
            <v>100</v>
          </cell>
          <cell r="CK11">
            <v>-0.02</v>
          </cell>
          <cell r="CL11">
            <v>0.18</v>
          </cell>
          <cell r="CM11">
            <v>9</v>
          </cell>
          <cell r="CN11">
            <v>0</v>
          </cell>
          <cell r="CO11">
            <v>0.13869999999999999</v>
          </cell>
        </row>
        <row r="12">
          <cell r="A12" t="str">
            <v>Andrew, Cyrus, Farragon</v>
          </cell>
          <cell r="B12">
            <v>8</v>
          </cell>
          <cell r="E12" t="str">
            <v>Profile good, swing added</v>
          </cell>
          <cell r="G12" t="str">
            <v>PX T</v>
          </cell>
          <cell r="H12" t="str">
            <v>Teesside</v>
          </cell>
          <cell r="I12" t="str">
            <v>P</v>
          </cell>
          <cell r="J12">
            <v>1</v>
          </cell>
          <cell r="K12">
            <v>1.3008130081300815</v>
          </cell>
          <cell r="L12">
            <v>1.306451612903226</v>
          </cell>
          <cell r="M12">
            <v>1.2980769230769231</v>
          </cell>
          <cell r="N12">
            <v>1.3033707865168538</v>
          </cell>
          <cell r="O12">
            <v>1.303030303030303</v>
          </cell>
          <cell r="P12">
            <v>1.3039999999999998</v>
          </cell>
          <cell r="Q12">
            <v>1.3025641025641026</v>
          </cell>
          <cell r="R12">
            <v>1.3020134228187918</v>
          </cell>
          <cell r="S12">
            <v>1.3009259259259258</v>
          </cell>
          <cell r="T12">
            <v>1.3037974683544304</v>
          </cell>
          <cell r="U12">
            <v>1.2948717948717949</v>
          </cell>
          <cell r="V12">
            <v>1.296</v>
          </cell>
          <cell r="W12">
            <v>1.3</v>
          </cell>
          <cell r="X12">
            <v>1.3</v>
          </cell>
          <cell r="Y12">
            <v>1.296875</v>
          </cell>
          <cell r="Z12">
            <v>1.2941176470588236</v>
          </cell>
          <cell r="AA12">
            <v>1.2926829268292683</v>
          </cell>
          <cell r="AB12">
            <v>1.2727272727272727</v>
          </cell>
          <cell r="AC12">
            <v>1.3076923076923077</v>
          </cell>
          <cell r="AD12">
            <v>1.2857142857142858</v>
          </cell>
          <cell r="AE12">
            <v>1.2941176470588234</v>
          </cell>
          <cell r="AF12">
            <v>1.23</v>
          </cell>
          <cell r="AG12">
            <v>0.62</v>
          </cell>
          <cell r="AH12">
            <v>1.04</v>
          </cell>
          <cell r="AI12">
            <v>0.89</v>
          </cell>
          <cell r="AJ12">
            <v>0.99</v>
          </cell>
          <cell r="AK12">
            <v>1.25</v>
          </cell>
          <cell r="AL12">
            <v>1.95</v>
          </cell>
          <cell r="AM12">
            <v>1.49</v>
          </cell>
          <cell r="AN12">
            <v>2.16</v>
          </cell>
          <cell r="AO12">
            <v>1.58</v>
          </cell>
          <cell r="AP12">
            <v>1.56</v>
          </cell>
          <cell r="AQ12">
            <v>1.25</v>
          </cell>
          <cell r="AR12">
            <v>1</v>
          </cell>
          <cell r="AS12">
            <v>0.8</v>
          </cell>
          <cell r="AT12">
            <v>0.64</v>
          </cell>
          <cell r="AU12">
            <v>0.51</v>
          </cell>
          <cell r="AV12">
            <v>0.41</v>
          </cell>
          <cell r="AW12">
            <v>0.33</v>
          </cell>
          <cell r="AX12">
            <v>0.26</v>
          </cell>
          <cell r="AY12">
            <v>0.21</v>
          </cell>
          <cell r="AZ12">
            <v>0.17</v>
          </cell>
          <cell r="BA12">
            <v>1.6</v>
          </cell>
          <cell r="BB12">
            <v>0.81</v>
          </cell>
          <cell r="BC12">
            <v>1.35</v>
          </cell>
          <cell r="BD12">
            <v>1.1599999999999999</v>
          </cell>
          <cell r="BE12">
            <v>1.29</v>
          </cell>
          <cell r="BF12">
            <v>1.63</v>
          </cell>
          <cell r="BG12">
            <v>2.54</v>
          </cell>
          <cell r="BH12">
            <v>1.94</v>
          </cell>
          <cell r="BI12">
            <v>2.81</v>
          </cell>
          <cell r="BJ12">
            <v>2.06</v>
          </cell>
          <cell r="BK12">
            <v>2.02</v>
          </cell>
          <cell r="BL12">
            <v>1.62</v>
          </cell>
          <cell r="BM12">
            <v>1.3</v>
          </cell>
          <cell r="BN12">
            <v>1.04</v>
          </cell>
          <cell r="BO12">
            <v>0.83</v>
          </cell>
          <cell r="BP12">
            <v>0.66</v>
          </cell>
          <cell r="BQ12">
            <v>0.53</v>
          </cell>
          <cell r="BR12">
            <v>0.42</v>
          </cell>
          <cell r="BS12">
            <v>0.34</v>
          </cell>
          <cell r="BT12">
            <v>0.27</v>
          </cell>
          <cell r="BU12">
            <v>0.22</v>
          </cell>
          <cell r="BV12">
            <v>39.979588664894038</v>
          </cell>
          <cell r="BW12">
            <v>0.93</v>
          </cell>
          <cell r="BX12">
            <v>2.19</v>
          </cell>
          <cell r="BY12">
            <v>86.67</v>
          </cell>
          <cell r="BZ12">
            <v>8.82</v>
          </cell>
          <cell r="CA12">
            <v>1.19</v>
          </cell>
          <cell r="CB12">
            <v>0.17</v>
          </cell>
          <cell r="CC12">
            <v>0.03</v>
          </cell>
          <cell r="CG12" t="str">
            <v>Trace</v>
          </cell>
          <cell r="CJ12">
            <v>100.00000000000001</v>
          </cell>
          <cell r="CK12">
            <v>-0.30000000000000004</v>
          </cell>
          <cell r="CL12">
            <v>4.26</v>
          </cell>
          <cell r="CM12">
            <v>14.199999999999998</v>
          </cell>
          <cell r="CN12">
            <v>4.0559999999999983</v>
          </cell>
          <cell r="CO12">
            <v>6.8678399999999993</v>
          </cell>
        </row>
        <row r="13">
          <cell r="A13" t="str">
            <v>Anglia</v>
          </cell>
          <cell r="B13">
            <v>9</v>
          </cell>
          <cell r="E13" t="str">
            <v>Profile Good</v>
          </cell>
          <cell r="G13" t="str">
            <v>Theddlethorpe</v>
          </cell>
          <cell r="H13" t="str">
            <v>Theddlethorpe</v>
          </cell>
          <cell r="I13" t="str">
            <v>P</v>
          </cell>
          <cell r="J13">
            <v>1</v>
          </cell>
          <cell r="K13">
            <v>1.1923076923076923</v>
          </cell>
          <cell r="L13">
            <v>1.2105263157894737</v>
          </cell>
          <cell r="M13">
            <v>1.2727272727272729</v>
          </cell>
          <cell r="N13">
            <v>1.1428571428571428</v>
          </cell>
          <cell r="O13">
            <v>1.5</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0.26</v>
          </cell>
          <cell r="AG13">
            <v>0.19</v>
          </cell>
          <cell r="AH13">
            <v>0.11</v>
          </cell>
          <cell r="AI13">
            <v>7.0000000000000007E-2</v>
          </cell>
          <cell r="AJ13">
            <v>0.02</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0.31</v>
          </cell>
          <cell r="BB13">
            <v>0.23</v>
          </cell>
          <cell r="BC13">
            <v>0.14000000000000001</v>
          </cell>
          <cell r="BD13">
            <v>0.08</v>
          </cell>
          <cell r="BE13">
            <v>0.03</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38.349205231337869</v>
          </cell>
          <cell r="BW13">
            <v>3.6</v>
          </cell>
          <cell r="BX13">
            <v>1.1299999999999999</v>
          </cell>
          <cell r="BY13">
            <v>89.58</v>
          </cell>
          <cell r="BZ13">
            <v>4.07</v>
          </cell>
          <cell r="CA13">
            <v>1.02</v>
          </cell>
          <cell r="CB13">
            <v>0.38</v>
          </cell>
          <cell r="CC13">
            <v>0.11</v>
          </cell>
          <cell r="CD13">
            <v>7.0000000000000007E-2</v>
          </cell>
          <cell r="CE13">
            <v>0.03</v>
          </cell>
          <cell r="CF13">
            <v>0.01</v>
          </cell>
          <cell r="CJ13">
            <v>99.999999999999986</v>
          </cell>
          <cell r="CK13">
            <v>0</v>
          </cell>
          <cell r="CL13">
            <v>0</v>
          </cell>
          <cell r="CM13">
            <v>20</v>
          </cell>
          <cell r="CN13">
            <v>0</v>
          </cell>
          <cell r="CO13">
            <v>0.23725000000000004</v>
          </cell>
        </row>
        <row r="14">
          <cell r="A14" t="str">
            <v>Ann</v>
          </cell>
          <cell r="B14">
            <v>10</v>
          </cell>
          <cell r="E14" t="str">
            <v>Profile Good</v>
          </cell>
          <cell r="G14" t="str">
            <v>Theddlethorpe</v>
          </cell>
          <cell r="H14" t="str">
            <v>Theddlethorpe</v>
          </cell>
          <cell r="I14" t="str">
            <v>P</v>
          </cell>
          <cell r="J14">
            <v>1</v>
          </cell>
          <cell r="K14">
            <v>1.25</v>
          </cell>
          <cell r="L14">
            <v>1.1111111111111112</v>
          </cell>
          <cell r="M14">
            <v>1.5</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0.12</v>
          </cell>
          <cell r="AG14">
            <v>0.09</v>
          </cell>
          <cell r="AH14">
            <v>0.02</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0.15</v>
          </cell>
          <cell r="BB14">
            <v>0.1</v>
          </cell>
          <cell r="BC14">
            <v>0.03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38.349205231337869</v>
          </cell>
          <cell r="BW14">
            <v>3.6</v>
          </cell>
          <cell r="BX14">
            <v>1.1299999999999999</v>
          </cell>
          <cell r="BY14">
            <v>89.58</v>
          </cell>
          <cell r="BZ14">
            <v>4.07</v>
          </cell>
          <cell r="CA14">
            <v>1.02</v>
          </cell>
          <cell r="CB14">
            <v>0.38</v>
          </cell>
          <cell r="CC14">
            <v>0.11</v>
          </cell>
          <cell r="CD14">
            <v>7.0000000000000007E-2</v>
          </cell>
          <cell r="CE14">
            <v>0.03</v>
          </cell>
          <cell r="CF14">
            <v>0.01</v>
          </cell>
          <cell r="CJ14">
            <v>99.999999999999986</v>
          </cell>
          <cell r="CK14">
            <v>0</v>
          </cell>
          <cell r="CL14">
            <v>0</v>
          </cell>
          <cell r="CM14">
            <v>20</v>
          </cell>
          <cell r="CN14">
            <v>0</v>
          </cell>
          <cell r="CO14">
            <v>8.3949999999999997E-2</v>
          </cell>
        </row>
        <row r="15">
          <cell r="A15" t="str">
            <v>Annabel</v>
          </cell>
          <cell r="B15">
            <v>11</v>
          </cell>
          <cell r="E15" t="str">
            <v>Profile Good</v>
          </cell>
          <cell r="G15" t="str">
            <v>Theddlethorpe</v>
          </cell>
          <cell r="H15" t="str">
            <v>Theddlethorpe</v>
          </cell>
          <cell r="I15" t="str">
            <v>P</v>
          </cell>
          <cell r="J15">
            <v>1</v>
          </cell>
          <cell r="K15">
            <v>1.2115384615384615</v>
          </cell>
          <cell r="L15">
            <v>1.1860465116279071</v>
          </cell>
          <cell r="M15">
            <v>1.1724137931034484</v>
          </cell>
          <cell r="N15">
            <v>1.2142857142857142</v>
          </cell>
          <cell r="O15">
            <v>1.2</v>
          </cell>
          <cell r="P15">
            <v>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0.52</v>
          </cell>
          <cell r="AG15">
            <v>0.43</v>
          </cell>
          <cell r="AH15">
            <v>0.28999999999999998</v>
          </cell>
          <cell r="AI15">
            <v>0.14000000000000001</v>
          </cell>
          <cell r="AJ15">
            <v>0.05</v>
          </cell>
          <cell r="AK15">
            <v>0.01</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0.63</v>
          </cell>
          <cell r="BB15">
            <v>0.51</v>
          </cell>
          <cell r="BC15">
            <v>0.34</v>
          </cell>
          <cell r="BD15">
            <v>0.17</v>
          </cell>
          <cell r="BE15">
            <v>0.06</v>
          </cell>
          <cell r="BF15">
            <v>0.02</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38.349205231337869</v>
          </cell>
          <cell r="BW15">
            <v>3.6</v>
          </cell>
          <cell r="BX15">
            <v>1.1299999999999999</v>
          </cell>
          <cell r="BY15">
            <v>89.58</v>
          </cell>
          <cell r="BZ15">
            <v>4.07</v>
          </cell>
          <cell r="CA15">
            <v>1.02</v>
          </cell>
          <cell r="CB15">
            <v>0.38</v>
          </cell>
          <cell r="CC15">
            <v>0.11</v>
          </cell>
          <cell r="CD15">
            <v>7.0000000000000007E-2</v>
          </cell>
          <cell r="CE15">
            <v>0.03</v>
          </cell>
          <cell r="CF15">
            <v>0.01</v>
          </cell>
          <cell r="CJ15">
            <v>99.999999999999986</v>
          </cell>
          <cell r="CK15">
            <v>0</v>
          </cell>
          <cell r="CL15">
            <v>0</v>
          </cell>
          <cell r="CM15">
            <v>20</v>
          </cell>
          <cell r="CN15">
            <v>0</v>
          </cell>
          <cell r="CO15">
            <v>0.52559999999999996</v>
          </cell>
        </row>
        <row r="16">
          <cell r="A16" t="str">
            <v>Apollo/Minerva</v>
          </cell>
          <cell r="B16">
            <v>12</v>
          </cell>
          <cell r="E16" t="str">
            <v>Profile good, halved after yr 1</v>
          </cell>
          <cell r="G16" t="str">
            <v>Dimlington E</v>
          </cell>
          <cell r="H16" t="str">
            <v>Easington</v>
          </cell>
          <cell r="I16" t="str">
            <v>P</v>
          </cell>
          <cell r="J16">
            <v>1</v>
          </cell>
          <cell r="K16">
            <v>1.3076923076923077</v>
          </cell>
          <cell r="L16">
            <v>1.3157894736842106</v>
          </cell>
          <cell r="M16">
            <v>1.2857142857142858</v>
          </cell>
          <cell r="N16">
            <v>1.2941176470588234</v>
          </cell>
          <cell r="O16">
            <v>1.3214285714285714</v>
          </cell>
          <cell r="P16">
            <v>1.3043478260869563</v>
          </cell>
          <cell r="Q16">
            <v>1.3157894736842106</v>
          </cell>
          <cell r="R16">
            <v>1.3846153846153846</v>
          </cell>
          <cell r="S16">
            <v>1.3333333333333335</v>
          </cell>
          <cell r="T16">
            <v>1.2727272727272729</v>
          </cell>
          <cell r="U16">
            <v>1.3</v>
          </cell>
          <cell r="V16">
            <v>1.2857142857142856</v>
          </cell>
          <cell r="W16">
            <v>1.2</v>
          </cell>
          <cell r="X16">
            <v>1.3333333333333335</v>
          </cell>
          <cell r="Y16">
            <v>0</v>
          </cell>
          <cell r="Z16">
            <v>0</v>
          </cell>
          <cell r="AA16">
            <v>0</v>
          </cell>
          <cell r="AB16">
            <v>0</v>
          </cell>
          <cell r="AC16">
            <v>0</v>
          </cell>
          <cell r="AD16">
            <v>0</v>
          </cell>
          <cell r="AE16">
            <v>0</v>
          </cell>
          <cell r="AF16">
            <v>0.52</v>
          </cell>
          <cell r="AG16">
            <v>0.38</v>
          </cell>
          <cell r="AH16">
            <v>0.42</v>
          </cell>
          <cell r="AI16">
            <v>0.34</v>
          </cell>
          <cell r="AJ16">
            <v>0.28000000000000003</v>
          </cell>
          <cell r="AK16">
            <v>0.23</v>
          </cell>
          <cell r="AL16">
            <v>0.19</v>
          </cell>
          <cell r="AM16">
            <v>0.13</v>
          </cell>
          <cell r="AN16">
            <v>0.12</v>
          </cell>
          <cell r="AO16">
            <v>0.11</v>
          </cell>
          <cell r="AP16">
            <v>0.1</v>
          </cell>
          <cell r="AQ16">
            <v>7.0000000000000007E-2</v>
          </cell>
          <cell r="AR16">
            <v>0.05</v>
          </cell>
          <cell r="AS16">
            <v>0.03</v>
          </cell>
          <cell r="AT16">
            <v>0</v>
          </cell>
          <cell r="AU16">
            <v>0</v>
          </cell>
          <cell r="AV16">
            <v>0</v>
          </cell>
          <cell r="AW16">
            <v>0</v>
          </cell>
          <cell r="AX16">
            <v>0</v>
          </cell>
          <cell r="AY16">
            <v>0</v>
          </cell>
          <cell r="AZ16">
            <v>0</v>
          </cell>
          <cell r="BA16">
            <v>0.68</v>
          </cell>
          <cell r="BB16">
            <v>0.5</v>
          </cell>
          <cell r="BC16">
            <v>0.54</v>
          </cell>
          <cell r="BD16">
            <v>0.44</v>
          </cell>
          <cell r="BE16">
            <v>0.37</v>
          </cell>
          <cell r="BF16">
            <v>0.3</v>
          </cell>
          <cell r="BG16">
            <v>0.25</v>
          </cell>
          <cell r="BH16">
            <v>0.18</v>
          </cell>
          <cell r="BI16">
            <v>0.16</v>
          </cell>
          <cell r="BJ16">
            <v>0.14000000000000001</v>
          </cell>
          <cell r="BK16">
            <v>0.13</v>
          </cell>
          <cell r="BL16">
            <v>0.09</v>
          </cell>
          <cell r="BM16">
            <v>0.06</v>
          </cell>
          <cell r="BN16">
            <v>0.04</v>
          </cell>
          <cell r="BO16">
            <v>0</v>
          </cell>
          <cell r="BP16">
            <v>0</v>
          </cell>
          <cell r="BQ16">
            <v>0</v>
          </cell>
          <cell r="BR16">
            <v>0</v>
          </cell>
          <cell r="BS16">
            <v>0</v>
          </cell>
          <cell r="BT16">
            <v>0</v>
          </cell>
          <cell r="BU16">
            <v>0</v>
          </cell>
          <cell r="BV16">
            <v>38.513007941387826</v>
          </cell>
          <cell r="BW16">
            <v>1.89</v>
          </cell>
          <cell r="BX16">
            <v>0.81</v>
          </cell>
          <cell r="BY16">
            <v>92.84</v>
          </cell>
          <cell r="BZ16">
            <v>3.41</v>
          </cell>
          <cell r="CA16">
            <v>0.65</v>
          </cell>
          <cell r="CB16">
            <v>0.25</v>
          </cell>
          <cell r="CC16">
            <v>7.0000000000000007E-2</v>
          </cell>
          <cell r="CD16">
            <v>0.06</v>
          </cell>
          <cell r="CE16">
            <v>0.02</v>
          </cell>
          <cell r="CJ16">
            <v>100</v>
          </cell>
          <cell r="CK16">
            <v>-9.999999999999995E-3</v>
          </cell>
          <cell r="CL16">
            <v>0.18999999999999995</v>
          </cell>
          <cell r="CM16">
            <v>19.000000000000004</v>
          </cell>
          <cell r="CN16">
            <v>0.50000000000000022</v>
          </cell>
          <cell r="CO16">
            <v>1.2118</v>
          </cell>
        </row>
        <row r="17">
          <cell r="A17" t="str">
            <v>Armada Hub Area</v>
          </cell>
          <cell r="B17">
            <v>13</v>
          </cell>
          <cell r="E17" t="str">
            <v>Profile Good</v>
          </cell>
          <cell r="G17" t="str">
            <v>Amoco T</v>
          </cell>
          <cell r="H17" t="str">
            <v>Teesside</v>
          </cell>
          <cell r="I17" t="str">
            <v>P</v>
          </cell>
          <cell r="J17">
            <v>1</v>
          </cell>
          <cell r="K17">
            <v>1.3014705882352939</v>
          </cell>
          <cell r="L17">
            <v>1.3018867924528301</v>
          </cell>
          <cell r="M17">
            <v>1.3033707865168538</v>
          </cell>
          <cell r="N17">
            <v>1.3</v>
          </cell>
          <cell r="O17">
            <v>1.2941176470588234</v>
          </cell>
          <cell r="P17">
            <v>1.2931034482758621</v>
          </cell>
          <cell r="Q17">
            <v>1.32</v>
          </cell>
          <cell r="R17">
            <v>1.2954545454545454</v>
          </cell>
          <cell r="S17">
            <v>1.2926829268292683</v>
          </cell>
          <cell r="T17">
            <v>1.3125</v>
          </cell>
          <cell r="U17">
            <v>1.3076923076923077</v>
          </cell>
          <cell r="V17">
            <v>1.2857142857142858</v>
          </cell>
          <cell r="W17">
            <v>1.2941176470588234</v>
          </cell>
          <cell r="X17">
            <v>1.3076923076923077</v>
          </cell>
          <cell r="Y17">
            <v>1.2727272727272729</v>
          </cell>
          <cell r="Z17">
            <v>1.375</v>
          </cell>
          <cell r="AA17">
            <v>1.2857142857142856</v>
          </cell>
          <cell r="AB17">
            <v>1.4000000000000001</v>
          </cell>
          <cell r="AC17">
            <v>1.5</v>
          </cell>
          <cell r="AD17">
            <v>0</v>
          </cell>
          <cell r="AE17">
            <v>0</v>
          </cell>
          <cell r="AF17">
            <v>1.36</v>
          </cell>
          <cell r="AG17">
            <v>1.06</v>
          </cell>
          <cell r="AH17">
            <v>0.89</v>
          </cell>
          <cell r="AI17">
            <v>0.8</v>
          </cell>
          <cell r="AJ17">
            <v>0.68</v>
          </cell>
          <cell r="AK17">
            <v>0.57999999999999996</v>
          </cell>
          <cell r="AL17">
            <v>0.5</v>
          </cell>
          <cell r="AM17">
            <v>0.44</v>
          </cell>
          <cell r="AN17">
            <v>0.41</v>
          </cell>
          <cell r="AO17">
            <v>0.32</v>
          </cell>
          <cell r="AP17">
            <v>0.26</v>
          </cell>
          <cell r="AQ17">
            <v>0.21</v>
          </cell>
          <cell r="AR17">
            <v>0.17</v>
          </cell>
          <cell r="AS17">
            <v>0.13</v>
          </cell>
          <cell r="AT17">
            <v>0.11</v>
          </cell>
          <cell r="AU17">
            <v>0.08</v>
          </cell>
          <cell r="AV17">
            <v>7.0000000000000007E-2</v>
          </cell>
          <cell r="AW17">
            <v>0.05</v>
          </cell>
          <cell r="AX17">
            <v>0.04</v>
          </cell>
          <cell r="AY17">
            <v>0</v>
          </cell>
          <cell r="AZ17">
            <v>0</v>
          </cell>
          <cell r="BA17">
            <v>1.77</v>
          </cell>
          <cell r="BB17">
            <v>1.38</v>
          </cell>
          <cell r="BC17">
            <v>1.1599999999999999</v>
          </cell>
          <cell r="BD17">
            <v>1.04</v>
          </cell>
          <cell r="BE17">
            <v>0.88</v>
          </cell>
          <cell r="BF17">
            <v>0.75</v>
          </cell>
          <cell r="BG17">
            <v>0.66</v>
          </cell>
          <cell r="BH17">
            <v>0.56999999999999995</v>
          </cell>
          <cell r="BI17">
            <v>0.53</v>
          </cell>
          <cell r="BJ17">
            <v>0.42</v>
          </cell>
          <cell r="BK17">
            <v>0.34</v>
          </cell>
          <cell r="BL17">
            <v>0.27</v>
          </cell>
          <cell r="BM17">
            <v>0.22</v>
          </cell>
          <cell r="BN17">
            <v>0.17</v>
          </cell>
          <cell r="BO17">
            <v>0.14000000000000001</v>
          </cell>
          <cell r="BP17">
            <v>0.11</v>
          </cell>
          <cell r="BQ17">
            <v>0.09</v>
          </cell>
          <cell r="BR17">
            <v>7.0000000000000007E-2</v>
          </cell>
          <cell r="BS17">
            <v>0.06</v>
          </cell>
          <cell r="BT17">
            <v>0</v>
          </cell>
          <cell r="BU17">
            <v>0</v>
          </cell>
          <cell r="BV17">
            <v>41.018425144672889</v>
          </cell>
          <cell r="BW17">
            <v>0.88</v>
          </cell>
          <cell r="BX17">
            <v>2.1800000000000002</v>
          </cell>
          <cell r="BY17">
            <v>85.5</v>
          </cell>
          <cell r="BZ17">
            <v>8.39</v>
          </cell>
          <cell r="CA17">
            <v>2.2799999999999998</v>
          </cell>
          <cell r="CB17">
            <v>0.63</v>
          </cell>
          <cell r="CC17">
            <v>0.12</v>
          </cell>
          <cell r="CD17">
            <v>0.02</v>
          </cell>
          <cell r="CG17" t="str">
            <v>2.9ppm</v>
          </cell>
          <cell r="CJ17">
            <v>100</v>
          </cell>
          <cell r="CK17">
            <v>-7.4999999999999983E-2</v>
          </cell>
          <cell r="CL17">
            <v>0.93499999999999983</v>
          </cell>
          <cell r="CM17">
            <v>12.466666666666667</v>
          </cell>
          <cell r="CN17">
            <v>0.45066666666666672</v>
          </cell>
          <cell r="CO17">
            <v>2.8289933333333335</v>
          </cell>
        </row>
        <row r="18">
          <cell r="A18" t="str">
            <v>Arran (Barbara/Phyllis)</v>
          </cell>
          <cell r="B18">
            <v>14</v>
          </cell>
          <cell r="E18" t="str">
            <v>90% Under construction, 2012</v>
          </cell>
          <cell r="G18" t="str">
            <v>Amoco T</v>
          </cell>
          <cell r="H18" t="str">
            <v>Teesside</v>
          </cell>
          <cell r="I18" t="str">
            <v>D</v>
          </cell>
          <cell r="J18">
            <v>2</v>
          </cell>
          <cell r="K18">
            <v>0</v>
          </cell>
          <cell r="L18">
            <v>1.0970873786407767</v>
          </cell>
          <cell r="M18">
            <v>1.0975609756097562</v>
          </cell>
          <cell r="N18">
            <v>1.0909090909090908</v>
          </cell>
          <cell r="O18">
            <v>1.1153846153846152</v>
          </cell>
          <cell r="P18">
            <v>1.0810810810810811</v>
          </cell>
          <cell r="Q18">
            <v>1.0769230769230771</v>
          </cell>
          <cell r="R18">
            <v>1.1111111111111112</v>
          </cell>
          <cell r="S18">
            <v>1.0769230769230771</v>
          </cell>
          <cell r="T18">
            <v>1.1111111111111112</v>
          </cell>
          <cell r="U18">
            <v>1.1666666666666667</v>
          </cell>
          <cell r="V18">
            <v>1.25</v>
          </cell>
          <cell r="W18">
            <v>0.75</v>
          </cell>
          <cell r="X18">
            <v>0.66666666666666674</v>
          </cell>
          <cell r="Y18">
            <v>0</v>
          </cell>
          <cell r="Z18">
            <v>0</v>
          </cell>
          <cell r="AA18">
            <v>0</v>
          </cell>
          <cell r="AB18">
            <v>0</v>
          </cell>
          <cell r="AC18">
            <v>0</v>
          </cell>
          <cell r="AD18">
            <v>0</v>
          </cell>
          <cell r="AE18">
            <v>0</v>
          </cell>
          <cell r="AF18">
            <v>0</v>
          </cell>
          <cell r="AG18">
            <v>1.03</v>
          </cell>
          <cell r="AH18">
            <v>0.82</v>
          </cell>
          <cell r="AI18">
            <v>0.66</v>
          </cell>
          <cell r="AJ18">
            <v>0.52</v>
          </cell>
          <cell r="AK18">
            <v>0.37</v>
          </cell>
          <cell r="AL18">
            <v>0.26</v>
          </cell>
          <cell r="AM18">
            <v>0.18</v>
          </cell>
          <cell r="AN18">
            <v>0.13</v>
          </cell>
          <cell r="AO18">
            <v>0.09</v>
          </cell>
          <cell r="AP18">
            <v>0.06</v>
          </cell>
          <cell r="AQ18">
            <v>0.04</v>
          </cell>
          <cell r="AR18">
            <v>0.04</v>
          </cell>
          <cell r="AS18">
            <v>0.03</v>
          </cell>
          <cell r="AT18">
            <v>0</v>
          </cell>
          <cell r="AU18">
            <v>0</v>
          </cell>
          <cell r="AV18">
            <v>0</v>
          </cell>
          <cell r="AW18">
            <v>0</v>
          </cell>
          <cell r="AX18">
            <v>0</v>
          </cell>
          <cell r="AY18">
            <v>0</v>
          </cell>
          <cell r="AZ18">
            <v>0</v>
          </cell>
          <cell r="BA18">
            <v>0</v>
          </cell>
          <cell r="BB18">
            <v>1.1299999999999999</v>
          </cell>
          <cell r="BC18">
            <v>0.9</v>
          </cell>
          <cell r="BD18">
            <v>0.72</v>
          </cell>
          <cell r="BE18">
            <v>0.57999999999999996</v>
          </cell>
          <cell r="BF18">
            <v>0.4</v>
          </cell>
          <cell r="BG18">
            <v>0.28000000000000003</v>
          </cell>
          <cell r="BH18">
            <v>0.2</v>
          </cell>
          <cell r="BI18">
            <v>0.14000000000000001</v>
          </cell>
          <cell r="BJ18">
            <v>0.1</v>
          </cell>
          <cell r="BK18">
            <v>7.0000000000000007E-2</v>
          </cell>
          <cell r="BL18">
            <v>0.05</v>
          </cell>
          <cell r="BM18">
            <v>0.03</v>
          </cell>
          <cell r="BN18">
            <v>0.02</v>
          </cell>
          <cell r="BO18">
            <v>0</v>
          </cell>
          <cell r="BP18">
            <v>0</v>
          </cell>
          <cell r="BQ18">
            <v>0</v>
          </cell>
          <cell r="BR18">
            <v>0</v>
          </cell>
          <cell r="BS18">
            <v>0</v>
          </cell>
          <cell r="BT18">
            <v>0</v>
          </cell>
          <cell r="BU18">
            <v>0</v>
          </cell>
          <cell r="BV18">
            <v>41.018425144672889</v>
          </cell>
          <cell r="BW18">
            <v>0.88</v>
          </cell>
          <cell r="BX18">
            <v>2.1800000000000002</v>
          </cell>
          <cell r="BY18">
            <v>85.5</v>
          </cell>
          <cell r="BZ18">
            <v>8.39</v>
          </cell>
          <cell r="CA18">
            <v>2.2799999999999998</v>
          </cell>
          <cell r="CB18">
            <v>0.63</v>
          </cell>
          <cell r="CC18">
            <v>0.12</v>
          </cell>
          <cell r="CD18">
            <v>0.02</v>
          </cell>
          <cell r="CG18" t="str">
            <v>2.9ppm</v>
          </cell>
          <cell r="CJ18">
            <v>100</v>
          </cell>
          <cell r="CK18">
            <v>-3.5000000000000003E-2</v>
          </cell>
          <cell r="CL18">
            <v>0.37500000000000006</v>
          </cell>
          <cell r="CM18">
            <v>10.714285714285715</v>
          </cell>
          <cell r="CN18">
            <v>5.1428571428571455E-2</v>
          </cell>
          <cell r="CO18">
            <v>1.5225714285714287</v>
          </cell>
        </row>
        <row r="19">
          <cell r="A19" t="str">
            <v>Arthur</v>
          </cell>
          <cell r="B19">
            <v>15</v>
          </cell>
          <cell r="E19" t="str">
            <v>Profile ok</v>
          </cell>
          <cell r="G19" t="str">
            <v>Tullow B</v>
          </cell>
          <cell r="H19" t="str">
            <v>Bacton</v>
          </cell>
          <cell r="I19" t="str">
            <v>P</v>
          </cell>
          <cell r="J19">
            <v>2</v>
          </cell>
          <cell r="K19">
            <v>1.25</v>
          </cell>
          <cell r="L19">
            <v>1.5</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0.08</v>
          </cell>
          <cell r="AG19">
            <v>0.04</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0.1</v>
          </cell>
          <cell r="BB19">
            <v>0.06</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38.862938360348444</v>
          </cell>
          <cell r="BW19">
            <v>2.84</v>
          </cell>
          <cell r="BX19">
            <v>0.53</v>
          </cell>
          <cell r="BY19">
            <v>91.02</v>
          </cell>
          <cell r="BZ19">
            <v>4.01</v>
          </cell>
          <cell r="CA19">
            <v>0.95</v>
          </cell>
          <cell r="CB19">
            <v>0.4</v>
          </cell>
          <cell r="CC19">
            <v>0.14000000000000001</v>
          </cell>
          <cell r="CD19">
            <v>0.05</v>
          </cell>
          <cell r="CE19">
            <v>0.05</v>
          </cell>
          <cell r="CF19">
            <v>0.01</v>
          </cell>
          <cell r="CJ19">
            <v>100.00000000000001</v>
          </cell>
          <cell r="CK19">
            <v>0</v>
          </cell>
          <cell r="CL19">
            <v>0</v>
          </cell>
          <cell r="CM19">
            <v>20</v>
          </cell>
          <cell r="CN19">
            <v>0</v>
          </cell>
          <cell r="CO19">
            <v>4.3799999999999999E-2</v>
          </cell>
        </row>
        <row r="20">
          <cell r="A20" t="str">
            <v>Arundel</v>
          </cell>
          <cell r="B20">
            <v>16</v>
          </cell>
          <cell r="E20" t="str">
            <v>Near to Andrew &amp; Britannia</v>
          </cell>
          <cell r="G20" t="str">
            <v>Amoco T</v>
          </cell>
          <cell r="H20" t="str">
            <v>Teesside</v>
          </cell>
          <cell r="I20" t="str">
            <v>A</v>
          </cell>
          <cell r="J20">
            <v>1</v>
          </cell>
          <cell r="K20">
            <v>0</v>
          </cell>
          <cell r="L20">
            <v>0</v>
          </cell>
          <cell r="M20">
            <v>0</v>
          </cell>
          <cell r="N20">
            <v>0</v>
          </cell>
          <cell r="O20">
            <v>0</v>
          </cell>
          <cell r="P20">
            <v>0</v>
          </cell>
          <cell r="Q20">
            <v>0</v>
          </cell>
          <cell r="R20">
            <v>1.25</v>
          </cell>
          <cell r="S20">
            <v>1.0714285714285714</v>
          </cell>
          <cell r="T20">
            <v>1.2</v>
          </cell>
          <cell r="U20">
            <v>1.2</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0.04</v>
          </cell>
          <cell r="AN20">
            <v>0.14000000000000001</v>
          </cell>
          <cell r="AO20">
            <v>0.05</v>
          </cell>
          <cell r="AP20">
            <v>0.05</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0.05</v>
          </cell>
          <cell r="BI20">
            <v>0.15</v>
          </cell>
          <cell r="BJ20">
            <v>0.06</v>
          </cell>
          <cell r="BK20">
            <v>0.06</v>
          </cell>
          <cell r="BL20">
            <v>0</v>
          </cell>
          <cell r="BM20">
            <v>0</v>
          </cell>
          <cell r="BN20">
            <v>0</v>
          </cell>
          <cell r="BO20">
            <v>0</v>
          </cell>
          <cell r="BP20">
            <v>0</v>
          </cell>
          <cell r="BQ20">
            <v>0</v>
          </cell>
          <cell r="BR20">
            <v>0</v>
          </cell>
          <cell r="BS20">
            <v>0</v>
          </cell>
          <cell r="BT20">
            <v>0</v>
          </cell>
          <cell r="BU20">
            <v>0</v>
          </cell>
          <cell r="BV20">
            <v>41.018425144672889</v>
          </cell>
          <cell r="BW20">
            <v>0.88</v>
          </cell>
          <cell r="BX20">
            <v>2.1800000000000002</v>
          </cell>
          <cell r="BY20">
            <v>85.5</v>
          </cell>
          <cell r="BZ20">
            <v>8.39</v>
          </cell>
          <cell r="CA20">
            <v>2.2799999999999998</v>
          </cell>
          <cell r="CB20">
            <v>0.63</v>
          </cell>
          <cell r="CC20">
            <v>0.12</v>
          </cell>
          <cell r="CD20">
            <v>0.02</v>
          </cell>
          <cell r="CG20" t="str">
            <v>2.9ppm</v>
          </cell>
          <cell r="CJ20">
            <v>100</v>
          </cell>
          <cell r="CK20">
            <v>-4.5000000000000005E-2</v>
          </cell>
          <cell r="CL20">
            <v>0.45500000000000002</v>
          </cell>
          <cell r="CM20">
            <v>10.111111111111111</v>
          </cell>
          <cell r="CN20">
            <v>2.7777777777777769E-2</v>
          </cell>
          <cell r="CO20">
            <v>0.1123388888888889</v>
          </cell>
        </row>
        <row r="21">
          <cell r="A21" t="str">
            <v>Audrey</v>
          </cell>
          <cell r="B21">
            <v>17</v>
          </cell>
          <cell r="E21" t="str">
            <v>Profile Good</v>
          </cell>
          <cell r="G21" t="str">
            <v>Theddlethorpe</v>
          </cell>
          <cell r="H21" t="str">
            <v>Theddlethorpe</v>
          </cell>
          <cell r="I21" t="str">
            <v>P</v>
          </cell>
          <cell r="J21">
            <v>1</v>
          </cell>
          <cell r="K21">
            <v>1.25</v>
          </cell>
          <cell r="L21">
            <v>1.125</v>
          </cell>
          <cell r="M21">
            <v>1.2</v>
          </cell>
          <cell r="N21">
            <v>1.3333333333333335</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0.12</v>
          </cell>
          <cell r="AG21">
            <v>0.08</v>
          </cell>
          <cell r="AH21">
            <v>0.05</v>
          </cell>
          <cell r="AI21">
            <v>0.03</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0.15</v>
          </cell>
          <cell r="BB21">
            <v>0.09</v>
          </cell>
          <cell r="BC21">
            <v>0.06</v>
          </cell>
          <cell r="BD21">
            <v>0.04</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38.349205231337869</v>
          </cell>
          <cell r="BW21">
            <v>3.6</v>
          </cell>
          <cell r="BX21">
            <v>1.1299999999999999</v>
          </cell>
          <cell r="BY21">
            <v>89.58</v>
          </cell>
          <cell r="BZ21">
            <v>4.07</v>
          </cell>
          <cell r="CA21">
            <v>1.02</v>
          </cell>
          <cell r="CB21">
            <v>0.38</v>
          </cell>
          <cell r="CC21">
            <v>0.11</v>
          </cell>
          <cell r="CD21">
            <v>7.0000000000000007E-2</v>
          </cell>
          <cell r="CE21">
            <v>0.03</v>
          </cell>
          <cell r="CF21">
            <v>0.01</v>
          </cell>
          <cell r="CJ21">
            <v>99.999999999999986</v>
          </cell>
          <cell r="CK21">
            <v>0</v>
          </cell>
          <cell r="CL21">
            <v>0</v>
          </cell>
          <cell r="CM21">
            <v>20</v>
          </cell>
          <cell r="CN21">
            <v>0</v>
          </cell>
          <cell r="CO21">
            <v>0.10220000000000001</v>
          </cell>
        </row>
        <row r="22">
          <cell r="A22" t="str">
            <v>Babbage</v>
          </cell>
          <cell r="B22">
            <v>18</v>
          </cell>
          <cell r="E22" t="str">
            <v>New Field, profile halved</v>
          </cell>
          <cell r="G22" t="str">
            <v>Theddlethorpe</v>
          </cell>
          <cell r="H22" t="str">
            <v>Theddlethorpe</v>
          </cell>
          <cell r="I22" t="str">
            <v>D</v>
          </cell>
          <cell r="J22">
            <v>2</v>
          </cell>
          <cell r="K22">
            <v>1.2105263157894737</v>
          </cell>
          <cell r="L22">
            <v>1.2075471698113207</v>
          </cell>
          <cell r="M22">
            <v>1.2045454545454546</v>
          </cell>
          <cell r="N22">
            <v>1.2068965517241379</v>
          </cell>
          <cell r="O22">
            <v>1.1951219512195121</v>
          </cell>
          <cell r="P22">
            <v>1.2051282051282051</v>
          </cell>
          <cell r="Q22">
            <v>1.2121212121212122</v>
          </cell>
          <cell r="R22">
            <v>1.1914893617021278</v>
          </cell>
          <cell r="S22">
            <v>1.1724137931034484</v>
          </cell>
          <cell r="T22">
            <v>1.1875</v>
          </cell>
          <cell r="U22">
            <v>1.2</v>
          </cell>
          <cell r="V22">
            <v>1.2857142857142856</v>
          </cell>
          <cell r="W22">
            <v>1.2</v>
          </cell>
          <cell r="X22">
            <v>1.25</v>
          </cell>
          <cell r="Y22">
            <v>0</v>
          </cell>
          <cell r="Z22">
            <v>0</v>
          </cell>
          <cell r="AA22">
            <v>0</v>
          </cell>
          <cell r="AB22">
            <v>0</v>
          </cell>
          <cell r="AC22">
            <v>0</v>
          </cell>
          <cell r="AD22">
            <v>0</v>
          </cell>
          <cell r="AE22">
            <v>0</v>
          </cell>
          <cell r="AF22">
            <v>0.19</v>
          </cell>
          <cell r="AG22">
            <v>0.53</v>
          </cell>
          <cell r="AH22">
            <v>0.88</v>
          </cell>
          <cell r="AI22">
            <v>0.87</v>
          </cell>
          <cell r="AJ22">
            <v>0.82</v>
          </cell>
          <cell r="AK22">
            <v>0.78</v>
          </cell>
          <cell r="AL22">
            <v>0.66</v>
          </cell>
          <cell r="AM22">
            <v>0.47</v>
          </cell>
          <cell r="AN22">
            <v>0.28999999999999998</v>
          </cell>
          <cell r="AO22">
            <v>0.16</v>
          </cell>
          <cell r="AP22">
            <v>0.1</v>
          </cell>
          <cell r="AQ22">
            <v>7.0000000000000007E-2</v>
          </cell>
          <cell r="AR22">
            <v>0.05</v>
          </cell>
          <cell r="AS22">
            <v>0.04</v>
          </cell>
          <cell r="AT22">
            <v>0</v>
          </cell>
          <cell r="AU22">
            <v>0</v>
          </cell>
          <cell r="AV22">
            <v>0</v>
          </cell>
          <cell r="AW22">
            <v>0</v>
          </cell>
          <cell r="AX22">
            <v>0</v>
          </cell>
          <cell r="AY22">
            <v>0</v>
          </cell>
          <cell r="AZ22">
            <v>0</v>
          </cell>
          <cell r="BA22">
            <v>0.23</v>
          </cell>
          <cell r="BB22">
            <v>0.64</v>
          </cell>
          <cell r="BC22">
            <v>1.06</v>
          </cell>
          <cell r="BD22">
            <v>1.05</v>
          </cell>
          <cell r="BE22">
            <v>0.98</v>
          </cell>
          <cell r="BF22">
            <v>0.94</v>
          </cell>
          <cell r="BG22">
            <v>0.8</v>
          </cell>
          <cell r="BH22">
            <v>0.56000000000000005</v>
          </cell>
          <cell r="BI22">
            <v>0.34</v>
          </cell>
          <cell r="BJ22">
            <v>0.19</v>
          </cell>
          <cell r="BK22">
            <v>0.12</v>
          </cell>
          <cell r="BL22">
            <v>0.09</v>
          </cell>
          <cell r="BM22">
            <v>0.06</v>
          </cell>
          <cell r="BN22">
            <v>0.05</v>
          </cell>
          <cell r="BO22">
            <v>0</v>
          </cell>
          <cell r="BP22">
            <v>0</v>
          </cell>
          <cell r="BQ22">
            <v>0</v>
          </cell>
          <cell r="BR22">
            <v>0</v>
          </cell>
          <cell r="BS22">
            <v>0</v>
          </cell>
          <cell r="BT22">
            <v>0</v>
          </cell>
          <cell r="BU22">
            <v>0</v>
          </cell>
          <cell r="BV22">
            <v>38.349205231337869</v>
          </cell>
          <cell r="BW22">
            <v>3.6</v>
          </cell>
          <cell r="BX22">
            <v>1.1299999999999999</v>
          </cell>
          <cell r="BY22">
            <v>89.58</v>
          </cell>
          <cell r="BZ22">
            <v>4.07</v>
          </cell>
          <cell r="CA22">
            <v>1.02</v>
          </cell>
          <cell r="CB22">
            <v>0.38</v>
          </cell>
          <cell r="CC22">
            <v>0.11</v>
          </cell>
          <cell r="CD22">
            <v>7.0000000000000007E-2</v>
          </cell>
          <cell r="CE22">
            <v>0.03</v>
          </cell>
          <cell r="CF22">
            <v>0.01</v>
          </cell>
          <cell r="CJ22">
            <v>99.999999999999986</v>
          </cell>
          <cell r="CK22">
            <v>-9.4999999999999987E-2</v>
          </cell>
          <cell r="CL22">
            <v>0.95499999999999985</v>
          </cell>
          <cell r="CM22">
            <v>10.052631578947368</v>
          </cell>
          <cell r="CN22">
            <v>5.2631578947368411E-2</v>
          </cell>
          <cell r="CO22">
            <v>2.1179605263157892</v>
          </cell>
        </row>
        <row r="23">
          <cell r="A23" t="str">
            <v>Bains</v>
          </cell>
          <cell r="B23">
            <v>19</v>
          </cell>
          <cell r="E23" t="str">
            <v>Production restart?</v>
          </cell>
          <cell r="G23" t="str">
            <v>Morecambe N</v>
          </cell>
          <cell r="H23" t="str">
            <v>Barrow</v>
          </cell>
          <cell r="I23" t="str">
            <v>D</v>
          </cell>
          <cell r="J23">
            <v>2</v>
          </cell>
          <cell r="K23">
            <v>0</v>
          </cell>
          <cell r="L23">
            <v>1.0999999999999999</v>
          </cell>
          <cell r="M23">
            <v>1.25</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0.1</v>
          </cell>
          <cell r="AH23">
            <v>0.04</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0.11</v>
          </cell>
          <cell r="BC23">
            <v>0.05</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38.565514814721787</v>
          </cell>
          <cell r="BW23">
            <v>4.8099999999999996</v>
          </cell>
          <cell r="BX23">
            <v>0</v>
          </cell>
          <cell r="BY23">
            <v>89.15</v>
          </cell>
          <cell r="BZ23">
            <v>4.0999999999999996</v>
          </cell>
          <cell r="CA23">
            <v>1.1100000000000001</v>
          </cell>
          <cell r="CB23">
            <v>0.54</v>
          </cell>
          <cell r="CC23">
            <v>0.22</v>
          </cell>
          <cell r="CD23">
            <v>7.0000000000000007E-2</v>
          </cell>
          <cell r="CG23" t="str">
            <v>&lt;3.3ppm</v>
          </cell>
          <cell r="CJ23">
            <v>100</v>
          </cell>
          <cell r="CK23">
            <v>0</v>
          </cell>
          <cell r="CL23">
            <v>0</v>
          </cell>
          <cell r="CM23">
            <v>20</v>
          </cell>
          <cell r="CN23">
            <v>0</v>
          </cell>
          <cell r="CO23">
            <v>5.1100000000000007E-2</v>
          </cell>
        </row>
        <row r="24">
          <cell r="A24" t="str">
            <v>Baird</v>
          </cell>
          <cell r="B24">
            <v>20</v>
          </cell>
          <cell r="E24" t="str">
            <v>Profile modified</v>
          </cell>
          <cell r="G24" t="str">
            <v>Perenco B</v>
          </cell>
          <cell r="H24" t="str">
            <v>Bacton</v>
          </cell>
          <cell r="I24" t="str">
            <v>P</v>
          </cell>
          <cell r="J24">
            <v>2</v>
          </cell>
          <cell r="K24">
            <v>1.1842105263157894</v>
          </cell>
          <cell r="L24">
            <v>1.2352941176470587</v>
          </cell>
          <cell r="M24">
            <v>1.1666666666666667</v>
          </cell>
          <cell r="N24">
            <v>1.2</v>
          </cell>
          <cell r="O24">
            <v>1.4000000000000001</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0.38</v>
          </cell>
          <cell r="AG24">
            <v>0.17</v>
          </cell>
          <cell r="AH24">
            <v>0.06</v>
          </cell>
          <cell r="AI24">
            <v>0.1</v>
          </cell>
          <cell r="AJ24">
            <v>0.05</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0.45</v>
          </cell>
          <cell r="BB24">
            <v>0.21</v>
          </cell>
          <cell r="BC24">
            <v>7.0000000000000007E-2</v>
          </cell>
          <cell r="BD24">
            <v>0.12</v>
          </cell>
          <cell r="BE24">
            <v>7.0000000000000007E-2</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38.317805599588745</v>
          </cell>
          <cell r="BW24">
            <v>3.06</v>
          </cell>
          <cell r="BX24">
            <v>0.72</v>
          </cell>
          <cell r="BY24">
            <v>91.64</v>
          </cell>
          <cell r="BZ24">
            <v>3.25</v>
          </cell>
          <cell r="CA24">
            <v>0.67</v>
          </cell>
          <cell r="CB24">
            <v>0.48</v>
          </cell>
          <cell r="CC24">
            <v>0.08</v>
          </cell>
          <cell r="CD24">
            <v>0.04</v>
          </cell>
          <cell r="CE24">
            <v>0.05</v>
          </cell>
          <cell r="CF24">
            <v>0.01</v>
          </cell>
          <cell r="CG24" t="str">
            <v>.3ppm</v>
          </cell>
          <cell r="CJ24">
            <v>100.00000000000001</v>
          </cell>
          <cell r="CK24">
            <v>0</v>
          </cell>
          <cell r="CL24">
            <v>0</v>
          </cell>
          <cell r="CM24">
            <v>20</v>
          </cell>
          <cell r="CN24">
            <v>0</v>
          </cell>
          <cell r="CO24">
            <v>0.27740000000000004</v>
          </cell>
        </row>
        <row r="25">
          <cell r="A25" t="str">
            <v>Banff</v>
          </cell>
          <cell r="B25">
            <v>21</v>
          </cell>
          <cell r="E25" t="str">
            <v>No data, profile created</v>
          </cell>
          <cell r="G25" t="str">
            <v>Amoco T</v>
          </cell>
          <cell r="H25" t="str">
            <v>Teesside</v>
          </cell>
          <cell r="I25" t="str">
            <v>P</v>
          </cell>
          <cell r="J25">
            <v>2</v>
          </cell>
          <cell r="K25">
            <v>1.2987012987012987</v>
          </cell>
          <cell r="L25">
            <v>1.3008130081300815</v>
          </cell>
          <cell r="M25">
            <v>1.306122448979592</v>
          </cell>
          <cell r="N25">
            <v>1.2911392405063291</v>
          </cell>
          <cell r="O25">
            <v>1.3015873015873014</v>
          </cell>
          <cell r="P25">
            <v>1.32</v>
          </cell>
          <cell r="Q25">
            <v>1.3</v>
          </cell>
          <cell r="R25">
            <v>1.3125</v>
          </cell>
          <cell r="S25">
            <v>1.3076923076923077</v>
          </cell>
          <cell r="T25">
            <v>1.2857142857142858</v>
          </cell>
          <cell r="U25">
            <v>1.2352941176470587</v>
          </cell>
          <cell r="V25">
            <v>1.3076923076923077</v>
          </cell>
          <cell r="W25">
            <v>1.2727272727272729</v>
          </cell>
          <cell r="X25">
            <v>1.375</v>
          </cell>
          <cell r="Y25">
            <v>1.2857142857142856</v>
          </cell>
          <cell r="Z25">
            <v>1.4000000000000001</v>
          </cell>
          <cell r="AA25">
            <v>1.5</v>
          </cell>
          <cell r="AB25">
            <v>0</v>
          </cell>
          <cell r="AC25">
            <v>0</v>
          </cell>
          <cell r="AD25">
            <v>0</v>
          </cell>
          <cell r="AE25">
            <v>0</v>
          </cell>
          <cell r="AF25">
            <v>1.54</v>
          </cell>
          <cell r="AG25">
            <v>1.23</v>
          </cell>
          <cell r="AH25">
            <v>0.98</v>
          </cell>
          <cell r="AI25">
            <v>0.79</v>
          </cell>
          <cell r="AJ25">
            <v>0.63</v>
          </cell>
          <cell r="AK25">
            <v>0.5</v>
          </cell>
          <cell r="AL25">
            <v>0.4</v>
          </cell>
          <cell r="AM25">
            <v>0.32</v>
          </cell>
          <cell r="AN25">
            <v>0.26</v>
          </cell>
          <cell r="AO25">
            <v>0.21</v>
          </cell>
          <cell r="AP25">
            <v>0.17</v>
          </cell>
          <cell r="AQ25">
            <v>0.13</v>
          </cell>
          <cell r="AR25">
            <v>0.11</v>
          </cell>
          <cell r="AS25">
            <v>0.08</v>
          </cell>
          <cell r="AT25">
            <v>7.0000000000000007E-2</v>
          </cell>
          <cell r="AU25">
            <v>0.05</v>
          </cell>
          <cell r="AV25">
            <v>0.04</v>
          </cell>
          <cell r="AW25">
            <v>0</v>
          </cell>
          <cell r="AX25">
            <v>0</v>
          </cell>
          <cell r="AY25">
            <v>0</v>
          </cell>
          <cell r="AZ25">
            <v>0</v>
          </cell>
          <cell r="BA25">
            <v>2</v>
          </cell>
          <cell r="BB25">
            <v>1.6</v>
          </cell>
          <cell r="BC25">
            <v>1.28</v>
          </cell>
          <cell r="BD25">
            <v>1.02</v>
          </cell>
          <cell r="BE25">
            <v>0.82</v>
          </cell>
          <cell r="BF25">
            <v>0.66</v>
          </cell>
          <cell r="BG25">
            <v>0.52</v>
          </cell>
          <cell r="BH25">
            <v>0.42</v>
          </cell>
          <cell r="BI25">
            <v>0.34</v>
          </cell>
          <cell r="BJ25">
            <v>0.27</v>
          </cell>
          <cell r="BK25">
            <v>0.21</v>
          </cell>
          <cell r="BL25">
            <v>0.17</v>
          </cell>
          <cell r="BM25">
            <v>0.14000000000000001</v>
          </cell>
          <cell r="BN25">
            <v>0.11</v>
          </cell>
          <cell r="BO25">
            <v>0.09</v>
          </cell>
          <cell r="BP25">
            <v>7.0000000000000007E-2</v>
          </cell>
          <cell r="BQ25">
            <v>0.06</v>
          </cell>
          <cell r="BR25">
            <v>0</v>
          </cell>
          <cell r="BS25">
            <v>0</v>
          </cell>
          <cell r="BT25">
            <v>0</v>
          </cell>
          <cell r="BU25">
            <v>0</v>
          </cell>
          <cell r="BV25">
            <v>41.018425144672889</v>
          </cell>
          <cell r="BW25">
            <v>0.88</v>
          </cell>
          <cell r="BX25">
            <v>2.1800000000000002</v>
          </cell>
          <cell r="BY25">
            <v>85.5</v>
          </cell>
          <cell r="BZ25">
            <v>8.39</v>
          </cell>
          <cell r="CA25">
            <v>2.2799999999999998</v>
          </cell>
          <cell r="CB25">
            <v>0.63</v>
          </cell>
          <cell r="CC25">
            <v>0.12</v>
          </cell>
          <cell r="CD25">
            <v>0.02</v>
          </cell>
          <cell r="CG25" t="str">
            <v>2.9ppm</v>
          </cell>
          <cell r="CJ25">
            <v>100</v>
          </cell>
          <cell r="CK25">
            <v>-4.4999999999999998E-2</v>
          </cell>
          <cell r="CL25">
            <v>0.57499999999999996</v>
          </cell>
          <cell r="CM25">
            <v>12.777777777777777</v>
          </cell>
          <cell r="CN25">
            <v>0.32111111111111107</v>
          </cell>
          <cell r="CO25">
            <v>2.6831555555555555</v>
          </cell>
        </row>
        <row r="26">
          <cell r="A26" t="str">
            <v>Barque</v>
          </cell>
          <cell r="B26">
            <v>22</v>
          </cell>
          <cell r="E26" t="str">
            <v>Profile ok</v>
          </cell>
          <cell r="G26" t="str">
            <v>Shell/Esso B</v>
          </cell>
          <cell r="H26" t="str">
            <v>Bacton</v>
          </cell>
          <cell r="I26" t="str">
            <v>P</v>
          </cell>
          <cell r="J26">
            <v>1</v>
          </cell>
          <cell r="K26">
            <v>1.2987804878048781</v>
          </cell>
          <cell r="L26">
            <v>1.3012820512820511</v>
          </cell>
          <cell r="M26">
            <v>1.2999999999999998</v>
          </cell>
          <cell r="N26">
            <v>1.2972972972972971</v>
          </cell>
          <cell r="O26">
            <v>1.3017241379310345</v>
          </cell>
          <cell r="P26">
            <v>1.2980769230769231</v>
          </cell>
          <cell r="Q26">
            <v>1.2990654205607475</v>
          </cell>
          <cell r="R26">
            <v>1.2970297029702971</v>
          </cell>
          <cell r="S26">
            <v>1.3023255813953489</v>
          </cell>
          <cell r="T26">
            <v>1.3023255813953489</v>
          </cell>
          <cell r="U26">
            <v>1.3026315789473684</v>
          </cell>
          <cell r="V26">
            <v>1.3018867924528301</v>
          </cell>
          <cell r="W26">
            <v>1.2972972972972974</v>
          </cell>
          <cell r="X26">
            <v>1.3076923076923077</v>
          </cell>
          <cell r="Y26">
            <v>1.3333333333333333</v>
          </cell>
          <cell r="Z26">
            <v>1.3076923076923077</v>
          </cell>
          <cell r="AA26">
            <v>1.3333333333333333</v>
          </cell>
          <cell r="AB26">
            <v>1.3333333333333335</v>
          </cell>
          <cell r="AC26">
            <v>1.5</v>
          </cell>
          <cell r="AD26">
            <v>0</v>
          </cell>
          <cell r="AE26">
            <v>0</v>
          </cell>
          <cell r="AF26">
            <v>1.64</v>
          </cell>
          <cell r="AG26">
            <v>1.56</v>
          </cell>
          <cell r="AH26">
            <v>1.3</v>
          </cell>
          <cell r="AI26">
            <v>1.1100000000000001</v>
          </cell>
          <cell r="AJ26">
            <v>1.1599999999999999</v>
          </cell>
          <cell r="AK26">
            <v>1.04</v>
          </cell>
          <cell r="AL26">
            <v>1.07</v>
          </cell>
          <cell r="AM26">
            <v>1.01</v>
          </cell>
          <cell r="AN26">
            <v>0.86</v>
          </cell>
          <cell r="AO26">
            <v>0.86</v>
          </cell>
          <cell r="AP26">
            <v>0.76</v>
          </cell>
          <cell r="AQ26">
            <v>0.53</v>
          </cell>
          <cell r="AR26">
            <v>0.37</v>
          </cell>
          <cell r="AS26">
            <v>0.26</v>
          </cell>
          <cell r="AT26">
            <v>0.18</v>
          </cell>
          <cell r="AU26">
            <v>0.13</v>
          </cell>
          <cell r="AV26">
            <v>0.09</v>
          </cell>
          <cell r="AW26">
            <v>0.06</v>
          </cell>
          <cell r="AX26">
            <v>0.04</v>
          </cell>
          <cell r="AY26">
            <v>0</v>
          </cell>
          <cell r="AZ26">
            <v>0</v>
          </cell>
          <cell r="BA26">
            <v>2.13</v>
          </cell>
          <cell r="BB26">
            <v>2.0299999999999998</v>
          </cell>
          <cell r="BC26">
            <v>1.69</v>
          </cell>
          <cell r="BD26">
            <v>1.44</v>
          </cell>
          <cell r="BE26">
            <v>1.51</v>
          </cell>
          <cell r="BF26">
            <v>1.35</v>
          </cell>
          <cell r="BG26">
            <v>1.39</v>
          </cell>
          <cell r="BH26">
            <v>1.31</v>
          </cell>
          <cell r="BI26">
            <v>1.1200000000000001</v>
          </cell>
          <cell r="BJ26">
            <v>1.1200000000000001</v>
          </cell>
          <cell r="BK26">
            <v>0.99</v>
          </cell>
          <cell r="BL26">
            <v>0.69</v>
          </cell>
          <cell r="BM26">
            <v>0.48</v>
          </cell>
          <cell r="BN26">
            <v>0.34</v>
          </cell>
          <cell r="BO26">
            <v>0.24</v>
          </cell>
          <cell r="BP26">
            <v>0.17</v>
          </cell>
          <cell r="BQ26">
            <v>0.12</v>
          </cell>
          <cell r="BR26">
            <v>0.08</v>
          </cell>
          <cell r="BS26">
            <v>0.06</v>
          </cell>
          <cell r="BT26">
            <v>0</v>
          </cell>
          <cell r="BU26">
            <v>0</v>
          </cell>
          <cell r="BV26">
            <v>38.694400237546851</v>
          </cell>
          <cell r="BW26">
            <v>2.83</v>
          </cell>
          <cell r="BX26">
            <v>0.56000000000000005</v>
          </cell>
          <cell r="BY26">
            <v>91.13</v>
          </cell>
          <cell r="BZ26">
            <v>3.92</v>
          </cell>
          <cell r="CA26">
            <v>1</v>
          </cell>
          <cell r="CB26">
            <v>0.45</v>
          </cell>
          <cell r="CC26">
            <v>0.1</v>
          </cell>
          <cell r="CD26">
            <v>0.01</v>
          </cell>
          <cell r="CG26" t="str">
            <v>.3ppm</v>
          </cell>
          <cell r="CJ26">
            <v>100</v>
          </cell>
          <cell r="CK26">
            <v>-4.9999999999999989E-2</v>
          </cell>
          <cell r="CL26">
            <v>1.21</v>
          </cell>
          <cell r="CM26">
            <v>20</v>
          </cell>
          <cell r="CN26">
            <v>4.18</v>
          </cell>
          <cell r="CO26">
            <v>6.0407499999999992</v>
          </cell>
        </row>
        <row r="27">
          <cell r="A27" t="str">
            <v>Beinn</v>
          </cell>
          <cell r="B27">
            <v>23</v>
          </cell>
          <cell r="E27" t="str">
            <v>Profile Modified /2</v>
          </cell>
          <cell r="G27" t="str">
            <v>Mobil SF</v>
          </cell>
          <cell r="H27" t="str">
            <v>St Fergus</v>
          </cell>
          <cell r="I27" t="str">
            <v>P</v>
          </cell>
          <cell r="J27">
            <v>2</v>
          </cell>
          <cell r="K27">
            <v>1.263157894736842</v>
          </cell>
          <cell r="L27">
            <v>1.2580645161290323</v>
          </cell>
          <cell r="M27">
            <v>1.2608695652173911</v>
          </cell>
          <cell r="N27">
            <v>1.2352941176470587</v>
          </cell>
          <cell r="O27">
            <v>1.2727272727272729</v>
          </cell>
          <cell r="P27">
            <v>1.25</v>
          </cell>
          <cell r="Q27">
            <v>1.1428571428571428</v>
          </cell>
          <cell r="R27">
            <v>1.4000000000000001</v>
          </cell>
          <cell r="S27">
            <v>1.25</v>
          </cell>
          <cell r="T27">
            <v>1.3333333333333335</v>
          </cell>
          <cell r="U27">
            <v>0</v>
          </cell>
          <cell r="V27">
            <v>0</v>
          </cell>
          <cell r="W27">
            <v>0</v>
          </cell>
          <cell r="X27">
            <v>0</v>
          </cell>
          <cell r="Y27">
            <v>0</v>
          </cell>
          <cell r="Z27">
            <v>0</v>
          </cell>
          <cell r="AA27">
            <v>0</v>
          </cell>
          <cell r="AB27">
            <v>0</v>
          </cell>
          <cell r="AC27">
            <v>0</v>
          </cell>
          <cell r="AD27">
            <v>0</v>
          </cell>
          <cell r="AE27">
            <v>0</v>
          </cell>
          <cell r="AF27">
            <v>0.38</v>
          </cell>
          <cell r="AG27">
            <v>0.31</v>
          </cell>
          <cell r="AH27">
            <v>0.23</v>
          </cell>
          <cell r="AI27">
            <v>0.17</v>
          </cell>
          <cell r="AJ27">
            <v>0.11</v>
          </cell>
          <cell r="AK27">
            <v>0.08</v>
          </cell>
          <cell r="AL27">
            <v>7.0000000000000007E-2</v>
          </cell>
          <cell r="AM27">
            <v>0.05</v>
          </cell>
          <cell r="AN27">
            <v>0.04</v>
          </cell>
          <cell r="AO27">
            <v>0.03</v>
          </cell>
          <cell r="AP27">
            <v>0</v>
          </cell>
          <cell r="AQ27">
            <v>0</v>
          </cell>
          <cell r="AR27">
            <v>0</v>
          </cell>
          <cell r="AS27">
            <v>0</v>
          </cell>
          <cell r="AT27">
            <v>0</v>
          </cell>
          <cell r="AU27">
            <v>0</v>
          </cell>
          <cell r="AV27">
            <v>0</v>
          </cell>
          <cell r="AW27">
            <v>0</v>
          </cell>
          <cell r="AX27">
            <v>0</v>
          </cell>
          <cell r="AY27">
            <v>0</v>
          </cell>
          <cell r="AZ27">
            <v>0</v>
          </cell>
          <cell r="BA27">
            <v>0.48</v>
          </cell>
          <cell r="BB27">
            <v>0.39</v>
          </cell>
          <cell r="BC27">
            <v>0.28999999999999998</v>
          </cell>
          <cell r="BD27">
            <v>0.21</v>
          </cell>
          <cell r="BE27">
            <v>0.14000000000000001</v>
          </cell>
          <cell r="BF27">
            <v>0.1</v>
          </cell>
          <cell r="BG27">
            <v>0.08</v>
          </cell>
          <cell r="BH27">
            <v>7.0000000000000007E-2</v>
          </cell>
          <cell r="BI27">
            <v>0.05</v>
          </cell>
          <cell r="BJ27">
            <v>0.04</v>
          </cell>
          <cell r="BK27">
            <v>0</v>
          </cell>
          <cell r="BL27">
            <v>0</v>
          </cell>
          <cell r="BM27">
            <v>0</v>
          </cell>
          <cell r="BN27">
            <v>0</v>
          </cell>
          <cell r="BO27">
            <v>0</v>
          </cell>
          <cell r="BP27">
            <v>0</v>
          </cell>
          <cell r="BQ27">
            <v>0</v>
          </cell>
          <cell r="BR27">
            <v>0</v>
          </cell>
          <cell r="BS27">
            <v>0</v>
          </cell>
          <cell r="BT27">
            <v>0</v>
          </cell>
          <cell r="BU27">
            <v>0</v>
          </cell>
          <cell r="BV27">
            <v>40.950209030535341</v>
          </cell>
          <cell r="BW27">
            <v>0.78</v>
          </cell>
          <cell r="BX27">
            <v>2.96</v>
          </cell>
          <cell r="BY27">
            <v>84.99</v>
          </cell>
          <cell r="BZ27">
            <v>7.74</v>
          </cell>
          <cell r="CA27">
            <v>2.56</v>
          </cell>
          <cell r="CB27">
            <v>0.73</v>
          </cell>
          <cell r="CC27">
            <v>0.18</v>
          </cell>
          <cell r="CD27">
            <v>0.04</v>
          </cell>
          <cell r="CE27">
            <v>0.02</v>
          </cell>
          <cell r="CG27" t="str">
            <v>1.6ppm</v>
          </cell>
          <cell r="CJ27">
            <v>100</v>
          </cell>
          <cell r="CK27">
            <v>-0.02</v>
          </cell>
          <cell r="CL27">
            <v>0.18</v>
          </cell>
          <cell r="CM27">
            <v>9</v>
          </cell>
          <cell r="CN27">
            <v>0</v>
          </cell>
          <cell r="CO27">
            <v>0.53655000000000008</v>
          </cell>
        </row>
        <row r="28">
          <cell r="A28" t="str">
            <v>Bell</v>
          </cell>
          <cell r="B28">
            <v>24</v>
          </cell>
          <cell r="E28" t="str">
            <v>Profile modified</v>
          </cell>
          <cell r="G28" t="str">
            <v>Perenco B</v>
          </cell>
          <cell r="H28" t="str">
            <v>Bacton</v>
          </cell>
          <cell r="I28" t="str">
            <v>P</v>
          </cell>
          <cell r="J28">
            <v>2</v>
          </cell>
          <cell r="K28">
            <v>1.1818181818181819</v>
          </cell>
          <cell r="L28">
            <v>1.2222222222222221</v>
          </cell>
          <cell r="M28">
            <v>1.2380952380952381</v>
          </cell>
          <cell r="N28">
            <v>1.25</v>
          </cell>
          <cell r="O28">
            <v>1.1428571428571428</v>
          </cell>
          <cell r="P28">
            <v>1.1666666666666667</v>
          </cell>
          <cell r="Q28">
            <v>1.25</v>
          </cell>
          <cell r="R28">
            <v>1.1666666666666667</v>
          </cell>
          <cell r="S28">
            <v>1.25</v>
          </cell>
          <cell r="T28">
            <v>0</v>
          </cell>
          <cell r="U28">
            <v>0</v>
          </cell>
          <cell r="V28">
            <v>0</v>
          </cell>
          <cell r="W28">
            <v>0</v>
          </cell>
          <cell r="X28">
            <v>0</v>
          </cell>
          <cell r="Y28">
            <v>0</v>
          </cell>
          <cell r="Z28">
            <v>0</v>
          </cell>
          <cell r="AA28">
            <v>0</v>
          </cell>
          <cell r="AB28">
            <v>0</v>
          </cell>
          <cell r="AC28">
            <v>0</v>
          </cell>
          <cell r="AD28">
            <v>0</v>
          </cell>
          <cell r="AE28">
            <v>0</v>
          </cell>
          <cell r="AF28">
            <v>0.33</v>
          </cell>
          <cell r="AG28">
            <v>0.27</v>
          </cell>
          <cell r="AH28">
            <v>0.21</v>
          </cell>
          <cell r="AI28">
            <v>0.16</v>
          </cell>
          <cell r="AJ28">
            <v>0.14000000000000001</v>
          </cell>
          <cell r="AK28">
            <v>0.12</v>
          </cell>
          <cell r="AL28">
            <v>0.08</v>
          </cell>
          <cell r="AM28">
            <v>0.06</v>
          </cell>
          <cell r="AN28">
            <v>0.04</v>
          </cell>
          <cell r="AO28">
            <v>0</v>
          </cell>
          <cell r="AP28">
            <v>0</v>
          </cell>
          <cell r="AQ28">
            <v>0</v>
          </cell>
          <cell r="AR28">
            <v>0</v>
          </cell>
          <cell r="AS28">
            <v>0</v>
          </cell>
          <cell r="AT28">
            <v>0</v>
          </cell>
          <cell r="AU28">
            <v>0</v>
          </cell>
          <cell r="AV28">
            <v>0</v>
          </cell>
          <cell r="AW28">
            <v>0</v>
          </cell>
          <cell r="AX28">
            <v>0</v>
          </cell>
          <cell r="AY28">
            <v>0</v>
          </cell>
          <cell r="AZ28">
            <v>0</v>
          </cell>
          <cell r="BA28">
            <v>0.39</v>
          </cell>
          <cell r="BB28">
            <v>0.33</v>
          </cell>
          <cell r="BC28">
            <v>0.26</v>
          </cell>
          <cell r="BD28">
            <v>0.2</v>
          </cell>
          <cell r="BE28">
            <v>0.16</v>
          </cell>
          <cell r="BF28">
            <v>0.14000000000000001</v>
          </cell>
          <cell r="BG28">
            <v>0.1</v>
          </cell>
          <cell r="BH28">
            <v>7.0000000000000007E-2</v>
          </cell>
          <cell r="BI28">
            <v>0.05</v>
          </cell>
          <cell r="BJ28">
            <v>0</v>
          </cell>
          <cell r="BK28">
            <v>0</v>
          </cell>
          <cell r="BL28">
            <v>0</v>
          </cell>
          <cell r="BM28">
            <v>0</v>
          </cell>
          <cell r="BN28">
            <v>0</v>
          </cell>
          <cell r="BO28">
            <v>0</v>
          </cell>
          <cell r="BP28">
            <v>0</v>
          </cell>
          <cell r="BQ28">
            <v>0</v>
          </cell>
          <cell r="BR28">
            <v>0</v>
          </cell>
          <cell r="BS28">
            <v>0</v>
          </cell>
          <cell r="BT28">
            <v>0</v>
          </cell>
          <cell r="BU28">
            <v>0</v>
          </cell>
          <cell r="BV28">
            <v>38.317805599588745</v>
          </cell>
          <cell r="BW28">
            <v>3.06</v>
          </cell>
          <cell r="BX28">
            <v>0.72</v>
          </cell>
          <cell r="BY28">
            <v>91.64</v>
          </cell>
          <cell r="BZ28">
            <v>3.25</v>
          </cell>
          <cell r="CA28">
            <v>0.67</v>
          </cell>
          <cell r="CB28">
            <v>0.48</v>
          </cell>
          <cell r="CC28">
            <v>0.08</v>
          </cell>
          <cell r="CD28">
            <v>0.04</v>
          </cell>
          <cell r="CE28">
            <v>0.05</v>
          </cell>
          <cell r="CF28">
            <v>0.01</v>
          </cell>
          <cell r="CG28" t="str">
            <v>.3ppm</v>
          </cell>
          <cell r="CJ28">
            <v>100.00000000000001</v>
          </cell>
          <cell r="CK28">
            <v>-0.02</v>
          </cell>
          <cell r="CL28">
            <v>0.18</v>
          </cell>
          <cell r="CM28">
            <v>9</v>
          </cell>
          <cell r="CN28">
            <v>0</v>
          </cell>
          <cell r="CO28">
            <v>0.51465000000000005</v>
          </cell>
        </row>
        <row r="29">
          <cell r="A29" t="str">
            <v>Beryl Alpha</v>
          </cell>
          <cell r="B29">
            <v>25</v>
          </cell>
          <cell r="G29" t="str">
            <v>Mobil SF</v>
          </cell>
          <cell r="H29" t="str">
            <v>St Fergus</v>
          </cell>
          <cell r="I29" t="str">
            <v>P</v>
          </cell>
          <cell r="J29">
            <v>1</v>
          </cell>
          <cell r="K29">
            <v>1.2467532467532467</v>
          </cell>
          <cell r="L29">
            <v>1.2467532467532467</v>
          </cell>
          <cell r="M29">
            <v>1.2580645161290323</v>
          </cell>
          <cell r="N29">
            <v>1.2708333333333333</v>
          </cell>
          <cell r="O29">
            <v>1.26</v>
          </cell>
          <cell r="P29">
            <v>1.25</v>
          </cell>
          <cell r="Q29">
            <v>1.2571428571428573</v>
          </cell>
          <cell r="R29">
            <v>1.2333333333333334</v>
          </cell>
          <cell r="S29">
            <v>1.25</v>
          </cell>
          <cell r="T29">
            <v>1.2857142857142856</v>
          </cell>
          <cell r="U29">
            <v>1.25</v>
          </cell>
          <cell r="V29">
            <v>1.2</v>
          </cell>
          <cell r="W29">
            <v>1.25</v>
          </cell>
          <cell r="X29">
            <v>1.3333333333333335</v>
          </cell>
          <cell r="Y29">
            <v>1.2</v>
          </cell>
          <cell r="Z29">
            <v>1.25</v>
          </cell>
          <cell r="AA29">
            <v>1.3333333333333335</v>
          </cell>
          <cell r="AB29">
            <v>0</v>
          </cell>
          <cell r="AC29">
            <v>0</v>
          </cell>
          <cell r="AD29">
            <v>0</v>
          </cell>
          <cell r="AE29">
            <v>0</v>
          </cell>
          <cell r="AF29">
            <v>0.77</v>
          </cell>
          <cell r="AG29">
            <v>0.77</v>
          </cell>
          <cell r="AH29">
            <v>0.62</v>
          </cell>
          <cell r="AI29">
            <v>0.48</v>
          </cell>
          <cell r="AJ29">
            <v>0.5</v>
          </cell>
          <cell r="AK29">
            <v>0.44</v>
          </cell>
          <cell r="AL29">
            <v>0.35</v>
          </cell>
          <cell r="AM29">
            <v>0.3</v>
          </cell>
          <cell r="AN29">
            <v>0.2</v>
          </cell>
          <cell r="AO29">
            <v>0.14000000000000001</v>
          </cell>
          <cell r="AP29">
            <v>0.12</v>
          </cell>
          <cell r="AQ29">
            <v>0.1</v>
          </cell>
          <cell r="AR29">
            <v>0.08</v>
          </cell>
          <cell r="AS29">
            <v>0.06</v>
          </cell>
          <cell r="AT29">
            <v>0.05</v>
          </cell>
          <cell r="AU29">
            <v>0.04</v>
          </cell>
          <cell r="AV29">
            <v>0.03</v>
          </cell>
          <cell r="AW29">
            <v>0</v>
          </cell>
          <cell r="AX29">
            <v>0</v>
          </cell>
          <cell r="AY29">
            <v>0</v>
          </cell>
          <cell r="AZ29">
            <v>0</v>
          </cell>
          <cell r="BA29">
            <v>0.96</v>
          </cell>
          <cell r="BB29">
            <v>0.96</v>
          </cell>
          <cell r="BC29">
            <v>0.78</v>
          </cell>
          <cell r="BD29">
            <v>0.61</v>
          </cell>
          <cell r="BE29">
            <v>0.63</v>
          </cell>
          <cell r="BF29">
            <v>0.55000000000000004</v>
          </cell>
          <cell r="BG29">
            <v>0.44</v>
          </cell>
          <cell r="BH29">
            <v>0.37</v>
          </cell>
          <cell r="BI29">
            <v>0.25</v>
          </cell>
          <cell r="BJ29">
            <v>0.18</v>
          </cell>
          <cell r="BK29">
            <v>0.15</v>
          </cell>
          <cell r="BL29">
            <v>0.12</v>
          </cell>
          <cell r="BM29">
            <v>0.1</v>
          </cell>
          <cell r="BN29">
            <v>0.08</v>
          </cell>
          <cell r="BO29">
            <v>0.06</v>
          </cell>
          <cell r="BP29">
            <v>0.05</v>
          </cell>
          <cell r="BQ29">
            <v>0.04</v>
          </cell>
          <cell r="BR29">
            <v>0</v>
          </cell>
          <cell r="BS29">
            <v>0</v>
          </cell>
          <cell r="BT29">
            <v>0</v>
          </cell>
          <cell r="BU29">
            <v>0</v>
          </cell>
          <cell r="BV29">
            <v>40.950209030535341</v>
          </cell>
          <cell r="BW29">
            <v>0.78</v>
          </cell>
          <cell r="BX29">
            <v>2.96</v>
          </cell>
          <cell r="BY29">
            <v>84.99</v>
          </cell>
          <cell r="BZ29">
            <v>7.74</v>
          </cell>
          <cell r="CA29">
            <v>2.56</v>
          </cell>
          <cell r="CB29">
            <v>0.73</v>
          </cell>
          <cell r="CC29">
            <v>0.18</v>
          </cell>
          <cell r="CD29">
            <v>0.04</v>
          </cell>
          <cell r="CE29">
            <v>0.02</v>
          </cell>
          <cell r="CG29" t="str">
            <v>1.6ppm</v>
          </cell>
          <cell r="CJ29">
            <v>100</v>
          </cell>
          <cell r="CK29">
            <v>-4.0000000000000008E-2</v>
          </cell>
          <cell r="CL29">
            <v>0.48000000000000009</v>
          </cell>
          <cell r="CM29">
            <v>12</v>
          </cell>
          <cell r="CN29">
            <v>0.18</v>
          </cell>
          <cell r="CO29">
            <v>1.77755</v>
          </cell>
        </row>
        <row r="30">
          <cell r="A30" t="str">
            <v>Beryl Bravo</v>
          </cell>
          <cell r="B30">
            <v>26</v>
          </cell>
          <cell r="G30" t="str">
            <v>Mobil SF</v>
          </cell>
          <cell r="H30" t="str">
            <v>St Fergus</v>
          </cell>
          <cell r="I30" t="str">
            <v>P</v>
          </cell>
          <cell r="J30">
            <v>1</v>
          </cell>
          <cell r="K30">
            <v>1.2545454545454544</v>
          </cell>
          <cell r="L30">
            <v>1.2522522522522521</v>
          </cell>
          <cell r="M30">
            <v>1.2521008403361344</v>
          </cell>
          <cell r="N30">
            <v>1.2547169811320755</v>
          </cell>
          <cell r="O30">
            <v>1.2474226804123711</v>
          </cell>
          <cell r="P30">
            <v>1.2619047619047621</v>
          </cell>
          <cell r="Q30">
            <v>1.2574257425742574</v>
          </cell>
          <cell r="R30">
            <v>1.2499999999999998</v>
          </cell>
          <cell r="S30">
            <v>1.2542372881355932</v>
          </cell>
          <cell r="T30">
            <v>1.2499999999999998</v>
          </cell>
          <cell r="U30">
            <v>1.2647058823529411</v>
          </cell>
          <cell r="V30">
            <v>1.2592592592592593</v>
          </cell>
          <cell r="W30">
            <v>1.2272727272727273</v>
          </cell>
          <cell r="X30">
            <v>1.2222222222222223</v>
          </cell>
          <cell r="Y30">
            <v>1.2857142857142856</v>
          </cell>
          <cell r="Z30">
            <v>1.2727272727272729</v>
          </cell>
          <cell r="AA30">
            <v>1.2222222222222223</v>
          </cell>
          <cell r="AB30">
            <v>1.2857142857142856</v>
          </cell>
          <cell r="AC30">
            <v>1.1666666666666667</v>
          </cell>
          <cell r="AD30">
            <v>1.2</v>
          </cell>
          <cell r="AE30">
            <v>1.25</v>
          </cell>
          <cell r="AF30">
            <v>1.1000000000000001</v>
          </cell>
          <cell r="AG30">
            <v>1.1100000000000001</v>
          </cell>
          <cell r="AH30">
            <v>1.19</v>
          </cell>
          <cell r="AI30">
            <v>1.06</v>
          </cell>
          <cell r="AJ30">
            <v>0.97</v>
          </cell>
          <cell r="AK30">
            <v>0.84</v>
          </cell>
          <cell r="AL30">
            <v>1.01</v>
          </cell>
          <cell r="AM30">
            <v>0.68</v>
          </cell>
          <cell r="AN30">
            <v>0.59</v>
          </cell>
          <cell r="AO30">
            <v>0.56000000000000005</v>
          </cell>
          <cell r="AP30">
            <v>0.34</v>
          </cell>
          <cell r="AQ30">
            <v>0.27</v>
          </cell>
          <cell r="AR30">
            <v>0.22</v>
          </cell>
          <cell r="AS30">
            <v>0.18</v>
          </cell>
          <cell r="AT30">
            <v>0.14000000000000001</v>
          </cell>
          <cell r="AU30">
            <v>0.11</v>
          </cell>
          <cell r="AV30">
            <v>0.09</v>
          </cell>
          <cell r="AW30">
            <v>7.0000000000000007E-2</v>
          </cell>
          <cell r="AX30">
            <v>0.06</v>
          </cell>
          <cell r="AY30">
            <v>0.05</v>
          </cell>
          <cell r="AZ30">
            <v>0.04</v>
          </cell>
          <cell r="BA30">
            <v>1.38</v>
          </cell>
          <cell r="BB30">
            <v>1.39</v>
          </cell>
          <cell r="BC30">
            <v>1.49</v>
          </cell>
          <cell r="BD30">
            <v>1.33</v>
          </cell>
          <cell r="BE30">
            <v>1.21</v>
          </cell>
          <cell r="BF30">
            <v>1.06</v>
          </cell>
          <cell r="BG30">
            <v>1.27</v>
          </cell>
          <cell r="BH30">
            <v>0.85</v>
          </cell>
          <cell r="BI30">
            <v>0.74</v>
          </cell>
          <cell r="BJ30">
            <v>0.7</v>
          </cell>
          <cell r="BK30">
            <v>0.43</v>
          </cell>
          <cell r="BL30">
            <v>0.34</v>
          </cell>
          <cell r="BM30">
            <v>0.27</v>
          </cell>
          <cell r="BN30">
            <v>0.22</v>
          </cell>
          <cell r="BO30">
            <v>0.18</v>
          </cell>
          <cell r="BP30">
            <v>0.14000000000000001</v>
          </cell>
          <cell r="BQ30">
            <v>0.11</v>
          </cell>
          <cell r="BR30">
            <v>0.09</v>
          </cell>
          <cell r="BS30">
            <v>7.0000000000000007E-2</v>
          </cell>
          <cell r="BT30">
            <v>0.06</v>
          </cell>
          <cell r="BU30">
            <v>0.05</v>
          </cell>
          <cell r="BV30">
            <v>40.950209030535341</v>
          </cell>
          <cell r="BW30">
            <v>0.78</v>
          </cell>
          <cell r="BX30">
            <v>2.96</v>
          </cell>
          <cell r="BY30">
            <v>84.99</v>
          </cell>
          <cell r="BZ30">
            <v>7.74</v>
          </cell>
          <cell r="CA30">
            <v>2.56</v>
          </cell>
          <cell r="CB30">
            <v>0.73</v>
          </cell>
          <cell r="CC30">
            <v>0.18</v>
          </cell>
          <cell r="CD30">
            <v>0.04</v>
          </cell>
          <cell r="CE30">
            <v>0.02</v>
          </cell>
          <cell r="CG30" t="str">
            <v>1.6ppm</v>
          </cell>
          <cell r="CJ30">
            <v>100</v>
          </cell>
          <cell r="CK30">
            <v>-0.12499999999999997</v>
          </cell>
          <cell r="CL30">
            <v>1.4649999999999999</v>
          </cell>
          <cell r="CM30">
            <v>11.72</v>
          </cell>
          <cell r="CN30">
            <v>0.46240000000000014</v>
          </cell>
          <cell r="CO30">
            <v>3.618026</v>
          </cell>
        </row>
        <row r="31">
          <cell r="A31" t="str">
            <v>Biogas</v>
          </cell>
          <cell r="B31">
            <v>27</v>
          </cell>
          <cell r="E31" t="str">
            <v>Biogas</v>
          </cell>
          <cell r="G31" t="str">
            <v>Onshore BIO</v>
          </cell>
          <cell r="H31" t="str">
            <v>Onshore</v>
          </cell>
          <cell r="I31" t="str">
            <v>b</v>
          </cell>
          <cell r="J31">
            <v>2</v>
          </cell>
          <cell r="K31">
            <v>0</v>
          </cell>
          <cell r="L31">
            <v>0</v>
          </cell>
          <cell r="M31">
            <v>1.0999999999999999</v>
          </cell>
          <cell r="N31">
            <v>1.0999999999999999</v>
          </cell>
          <cell r="O31">
            <v>1.098360655737705</v>
          </cell>
          <cell r="P31">
            <v>1.0987654320987654</v>
          </cell>
          <cell r="Q31">
            <v>1.0990099009900991</v>
          </cell>
          <cell r="R31">
            <v>1.0991735537190084</v>
          </cell>
          <cell r="S31">
            <v>1.0992907801418441</v>
          </cell>
          <cell r="T31">
            <v>1.0987654320987654</v>
          </cell>
          <cell r="U31">
            <v>1.0989010989010988</v>
          </cell>
          <cell r="V31">
            <v>1.1027027027027028</v>
          </cell>
          <cell r="W31">
            <v>1.1005291005291007</v>
          </cell>
          <cell r="X31">
            <v>1.0984455958549224</v>
          </cell>
          <cell r="Y31">
            <v>1.101522842639594</v>
          </cell>
          <cell r="Z31">
            <v>1.099502487562189</v>
          </cell>
          <cell r="AA31">
            <v>1.102439024390244</v>
          </cell>
          <cell r="AB31">
            <v>1.1004784688995215</v>
          </cell>
          <cell r="AC31">
            <v>1.0985915492957747</v>
          </cell>
          <cell r="AD31">
            <v>1.1013824884792627</v>
          </cell>
          <cell r="AE31">
            <v>1.099099099099099</v>
          </cell>
          <cell r="AF31">
            <v>0</v>
          </cell>
          <cell r="AG31">
            <v>0</v>
          </cell>
          <cell r="AH31">
            <v>0.2</v>
          </cell>
          <cell r="AI31">
            <v>0.4</v>
          </cell>
          <cell r="AJ31">
            <v>0.61</v>
          </cell>
          <cell r="AK31">
            <v>0.81</v>
          </cell>
          <cell r="AL31">
            <v>1.01</v>
          </cell>
          <cell r="AM31">
            <v>1.21</v>
          </cell>
          <cell r="AN31">
            <v>1.41</v>
          </cell>
          <cell r="AO31">
            <v>1.62</v>
          </cell>
          <cell r="AP31">
            <v>1.82</v>
          </cell>
          <cell r="AQ31">
            <v>1.85</v>
          </cell>
          <cell r="AR31">
            <v>1.89</v>
          </cell>
          <cell r="AS31">
            <v>1.93</v>
          </cell>
          <cell r="AT31">
            <v>1.97</v>
          </cell>
          <cell r="AU31">
            <v>2.0099999999999998</v>
          </cell>
          <cell r="AV31">
            <v>2.0499999999999998</v>
          </cell>
          <cell r="AW31">
            <v>2.09</v>
          </cell>
          <cell r="AX31">
            <v>2.13</v>
          </cell>
          <cell r="AY31">
            <v>2.17</v>
          </cell>
          <cell r="AZ31">
            <v>2.2200000000000002</v>
          </cell>
          <cell r="BA31">
            <v>0</v>
          </cell>
          <cell r="BB31">
            <v>0</v>
          </cell>
          <cell r="BC31">
            <v>0.22</v>
          </cell>
          <cell r="BD31">
            <v>0.44</v>
          </cell>
          <cell r="BE31">
            <v>0.67</v>
          </cell>
          <cell r="BF31">
            <v>0.89</v>
          </cell>
          <cell r="BG31">
            <v>1.1100000000000001</v>
          </cell>
          <cell r="BH31">
            <v>1.33</v>
          </cell>
          <cell r="BI31">
            <v>1.55</v>
          </cell>
          <cell r="BJ31">
            <v>1.78</v>
          </cell>
          <cell r="BK31">
            <v>2</v>
          </cell>
          <cell r="BL31">
            <v>2.04</v>
          </cell>
          <cell r="BM31">
            <v>2.08</v>
          </cell>
          <cell r="BN31">
            <v>2.12</v>
          </cell>
          <cell r="BO31">
            <v>2.17</v>
          </cell>
          <cell r="BP31">
            <v>2.21</v>
          </cell>
          <cell r="BQ31">
            <v>2.2599999999999998</v>
          </cell>
          <cell r="BR31">
            <v>2.2999999999999998</v>
          </cell>
          <cell r="BS31">
            <v>2.34</v>
          </cell>
          <cell r="BT31">
            <v>2.39</v>
          </cell>
          <cell r="BU31">
            <v>2.44</v>
          </cell>
          <cell r="BV31">
            <v>38.317805599588745</v>
          </cell>
          <cell r="BW31">
            <v>3.06</v>
          </cell>
          <cell r="BX31">
            <v>0.72</v>
          </cell>
          <cell r="BY31">
            <v>91.64</v>
          </cell>
          <cell r="BZ31">
            <v>3.25</v>
          </cell>
          <cell r="CA31">
            <v>0.67</v>
          </cell>
          <cell r="CB31">
            <v>0.48</v>
          </cell>
          <cell r="CC31">
            <v>0.08</v>
          </cell>
          <cell r="CD31">
            <v>0.04</v>
          </cell>
          <cell r="CE31">
            <v>0.05</v>
          </cell>
          <cell r="CF31">
            <v>0.01</v>
          </cell>
          <cell r="CG31" t="str">
            <v>.3ppm</v>
          </cell>
          <cell r="CJ31">
            <v>100.00000000000001</v>
          </cell>
          <cell r="CK31">
            <v>0</v>
          </cell>
          <cell r="CL31">
            <v>1.82</v>
          </cell>
          <cell r="CM31">
            <v>20</v>
          </cell>
          <cell r="CN31">
            <v>10.01</v>
          </cell>
          <cell r="CO31">
            <v>6.9715000000000007</v>
          </cell>
        </row>
        <row r="32">
          <cell r="A32" t="str">
            <v>Birch</v>
          </cell>
          <cell r="B32">
            <v>28</v>
          </cell>
          <cell r="E32" t="str">
            <v>Profile Created</v>
          </cell>
          <cell r="G32" t="str">
            <v>Mobil SF</v>
          </cell>
          <cell r="H32" t="str">
            <v>St Fergus</v>
          </cell>
          <cell r="I32" t="str">
            <v>P</v>
          </cell>
          <cell r="J32">
            <v>2</v>
          </cell>
          <cell r="K32">
            <v>1.25</v>
          </cell>
          <cell r="L32">
            <v>1.25</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0.08</v>
          </cell>
          <cell r="AG32">
            <v>0.08</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0.1</v>
          </cell>
          <cell r="BB32">
            <v>0.1</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40.950209030535341</v>
          </cell>
          <cell r="BW32">
            <v>0.78</v>
          </cell>
          <cell r="BX32">
            <v>2.96</v>
          </cell>
          <cell r="BY32">
            <v>84.99</v>
          </cell>
          <cell r="BZ32">
            <v>7.74</v>
          </cell>
          <cell r="CA32">
            <v>2.56</v>
          </cell>
          <cell r="CB32">
            <v>0.73</v>
          </cell>
          <cell r="CC32">
            <v>0.18</v>
          </cell>
          <cell r="CD32">
            <v>0.04</v>
          </cell>
          <cell r="CE32">
            <v>0.02</v>
          </cell>
          <cell r="CG32" t="str">
            <v>1.6ppm</v>
          </cell>
          <cell r="CJ32">
            <v>100</v>
          </cell>
          <cell r="CK32">
            <v>0</v>
          </cell>
          <cell r="CL32">
            <v>0</v>
          </cell>
          <cell r="CM32">
            <v>20</v>
          </cell>
          <cell r="CN32">
            <v>0</v>
          </cell>
          <cell r="CO32">
            <v>5.8400000000000001E-2</v>
          </cell>
        </row>
        <row r="33">
          <cell r="A33" t="str">
            <v>Bittern</v>
          </cell>
          <cell r="B33">
            <v>29</v>
          </cell>
          <cell r="E33" t="str">
            <v>Profile Good, 40% 10/11 (Terminal)</v>
          </cell>
          <cell r="G33" t="str">
            <v>Shell/Esso SF</v>
          </cell>
          <cell r="H33" t="str">
            <v>St Fergus</v>
          </cell>
          <cell r="I33" t="str">
            <v>P</v>
          </cell>
          <cell r="J33">
            <v>1</v>
          </cell>
          <cell r="K33">
            <v>2.0714285714285712</v>
          </cell>
          <cell r="L33">
            <v>1.1142857142857143</v>
          </cell>
          <cell r="M33">
            <v>1.107142857142857</v>
          </cell>
          <cell r="N33">
            <v>1.0952380952380953</v>
          </cell>
          <cell r="O33">
            <v>1.0714285714285714</v>
          </cell>
          <cell r="P33">
            <v>1.1111111111111112</v>
          </cell>
          <cell r="Q33">
            <v>1.2</v>
          </cell>
          <cell r="R33">
            <v>1.3333333333333335</v>
          </cell>
          <cell r="S33">
            <v>1.2</v>
          </cell>
          <cell r="T33">
            <v>1.5</v>
          </cell>
          <cell r="U33">
            <v>0</v>
          </cell>
          <cell r="V33">
            <v>0</v>
          </cell>
          <cell r="W33">
            <v>0</v>
          </cell>
          <cell r="X33">
            <v>0</v>
          </cell>
          <cell r="Y33">
            <v>0</v>
          </cell>
          <cell r="Z33">
            <v>0</v>
          </cell>
          <cell r="AA33">
            <v>0</v>
          </cell>
          <cell r="AB33">
            <v>0</v>
          </cell>
          <cell r="AC33">
            <v>0</v>
          </cell>
          <cell r="AD33">
            <v>0</v>
          </cell>
          <cell r="AE33">
            <v>0</v>
          </cell>
          <cell r="AF33">
            <v>0.14000000000000001</v>
          </cell>
          <cell r="AG33">
            <v>0.35</v>
          </cell>
          <cell r="AH33">
            <v>0.28000000000000003</v>
          </cell>
          <cell r="AI33">
            <v>0.21</v>
          </cell>
          <cell r="AJ33">
            <v>0.14000000000000001</v>
          </cell>
          <cell r="AK33">
            <v>0.09</v>
          </cell>
          <cell r="AL33">
            <v>0.05</v>
          </cell>
          <cell r="AM33">
            <v>0.03</v>
          </cell>
          <cell r="AN33">
            <v>0.05</v>
          </cell>
          <cell r="AO33">
            <v>0.02</v>
          </cell>
          <cell r="AP33">
            <v>0</v>
          </cell>
          <cell r="AQ33">
            <v>0</v>
          </cell>
          <cell r="AR33">
            <v>0</v>
          </cell>
          <cell r="AS33">
            <v>0</v>
          </cell>
          <cell r="AT33">
            <v>0</v>
          </cell>
          <cell r="AU33">
            <v>0</v>
          </cell>
          <cell r="AV33">
            <v>0</v>
          </cell>
          <cell r="AW33">
            <v>0</v>
          </cell>
          <cell r="AX33">
            <v>0</v>
          </cell>
          <cell r="AY33">
            <v>0</v>
          </cell>
          <cell r="AZ33">
            <v>0</v>
          </cell>
          <cell r="BA33">
            <v>0.28999999999999998</v>
          </cell>
          <cell r="BB33">
            <v>0.39</v>
          </cell>
          <cell r="BC33">
            <v>0.31</v>
          </cell>
          <cell r="BD33">
            <v>0.23</v>
          </cell>
          <cell r="BE33">
            <v>0.15</v>
          </cell>
          <cell r="BF33">
            <v>0.1</v>
          </cell>
          <cell r="BG33">
            <v>0.06</v>
          </cell>
          <cell r="BH33">
            <v>0.04</v>
          </cell>
          <cell r="BI33">
            <v>0.06</v>
          </cell>
          <cell r="BJ33">
            <v>0.03</v>
          </cell>
          <cell r="BK33">
            <v>0</v>
          </cell>
          <cell r="BL33">
            <v>0</v>
          </cell>
          <cell r="BM33">
            <v>0</v>
          </cell>
          <cell r="BN33">
            <v>0</v>
          </cell>
          <cell r="BO33">
            <v>0</v>
          </cell>
          <cell r="BP33">
            <v>0</v>
          </cell>
          <cell r="BQ33">
            <v>0</v>
          </cell>
          <cell r="BR33">
            <v>0</v>
          </cell>
          <cell r="BS33">
            <v>0</v>
          </cell>
          <cell r="BT33">
            <v>0</v>
          </cell>
          <cell r="BU33">
            <v>0</v>
          </cell>
          <cell r="BV33">
            <v>37.723350089053945</v>
          </cell>
          <cell r="BW33">
            <v>1.02</v>
          </cell>
          <cell r="BX33">
            <v>0.88</v>
          </cell>
          <cell r="BY33">
            <v>95.89</v>
          </cell>
          <cell r="BZ33">
            <v>2.11</v>
          </cell>
          <cell r="CA33">
            <v>0.1</v>
          </cell>
          <cell r="CG33" t="str">
            <v>1ppm</v>
          </cell>
          <cell r="CJ33">
            <v>100</v>
          </cell>
          <cell r="CK33">
            <v>-2.5000000000000001E-2</v>
          </cell>
          <cell r="CL33">
            <v>0.22500000000000001</v>
          </cell>
          <cell r="CM33">
            <v>9</v>
          </cell>
          <cell r="CN33">
            <v>0</v>
          </cell>
          <cell r="CO33">
            <v>0.49640000000000012</v>
          </cell>
        </row>
        <row r="34">
          <cell r="A34" t="str">
            <v>Blackbird</v>
          </cell>
          <cell r="B34">
            <v>30</v>
          </cell>
          <cell r="E34" t="str">
            <v>90% Under construction Jan 2012</v>
          </cell>
          <cell r="G34" t="str">
            <v>Mobil SF</v>
          </cell>
          <cell r="H34" t="str">
            <v>St Fergus</v>
          </cell>
          <cell r="I34" t="str">
            <v>D</v>
          </cell>
          <cell r="J34">
            <v>2</v>
          </cell>
          <cell r="K34">
            <v>0</v>
          </cell>
          <cell r="L34">
            <v>1.1666666666666667</v>
          </cell>
          <cell r="M34">
            <v>1.1666666666666667</v>
          </cell>
          <cell r="N34">
            <v>1.125</v>
          </cell>
          <cell r="O34">
            <v>1.25</v>
          </cell>
          <cell r="P34">
            <v>1.5</v>
          </cell>
          <cell r="Q34">
            <v>1.5</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0.06</v>
          </cell>
          <cell r="AH34">
            <v>0.06</v>
          </cell>
          <cell r="AI34">
            <v>0.08</v>
          </cell>
          <cell r="AJ34">
            <v>0.04</v>
          </cell>
          <cell r="AK34">
            <v>0.02</v>
          </cell>
          <cell r="AL34">
            <v>0.02</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7.0000000000000007E-2</v>
          </cell>
          <cell r="BC34">
            <v>7.0000000000000007E-2</v>
          </cell>
          <cell r="BD34">
            <v>0.09</v>
          </cell>
          <cell r="BE34">
            <v>0.05</v>
          </cell>
          <cell r="BF34">
            <v>0.03</v>
          </cell>
          <cell r="BG34">
            <v>0.03</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40.950209030535341</v>
          </cell>
          <cell r="BW34">
            <v>0.78</v>
          </cell>
          <cell r="BX34">
            <v>2.96</v>
          </cell>
          <cell r="BY34">
            <v>84.99</v>
          </cell>
          <cell r="BZ34">
            <v>7.74</v>
          </cell>
          <cell r="CA34">
            <v>2.56</v>
          </cell>
          <cell r="CB34">
            <v>0.73</v>
          </cell>
          <cell r="CC34">
            <v>0.18</v>
          </cell>
          <cell r="CD34">
            <v>0.04</v>
          </cell>
          <cell r="CE34">
            <v>0.02</v>
          </cell>
          <cell r="CG34" t="str">
            <v>1.6ppm</v>
          </cell>
          <cell r="CJ34">
            <v>100</v>
          </cell>
          <cell r="CK34">
            <v>0</v>
          </cell>
          <cell r="CL34">
            <v>0</v>
          </cell>
          <cell r="CM34">
            <v>20</v>
          </cell>
          <cell r="CN34">
            <v>0</v>
          </cell>
          <cell r="CO34">
            <v>0.10220000000000001</v>
          </cell>
        </row>
        <row r="35">
          <cell r="A35" t="str">
            <v>Boulton</v>
          </cell>
          <cell r="B35">
            <v>31</v>
          </cell>
          <cell r="E35" t="str">
            <v>Too high Profile halved</v>
          </cell>
          <cell r="G35" t="str">
            <v>Theddlethorpe</v>
          </cell>
          <cell r="H35" t="str">
            <v>Theddlethorpe</v>
          </cell>
          <cell r="I35" t="str">
            <v>P</v>
          </cell>
          <cell r="J35">
            <v>1</v>
          </cell>
          <cell r="K35">
            <v>1.2</v>
          </cell>
          <cell r="L35">
            <v>1.2045454545454546</v>
          </cell>
          <cell r="M35">
            <v>1.2063492063492063</v>
          </cell>
          <cell r="N35">
            <v>1.2063492063492063</v>
          </cell>
          <cell r="O35">
            <v>1.1886792452830188</v>
          </cell>
          <cell r="P35">
            <v>1.1891891891891893</v>
          </cell>
          <cell r="Q35">
            <v>1.2</v>
          </cell>
          <cell r="R35">
            <v>1.1666666666666667</v>
          </cell>
          <cell r="S35">
            <v>0</v>
          </cell>
          <cell r="T35">
            <v>0</v>
          </cell>
          <cell r="U35">
            <v>0</v>
          </cell>
          <cell r="V35">
            <v>0</v>
          </cell>
          <cell r="W35">
            <v>0</v>
          </cell>
          <cell r="X35">
            <v>0</v>
          </cell>
          <cell r="Y35">
            <v>0</v>
          </cell>
          <cell r="Z35">
            <v>0</v>
          </cell>
          <cell r="AA35">
            <v>0</v>
          </cell>
          <cell r="AB35">
            <v>0</v>
          </cell>
          <cell r="AC35">
            <v>0</v>
          </cell>
          <cell r="AD35">
            <v>0</v>
          </cell>
          <cell r="AE35">
            <v>0</v>
          </cell>
          <cell r="AF35">
            <v>0.5</v>
          </cell>
          <cell r="AG35">
            <v>0.44</v>
          </cell>
          <cell r="AH35">
            <v>0.63</v>
          </cell>
          <cell r="AI35">
            <v>0.63</v>
          </cell>
          <cell r="AJ35">
            <v>0.53</v>
          </cell>
          <cell r="AK35">
            <v>0.37</v>
          </cell>
          <cell r="AL35">
            <v>0.25</v>
          </cell>
          <cell r="AM35">
            <v>0.06</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0.6</v>
          </cell>
          <cell r="BB35">
            <v>0.53</v>
          </cell>
          <cell r="BC35">
            <v>0.76</v>
          </cell>
          <cell r="BD35">
            <v>0.76</v>
          </cell>
          <cell r="BE35">
            <v>0.63</v>
          </cell>
          <cell r="BF35">
            <v>0.44</v>
          </cell>
          <cell r="BG35">
            <v>0.3</v>
          </cell>
          <cell r="BH35">
            <v>7.0000000000000007E-2</v>
          </cell>
          <cell r="BI35">
            <v>0</v>
          </cell>
          <cell r="BJ35">
            <v>0</v>
          </cell>
          <cell r="BK35">
            <v>0</v>
          </cell>
          <cell r="BL35">
            <v>0</v>
          </cell>
          <cell r="BM35">
            <v>0</v>
          </cell>
          <cell r="BN35">
            <v>0</v>
          </cell>
          <cell r="BO35">
            <v>0</v>
          </cell>
          <cell r="BP35">
            <v>0</v>
          </cell>
          <cell r="BQ35">
            <v>0</v>
          </cell>
          <cell r="BR35">
            <v>0</v>
          </cell>
          <cell r="BS35">
            <v>0</v>
          </cell>
          <cell r="BT35">
            <v>0</v>
          </cell>
          <cell r="BU35">
            <v>0</v>
          </cell>
          <cell r="BV35">
            <v>38.349205231337869</v>
          </cell>
          <cell r="BW35">
            <v>3.6</v>
          </cell>
          <cell r="BX35">
            <v>1.1299999999999999</v>
          </cell>
          <cell r="BY35">
            <v>89.58</v>
          </cell>
          <cell r="BZ35">
            <v>4.07</v>
          </cell>
          <cell r="CA35">
            <v>1.02</v>
          </cell>
          <cell r="CB35">
            <v>0.38</v>
          </cell>
          <cell r="CC35">
            <v>0.11</v>
          </cell>
          <cell r="CD35">
            <v>7.0000000000000007E-2</v>
          </cell>
          <cell r="CE35">
            <v>0.03</v>
          </cell>
          <cell r="CF35">
            <v>0.01</v>
          </cell>
          <cell r="CJ35">
            <v>99.999999999999986</v>
          </cell>
          <cell r="CK35">
            <v>0</v>
          </cell>
          <cell r="CL35">
            <v>0</v>
          </cell>
          <cell r="CM35">
            <v>20</v>
          </cell>
          <cell r="CN35">
            <v>0</v>
          </cell>
          <cell r="CO35">
            <v>1.2446499999999998</v>
          </cell>
        </row>
        <row r="36">
          <cell r="A36" t="str">
            <v>Boyle</v>
          </cell>
          <cell r="B36">
            <v>32</v>
          </cell>
          <cell r="E36" t="str">
            <v>Profile good</v>
          </cell>
          <cell r="G36" t="str">
            <v>Perenco B</v>
          </cell>
          <cell r="H36" t="str">
            <v>Bacton</v>
          </cell>
          <cell r="I36" t="str">
            <v>P</v>
          </cell>
          <cell r="J36">
            <v>2</v>
          </cell>
          <cell r="K36">
            <v>1.25</v>
          </cell>
          <cell r="L36">
            <v>1.25</v>
          </cell>
          <cell r="M36">
            <v>1.3333333333333335</v>
          </cell>
          <cell r="N36">
            <v>1.5</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0.08</v>
          </cell>
          <cell r="AG36">
            <v>0.04</v>
          </cell>
          <cell r="AH36">
            <v>0.03</v>
          </cell>
          <cell r="AI36">
            <v>0.02</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0.1</v>
          </cell>
          <cell r="BB36">
            <v>0.05</v>
          </cell>
          <cell r="BC36">
            <v>0.04</v>
          </cell>
          <cell r="BD36">
            <v>0.03</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38.317805599588745</v>
          </cell>
          <cell r="BW36">
            <v>3.06</v>
          </cell>
          <cell r="BX36">
            <v>0.72</v>
          </cell>
          <cell r="BY36">
            <v>91.64</v>
          </cell>
          <cell r="BZ36">
            <v>3.25</v>
          </cell>
          <cell r="CA36">
            <v>0.67</v>
          </cell>
          <cell r="CB36">
            <v>0.48</v>
          </cell>
          <cell r="CC36">
            <v>0.08</v>
          </cell>
          <cell r="CD36">
            <v>0.04</v>
          </cell>
          <cell r="CE36">
            <v>0.05</v>
          </cell>
          <cell r="CF36">
            <v>0.01</v>
          </cell>
          <cell r="CG36" t="str">
            <v>.3ppm</v>
          </cell>
          <cell r="CJ36">
            <v>100.00000000000001</v>
          </cell>
          <cell r="CK36">
            <v>0</v>
          </cell>
          <cell r="CL36">
            <v>0</v>
          </cell>
          <cell r="CM36">
            <v>20</v>
          </cell>
          <cell r="CN36">
            <v>0</v>
          </cell>
          <cell r="CO36">
            <v>6.2049999999999994E-2</v>
          </cell>
        </row>
        <row r="37">
          <cell r="A37" t="str">
            <v>Braemar</v>
          </cell>
          <cell r="B37">
            <v>33</v>
          </cell>
          <cell r="E37" t="str">
            <v>Profile Good, 40% 10/11 (Terminal)</v>
          </cell>
          <cell r="G37" t="str">
            <v>Mobil SF</v>
          </cell>
          <cell r="H37" t="str">
            <v>St Fergus</v>
          </cell>
          <cell r="I37" t="str">
            <v>P</v>
          </cell>
          <cell r="J37">
            <v>2</v>
          </cell>
          <cell r="K37">
            <v>2</v>
          </cell>
          <cell r="L37">
            <v>1.0975609756097562</v>
          </cell>
          <cell r="M37">
            <v>1.0985915492957747</v>
          </cell>
          <cell r="N37">
            <v>1.0862068965517242</v>
          </cell>
          <cell r="O37">
            <v>1.0909090909090908</v>
          </cell>
          <cell r="P37">
            <v>1.09375</v>
          </cell>
          <cell r="Q37">
            <v>1.0909090909090908</v>
          </cell>
          <cell r="R37">
            <v>1.1333333333333335</v>
          </cell>
          <cell r="S37">
            <v>1.0909090909090908</v>
          </cell>
          <cell r="T37">
            <v>1.125</v>
          </cell>
          <cell r="U37">
            <v>1.1666666666666667</v>
          </cell>
          <cell r="V37">
            <v>1.2</v>
          </cell>
          <cell r="W37">
            <v>1.25</v>
          </cell>
          <cell r="X37">
            <v>0</v>
          </cell>
          <cell r="Y37">
            <v>0</v>
          </cell>
          <cell r="Z37">
            <v>0</v>
          </cell>
          <cell r="AA37">
            <v>0</v>
          </cell>
          <cell r="AB37">
            <v>0</v>
          </cell>
          <cell r="AC37">
            <v>0</v>
          </cell>
          <cell r="AD37">
            <v>0</v>
          </cell>
          <cell r="AE37">
            <v>0</v>
          </cell>
          <cell r="AF37">
            <v>0.34</v>
          </cell>
          <cell r="AG37">
            <v>0.82</v>
          </cell>
          <cell r="AH37">
            <v>0.71</v>
          </cell>
          <cell r="AI37">
            <v>0.57999999999999996</v>
          </cell>
          <cell r="AJ37">
            <v>0.44</v>
          </cell>
          <cell r="AK37">
            <v>0.32</v>
          </cell>
          <cell r="AL37">
            <v>0.22</v>
          </cell>
          <cell r="AM37">
            <v>0.15</v>
          </cell>
          <cell r="AN37">
            <v>0.11</v>
          </cell>
          <cell r="AO37">
            <v>0.08</v>
          </cell>
          <cell r="AP37">
            <v>0.06</v>
          </cell>
          <cell r="AQ37">
            <v>0.05</v>
          </cell>
          <cell r="AR37">
            <v>0.04</v>
          </cell>
          <cell r="AS37">
            <v>0</v>
          </cell>
          <cell r="AT37">
            <v>0</v>
          </cell>
          <cell r="AU37">
            <v>0</v>
          </cell>
          <cell r="AV37">
            <v>0</v>
          </cell>
          <cell r="AW37">
            <v>0</v>
          </cell>
          <cell r="AX37">
            <v>0</v>
          </cell>
          <cell r="AY37">
            <v>0</v>
          </cell>
          <cell r="AZ37">
            <v>0</v>
          </cell>
          <cell r="BA37">
            <v>0.68</v>
          </cell>
          <cell r="BB37">
            <v>0.9</v>
          </cell>
          <cell r="BC37">
            <v>0.78</v>
          </cell>
          <cell r="BD37">
            <v>0.63</v>
          </cell>
          <cell r="BE37">
            <v>0.48</v>
          </cell>
          <cell r="BF37">
            <v>0.35</v>
          </cell>
          <cell r="BG37">
            <v>0.24</v>
          </cell>
          <cell r="BH37">
            <v>0.17</v>
          </cell>
          <cell r="BI37">
            <v>0.12</v>
          </cell>
          <cell r="BJ37">
            <v>0.09</v>
          </cell>
          <cell r="BK37">
            <v>7.0000000000000007E-2</v>
          </cell>
          <cell r="BL37">
            <v>0.06</v>
          </cell>
          <cell r="BM37">
            <v>0.05</v>
          </cell>
          <cell r="BN37">
            <v>0</v>
          </cell>
          <cell r="BO37">
            <v>0</v>
          </cell>
          <cell r="BP37">
            <v>0</v>
          </cell>
          <cell r="BQ37">
            <v>0</v>
          </cell>
          <cell r="BR37">
            <v>0</v>
          </cell>
          <cell r="BS37">
            <v>0</v>
          </cell>
          <cell r="BT37">
            <v>0</v>
          </cell>
          <cell r="BU37">
            <v>0</v>
          </cell>
          <cell r="BV37">
            <v>37.723350089053945</v>
          </cell>
          <cell r="BW37">
            <v>1.02</v>
          </cell>
          <cell r="BX37">
            <v>0.88</v>
          </cell>
          <cell r="BY37">
            <v>95.89</v>
          </cell>
          <cell r="BZ37">
            <v>2.11</v>
          </cell>
          <cell r="CA37">
            <v>0.1</v>
          </cell>
          <cell r="CG37" t="str">
            <v>1ppm</v>
          </cell>
          <cell r="CJ37">
            <v>100</v>
          </cell>
          <cell r="CK37">
            <v>-2.5000000000000001E-2</v>
          </cell>
          <cell r="CL37">
            <v>0.28500000000000003</v>
          </cell>
          <cell r="CM37">
            <v>11.4</v>
          </cell>
          <cell r="CN37">
            <v>7.2000000000000008E-2</v>
          </cell>
          <cell r="CO37">
            <v>1.4242299999999999</v>
          </cell>
        </row>
        <row r="38">
          <cell r="A38" t="str">
            <v>Braes</v>
          </cell>
          <cell r="B38">
            <v>34</v>
          </cell>
          <cell r="E38" t="str">
            <v>Profile Good, 40% 10/11 (Terminal)</v>
          </cell>
          <cell r="G38" t="str">
            <v>Mobil SF</v>
          </cell>
          <cell r="H38" t="str">
            <v>St Fergus</v>
          </cell>
          <cell r="I38" t="str">
            <v>P</v>
          </cell>
          <cell r="J38">
            <v>1</v>
          </cell>
          <cell r="K38">
            <v>2</v>
          </cell>
          <cell r="L38">
            <v>1.1009615384615385</v>
          </cell>
          <cell r="M38">
            <v>1.0992907801418441</v>
          </cell>
          <cell r="N38">
            <v>1.096774193548387</v>
          </cell>
          <cell r="O38">
            <v>1.1090909090909089</v>
          </cell>
          <cell r="P38">
            <v>1.1111111111111112</v>
          </cell>
          <cell r="Q38">
            <v>1.1025641025641024</v>
          </cell>
          <cell r="R38">
            <v>1.0909090909090908</v>
          </cell>
          <cell r="S38">
            <v>1.1034482758620692</v>
          </cell>
          <cell r="T38">
            <v>1.1153846153846152</v>
          </cell>
          <cell r="U38">
            <v>1.1200000000000001</v>
          </cell>
          <cell r="V38">
            <v>1.0999999999999999</v>
          </cell>
          <cell r="W38">
            <v>1.125</v>
          </cell>
          <cell r="X38">
            <v>1.0769230769230771</v>
          </cell>
          <cell r="Y38">
            <v>1.0999999999999999</v>
          </cell>
          <cell r="Z38">
            <v>1.125</v>
          </cell>
          <cell r="AA38">
            <v>1.1428571428571428</v>
          </cell>
          <cell r="AB38">
            <v>1.2</v>
          </cell>
          <cell r="AC38">
            <v>1.25</v>
          </cell>
          <cell r="AD38">
            <v>0</v>
          </cell>
          <cell r="AE38">
            <v>0</v>
          </cell>
          <cell r="AF38">
            <v>1.1399999999999999</v>
          </cell>
          <cell r="AG38">
            <v>2.08</v>
          </cell>
          <cell r="AH38">
            <v>1.41</v>
          </cell>
          <cell r="AI38">
            <v>0.93</v>
          </cell>
          <cell r="AJ38">
            <v>0.55000000000000004</v>
          </cell>
          <cell r="AK38">
            <v>0.45</v>
          </cell>
          <cell r="AL38">
            <v>0.39</v>
          </cell>
          <cell r="AM38">
            <v>0.33</v>
          </cell>
          <cell r="AN38">
            <v>0.28999999999999998</v>
          </cell>
          <cell r="AO38">
            <v>0.26</v>
          </cell>
          <cell r="AP38">
            <v>0.25</v>
          </cell>
          <cell r="AQ38">
            <v>0.2</v>
          </cell>
          <cell r="AR38">
            <v>0.16</v>
          </cell>
          <cell r="AS38">
            <v>0.13</v>
          </cell>
          <cell r="AT38">
            <v>0.1</v>
          </cell>
          <cell r="AU38">
            <v>0.08</v>
          </cell>
          <cell r="AV38">
            <v>7.0000000000000007E-2</v>
          </cell>
          <cell r="AW38">
            <v>0.05</v>
          </cell>
          <cell r="AX38">
            <v>0.04</v>
          </cell>
          <cell r="AY38">
            <v>0</v>
          </cell>
          <cell r="AZ38">
            <v>0</v>
          </cell>
          <cell r="BA38">
            <v>2.2799999999999998</v>
          </cell>
          <cell r="BB38">
            <v>2.29</v>
          </cell>
          <cell r="BC38">
            <v>1.55</v>
          </cell>
          <cell r="BD38">
            <v>1.02</v>
          </cell>
          <cell r="BE38">
            <v>0.61</v>
          </cell>
          <cell r="BF38">
            <v>0.5</v>
          </cell>
          <cell r="BG38">
            <v>0.43</v>
          </cell>
          <cell r="BH38">
            <v>0.36</v>
          </cell>
          <cell r="BI38">
            <v>0.32</v>
          </cell>
          <cell r="BJ38">
            <v>0.28999999999999998</v>
          </cell>
          <cell r="BK38">
            <v>0.28000000000000003</v>
          </cell>
          <cell r="BL38">
            <v>0.22</v>
          </cell>
          <cell r="BM38">
            <v>0.18</v>
          </cell>
          <cell r="BN38">
            <v>0.14000000000000001</v>
          </cell>
          <cell r="BO38">
            <v>0.11</v>
          </cell>
          <cell r="BP38">
            <v>0.09</v>
          </cell>
          <cell r="BQ38">
            <v>0.08</v>
          </cell>
          <cell r="BR38">
            <v>0.06</v>
          </cell>
          <cell r="BS38">
            <v>0.05</v>
          </cell>
          <cell r="BT38">
            <v>0</v>
          </cell>
          <cell r="BU38">
            <v>0</v>
          </cell>
          <cell r="BV38">
            <v>37.723350089053945</v>
          </cell>
          <cell r="BW38">
            <v>1.02</v>
          </cell>
          <cell r="BX38">
            <v>0.88</v>
          </cell>
          <cell r="BY38">
            <v>95.89</v>
          </cell>
          <cell r="BZ38">
            <v>2.11</v>
          </cell>
          <cell r="CA38">
            <v>0.1</v>
          </cell>
          <cell r="CG38" t="str">
            <v>1ppm</v>
          </cell>
          <cell r="CJ38">
            <v>100</v>
          </cell>
          <cell r="CK38">
            <v>-1.999999999999999E-2</v>
          </cell>
          <cell r="CL38">
            <v>0.42999999999999994</v>
          </cell>
          <cell r="CM38">
            <v>20</v>
          </cell>
          <cell r="CN38">
            <v>1.375</v>
          </cell>
          <cell r="CO38">
            <v>3.4510749999999994</v>
          </cell>
        </row>
        <row r="39">
          <cell r="A39" t="str">
            <v>Breagh</v>
          </cell>
          <cell r="B39">
            <v>35</v>
          </cell>
          <cell r="E39" t="str">
            <v>Under construction, Mid 2012</v>
          </cell>
          <cell r="G39" t="str">
            <v>PX T</v>
          </cell>
          <cell r="H39" t="str">
            <v>Teesside</v>
          </cell>
          <cell r="I39" t="str">
            <v>D</v>
          </cell>
          <cell r="J39">
            <v>2</v>
          </cell>
          <cell r="K39">
            <v>0</v>
          </cell>
          <cell r="L39">
            <v>0</v>
          </cell>
          <cell r="M39">
            <v>1.1005586592178771</v>
          </cell>
          <cell r="N39">
            <v>1.1029411764705881</v>
          </cell>
          <cell r="O39">
            <v>1.0999999999999999</v>
          </cell>
          <cell r="P39">
            <v>1.1035856573705181</v>
          </cell>
          <cell r="Q39">
            <v>1.103286384976526</v>
          </cell>
          <cell r="R39">
            <v>1.1049723756906078</v>
          </cell>
          <cell r="S39">
            <v>1.1038961038961039</v>
          </cell>
          <cell r="T39">
            <v>1.0992366412213739</v>
          </cell>
          <cell r="U39">
            <v>1.1081081081081079</v>
          </cell>
          <cell r="V39">
            <v>1.0947368421052632</v>
          </cell>
          <cell r="W39">
            <v>1.1125</v>
          </cell>
          <cell r="X39">
            <v>1.1029411764705881</v>
          </cell>
          <cell r="Y39">
            <v>1.1034482758620692</v>
          </cell>
          <cell r="Z39">
            <v>1.1020408163265307</v>
          </cell>
          <cell r="AA39">
            <v>1.0952380952380953</v>
          </cell>
          <cell r="AB39">
            <v>1.0833333333333335</v>
          </cell>
          <cell r="AC39">
            <v>1.1000000000000001</v>
          </cell>
          <cell r="AD39">
            <v>1.0769230769230771</v>
          </cell>
          <cell r="AE39">
            <v>1.0909090909090908</v>
          </cell>
          <cell r="AF39">
            <v>0</v>
          </cell>
          <cell r="AG39">
            <v>0</v>
          </cell>
          <cell r="AH39">
            <v>1.79</v>
          </cell>
          <cell r="AI39">
            <v>1.36</v>
          </cell>
          <cell r="AJ39">
            <v>2.2000000000000002</v>
          </cell>
          <cell r="AK39">
            <v>2.5099999999999998</v>
          </cell>
          <cell r="AL39">
            <v>2.13</v>
          </cell>
          <cell r="AM39">
            <v>1.81</v>
          </cell>
          <cell r="AN39">
            <v>1.54</v>
          </cell>
          <cell r="AO39">
            <v>1.31</v>
          </cell>
          <cell r="AP39">
            <v>1.1100000000000001</v>
          </cell>
          <cell r="AQ39">
            <v>0.95</v>
          </cell>
          <cell r="AR39">
            <v>0.8</v>
          </cell>
          <cell r="AS39">
            <v>0.68</v>
          </cell>
          <cell r="AT39">
            <v>0.57999999999999996</v>
          </cell>
          <cell r="AU39">
            <v>0.49</v>
          </cell>
          <cell r="AV39">
            <v>0.42</v>
          </cell>
          <cell r="AW39">
            <v>0.36</v>
          </cell>
          <cell r="AX39">
            <v>0.3</v>
          </cell>
          <cell r="AY39">
            <v>0.26</v>
          </cell>
          <cell r="AZ39">
            <v>0.22</v>
          </cell>
          <cell r="BA39">
            <v>0</v>
          </cell>
          <cell r="BB39">
            <v>0</v>
          </cell>
          <cell r="BC39">
            <v>1.97</v>
          </cell>
          <cell r="BD39">
            <v>1.5</v>
          </cell>
          <cell r="BE39">
            <v>2.42</v>
          </cell>
          <cell r="BF39">
            <v>2.77</v>
          </cell>
          <cell r="BG39">
            <v>2.35</v>
          </cell>
          <cell r="BH39">
            <v>2</v>
          </cell>
          <cell r="BI39">
            <v>1.7</v>
          </cell>
          <cell r="BJ39">
            <v>1.44</v>
          </cell>
          <cell r="BK39">
            <v>1.23</v>
          </cell>
          <cell r="BL39">
            <v>1.04</v>
          </cell>
          <cell r="BM39">
            <v>0.89</v>
          </cell>
          <cell r="BN39">
            <v>0.75</v>
          </cell>
          <cell r="BO39">
            <v>0.64</v>
          </cell>
          <cell r="BP39">
            <v>0.54</v>
          </cell>
          <cell r="BQ39">
            <v>0.46</v>
          </cell>
          <cell r="BR39">
            <v>0.39</v>
          </cell>
          <cell r="BS39">
            <v>0.33</v>
          </cell>
          <cell r="BT39">
            <v>0.28000000000000003</v>
          </cell>
          <cell r="BU39">
            <v>0.24</v>
          </cell>
          <cell r="BV39">
            <v>39.979588664894038</v>
          </cell>
          <cell r="BW39">
            <v>0.93</v>
          </cell>
          <cell r="BX39">
            <v>2.19</v>
          </cell>
          <cell r="BY39">
            <v>86.67</v>
          </cell>
          <cell r="BZ39">
            <v>8.82</v>
          </cell>
          <cell r="CA39">
            <v>1.19</v>
          </cell>
          <cell r="CB39">
            <v>0.17</v>
          </cell>
          <cell r="CC39">
            <v>0.03</v>
          </cell>
          <cell r="CG39" t="str">
            <v>Trace</v>
          </cell>
          <cell r="CJ39">
            <v>100.00000000000001</v>
          </cell>
          <cell r="CK39">
            <v>-0.21499999999999997</v>
          </cell>
          <cell r="CL39">
            <v>3.0449999999999999</v>
          </cell>
          <cell r="CM39">
            <v>14.162790697674421</v>
          </cell>
          <cell r="CN39">
            <v>2.8653488372093037</v>
          </cell>
          <cell r="CO39">
            <v>6.7982523255813954</v>
          </cell>
        </row>
        <row r="40">
          <cell r="A40" t="str">
            <v>Brenda</v>
          </cell>
          <cell r="B40">
            <v>36</v>
          </cell>
          <cell r="E40" t="str">
            <v>Almost depleted</v>
          </cell>
          <cell r="G40" t="str">
            <v>Shell/Esso SF</v>
          </cell>
          <cell r="H40" t="str">
            <v>St Fergus</v>
          </cell>
          <cell r="I40" t="str">
            <v>P</v>
          </cell>
          <cell r="J40">
            <v>2</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37.723350089053945</v>
          </cell>
          <cell r="BW40">
            <v>1.02</v>
          </cell>
          <cell r="BX40">
            <v>0.88</v>
          </cell>
          <cell r="BY40">
            <v>95.89</v>
          </cell>
          <cell r="BZ40">
            <v>2.11</v>
          </cell>
          <cell r="CA40">
            <v>0.1</v>
          </cell>
          <cell r="CG40" t="str">
            <v>1ppm</v>
          </cell>
          <cell r="CJ40">
            <v>100</v>
          </cell>
          <cell r="CK40">
            <v>0</v>
          </cell>
          <cell r="CL40">
            <v>0</v>
          </cell>
          <cell r="CM40">
            <v>20</v>
          </cell>
          <cell r="CN40">
            <v>0</v>
          </cell>
          <cell r="CO40">
            <v>0</v>
          </cell>
        </row>
        <row r="41">
          <cell r="A41" t="str">
            <v>Brent Penguins</v>
          </cell>
          <cell r="B41">
            <v>37</v>
          </cell>
          <cell r="E41" t="str">
            <v>Profile Good, 40% 10/11 (Terminal)</v>
          </cell>
          <cell r="G41" t="str">
            <v>Shell/Esso SF</v>
          </cell>
          <cell r="H41" t="str">
            <v>St Fergus</v>
          </cell>
          <cell r="I41" t="str">
            <v>P</v>
          </cell>
          <cell r="J41">
            <v>1</v>
          </cell>
          <cell r="K41">
            <v>2</v>
          </cell>
          <cell r="L41">
            <v>1.0999999999999999</v>
          </cell>
          <cell r="M41">
            <v>1.0967741935483872</v>
          </cell>
          <cell r="N41">
            <v>1.0999999999999999</v>
          </cell>
          <cell r="O41">
            <v>1.25</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0.19</v>
          </cell>
          <cell r="AG41">
            <v>0.4</v>
          </cell>
          <cell r="AH41">
            <v>0.31</v>
          </cell>
          <cell r="AI41">
            <v>0.2</v>
          </cell>
          <cell r="AJ41">
            <v>0.04</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0.38</v>
          </cell>
          <cell r="BB41">
            <v>0.44</v>
          </cell>
          <cell r="BC41">
            <v>0.34</v>
          </cell>
          <cell r="BD41">
            <v>0.22</v>
          </cell>
          <cell r="BE41">
            <v>0.05</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37.723350089053945</v>
          </cell>
          <cell r="BW41">
            <v>1.02</v>
          </cell>
          <cell r="BX41">
            <v>0.88</v>
          </cell>
          <cell r="BY41">
            <v>95.89</v>
          </cell>
          <cell r="BZ41">
            <v>2.11</v>
          </cell>
          <cell r="CA41">
            <v>0.1</v>
          </cell>
          <cell r="CG41" t="str">
            <v>1ppm</v>
          </cell>
          <cell r="CJ41">
            <v>100</v>
          </cell>
          <cell r="CK41">
            <v>0</v>
          </cell>
          <cell r="CL41">
            <v>0</v>
          </cell>
          <cell r="CM41">
            <v>20</v>
          </cell>
          <cell r="CN41">
            <v>0</v>
          </cell>
          <cell r="CO41">
            <v>0.41610000000000003</v>
          </cell>
        </row>
        <row r="42">
          <cell r="A42" t="str">
            <v>Brent Total</v>
          </cell>
          <cell r="B42">
            <v>38</v>
          </cell>
          <cell r="E42" t="str">
            <v>Profile Good, 40% 10/11 (Terminal)</v>
          </cell>
          <cell r="G42" t="str">
            <v>Shell/Esso SF</v>
          </cell>
          <cell r="H42" t="str">
            <v>St Fergus</v>
          </cell>
          <cell r="I42" t="str">
            <v>P</v>
          </cell>
          <cell r="J42">
            <v>1</v>
          </cell>
          <cell r="K42">
            <v>2</v>
          </cell>
          <cell r="L42">
            <v>1.0985915492957747</v>
          </cell>
          <cell r="M42">
            <v>1.0977443609022555</v>
          </cell>
          <cell r="N42">
            <v>1.1014492753623188</v>
          </cell>
          <cell r="O42">
            <v>1.0769230769230771</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1.45</v>
          </cell>
          <cell r="AG42">
            <v>2.13</v>
          </cell>
          <cell r="AH42">
            <v>1.33</v>
          </cell>
          <cell r="AI42">
            <v>0.69</v>
          </cell>
          <cell r="AJ42">
            <v>0.13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2.9</v>
          </cell>
          <cell r="BB42">
            <v>2.34</v>
          </cell>
          <cell r="BC42">
            <v>1.46</v>
          </cell>
          <cell r="BD42">
            <v>0.76</v>
          </cell>
          <cell r="BE42">
            <v>0.14000000000000001</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37.723350089053945</v>
          </cell>
          <cell r="BW42">
            <v>1.02</v>
          </cell>
          <cell r="BX42">
            <v>0.88</v>
          </cell>
          <cell r="BY42">
            <v>95.89</v>
          </cell>
          <cell r="BZ42">
            <v>2.11</v>
          </cell>
          <cell r="CA42">
            <v>0.1</v>
          </cell>
          <cell r="CG42" t="str">
            <v>1ppm</v>
          </cell>
          <cell r="CJ42">
            <v>100</v>
          </cell>
          <cell r="CK42">
            <v>0</v>
          </cell>
          <cell r="CL42">
            <v>0</v>
          </cell>
          <cell r="CM42">
            <v>20</v>
          </cell>
          <cell r="CN42">
            <v>0</v>
          </cell>
          <cell r="CO42">
            <v>2.0914499999999996</v>
          </cell>
        </row>
        <row r="43">
          <cell r="A43" t="str">
            <v>Brigantine A</v>
          </cell>
          <cell r="B43">
            <v>39</v>
          </cell>
          <cell r="E43" t="str">
            <v>Late life extension</v>
          </cell>
          <cell r="G43" t="str">
            <v>Shell/Esso B</v>
          </cell>
          <cell r="H43" t="str">
            <v>Bacton</v>
          </cell>
          <cell r="I43" t="str">
            <v>D</v>
          </cell>
          <cell r="J43">
            <v>1</v>
          </cell>
          <cell r="K43">
            <v>0</v>
          </cell>
          <cell r="L43">
            <v>0</v>
          </cell>
          <cell r="M43">
            <v>0</v>
          </cell>
          <cell r="N43">
            <v>1.1666666666666667</v>
          </cell>
          <cell r="O43">
            <v>1.1764705882352942</v>
          </cell>
          <cell r="P43">
            <v>1.2222222222222223</v>
          </cell>
          <cell r="Q43">
            <v>1.1764705882352942</v>
          </cell>
          <cell r="R43">
            <v>1.1764705882352942</v>
          </cell>
          <cell r="S43">
            <v>1.2142857142857142</v>
          </cell>
          <cell r="T43">
            <v>1.2307692307692308</v>
          </cell>
          <cell r="U43">
            <v>1.2</v>
          </cell>
          <cell r="V43">
            <v>1.1428571428571428</v>
          </cell>
          <cell r="W43">
            <v>1.2</v>
          </cell>
          <cell r="X43">
            <v>1.3333333333333335</v>
          </cell>
          <cell r="Y43">
            <v>0</v>
          </cell>
          <cell r="Z43">
            <v>0</v>
          </cell>
          <cell r="AA43">
            <v>0</v>
          </cell>
          <cell r="AB43">
            <v>0</v>
          </cell>
          <cell r="AC43">
            <v>0</v>
          </cell>
          <cell r="AD43">
            <v>0</v>
          </cell>
          <cell r="AE43">
            <v>0</v>
          </cell>
          <cell r="AF43">
            <v>0</v>
          </cell>
          <cell r="AG43">
            <v>0</v>
          </cell>
          <cell r="AH43">
            <v>0</v>
          </cell>
          <cell r="AI43">
            <v>0.12</v>
          </cell>
          <cell r="AJ43">
            <v>0.17</v>
          </cell>
          <cell r="AK43">
            <v>0.18</v>
          </cell>
          <cell r="AL43">
            <v>0.17</v>
          </cell>
          <cell r="AM43">
            <v>0.17</v>
          </cell>
          <cell r="AN43">
            <v>0.14000000000000001</v>
          </cell>
          <cell r="AO43">
            <v>0.13</v>
          </cell>
          <cell r="AP43">
            <v>0.1</v>
          </cell>
          <cell r="AQ43">
            <v>7.0000000000000007E-2</v>
          </cell>
          <cell r="AR43">
            <v>0.05</v>
          </cell>
          <cell r="AS43">
            <v>0.03</v>
          </cell>
          <cell r="AT43">
            <v>0</v>
          </cell>
          <cell r="AU43">
            <v>0</v>
          </cell>
          <cell r="AV43">
            <v>0</v>
          </cell>
          <cell r="AW43">
            <v>0</v>
          </cell>
          <cell r="AX43">
            <v>0</v>
          </cell>
          <cell r="AY43">
            <v>0</v>
          </cell>
          <cell r="AZ43">
            <v>0</v>
          </cell>
          <cell r="BA43">
            <v>0</v>
          </cell>
          <cell r="BB43">
            <v>0</v>
          </cell>
          <cell r="BC43">
            <v>0</v>
          </cell>
          <cell r="BD43">
            <v>0.14000000000000001</v>
          </cell>
          <cell r="BE43">
            <v>0.2</v>
          </cell>
          <cell r="BF43">
            <v>0.22</v>
          </cell>
          <cell r="BG43">
            <v>0.2</v>
          </cell>
          <cell r="BH43">
            <v>0.2</v>
          </cell>
          <cell r="BI43">
            <v>0.17</v>
          </cell>
          <cell r="BJ43">
            <v>0.16</v>
          </cell>
          <cell r="BK43">
            <v>0.12</v>
          </cell>
          <cell r="BL43">
            <v>0.08</v>
          </cell>
          <cell r="BM43">
            <v>0.06</v>
          </cell>
          <cell r="BN43">
            <v>0.04</v>
          </cell>
          <cell r="BO43">
            <v>0</v>
          </cell>
          <cell r="BP43">
            <v>0</v>
          </cell>
          <cell r="BQ43">
            <v>0</v>
          </cell>
          <cell r="BR43">
            <v>0</v>
          </cell>
          <cell r="BS43">
            <v>0</v>
          </cell>
          <cell r="BT43">
            <v>0</v>
          </cell>
          <cell r="BU43">
            <v>0</v>
          </cell>
          <cell r="BV43">
            <v>38.694400237546851</v>
          </cell>
          <cell r="BW43">
            <v>2.83</v>
          </cell>
          <cell r="BX43">
            <v>0.56000000000000005</v>
          </cell>
          <cell r="BY43">
            <v>91.13</v>
          </cell>
          <cell r="BZ43">
            <v>3.92</v>
          </cell>
          <cell r="CA43">
            <v>1</v>
          </cell>
          <cell r="CB43">
            <v>0.45</v>
          </cell>
          <cell r="CC43">
            <v>0.1</v>
          </cell>
          <cell r="CD43">
            <v>0.01</v>
          </cell>
          <cell r="CG43" t="str">
            <v>.3ppm</v>
          </cell>
          <cell r="CJ43">
            <v>100</v>
          </cell>
          <cell r="CK43">
            <v>-2.0000000000000004E-2</v>
          </cell>
          <cell r="CL43">
            <v>0.28000000000000003</v>
          </cell>
          <cell r="CM43">
            <v>13.999999999999998</v>
          </cell>
          <cell r="CN43">
            <v>0.24999999999999992</v>
          </cell>
          <cell r="CO43">
            <v>0.52195000000000003</v>
          </cell>
        </row>
        <row r="44">
          <cell r="A44" t="str">
            <v>Brigantine B</v>
          </cell>
          <cell r="B44">
            <v>40</v>
          </cell>
          <cell r="E44" t="str">
            <v>Late life extension</v>
          </cell>
          <cell r="G44" t="str">
            <v>Shell/Esso B</v>
          </cell>
          <cell r="H44" t="str">
            <v>Bacton</v>
          </cell>
          <cell r="I44" t="str">
            <v>D</v>
          </cell>
          <cell r="J44">
            <v>1</v>
          </cell>
          <cell r="K44">
            <v>0</v>
          </cell>
          <cell r="L44">
            <v>0</v>
          </cell>
          <cell r="M44">
            <v>0</v>
          </cell>
          <cell r="N44">
            <v>1.3333333333333335</v>
          </cell>
          <cell r="O44">
            <v>1.2142857142857142</v>
          </cell>
          <cell r="P44">
            <v>1.2307692307692308</v>
          </cell>
          <cell r="Q44">
            <v>1.1666666666666667</v>
          </cell>
          <cell r="R44">
            <v>1.1818181818181819</v>
          </cell>
          <cell r="S44">
            <v>1.25</v>
          </cell>
          <cell r="T44">
            <v>1.2</v>
          </cell>
          <cell r="U44">
            <v>1.25</v>
          </cell>
          <cell r="V44">
            <v>0</v>
          </cell>
          <cell r="W44">
            <v>0</v>
          </cell>
          <cell r="X44">
            <v>0</v>
          </cell>
          <cell r="Y44">
            <v>0</v>
          </cell>
          <cell r="Z44">
            <v>0</v>
          </cell>
          <cell r="AA44">
            <v>0</v>
          </cell>
          <cell r="AB44">
            <v>0</v>
          </cell>
          <cell r="AC44">
            <v>0</v>
          </cell>
          <cell r="AD44">
            <v>0</v>
          </cell>
          <cell r="AE44">
            <v>0</v>
          </cell>
          <cell r="AF44">
            <v>0</v>
          </cell>
          <cell r="AG44">
            <v>0</v>
          </cell>
          <cell r="AH44">
            <v>0</v>
          </cell>
          <cell r="AI44">
            <v>0.03</v>
          </cell>
          <cell r="AJ44">
            <v>0.14000000000000001</v>
          </cell>
          <cell r="AK44">
            <v>0.13</v>
          </cell>
          <cell r="AL44">
            <v>0.12</v>
          </cell>
          <cell r="AM44">
            <v>0.11</v>
          </cell>
          <cell r="AN44">
            <v>0.08</v>
          </cell>
          <cell r="AO44">
            <v>0.05</v>
          </cell>
          <cell r="AP44">
            <v>0.04</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0.04</v>
          </cell>
          <cell r="BE44">
            <v>0.17</v>
          </cell>
          <cell r="BF44">
            <v>0.16</v>
          </cell>
          <cell r="BG44">
            <v>0.14000000000000001</v>
          </cell>
          <cell r="BH44">
            <v>0.13</v>
          </cell>
          <cell r="BI44">
            <v>0.1</v>
          </cell>
          <cell r="BJ44">
            <v>0.06</v>
          </cell>
          <cell r="BK44">
            <v>0.05</v>
          </cell>
          <cell r="BL44">
            <v>0</v>
          </cell>
          <cell r="BM44">
            <v>0</v>
          </cell>
          <cell r="BN44">
            <v>0</v>
          </cell>
          <cell r="BO44">
            <v>0</v>
          </cell>
          <cell r="BP44">
            <v>0</v>
          </cell>
          <cell r="BQ44">
            <v>0</v>
          </cell>
          <cell r="BR44">
            <v>0</v>
          </cell>
          <cell r="BS44">
            <v>0</v>
          </cell>
          <cell r="BT44">
            <v>0</v>
          </cell>
          <cell r="BU44">
            <v>0</v>
          </cell>
          <cell r="BV44">
            <v>38.694400237546851</v>
          </cell>
          <cell r="BW44">
            <v>2.83</v>
          </cell>
          <cell r="BX44">
            <v>0.56000000000000005</v>
          </cell>
          <cell r="BY44">
            <v>91.13</v>
          </cell>
          <cell r="BZ44">
            <v>3.92</v>
          </cell>
          <cell r="CA44">
            <v>1</v>
          </cell>
          <cell r="CB44">
            <v>0.45</v>
          </cell>
          <cell r="CC44">
            <v>0.1</v>
          </cell>
          <cell r="CD44">
            <v>0.01</v>
          </cell>
          <cell r="CG44" t="str">
            <v>.3ppm</v>
          </cell>
          <cell r="CJ44">
            <v>100</v>
          </cell>
          <cell r="CK44">
            <v>-0.02</v>
          </cell>
          <cell r="CL44">
            <v>0.22</v>
          </cell>
          <cell r="CM44">
            <v>11</v>
          </cell>
          <cell r="CN44">
            <v>0.04</v>
          </cell>
          <cell r="CO44">
            <v>0.27010000000000001</v>
          </cell>
        </row>
        <row r="45">
          <cell r="A45" t="str">
            <v>Brigantine C</v>
          </cell>
          <cell r="B45">
            <v>41</v>
          </cell>
          <cell r="E45" t="str">
            <v>Late life extension</v>
          </cell>
          <cell r="G45" t="str">
            <v>Shell/Esso B</v>
          </cell>
          <cell r="H45" t="str">
            <v>Bacton</v>
          </cell>
          <cell r="I45" t="str">
            <v>D</v>
          </cell>
          <cell r="J45">
            <v>1</v>
          </cell>
          <cell r="K45">
            <v>0</v>
          </cell>
          <cell r="L45">
            <v>0</v>
          </cell>
          <cell r="M45">
            <v>1.1935483870967742</v>
          </cell>
          <cell r="N45">
            <v>1.2045454545454546</v>
          </cell>
          <cell r="O45">
            <v>1.2</v>
          </cell>
          <cell r="P45">
            <v>1.2058823529411764</v>
          </cell>
          <cell r="Q45">
            <v>1.2068965517241379</v>
          </cell>
          <cell r="R45">
            <v>1.1851851851851851</v>
          </cell>
          <cell r="S45">
            <v>1.2173913043478262</v>
          </cell>
          <cell r="T45">
            <v>1.2142857142857142</v>
          </cell>
          <cell r="U45">
            <v>1.1666666666666667</v>
          </cell>
          <cell r="V45">
            <v>1.25</v>
          </cell>
          <cell r="W45">
            <v>1.1666666666666667</v>
          </cell>
          <cell r="X45">
            <v>1.25</v>
          </cell>
          <cell r="Y45">
            <v>0</v>
          </cell>
          <cell r="Z45">
            <v>0</v>
          </cell>
          <cell r="AA45">
            <v>0</v>
          </cell>
          <cell r="AB45">
            <v>0</v>
          </cell>
          <cell r="AC45">
            <v>0</v>
          </cell>
          <cell r="AD45">
            <v>0</v>
          </cell>
          <cell r="AE45">
            <v>0</v>
          </cell>
          <cell r="AF45">
            <v>0</v>
          </cell>
          <cell r="AG45">
            <v>0</v>
          </cell>
          <cell r="AH45">
            <v>0.31</v>
          </cell>
          <cell r="AI45">
            <v>0.44</v>
          </cell>
          <cell r="AJ45">
            <v>0.4</v>
          </cell>
          <cell r="AK45">
            <v>0.34</v>
          </cell>
          <cell r="AL45">
            <v>0.28999999999999998</v>
          </cell>
          <cell r="AM45">
            <v>0.27</v>
          </cell>
          <cell r="AN45">
            <v>0.23</v>
          </cell>
          <cell r="AO45">
            <v>0.14000000000000001</v>
          </cell>
          <cell r="AP45">
            <v>0.12</v>
          </cell>
          <cell r="AQ45">
            <v>0.08</v>
          </cell>
          <cell r="AR45">
            <v>0.06</v>
          </cell>
          <cell r="AS45">
            <v>0.04</v>
          </cell>
          <cell r="AT45">
            <v>0</v>
          </cell>
          <cell r="AU45">
            <v>0</v>
          </cell>
          <cell r="AV45">
            <v>0</v>
          </cell>
          <cell r="AW45">
            <v>0</v>
          </cell>
          <cell r="AX45">
            <v>0</v>
          </cell>
          <cell r="AY45">
            <v>0</v>
          </cell>
          <cell r="AZ45">
            <v>0</v>
          </cell>
          <cell r="BA45">
            <v>0</v>
          </cell>
          <cell r="BB45">
            <v>0</v>
          </cell>
          <cell r="BC45">
            <v>0.37</v>
          </cell>
          <cell r="BD45">
            <v>0.53</v>
          </cell>
          <cell r="BE45">
            <v>0.48</v>
          </cell>
          <cell r="BF45">
            <v>0.41</v>
          </cell>
          <cell r="BG45">
            <v>0.35</v>
          </cell>
          <cell r="BH45">
            <v>0.32</v>
          </cell>
          <cell r="BI45">
            <v>0.28000000000000003</v>
          </cell>
          <cell r="BJ45">
            <v>0.17</v>
          </cell>
          <cell r="BK45">
            <v>0.14000000000000001</v>
          </cell>
          <cell r="BL45">
            <v>0.1</v>
          </cell>
          <cell r="BM45">
            <v>7.0000000000000007E-2</v>
          </cell>
          <cell r="BN45">
            <v>0.05</v>
          </cell>
          <cell r="BO45">
            <v>0</v>
          </cell>
          <cell r="BP45">
            <v>0</v>
          </cell>
          <cell r="BQ45">
            <v>0</v>
          </cell>
          <cell r="BR45">
            <v>0</v>
          </cell>
          <cell r="BS45">
            <v>0</v>
          </cell>
          <cell r="BT45">
            <v>0</v>
          </cell>
          <cell r="BU45">
            <v>0</v>
          </cell>
          <cell r="BV45">
            <v>38.694400237546851</v>
          </cell>
          <cell r="BW45">
            <v>2.83</v>
          </cell>
          <cell r="BX45">
            <v>0.56000000000000005</v>
          </cell>
          <cell r="BY45">
            <v>91.13</v>
          </cell>
          <cell r="BZ45">
            <v>3.92</v>
          </cell>
          <cell r="CA45">
            <v>1</v>
          </cell>
          <cell r="CB45">
            <v>0.45</v>
          </cell>
          <cell r="CC45">
            <v>0.1</v>
          </cell>
          <cell r="CD45">
            <v>0.01</v>
          </cell>
          <cell r="CG45" t="str">
            <v>.3ppm</v>
          </cell>
          <cell r="CJ45">
            <v>100</v>
          </cell>
          <cell r="CK45">
            <v>-5.5000000000000007E-2</v>
          </cell>
          <cell r="CL45">
            <v>0.61499999999999999</v>
          </cell>
          <cell r="CM45">
            <v>11.18181818181818</v>
          </cell>
          <cell r="CN45">
            <v>0.13090909090909078</v>
          </cell>
          <cell r="CO45">
            <v>0.97488181818181818</v>
          </cell>
        </row>
        <row r="46">
          <cell r="A46" t="str">
            <v>Brigantine D</v>
          </cell>
          <cell r="B46">
            <v>42</v>
          </cell>
          <cell r="E46" t="str">
            <v>Late life extension</v>
          </cell>
          <cell r="G46" t="str">
            <v>Shell/Esso B</v>
          </cell>
          <cell r="H46" t="str">
            <v>Bacton</v>
          </cell>
          <cell r="I46" t="str">
            <v>D</v>
          </cell>
          <cell r="J46">
            <v>1</v>
          </cell>
          <cell r="K46">
            <v>0</v>
          </cell>
          <cell r="L46">
            <v>0</v>
          </cell>
          <cell r="M46">
            <v>0</v>
          </cell>
          <cell r="N46">
            <v>0</v>
          </cell>
          <cell r="O46">
            <v>0</v>
          </cell>
          <cell r="P46">
            <v>1.1428571428571428</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7.0000000000000007E-2</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0.08</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38.694400237546851</v>
          </cell>
          <cell r="BW46">
            <v>2.83</v>
          </cell>
          <cell r="BX46">
            <v>0.56000000000000005</v>
          </cell>
          <cell r="BY46">
            <v>91.13</v>
          </cell>
          <cell r="BZ46">
            <v>3.92</v>
          </cell>
          <cell r="CA46">
            <v>1</v>
          </cell>
          <cell r="CB46">
            <v>0.45</v>
          </cell>
          <cell r="CC46">
            <v>0.1</v>
          </cell>
          <cell r="CD46">
            <v>0.01</v>
          </cell>
          <cell r="CG46" t="str">
            <v>.3ppm</v>
          </cell>
          <cell r="CJ46">
            <v>100</v>
          </cell>
          <cell r="CK46">
            <v>0</v>
          </cell>
          <cell r="CL46">
            <v>0</v>
          </cell>
          <cell r="CM46">
            <v>20</v>
          </cell>
          <cell r="CN46">
            <v>0</v>
          </cell>
          <cell r="CO46">
            <v>2.5550000000000003E-2</v>
          </cell>
        </row>
        <row r="47">
          <cell r="A47" t="str">
            <v>Britannia</v>
          </cell>
          <cell r="B47">
            <v>43</v>
          </cell>
          <cell r="G47" t="str">
            <v>Mobil SF</v>
          </cell>
          <cell r="H47" t="str">
            <v>St Fergus</v>
          </cell>
          <cell r="I47" t="str">
            <v>P</v>
          </cell>
          <cell r="J47">
            <v>1</v>
          </cell>
          <cell r="K47">
            <v>1.2492537313432834</v>
          </cell>
          <cell r="L47">
            <v>1.2491408934707902</v>
          </cell>
          <cell r="M47">
            <v>1.250909090909091</v>
          </cell>
          <cell r="N47">
            <v>1.2513368983957218</v>
          </cell>
          <cell r="O47">
            <v>1.252049180327869</v>
          </cell>
          <cell r="P47">
            <v>1.2506527415143602</v>
          </cell>
          <cell r="Q47">
            <v>1.2491349480968856</v>
          </cell>
          <cell r="R47">
            <v>1.2546296296296295</v>
          </cell>
          <cell r="S47">
            <v>1.2469135802469136</v>
          </cell>
          <cell r="T47">
            <v>1.2440944881889764</v>
          </cell>
          <cell r="U47">
            <v>1.2526315789473683</v>
          </cell>
          <cell r="V47">
            <v>1.25</v>
          </cell>
          <cell r="W47">
            <v>1.2459016393442623</v>
          </cell>
          <cell r="X47">
            <v>1.2448979591836735</v>
          </cell>
          <cell r="Y47">
            <v>1.2564102564102564</v>
          </cell>
          <cell r="Z47">
            <v>1.2580645161290323</v>
          </cell>
          <cell r="AA47">
            <v>1.24</v>
          </cell>
          <cell r="AB47">
            <v>1.25</v>
          </cell>
          <cell r="AC47">
            <v>1.25</v>
          </cell>
          <cell r="AD47">
            <v>1.2307692307692308</v>
          </cell>
          <cell r="AE47">
            <v>1.3</v>
          </cell>
          <cell r="AF47">
            <v>6.7</v>
          </cell>
          <cell r="AG47">
            <v>5.82</v>
          </cell>
          <cell r="AH47">
            <v>5.5</v>
          </cell>
          <cell r="AI47">
            <v>5.61</v>
          </cell>
          <cell r="AJ47">
            <v>4.88</v>
          </cell>
          <cell r="AK47">
            <v>3.83</v>
          </cell>
          <cell r="AL47">
            <v>2.89</v>
          </cell>
          <cell r="AM47">
            <v>2.16</v>
          </cell>
          <cell r="AN47">
            <v>1.62</v>
          </cell>
          <cell r="AO47">
            <v>1.27</v>
          </cell>
          <cell r="AP47">
            <v>0.95</v>
          </cell>
          <cell r="AQ47">
            <v>0.76</v>
          </cell>
          <cell r="AR47">
            <v>0.61</v>
          </cell>
          <cell r="AS47">
            <v>0.49</v>
          </cell>
          <cell r="AT47">
            <v>0.39</v>
          </cell>
          <cell r="AU47">
            <v>0.31</v>
          </cell>
          <cell r="AV47">
            <v>0.25</v>
          </cell>
          <cell r="AW47">
            <v>0.2</v>
          </cell>
          <cell r="AX47">
            <v>0.16</v>
          </cell>
          <cell r="AY47">
            <v>0.13</v>
          </cell>
          <cell r="AZ47">
            <v>0.1</v>
          </cell>
          <cell r="BA47">
            <v>8.3699999999999992</v>
          </cell>
          <cell r="BB47">
            <v>7.27</v>
          </cell>
          <cell r="BC47">
            <v>6.88</v>
          </cell>
          <cell r="BD47">
            <v>7.02</v>
          </cell>
          <cell r="BE47">
            <v>6.11</v>
          </cell>
          <cell r="BF47">
            <v>4.79</v>
          </cell>
          <cell r="BG47">
            <v>3.61</v>
          </cell>
          <cell r="BH47">
            <v>2.71</v>
          </cell>
          <cell r="BI47">
            <v>2.02</v>
          </cell>
          <cell r="BJ47">
            <v>1.58</v>
          </cell>
          <cell r="BK47">
            <v>1.19</v>
          </cell>
          <cell r="BL47">
            <v>0.95</v>
          </cell>
          <cell r="BM47">
            <v>0.76</v>
          </cell>
          <cell r="BN47">
            <v>0.61</v>
          </cell>
          <cell r="BO47">
            <v>0.49</v>
          </cell>
          <cell r="BP47">
            <v>0.39</v>
          </cell>
          <cell r="BQ47">
            <v>0.31</v>
          </cell>
          <cell r="BR47">
            <v>0.25</v>
          </cell>
          <cell r="BS47">
            <v>0.2</v>
          </cell>
          <cell r="BT47">
            <v>0.16</v>
          </cell>
          <cell r="BU47">
            <v>0.13</v>
          </cell>
          <cell r="BV47">
            <v>40.950209030535341</v>
          </cell>
          <cell r="BW47">
            <v>0.78</v>
          </cell>
          <cell r="BX47">
            <v>2.96</v>
          </cell>
          <cell r="BY47">
            <v>84.99</v>
          </cell>
          <cell r="BZ47">
            <v>7.74</v>
          </cell>
          <cell r="CA47">
            <v>2.56</v>
          </cell>
          <cell r="CB47">
            <v>0.73</v>
          </cell>
          <cell r="CC47">
            <v>0.18</v>
          </cell>
          <cell r="CD47">
            <v>0.04</v>
          </cell>
          <cell r="CE47">
            <v>0.02</v>
          </cell>
          <cell r="CG47" t="str">
            <v>1.6ppm</v>
          </cell>
          <cell r="CJ47">
            <v>100</v>
          </cell>
          <cell r="CK47">
            <v>-0.33500000000000008</v>
          </cell>
          <cell r="CL47">
            <v>3.9650000000000007</v>
          </cell>
          <cell r="CM47">
            <v>11.835820895522387</v>
          </cell>
          <cell r="CN47">
            <v>1.3470149253731338</v>
          </cell>
          <cell r="CO47">
            <v>15.540610447761194</v>
          </cell>
        </row>
        <row r="48">
          <cell r="A48" t="str">
            <v>Brodgar</v>
          </cell>
          <cell r="B48">
            <v>44</v>
          </cell>
          <cell r="G48" t="str">
            <v>Mobil SF</v>
          </cell>
          <cell r="H48" t="str">
            <v>St Fergus</v>
          </cell>
          <cell r="I48" t="str">
            <v>P</v>
          </cell>
          <cell r="J48">
            <v>1</v>
          </cell>
          <cell r="K48">
            <v>1.250620347394541</v>
          </cell>
          <cell r="L48">
            <v>1.2483443708609272</v>
          </cell>
          <cell r="M48">
            <v>1.2528735632183909</v>
          </cell>
          <cell r="N48">
            <v>1.2478260869565219</v>
          </cell>
          <cell r="O48">
            <v>1.2517985611510791</v>
          </cell>
          <cell r="P48">
            <v>1.25</v>
          </cell>
          <cell r="Q48">
            <v>1.25</v>
          </cell>
          <cell r="R48">
            <v>1.25</v>
          </cell>
          <cell r="S48">
            <v>1.2432432432432432</v>
          </cell>
          <cell r="T48">
            <v>1.2333333333333334</v>
          </cell>
          <cell r="U48">
            <v>1.25</v>
          </cell>
          <cell r="V48">
            <v>1.263157894736842</v>
          </cell>
          <cell r="W48">
            <v>1.2666666666666668</v>
          </cell>
          <cell r="X48">
            <v>1.25</v>
          </cell>
          <cell r="Y48">
            <v>1.2</v>
          </cell>
          <cell r="Z48">
            <v>1.25</v>
          </cell>
          <cell r="AA48">
            <v>1.3333333333333335</v>
          </cell>
          <cell r="AB48">
            <v>1.2</v>
          </cell>
          <cell r="AC48">
            <v>1.25</v>
          </cell>
          <cell r="AD48">
            <v>1.3333333333333335</v>
          </cell>
          <cell r="AE48">
            <v>0</v>
          </cell>
          <cell r="AF48">
            <v>4.03</v>
          </cell>
          <cell r="AG48">
            <v>3.02</v>
          </cell>
          <cell r="AH48">
            <v>3.48</v>
          </cell>
          <cell r="AI48">
            <v>2.2999999999999998</v>
          </cell>
          <cell r="AJ48">
            <v>1.39</v>
          </cell>
          <cell r="AK48">
            <v>0.96</v>
          </cell>
          <cell r="AL48">
            <v>0.72</v>
          </cell>
          <cell r="AM48">
            <v>0.52</v>
          </cell>
          <cell r="AN48">
            <v>0.37</v>
          </cell>
          <cell r="AO48">
            <v>0.3</v>
          </cell>
          <cell r="AP48">
            <v>0.24</v>
          </cell>
          <cell r="AQ48">
            <v>0.19</v>
          </cell>
          <cell r="AR48">
            <v>0.15</v>
          </cell>
          <cell r="AS48">
            <v>0.12</v>
          </cell>
          <cell r="AT48">
            <v>0.1</v>
          </cell>
          <cell r="AU48">
            <v>0.08</v>
          </cell>
          <cell r="AV48">
            <v>0.06</v>
          </cell>
          <cell r="AW48">
            <v>0.05</v>
          </cell>
          <cell r="AX48">
            <v>0.04</v>
          </cell>
          <cell r="AY48">
            <v>0.03</v>
          </cell>
          <cell r="AZ48">
            <v>0</v>
          </cell>
          <cell r="BA48">
            <v>5.04</v>
          </cell>
          <cell r="BB48">
            <v>3.77</v>
          </cell>
          <cell r="BC48">
            <v>4.3600000000000003</v>
          </cell>
          <cell r="BD48">
            <v>2.87</v>
          </cell>
          <cell r="BE48">
            <v>1.74</v>
          </cell>
          <cell r="BF48">
            <v>1.2</v>
          </cell>
          <cell r="BG48">
            <v>0.9</v>
          </cell>
          <cell r="BH48">
            <v>0.65</v>
          </cell>
          <cell r="BI48">
            <v>0.46</v>
          </cell>
          <cell r="BJ48">
            <v>0.37</v>
          </cell>
          <cell r="BK48">
            <v>0.3</v>
          </cell>
          <cell r="BL48">
            <v>0.24</v>
          </cell>
          <cell r="BM48">
            <v>0.19</v>
          </cell>
          <cell r="BN48">
            <v>0.15</v>
          </cell>
          <cell r="BO48">
            <v>0.12</v>
          </cell>
          <cell r="BP48">
            <v>0.1</v>
          </cell>
          <cell r="BQ48">
            <v>0.08</v>
          </cell>
          <cell r="BR48">
            <v>0.06</v>
          </cell>
          <cell r="BS48">
            <v>0.05</v>
          </cell>
          <cell r="BT48">
            <v>0.04</v>
          </cell>
          <cell r="BU48">
            <v>0</v>
          </cell>
          <cell r="BV48">
            <v>40.950209030535341</v>
          </cell>
          <cell r="BW48">
            <v>0.78</v>
          </cell>
          <cell r="BX48">
            <v>2.96</v>
          </cell>
          <cell r="BY48">
            <v>84.99</v>
          </cell>
          <cell r="BZ48">
            <v>7.74</v>
          </cell>
          <cell r="CA48">
            <v>2.56</v>
          </cell>
          <cell r="CB48">
            <v>0.73</v>
          </cell>
          <cell r="CC48">
            <v>0.18</v>
          </cell>
          <cell r="CD48">
            <v>0.04</v>
          </cell>
          <cell r="CE48">
            <v>0.02</v>
          </cell>
          <cell r="CG48" t="str">
            <v>1.6ppm</v>
          </cell>
          <cell r="CJ48">
            <v>100</v>
          </cell>
          <cell r="CK48">
            <v>-6.5000000000000002E-2</v>
          </cell>
          <cell r="CL48">
            <v>0.82499999999999996</v>
          </cell>
          <cell r="CM48">
            <v>12.692307692307692</v>
          </cell>
          <cell r="CN48">
            <v>0.44307692307692298</v>
          </cell>
          <cell r="CO48">
            <v>6.4871730769230789</v>
          </cell>
        </row>
        <row r="49">
          <cell r="A49" t="str">
            <v>Bruce</v>
          </cell>
          <cell r="B49">
            <v>45</v>
          </cell>
          <cell r="E49" t="str">
            <v>Profile good, peak 120%</v>
          </cell>
          <cell r="G49" t="str">
            <v>Total SF</v>
          </cell>
          <cell r="H49" t="str">
            <v>St Fergus</v>
          </cell>
          <cell r="I49" t="str">
            <v>P</v>
          </cell>
          <cell r="J49">
            <v>1</v>
          </cell>
          <cell r="K49">
            <v>1.2</v>
          </cell>
          <cell r="L49">
            <v>1.2</v>
          </cell>
          <cell r="M49">
            <v>1.2</v>
          </cell>
          <cell r="N49">
            <v>1.2008196721311477</v>
          </cell>
          <cell r="O49">
            <v>1.2008196721311477</v>
          </cell>
          <cell r="P49">
            <v>1.1989528795811519</v>
          </cell>
          <cell r="Q49">
            <v>1.2</v>
          </cell>
          <cell r="R49">
            <v>1.2</v>
          </cell>
          <cell r="S49">
            <v>1.1948051948051948</v>
          </cell>
          <cell r="T49">
            <v>1.1935483870967742</v>
          </cell>
          <cell r="U49">
            <v>1.2075471698113207</v>
          </cell>
          <cell r="V49">
            <v>1.1875</v>
          </cell>
          <cell r="W49">
            <v>1.2093023255813955</v>
          </cell>
          <cell r="X49">
            <v>1.1794871794871795</v>
          </cell>
          <cell r="Y49">
            <v>1.2</v>
          </cell>
          <cell r="Z49">
            <v>1.2258064516129032</v>
          </cell>
          <cell r="AA49">
            <v>1.2142857142857142</v>
          </cell>
          <cell r="AB49">
            <v>1.2</v>
          </cell>
          <cell r="AC49">
            <v>1.173913043478261</v>
          </cell>
          <cell r="AD49">
            <v>1.1904761904761905</v>
          </cell>
          <cell r="AE49">
            <v>1.2222222222222223</v>
          </cell>
          <cell r="AF49">
            <v>3.45</v>
          </cell>
          <cell r="AG49">
            <v>2.95</v>
          </cell>
          <cell r="AH49">
            <v>2.9</v>
          </cell>
          <cell r="AI49">
            <v>2.44</v>
          </cell>
          <cell r="AJ49">
            <v>2.44</v>
          </cell>
          <cell r="AK49">
            <v>1.91</v>
          </cell>
          <cell r="AL49">
            <v>1.45</v>
          </cell>
          <cell r="AM49">
            <v>1.1000000000000001</v>
          </cell>
          <cell r="AN49">
            <v>0.77</v>
          </cell>
          <cell r="AO49">
            <v>0.62</v>
          </cell>
          <cell r="AP49">
            <v>0.53</v>
          </cell>
          <cell r="AQ49">
            <v>0.48</v>
          </cell>
          <cell r="AR49">
            <v>0.43</v>
          </cell>
          <cell r="AS49">
            <v>0.39</v>
          </cell>
          <cell r="AT49">
            <v>0.35</v>
          </cell>
          <cell r="AU49">
            <v>0.31</v>
          </cell>
          <cell r="AV49">
            <v>0.28000000000000003</v>
          </cell>
          <cell r="AW49">
            <v>0.25</v>
          </cell>
          <cell r="AX49">
            <v>0.23</v>
          </cell>
          <cell r="AY49">
            <v>0.21</v>
          </cell>
          <cell r="AZ49">
            <v>0.18</v>
          </cell>
          <cell r="BA49">
            <v>4.1399999999999997</v>
          </cell>
          <cell r="BB49">
            <v>3.54</v>
          </cell>
          <cell r="BC49">
            <v>3.48</v>
          </cell>
          <cell r="BD49">
            <v>2.93</v>
          </cell>
          <cell r="BE49">
            <v>2.93</v>
          </cell>
          <cell r="BF49">
            <v>2.29</v>
          </cell>
          <cell r="BG49">
            <v>1.74</v>
          </cell>
          <cell r="BH49">
            <v>1.32</v>
          </cell>
          <cell r="BI49">
            <v>0.92</v>
          </cell>
          <cell r="BJ49">
            <v>0.74</v>
          </cell>
          <cell r="BK49">
            <v>0.64</v>
          </cell>
          <cell r="BL49">
            <v>0.56999999999999995</v>
          </cell>
          <cell r="BM49">
            <v>0.52</v>
          </cell>
          <cell r="BN49">
            <v>0.46</v>
          </cell>
          <cell r="BO49">
            <v>0.42</v>
          </cell>
          <cell r="BP49">
            <v>0.38</v>
          </cell>
          <cell r="BQ49">
            <v>0.34</v>
          </cell>
          <cell r="BR49">
            <v>0.3</v>
          </cell>
          <cell r="BS49">
            <v>0.27</v>
          </cell>
          <cell r="BT49">
            <v>0.25</v>
          </cell>
          <cell r="BU49">
            <v>0.22</v>
          </cell>
          <cell r="BV49">
            <v>38.869398658158993</v>
          </cell>
          <cell r="BW49">
            <v>0.57999999999999996</v>
          </cell>
          <cell r="BX49">
            <v>3.65</v>
          </cell>
          <cell r="BY49">
            <v>88.53</v>
          </cell>
          <cell r="BZ49">
            <v>5.43</v>
          </cell>
          <cell r="CA49">
            <v>1.5</v>
          </cell>
          <cell r="CB49">
            <v>0.26</v>
          </cell>
          <cell r="CC49">
            <v>0.04</v>
          </cell>
          <cell r="CD49">
            <v>0.01</v>
          </cell>
          <cell r="CG49" t="str">
            <v>1.2ppm</v>
          </cell>
          <cell r="CJ49">
            <v>100.00000000000001</v>
          </cell>
          <cell r="CK49">
            <v>-0.12</v>
          </cell>
          <cell r="CL49">
            <v>1.61</v>
          </cell>
          <cell r="CM49">
            <v>13.416666666666668</v>
          </cell>
          <cell r="CN49">
            <v>1.1704166666666671</v>
          </cell>
          <cell r="CO49">
            <v>7.9316020833333347</v>
          </cell>
        </row>
        <row r="50">
          <cell r="A50" t="str">
            <v>Buckland</v>
          </cell>
          <cell r="B50">
            <v>46</v>
          </cell>
          <cell r="G50" t="str">
            <v>Mobil SF</v>
          </cell>
          <cell r="H50" t="str">
            <v>St Fergus</v>
          </cell>
          <cell r="I50" t="str">
            <v>P</v>
          </cell>
          <cell r="J50">
            <v>1</v>
          </cell>
          <cell r="K50">
            <v>1.2</v>
          </cell>
          <cell r="L50">
            <v>1.1818181818181819</v>
          </cell>
          <cell r="M50">
            <v>1.2</v>
          </cell>
          <cell r="N50">
            <v>1.25</v>
          </cell>
          <cell r="O50">
            <v>1.3333333333333335</v>
          </cell>
          <cell r="P50">
            <v>1.5</v>
          </cell>
          <cell r="Q50">
            <v>1.25</v>
          </cell>
          <cell r="R50">
            <v>1.3333333333333335</v>
          </cell>
          <cell r="S50">
            <v>1.3333333333333335</v>
          </cell>
          <cell r="T50">
            <v>1.5</v>
          </cell>
          <cell r="U50">
            <v>0</v>
          </cell>
          <cell r="V50">
            <v>0</v>
          </cell>
          <cell r="W50">
            <v>0</v>
          </cell>
          <cell r="X50">
            <v>0</v>
          </cell>
          <cell r="Y50">
            <v>0</v>
          </cell>
          <cell r="Z50">
            <v>0</v>
          </cell>
          <cell r="AA50">
            <v>0</v>
          </cell>
          <cell r="AB50">
            <v>0</v>
          </cell>
          <cell r="AC50">
            <v>0</v>
          </cell>
          <cell r="AD50">
            <v>0</v>
          </cell>
          <cell r="AE50">
            <v>0</v>
          </cell>
          <cell r="AF50">
            <v>0.1</v>
          </cell>
          <cell r="AG50">
            <v>0.11</v>
          </cell>
          <cell r="AH50">
            <v>0.1</v>
          </cell>
          <cell r="AI50">
            <v>0.08</v>
          </cell>
          <cell r="AJ50">
            <v>0.06</v>
          </cell>
          <cell r="AK50">
            <v>0.04</v>
          </cell>
          <cell r="AL50">
            <v>0.04</v>
          </cell>
          <cell r="AM50">
            <v>0.03</v>
          </cell>
          <cell r="AN50">
            <v>0.03</v>
          </cell>
          <cell r="AO50">
            <v>0.02</v>
          </cell>
          <cell r="AP50">
            <v>0</v>
          </cell>
          <cell r="AQ50">
            <v>0</v>
          </cell>
          <cell r="AR50">
            <v>0</v>
          </cell>
          <cell r="AS50">
            <v>0</v>
          </cell>
          <cell r="AT50">
            <v>0</v>
          </cell>
          <cell r="AU50">
            <v>0</v>
          </cell>
          <cell r="AV50">
            <v>0</v>
          </cell>
          <cell r="AW50">
            <v>0</v>
          </cell>
          <cell r="AX50">
            <v>0</v>
          </cell>
          <cell r="AY50">
            <v>0</v>
          </cell>
          <cell r="AZ50">
            <v>0</v>
          </cell>
          <cell r="BA50">
            <v>0.12</v>
          </cell>
          <cell r="BB50">
            <v>0.13</v>
          </cell>
          <cell r="BC50">
            <v>0.12</v>
          </cell>
          <cell r="BD50">
            <v>0.1</v>
          </cell>
          <cell r="BE50">
            <v>0.08</v>
          </cell>
          <cell r="BF50">
            <v>0.06</v>
          </cell>
          <cell r="BG50">
            <v>0.05</v>
          </cell>
          <cell r="BH50">
            <v>0.04</v>
          </cell>
          <cell r="BI50">
            <v>0.04</v>
          </cell>
          <cell r="BJ50">
            <v>0.03</v>
          </cell>
          <cell r="BK50">
            <v>0</v>
          </cell>
          <cell r="BL50">
            <v>0</v>
          </cell>
          <cell r="BM50">
            <v>0</v>
          </cell>
          <cell r="BN50">
            <v>0</v>
          </cell>
          <cell r="BO50">
            <v>0</v>
          </cell>
          <cell r="BP50">
            <v>0</v>
          </cell>
          <cell r="BQ50">
            <v>0</v>
          </cell>
          <cell r="BR50">
            <v>0</v>
          </cell>
          <cell r="BS50">
            <v>0</v>
          </cell>
          <cell r="BT50">
            <v>0</v>
          </cell>
          <cell r="BU50">
            <v>0</v>
          </cell>
          <cell r="BV50">
            <v>40.950209030535341</v>
          </cell>
          <cell r="BW50">
            <v>0.78</v>
          </cell>
          <cell r="BX50">
            <v>2.96</v>
          </cell>
          <cell r="BY50">
            <v>84.99</v>
          </cell>
          <cell r="BZ50">
            <v>7.74</v>
          </cell>
          <cell r="CA50">
            <v>2.56</v>
          </cell>
          <cell r="CB50">
            <v>0.73</v>
          </cell>
          <cell r="CC50">
            <v>0.18</v>
          </cell>
          <cell r="CD50">
            <v>0.04</v>
          </cell>
          <cell r="CE50">
            <v>0.02</v>
          </cell>
          <cell r="CG50" t="str">
            <v>1.6ppm</v>
          </cell>
          <cell r="CJ50">
            <v>100</v>
          </cell>
          <cell r="CK50">
            <v>-1.4999999999999999E-2</v>
          </cell>
          <cell r="CL50">
            <v>0.13500000000000001</v>
          </cell>
          <cell r="CM50">
            <v>9.0000000000000018</v>
          </cell>
          <cell r="CN50">
            <v>0</v>
          </cell>
          <cell r="CO50">
            <v>0.22265000000000004</v>
          </cell>
        </row>
        <row r="51">
          <cell r="A51" t="str">
            <v>Buzzard</v>
          </cell>
          <cell r="B51">
            <v>47</v>
          </cell>
          <cell r="E51" t="str">
            <v>Profile good, yrs 1/2 mod</v>
          </cell>
          <cell r="G51" t="str">
            <v>Total SF</v>
          </cell>
          <cell r="H51" t="str">
            <v>St Fergus</v>
          </cell>
          <cell r="I51" t="str">
            <v>P</v>
          </cell>
          <cell r="J51">
            <v>1</v>
          </cell>
          <cell r="K51">
            <v>1.2976190476190477</v>
          </cell>
          <cell r="L51">
            <v>1.2982456140350878</v>
          </cell>
          <cell r="M51">
            <v>1.2970297029702971</v>
          </cell>
          <cell r="N51">
            <v>1.3</v>
          </cell>
          <cell r="O51">
            <v>1.3035714285714284</v>
          </cell>
          <cell r="P51">
            <v>1.3095238095238098</v>
          </cell>
          <cell r="Q51">
            <v>1.2857142857142856</v>
          </cell>
          <cell r="R51">
            <v>1.2857142857142856</v>
          </cell>
          <cell r="S51">
            <v>1.2857142857142856</v>
          </cell>
          <cell r="T51">
            <v>1.25</v>
          </cell>
          <cell r="U51">
            <v>0</v>
          </cell>
          <cell r="V51">
            <v>0</v>
          </cell>
          <cell r="W51">
            <v>0</v>
          </cell>
          <cell r="X51">
            <v>0</v>
          </cell>
          <cell r="Y51">
            <v>0</v>
          </cell>
          <cell r="Z51">
            <v>0</v>
          </cell>
          <cell r="AA51">
            <v>0</v>
          </cell>
          <cell r="AB51">
            <v>0</v>
          </cell>
          <cell r="AC51">
            <v>0</v>
          </cell>
          <cell r="AD51">
            <v>0</v>
          </cell>
          <cell r="AE51">
            <v>0</v>
          </cell>
          <cell r="AF51">
            <v>0.84</v>
          </cell>
          <cell r="AG51">
            <v>1.1399999999999999</v>
          </cell>
          <cell r="AH51">
            <v>1.01</v>
          </cell>
          <cell r="AI51">
            <v>1</v>
          </cell>
          <cell r="AJ51">
            <v>0.56000000000000005</v>
          </cell>
          <cell r="AK51">
            <v>0.42</v>
          </cell>
          <cell r="AL51">
            <v>0.28000000000000003</v>
          </cell>
          <cell r="AM51">
            <v>0.14000000000000001</v>
          </cell>
          <cell r="AN51">
            <v>7.0000000000000007E-2</v>
          </cell>
          <cell r="AO51">
            <v>0.04</v>
          </cell>
          <cell r="AP51">
            <v>0</v>
          </cell>
          <cell r="AQ51">
            <v>0</v>
          </cell>
          <cell r="AR51">
            <v>0</v>
          </cell>
          <cell r="AS51">
            <v>0</v>
          </cell>
          <cell r="AT51">
            <v>0</v>
          </cell>
          <cell r="AU51">
            <v>0</v>
          </cell>
          <cell r="AV51">
            <v>0</v>
          </cell>
          <cell r="AW51">
            <v>0</v>
          </cell>
          <cell r="AX51">
            <v>0</v>
          </cell>
          <cell r="AY51">
            <v>0</v>
          </cell>
          <cell r="AZ51">
            <v>0</v>
          </cell>
          <cell r="BA51">
            <v>1.0900000000000001</v>
          </cell>
          <cell r="BB51">
            <v>1.48</v>
          </cell>
          <cell r="BC51">
            <v>1.31</v>
          </cell>
          <cell r="BD51">
            <v>1.3</v>
          </cell>
          <cell r="BE51">
            <v>0.73</v>
          </cell>
          <cell r="BF51">
            <v>0.55000000000000004</v>
          </cell>
          <cell r="BG51">
            <v>0.36</v>
          </cell>
          <cell r="BH51">
            <v>0.18</v>
          </cell>
          <cell r="BI51">
            <v>0.09</v>
          </cell>
          <cell r="BJ51">
            <v>0.05</v>
          </cell>
          <cell r="BK51">
            <v>0</v>
          </cell>
          <cell r="BL51">
            <v>0</v>
          </cell>
          <cell r="BM51">
            <v>0</v>
          </cell>
          <cell r="BN51">
            <v>0</v>
          </cell>
          <cell r="BO51">
            <v>0</v>
          </cell>
          <cell r="BP51">
            <v>0</v>
          </cell>
          <cell r="BQ51">
            <v>0</v>
          </cell>
          <cell r="BR51">
            <v>0</v>
          </cell>
          <cell r="BS51">
            <v>0</v>
          </cell>
          <cell r="BT51">
            <v>0</v>
          </cell>
          <cell r="BU51">
            <v>0</v>
          </cell>
          <cell r="BV51">
            <v>38.869398658158993</v>
          </cell>
          <cell r="BW51">
            <v>0.57999999999999996</v>
          </cell>
          <cell r="BX51">
            <v>3.65</v>
          </cell>
          <cell r="BY51">
            <v>88.53</v>
          </cell>
          <cell r="BZ51">
            <v>5.43</v>
          </cell>
          <cell r="CA51">
            <v>1.5</v>
          </cell>
          <cell r="CB51">
            <v>0.26</v>
          </cell>
          <cell r="CC51">
            <v>0.04</v>
          </cell>
          <cell r="CD51">
            <v>0.01</v>
          </cell>
          <cell r="CG51" t="str">
            <v>1.2ppm</v>
          </cell>
          <cell r="CJ51">
            <v>100.00000000000001</v>
          </cell>
          <cell r="CK51">
            <v>-3.5000000000000003E-2</v>
          </cell>
          <cell r="CL51">
            <v>0.31500000000000006</v>
          </cell>
          <cell r="CM51">
            <v>9</v>
          </cell>
          <cell r="CN51">
            <v>0</v>
          </cell>
          <cell r="CO51">
            <v>2.0075000000000003</v>
          </cell>
        </row>
        <row r="52">
          <cell r="A52" t="str">
            <v>Caister</v>
          </cell>
          <cell r="B52">
            <v>48</v>
          </cell>
          <cell r="E52" t="str">
            <v>Profile Good, halved after yr 1</v>
          </cell>
          <cell r="G52" t="str">
            <v>Theddlethorpe</v>
          </cell>
          <cell r="H52" t="str">
            <v>Theddlethorpe</v>
          </cell>
          <cell r="I52" t="str">
            <v>P</v>
          </cell>
          <cell r="J52">
            <v>1</v>
          </cell>
          <cell r="K52">
            <v>1.2352941176470587</v>
          </cell>
          <cell r="L52">
            <v>1.2142857142857142</v>
          </cell>
          <cell r="M52">
            <v>1.2142857142857142</v>
          </cell>
          <cell r="N52">
            <v>1.1666666666666667</v>
          </cell>
          <cell r="O52">
            <v>2</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0.17</v>
          </cell>
          <cell r="AG52">
            <v>0.14000000000000001</v>
          </cell>
          <cell r="AH52">
            <v>0.14000000000000001</v>
          </cell>
          <cell r="AI52">
            <v>0.06</v>
          </cell>
          <cell r="AJ52">
            <v>0.01</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0.21</v>
          </cell>
          <cell r="BB52">
            <v>0.17</v>
          </cell>
          <cell r="BC52">
            <v>0.17</v>
          </cell>
          <cell r="BD52">
            <v>7.0000000000000007E-2</v>
          </cell>
          <cell r="BE52">
            <v>0.02</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38.349205231337869</v>
          </cell>
          <cell r="BW52">
            <v>3.6</v>
          </cell>
          <cell r="BX52">
            <v>1.1299999999999999</v>
          </cell>
          <cell r="BY52">
            <v>89.58</v>
          </cell>
          <cell r="BZ52">
            <v>4.07</v>
          </cell>
          <cell r="CA52">
            <v>1.02</v>
          </cell>
          <cell r="CB52">
            <v>0.38</v>
          </cell>
          <cell r="CC52">
            <v>0.11</v>
          </cell>
          <cell r="CD52">
            <v>7.0000000000000007E-2</v>
          </cell>
          <cell r="CE52">
            <v>0.03</v>
          </cell>
          <cell r="CF52">
            <v>0.01</v>
          </cell>
          <cell r="CJ52">
            <v>99.999999999999986</v>
          </cell>
          <cell r="CK52">
            <v>0</v>
          </cell>
          <cell r="CL52">
            <v>0</v>
          </cell>
          <cell r="CM52">
            <v>20</v>
          </cell>
          <cell r="CN52">
            <v>0</v>
          </cell>
          <cell r="CO52">
            <v>0.1898</v>
          </cell>
        </row>
        <row r="53">
          <cell r="A53" t="str">
            <v>Calder</v>
          </cell>
          <cell r="B53">
            <v>49</v>
          </cell>
          <cell r="E53" t="str">
            <v>Profile good, halved after yr 1</v>
          </cell>
          <cell r="G53" t="str">
            <v>Morecambe N</v>
          </cell>
          <cell r="H53" t="str">
            <v>Barrow</v>
          </cell>
          <cell r="I53" t="str">
            <v>P</v>
          </cell>
          <cell r="J53">
            <v>1</v>
          </cell>
          <cell r="K53">
            <v>1.1970802919708028</v>
          </cell>
          <cell r="L53">
            <v>1.1951219512195121</v>
          </cell>
          <cell r="M53">
            <v>1.202247191011236</v>
          </cell>
          <cell r="N53">
            <v>1.1951219512195121</v>
          </cell>
          <cell r="O53">
            <v>1.1884057971014492</v>
          </cell>
          <cell r="P53">
            <v>1.2083333333333333</v>
          </cell>
          <cell r="Q53">
            <v>1.2058823529411764</v>
          </cell>
          <cell r="R53">
            <v>1.1904761904761905</v>
          </cell>
          <cell r="S53">
            <v>1.0999999999999999</v>
          </cell>
          <cell r="T53">
            <v>1.2</v>
          </cell>
          <cell r="U53">
            <v>1.5</v>
          </cell>
          <cell r="V53">
            <v>2</v>
          </cell>
          <cell r="W53">
            <v>0</v>
          </cell>
          <cell r="X53">
            <v>0</v>
          </cell>
          <cell r="Y53">
            <v>0</v>
          </cell>
          <cell r="Z53">
            <v>0</v>
          </cell>
          <cell r="AA53">
            <v>0</v>
          </cell>
          <cell r="AB53">
            <v>0</v>
          </cell>
          <cell r="AC53">
            <v>0</v>
          </cell>
          <cell r="AD53">
            <v>0</v>
          </cell>
          <cell r="AE53">
            <v>0</v>
          </cell>
          <cell r="AF53">
            <v>1.37</v>
          </cell>
          <cell r="AG53">
            <v>0.82</v>
          </cell>
          <cell r="AH53">
            <v>0.89</v>
          </cell>
          <cell r="AI53">
            <v>0.82</v>
          </cell>
          <cell r="AJ53">
            <v>0.69</v>
          </cell>
          <cell r="AK53">
            <v>0.48</v>
          </cell>
          <cell r="AL53">
            <v>0.34</v>
          </cell>
          <cell r="AM53">
            <v>0.21</v>
          </cell>
          <cell r="AN53">
            <v>0.1</v>
          </cell>
          <cell r="AO53">
            <v>0.05</v>
          </cell>
          <cell r="AP53">
            <v>0.02</v>
          </cell>
          <cell r="AQ53">
            <v>0.01</v>
          </cell>
          <cell r="AR53">
            <v>0</v>
          </cell>
          <cell r="AS53">
            <v>0</v>
          </cell>
          <cell r="AT53">
            <v>0</v>
          </cell>
          <cell r="AU53">
            <v>0</v>
          </cell>
          <cell r="AV53">
            <v>0</v>
          </cell>
          <cell r="AW53">
            <v>0</v>
          </cell>
          <cell r="AX53">
            <v>0</v>
          </cell>
          <cell r="AY53">
            <v>0</v>
          </cell>
          <cell r="AZ53">
            <v>0</v>
          </cell>
          <cell r="BA53">
            <v>1.64</v>
          </cell>
          <cell r="BB53">
            <v>0.98</v>
          </cell>
          <cell r="BC53">
            <v>1.07</v>
          </cell>
          <cell r="BD53">
            <v>0.98</v>
          </cell>
          <cell r="BE53">
            <v>0.82</v>
          </cell>
          <cell r="BF53">
            <v>0.57999999999999996</v>
          </cell>
          <cell r="BG53">
            <v>0.41</v>
          </cell>
          <cell r="BH53">
            <v>0.25</v>
          </cell>
          <cell r="BI53">
            <v>0.11</v>
          </cell>
          <cell r="BJ53">
            <v>0.06</v>
          </cell>
          <cell r="BK53">
            <v>0.03</v>
          </cell>
          <cell r="BL53">
            <v>0.02</v>
          </cell>
          <cell r="BM53">
            <v>0</v>
          </cell>
          <cell r="BN53">
            <v>0</v>
          </cell>
          <cell r="BO53">
            <v>0</v>
          </cell>
          <cell r="BP53">
            <v>0</v>
          </cell>
          <cell r="BQ53">
            <v>0</v>
          </cell>
          <cell r="BR53">
            <v>0</v>
          </cell>
          <cell r="BS53">
            <v>0</v>
          </cell>
          <cell r="BT53">
            <v>0</v>
          </cell>
          <cell r="BU53">
            <v>0</v>
          </cell>
          <cell r="BV53">
            <v>38.565514814721787</v>
          </cell>
          <cell r="BW53">
            <v>4.8099999999999996</v>
          </cell>
          <cell r="BX53">
            <v>0</v>
          </cell>
          <cell r="BY53">
            <v>89.15</v>
          </cell>
          <cell r="BZ53">
            <v>4.0999999999999996</v>
          </cell>
          <cell r="CA53">
            <v>1.1100000000000001</v>
          </cell>
          <cell r="CB53">
            <v>0.54</v>
          </cell>
          <cell r="CC53">
            <v>0.22</v>
          </cell>
          <cell r="CD53">
            <v>7.0000000000000007E-2</v>
          </cell>
          <cell r="CG53" t="str">
            <v>&lt;3.3ppm</v>
          </cell>
          <cell r="CJ53">
            <v>100</v>
          </cell>
          <cell r="CK53">
            <v>-0.04</v>
          </cell>
          <cell r="CL53">
            <v>0.38</v>
          </cell>
          <cell r="CM53">
            <v>9.5</v>
          </cell>
          <cell r="CN53">
            <v>5.0000000000000001E-3</v>
          </cell>
          <cell r="CO53">
            <v>2.1151749999999998</v>
          </cell>
        </row>
        <row r="54">
          <cell r="A54" t="str">
            <v>Callanish</v>
          </cell>
          <cell r="B54">
            <v>50</v>
          </cell>
          <cell r="G54" t="str">
            <v>Mobil SF</v>
          </cell>
          <cell r="H54" t="str">
            <v>St Fergus</v>
          </cell>
          <cell r="I54" t="str">
            <v>P</v>
          </cell>
          <cell r="J54">
            <v>1</v>
          </cell>
          <cell r="K54">
            <v>1.2499999999999998</v>
          </cell>
          <cell r="L54">
            <v>1.26</v>
          </cell>
          <cell r="M54">
            <v>1.2727272727272727</v>
          </cell>
          <cell r="N54">
            <v>1.25</v>
          </cell>
          <cell r="O54">
            <v>1.2</v>
          </cell>
          <cell r="P54">
            <v>1.3333333333333335</v>
          </cell>
          <cell r="Q54">
            <v>1.25</v>
          </cell>
          <cell r="R54">
            <v>1.3333333333333335</v>
          </cell>
          <cell r="S54">
            <v>1.5</v>
          </cell>
          <cell r="T54">
            <v>2</v>
          </cell>
          <cell r="U54">
            <v>0</v>
          </cell>
          <cell r="V54">
            <v>0</v>
          </cell>
          <cell r="W54">
            <v>0</v>
          </cell>
          <cell r="X54">
            <v>0</v>
          </cell>
          <cell r="Y54">
            <v>0</v>
          </cell>
          <cell r="Z54">
            <v>0</v>
          </cell>
          <cell r="AA54">
            <v>0</v>
          </cell>
          <cell r="AB54">
            <v>0</v>
          </cell>
          <cell r="AC54">
            <v>0</v>
          </cell>
          <cell r="AD54">
            <v>0</v>
          </cell>
          <cell r="AE54">
            <v>0</v>
          </cell>
          <cell r="AF54">
            <v>0.68</v>
          </cell>
          <cell r="AG54">
            <v>0.5</v>
          </cell>
          <cell r="AH54">
            <v>0.33</v>
          </cell>
          <cell r="AI54">
            <v>0.16</v>
          </cell>
          <cell r="AJ54">
            <v>0.1</v>
          </cell>
          <cell r="AK54">
            <v>0.06</v>
          </cell>
          <cell r="AL54">
            <v>0.04</v>
          </cell>
          <cell r="AM54">
            <v>0.03</v>
          </cell>
          <cell r="AN54">
            <v>0.02</v>
          </cell>
          <cell r="AO54">
            <v>0.01</v>
          </cell>
          <cell r="AP54">
            <v>0</v>
          </cell>
          <cell r="AQ54">
            <v>0</v>
          </cell>
          <cell r="AR54">
            <v>0</v>
          </cell>
          <cell r="AS54">
            <v>0</v>
          </cell>
          <cell r="AT54">
            <v>0</v>
          </cell>
          <cell r="AU54">
            <v>0</v>
          </cell>
          <cell r="AV54">
            <v>0</v>
          </cell>
          <cell r="AW54">
            <v>0</v>
          </cell>
          <cell r="AX54">
            <v>0</v>
          </cell>
          <cell r="AY54">
            <v>0</v>
          </cell>
          <cell r="AZ54">
            <v>0</v>
          </cell>
          <cell r="BA54">
            <v>0.85</v>
          </cell>
          <cell r="BB54">
            <v>0.63</v>
          </cell>
          <cell r="BC54">
            <v>0.42</v>
          </cell>
          <cell r="BD54">
            <v>0.2</v>
          </cell>
          <cell r="BE54">
            <v>0.12</v>
          </cell>
          <cell r="BF54">
            <v>0.08</v>
          </cell>
          <cell r="BG54">
            <v>0.05</v>
          </cell>
          <cell r="BH54">
            <v>0.04</v>
          </cell>
          <cell r="BI54">
            <v>0.03</v>
          </cell>
          <cell r="BJ54">
            <v>0.02</v>
          </cell>
          <cell r="BK54">
            <v>0</v>
          </cell>
          <cell r="BL54">
            <v>0</v>
          </cell>
          <cell r="BM54">
            <v>0</v>
          </cell>
          <cell r="BN54">
            <v>0</v>
          </cell>
          <cell r="BO54">
            <v>0</v>
          </cell>
          <cell r="BP54">
            <v>0</v>
          </cell>
          <cell r="BQ54">
            <v>0</v>
          </cell>
          <cell r="BR54">
            <v>0</v>
          </cell>
          <cell r="BS54">
            <v>0</v>
          </cell>
          <cell r="BT54">
            <v>0</v>
          </cell>
          <cell r="BU54">
            <v>0</v>
          </cell>
          <cell r="BV54">
            <v>40.950209030535341</v>
          </cell>
          <cell r="BW54">
            <v>0.78</v>
          </cell>
          <cell r="BX54">
            <v>2.96</v>
          </cell>
          <cell r="BY54">
            <v>84.99</v>
          </cell>
          <cell r="BZ54">
            <v>7.74</v>
          </cell>
          <cell r="CA54">
            <v>2.56</v>
          </cell>
          <cell r="CB54">
            <v>0.73</v>
          </cell>
          <cell r="CC54">
            <v>0.18</v>
          </cell>
          <cell r="CD54">
            <v>0.04</v>
          </cell>
          <cell r="CE54">
            <v>0.02</v>
          </cell>
          <cell r="CG54" t="str">
            <v>1.6ppm</v>
          </cell>
          <cell r="CJ54">
            <v>100</v>
          </cell>
          <cell r="CK54">
            <v>-0.01</v>
          </cell>
          <cell r="CL54">
            <v>0.09</v>
          </cell>
          <cell r="CM54">
            <v>9</v>
          </cell>
          <cell r="CN54">
            <v>0</v>
          </cell>
          <cell r="CO54">
            <v>0.70445000000000013</v>
          </cell>
        </row>
        <row r="55">
          <cell r="A55" t="str">
            <v>Camelots</v>
          </cell>
          <cell r="B55">
            <v>51</v>
          </cell>
          <cell r="E55" t="str">
            <v>Depleted</v>
          </cell>
          <cell r="G55" t="str">
            <v>Perenco B</v>
          </cell>
          <cell r="H55" t="str">
            <v>Bacton</v>
          </cell>
          <cell r="I55" t="str">
            <v>P</v>
          </cell>
          <cell r="J55">
            <v>2</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38.317805599588745</v>
          </cell>
          <cell r="BW55">
            <v>3.06</v>
          </cell>
          <cell r="BX55">
            <v>0.72</v>
          </cell>
          <cell r="BY55">
            <v>91.64</v>
          </cell>
          <cell r="BZ55">
            <v>3.25</v>
          </cell>
          <cell r="CA55">
            <v>0.67</v>
          </cell>
          <cell r="CB55">
            <v>0.48</v>
          </cell>
          <cell r="CC55">
            <v>0.08</v>
          </cell>
          <cell r="CD55">
            <v>0.04</v>
          </cell>
          <cell r="CE55">
            <v>0.05</v>
          </cell>
          <cell r="CF55">
            <v>0.01</v>
          </cell>
          <cell r="CG55" t="str">
            <v>.3ppm</v>
          </cell>
          <cell r="CJ55">
            <v>100.00000000000001</v>
          </cell>
          <cell r="CK55">
            <v>0</v>
          </cell>
          <cell r="CL55">
            <v>0</v>
          </cell>
          <cell r="CM55">
            <v>20</v>
          </cell>
          <cell r="CN55">
            <v>0</v>
          </cell>
          <cell r="CO55">
            <v>0</v>
          </cell>
        </row>
        <row r="56">
          <cell r="A56" t="str">
            <v>Canonbie CBM</v>
          </cell>
          <cell r="B56">
            <v>52</v>
          </cell>
          <cell r="E56" t="str">
            <v>Canonbie meeting 2008</v>
          </cell>
          <cell r="G56" t="str">
            <v>Onshore UNC</v>
          </cell>
          <cell r="H56" t="str">
            <v>Onshore</v>
          </cell>
          <cell r="I56" t="str">
            <v>b</v>
          </cell>
          <cell r="J56">
            <v>2</v>
          </cell>
          <cell r="K56">
            <v>0</v>
          </cell>
          <cell r="L56">
            <v>0</v>
          </cell>
          <cell r="M56">
            <v>0</v>
          </cell>
          <cell r="N56">
            <v>1.0909090909090908</v>
          </cell>
          <cell r="O56">
            <v>1.1044776119402984</v>
          </cell>
          <cell r="P56">
            <v>1.1000000000000001</v>
          </cell>
          <cell r="Q56">
            <v>1.0977443609022555</v>
          </cell>
          <cell r="R56">
            <v>1.1017964071856288</v>
          </cell>
          <cell r="S56">
            <v>1.1017964071856288</v>
          </cell>
          <cell r="T56">
            <v>1.1017964071856288</v>
          </cell>
          <cell r="U56">
            <v>1.1017964071856288</v>
          </cell>
          <cell r="V56">
            <v>1.1017964071856288</v>
          </cell>
          <cell r="W56">
            <v>1.1017964071856288</v>
          </cell>
          <cell r="X56">
            <v>1.1017964071856288</v>
          </cell>
          <cell r="Y56">
            <v>1.1017964071856288</v>
          </cell>
          <cell r="Z56">
            <v>1.1017964071856288</v>
          </cell>
          <cell r="AA56">
            <v>1.1017964071856288</v>
          </cell>
          <cell r="AB56">
            <v>1.1017964071856288</v>
          </cell>
          <cell r="AC56">
            <v>1.1017964071856288</v>
          </cell>
          <cell r="AD56">
            <v>1.1017964071856288</v>
          </cell>
          <cell r="AE56">
            <v>1.1017964071856288</v>
          </cell>
          <cell r="AF56">
            <v>0</v>
          </cell>
          <cell r="AG56">
            <v>0</v>
          </cell>
          <cell r="AH56">
            <v>0</v>
          </cell>
          <cell r="AI56">
            <v>0.33</v>
          </cell>
          <cell r="AJ56">
            <v>0.67</v>
          </cell>
          <cell r="AK56">
            <v>1</v>
          </cell>
          <cell r="AL56">
            <v>1.33</v>
          </cell>
          <cell r="AM56">
            <v>1.67</v>
          </cell>
          <cell r="AN56">
            <v>1.67</v>
          </cell>
          <cell r="AO56">
            <v>1.67</v>
          </cell>
          <cell r="AP56">
            <v>1.67</v>
          </cell>
          <cell r="AQ56">
            <v>1.67</v>
          </cell>
          <cell r="AR56">
            <v>1.67</v>
          </cell>
          <cell r="AS56">
            <v>1.67</v>
          </cell>
          <cell r="AT56">
            <v>1.67</v>
          </cell>
          <cell r="AU56">
            <v>1.67</v>
          </cell>
          <cell r="AV56">
            <v>1.67</v>
          </cell>
          <cell r="AW56">
            <v>1.67</v>
          </cell>
          <cell r="AX56">
            <v>1.67</v>
          </cell>
          <cell r="AY56">
            <v>1.67</v>
          </cell>
          <cell r="AZ56">
            <v>1.67</v>
          </cell>
          <cell r="BA56">
            <v>0</v>
          </cell>
          <cell r="BB56">
            <v>0</v>
          </cell>
          <cell r="BC56">
            <v>0</v>
          </cell>
          <cell r="BD56">
            <v>0.36</v>
          </cell>
          <cell r="BE56">
            <v>0.74</v>
          </cell>
          <cell r="BF56">
            <v>1.1000000000000001</v>
          </cell>
          <cell r="BG56">
            <v>1.46</v>
          </cell>
          <cell r="BH56">
            <v>1.84</v>
          </cell>
          <cell r="BI56">
            <v>1.84</v>
          </cell>
          <cell r="BJ56">
            <v>1.84</v>
          </cell>
          <cell r="BK56">
            <v>1.84</v>
          </cell>
          <cell r="BL56">
            <v>1.84</v>
          </cell>
          <cell r="BM56">
            <v>1.84</v>
          </cell>
          <cell r="BN56">
            <v>1.84</v>
          </cell>
          <cell r="BO56">
            <v>1.84</v>
          </cell>
          <cell r="BP56">
            <v>1.84</v>
          </cell>
          <cell r="BQ56">
            <v>1.84</v>
          </cell>
          <cell r="BR56">
            <v>1.84</v>
          </cell>
          <cell r="BS56">
            <v>1.84</v>
          </cell>
          <cell r="BT56">
            <v>1.84</v>
          </cell>
          <cell r="BU56">
            <v>1.84</v>
          </cell>
          <cell r="BV56">
            <v>38.317805599588745</v>
          </cell>
          <cell r="BW56">
            <v>3.06</v>
          </cell>
          <cell r="BX56">
            <v>0.72</v>
          </cell>
          <cell r="BY56">
            <v>91.64</v>
          </cell>
          <cell r="BZ56">
            <v>3.25</v>
          </cell>
          <cell r="CA56">
            <v>0.67</v>
          </cell>
          <cell r="CB56">
            <v>0.48</v>
          </cell>
          <cell r="CC56">
            <v>0.08</v>
          </cell>
          <cell r="CD56">
            <v>0.04</v>
          </cell>
          <cell r="CE56">
            <v>0.05</v>
          </cell>
          <cell r="CF56">
            <v>0.01</v>
          </cell>
          <cell r="CG56" t="str">
            <v>.3ppm</v>
          </cell>
          <cell r="CJ56">
            <v>100.00000000000001</v>
          </cell>
          <cell r="CK56">
            <v>0</v>
          </cell>
          <cell r="CL56">
            <v>1.67</v>
          </cell>
          <cell r="CM56">
            <v>20</v>
          </cell>
          <cell r="CN56">
            <v>9.1849999999999987</v>
          </cell>
          <cell r="CO56">
            <v>7.0061749999999998</v>
          </cell>
        </row>
        <row r="57">
          <cell r="A57" t="str">
            <v>Captain</v>
          </cell>
          <cell r="B57">
            <v>53</v>
          </cell>
          <cell r="E57" t="str">
            <v>No gas</v>
          </cell>
          <cell r="G57" t="str">
            <v>Total SF</v>
          </cell>
          <cell r="H57" t="str">
            <v>St Fergus</v>
          </cell>
          <cell r="I57" t="str">
            <v>P</v>
          </cell>
          <cell r="J57">
            <v>2</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38.869398658158993</v>
          </cell>
          <cell r="BW57">
            <v>0.57999999999999996</v>
          </cell>
          <cell r="BX57">
            <v>3.65</v>
          </cell>
          <cell r="BY57">
            <v>88.53</v>
          </cell>
          <cell r="BZ57">
            <v>5.43</v>
          </cell>
          <cell r="CA57">
            <v>1.5</v>
          </cell>
          <cell r="CB57">
            <v>0.26</v>
          </cell>
          <cell r="CC57">
            <v>0.04</v>
          </cell>
          <cell r="CD57">
            <v>0.01</v>
          </cell>
          <cell r="CG57" t="str">
            <v>1.2ppm</v>
          </cell>
          <cell r="CJ57">
            <v>100.00000000000001</v>
          </cell>
          <cell r="CK57">
            <v>0</v>
          </cell>
          <cell r="CL57">
            <v>0</v>
          </cell>
          <cell r="CM57">
            <v>20</v>
          </cell>
          <cell r="CN57">
            <v>0</v>
          </cell>
          <cell r="CO57">
            <v>0</v>
          </cell>
        </row>
        <row r="58">
          <cell r="A58" t="str">
            <v>Caravel</v>
          </cell>
          <cell r="B58">
            <v>54</v>
          </cell>
          <cell r="E58" t="str">
            <v>Profile modified</v>
          </cell>
          <cell r="G58" t="str">
            <v>Shell/Esso B</v>
          </cell>
          <cell r="H58" t="str">
            <v>Bacton</v>
          </cell>
          <cell r="I58" t="str">
            <v>P</v>
          </cell>
          <cell r="J58">
            <v>1</v>
          </cell>
          <cell r="K58">
            <v>1.6982248520710059</v>
          </cell>
          <cell r="L58">
            <v>1.7000000000000002</v>
          </cell>
          <cell r="M58">
            <v>1.7049180327868854</v>
          </cell>
          <cell r="N58">
            <v>1.7021276595744683</v>
          </cell>
          <cell r="O58">
            <v>1.6935483870967742</v>
          </cell>
          <cell r="P58">
            <v>1.7234042553191491</v>
          </cell>
          <cell r="Q58">
            <v>1.6923076923076923</v>
          </cell>
          <cell r="R58">
            <v>1.7142857142857144</v>
          </cell>
          <cell r="S58">
            <v>1.6785714285714284</v>
          </cell>
          <cell r="T58">
            <v>1.7222222222222223</v>
          </cell>
          <cell r="U58">
            <v>1.6428571428571428</v>
          </cell>
          <cell r="V58">
            <v>1.5999999999999999</v>
          </cell>
          <cell r="W58">
            <v>1.5714285714285714</v>
          </cell>
          <cell r="X58">
            <v>1.5999999999999999</v>
          </cell>
          <cell r="Y58">
            <v>2</v>
          </cell>
          <cell r="Z58">
            <v>0</v>
          </cell>
          <cell r="AA58">
            <v>0</v>
          </cell>
          <cell r="AB58">
            <v>0</v>
          </cell>
          <cell r="AC58">
            <v>0</v>
          </cell>
          <cell r="AD58">
            <v>0</v>
          </cell>
          <cell r="AE58">
            <v>0</v>
          </cell>
          <cell r="AF58">
            <v>1.69</v>
          </cell>
          <cell r="AG58">
            <v>1.7</v>
          </cell>
          <cell r="AH58">
            <v>1.22</v>
          </cell>
          <cell r="AI58">
            <v>0.94</v>
          </cell>
          <cell r="AJ58">
            <v>0.62</v>
          </cell>
          <cell r="AK58">
            <v>0.47</v>
          </cell>
          <cell r="AL58">
            <v>0.39</v>
          </cell>
          <cell r="AM58">
            <v>0.35</v>
          </cell>
          <cell r="AN58">
            <v>0.28000000000000003</v>
          </cell>
          <cell r="AO58">
            <v>0.18</v>
          </cell>
          <cell r="AP58">
            <v>0.14000000000000001</v>
          </cell>
          <cell r="AQ58">
            <v>0.1</v>
          </cell>
          <cell r="AR58">
            <v>7.0000000000000007E-2</v>
          </cell>
          <cell r="AS58">
            <v>0.05</v>
          </cell>
          <cell r="AT58">
            <v>0.03</v>
          </cell>
          <cell r="AU58">
            <v>0</v>
          </cell>
          <cell r="AV58">
            <v>0</v>
          </cell>
          <cell r="AW58">
            <v>0</v>
          </cell>
          <cell r="AX58">
            <v>0</v>
          </cell>
          <cell r="AY58">
            <v>0</v>
          </cell>
          <cell r="AZ58">
            <v>0</v>
          </cell>
          <cell r="BA58">
            <v>2.87</v>
          </cell>
          <cell r="BB58">
            <v>2.89</v>
          </cell>
          <cell r="BC58">
            <v>2.08</v>
          </cell>
          <cell r="BD58">
            <v>1.6</v>
          </cell>
          <cell r="BE58">
            <v>1.05</v>
          </cell>
          <cell r="BF58">
            <v>0.81</v>
          </cell>
          <cell r="BG58">
            <v>0.66</v>
          </cell>
          <cell r="BH58">
            <v>0.6</v>
          </cell>
          <cell r="BI58">
            <v>0.47</v>
          </cell>
          <cell r="BJ58">
            <v>0.31</v>
          </cell>
          <cell r="BK58">
            <v>0.23</v>
          </cell>
          <cell r="BL58">
            <v>0.16</v>
          </cell>
          <cell r="BM58">
            <v>0.11</v>
          </cell>
          <cell r="BN58">
            <v>0.08</v>
          </cell>
          <cell r="BO58">
            <v>0.06</v>
          </cell>
          <cell r="BP58">
            <v>0</v>
          </cell>
          <cell r="BQ58">
            <v>0</v>
          </cell>
          <cell r="BR58">
            <v>0</v>
          </cell>
          <cell r="BS58">
            <v>0</v>
          </cell>
          <cell r="BT58">
            <v>0</v>
          </cell>
          <cell r="BU58">
            <v>0</v>
          </cell>
          <cell r="BV58">
            <v>38.694400237546851</v>
          </cell>
          <cell r="BW58">
            <v>2.83</v>
          </cell>
          <cell r="BX58">
            <v>0.56000000000000005</v>
          </cell>
          <cell r="BY58">
            <v>91.13</v>
          </cell>
          <cell r="BZ58">
            <v>3.92</v>
          </cell>
          <cell r="CA58">
            <v>1</v>
          </cell>
          <cell r="CB58">
            <v>0.45</v>
          </cell>
          <cell r="CC58">
            <v>0.1</v>
          </cell>
          <cell r="CD58">
            <v>0.01</v>
          </cell>
          <cell r="CG58" t="str">
            <v>.3ppm</v>
          </cell>
          <cell r="CJ58">
            <v>100</v>
          </cell>
          <cell r="CK58">
            <v>-7.0000000000000007E-2</v>
          </cell>
          <cell r="CL58">
            <v>0.77000000000000013</v>
          </cell>
          <cell r="CM58">
            <v>11</v>
          </cell>
          <cell r="CN58">
            <v>0.14000000000000001</v>
          </cell>
          <cell r="CO58">
            <v>2.9637999999999991</v>
          </cell>
        </row>
        <row r="59">
          <cell r="A59" t="str">
            <v>Carrack</v>
          </cell>
          <cell r="B59">
            <v>55</v>
          </cell>
          <cell r="E59" t="str">
            <v>Profile modified</v>
          </cell>
          <cell r="G59" t="str">
            <v>Shell/Esso B</v>
          </cell>
          <cell r="H59" t="str">
            <v>Bacton</v>
          </cell>
          <cell r="I59" t="str">
            <v>P</v>
          </cell>
          <cell r="J59">
            <v>1</v>
          </cell>
          <cell r="K59">
            <v>1.4090909090909089</v>
          </cell>
          <cell r="L59">
            <v>1.4069767441860466</v>
          </cell>
          <cell r="M59">
            <v>1.3857142857142857</v>
          </cell>
          <cell r="N59">
            <v>1.393939393939394</v>
          </cell>
          <cell r="O59">
            <v>1.4098360655737705</v>
          </cell>
          <cell r="P59">
            <v>1.4047619047619047</v>
          </cell>
          <cell r="Q59">
            <v>1.375</v>
          </cell>
          <cell r="R59">
            <v>1.4210526315789473</v>
          </cell>
          <cell r="S59">
            <v>1.4054054054054055</v>
          </cell>
          <cell r="T59">
            <v>1.4000000000000001</v>
          </cell>
          <cell r="U59">
            <v>1.4166666666666667</v>
          </cell>
          <cell r="V59">
            <v>1.4117647058823528</v>
          </cell>
          <cell r="W59">
            <v>1.4166666666666667</v>
          </cell>
          <cell r="X59">
            <v>1.5</v>
          </cell>
          <cell r="Y59">
            <v>1.3333333333333335</v>
          </cell>
          <cell r="Z59">
            <v>1.5</v>
          </cell>
          <cell r="AA59">
            <v>1.3333333333333335</v>
          </cell>
          <cell r="AB59">
            <v>1.5</v>
          </cell>
          <cell r="AC59">
            <v>0</v>
          </cell>
          <cell r="AD59">
            <v>0</v>
          </cell>
          <cell r="AE59">
            <v>0</v>
          </cell>
          <cell r="AF59">
            <v>1.1000000000000001</v>
          </cell>
          <cell r="AG59">
            <v>0.86</v>
          </cell>
          <cell r="AH59">
            <v>0.7</v>
          </cell>
          <cell r="AI59">
            <v>0.66</v>
          </cell>
          <cell r="AJ59">
            <v>0.61</v>
          </cell>
          <cell r="AK59">
            <v>0.42</v>
          </cell>
          <cell r="AL59">
            <v>0.4</v>
          </cell>
          <cell r="AM59">
            <v>0.38</v>
          </cell>
          <cell r="AN59">
            <v>0.37</v>
          </cell>
          <cell r="AO59">
            <v>0.35</v>
          </cell>
          <cell r="AP59">
            <v>0.24</v>
          </cell>
          <cell r="AQ59">
            <v>0.17</v>
          </cell>
          <cell r="AR59">
            <v>0.12</v>
          </cell>
          <cell r="AS59">
            <v>0.08</v>
          </cell>
          <cell r="AT59">
            <v>0.06</v>
          </cell>
          <cell r="AU59">
            <v>0.04</v>
          </cell>
          <cell r="AV59">
            <v>0.03</v>
          </cell>
          <cell r="AW59">
            <v>0.02</v>
          </cell>
          <cell r="AX59">
            <v>0</v>
          </cell>
          <cell r="AY59">
            <v>0</v>
          </cell>
          <cell r="AZ59">
            <v>0</v>
          </cell>
          <cell r="BA59">
            <v>1.55</v>
          </cell>
          <cell r="BB59">
            <v>1.21</v>
          </cell>
          <cell r="BC59">
            <v>0.97</v>
          </cell>
          <cell r="BD59">
            <v>0.92</v>
          </cell>
          <cell r="BE59">
            <v>0.86</v>
          </cell>
          <cell r="BF59">
            <v>0.59</v>
          </cell>
          <cell r="BG59">
            <v>0.55000000000000004</v>
          </cell>
          <cell r="BH59">
            <v>0.54</v>
          </cell>
          <cell r="BI59">
            <v>0.52</v>
          </cell>
          <cell r="BJ59">
            <v>0.49</v>
          </cell>
          <cell r="BK59">
            <v>0.34</v>
          </cell>
          <cell r="BL59">
            <v>0.24</v>
          </cell>
          <cell r="BM59">
            <v>0.17</v>
          </cell>
          <cell r="BN59">
            <v>0.12</v>
          </cell>
          <cell r="BO59">
            <v>0.08</v>
          </cell>
          <cell r="BP59">
            <v>0.06</v>
          </cell>
          <cell r="BQ59">
            <v>0.04</v>
          </cell>
          <cell r="BR59">
            <v>0.03</v>
          </cell>
          <cell r="BS59">
            <v>0</v>
          </cell>
          <cell r="BT59">
            <v>0</v>
          </cell>
          <cell r="BU59">
            <v>0</v>
          </cell>
          <cell r="BV59">
            <v>38.694400237546851</v>
          </cell>
          <cell r="BW59">
            <v>2.83</v>
          </cell>
          <cell r="BX59">
            <v>0.56000000000000005</v>
          </cell>
          <cell r="BY59">
            <v>91.13</v>
          </cell>
          <cell r="BZ59">
            <v>3.92</v>
          </cell>
          <cell r="CA59">
            <v>1</v>
          </cell>
          <cell r="CB59">
            <v>0.45</v>
          </cell>
          <cell r="CC59">
            <v>0.1</v>
          </cell>
          <cell r="CD59">
            <v>0.01</v>
          </cell>
          <cell r="CG59" t="str">
            <v>.3ppm</v>
          </cell>
          <cell r="CJ59">
            <v>100</v>
          </cell>
          <cell r="CK59">
            <v>-6.5000000000000002E-2</v>
          </cell>
          <cell r="CL59">
            <v>0.82499999999999996</v>
          </cell>
          <cell r="CM59">
            <v>12.692307692307692</v>
          </cell>
          <cell r="CN59">
            <v>0.44307692307692298</v>
          </cell>
          <cell r="CO59">
            <v>2.3845730769230773</v>
          </cell>
        </row>
        <row r="60">
          <cell r="A60" t="str">
            <v>Carrack East</v>
          </cell>
          <cell r="B60">
            <v>56</v>
          </cell>
          <cell r="E60" t="str">
            <v>Redev, yr 1 zero</v>
          </cell>
          <cell r="G60" t="str">
            <v>Shell/Esso B</v>
          </cell>
          <cell r="H60" t="str">
            <v>Bacton</v>
          </cell>
          <cell r="I60" t="str">
            <v>D</v>
          </cell>
          <cell r="J60">
            <v>1</v>
          </cell>
          <cell r="K60">
            <v>0</v>
          </cell>
          <cell r="L60">
            <v>0</v>
          </cell>
          <cell r="M60">
            <v>0</v>
          </cell>
          <cell r="N60">
            <v>1.2051282051282051</v>
          </cell>
          <cell r="O60">
            <v>1.192982456140351</v>
          </cell>
          <cell r="P60">
            <v>1.1956521739130435</v>
          </cell>
          <cell r="Q60">
            <v>1.2105263157894737</v>
          </cell>
          <cell r="R60">
            <v>1.2058823529411764</v>
          </cell>
          <cell r="S60">
            <v>1.2083333333333333</v>
          </cell>
          <cell r="T60">
            <v>1.2222222222222223</v>
          </cell>
          <cell r="U60">
            <v>1.2</v>
          </cell>
          <cell r="V60">
            <v>1.1818181818181819</v>
          </cell>
          <cell r="W60">
            <v>1.2857142857142856</v>
          </cell>
          <cell r="X60">
            <v>1.2</v>
          </cell>
          <cell r="Y60">
            <v>1.25</v>
          </cell>
          <cell r="Z60">
            <v>0</v>
          </cell>
          <cell r="AA60">
            <v>0</v>
          </cell>
          <cell r="AB60">
            <v>0</v>
          </cell>
          <cell r="AC60">
            <v>0</v>
          </cell>
          <cell r="AD60">
            <v>0</v>
          </cell>
          <cell r="AE60">
            <v>0</v>
          </cell>
          <cell r="AF60">
            <v>0</v>
          </cell>
          <cell r="AG60">
            <v>0</v>
          </cell>
          <cell r="AH60">
            <v>0</v>
          </cell>
          <cell r="AI60">
            <v>0.78</v>
          </cell>
          <cell r="AJ60">
            <v>0.56999999999999995</v>
          </cell>
          <cell r="AK60">
            <v>0.46</v>
          </cell>
          <cell r="AL60">
            <v>0.38</v>
          </cell>
          <cell r="AM60">
            <v>0.34</v>
          </cell>
          <cell r="AN60">
            <v>0.24</v>
          </cell>
          <cell r="AO60">
            <v>0.18</v>
          </cell>
          <cell r="AP60">
            <v>0.15</v>
          </cell>
          <cell r="AQ60">
            <v>0.11</v>
          </cell>
          <cell r="AR60">
            <v>7.0000000000000007E-2</v>
          </cell>
          <cell r="AS60">
            <v>0.05</v>
          </cell>
          <cell r="AT60">
            <v>0.04</v>
          </cell>
          <cell r="AU60">
            <v>0</v>
          </cell>
          <cell r="AV60">
            <v>0</v>
          </cell>
          <cell r="AW60">
            <v>0</v>
          </cell>
          <cell r="AX60">
            <v>0</v>
          </cell>
          <cell r="AY60">
            <v>0</v>
          </cell>
          <cell r="AZ60">
            <v>0</v>
          </cell>
          <cell r="BA60">
            <v>0</v>
          </cell>
          <cell r="BB60">
            <v>0</v>
          </cell>
          <cell r="BC60">
            <v>0</v>
          </cell>
          <cell r="BD60">
            <v>0.94</v>
          </cell>
          <cell r="BE60">
            <v>0.68</v>
          </cell>
          <cell r="BF60">
            <v>0.55000000000000004</v>
          </cell>
          <cell r="BG60">
            <v>0.46</v>
          </cell>
          <cell r="BH60">
            <v>0.41</v>
          </cell>
          <cell r="BI60">
            <v>0.28999999999999998</v>
          </cell>
          <cell r="BJ60">
            <v>0.22</v>
          </cell>
          <cell r="BK60">
            <v>0.18</v>
          </cell>
          <cell r="BL60">
            <v>0.13</v>
          </cell>
          <cell r="BM60">
            <v>0.09</v>
          </cell>
          <cell r="BN60">
            <v>0.06</v>
          </cell>
          <cell r="BO60">
            <v>0.05</v>
          </cell>
          <cell r="BP60">
            <v>0</v>
          </cell>
          <cell r="BQ60">
            <v>0</v>
          </cell>
          <cell r="BR60">
            <v>0</v>
          </cell>
          <cell r="BS60">
            <v>0</v>
          </cell>
          <cell r="BT60">
            <v>0</v>
          </cell>
          <cell r="BU60">
            <v>0</v>
          </cell>
          <cell r="BV60">
            <v>38.694400237546851</v>
          </cell>
          <cell r="BW60">
            <v>2.83</v>
          </cell>
          <cell r="BX60">
            <v>0.56000000000000005</v>
          </cell>
          <cell r="BY60">
            <v>91.13</v>
          </cell>
          <cell r="BZ60">
            <v>3.92</v>
          </cell>
          <cell r="CA60">
            <v>1</v>
          </cell>
          <cell r="CB60">
            <v>0.45</v>
          </cell>
          <cell r="CC60">
            <v>0.1</v>
          </cell>
          <cell r="CD60">
            <v>0.01</v>
          </cell>
          <cell r="CG60" t="str">
            <v>.3ppm</v>
          </cell>
          <cell r="CJ60">
            <v>100</v>
          </cell>
          <cell r="CK60">
            <v>-4.4999999999999998E-2</v>
          </cell>
          <cell r="CL60">
            <v>0.55499999999999994</v>
          </cell>
          <cell r="CM60">
            <v>12.333333333333332</v>
          </cell>
          <cell r="CN60">
            <v>0.24999999999999989</v>
          </cell>
          <cell r="CO60">
            <v>1.2227499999999998</v>
          </cell>
        </row>
        <row r="61">
          <cell r="A61" t="str">
            <v>Carrack West</v>
          </cell>
          <cell r="B61">
            <v>57</v>
          </cell>
          <cell r="E61" t="str">
            <v>Redev, yr 1 zero</v>
          </cell>
          <cell r="G61" t="str">
            <v>Shell/Esso B</v>
          </cell>
          <cell r="H61" t="str">
            <v>Bacton</v>
          </cell>
          <cell r="I61" t="str">
            <v>D</v>
          </cell>
          <cell r="J61">
            <v>1</v>
          </cell>
          <cell r="K61">
            <v>0</v>
          </cell>
          <cell r="L61">
            <v>0</v>
          </cell>
          <cell r="M61">
            <v>0</v>
          </cell>
          <cell r="N61">
            <v>1.2045454545454546</v>
          </cell>
          <cell r="O61">
            <v>1.2105263157894737</v>
          </cell>
          <cell r="P61">
            <v>1.2121212121212122</v>
          </cell>
          <cell r="Q61">
            <v>1.1875</v>
          </cell>
          <cell r="R61">
            <v>1.2142857142857142</v>
          </cell>
          <cell r="S61">
            <v>1.2142857142857142</v>
          </cell>
          <cell r="T61">
            <v>1.2173913043478262</v>
          </cell>
          <cell r="U61">
            <v>1.1818181818181819</v>
          </cell>
          <cell r="V61">
            <v>1.2</v>
          </cell>
          <cell r="W61">
            <v>1.1818181818181819</v>
          </cell>
          <cell r="X61">
            <v>1.125</v>
          </cell>
          <cell r="Y61">
            <v>1.2</v>
          </cell>
          <cell r="Z61">
            <v>1.25</v>
          </cell>
          <cell r="AA61">
            <v>0</v>
          </cell>
          <cell r="AB61">
            <v>0</v>
          </cell>
          <cell r="AC61">
            <v>0</v>
          </cell>
          <cell r="AD61">
            <v>0</v>
          </cell>
          <cell r="AE61">
            <v>0</v>
          </cell>
          <cell r="AF61">
            <v>0</v>
          </cell>
          <cell r="AG61">
            <v>0</v>
          </cell>
          <cell r="AH61">
            <v>0</v>
          </cell>
          <cell r="AI61">
            <v>0.44</v>
          </cell>
          <cell r="AJ61">
            <v>0.38</v>
          </cell>
          <cell r="AK61">
            <v>0.33</v>
          </cell>
          <cell r="AL61">
            <v>0.32</v>
          </cell>
          <cell r="AM61">
            <v>0.28000000000000003</v>
          </cell>
          <cell r="AN61">
            <v>0.28000000000000003</v>
          </cell>
          <cell r="AO61">
            <v>0.23</v>
          </cell>
          <cell r="AP61">
            <v>0.22</v>
          </cell>
          <cell r="AQ61">
            <v>0.15</v>
          </cell>
          <cell r="AR61">
            <v>0.11</v>
          </cell>
          <cell r="AS61">
            <v>0.08</v>
          </cell>
          <cell r="AT61">
            <v>0.05</v>
          </cell>
          <cell r="AU61">
            <v>0.04</v>
          </cell>
          <cell r="AV61">
            <v>0</v>
          </cell>
          <cell r="AW61">
            <v>0</v>
          </cell>
          <cell r="AX61">
            <v>0</v>
          </cell>
          <cell r="AY61">
            <v>0</v>
          </cell>
          <cell r="AZ61">
            <v>0</v>
          </cell>
          <cell r="BA61">
            <v>0</v>
          </cell>
          <cell r="BB61">
            <v>0</v>
          </cell>
          <cell r="BC61">
            <v>0</v>
          </cell>
          <cell r="BD61">
            <v>0.53</v>
          </cell>
          <cell r="BE61">
            <v>0.46</v>
          </cell>
          <cell r="BF61">
            <v>0.4</v>
          </cell>
          <cell r="BG61">
            <v>0.38</v>
          </cell>
          <cell r="BH61">
            <v>0.34</v>
          </cell>
          <cell r="BI61">
            <v>0.34</v>
          </cell>
          <cell r="BJ61">
            <v>0.28000000000000003</v>
          </cell>
          <cell r="BK61">
            <v>0.26</v>
          </cell>
          <cell r="BL61">
            <v>0.18</v>
          </cell>
          <cell r="BM61">
            <v>0.13</v>
          </cell>
          <cell r="BN61">
            <v>0.09</v>
          </cell>
          <cell r="BO61">
            <v>0.06</v>
          </cell>
          <cell r="BP61">
            <v>0.05</v>
          </cell>
          <cell r="BQ61">
            <v>0</v>
          </cell>
          <cell r="BR61">
            <v>0</v>
          </cell>
          <cell r="BS61">
            <v>0</v>
          </cell>
          <cell r="BT61">
            <v>0</v>
          </cell>
          <cell r="BU61">
            <v>0</v>
          </cell>
          <cell r="BV61">
            <v>38.694400237546851</v>
          </cell>
          <cell r="BW61">
            <v>2.83</v>
          </cell>
          <cell r="BX61">
            <v>0.56000000000000005</v>
          </cell>
          <cell r="BY61">
            <v>91.13</v>
          </cell>
          <cell r="BZ61">
            <v>3.92</v>
          </cell>
          <cell r="CA61">
            <v>1</v>
          </cell>
          <cell r="CB61">
            <v>0.45</v>
          </cell>
          <cell r="CC61">
            <v>0.1</v>
          </cell>
          <cell r="CD61">
            <v>0.01</v>
          </cell>
          <cell r="CG61" t="str">
            <v>.3ppm</v>
          </cell>
          <cell r="CJ61">
            <v>100</v>
          </cell>
          <cell r="CK61">
            <v>-3.0000000000000013E-2</v>
          </cell>
          <cell r="CL61">
            <v>0.4900000000000001</v>
          </cell>
          <cell r="CM61">
            <v>16.333333333333329</v>
          </cell>
          <cell r="CN61">
            <v>0.8066666666666662</v>
          </cell>
          <cell r="CO61">
            <v>1.1996333333333333</v>
          </cell>
        </row>
        <row r="62">
          <cell r="A62" t="str">
            <v>Cavendish</v>
          </cell>
          <cell r="B62">
            <v>58</v>
          </cell>
          <cell r="E62" t="str">
            <v>Profile Good</v>
          </cell>
          <cell r="G62" t="str">
            <v>Theddlethorpe</v>
          </cell>
          <cell r="H62" t="str">
            <v>Theddlethorpe</v>
          </cell>
          <cell r="I62" t="str">
            <v>P</v>
          </cell>
          <cell r="J62">
            <v>1</v>
          </cell>
          <cell r="K62">
            <v>1.2025316455696202</v>
          </cell>
          <cell r="L62">
            <v>1.192982456140351</v>
          </cell>
          <cell r="M62">
            <v>1.1860465116279071</v>
          </cell>
          <cell r="N62">
            <v>1.2</v>
          </cell>
          <cell r="O62">
            <v>1.2105263157894737</v>
          </cell>
          <cell r="P62">
            <v>1.25</v>
          </cell>
          <cell r="Q62">
            <v>1.1428571428571428</v>
          </cell>
          <cell r="R62">
            <v>2</v>
          </cell>
          <cell r="S62">
            <v>0</v>
          </cell>
          <cell r="T62">
            <v>0</v>
          </cell>
          <cell r="U62">
            <v>0</v>
          </cell>
          <cell r="V62">
            <v>0</v>
          </cell>
          <cell r="W62">
            <v>0</v>
          </cell>
          <cell r="X62">
            <v>0</v>
          </cell>
          <cell r="Y62">
            <v>0</v>
          </cell>
          <cell r="Z62">
            <v>0</v>
          </cell>
          <cell r="AA62">
            <v>0</v>
          </cell>
          <cell r="AB62">
            <v>0</v>
          </cell>
          <cell r="AC62">
            <v>0</v>
          </cell>
          <cell r="AD62">
            <v>0</v>
          </cell>
          <cell r="AE62">
            <v>0</v>
          </cell>
          <cell r="AF62">
            <v>0.79</v>
          </cell>
          <cell r="AG62">
            <v>0.56999999999999995</v>
          </cell>
          <cell r="AH62">
            <v>0.43</v>
          </cell>
          <cell r="AI62">
            <v>0.3</v>
          </cell>
          <cell r="AJ62">
            <v>0.19</v>
          </cell>
          <cell r="AK62">
            <v>0.12</v>
          </cell>
          <cell r="AL62">
            <v>7.0000000000000007E-2</v>
          </cell>
          <cell r="AM62">
            <v>0.01</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0.95</v>
          </cell>
          <cell r="BB62">
            <v>0.68</v>
          </cell>
          <cell r="BC62">
            <v>0.51</v>
          </cell>
          <cell r="BD62">
            <v>0.36</v>
          </cell>
          <cell r="BE62">
            <v>0.23</v>
          </cell>
          <cell r="BF62">
            <v>0.15</v>
          </cell>
          <cell r="BG62">
            <v>0.08</v>
          </cell>
          <cell r="BH62">
            <v>0.02</v>
          </cell>
          <cell r="BI62">
            <v>0</v>
          </cell>
          <cell r="BJ62">
            <v>0</v>
          </cell>
          <cell r="BK62">
            <v>0</v>
          </cell>
          <cell r="BL62">
            <v>0</v>
          </cell>
          <cell r="BM62">
            <v>0</v>
          </cell>
          <cell r="BN62">
            <v>0</v>
          </cell>
          <cell r="BO62">
            <v>0</v>
          </cell>
          <cell r="BP62">
            <v>0</v>
          </cell>
          <cell r="BQ62">
            <v>0</v>
          </cell>
          <cell r="BR62">
            <v>0</v>
          </cell>
          <cell r="BS62">
            <v>0</v>
          </cell>
          <cell r="BT62">
            <v>0</v>
          </cell>
          <cell r="BU62">
            <v>0</v>
          </cell>
          <cell r="BV62">
            <v>38.349205231337869</v>
          </cell>
          <cell r="BW62">
            <v>3.6</v>
          </cell>
          <cell r="BX62">
            <v>1.1299999999999999</v>
          </cell>
          <cell r="BY62">
            <v>89.58</v>
          </cell>
          <cell r="BZ62">
            <v>4.07</v>
          </cell>
          <cell r="CA62">
            <v>1.02</v>
          </cell>
          <cell r="CB62">
            <v>0.38</v>
          </cell>
          <cell r="CC62">
            <v>0.11</v>
          </cell>
          <cell r="CD62">
            <v>7.0000000000000007E-2</v>
          </cell>
          <cell r="CE62">
            <v>0.03</v>
          </cell>
          <cell r="CF62">
            <v>0.01</v>
          </cell>
          <cell r="CJ62">
            <v>99.999999999999986</v>
          </cell>
          <cell r="CK62">
            <v>0</v>
          </cell>
          <cell r="CL62">
            <v>0</v>
          </cell>
          <cell r="CM62">
            <v>20</v>
          </cell>
          <cell r="CN62">
            <v>0</v>
          </cell>
          <cell r="CO62">
            <v>0.90519999999999978</v>
          </cell>
        </row>
        <row r="63">
          <cell r="A63" t="str">
            <v>Ceres</v>
          </cell>
          <cell r="B63">
            <v>59</v>
          </cell>
          <cell r="E63" t="str">
            <v>Profile/10</v>
          </cell>
          <cell r="G63" t="str">
            <v>Dimlington E</v>
          </cell>
          <cell r="H63" t="str">
            <v>Easington</v>
          </cell>
          <cell r="I63" t="str">
            <v>P</v>
          </cell>
          <cell r="J63">
            <v>2</v>
          </cell>
          <cell r="K63">
            <v>1.3333333333333335</v>
          </cell>
          <cell r="L63">
            <v>1.5</v>
          </cell>
          <cell r="M63">
            <v>1.5</v>
          </cell>
          <cell r="N63">
            <v>1.5</v>
          </cell>
          <cell r="O63">
            <v>2</v>
          </cell>
          <cell r="P63">
            <v>2</v>
          </cell>
          <cell r="Q63">
            <v>2</v>
          </cell>
          <cell r="R63">
            <v>2</v>
          </cell>
          <cell r="S63">
            <v>2</v>
          </cell>
          <cell r="T63">
            <v>0</v>
          </cell>
          <cell r="U63">
            <v>0</v>
          </cell>
          <cell r="V63">
            <v>0</v>
          </cell>
          <cell r="W63">
            <v>0</v>
          </cell>
          <cell r="X63">
            <v>0</v>
          </cell>
          <cell r="Y63">
            <v>0</v>
          </cell>
          <cell r="Z63">
            <v>0</v>
          </cell>
          <cell r="AA63">
            <v>0</v>
          </cell>
          <cell r="AB63">
            <v>0</v>
          </cell>
          <cell r="AC63">
            <v>0</v>
          </cell>
          <cell r="AD63">
            <v>0</v>
          </cell>
          <cell r="AE63">
            <v>0</v>
          </cell>
          <cell r="AF63">
            <v>0.03</v>
          </cell>
          <cell r="AG63">
            <v>0.02</v>
          </cell>
          <cell r="AH63">
            <v>0.02</v>
          </cell>
          <cell r="AI63">
            <v>0.02</v>
          </cell>
          <cell r="AJ63">
            <v>0.01</v>
          </cell>
          <cell r="AK63">
            <v>0.01</v>
          </cell>
          <cell r="AL63">
            <v>0.01</v>
          </cell>
          <cell r="AM63">
            <v>0.01</v>
          </cell>
          <cell r="AN63">
            <v>0.01</v>
          </cell>
          <cell r="AO63">
            <v>0</v>
          </cell>
          <cell r="AP63">
            <v>0</v>
          </cell>
          <cell r="AQ63">
            <v>0</v>
          </cell>
          <cell r="AR63">
            <v>0</v>
          </cell>
          <cell r="AS63">
            <v>0</v>
          </cell>
          <cell r="AT63">
            <v>0</v>
          </cell>
          <cell r="AU63">
            <v>0</v>
          </cell>
          <cell r="AV63">
            <v>0</v>
          </cell>
          <cell r="AW63">
            <v>0</v>
          </cell>
          <cell r="AX63">
            <v>0</v>
          </cell>
          <cell r="AY63">
            <v>0</v>
          </cell>
          <cell r="AZ63">
            <v>0</v>
          </cell>
          <cell r="BA63">
            <v>0.04</v>
          </cell>
          <cell r="BB63">
            <v>0.03</v>
          </cell>
          <cell r="BC63">
            <v>0.03</v>
          </cell>
          <cell r="BD63">
            <v>0.03</v>
          </cell>
          <cell r="BE63">
            <v>0.02</v>
          </cell>
          <cell r="BF63">
            <v>0.02</v>
          </cell>
          <cell r="BG63">
            <v>0.02</v>
          </cell>
          <cell r="BH63">
            <v>0.02</v>
          </cell>
          <cell r="BI63">
            <v>0.02</v>
          </cell>
          <cell r="BJ63">
            <v>0</v>
          </cell>
          <cell r="BK63">
            <v>0</v>
          </cell>
          <cell r="BL63">
            <v>0</v>
          </cell>
          <cell r="BM63">
            <v>0</v>
          </cell>
          <cell r="BN63">
            <v>0</v>
          </cell>
          <cell r="BO63">
            <v>0</v>
          </cell>
          <cell r="BP63">
            <v>0</v>
          </cell>
          <cell r="BQ63">
            <v>0</v>
          </cell>
          <cell r="BR63">
            <v>0</v>
          </cell>
          <cell r="BS63">
            <v>0</v>
          </cell>
          <cell r="BT63">
            <v>0</v>
          </cell>
          <cell r="BU63">
            <v>0</v>
          </cell>
          <cell r="BV63">
            <v>38.513007941387826</v>
          </cell>
          <cell r="BW63">
            <v>1.89</v>
          </cell>
          <cell r="BX63">
            <v>0.81</v>
          </cell>
          <cell r="BY63">
            <v>92.84</v>
          </cell>
          <cell r="BZ63">
            <v>3.41</v>
          </cell>
          <cell r="CA63">
            <v>0.65</v>
          </cell>
          <cell r="CB63">
            <v>0.25</v>
          </cell>
          <cell r="CC63">
            <v>7.0000000000000007E-2</v>
          </cell>
          <cell r="CD63">
            <v>0.06</v>
          </cell>
          <cell r="CE63">
            <v>0.02</v>
          </cell>
          <cell r="CJ63">
            <v>100</v>
          </cell>
          <cell r="CK63">
            <v>-5.0000000000000001E-3</v>
          </cell>
          <cell r="CL63">
            <v>4.4999999999999998E-2</v>
          </cell>
          <cell r="CM63">
            <v>9</v>
          </cell>
          <cell r="CN63">
            <v>0</v>
          </cell>
          <cell r="CO63">
            <v>5.1100000000000007E-2</v>
          </cell>
        </row>
        <row r="64">
          <cell r="A64" t="str">
            <v>Cheviot</v>
          </cell>
          <cell r="B64">
            <v>60</v>
          </cell>
          <cell r="E64" t="str">
            <v>90% Under construction, due 2012</v>
          </cell>
          <cell r="G64" t="str">
            <v>Total SF</v>
          </cell>
          <cell r="H64" t="str">
            <v>St Fergus</v>
          </cell>
          <cell r="I64" t="str">
            <v>D</v>
          </cell>
          <cell r="J64">
            <v>2</v>
          </cell>
          <cell r="K64">
            <v>0</v>
          </cell>
          <cell r="L64">
            <v>0</v>
          </cell>
          <cell r="M64">
            <v>1.1034482758620692</v>
          </cell>
          <cell r="N64">
            <v>1.107142857142857</v>
          </cell>
          <cell r="O64">
            <v>1.0934579439252334</v>
          </cell>
          <cell r="P64">
            <v>1.0927835051546393</v>
          </cell>
          <cell r="Q64">
            <v>1.10126582278481</v>
          </cell>
          <cell r="R64">
            <v>1.0967741935483872</v>
          </cell>
          <cell r="S64">
            <v>1.0975609756097562</v>
          </cell>
          <cell r="T64">
            <v>1.0909090909090908</v>
          </cell>
          <cell r="U64">
            <v>1.0909090909090908</v>
          </cell>
          <cell r="V64">
            <v>0</v>
          </cell>
          <cell r="W64">
            <v>0</v>
          </cell>
          <cell r="X64">
            <v>0</v>
          </cell>
          <cell r="Y64">
            <v>0</v>
          </cell>
          <cell r="Z64">
            <v>0</v>
          </cell>
          <cell r="AA64">
            <v>0</v>
          </cell>
          <cell r="AB64">
            <v>0</v>
          </cell>
          <cell r="AC64">
            <v>0</v>
          </cell>
          <cell r="AD64">
            <v>0</v>
          </cell>
          <cell r="AE64">
            <v>0</v>
          </cell>
          <cell r="AF64">
            <v>0</v>
          </cell>
          <cell r="AG64">
            <v>0</v>
          </cell>
          <cell r="AH64">
            <v>0.57999999999999996</v>
          </cell>
          <cell r="AI64">
            <v>0.56000000000000005</v>
          </cell>
          <cell r="AJ64">
            <v>1.07</v>
          </cell>
          <cell r="AK64">
            <v>0.97</v>
          </cell>
          <cell r="AL64">
            <v>0.79</v>
          </cell>
          <cell r="AM64">
            <v>0.62</v>
          </cell>
          <cell r="AN64">
            <v>0.41</v>
          </cell>
          <cell r="AO64">
            <v>0.22</v>
          </cell>
          <cell r="AP64">
            <v>0.11</v>
          </cell>
          <cell r="AQ64">
            <v>0</v>
          </cell>
          <cell r="AR64">
            <v>0</v>
          </cell>
          <cell r="AS64">
            <v>0</v>
          </cell>
          <cell r="AT64">
            <v>0</v>
          </cell>
          <cell r="AU64">
            <v>0</v>
          </cell>
          <cell r="AV64">
            <v>0</v>
          </cell>
          <cell r="AW64">
            <v>0</v>
          </cell>
          <cell r="AX64">
            <v>0</v>
          </cell>
          <cell r="AY64">
            <v>0</v>
          </cell>
          <cell r="AZ64">
            <v>0</v>
          </cell>
          <cell r="BA64">
            <v>0</v>
          </cell>
          <cell r="BB64">
            <v>0</v>
          </cell>
          <cell r="BC64">
            <v>0.64</v>
          </cell>
          <cell r="BD64">
            <v>0.62</v>
          </cell>
          <cell r="BE64">
            <v>1.17</v>
          </cell>
          <cell r="BF64">
            <v>1.06</v>
          </cell>
          <cell r="BG64">
            <v>0.87</v>
          </cell>
          <cell r="BH64">
            <v>0.68</v>
          </cell>
          <cell r="BI64">
            <v>0.45</v>
          </cell>
          <cell r="BJ64">
            <v>0.24</v>
          </cell>
          <cell r="BK64">
            <v>0.12</v>
          </cell>
          <cell r="BL64">
            <v>0</v>
          </cell>
          <cell r="BM64">
            <v>0</v>
          </cell>
          <cell r="BN64">
            <v>0</v>
          </cell>
          <cell r="BO64">
            <v>0</v>
          </cell>
          <cell r="BP64">
            <v>0</v>
          </cell>
          <cell r="BQ64">
            <v>0</v>
          </cell>
          <cell r="BR64">
            <v>0</v>
          </cell>
          <cell r="BS64">
            <v>0</v>
          </cell>
          <cell r="BT64">
            <v>0</v>
          </cell>
          <cell r="BU64">
            <v>0</v>
          </cell>
          <cell r="BV64">
            <v>38.869398658158993</v>
          </cell>
          <cell r="BW64">
            <v>0.57999999999999996</v>
          </cell>
          <cell r="BX64">
            <v>3.65</v>
          </cell>
          <cell r="BY64">
            <v>88.53</v>
          </cell>
          <cell r="BZ64">
            <v>5.43</v>
          </cell>
          <cell r="CA64">
            <v>1.5</v>
          </cell>
          <cell r="CB64">
            <v>0.26</v>
          </cell>
          <cell r="CC64">
            <v>0.04</v>
          </cell>
          <cell r="CD64">
            <v>0.01</v>
          </cell>
          <cell r="CG64" t="str">
            <v>1.2ppm</v>
          </cell>
          <cell r="CJ64">
            <v>100.00000000000001</v>
          </cell>
          <cell r="CK64">
            <v>-0.15</v>
          </cell>
          <cell r="CL64">
            <v>1.46</v>
          </cell>
          <cell r="CM64">
            <v>9.7333333333333343</v>
          </cell>
          <cell r="CN64">
            <v>4.0333333333333388E-2</v>
          </cell>
          <cell r="CO64">
            <v>1.9601716666666669</v>
          </cell>
        </row>
        <row r="65">
          <cell r="A65" t="str">
            <v>Clipper</v>
          </cell>
          <cell r="B65">
            <v>61</v>
          </cell>
          <cell r="E65" t="str">
            <v>Profile increased 50%</v>
          </cell>
          <cell r="G65" t="str">
            <v>Shell/Esso B</v>
          </cell>
          <cell r="H65" t="str">
            <v>Bacton</v>
          </cell>
          <cell r="I65" t="str">
            <v>P</v>
          </cell>
          <cell r="J65">
            <v>1</v>
          </cell>
          <cell r="K65">
            <v>1.3043478260869568</v>
          </cell>
          <cell r="L65">
            <v>1.3043478260869568</v>
          </cell>
          <cell r="M65">
            <v>1.2982456140350878</v>
          </cell>
          <cell r="N65">
            <v>1.3015873015873014</v>
          </cell>
          <cell r="O65">
            <v>1.2830188679245282</v>
          </cell>
          <cell r="P65">
            <v>1.2941176470588234</v>
          </cell>
          <cell r="Q65">
            <v>1.28</v>
          </cell>
          <cell r="R65">
            <v>1.303030303030303</v>
          </cell>
          <cell r="S65">
            <v>1.2857142857142856</v>
          </cell>
          <cell r="T65">
            <v>1.3076923076923077</v>
          </cell>
          <cell r="U65">
            <v>1.3</v>
          </cell>
          <cell r="V65">
            <v>1.2857142857142858</v>
          </cell>
          <cell r="W65">
            <v>1.2666666666666668</v>
          </cell>
          <cell r="X65">
            <v>1.3</v>
          </cell>
          <cell r="Y65">
            <v>1.2857142857142856</v>
          </cell>
          <cell r="Z65">
            <v>1.4000000000000001</v>
          </cell>
          <cell r="AA65">
            <v>1.25</v>
          </cell>
          <cell r="AB65">
            <v>1.5</v>
          </cell>
          <cell r="AC65">
            <v>0</v>
          </cell>
          <cell r="AD65">
            <v>0</v>
          </cell>
          <cell r="AE65">
            <v>0</v>
          </cell>
          <cell r="AF65">
            <v>0.69</v>
          </cell>
          <cell r="AG65">
            <v>0.69</v>
          </cell>
          <cell r="AH65">
            <v>0.56999999999999995</v>
          </cell>
          <cell r="AI65">
            <v>0.63</v>
          </cell>
          <cell r="AJ65">
            <v>0.53</v>
          </cell>
          <cell r="AK65">
            <v>0.68</v>
          </cell>
          <cell r="AL65">
            <v>0.5</v>
          </cell>
          <cell r="AM65">
            <v>0.33</v>
          </cell>
          <cell r="AN65">
            <v>0.56000000000000005</v>
          </cell>
          <cell r="AO65">
            <v>0.39</v>
          </cell>
          <cell r="AP65">
            <v>0.3</v>
          </cell>
          <cell r="AQ65">
            <v>0.21</v>
          </cell>
          <cell r="AR65">
            <v>0.15</v>
          </cell>
          <cell r="AS65">
            <v>0.1</v>
          </cell>
          <cell r="AT65">
            <v>7.0000000000000007E-2</v>
          </cell>
          <cell r="AU65">
            <v>0.05</v>
          </cell>
          <cell r="AV65">
            <v>0.04</v>
          </cell>
          <cell r="AW65">
            <v>0.02</v>
          </cell>
          <cell r="AX65">
            <v>0</v>
          </cell>
          <cell r="AY65">
            <v>0</v>
          </cell>
          <cell r="AZ65">
            <v>0</v>
          </cell>
          <cell r="BA65">
            <v>0.9</v>
          </cell>
          <cell r="BB65">
            <v>0.9</v>
          </cell>
          <cell r="BC65">
            <v>0.74</v>
          </cell>
          <cell r="BD65">
            <v>0.82</v>
          </cell>
          <cell r="BE65">
            <v>0.68</v>
          </cell>
          <cell r="BF65">
            <v>0.88</v>
          </cell>
          <cell r="BG65">
            <v>0.64</v>
          </cell>
          <cell r="BH65">
            <v>0.43</v>
          </cell>
          <cell r="BI65">
            <v>0.72</v>
          </cell>
          <cell r="BJ65">
            <v>0.51</v>
          </cell>
          <cell r="BK65">
            <v>0.39</v>
          </cell>
          <cell r="BL65">
            <v>0.27</v>
          </cell>
          <cell r="BM65">
            <v>0.19</v>
          </cell>
          <cell r="BN65">
            <v>0.13</v>
          </cell>
          <cell r="BO65">
            <v>0.09</v>
          </cell>
          <cell r="BP65">
            <v>7.0000000000000007E-2</v>
          </cell>
          <cell r="BQ65">
            <v>0.05</v>
          </cell>
          <cell r="BR65">
            <v>0.03</v>
          </cell>
          <cell r="BS65">
            <v>0</v>
          </cell>
          <cell r="BT65">
            <v>0</v>
          </cell>
          <cell r="BU65">
            <v>0</v>
          </cell>
          <cell r="BV65">
            <v>38.694400237546851</v>
          </cell>
          <cell r="BW65">
            <v>2.83</v>
          </cell>
          <cell r="BX65">
            <v>0.56000000000000005</v>
          </cell>
          <cell r="BY65">
            <v>91.13</v>
          </cell>
          <cell r="BZ65">
            <v>3.92</v>
          </cell>
          <cell r="CA65">
            <v>1</v>
          </cell>
          <cell r="CB65">
            <v>0.45</v>
          </cell>
          <cell r="CC65">
            <v>0.1</v>
          </cell>
          <cell r="CD65">
            <v>0.01</v>
          </cell>
          <cell r="CG65" t="str">
            <v>.3ppm</v>
          </cell>
          <cell r="CJ65">
            <v>100</v>
          </cell>
          <cell r="CK65">
            <v>-0.13000000000000003</v>
          </cell>
          <cell r="CL65">
            <v>1.4700000000000004</v>
          </cell>
          <cell r="CM65">
            <v>11.307692307692308</v>
          </cell>
          <cell r="CN65">
            <v>0.34615384615384626</v>
          </cell>
          <cell r="CO65">
            <v>2.2688961538461538</v>
          </cell>
        </row>
        <row r="66">
          <cell r="A66" t="str">
            <v>Clipper South</v>
          </cell>
          <cell r="B66">
            <v>62</v>
          </cell>
          <cell r="E66" t="str">
            <v>90% Under construction 2012 (Q1?) Slip 1</v>
          </cell>
          <cell r="G66" t="str">
            <v>Shell/Esso B</v>
          </cell>
          <cell r="H66" t="str">
            <v>Bacton</v>
          </cell>
          <cell r="I66" t="str">
            <v>D</v>
          </cell>
          <cell r="J66">
            <v>2</v>
          </cell>
          <cell r="K66">
            <v>0</v>
          </cell>
          <cell r="L66">
            <v>0</v>
          </cell>
          <cell r="M66">
            <v>1.1078431372549018</v>
          </cell>
          <cell r="N66">
            <v>1.0952380952380953</v>
          </cell>
          <cell r="O66">
            <v>1.0955882352941175</v>
          </cell>
          <cell r="P66">
            <v>1.0948275862068966</v>
          </cell>
          <cell r="Q66">
            <v>1.1041666666666667</v>
          </cell>
          <cell r="R66">
            <v>1.1111111111111112</v>
          </cell>
          <cell r="S66">
            <v>1.1029411764705881</v>
          </cell>
          <cell r="T66">
            <v>1.1111111111111109</v>
          </cell>
          <cell r="U66">
            <v>1.0952380952380953</v>
          </cell>
          <cell r="V66">
            <v>1.0857142857142859</v>
          </cell>
          <cell r="W66">
            <v>1.1000000000000001</v>
          </cell>
          <cell r="X66">
            <v>1.1111111111111109</v>
          </cell>
          <cell r="Y66">
            <v>1.08</v>
          </cell>
          <cell r="Z66">
            <v>1.0999999999999999</v>
          </cell>
          <cell r="AA66">
            <v>1.0625</v>
          </cell>
          <cell r="AB66">
            <v>1.0769230769230771</v>
          </cell>
          <cell r="AC66">
            <v>1.0999999999999999</v>
          </cell>
          <cell r="AD66">
            <v>1.125</v>
          </cell>
          <cell r="AE66">
            <v>1.1666666666666667</v>
          </cell>
          <cell r="AF66">
            <v>0</v>
          </cell>
          <cell r="AG66">
            <v>0</v>
          </cell>
          <cell r="AH66">
            <v>1.02</v>
          </cell>
          <cell r="AI66">
            <v>0.84</v>
          </cell>
          <cell r="AJ66">
            <v>1.36</v>
          </cell>
          <cell r="AK66">
            <v>1.1599999999999999</v>
          </cell>
          <cell r="AL66">
            <v>0.96</v>
          </cell>
          <cell r="AM66">
            <v>0.81</v>
          </cell>
          <cell r="AN66">
            <v>0.68</v>
          </cell>
          <cell r="AO66">
            <v>0.54</v>
          </cell>
          <cell r="AP66">
            <v>0.42</v>
          </cell>
          <cell r="AQ66">
            <v>0.35</v>
          </cell>
          <cell r="AR66">
            <v>0.3</v>
          </cell>
          <cell r="AS66">
            <v>0.27</v>
          </cell>
          <cell r="AT66">
            <v>0.25</v>
          </cell>
          <cell r="AU66">
            <v>0.2</v>
          </cell>
          <cell r="AV66">
            <v>0.16</v>
          </cell>
          <cell r="AW66">
            <v>0.13</v>
          </cell>
          <cell r="AX66">
            <v>0.1</v>
          </cell>
          <cell r="AY66">
            <v>0.08</v>
          </cell>
          <cell r="AZ66">
            <v>0.06</v>
          </cell>
          <cell r="BA66">
            <v>0</v>
          </cell>
          <cell r="BB66">
            <v>0</v>
          </cell>
          <cell r="BC66">
            <v>1.1299999999999999</v>
          </cell>
          <cell r="BD66">
            <v>0.92</v>
          </cell>
          <cell r="BE66">
            <v>1.49</v>
          </cell>
          <cell r="BF66">
            <v>1.27</v>
          </cell>
          <cell r="BG66">
            <v>1.06</v>
          </cell>
          <cell r="BH66">
            <v>0.9</v>
          </cell>
          <cell r="BI66">
            <v>0.75</v>
          </cell>
          <cell r="BJ66">
            <v>0.6</v>
          </cell>
          <cell r="BK66">
            <v>0.46</v>
          </cell>
          <cell r="BL66">
            <v>0.38</v>
          </cell>
          <cell r="BM66">
            <v>0.33</v>
          </cell>
          <cell r="BN66">
            <v>0.3</v>
          </cell>
          <cell r="BO66">
            <v>0.27</v>
          </cell>
          <cell r="BP66">
            <v>0.22</v>
          </cell>
          <cell r="BQ66">
            <v>0.17</v>
          </cell>
          <cell r="BR66">
            <v>0.14000000000000001</v>
          </cell>
          <cell r="BS66">
            <v>0.11</v>
          </cell>
          <cell r="BT66">
            <v>0.09</v>
          </cell>
          <cell r="BU66">
            <v>7.0000000000000007E-2</v>
          </cell>
          <cell r="BV66">
            <v>38.694400237546851</v>
          </cell>
          <cell r="BW66">
            <v>2.83</v>
          </cell>
          <cell r="BX66">
            <v>0.56000000000000005</v>
          </cell>
          <cell r="BY66">
            <v>91.13</v>
          </cell>
          <cell r="BZ66">
            <v>3.92</v>
          </cell>
          <cell r="CA66">
            <v>1</v>
          </cell>
          <cell r="CB66">
            <v>0.45</v>
          </cell>
          <cell r="CC66">
            <v>0.1</v>
          </cell>
          <cell r="CD66">
            <v>0.01</v>
          </cell>
          <cell r="CG66" t="str">
            <v>.3ppm</v>
          </cell>
          <cell r="CJ66">
            <v>100</v>
          </cell>
          <cell r="CK66">
            <v>-0.13000000000000003</v>
          </cell>
          <cell r="CL66">
            <v>1.5900000000000003</v>
          </cell>
          <cell r="CM66">
            <v>12.23076923076923</v>
          </cell>
          <cell r="CN66">
            <v>0.67846153846153823</v>
          </cell>
          <cell r="CO66">
            <v>3.0909884615384615</v>
          </cell>
        </row>
        <row r="67">
          <cell r="A67" t="str">
            <v>CMS III</v>
          </cell>
          <cell r="B67">
            <v>63</v>
          </cell>
          <cell r="E67" t="str">
            <v>Profile Good</v>
          </cell>
          <cell r="G67" t="str">
            <v>Theddlethorpe</v>
          </cell>
          <cell r="H67" t="str">
            <v>Theddlethorpe</v>
          </cell>
          <cell r="I67" t="str">
            <v>P</v>
          </cell>
          <cell r="J67">
            <v>1</v>
          </cell>
          <cell r="K67">
            <v>1.2</v>
          </cell>
          <cell r="L67">
            <v>1.2121212121212122</v>
          </cell>
          <cell r="M67">
            <v>1.2083333333333333</v>
          </cell>
          <cell r="N67">
            <v>1.2105263157894737</v>
          </cell>
          <cell r="O67">
            <v>1.196969696969697</v>
          </cell>
          <cell r="P67">
            <v>1.2040816326530612</v>
          </cell>
          <cell r="Q67">
            <v>1.2068965517241379</v>
          </cell>
          <cell r="R67">
            <v>1.1428571428571428</v>
          </cell>
          <cell r="S67">
            <v>0</v>
          </cell>
          <cell r="T67">
            <v>0</v>
          </cell>
          <cell r="U67">
            <v>0</v>
          </cell>
          <cell r="V67">
            <v>0</v>
          </cell>
          <cell r="W67">
            <v>0</v>
          </cell>
          <cell r="X67">
            <v>0</v>
          </cell>
          <cell r="Y67">
            <v>0</v>
          </cell>
          <cell r="Z67">
            <v>0</v>
          </cell>
          <cell r="AA67">
            <v>0</v>
          </cell>
          <cell r="AB67">
            <v>0</v>
          </cell>
          <cell r="AC67">
            <v>0</v>
          </cell>
          <cell r="AD67">
            <v>0</v>
          </cell>
          <cell r="AE67">
            <v>0</v>
          </cell>
          <cell r="AF67">
            <v>0.55000000000000004</v>
          </cell>
          <cell r="AG67">
            <v>0.33</v>
          </cell>
          <cell r="AH67">
            <v>0.24</v>
          </cell>
          <cell r="AI67">
            <v>0.38</v>
          </cell>
          <cell r="AJ67">
            <v>0.66</v>
          </cell>
          <cell r="AK67">
            <v>0.49</v>
          </cell>
          <cell r="AL67">
            <v>0.28999999999999998</v>
          </cell>
          <cell r="AM67">
            <v>7.0000000000000007E-2</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0.66</v>
          </cell>
          <cell r="BB67">
            <v>0.4</v>
          </cell>
          <cell r="BC67">
            <v>0.28999999999999998</v>
          </cell>
          <cell r="BD67">
            <v>0.46</v>
          </cell>
          <cell r="BE67">
            <v>0.79</v>
          </cell>
          <cell r="BF67">
            <v>0.59</v>
          </cell>
          <cell r="BG67">
            <v>0.35</v>
          </cell>
          <cell r="BH67">
            <v>0.08</v>
          </cell>
          <cell r="BI67">
            <v>0</v>
          </cell>
          <cell r="BJ67">
            <v>0</v>
          </cell>
          <cell r="BK67">
            <v>0</v>
          </cell>
          <cell r="BL67">
            <v>0</v>
          </cell>
          <cell r="BM67">
            <v>0</v>
          </cell>
          <cell r="BN67">
            <v>0</v>
          </cell>
          <cell r="BO67">
            <v>0</v>
          </cell>
          <cell r="BP67">
            <v>0</v>
          </cell>
          <cell r="BQ67">
            <v>0</v>
          </cell>
          <cell r="BR67">
            <v>0</v>
          </cell>
          <cell r="BS67">
            <v>0</v>
          </cell>
          <cell r="BT67">
            <v>0</v>
          </cell>
          <cell r="BU67">
            <v>0</v>
          </cell>
          <cell r="BV67">
            <v>38.349205231337869</v>
          </cell>
          <cell r="BW67">
            <v>3.6</v>
          </cell>
          <cell r="BX67">
            <v>1.1299999999999999</v>
          </cell>
          <cell r="BY67">
            <v>89.58</v>
          </cell>
          <cell r="BZ67">
            <v>4.07</v>
          </cell>
          <cell r="CA67">
            <v>1.02</v>
          </cell>
          <cell r="CB67">
            <v>0.38</v>
          </cell>
          <cell r="CC67">
            <v>0.11</v>
          </cell>
          <cell r="CD67">
            <v>7.0000000000000007E-2</v>
          </cell>
          <cell r="CE67">
            <v>0.03</v>
          </cell>
          <cell r="CF67">
            <v>0.01</v>
          </cell>
          <cell r="CJ67">
            <v>99.999999999999986</v>
          </cell>
          <cell r="CK67">
            <v>0</v>
          </cell>
          <cell r="CL67">
            <v>0</v>
          </cell>
          <cell r="CM67">
            <v>20</v>
          </cell>
          <cell r="CN67">
            <v>0</v>
          </cell>
          <cell r="CO67">
            <v>1.0986500000000001</v>
          </cell>
        </row>
        <row r="68">
          <cell r="A68" t="str">
            <v>Cook</v>
          </cell>
          <cell r="B68">
            <v>64</v>
          </cell>
          <cell r="E68" t="str">
            <v>Profile Good, 40% 10/11 (Terminal)</v>
          </cell>
          <cell r="G68" t="str">
            <v>Shell/Esso SF</v>
          </cell>
          <cell r="H68" t="str">
            <v>St Fergus</v>
          </cell>
          <cell r="I68" t="str">
            <v>P</v>
          </cell>
          <cell r="J68">
            <v>1</v>
          </cell>
          <cell r="K68">
            <v>1.8333333333333335</v>
          </cell>
          <cell r="L68">
            <v>1.125</v>
          </cell>
          <cell r="M68">
            <v>1.1333333333333335</v>
          </cell>
          <cell r="N68">
            <v>1.0769230769230771</v>
          </cell>
          <cell r="O68">
            <v>1.0833333333333335</v>
          </cell>
          <cell r="P68">
            <v>1.0909090909090908</v>
          </cell>
          <cell r="Q68">
            <v>1.1111111111111112</v>
          </cell>
          <cell r="R68">
            <v>1.125</v>
          </cell>
          <cell r="S68">
            <v>1.5</v>
          </cell>
          <cell r="T68">
            <v>0</v>
          </cell>
          <cell r="U68">
            <v>0</v>
          </cell>
          <cell r="V68">
            <v>0</v>
          </cell>
          <cell r="W68">
            <v>0</v>
          </cell>
          <cell r="X68">
            <v>0</v>
          </cell>
          <cell r="Y68">
            <v>0</v>
          </cell>
          <cell r="Z68">
            <v>0</v>
          </cell>
          <cell r="AA68">
            <v>0</v>
          </cell>
          <cell r="AB68">
            <v>0</v>
          </cell>
          <cell r="AC68">
            <v>0</v>
          </cell>
          <cell r="AD68">
            <v>0</v>
          </cell>
          <cell r="AE68">
            <v>0</v>
          </cell>
          <cell r="AF68">
            <v>0.06</v>
          </cell>
          <cell r="AG68">
            <v>0.16</v>
          </cell>
          <cell r="AH68">
            <v>0.15</v>
          </cell>
          <cell r="AI68">
            <v>0.13</v>
          </cell>
          <cell r="AJ68">
            <v>0.12</v>
          </cell>
          <cell r="AK68">
            <v>0.11</v>
          </cell>
          <cell r="AL68">
            <v>0.09</v>
          </cell>
          <cell r="AM68">
            <v>0.08</v>
          </cell>
          <cell r="AN68">
            <v>0.02</v>
          </cell>
          <cell r="AO68">
            <v>0</v>
          </cell>
          <cell r="AP68">
            <v>0</v>
          </cell>
          <cell r="AQ68">
            <v>0</v>
          </cell>
          <cell r="AR68">
            <v>0</v>
          </cell>
          <cell r="AS68">
            <v>0</v>
          </cell>
          <cell r="AT68">
            <v>0</v>
          </cell>
          <cell r="AU68">
            <v>0</v>
          </cell>
          <cell r="AV68">
            <v>0</v>
          </cell>
          <cell r="AW68">
            <v>0</v>
          </cell>
          <cell r="AX68">
            <v>0</v>
          </cell>
          <cell r="AY68">
            <v>0</v>
          </cell>
          <cell r="AZ68">
            <v>0</v>
          </cell>
          <cell r="BA68">
            <v>0.11</v>
          </cell>
          <cell r="BB68">
            <v>0.18</v>
          </cell>
          <cell r="BC68">
            <v>0.17</v>
          </cell>
          <cell r="BD68">
            <v>0.14000000000000001</v>
          </cell>
          <cell r="BE68">
            <v>0.13</v>
          </cell>
          <cell r="BF68">
            <v>0.12</v>
          </cell>
          <cell r="BG68">
            <v>0.1</v>
          </cell>
          <cell r="BH68">
            <v>0.09</v>
          </cell>
          <cell r="BI68">
            <v>0.03</v>
          </cell>
          <cell r="BJ68">
            <v>0</v>
          </cell>
          <cell r="BK68">
            <v>0</v>
          </cell>
          <cell r="BL68">
            <v>0</v>
          </cell>
          <cell r="BM68">
            <v>0</v>
          </cell>
          <cell r="BN68">
            <v>0</v>
          </cell>
          <cell r="BO68">
            <v>0</v>
          </cell>
          <cell r="BP68">
            <v>0</v>
          </cell>
          <cell r="BQ68">
            <v>0</v>
          </cell>
          <cell r="BR68">
            <v>0</v>
          </cell>
          <cell r="BS68">
            <v>0</v>
          </cell>
          <cell r="BT68">
            <v>0</v>
          </cell>
          <cell r="BU68">
            <v>0</v>
          </cell>
          <cell r="BV68">
            <v>37.723350089053945</v>
          </cell>
          <cell r="BW68">
            <v>1.02</v>
          </cell>
          <cell r="BX68">
            <v>0.88</v>
          </cell>
          <cell r="BY68">
            <v>95.89</v>
          </cell>
          <cell r="BZ68">
            <v>2.11</v>
          </cell>
          <cell r="CA68">
            <v>0.1</v>
          </cell>
          <cell r="CG68" t="str">
            <v>1ppm</v>
          </cell>
          <cell r="CJ68">
            <v>100</v>
          </cell>
          <cell r="CK68">
            <v>-0.01</v>
          </cell>
          <cell r="CL68">
            <v>0.09</v>
          </cell>
          <cell r="CM68">
            <v>9</v>
          </cell>
          <cell r="CN68">
            <v>0</v>
          </cell>
          <cell r="CO68">
            <v>0.33579999999999999</v>
          </cell>
        </row>
        <row r="69">
          <cell r="A69" t="str">
            <v>Cormorants</v>
          </cell>
          <cell r="B69">
            <v>65</v>
          </cell>
          <cell r="E69" t="str">
            <v>Profile Good, 40% 10/11 (Terminal)</v>
          </cell>
          <cell r="G69" t="str">
            <v>Shell/Esso SF</v>
          </cell>
          <cell r="H69" t="str">
            <v>St Fergus</v>
          </cell>
          <cell r="I69" t="str">
            <v>P</v>
          </cell>
          <cell r="J69">
            <v>2</v>
          </cell>
          <cell r="K69">
            <v>1.8888888888888891</v>
          </cell>
          <cell r="L69">
            <v>1.1153846153846152</v>
          </cell>
          <cell r="M69">
            <v>1.107142857142857</v>
          </cell>
          <cell r="N69">
            <v>1.09375</v>
          </cell>
          <cell r="O69">
            <v>1.1000000000000001</v>
          </cell>
          <cell r="P69">
            <v>1.1250000000000002</v>
          </cell>
          <cell r="Q69">
            <v>1.1052631578947367</v>
          </cell>
          <cell r="R69">
            <v>1.1333333333333335</v>
          </cell>
          <cell r="S69">
            <v>1.1666666666666667</v>
          </cell>
          <cell r="T69">
            <v>1.0999999999999999</v>
          </cell>
          <cell r="U69">
            <v>1.125</v>
          </cell>
          <cell r="V69">
            <v>1.1666666666666667</v>
          </cell>
          <cell r="W69">
            <v>1.2</v>
          </cell>
          <cell r="X69">
            <v>1.25</v>
          </cell>
          <cell r="Y69">
            <v>0</v>
          </cell>
          <cell r="Z69">
            <v>0</v>
          </cell>
          <cell r="AA69">
            <v>0</v>
          </cell>
          <cell r="AB69">
            <v>0</v>
          </cell>
          <cell r="AC69">
            <v>0</v>
          </cell>
          <cell r="AD69">
            <v>0</v>
          </cell>
          <cell r="AE69">
            <v>0</v>
          </cell>
          <cell r="AF69">
            <v>0.09</v>
          </cell>
          <cell r="AG69">
            <v>0.26</v>
          </cell>
          <cell r="AH69">
            <v>0.28000000000000003</v>
          </cell>
          <cell r="AI69">
            <v>0.32</v>
          </cell>
          <cell r="AJ69">
            <v>0.3</v>
          </cell>
          <cell r="AK69">
            <v>0.24</v>
          </cell>
          <cell r="AL69">
            <v>0.19</v>
          </cell>
          <cell r="AM69">
            <v>0.15</v>
          </cell>
          <cell r="AN69">
            <v>0.12</v>
          </cell>
          <cell r="AO69">
            <v>0.1</v>
          </cell>
          <cell r="AP69">
            <v>0.08</v>
          </cell>
          <cell r="AQ69">
            <v>0.06</v>
          </cell>
          <cell r="AR69">
            <v>0.05</v>
          </cell>
          <cell r="AS69">
            <v>0.04</v>
          </cell>
          <cell r="AT69">
            <v>0</v>
          </cell>
          <cell r="AU69">
            <v>0</v>
          </cell>
          <cell r="AV69">
            <v>0</v>
          </cell>
          <cell r="AW69">
            <v>0</v>
          </cell>
          <cell r="AX69">
            <v>0</v>
          </cell>
          <cell r="AY69">
            <v>0</v>
          </cell>
          <cell r="AZ69">
            <v>0</v>
          </cell>
          <cell r="BA69">
            <v>0.17</v>
          </cell>
          <cell r="BB69">
            <v>0.28999999999999998</v>
          </cell>
          <cell r="BC69">
            <v>0.31</v>
          </cell>
          <cell r="BD69">
            <v>0.35</v>
          </cell>
          <cell r="BE69">
            <v>0.33</v>
          </cell>
          <cell r="BF69">
            <v>0.27</v>
          </cell>
          <cell r="BG69">
            <v>0.21</v>
          </cell>
          <cell r="BH69">
            <v>0.17</v>
          </cell>
          <cell r="BI69">
            <v>0.14000000000000001</v>
          </cell>
          <cell r="BJ69">
            <v>0.11</v>
          </cell>
          <cell r="BK69">
            <v>0.09</v>
          </cell>
          <cell r="BL69">
            <v>7.0000000000000007E-2</v>
          </cell>
          <cell r="BM69">
            <v>0.06</v>
          </cell>
          <cell r="BN69">
            <v>0.05</v>
          </cell>
          <cell r="BO69">
            <v>0</v>
          </cell>
          <cell r="BP69">
            <v>0</v>
          </cell>
          <cell r="BQ69">
            <v>0</v>
          </cell>
          <cell r="BR69">
            <v>0</v>
          </cell>
          <cell r="BS69">
            <v>0</v>
          </cell>
          <cell r="BT69">
            <v>0</v>
          </cell>
          <cell r="BU69">
            <v>0</v>
          </cell>
          <cell r="BV69">
            <v>37.723350089053945</v>
          </cell>
          <cell r="BW69">
            <v>1.02</v>
          </cell>
          <cell r="BX69">
            <v>0.88</v>
          </cell>
          <cell r="BY69">
            <v>95.89</v>
          </cell>
          <cell r="BZ69">
            <v>2.11</v>
          </cell>
          <cell r="CA69">
            <v>0.1</v>
          </cell>
          <cell r="CG69" t="str">
            <v>1ppm</v>
          </cell>
          <cell r="CJ69">
            <v>100</v>
          </cell>
          <cell r="CK69">
            <v>-1.9999999999999997E-2</v>
          </cell>
          <cell r="CL69">
            <v>0.25999999999999995</v>
          </cell>
          <cell r="CM69">
            <v>13</v>
          </cell>
          <cell r="CN69">
            <v>0.16</v>
          </cell>
          <cell r="CO69">
            <v>0.83584999999999998</v>
          </cell>
        </row>
        <row r="70">
          <cell r="A70" t="str">
            <v>Corvette</v>
          </cell>
          <cell r="B70">
            <v>66</v>
          </cell>
          <cell r="E70" t="str">
            <v>Late life extension</v>
          </cell>
          <cell r="G70" t="str">
            <v>Shell/Esso B</v>
          </cell>
          <cell r="H70" t="str">
            <v>Bacton</v>
          </cell>
          <cell r="I70" t="str">
            <v>D</v>
          </cell>
          <cell r="J70">
            <v>1</v>
          </cell>
          <cell r="K70">
            <v>0</v>
          </cell>
          <cell r="L70">
            <v>0</v>
          </cell>
          <cell r="M70">
            <v>0</v>
          </cell>
          <cell r="N70">
            <v>0</v>
          </cell>
          <cell r="O70">
            <v>0</v>
          </cell>
          <cell r="P70">
            <v>0</v>
          </cell>
          <cell r="Q70">
            <v>1.2222222222222223</v>
          </cell>
          <cell r="R70">
            <v>1.2058823529411764</v>
          </cell>
          <cell r="S70">
            <v>1.1904761904761905</v>
          </cell>
          <cell r="T70">
            <v>1.2142857142857142</v>
          </cell>
          <cell r="U70">
            <v>1.1428571428571428</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0.18</v>
          </cell>
          <cell r="AM70">
            <v>0.34</v>
          </cell>
          <cell r="AN70">
            <v>0.21</v>
          </cell>
          <cell r="AO70">
            <v>0.14000000000000001</v>
          </cell>
          <cell r="AP70">
            <v>7.0000000000000007E-2</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0.22</v>
          </cell>
          <cell r="BH70">
            <v>0.41</v>
          </cell>
          <cell r="BI70">
            <v>0.25</v>
          </cell>
          <cell r="BJ70">
            <v>0.17</v>
          </cell>
          <cell r="BK70">
            <v>0.08</v>
          </cell>
          <cell r="BL70">
            <v>0</v>
          </cell>
          <cell r="BM70">
            <v>0</v>
          </cell>
          <cell r="BN70">
            <v>0</v>
          </cell>
          <cell r="BO70">
            <v>0</v>
          </cell>
          <cell r="BP70">
            <v>0</v>
          </cell>
          <cell r="BQ70">
            <v>0</v>
          </cell>
          <cell r="BR70">
            <v>0</v>
          </cell>
          <cell r="BS70">
            <v>0</v>
          </cell>
          <cell r="BT70">
            <v>0</v>
          </cell>
          <cell r="BU70">
            <v>0</v>
          </cell>
          <cell r="BV70">
            <v>38.694400237546851</v>
          </cell>
          <cell r="BW70">
            <v>2.83</v>
          </cell>
          <cell r="BX70">
            <v>0.56000000000000005</v>
          </cell>
          <cell r="BY70">
            <v>91.13</v>
          </cell>
          <cell r="BZ70">
            <v>3.92</v>
          </cell>
          <cell r="CA70">
            <v>1</v>
          </cell>
          <cell r="CB70">
            <v>0.45</v>
          </cell>
          <cell r="CC70">
            <v>0.1</v>
          </cell>
          <cell r="CD70">
            <v>0.01</v>
          </cell>
          <cell r="CG70" t="str">
            <v>.3ppm</v>
          </cell>
          <cell r="CJ70">
            <v>100</v>
          </cell>
          <cell r="CK70">
            <v>-6.9999999999999993E-2</v>
          </cell>
          <cell r="CL70">
            <v>0.7</v>
          </cell>
          <cell r="CM70">
            <v>10</v>
          </cell>
          <cell r="CN70">
            <v>3.5000000000000003E-2</v>
          </cell>
          <cell r="CO70">
            <v>0.355875</v>
          </cell>
        </row>
        <row r="71">
          <cell r="A71" t="str">
            <v>Crossans</v>
          </cell>
          <cell r="B71">
            <v>67</v>
          </cell>
          <cell r="E71" t="str">
            <v>No FID, slip 3</v>
          </cell>
          <cell r="G71" t="str">
            <v>Morecambe N</v>
          </cell>
          <cell r="H71" t="str">
            <v>Barrow</v>
          </cell>
          <cell r="I71" t="str">
            <v>A</v>
          </cell>
          <cell r="J71">
            <v>1</v>
          </cell>
          <cell r="K71">
            <v>0</v>
          </cell>
          <cell r="L71">
            <v>0</v>
          </cell>
          <cell r="M71">
            <v>0</v>
          </cell>
          <cell r="N71">
            <v>0</v>
          </cell>
          <cell r="O71">
            <v>0</v>
          </cell>
          <cell r="P71">
            <v>0</v>
          </cell>
          <cell r="Q71">
            <v>0</v>
          </cell>
          <cell r="R71">
            <v>1.1111111111111109</v>
          </cell>
          <cell r="S71">
            <v>1.1090909090909089</v>
          </cell>
          <cell r="T71">
            <v>1.106060606060606</v>
          </cell>
          <cell r="U71">
            <v>1.106060606060606</v>
          </cell>
          <cell r="V71">
            <v>1.1090909090909089</v>
          </cell>
          <cell r="W71">
            <v>1.1020408163265307</v>
          </cell>
          <cell r="X71">
            <v>1.0909090909090908</v>
          </cell>
          <cell r="Y71">
            <v>1.0869565217391304</v>
          </cell>
          <cell r="Z71">
            <v>1.125</v>
          </cell>
          <cell r="AA71">
            <v>1.0909090909090908</v>
          </cell>
          <cell r="AB71">
            <v>1.125</v>
          </cell>
          <cell r="AC71">
            <v>1.1666666666666667</v>
          </cell>
          <cell r="AD71">
            <v>1.25</v>
          </cell>
          <cell r="AE71">
            <v>0</v>
          </cell>
          <cell r="AF71">
            <v>0</v>
          </cell>
          <cell r="AG71">
            <v>0</v>
          </cell>
          <cell r="AH71">
            <v>0</v>
          </cell>
          <cell r="AI71">
            <v>0</v>
          </cell>
          <cell r="AJ71">
            <v>0</v>
          </cell>
          <cell r="AK71">
            <v>0</v>
          </cell>
          <cell r="AL71">
            <v>0</v>
          </cell>
          <cell r="AM71">
            <v>0.27</v>
          </cell>
          <cell r="AN71">
            <v>0.55000000000000004</v>
          </cell>
          <cell r="AO71">
            <v>0.66</v>
          </cell>
          <cell r="AP71">
            <v>0.66</v>
          </cell>
          <cell r="AQ71">
            <v>0.55000000000000004</v>
          </cell>
          <cell r="AR71">
            <v>0.49</v>
          </cell>
          <cell r="AS71">
            <v>0.33</v>
          </cell>
          <cell r="AT71">
            <v>0.23</v>
          </cell>
          <cell r="AU71">
            <v>0.16</v>
          </cell>
          <cell r="AV71">
            <v>0.11</v>
          </cell>
          <cell r="AW71">
            <v>0.08</v>
          </cell>
          <cell r="AX71">
            <v>0.06</v>
          </cell>
          <cell r="AY71">
            <v>0.04</v>
          </cell>
          <cell r="AZ71">
            <v>0</v>
          </cell>
          <cell r="BA71">
            <v>0</v>
          </cell>
          <cell r="BB71">
            <v>0</v>
          </cell>
          <cell r="BC71">
            <v>0</v>
          </cell>
          <cell r="BD71">
            <v>0</v>
          </cell>
          <cell r="BE71">
            <v>0</v>
          </cell>
          <cell r="BF71">
            <v>0</v>
          </cell>
          <cell r="BG71">
            <v>0</v>
          </cell>
          <cell r="BH71">
            <v>0.3</v>
          </cell>
          <cell r="BI71">
            <v>0.61</v>
          </cell>
          <cell r="BJ71">
            <v>0.73</v>
          </cell>
          <cell r="BK71">
            <v>0.73</v>
          </cell>
          <cell r="BL71">
            <v>0.61</v>
          </cell>
          <cell r="BM71">
            <v>0.54</v>
          </cell>
          <cell r="BN71">
            <v>0.36</v>
          </cell>
          <cell r="BO71">
            <v>0.25</v>
          </cell>
          <cell r="BP71">
            <v>0.18</v>
          </cell>
          <cell r="BQ71">
            <v>0.12</v>
          </cell>
          <cell r="BR71">
            <v>0.09</v>
          </cell>
          <cell r="BS71">
            <v>7.0000000000000007E-2</v>
          </cell>
          <cell r="BT71">
            <v>0.05</v>
          </cell>
          <cell r="BU71">
            <v>0</v>
          </cell>
          <cell r="BV71">
            <v>38.565514814721787</v>
          </cell>
          <cell r="BW71">
            <v>4.8099999999999996</v>
          </cell>
          <cell r="BX71">
            <v>0</v>
          </cell>
          <cell r="BY71">
            <v>89.15</v>
          </cell>
          <cell r="BZ71">
            <v>4.0999999999999996</v>
          </cell>
          <cell r="CA71">
            <v>1.1100000000000001</v>
          </cell>
          <cell r="CB71">
            <v>0.54</v>
          </cell>
          <cell r="CC71">
            <v>0.22</v>
          </cell>
          <cell r="CD71">
            <v>7.0000000000000007E-2</v>
          </cell>
          <cell r="CG71" t="str">
            <v>&lt;3.3ppm</v>
          </cell>
          <cell r="CJ71">
            <v>100</v>
          </cell>
          <cell r="CK71">
            <v>0</v>
          </cell>
          <cell r="CL71">
            <v>0.66</v>
          </cell>
          <cell r="CM71">
            <v>20</v>
          </cell>
          <cell r="CN71">
            <v>3.6300000000000003</v>
          </cell>
          <cell r="CO71">
            <v>2.1060500000000002</v>
          </cell>
        </row>
        <row r="72">
          <cell r="A72" t="str">
            <v>Curlews</v>
          </cell>
          <cell r="B72">
            <v>68</v>
          </cell>
          <cell r="E72" t="str">
            <v>Profile Good, 40% 10/11 (Terminal)</v>
          </cell>
          <cell r="G72" t="str">
            <v>Shell/Esso SF</v>
          </cell>
          <cell r="H72" t="str">
            <v>St Fergus</v>
          </cell>
          <cell r="I72" t="str">
            <v>P</v>
          </cell>
          <cell r="J72">
            <v>1</v>
          </cell>
          <cell r="K72">
            <v>1.96875</v>
          </cell>
          <cell r="L72">
            <v>1.2083333333333333</v>
          </cell>
          <cell r="M72">
            <v>1.2121212121212122</v>
          </cell>
          <cell r="N72">
            <v>1.1935483870967742</v>
          </cell>
          <cell r="O72">
            <v>1.1935483870967742</v>
          </cell>
          <cell r="P72">
            <v>1.2</v>
          </cell>
          <cell r="Q72">
            <v>1.1904761904761905</v>
          </cell>
          <cell r="R72">
            <v>1.1818181818181819</v>
          </cell>
          <cell r="S72">
            <v>1.2</v>
          </cell>
          <cell r="T72">
            <v>1.3333333333333335</v>
          </cell>
          <cell r="U72">
            <v>0</v>
          </cell>
          <cell r="V72">
            <v>0</v>
          </cell>
          <cell r="W72">
            <v>0</v>
          </cell>
          <cell r="X72">
            <v>0</v>
          </cell>
          <cell r="Y72">
            <v>0</v>
          </cell>
          <cell r="Z72">
            <v>0</v>
          </cell>
          <cell r="AA72">
            <v>0</v>
          </cell>
          <cell r="AB72">
            <v>0</v>
          </cell>
          <cell r="AC72">
            <v>0</v>
          </cell>
          <cell r="AD72">
            <v>0</v>
          </cell>
          <cell r="AE72">
            <v>0</v>
          </cell>
          <cell r="AF72">
            <v>0.32</v>
          </cell>
          <cell r="AG72">
            <v>0.24</v>
          </cell>
          <cell r="AH72">
            <v>0.33</v>
          </cell>
          <cell r="AI72">
            <v>0.31</v>
          </cell>
          <cell r="AJ72">
            <v>0.31</v>
          </cell>
          <cell r="AK72">
            <v>0.25</v>
          </cell>
          <cell r="AL72">
            <v>0.21</v>
          </cell>
          <cell r="AM72">
            <v>0.11</v>
          </cell>
          <cell r="AN72">
            <v>0.05</v>
          </cell>
          <cell r="AO72">
            <v>0.03</v>
          </cell>
          <cell r="AP72">
            <v>0</v>
          </cell>
          <cell r="AQ72">
            <v>0</v>
          </cell>
          <cell r="AR72">
            <v>0</v>
          </cell>
          <cell r="AS72">
            <v>0</v>
          </cell>
          <cell r="AT72">
            <v>0</v>
          </cell>
          <cell r="AU72">
            <v>0</v>
          </cell>
          <cell r="AV72">
            <v>0</v>
          </cell>
          <cell r="AW72">
            <v>0</v>
          </cell>
          <cell r="AX72">
            <v>0</v>
          </cell>
          <cell r="AY72">
            <v>0</v>
          </cell>
          <cell r="AZ72">
            <v>0</v>
          </cell>
          <cell r="BA72">
            <v>0.63</v>
          </cell>
          <cell r="BB72">
            <v>0.28999999999999998</v>
          </cell>
          <cell r="BC72">
            <v>0.4</v>
          </cell>
          <cell r="BD72">
            <v>0.37</v>
          </cell>
          <cell r="BE72">
            <v>0.37</v>
          </cell>
          <cell r="BF72">
            <v>0.3</v>
          </cell>
          <cell r="BG72">
            <v>0.25</v>
          </cell>
          <cell r="BH72">
            <v>0.13</v>
          </cell>
          <cell r="BI72">
            <v>0.06</v>
          </cell>
          <cell r="BJ72">
            <v>0.04</v>
          </cell>
          <cell r="BK72">
            <v>0</v>
          </cell>
          <cell r="BL72">
            <v>0</v>
          </cell>
          <cell r="BM72">
            <v>0</v>
          </cell>
          <cell r="BN72">
            <v>0</v>
          </cell>
          <cell r="BO72">
            <v>0</v>
          </cell>
          <cell r="BP72">
            <v>0</v>
          </cell>
          <cell r="BQ72">
            <v>0</v>
          </cell>
          <cell r="BR72">
            <v>0</v>
          </cell>
          <cell r="BS72">
            <v>0</v>
          </cell>
          <cell r="BT72">
            <v>0</v>
          </cell>
          <cell r="BU72">
            <v>0</v>
          </cell>
          <cell r="BV72">
            <v>37.723350089053945</v>
          </cell>
          <cell r="BW72">
            <v>1.02</v>
          </cell>
          <cell r="BX72">
            <v>0.88</v>
          </cell>
          <cell r="BY72">
            <v>95.89</v>
          </cell>
          <cell r="BZ72">
            <v>2.11</v>
          </cell>
          <cell r="CA72">
            <v>0.1</v>
          </cell>
          <cell r="CG72" t="str">
            <v>1ppm</v>
          </cell>
          <cell r="CJ72">
            <v>100</v>
          </cell>
          <cell r="CK72">
            <v>-2.5000000000000001E-2</v>
          </cell>
          <cell r="CL72">
            <v>0.22500000000000001</v>
          </cell>
          <cell r="CM72">
            <v>9</v>
          </cell>
          <cell r="CN72">
            <v>0</v>
          </cell>
          <cell r="CO72">
            <v>0.78839999999999988</v>
          </cell>
        </row>
        <row r="73">
          <cell r="A73" t="str">
            <v>Cutter</v>
          </cell>
          <cell r="B73">
            <v>69</v>
          </cell>
          <cell r="E73" t="str">
            <v>Profile reduced 20%</v>
          </cell>
          <cell r="G73" t="str">
            <v>Shell/Esso B</v>
          </cell>
          <cell r="H73" t="str">
            <v>Bacton</v>
          </cell>
          <cell r="I73" t="str">
            <v>P</v>
          </cell>
          <cell r="J73">
            <v>1</v>
          </cell>
          <cell r="K73">
            <v>1.2096774193548387</v>
          </cell>
          <cell r="L73">
            <v>1.2</v>
          </cell>
          <cell r="M73">
            <v>1.2142857142857144</v>
          </cell>
          <cell r="N73">
            <v>1.1944444444444444</v>
          </cell>
          <cell r="O73">
            <v>1.1935483870967742</v>
          </cell>
          <cell r="P73">
            <v>1.2307692307692308</v>
          </cell>
          <cell r="Q73">
            <v>1.2173913043478262</v>
          </cell>
          <cell r="R73">
            <v>1.2</v>
          </cell>
          <cell r="S73">
            <v>1.1666666666666667</v>
          </cell>
          <cell r="T73">
            <v>1.1875</v>
          </cell>
          <cell r="U73">
            <v>1.1818181818181819</v>
          </cell>
          <cell r="V73">
            <v>1.125</v>
          </cell>
          <cell r="W73">
            <v>1.4000000000000001</v>
          </cell>
          <cell r="X73">
            <v>1.25</v>
          </cell>
          <cell r="Y73">
            <v>0</v>
          </cell>
          <cell r="Z73">
            <v>0</v>
          </cell>
          <cell r="AA73">
            <v>0</v>
          </cell>
          <cell r="AB73">
            <v>0</v>
          </cell>
          <cell r="AC73">
            <v>0</v>
          </cell>
          <cell r="AD73">
            <v>0</v>
          </cell>
          <cell r="AE73">
            <v>0</v>
          </cell>
          <cell r="AF73">
            <v>0.62</v>
          </cell>
          <cell r="AG73">
            <v>0.5</v>
          </cell>
          <cell r="AH73">
            <v>0.42</v>
          </cell>
          <cell r="AI73">
            <v>0.36</v>
          </cell>
          <cell r="AJ73">
            <v>0.31</v>
          </cell>
          <cell r="AK73">
            <v>0.26</v>
          </cell>
          <cell r="AL73">
            <v>0.23</v>
          </cell>
          <cell r="AM73">
            <v>0.2</v>
          </cell>
          <cell r="AN73">
            <v>0.18</v>
          </cell>
          <cell r="AO73">
            <v>0.16</v>
          </cell>
          <cell r="AP73">
            <v>0.11</v>
          </cell>
          <cell r="AQ73">
            <v>0.08</v>
          </cell>
          <cell r="AR73">
            <v>0.05</v>
          </cell>
          <cell r="AS73">
            <v>0.04</v>
          </cell>
          <cell r="AT73">
            <v>0</v>
          </cell>
          <cell r="AU73">
            <v>0</v>
          </cell>
          <cell r="AV73">
            <v>0</v>
          </cell>
          <cell r="AW73">
            <v>0</v>
          </cell>
          <cell r="AX73">
            <v>0</v>
          </cell>
          <cell r="AY73">
            <v>0</v>
          </cell>
          <cell r="AZ73">
            <v>0</v>
          </cell>
          <cell r="BA73">
            <v>0.75</v>
          </cell>
          <cell r="BB73">
            <v>0.6</v>
          </cell>
          <cell r="BC73">
            <v>0.51</v>
          </cell>
          <cell r="BD73">
            <v>0.43</v>
          </cell>
          <cell r="BE73">
            <v>0.37</v>
          </cell>
          <cell r="BF73">
            <v>0.32</v>
          </cell>
          <cell r="BG73">
            <v>0.28000000000000003</v>
          </cell>
          <cell r="BH73">
            <v>0.24</v>
          </cell>
          <cell r="BI73">
            <v>0.21</v>
          </cell>
          <cell r="BJ73">
            <v>0.19</v>
          </cell>
          <cell r="BK73">
            <v>0.13</v>
          </cell>
          <cell r="BL73">
            <v>0.09</v>
          </cell>
          <cell r="BM73">
            <v>7.0000000000000007E-2</v>
          </cell>
          <cell r="BN73">
            <v>0.05</v>
          </cell>
          <cell r="BO73">
            <v>0</v>
          </cell>
          <cell r="BP73">
            <v>0</v>
          </cell>
          <cell r="BQ73">
            <v>0</v>
          </cell>
          <cell r="BR73">
            <v>0</v>
          </cell>
          <cell r="BS73">
            <v>0</v>
          </cell>
          <cell r="BT73">
            <v>0</v>
          </cell>
          <cell r="BU73">
            <v>0</v>
          </cell>
          <cell r="BV73">
            <v>38.694400237546851</v>
          </cell>
          <cell r="BW73">
            <v>2.83</v>
          </cell>
          <cell r="BX73">
            <v>0.56000000000000005</v>
          </cell>
          <cell r="BY73">
            <v>91.13</v>
          </cell>
          <cell r="BZ73">
            <v>3.92</v>
          </cell>
          <cell r="CA73">
            <v>1</v>
          </cell>
          <cell r="CB73">
            <v>0.45</v>
          </cell>
          <cell r="CC73">
            <v>0.1</v>
          </cell>
          <cell r="CD73">
            <v>0.01</v>
          </cell>
          <cell r="CG73" t="str">
            <v>.3ppm</v>
          </cell>
          <cell r="CJ73">
            <v>100</v>
          </cell>
          <cell r="CK73">
            <v>-3.4999999999999996E-2</v>
          </cell>
          <cell r="CL73">
            <v>0.42499999999999993</v>
          </cell>
          <cell r="CM73">
            <v>12.142857142857142</v>
          </cell>
          <cell r="CN73">
            <v>0.17285714285714282</v>
          </cell>
          <cell r="CO73">
            <v>1.2858428571428573</v>
          </cell>
        </row>
        <row r="74">
          <cell r="A74" t="str">
            <v>Cygnus</v>
          </cell>
          <cell r="B74">
            <v>70</v>
          </cell>
          <cell r="E74" t="str">
            <v>Due 2015/16</v>
          </cell>
          <cell r="G74" t="str">
            <v>Perenco B</v>
          </cell>
          <cell r="H74" t="str">
            <v>Bacton</v>
          </cell>
          <cell r="I74" t="str">
            <v>A</v>
          </cell>
          <cell r="J74">
            <v>2</v>
          </cell>
          <cell r="K74">
            <v>0</v>
          </cell>
          <cell r="L74">
            <v>0</v>
          </cell>
          <cell r="M74">
            <v>0</v>
          </cell>
          <cell r="N74">
            <v>0</v>
          </cell>
          <cell r="O74">
            <v>0</v>
          </cell>
          <cell r="P74">
            <v>1.0987841945288754</v>
          </cell>
          <cell r="Q74">
            <v>1.0998439937597504</v>
          </cell>
          <cell r="R74">
            <v>1.099836333878887</v>
          </cell>
          <cell r="S74">
            <v>1.0996441281138789</v>
          </cell>
          <cell r="T74">
            <v>1.0993914807302232</v>
          </cell>
          <cell r="U74">
            <v>1.0989583333333333</v>
          </cell>
          <cell r="V74">
            <v>1.0985401459854014</v>
          </cell>
          <cell r="W74">
            <v>1.0989583333333333</v>
          </cell>
          <cell r="X74">
            <v>1.1044776119402984</v>
          </cell>
          <cell r="Y74">
            <v>1.096774193548387</v>
          </cell>
          <cell r="Z74">
            <v>1.0952380952380951</v>
          </cell>
          <cell r="AA74">
            <v>1.0975609756097562</v>
          </cell>
          <cell r="AB74">
            <v>1.1034482758620692</v>
          </cell>
          <cell r="AC74">
            <v>1.0999999999999999</v>
          </cell>
          <cell r="AD74">
            <v>1.1428571428571428</v>
          </cell>
          <cell r="AE74">
            <v>1.0999999999999999</v>
          </cell>
          <cell r="AF74">
            <v>0</v>
          </cell>
          <cell r="AG74">
            <v>0</v>
          </cell>
          <cell r="AH74">
            <v>0</v>
          </cell>
          <cell r="AI74">
            <v>0</v>
          </cell>
          <cell r="AJ74">
            <v>0</v>
          </cell>
          <cell r="AK74">
            <v>6.58</v>
          </cell>
          <cell r="AL74">
            <v>6.41</v>
          </cell>
          <cell r="AM74">
            <v>6.11</v>
          </cell>
          <cell r="AN74">
            <v>5.62</v>
          </cell>
          <cell r="AO74">
            <v>4.93</v>
          </cell>
          <cell r="AP74">
            <v>3.84</v>
          </cell>
          <cell r="AQ74">
            <v>2.74</v>
          </cell>
          <cell r="AR74">
            <v>1.92</v>
          </cell>
          <cell r="AS74">
            <v>1.34</v>
          </cell>
          <cell r="AT74">
            <v>0.93</v>
          </cell>
          <cell r="AU74">
            <v>0.63</v>
          </cell>
          <cell r="AV74">
            <v>0.41</v>
          </cell>
          <cell r="AW74">
            <v>0.28999999999999998</v>
          </cell>
          <cell r="AX74">
            <v>0.2</v>
          </cell>
          <cell r="AY74">
            <v>0.14000000000000001</v>
          </cell>
          <cell r="AZ74">
            <v>0.1</v>
          </cell>
          <cell r="BA74">
            <v>0</v>
          </cell>
          <cell r="BB74">
            <v>0</v>
          </cell>
          <cell r="BC74">
            <v>0</v>
          </cell>
          <cell r="BD74">
            <v>0</v>
          </cell>
          <cell r="BE74">
            <v>0</v>
          </cell>
          <cell r="BF74">
            <v>7.23</v>
          </cell>
          <cell r="BG74">
            <v>7.05</v>
          </cell>
          <cell r="BH74">
            <v>6.72</v>
          </cell>
          <cell r="BI74">
            <v>6.18</v>
          </cell>
          <cell r="BJ74">
            <v>5.42</v>
          </cell>
          <cell r="BK74">
            <v>4.22</v>
          </cell>
          <cell r="BL74">
            <v>3.01</v>
          </cell>
          <cell r="BM74">
            <v>2.11</v>
          </cell>
          <cell r="BN74">
            <v>1.48</v>
          </cell>
          <cell r="BO74">
            <v>1.02</v>
          </cell>
          <cell r="BP74">
            <v>0.69</v>
          </cell>
          <cell r="BQ74">
            <v>0.45</v>
          </cell>
          <cell r="BR74">
            <v>0.32</v>
          </cell>
          <cell r="BS74">
            <v>0.22</v>
          </cell>
          <cell r="BT74">
            <v>0.16</v>
          </cell>
          <cell r="BU74">
            <v>0.11</v>
          </cell>
          <cell r="BV74">
            <v>38.317805599588745</v>
          </cell>
          <cell r="BW74">
            <v>3.06</v>
          </cell>
          <cell r="BX74">
            <v>0.72</v>
          </cell>
          <cell r="BY74">
            <v>91.64</v>
          </cell>
          <cell r="BZ74">
            <v>3.25</v>
          </cell>
          <cell r="CA74">
            <v>0.67</v>
          </cell>
          <cell r="CB74">
            <v>0.48</v>
          </cell>
          <cell r="CC74">
            <v>0.08</v>
          </cell>
          <cell r="CD74">
            <v>0.04</v>
          </cell>
          <cell r="CE74">
            <v>0.05</v>
          </cell>
          <cell r="CF74">
            <v>0.01</v>
          </cell>
          <cell r="CG74" t="str">
            <v>.3ppm</v>
          </cell>
          <cell r="CJ74">
            <v>100.00000000000001</v>
          </cell>
          <cell r="CK74">
            <v>-0.89000000000000012</v>
          </cell>
          <cell r="CL74">
            <v>11.850000000000001</v>
          </cell>
          <cell r="CM74">
            <v>13.314606741573034</v>
          </cell>
          <cell r="CN74">
            <v>8.2840449438202235</v>
          </cell>
          <cell r="CO74">
            <v>15.247526404494383</v>
          </cell>
        </row>
        <row r="75">
          <cell r="A75" t="str">
            <v>Dalton</v>
          </cell>
          <cell r="B75">
            <v>71</v>
          </cell>
          <cell r="E75" t="str">
            <v>Profile good, forward 1</v>
          </cell>
          <cell r="G75" t="str">
            <v>Morecambe N</v>
          </cell>
          <cell r="H75" t="str">
            <v>Barrow</v>
          </cell>
          <cell r="I75" t="str">
            <v>P</v>
          </cell>
          <cell r="J75">
            <v>2</v>
          </cell>
          <cell r="K75">
            <v>1.125</v>
          </cell>
          <cell r="L75">
            <v>1.2</v>
          </cell>
          <cell r="M75">
            <v>1.3333333333333335</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0.08</v>
          </cell>
          <cell r="AG75">
            <v>0.05</v>
          </cell>
          <cell r="AH75">
            <v>0.03</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0.09</v>
          </cell>
          <cell r="BB75">
            <v>0.06</v>
          </cell>
          <cell r="BC75">
            <v>0.04</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38.565514814721787</v>
          </cell>
          <cell r="BW75">
            <v>4.8099999999999996</v>
          </cell>
          <cell r="BX75">
            <v>0</v>
          </cell>
          <cell r="BY75">
            <v>89.15</v>
          </cell>
          <cell r="BZ75">
            <v>4.0999999999999996</v>
          </cell>
          <cell r="CA75">
            <v>1.1100000000000001</v>
          </cell>
          <cell r="CB75">
            <v>0.54</v>
          </cell>
          <cell r="CC75">
            <v>0.22</v>
          </cell>
          <cell r="CD75">
            <v>7.0000000000000007E-2</v>
          </cell>
          <cell r="CG75" t="str">
            <v>&lt;3.3ppm</v>
          </cell>
          <cell r="CJ75">
            <v>100</v>
          </cell>
          <cell r="CK75">
            <v>0</v>
          </cell>
          <cell r="CL75">
            <v>0</v>
          </cell>
          <cell r="CM75">
            <v>20</v>
          </cell>
          <cell r="CN75">
            <v>0</v>
          </cell>
          <cell r="CO75">
            <v>5.8400000000000001E-2</v>
          </cell>
        </row>
        <row r="76">
          <cell r="A76" t="str">
            <v>Darwen</v>
          </cell>
          <cell r="B76">
            <v>72</v>
          </cell>
          <cell r="E76" t="str">
            <v>No FID, slip 3</v>
          </cell>
          <cell r="G76" t="str">
            <v>Morecambe N</v>
          </cell>
          <cell r="H76" t="str">
            <v>Barrow</v>
          </cell>
          <cell r="I76" t="str">
            <v>A</v>
          </cell>
          <cell r="J76">
            <v>1</v>
          </cell>
          <cell r="K76">
            <v>0</v>
          </cell>
          <cell r="L76">
            <v>0</v>
          </cell>
          <cell r="M76">
            <v>0</v>
          </cell>
          <cell r="N76">
            <v>0</v>
          </cell>
          <cell r="O76">
            <v>0</v>
          </cell>
          <cell r="P76">
            <v>0</v>
          </cell>
          <cell r="Q76">
            <v>0</v>
          </cell>
          <cell r="R76">
            <v>0</v>
          </cell>
          <cell r="S76">
            <v>1.0909090909090908</v>
          </cell>
          <cell r="T76">
            <v>1.1029411764705881</v>
          </cell>
          <cell r="U76">
            <v>1.0999999999999999</v>
          </cell>
          <cell r="V76">
            <v>1.0982142857142856</v>
          </cell>
          <cell r="W76">
            <v>1.1022727272727273</v>
          </cell>
          <cell r="X76">
            <v>1.09375</v>
          </cell>
          <cell r="Y76">
            <v>1.0888888888888888</v>
          </cell>
          <cell r="Z76">
            <v>1.0967741935483872</v>
          </cell>
          <cell r="AA76">
            <v>1.0909090909090908</v>
          </cell>
          <cell r="AB76">
            <v>1.1333333333333335</v>
          </cell>
          <cell r="AC76">
            <v>1.0909090909090908</v>
          </cell>
          <cell r="AD76">
            <v>1.125</v>
          </cell>
          <cell r="AE76">
            <v>1.2</v>
          </cell>
          <cell r="AF76">
            <v>0</v>
          </cell>
          <cell r="AG76">
            <v>0</v>
          </cell>
          <cell r="AH76">
            <v>0</v>
          </cell>
          <cell r="AI76">
            <v>0</v>
          </cell>
          <cell r="AJ76">
            <v>0</v>
          </cell>
          <cell r="AK76">
            <v>0</v>
          </cell>
          <cell r="AL76">
            <v>0</v>
          </cell>
          <cell r="AM76">
            <v>0</v>
          </cell>
          <cell r="AN76">
            <v>0.33</v>
          </cell>
          <cell r="AO76">
            <v>0.68</v>
          </cell>
          <cell r="AP76">
            <v>0.9</v>
          </cell>
          <cell r="AQ76">
            <v>1.1200000000000001</v>
          </cell>
          <cell r="AR76">
            <v>0.88</v>
          </cell>
          <cell r="AS76">
            <v>0.64</v>
          </cell>
          <cell r="AT76">
            <v>0.45</v>
          </cell>
          <cell r="AU76">
            <v>0.31</v>
          </cell>
          <cell r="AV76">
            <v>0.22</v>
          </cell>
          <cell r="AW76">
            <v>0.15</v>
          </cell>
          <cell r="AX76">
            <v>0.11</v>
          </cell>
          <cell r="AY76">
            <v>0.08</v>
          </cell>
          <cell r="AZ76">
            <v>0.05</v>
          </cell>
          <cell r="BA76">
            <v>0</v>
          </cell>
          <cell r="BB76">
            <v>0</v>
          </cell>
          <cell r="BC76">
            <v>0</v>
          </cell>
          <cell r="BD76">
            <v>0</v>
          </cell>
          <cell r="BE76">
            <v>0</v>
          </cell>
          <cell r="BF76">
            <v>0</v>
          </cell>
          <cell r="BG76">
            <v>0</v>
          </cell>
          <cell r="BH76">
            <v>0</v>
          </cell>
          <cell r="BI76">
            <v>0.36</v>
          </cell>
          <cell r="BJ76">
            <v>0.75</v>
          </cell>
          <cell r="BK76">
            <v>0.99</v>
          </cell>
          <cell r="BL76">
            <v>1.23</v>
          </cell>
          <cell r="BM76">
            <v>0.97</v>
          </cell>
          <cell r="BN76">
            <v>0.7</v>
          </cell>
          <cell r="BO76">
            <v>0.49</v>
          </cell>
          <cell r="BP76">
            <v>0.34</v>
          </cell>
          <cell r="BQ76">
            <v>0.24</v>
          </cell>
          <cell r="BR76">
            <v>0.17</v>
          </cell>
          <cell r="BS76">
            <v>0.12</v>
          </cell>
          <cell r="BT76">
            <v>0.09</v>
          </cell>
          <cell r="BU76">
            <v>0.06</v>
          </cell>
          <cell r="BV76">
            <v>38.565514814721787</v>
          </cell>
          <cell r="BW76">
            <v>4.8099999999999996</v>
          </cell>
          <cell r="BX76">
            <v>0</v>
          </cell>
          <cell r="BY76">
            <v>89.15</v>
          </cell>
          <cell r="BZ76">
            <v>4.0999999999999996</v>
          </cell>
          <cell r="CA76">
            <v>1.1100000000000001</v>
          </cell>
          <cell r="CB76">
            <v>0.54</v>
          </cell>
          <cell r="CC76">
            <v>0.22</v>
          </cell>
          <cell r="CD76">
            <v>7.0000000000000007E-2</v>
          </cell>
          <cell r="CG76" t="str">
            <v>&lt;3.3ppm</v>
          </cell>
          <cell r="CJ76">
            <v>100</v>
          </cell>
          <cell r="CK76">
            <v>0</v>
          </cell>
          <cell r="CL76">
            <v>0.9</v>
          </cell>
          <cell r="CM76">
            <v>20</v>
          </cell>
          <cell r="CN76">
            <v>4.95</v>
          </cell>
          <cell r="CO76">
            <v>2.5039000000000002</v>
          </cell>
        </row>
        <row r="77">
          <cell r="A77" t="str">
            <v>Davy Group</v>
          </cell>
          <cell r="B77">
            <v>73</v>
          </cell>
          <cell r="E77" t="str">
            <v>Profile modified</v>
          </cell>
          <cell r="G77" t="str">
            <v>Perenco B</v>
          </cell>
          <cell r="H77" t="str">
            <v>Bacton</v>
          </cell>
          <cell r="I77" t="str">
            <v>P</v>
          </cell>
          <cell r="J77">
            <v>2</v>
          </cell>
          <cell r="K77">
            <v>1.1875</v>
          </cell>
          <cell r="L77">
            <v>1.1428571428571428</v>
          </cell>
          <cell r="M77">
            <v>1.2</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0.16</v>
          </cell>
          <cell r="AG77">
            <v>7.0000000000000007E-2</v>
          </cell>
          <cell r="AH77">
            <v>0.05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0.19</v>
          </cell>
          <cell r="BB77">
            <v>0.08</v>
          </cell>
          <cell r="BC77">
            <v>0.06</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38.317805599588745</v>
          </cell>
          <cell r="BW77">
            <v>3.06</v>
          </cell>
          <cell r="BX77">
            <v>0.72</v>
          </cell>
          <cell r="BY77">
            <v>91.64</v>
          </cell>
          <cell r="BZ77">
            <v>3.25</v>
          </cell>
          <cell r="CA77">
            <v>0.67</v>
          </cell>
          <cell r="CB77">
            <v>0.48</v>
          </cell>
          <cell r="CC77">
            <v>0.08</v>
          </cell>
          <cell r="CD77">
            <v>0.04</v>
          </cell>
          <cell r="CE77">
            <v>0.05</v>
          </cell>
          <cell r="CF77">
            <v>0.01</v>
          </cell>
          <cell r="CG77" t="str">
            <v>.3ppm</v>
          </cell>
          <cell r="CJ77">
            <v>100.00000000000001</v>
          </cell>
          <cell r="CK77">
            <v>0</v>
          </cell>
          <cell r="CL77">
            <v>0</v>
          </cell>
          <cell r="CM77">
            <v>20</v>
          </cell>
          <cell r="CN77">
            <v>0</v>
          </cell>
          <cell r="CO77">
            <v>0.10220000000000001</v>
          </cell>
        </row>
        <row r="78">
          <cell r="A78" t="str">
            <v>Delilah</v>
          </cell>
          <cell r="B78">
            <v>74</v>
          </cell>
          <cell r="E78" t="str">
            <v>Profile ok</v>
          </cell>
          <cell r="G78" t="str">
            <v>Tullow B</v>
          </cell>
          <cell r="H78" t="str">
            <v>Bacton</v>
          </cell>
          <cell r="I78" t="str">
            <v>P</v>
          </cell>
          <cell r="J78">
            <v>2</v>
          </cell>
          <cell r="K78">
            <v>1.2857142857142856</v>
          </cell>
          <cell r="L78">
            <v>1.5</v>
          </cell>
          <cell r="M78">
            <v>1.3333333333333335</v>
          </cell>
          <cell r="N78">
            <v>1.3333333333333335</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7.0000000000000007E-2</v>
          </cell>
          <cell r="AG78">
            <v>0.04</v>
          </cell>
          <cell r="AH78">
            <v>0.03</v>
          </cell>
          <cell r="AI78">
            <v>0.03</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0.09</v>
          </cell>
          <cell r="BB78">
            <v>0.06</v>
          </cell>
          <cell r="BC78">
            <v>0.04</v>
          </cell>
          <cell r="BD78">
            <v>0.04</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38.862938360348444</v>
          </cell>
          <cell r="BW78">
            <v>2.84</v>
          </cell>
          <cell r="BX78">
            <v>0.53</v>
          </cell>
          <cell r="BY78">
            <v>91.02</v>
          </cell>
          <cell r="BZ78">
            <v>4.01</v>
          </cell>
          <cell r="CA78">
            <v>0.95</v>
          </cell>
          <cell r="CB78">
            <v>0.4</v>
          </cell>
          <cell r="CC78">
            <v>0.14000000000000001</v>
          </cell>
          <cell r="CD78">
            <v>0.05</v>
          </cell>
          <cell r="CE78">
            <v>0.05</v>
          </cell>
          <cell r="CF78">
            <v>0.01</v>
          </cell>
          <cell r="CJ78">
            <v>100.00000000000001</v>
          </cell>
          <cell r="CK78">
            <v>0</v>
          </cell>
          <cell r="CL78">
            <v>0</v>
          </cell>
          <cell r="CM78">
            <v>20</v>
          </cell>
          <cell r="CN78">
            <v>0</v>
          </cell>
          <cell r="CO78">
            <v>6.2050000000000001E-2</v>
          </cell>
        </row>
        <row r="79">
          <cell r="A79" t="str">
            <v>Devenick</v>
          </cell>
          <cell r="B79">
            <v>75</v>
          </cell>
          <cell r="E79" t="str">
            <v>90% Wet, 2 yr from FID, Slip 3</v>
          </cell>
          <cell r="G79" t="str">
            <v>Mobil SF</v>
          </cell>
          <cell r="H79" t="str">
            <v>St Fergus</v>
          </cell>
          <cell r="I79" t="str">
            <v>A</v>
          </cell>
          <cell r="J79">
            <v>1</v>
          </cell>
          <cell r="K79">
            <v>0</v>
          </cell>
          <cell r="L79">
            <v>0</v>
          </cell>
          <cell r="M79">
            <v>0</v>
          </cell>
          <cell r="N79">
            <v>0</v>
          </cell>
          <cell r="O79">
            <v>0</v>
          </cell>
          <cell r="P79">
            <v>1.0985074626865672</v>
          </cell>
          <cell r="Q79">
            <v>1.0996015936254979</v>
          </cell>
          <cell r="R79">
            <v>1.0990099009900991</v>
          </cell>
          <cell r="S79">
            <v>1.0994152046783625</v>
          </cell>
          <cell r="T79">
            <v>1.0965517241379312</v>
          </cell>
          <cell r="U79">
            <v>1.1023622047244093</v>
          </cell>
          <cell r="V79">
            <v>1.0999999999999999</v>
          </cell>
          <cell r="W79">
            <v>1.0999999999999999</v>
          </cell>
          <cell r="X79">
            <v>1.0972222222222223</v>
          </cell>
          <cell r="Y79">
            <v>1.0862068965517242</v>
          </cell>
          <cell r="Z79">
            <v>1.1086956521739131</v>
          </cell>
          <cell r="AA79">
            <v>1.1081081081081081</v>
          </cell>
          <cell r="AB79">
            <v>1.1034482758620692</v>
          </cell>
          <cell r="AC79">
            <v>1.0833333333333335</v>
          </cell>
          <cell r="AD79">
            <v>1.1052631578947367</v>
          </cell>
          <cell r="AE79">
            <v>1.1333333333333335</v>
          </cell>
          <cell r="AF79">
            <v>0</v>
          </cell>
          <cell r="AG79">
            <v>0</v>
          </cell>
          <cell r="AH79">
            <v>0</v>
          </cell>
          <cell r="AI79">
            <v>0</v>
          </cell>
          <cell r="AJ79">
            <v>0</v>
          </cell>
          <cell r="AK79">
            <v>3.35</v>
          </cell>
          <cell r="AL79">
            <v>2.5099999999999998</v>
          </cell>
          <cell r="AM79">
            <v>2.02</v>
          </cell>
          <cell r="AN79">
            <v>1.71</v>
          </cell>
          <cell r="AO79">
            <v>1.45</v>
          </cell>
          <cell r="AP79">
            <v>1.27</v>
          </cell>
          <cell r="AQ79">
            <v>1.1000000000000001</v>
          </cell>
          <cell r="AR79">
            <v>0.9</v>
          </cell>
          <cell r="AS79">
            <v>0.72</v>
          </cell>
          <cell r="AT79">
            <v>0.57999999999999996</v>
          </cell>
          <cell r="AU79">
            <v>0.46</v>
          </cell>
          <cell r="AV79">
            <v>0.37</v>
          </cell>
          <cell r="AW79">
            <v>0.28999999999999998</v>
          </cell>
          <cell r="AX79">
            <v>0.24</v>
          </cell>
          <cell r="AY79">
            <v>0.19</v>
          </cell>
          <cell r="AZ79">
            <v>0.15</v>
          </cell>
          <cell r="BA79">
            <v>0</v>
          </cell>
          <cell r="BB79">
            <v>0</v>
          </cell>
          <cell r="BC79">
            <v>0</v>
          </cell>
          <cell r="BD79">
            <v>0</v>
          </cell>
          <cell r="BE79">
            <v>0</v>
          </cell>
          <cell r="BF79">
            <v>3.68</v>
          </cell>
          <cell r="BG79">
            <v>2.76</v>
          </cell>
          <cell r="BH79">
            <v>2.2200000000000002</v>
          </cell>
          <cell r="BI79">
            <v>1.88</v>
          </cell>
          <cell r="BJ79">
            <v>1.59</v>
          </cell>
          <cell r="BK79">
            <v>1.4</v>
          </cell>
          <cell r="BL79">
            <v>1.21</v>
          </cell>
          <cell r="BM79">
            <v>0.99</v>
          </cell>
          <cell r="BN79">
            <v>0.79</v>
          </cell>
          <cell r="BO79">
            <v>0.63</v>
          </cell>
          <cell r="BP79">
            <v>0.51</v>
          </cell>
          <cell r="BQ79">
            <v>0.41</v>
          </cell>
          <cell r="BR79">
            <v>0.32</v>
          </cell>
          <cell r="BS79">
            <v>0.26</v>
          </cell>
          <cell r="BT79">
            <v>0.21</v>
          </cell>
          <cell r="BU79">
            <v>0.17</v>
          </cell>
          <cell r="BV79">
            <v>40.950209030535341</v>
          </cell>
          <cell r="BW79">
            <v>0.78</v>
          </cell>
          <cell r="BX79">
            <v>2.96</v>
          </cell>
          <cell r="BY79">
            <v>84.99</v>
          </cell>
          <cell r="BZ79">
            <v>7.74</v>
          </cell>
          <cell r="CA79">
            <v>2.56</v>
          </cell>
          <cell r="CB79">
            <v>0.73</v>
          </cell>
          <cell r="CC79">
            <v>0.18</v>
          </cell>
          <cell r="CD79">
            <v>0.04</v>
          </cell>
          <cell r="CE79">
            <v>0.02</v>
          </cell>
          <cell r="CG79" t="str">
            <v>1.6ppm</v>
          </cell>
          <cell r="CJ79">
            <v>100</v>
          </cell>
          <cell r="CK79">
            <v>-0.21999999999999997</v>
          </cell>
          <cell r="CL79">
            <v>3.25</v>
          </cell>
          <cell r="CM79">
            <v>14.772727272727275</v>
          </cell>
          <cell r="CN79">
            <v>3.6656818181818198</v>
          </cell>
          <cell r="CO79">
            <v>5.831123863636364</v>
          </cell>
        </row>
        <row r="80">
          <cell r="A80" t="str">
            <v>Douglas</v>
          </cell>
          <cell r="B80">
            <v>76</v>
          </cell>
          <cell r="E80" t="str">
            <v>Profile good</v>
          </cell>
          <cell r="G80" t="str">
            <v>Burton Point</v>
          </cell>
          <cell r="H80" t="str">
            <v>Burton Point</v>
          </cell>
          <cell r="I80" t="str">
            <v>P</v>
          </cell>
          <cell r="J80">
            <v>2</v>
          </cell>
          <cell r="K80">
            <v>1.2</v>
          </cell>
          <cell r="L80">
            <v>1.3333333333333335</v>
          </cell>
          <cell r="M80">
            <v>1.5</v>
          </cell>
          <cell r="N80">
            <v>1.5</v>
          </cell>
          <cell r="O80">
            <v>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0.05</v>
          </cell>
          <cell r="AG80">
            <v>0.03</v>
          </cell>
          <cell r="AH80">
            <v>0.02</v>
          </cell>
          <cell r="AI80">
            <v>0.02</v>
          </cell>
          <cell r="AJ80">
            <v>0.01</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0.06</v>
          </cell>
          <cell r="BB80">
            <v>0.04</v>
          </cell>
          <cell r="BC80">
            <v>0.03</v>
          </cell>
          <cell r="BD80">
            <v>0.03</v>
          </cell>
          <cell r="BE80">
            <v>0.02</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38.513007941387826</v>
          </cell>
          <cell r="BW80">
            <v>1.89</v>
          </cell>
          <cell r="BX80">
            <v>0.81</v>
          </cell>
          <cell r="BY80">
            <v>92.84</v>
          </cell>
          <cell r="BZ80">
            <v>3.41</v>
          </cell>
          <cell r="CA80">
            <v>0.65</v>
          </cell>
          <cell r="CB80">
            <v>0.25</v>
          </cell>
          <cell r="CC80">
            <v>7.0000000000000007E-2</v>
          </cell>
          <cell r="CD80">
            <v>0.06</v>
          </cell>
          <cell r="CE80">
            <v>0.02</v>
          </cell>
          <cell r="CJ80">
            <v>100</v>
          </cell>
          <cell r="CK80">
            <v>0</v>
          </cell>
          <cell r="CL80">
            <v>0</v>
          </cell>
          <cell r="CM80">
            <v>20</v>
          </cell>
          <cell r="CN80">
            <v>0</v>
          </cell>
          <cell r="CO80">
            <v>4.7449999999999999E-2</v>
          </cell>
        </row>
        <row r="81">
          <cell r="A81" t="str">
            <v>Douglas West</v>
          </cell>
          <cell r="B81">
            <v>77</v>
          </cell>
          <cell r="E81" t="str">
            <v>Profile good</v>
          </cell>
          <cell r="G81" t="str">
            <v>Burton Point</v>
          </cell>
          <cell r="H81" t="str">
            <v>Burton Point</v>
          </cell>
          <cell r="I81" t="str">
            <v>P</v>
          </cell>
          <cell r="J81">
            <v>2</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38.513007941387826</v>
          </cell>
          <cell r="BW81">
            <v>1.89</v>
          </cell>
          <cell r="BX81">
            <v>0.81</v>
          </cell>
          <cell r="BY81">
            <v>92.84</v>
          </cell>
          <cell r="BZ81">
            <v>3.41</v>
          </cell>
          <cell r="CA81">
            <v>0.65</v>
          </cell>
          <cell r="CB81">
            <v>0.25</v>
          </cell>
          <cell r="CC81">
            <v>7.0000000000000007E-2</v>
          </cell>
          <cell r="CD81">
            <v>0.06</v>
          </cell>
          <cell r="CE81">
            <v>0.02</v>
          </cell>
          <cell r="CJ81">
            <v>100</v>
          </cell>
          <cell r="CK81">
            <v>0</v>
          </cell>
          <cell r="CL81">
            <v>0</v>
          </cell>
          <cell r="CM81">
            <v>20</v>
          </cell>
          <cell r="CN81">
            <v>0</v>
          </cell>
          <cell r="CO81">
            <v>0</v>
          </cell>
        </row>
        <row r="82">
          <cell r="A82" t="str">
            <v>Enoch UK</v>
          </cell>
          <cell r="B82">
            <v>78</v>
          </cell>
          <cell r="G82" t="str">
            <v>Mobil SF</v>
          </cell>
          <cell r="H82" t="str">
            <v>St Fergus</v>
          </cell>
          <cell r="I82" t="str">
            <v>P</v>
          </cell>
          <cell r="J82">
            <v>2</v>
          </cell>
          <cell r="K82">
            <v>1.25</v>
          </cell>
          <cell r="L82">
            <v>1.5</v>
          </cell>
          <cell r="M82">
            <v>2</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0.04</v>
          </cell>
          <cell r="AG82">
            <v>0.02</v>
          </cell>
          <cell r="AH82">
            <v>0.01</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0.05</v>
          </cell>
          <cell r="BB82">
            <v>0.03</v>
          </cell>
          <cell r="BC82">
            <v>0.02</v>
          </cell>
          <cell r="BD82">
            <v>0.01</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40.950209030535341</v>
          </cell>
          <cell r="BW82">
            <v>0.78</v>
          </cell>
          <cell r="BX82">
            <v>2.96</v>
          </cell>
          <cell r="BY82">
            <v>84.99</v>
          </cell>
          <cell r="BZ82">
            <v>7.74</v>
          </cell>
          <cell r="CA82">
            <v>2.56</v>
          </cell>
          <cell r="CB82">
            <v>0.73</v>
          </cell>
          <cell r="CC82">
            <v>0.18</v>
          </cell>
          <cell r="CD82">
            <v>0.04</v>
          </cell>
          <cell r="CE82">
            <v>0.02</v>
          </cell>
          <cell r="CG82" t="str">
            <v>1.6ppm</v>
          </cell>
          <cell r="CJ82">
            <v>100</v>
          </cell>
          <cell r="CK82">
            <v>0</v>
          </cell>
          <cell r="CL82">
            <v>0</v>
          </cell>
          <cell r="CM82">
            <v>20</v>
          </cell>
          <cell r="CN82">
            <v>0</v>
          </cell>
          <cell r="CO82">
            <v>2.5549999999999996E-2</v>
          </cell>
        </row>
        <row r="83">
          <cell r="A83" t="str">
            <v>Ensign</v>
          </cell>
          <cell r="B83">
            <v>79</v>
          </cell>
          <cell r="E83" t="str">
            <v>Under construction, due Q4 2011, max 2.3mcm</v>
          </cell>
          <cell r="G83" t="str">
            <v>Theddlethorpe</v>
          </cell>
          <cell r="H83" t="str">
            <v>Theddlethorpe</v>
          </cell>
          <cell r="I83" t="str">
            <v>D</v>
          </cell>
          <cell r="J83">
            <v>1</v>
          </cell>
          <cell r="K83">
            <v>0</v>
          </cell>
          <cell r="L83">
            <v>1.093220338983051</v>
          </cell>
          <cell r="M83">
            <v>1.1037735849056602</v>
          </cell>
          <cell r="N83">
            <v>1.0986842105263157</v>
          </cell>
          <cell r="O83">
            <v>1.0999999999999999</v>
          </cell>
          <cell r="P83">
            <v>1.0972222222222223</v>
          </cell>
          <cell r="Q83">
            <v>1.1014492753623188</v>
          </cell>
          <cell r="R83">
            <v>1.0984848484848484</v>
          </cell>
          <cell r="S83">
            <v>1.1023622047244093</v>
          </cell>
          <cell r="T83">
            <v>1.0991735537190084</v>
          </cell>
          <cell r="U83">
            <v>1.1043478260869566</v>
          </cell>
          <cell r="V83">
            <v>1.0978260869565217</v>
          </cell>
          <cell r="W83">
            <v>1.0945945945945947</v>
          </cell>
          <cell r="X83">
            <v>1.1016949152542375</v>
          </cell>
          <cell r="Y83">
            <v>1.1063829787234043</v>
          </cell>
          <cell r="Z83">
            <v>1.0789473684210527</v>
          </cell>
          <cell r="AA83">
            <v>1.1000000000000001</v>
          </cell>
          <cell r="AB83">
            <v>1.1250000000000002</v>
          </cell>
          <cell r="AC83">
            <v>1.1052631578947367</v>
          </cell>
          <cell r="AD83">
            <v>1.1333333333333335</v>
          </cell>
          <cell r="AE83">
            <v>1.1666666666666667</v>
          </cell>
          <cell r="AF83">
            <v>0</v>
          </cell>
          <cell r="AG83">
            <v>1.18</v>
          </cell>
          <cell r="AH83">
            <v>1.06</v>
          </cell>
          <cell r="AI83">
            <v>1.52</v>
          </cell>
          <cell r="AJ83">
            <v>1.5</v>
          </cell>
          <cell r="AK83">
            <v>1.44</v>
          </cell>
          <cell r="AL83">
            <v>1.38</v>
          </cell>
          <cell r="AM83">
            <v>1.32</v>
          </cell>
          <cell r="AN83">
            <v>1.27</v>
          </cell>
          <cell r="AO83">
            <v>1.21</v>
          </cell>
          <cell r="AP83">
            <v>1.1499999999999999</v>
          </cell>
          <cell r="AQ83">
            <v>0.92</v>
          </cell>
          <cell r="AR83">
            <v>0.74</v>
          </cell>
          <cell r="AS83">
            <v>0.59</v>
          </cell>
          <cell r="AT83">
            <v>0.47</v>
          </cell>
          <cell r="AU83">
            <v>0.38</v>
          </cell>
          <cell r="AV83">
            <v>0.3</v>
          </cell>
          <cell r="AW83">
            <v>0.24</v>
          </cell>
          <cell r="AX83">
            <v>0.19</v>
          </cell>
          <cell r="AY83">
            <v>0.15</v>
          </cell>
          <cell r="AZ83">
            <v>0.12</v>
          </cell>
          <cell r="BA83">
            <v>0</v>
          </cell>
          <cell r="BB83">
            <v>1.29</v>
          </cell>
          <cell r="BC83">
            <v>1.17</v>
          </cell>
          <cell r="BD83">
            <v>1.67</v>
          </cell>
          <cell r="BE83">
            <v>1.65</v>
          </cell>
          <cell r="BF83">
            <v>1.58</v>
          </cell>
          <cell r="BG83">
            <v>1.52</v>
          </cell>
          <cell r="BH83">
            <v>1.45</v>
          </cell>
          <cell r="BI83">
            <v>1.4</v>
          </cell>
          <cell r="BJ83">
            <v>1.33</v>
          </cell>
          <cell r="BK83">
            <v>1.27</v>
          </cell>
          <cell r="BL83">
            <v>1.01</v>
          </cell>
          <cell r="BM83">
            <v>0.81</v>
          </cell>
          <cell r="BN83">
            <v>0.65</v>
          </cell>
          <cell r="BO83">
            <v>0.52</v>
          </cell>
          <cell r="BP83">
            <v>0.41</v>
          </cell>
          <cell r="BQ83">
            <v>0.33</v>
          </cell>
          <cell r="BR83">
            <v>0.27</v>
          </cell>
          <cell r="BS83">
            <v>0.21</v>
          </cell>
          <cell r="BT83">
            <v>0.17</v>
          </cell>
          <cell r="BU83">
            <v>0.14000000000000001</v>
          </cell>
          <cell r="BV83">
            <v>38.349205231337869</v>
          </cell>
          <cell r="BW83">
            <v>3.6</v>
          </cell>
          <cell r="BX83">
            <v>1.1299999999999999</v>
          </cell>
          <cell r="BY83">
            <v>89.58</v>
          </cell>
          <cell r="BZ83">
            <v>4.07</v>
          </cell>
          <cell r="CA83">
            <v>1.02</v>
          </cell>
          <cell r="CB83">
            <v>0.38</v>
          </cell>
          <cell r="CC83">
            <v>0.11</v>
          </cell>
          <cell r="CD83">
            <v>7.0000000000000007E-2</v>
          </cell>
          <cell r="CE83">
            <v>0.03</v>
          </cell>
          <cell r="CF83">
            <v>0.01</v>
          </cell>
          <cell r="CJ83">
            <v>99.999999999999986</v>
          </cell>
          <cell r="CK83">
            <v>-6.0000000000000053E-2</v>
          </cell>
          <cell r="CL83">
            <v>1.6900000000000004</v>
          </cell>
          <cell r="CM83">
            <v>20</v>
          </cell>
          <cell r="CN83">
            <v>6.3249999999999993</v>
          </cell>
          <cell r="CO83">
            <v>7.0645749999999987</v>
          </cell>
        </row>
        <row r="84">
          <cell r="A84" t="str">
            <v>Eris</v>
          </cell>
          <cell r="B84">
            <v>80</v>
          </cell>
          <cell r="E84" t="str">
            <v>Profile/10</v>
          </cell>
          <cell r="G84" t="str">
            <v>Dimlington E</v>
          </cell>
          <cell r="H84" t="str">
            <v>Easington</v>
          </cell>
          <cell r="I84" t="str">
            <v>P</v>
          </cell>
          <cell r="J84">
            <v>2</v>
          </cell>
          <cell r="K84">
            <v>1.375</v>
          </cell>
          <cell r="L84">
            <v>1.3333333333333335</v>
          </cell>
          <cell r="M84">
            <v>1.2</v>
          </cell>
          <cell r="N84">
            <v>1.25</v>
          </cell>
          <cell r="O84">
            <v>1.3333333333333335</v>
          </cell>
          <cell r="P84">
            <v>1.5</v>
          </cell>
          <cell r="Q84">
            <v>1.5</v>
          </cell>
          <cell r="R84">
            <v>1.5</v>
          </cell>
          <cell r="S84">
            <v>2</v>
          </cell>
          <cell r="T84">
            <v>0</v>
          </cell>
          <cell r="U84">
            <v>0</v>
          </cell>
          <cell r="V84">
            <v>0</v>
          </cell>
          <cell r="W84">
            <v>0</v>
          </cell>
          <cell r="X84">
            <v>0</v>
          </cell>
          <cell r="Y84">
            <v>0</v>
          </cell>
          <cell r="Z84">
            <v>0</v>
          </cell>
          <cell r="AA84">
            <v>0</v>
          </cell>
          <cell r="AB84">
            <v>0</v>
          </cell>
          <cell r="AC84">
            <v>0</v>
          </cell>
          <cell r="AD84">
            <v>0</v>
          </cell>
          <cell r="AE84">
            <v>0</v>
          </cell>
          <cell r="AF84">
            <v>0.08</v>
          </cell>
          <cell r="AG84">
            <v>0.06</v>
          </cell>
          <cell r="AH84">
            <v>0.05</v>
          </cell>
          <cell r="AI84">
            <v>0.04</v>
          </cell>
          <cell r="AJ84">
            <v>0.03</v>
          </cell>
          <cell r="AK84">
            <v>0.02</v>
          </cell>
          <cell r="AL84">
            <v>0.02</v>
          </cell>
          <cell r="AM84">
            <v>0.02</v>
          </cell>
          <cell r="AN84">
            <v>0.01</v>
          </cell>
          <cell r="AO84">
            <v>0</v>
          </cell>
          <cell r="AP84">
            <v>0</v>
          </cell>
          <cell r="AQ84">
            <v>0</v>
          </cell>
          <cell r="AR84">
            <v>0</v>
          </cell>
          <cell r="AS84">
            <v>0</v>
          </cell>
          <cell r="AT84">
            <v>0</v>
          </cell>
          <cell r="AU84">
            <v>0</v>
          </cell>
          <cell r="AV84">
            <v>0</v>
          </cell>
          <cell r="AW84">
            <v>0</v>
          </cell>
          <cell r="AX84">
            <v>0</v>
          </cell>
          <cell r="AY84">
            <v>0</v>
          </cell>
          <cell r="AZ84">
            <v>0</v>
          </cell>
          <cell r="BA84">
            <v>0.11</v>
          </cell>
          <cell r="BB84">
            <v>0.08</v>
          </cell>
          <cell r="BC84">
            <v>0.06</v>
          </cell>
          <cell r="BD84">
            <v>0.05</v>
          </cell>
          <cell r="BE84">
            <v>0.04</v>
          </cell>
          <cell r="BF84">
            <v>0.03</v>
          </cell>
          <cell r="BG84">
            <v>0.03</v>
          </cell>
          <cell r="BH84">
            <v>0.03</v>
          </cell>
          <cell r="BI84">
            <v>0.02</v>
          </cell>
          <cell r="BJ84">
            <v>0</v>
          </cell>
          <cell r="BK84">
            <v>0</v>
          </cell>
          <cell r="BL84">
            <v>0</v>
          </cell>
          <cell r="BM84">
            <v>0</v>
          </cell>
          <cell r="BN84">
            <v>0</v>
          </cell>
          <cell r="BO84">
            <v>0</v>
          </cell>
          <cell r="BP84">
            <v>0</v>
          </cell>
          <cell r="BQ84">
            <v>0</v>
          </cell>
          <cell r="BR84">
            <v>0</v>
          </cell>
          <cell r="BS84">
            <v>0</v>
          </cell>
          <cell r="BT84">
            <v>0</v>
          </cell>
          <cell r="BU84">
            <v>0</v>
          </cell>
          <cell r="BV84">
            <v>38.513007941387826</v>
          </cell>
          <cell r="BW84">
            <v>1.89</v>
          </cell>
          <cell r="BX84">
            <v>0.81</v>
          </cell>
          <cell r="BY84">
            <v>92.84</v>
          </cell>
          <cell r="BZ84">
            <v>3.41</v>
          </cell>
          <cell r="CA84">
            <v>0.65</v>
          </cell>
          <cell r="CB84">
            <v>0.25</v>
          </cell>
          <cell r="CC84">
            <v>7.0000000000000007E-2</v>
          </cell>
          <cell r="CD84">
            <v>0.06</v>
          </cell>
          <cell r="CE84">
            <v>0.02</v>
          </cell>
          <cell r="CJ84">
            <v>100</v>
          </cell>
          <cell r="CK84">
            <v>-5.0000000000000001E-3</v>
          </cell>
          <cell r="CL84">
            <v>4.4999999999999998E-2</v>
          </cell>
          <cell r="CM84">
            <v>9</v>
          </cell>
          <cell r="CN84">
            <v>0</v>
          </cell>
          <cell r="CO84">
            <v>0.12045000000000003</v>
          </cell>
        </row>
        <row r="85">
          <cell r="A85" t="str">
            <v>Erskine</v>
          </cell>
          <cell r="B85">
            <v>81</v>
          </cell>
          <cell r="E85" t="str">
            <v>Profile Good</v>
          </cell>
          <cell r="G85" t="str">
            <v>Amoco T</v>
          </cell>
          <cell r="H85" t="str">
            <v>Teesside</v>
          </cell>
          <cell r="I85" t="str">
            <v>P</v>
          </cell>
          <cell r="J85">
            <v>1</v>
          </cell>
          <cell r="K85">
            <v>1.2857142857142856</v>
          </cell>
          <cell r="L85">
            <v>1.2909090909090908</v>
          </cell>
          <cell r="M85">
            <v>1.3114754098360657</v>
          </cell>
          <cell r="N85">
            <v>1.3076923076923077</v>
          </cell>
          <cell r="O85">
            <v>1.2978723404255319</v>
          </cell>
          <cell r="P85">
            <v>1.2978723404255319</v>
          </cell>
          <cell r="Q85">
            <v>1.3043478260869563</v>
          </cell>
          <cell r="R85">
            <v>1.3095238095238098</v>
          </cell>
          <cell r="S85">
            <v>1.2894736842105263</v>
          </cell>
          <cell r="T85">
            <v>1.2941176470588234</v>
          </cell>
          <cell r="U85">
            <v>1.2903225806451615</v>
          </cell>
          <cell r="V85">
            <v>1.3333333333333335</v>
          </cell>
          <cell r="W85">
            <v>1.25</v>
          </cell>
          <cell r="X85">
            <v>1.25</v>
          </cell>
          <cell r="Y85">
            <v>1.2307692307692308</v>
          </cell>
          <cell r="Z85">
            <v>1.3</v>
          </cell>
          <cell r="AA85">
            <v>1.25</v>
          </cell>
          <cell r="AB85">
            <v>1.3333333333333335</v>
          </cell>
          <cell r="AC85">
            <v>1.4000000000000001</v>
          </cell>
          <cell r="AD85">
            <v>1.25</v>
          </cell>
          <cell r="AE85">
            <v>0</v>
          </cell>
          <cell r="AF85">
            <v>7.0000000000000007E-2</v>
          </cell>
          <cell r="AG85">
            <v>0.55000000000000004</v>
          </cell>
          <cell r="AH85">
            <v>0.61</v>
          </cell>
          <cell r="AI85">
            <v>0.52</v>
          </cell>
          <cell r="AJ85">
            <v>0.47</v>
          </cell>
          <cell r="AK85">
            <v>0.47</v>
          </cell>
          <cell r="AL85">
            <v>0.46</v>
          </cell>
          <cell r="AM85">
            <v>0.42</v>
          </cell>
          <cell r="AN85">
            <v>0.38</v>
          </cell>
          <cell r="AO85">
            <v>0.34</v>
          </cell>
          <cell r="AP85">
            <v>0.31</v>
          </cell>
          <cell r="AQ85">
            <v>0.24</v>
          </cell>
          <cell r="AR85">
            <v>0.2</v>
          </cell>
          <cell r="AS85">
            <v>0.16</v>
          </cell>
          <cell r="AT85">
            <v>0.13</v>
          </cell>
          <cell r="AU85">
            <v>0.1</v>
          </cell>
          <cell r="AV85">
            <v>0.08</v>
          </cell>
          <cell r="AW85">
            <v>0.06</v>
          </cell>
          <cell r="AX85">
            <v>0.05</v>
          </cell>
          <cell r="AY85">
            <v>0.04</v>
          </cell>
          <cell r="AZ85">
            <v>0</v>
          </cell>
          <cell r="BA85">
            <v>0.09</v>
          </cell>
          <cell r="BB85">
            <v>0.71</v>
          </cell>
          <cell r="BC85">
            <v>0.8</v>
          </cell>
          <cell r="BD85">
            <v>0.68</v>
          </cell>
          <cell r="BE85">
            <v>0.61</v>
          </cell>
          <cell r="BF85">
            <v>0.61</v>
          </cell>
          <cell r="BG85">
            <v>0.6</v>
          </cell>
          <cell r="BH85">
            <v>0.55000000000000004</v>
          </cell>
          <cell r="BI85">
            <v>0.49</v>
          </cell>
          <cell r="BJ85">
            <v>0.44</v>
          </cell>
          <cell r="BK85">
            <v>0.4</v>
          </cell>
          <cell r="BL85">
            <v>0.32</v>
          </cell>
          <cell r="BM85">
            <v>0.25</v>
          </cell>
          <cell r="BN85">
            <v>0.2</v>
          </cell>
          <cell r="BO85">
            <v>0.16</v>
          </cell>
          <cell r="BP85">
            <v>0.13</v>
          </cell>
          <cell r="BQ85">
            <v>0.1</v>
          </cell>
          <cell r="BR85">
            <v>0.08</v>
          </cell>
          <cell r="BS85">
            <v>7.0000000000000007E-2</v>
          </cell>
          <cell r="BT85">
            <v>0.05</v>
          </cell>
          <cell r="BU85">
            <v>0</v>
          </cell>
          <cell r="BV85">
            <v>41.018425144672889</v>
          </cell>
          <cell r="BW85">
            <v>0.88</v>
          </cell>
          <cell r="BX85">
            <v>2.1800000000000002</v>
          </cell>
          <cell r="BY85">
            <v>85.5</v>
          </cell>
          <cell r="BZ85">
            <v>8.39</v>
          </cell>
          <cell r="CA85">
            <v>2.2799999999999998</v>
          </cell>
          <cell r="CB85">
            <v>0.63</v>
          </cell>
          <cell r="CC85">
            <v>0.12</v>
          </cell>
          <cell r="CD85">
            <v>0.02</v>
          </cell>
          <cell r="CG85" t="str">
            <v>2.9ppm</v>
          </cell>
          <cell r="CJ85">
            <v>100</v>
          </cell>
          <cell r="CK85">
            <v>-3.5000000000000003E-2</v>
          </cell>
          <cell r="CL85">
            <v>0.625</v>
          </cell>
          <cell r="CM85">
            <v>17.857142857142854</v>
          </cell>
          <cell r="CN85">
            <v>1.3728571428571423</v>
          </cell>
          <cell r="CO85">
            <v>2.1800928571428564</v>
          </cell>
        </row>
        <row r="86">
          <cell r="A86" t="str">
            <v>ETAP Machar</v>
          </cell>
          <cell r="B86">
            <v>82</v>
          </cell>
          <cell r="E86" t="str">
            <v>90% Wet profile</v>
          </cell>
          <cell r="G86" t="str">
            <v>Amoco T</v>
          </cell>
          <cell r="H86" t="str">
            <v>Teesside</v>
          </cell>
          <cell r="I86" t="str">
            <v>P</v>
          </cell>
          <cell r="J86">
            <v>1</v>
          </cell>
          <cell r="K86">
            <v>1.2857142857142858</v>
          </cell>
          <cell r="L86">
            <v>1.2608695652173911</v>
          </cell>
          <cell r="M86">
            <v>1.2608695652173911</v>
          </cell>
          <cell r="N86">
            <v>1.32</v>
          </cell>
          <cell r="O86">
            <v>1.3214285714285714</v>
          </cell>
          <cell r="P86">
            <v>1.2777777777777779</v>
          </cell>
          <cell r="Q86">
            <v>1.2950819672131149</v>
          </cell>
          <cell r="R86">
            <v>1.3023255813953489</v>
          </cell>
          <cell r="S86">
            <v>1.2878787878787878</v>
          </cell>
          <cell r="T86">
            <v>1.3</v>
          </cell>
          <cell r="U86">
            <v>1.3</v>
          </cell>
          <cell r="V86">
            <v>1.2916666666666667</v>
          </cell>
          <cell r="W86">
            <v>1.3157894736842106</v>
          </cell>
          <cell r="X86">
            <v>1.2903225806451615</v>
          </cell>
          <cell r="Y86">
            <v>1.28</v>
          </cell>
          <cell r="Z86">
            <v>1.3</v>
          </cell>
          <cell r="AA86">
            <v>1.25</v>
          </cell>
          <cell r="AB86">
            <v>1.2307692307692308</v>
          </cell>
          <cell r="AC86">
            <v>1.3</v>
          </cell>
          <cell r="AD86">
            <v>1.25</v>
          </cell>
          <cell r="AE86">
            <v>1.3333333333333335</v>
          </cell>
          <cell r="AF86">
            <v>0.21</v>
          </cell>
          <cell r="AG86">
            <v>0.23</v>
          </cell>
          <cell r="AH86">
            <v>0.23</v>
          </cell>
          <cell r="AI86">
            <v>0.25</v>
          </cell>
          <cell r="AJ86">
            <v>0.28000000000000003</v>
          </cell>
          <cell r="AK86">
            <v>0.36</v>
          </cell>
          <cell r="AL86">
            <v>0.61</v>
          </cell>
          <cell r="AM86">
            <v>0.43</v>
          </cell>
          <cell r="AN86">
            <v>0.66</v>
          </cell>
          <cell r="AO86">
            <v>0.6</v>
          </cell>
          <cell r="AP86">
            <v>0.6</v>
          </cell>
          <cell r="AQ86">
            <v>0.48</v>
          </cell>
          <cell r="AR86">
            <v>0.38</v>
          </cell>
          <cell r="AS86">
            <v>0.31</v>
          </cell>
          <cell r="AT86">
            <v>0.25</v>
          </cell>
          <cell r="AU86">
            <v>0.2</v>
          </cell>
          <cell r="AV86">
            <v>0.16</v>
          </cell>
          <cell r="AW86">
            <v>0.13</v>
          </cell>
          <cell r="AX86">
            <v>0.1</v>
          </cell>
          <cell r="AY86">
            <v>0.08</v>
          </cell>
          <cell r="AZ86">
            <v>0.06</v>
          </cell>
          <cell r="BA86">
            <v>0.27</v>
          </cell>
          <cell r="BB86">
            <v>0.28999999999999998</v>
          </cell>
          <cell r="BC86">
            <v>0.28999999999999998</v>
          </cell>
          <cell r="BD86">
            <v>0.33</v>
          </cell>
          <cell r="BE86">
            <v>0.37</v>
          </cell>
          <cell r="BF86">
            <v>0.46</v>
          </cell>
          <cell r="BG86">
            <v>0.79</v>
          </cell>
          <cell r="BH86">
            <v>0.56000000000000005</v>
          </cell>
          <cell r="BI86">
            <v>0.85</v>
          </cell>
          <cell r="BJ86">
            <v>0.78</v>
          </cell>
          <cell r="BK86">
            <v>0.78</v>
          </cell>
          <cell r="BL86">
            <v>0.62</v>
          </cell>
          <cell r="BM86">
            <v>0.5</v>
          </cell>
          <cell r="BN86">
            <v>0.4</v>
          </cell>
          <cell r="BO86">
            <v>0.32</v>
          </cell>
          <cell r="BP86">
            <v>0.26</v>
          </cell>
          <cell r="BQ86">
            <v>0.2</v>
          </cell>
          <cell r="BR86">
            <v>0.16</v>
          </cell>
          <cell r="BS86">
            <v>0.13</v>
          </cell>
          <cell r="BT86">
            <v>0.1</v>
          </cell>
          <cell r="BU86">
            <v>0.08</v>
          </cell>
          <cell r="BV86">
            <v>41.018425144672889</v>
          </cell>
          <cell r="BW86">
            <v>0.88</v>
          </cell>
          <cell r="BX86">
            <v>2.1800000000000002</v>
          </cell>
          <cell r="BY86">
            <v>85.5</v>
          </cell>
          <cell r="BZ86">
            <v>8.39</v>
          </cell>
          <cell r="CA86">
            <v>2.2799999999999998</v>
          </cell>
          <cell r="CB86">
            <v>0.63</v>
          </cell>
          <cell r="CC86">
            <v>0.12</v>
          </cell>
          <cell r="CD86">
            <v>0.02</v>
          </cell>
          <cell r="CG86" t="str">
            <v>2.9ppm</v>
          </cell>
          <cell r="CJ86">
            <v>100</v>
          </cell>
          <cell r="CK86">
            <v>-3.0000000000000027E-2</v>
          </cell>
          <cell r="CL86">
            <v>0.87000000000000022</v>
          </cell>
          <cell r="CM86">
            <v>20</v>
          </cell>
          <cell r="CN86">
            <v>3.3</v>
          </cell>
          <cell r="CO86">
            <v>2.8323999999999998</v>
          </cell>
        </row>
        <row r="87">
          <cell r="A87" t="str">
            <v>ETAP Madoes</v>
          </cell>
          <cell r="B87">
            <v>83</v>
          </cell>
          <cell r="E87" t="str">
            <v>Profile good</v>
          </cell>
          <cell r="G87" t="str">
            <v>Amoco T</v>
          </cell>
          <cell r="H87" t="str">
            <v>Teesside</v>
          </cell>
          <cell r="I87" t="str">
            <v>P</v>
          </cell>
          <cell r="J87">
            <v>1</v>
          </cell>
          <cell r="K87">
            <v>1.3333333333333335</v>
          </cell>
          <cell r="L87">
            <v>1.3333333333333335</v>
          </cell>
          <cell r="M87">
            <v>1.4000000000000001</v>
          </cell>
          <cell r="N87">
            <v>1.357142857142857</v>
          </cell>
          <cell r="O87">
            <v>1.2727272727272729</v>
          </cell>
          <cell r="P87">
            <v>1.3333333333333335</v>
          </cell>
          <cell r="Q87">
            <v>1.3333333333333335</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0.06</v>
          </cell>
          <cell r="AG87">
            <v>0.06</v>
          </cell>
          <cell r="AH87">
            <v>0.05</v>
          </cell>
          <cell r="AI87">
            <v>0.14000000000000001</v>
          </cell>
          <cell r="AJ87">
            <v>0.11</v>
          </cell>
          <cell r="AK87">
            <v>0.06</v>
          </cell>
          <cell r="AL87">
            <v>0.03</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0.08</v>
          </cell>
          <cell r="BB87">
            <v>0.08</v>
          </cell>
          <cell r="BC87">
            <v>7.0000000000000007E-2</v>
          </cell>
          <cell r="BD87">
            <v>0.19</v>
          </cell>
          <cell r="BE87">
            <v>0.14000000000000001</v>
          </cell>
          <cell r="BF87">
            <v>0.08</v>
          </cell>
          <cell r="BG87">
            <v>0.04</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41.018425144672889</v>
          </cell>
          <cell r="BW87">
            <v>0.88</v>
          </cell>
          <cell r="BX87">
            <v>2.1800000000000002</v>
          </cell>
          <cell r="BY87">
            <v>85.5</v>
          </cell>
          <cell r="BZ87">
            <v>8.39</v>
          </cell>
          <cell r="CA87">
            <v>2.2799999999999998</v>
          </cell>
          <cell r="CB87">
            <v>0.63</v>
          </cell>
          <cell r="CC87">
            <v>0.12</v>
          </cell>
          <cell r="CD87">
            <v>0.02</v>
          </cell>
          <cell r="CG87" t="str">
            <v>2.9ppm</v>
          </cell>
          <cell r="CJ87">
            <v>100</v>
          </cell>
          <cell r="CK87">
            <v>0</v>
          </cell>
          <cell r="CL87">
            <v>0</v>
          </cell>
          <cell r="CM87">
            <v>20</v>
          </cell>
          <cell r="CN87">
            <v>0</v>
          </cell>
          <cell r="CO87">
            <v>0.18615000000000001</v>
          </cell>
        </row>
        <row r="88">
          <cell r="A88" t="str">
            <v>ETAP Marnock</v>
          </cell>
          <cell r="B88">
            <v>84</v>
          </cell>
          <cell r="E88" t="str">
            <v>90% Wet profile</v>
          </cell>
          <cell r="G88" t="str">
            <v>Amoco T</v>
          </cell>
          <cell r="H88" t="str">
            <v>Teesside</v>
          </cell>
          <cell r="I88" t="str">
            <v>P</v>
          </cell>
          <cell r="J88">
            <v>1</v>
          </cell>
          <cell r="K88">
            <v>1.3068181818181817</v>
          </cell>
          <cell r="L88">
            <v>1.2948717948717949</v>
          </cell>
          <cell r="M88">
            <v>1.3015873015873014</v>
          </cell>
          <cell r="N88">
            <v>1.3037974683544304</v>
          </cell>
          <cell r="O88">
            <v>1.2948717948717949</v>
          </cell>
          <cell r="P88">
            <v>1.2950819672131149</v>
          </cell>
          <cell r="Q88">
            <v>1.3095238095238098</v>
          </cell>
          <cell r="R88">
            <v>1.2878787878787878</v>
          </cell>
          <cell r="S88">
            <v>1.3018867924528301</v>
          </cell>
          <cell r="T88">
            <v>1.2888888888888888</v>
          </cell>
          <cell r="U88">
            <v>1.3055555555555556</v>
          </cell>
          <cell r="V88">
            <v>1.3103448275862071</v>
          </cell>
          <cell r="W88">
            <v>1.3043478260869563</v>
          </cell>
          <cell r="X88">
            <v>1.263157894736842</v>
          </cell>
          <cell r="Y88">
            <v>1.2666666666666668</v>
          </cell>
          <cell r="Z88">
            <v>1.3333333333333335</v>
          </cell>
          <cell r="AA88">
            <v>1.2</v>
          </cell>
          <cell r="AB88">
            <v>1.25</v>
          </cell>
          <cell r="AC88">
            <v>1.3333333333333335</v>
          </cell>
          <cell r="AD88">
            <v>1.2</v>
          </cell>
          <cell r="AE88">
            <v>1.25</v>
          </cell>
          <cell r="AF88">
            <v>0.88</v>
          </cell>
          <cell r="AG88">
            <v>0.78</v>
          </cell>
          <cell r="AH88">
            <v>0.63</v>
          </cell>
          <cell r="AI88">
            <v>0.79</v>
          </cell>
          <cell r="AJ88">
            <v>1.56</v>
          </cell>
          <cell r="AK88">
            <v>1.22</v>
          </cell>
          <cell r="AL88">
            <v>0.84</v>
          </cell>
          <cell r="AM88">
            <v>0.66</v>
          </cell>
          <cell r="AN88">
            <v>0.53</v>
          </cell>
          <cell r="AO88">
            <v>0.45</v>
          </cell>
          <cell r="AP88">
            <v>0.36</v>
          </cell>
          <cell r="AQ88">
            <v>0.28999999999999998</v>
          </cell>
          <cell r="AR88">
            <v>0.23</v>
          </cell>
          <cell r="AS88">
            <v>0.19</v>
          </cell>
          <cell r="AT88">
            <v>0.15</v>
          </cell>
          <cell r="AU88">
            <v>0.12</v>
          </cell>
          <cell r="AV88">
            <v>0.1</v>
          </cell>
          <cell r="AW88">
            <v>0.08</v>
          </cell>
          <cell r="AX88">
            <v>0.06</v>
          </cell>
          <cell r="AY88">
            <v>0.05</v>
          </cell>
          <cell r="AZ88">
            <v>0.04</v>
          </cell>
          <cell r="BA88">
            <v>1.1499999999999999</v>
          </cell>
          <cell r="BB88">
            <v>1.01</v>
          </cell>
          <cell r="BC88">
            <v>0.82</v>
          </cell>
          <cell r="BD88">
            <v>1.03</v>
          </cell>
          <cell r="BE88">
            <v>2.02</v>
          </cell>
          <cell r="BF88">
            <v>1.58</v>
          </cell>
          <cell r="BG88">
            <v>1.1000000000000001</v>
          </cell>
          <cell r="BH88">
            <v>0.85</v>
          </cell>
          <cell r="BI88">
            <v>0.69</v>
          </cell>
          <cell r="BJ88">
            <v>0.57999999999999996</v>
          </cell>
          <cell r="BK88">
            <v>0.47</v>
          </cell>
          <cell r="BL88">
            <v>0.38</v>
          </cell>
          <cell r="BM88">
            <v>0.3</v>
          </cell>
          <cell r="BN88">
            <v>0.24</v>
          </cell>
          <cell r="BO88">
            <v>0.19</v>
          </cell>
          <cell r="BP88">
            <v>0.16</v>
          </cell>
          <cell r="BQ88">
            <v>0.12</v>
          </cell>
          <cell r="BR88">
            <v>0.1</v>
          </cell>
          <cell r="BS88">
            <v>0.08</v>
          </cell>
          <cell r="BT88">
            <v>0.06</v>
          </cell>
          <cell r="BU88">
            <v>0.05</v>
          </cell>
          <cell r="BV88">
            <v>41.018425144672889</v>
          </cell>
          <cell r="BW88">
            <v>0.88</v>
          </cell>
          <cell r="BX88">
            <v>2.1800000000000002</v>
          </cell>
          <cell r="BY88">
            <v>85.5</v>
          </cell>
          <cell r="BZ88">
            <v>8.39</v>
          </cell>
          <cell r="CA88">
            <v>2.2799999999999998</v>
          </cell>
          <cell r="CB88">
            <v>0.63</v>
          </cell>
          <cell r="CC88">
            <v>0.12</v>
          </cell>
          <cell r="CD88">
            <v>0.02</v>
          </cell>
          <cell r="CG88" t="str">
            <v>2.9ppm</v>
          </cell>
          <cell r="CJ88">
            <v>100</v>
          </cell>
          <cell r="CK88">
            <v>-8.500000000000002E-2</v>
          </cell>
          <cell r="CL88">
            <v>1.125</v>
          </cell>
          <cell r="CM88">
            <v>13.235294117647056</v>
          </cell>
          <cell r="CN88">
            <v>0.76235294117647012</v>
          </cell>
          <cell r="CO88">
            <v>3.453758823529411</v>
          </cell>
        </row>
        <row r="89">
          <cell r="A89" t="str">
            <v>ETAP Mirren</v>
          </cell>
          <cell r="B89">
            <v>85</v>
          </cell>
          <cell r="E89" t="str">
            <v>90% Wet profile</v>
          </cell>
          <cell r="G89" t="str">
            <v>Amoco T</v>
          </cell>
          <cell r="H89" t="str">
            <v>Teesside</v>
          </cell>
          <cell r="I89" t="str">
            <v>P</v>
          </cell>
          <cell r="J89">
            <v>1</v>
          </cell>
          <cell r="K89">
            <v>1.3018867924528301</v>
          </cell>
          <cell r="L89">
            <v>1.2916666666666667</v>
          </cell>
          <cell r="M89">
            <v>1.2926829268292683</v>
          </cell>
          <cell r="N89">
            <v>1.2888888888888888</v>
          </cell>
          <cell r="O89">
            <v>1.2954545454545454</v>
          </cell>
          <cell r="P89">
            <v>1.2894736842105263</v>
          </cell>
          <cell r="Q89">
            <v>1.28125</v>
          </cell>
          <cell r="R89">
            <v>1.2962962962962961</v>
          </cell>
          <cell r="S89">
            <v>1.2727272727272729</v>
          </cell>
          <cell r="T89">
            <v>1.2777777777777779</v>
          </cell>
          <cell r="U89">
            <v>1.3076923076923077</v>
          </cell>
          <cell r="V89">
            <v>1.3</v>
          </cell>
          <cell r="W89">
            <v>1.375</v>
          </cell>
          <cell r="X89">
            <v>1.2857142857142856</v>
          </cell>
          <cell r="Y89">
            <v>1.4000000000000001</v>
          </cell>
          <cell r="Z89">
            <v>1.5</v>
          </cell>
          <cell r="AA89">
            <v>0</v>
          </cell>
          <cell r="AB89">
            <v>0</v>
          </cell>
          <cell r="AC89">
            <v>0</v>
          </cell>
          <cell r="AD89">
            <v>0</v>
          </cell>
          <cell r="AE89">
            <v>0</v>
          </cell>
          <cell r="AF89">
            <v>0.53</v>
          </cell>
          <cell r="AG89">
            <v>0.48</v>
          </cell>
          <cell r="AH89">
            <v>0.41</v>
          </cell>
          <cell r="AI89">
            <v>0.45</v>
          </cell>
          <cell r="AJ89">
            <v>0.44</v>
          </cell>
          <cell r="AK89">
            <v>0.38</v>
          </cell>
          <cell r="AL89">
            <v>0.32</v>
          </cell>
          <cell r="AM89">
            <v>0.27</v>
          </cell>
          <cell r="AN89">
            <v>0.22</v>
          </cell>
          <cell r="AO89">
            <v>0.18</v>
          </cell>
          <cell r="AP89">
            <v>0.13</v>
          </cell>
          <cell r="AQ89">
            <v>0.1</v>
          </cell>
          <cell r="AR89">
            <v>0.08</v>
          </cell>
          <cell r="AS89">
            <v>7.0000000000000007E-2</v>
          </cell>
          <cell r="AT89">
            <v>0.05</v>
          </cell>
          <cell r="AU89">
            <v>0.04</v>
          </cell>
          <cell r="AV89">
            <v>0</v>
          </cell>
          <cell r="AW89">
            <v>0</v>
          </cell>
          <cell r="AX89">
            <v>0</v>
          </cell>
          <cell r="AY89">
            <v>0</v>
          </cell>
          <cell r="AZ89">
            <v>0</v>
          </cell>
          <cell r="BA89">
            <v>0.69</v>
          </cell>
          <cell r="BB89">
            <v>0.62</v>
          </cell>
          <cell r="BC89">
            <v>0.53</v>
          </cell>
          <cell r="BD89">
            <v>0.57999999999999996</v>
          </cell>
          <cell r="BE89">
            <v>0.56999999999999995</v>
          </cell>
          <cell r="BF89">
            <v>0.49</v>
          </cell>
          <cell r="BG89">
            <v>0.41</v>
          </cell>
          <cell r="BH89">
            <v>0.35</v>
          </cell>
          <cell r="BI89">
            <v>0.28000000000000003</v>
          </cell>
          <cell r="BJ89">
            <v>0.23</v>
          </cell>
          <cell r="BK89">
            <v>0.17</v>
          </cell>
          <cell r="BL89">
            <v>0.13</v>
          </cell>
          <cell r="BM89">
            <v>0.11</v>
          </cell>
          <cell r="BN89">
            <v>0.09</v>
          </cell>
          <cell r="BO89">
            <v>7.0000000000000007E-2</v>
          </cell>
          <cell r="BP89">
            <v>0.06</v>
          </cell>
          <cell r="BQ89">
            <v>0</v>
          </cell>
          <cell r="BR89">
            <v>0</v>
          </cell>
          <cell r="BS89">
            <v>0</v>
          </cell>
          <cell r="BT89">
            <v>0</v>
          </cell>
          <cell r="BU89">
            <v>0</v>
          </cell>
          <cell r="BV89">
            <v>41.018425144672889</v>
          </cell>
          <cell r="BW89">
            <v>0.88</v>
          </cell>
          <cell r="BX89">
            <v>2.1800000000000002</v>
          </cell>
          <cell r="BY89">
            <v>85.5</v>
          </cell>
          <cell r="BZ89">
            <v>8.39</v>
          </cell>
          <cell r="CA89">
            <v>2.2799999999999998</v>
          </cell>
          <cell r="CB89">
            <v>0.63</v>
          </cell>
          <cell r="CC89">
            <v>0.12</v>
          </cell>
          <cell r="CD89">
            <v>0.02</v>
          </cell>
          <cell r="CG89" t="str">
            <v>2.9ppm</v>
          </cell>
          <cell r="CJ89">
            <v>100</v>
          </cell>
          <cell r="CK89">
            <v>-4.4999999999999998E-2</v>
          </cell>
          <cell r="CL89">
            <v>0.53499999999999992</v>
          </cell>
          <cell r="CM89">
            <v>11.888888888888888</v>
          </cell>
          <cell r="CN89">
            <v>0.18777777777777768</v>
          </cell>
          <cell r="CO89">
            <v>1.4591888888888889</v>
          </cell>
        </row>
        <row r="90">
          <cell r="A90" t="str">
            <v>ETAP Mungo</v>
          </cell>
          <cell r="B90">
            <v>86</v>
          </cell>
          <cell r="E90" t="str">
            <v>Profile good</v>
          </cell>
          <cell r="G90" t="str">
            <v>Amoco T</v>
          </cell>
          <cell r="H90" t="str">
            <v>Teesside</v>
          </cell>
          <cell r="I90" t="str">
            <v>P</v>
          </cell>
          <cell r="J90">
            <v>1</v>
          </cell>
          <cell r="K90">
            <v>1.2954545454545454</v>
          </cell>
          <cell r="L90">
            <v>1.28125</v>
          </cell>
          <cell r="M90">
            <v>1.3</v>
          </cell>
          <cell r="N90">
            <v>1.306451612903226</v>
          </cell>
          <cell r="O90">
            <v>1.2967032967032965</v>
          </cell>
          <cell r="P90">
            <v>1.2962962962962961</v>
          </cell>
          <cell r="Q90">
            <v>1.2954545454545454</v>
          </cell>
          <cell r="R90">
            <v>1.2965116279069768</v>
          </cell>
          <cell r="S90">
            <v>1.298913043478261</v>
          </cell>
          <cell r="T90">
            <v>1.3026315789473684</v>
          </cell>
          <cell r="U90">
            <v>1.3039999999999998</v>
          </cell>
          <cell r="V90">
            <v>1.3</v>
          </cell>
          <cell r="W90">
            <v>1.3</v>
          </cell>
          <cell r="X90">
            <v>1.296875</v>
          </cell>
          <cell r="Y90">
            <v>1.3137254901960784</v>
          </cell>
          <cell r="Z90">
            <v>1.2926829268292683</v>
          </cell>
          <cell r="AA90">
            <v>1.303030303030303</v>
          </cell>
          <cell r="AB90">
            <v>1.3076923076923077</v>
          </cell>
          <cell r="AC90">
            <v>1.2857142857142858</v>
          </cell>
          <cell r="AD90">
            <v>1.2941176470588234</v>
          </cell>
          <cell r="AE90">
            <v>1.3076923076923077</v>
          </cell>
          <cell r="AF90">
            <v>0.44</v>
          </cell>
          <cell r="AG90">
            <v>0.32</v>
          </cell>
          <cell r="AH90">
            <v>0.6</v>
          </cell>
          <cell r="AI90">
            <v>0.62</v>
          </cell>
          <cell r="AJ90">
            <v>0.91</v>
          </cell>
          <cell r="AK90">
            <v>1.08</v>
          </cell>
          <cell r="AL90">
            <v>1.76</v>
          </cell>
          <cell r="AM90">
            <v>1.72</v>
          </cell>
          <cell r="AN90">
            <v>1.84</v>
          </cell>
          <cell r="AO90">
            <v>1.52</v>
          </cell>
          <cell r="AP90">
            <v>1.25</v>
          </cell>
          <cell r="AQ90">
            <v>1</v>
          </cell>
          <cell r="AR90">
            <v>0.8</v>
          </cell>
          <cell r="AS90">
            <v>0.64</v>
          </cell>
          <cell r="AT90">
            <v>0.51</v>
          </cell>
          <cell r="AU90">
            <v>0.41</v>
          </cell>
          <cell r="AV90">
            <v>0.33</v>
          </cell>
          <cell r="AW90">
            <v>0.26</v>
          </cell>
          <cell r="AX90">
            <v>0.21</v>
          </cell>
          <cell r="AY90">
            <v>0.17</v>
          </cell>
          <cell r="AZ90">
            <v>0.13</v>
          </cell>
          <cell r="BA90">
            <v>0.56999999999999995</v>
          </cell>
          <cell r="BB90">
            <v>0.41</v>
          </cell>
          <cell r="BC90">
            <v>0.78</v>
          </cell>
          <cell r="BD90">
            <v>0.81</v>
          </cell>
          <cell r="BE90">
            <v>1.18</v>
          </cell>
          <cell r="BF90">
            <v>1.4</v>
          </cell>
          <cell r="BG90">
            <v>2.2799999999999998</v>
          </cell>
          <cell r="BH90">
            <v>2.23</v>
          </cell>
          <cell r="BI90">
            <v>2.39</v>
          </cell>
          <cell r="BJ90">
            <v>1.98</v>
          </cell>
          <cell r="BK90">
            <v>1.63</v>
          </cell>
          <cell r="BL90">
            <v>1.3</v>
          </cell>
          <cell r="BM90">
            <v>1.04</v>
          </cell>
          <cell r="BN90">
            <v>0.83</v>
          </cell>
          <cell r="BO90">
            <v>0.67</v>
          </cell>
          <cell r="BP90">
            <v>0.53</v>
          </cell>
          <cell r="BQ90">
            <v>0.43</v>
          </cell>
          <cell r="BR90">
            <v>0.34</v>
          </cell>
          <cell r="BS90">
            <v>0.27</v>
          </cell>
          <cell r="BT90">
            <v>0.22</v>
          </cell>
          <cell r="BU90">
            <v>0.17</v>
          </cell>
          <cell r="BV90">
            <v>41.018425144672889</v>
          </cell>
          <cell r="BW90">
            <v>0.88</v>
          </cell>
          <cell r="BX90">
            <v>2.1800000000000002</v>
          </cell>
          <cell r="BY90">
            <v>85.5</v>
          </cell>
          <cell r="BZ90">
            <v>8.39</v>
          </cell>
          <cell r="CA90">
            <v>2.2799999999999998</v>
          </cell>
          <cell r="CB90">
            <v>0.63</v>
          </cell>
          <cell r="CC90">
            <v>0.12</v>
          </cell>
          <cell r="CD90">
            <v>0.02</v>
          </cell>
          <cell r="CG90" t="str">
            <v>2.9ppm</v>
          </cell>
          <cell r="CJ90">
            <v>100</v>
          </cell>
          <cell r="CK90">
            <v>-0.29500000000000004</v>
          </cell>
          <cell r="CL90">
            <v>3.9050000000000002</v>
          </cell>
          <cell r="CM90">
            <v>13.23728813559322</v>
          </cell>
          <cell r="CN90">
            <v>2.6483050847457621</v>
          </cell>
          <cell r="CO90">
            <v>5.3685313559322037</v>
          </cell>
        </row>
        <row r="91">
          <cell r="A91" t="str">
            <v>Ettrick</v>
          </cell>
          <cell r="B91">
            <v>87</v>
          </cell>
          <cell r="E91" t="str">
            <v>Profile halved from yr 1</v>
          </cell>
          <cell r="G91" t="str">
            <v>Mobil SF</v>
          </cell>
          <cell r="H91" t="str">
            <v>St Fergus</v>
          </cell>
          <cell r="I91" t="str">
            <v>P</v>
          </cell>
          <cell r="J91">
            <v>2</v>
          </cell>
          <cell r="K91">
            <v>1.1250000000000002</v>
          </cell>
          <cell r="L91">
            <v>0.70833333333333337</v>
          </cell>
          <cell r="M91">
            <v>0.58333333333333337</v>
          </cell>
          <cell r="N91">
            <v>0.5</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0.24</v>
          </cell>
          <cell r="AG91">
            <v>0.24</v>
          </cell>
          <cell r="AH91">
            <v>0.12</v>
          </cell>
          <cell r="AI91">
            <v>0.08</v>
          </cell>
          <cell r="AJ91">
            <v>0.05</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0.27</v>
          </cell>
          <cell r="BB91">
            <v>0.17</v>
          </cell>
          <cell r="BC91">
            <v>7.0000000000000007E-2</v>
          </cell>
          <cell r="BD91">
            <v>0.04</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40.950209030535341</v>
          </cell>
          <cell r="BW91">
            <v>0.78</v>
          </cell>
          <cell r="BX91">
            <v>2.96</v>
          </cell>
          <cell r="BY91">
            <v>84.99</v>
          </cell>
          <cell r="BZ91">
            <v>7.74</v>
          </cell>
          <cell r="CA91">
            <v>2.56</v>
          </cell>
          <cell r="CB91">
            <v>0.73</v>
          </cell>
          <cell r="CC91">
            <v>0.18</v>
          </cell>
          <cell r="CD91">
            <v>0.04</v>
          </cell>
          <cell r="CE91">
            <v>0.02</v>
          </cell>
          <cell r="CG91" t="str">
            <v>1.6ppm</v>
          </cell>
          <cell r="CJ91">
            <v>100</v>
          </cell>
          <cell r="CK91">
            <v>0</v>
          </cell>
          <cell r="CL91">
            <v>0</v>
          </cell>
          <cell r="CM91">
            <v>20</v>
          </cell>
          <cell r="CN91">
            <v>0</v>
          </cell>
          <cell r="CO91">
            <v>0.26644999999999996</v>
          </cell>
        </row>
        <row r="92">
          <cell r="A92" t="str">
            <v>Everest</v>
          </cell>
          <cell r="B92">
            <v>88</v>
          </cell>
          <cell r="E92" t="str">
            <v>Too high, profile halved</v>
          </cell>
          <cell r="G92" t="str">
            <v>PX T</v>
          </cell>
          <cell r="H92" t="str">
            <v>Teesside</v>
          </cell>
          <cell r="I92" t="str">
            <v>P</v>
          </cell>
          <cell r="J92">
            <v>1</v>
          </cell>
          <cell r="K92">
            <v>1.3018867924528301</v>
          </cell>
          <cell r="L92">
            <v>1.2941176470588236</v>
          </cell>
          <cell r="M92">
            <v>1.3013698630136985</v>
          </cell>
          <cell r="N92">
            <v>1.2977099236641221</v>
          </cell>
          <cell r="O92">
            <v>1.2972972972972971</v>
          </cell>
          <cell r="P92">
            <v>1.3012048192771086</v>
          </cell>
          <cell r="Q92">
            <v>1.2941176470588236</v>
          </cell>
          <cell r="R92">
            <v>1.3125</v>
          </cell>
          <cell r="S92">
            <v>1.2727272727272729</v>
          </cell>
          <cell r="T92">
            <v>1.25</v>
          </cell>
          <cell r="U92">
            <v>1.2307692307692308</v>
          </cell>
          <cell r="V92">
            <v>1.3</v>
          </cell>
          <cell r="W92">
            <v>1.25</v>
          </cell>
          <cell r="X92">
            <v>1.3333333333333335</v>
          </cell>
          <cell r="Y92">
            <v>1.4000000000000001</v>
          </cell>
          <cell r="Z92">
            <v>1.25</v>
          </cell>
          <cell r="AA92">
            <v>0</v>
          </cell>
          <cell r="AB92">
            <v>0</v>
          </cell>
          <cell r="AC92">
            <v>0</v>
          </cell>
          <cell r="AD92">
            <v>0</v>
          </cell>
          <cell r="AE92">
            <v>0</v>
          </cell>
          <cell r="AF92">
            <v>1.59</v>
          </cell>
          <cell r="AG92">
            <v>1.53</v>
          </cell>
          <cell r="AH92">
            <v>1.46</v>
          </cell>
          <cell r="AI92">
            <v>1.31</v>
          </cell>
          <cell r="AJ92">
            <v>1.1100000000000001</v>
          </cell>
          <cell r="AK92">
            <v>0.83</v>
          </cell>
          <cell r="AL92">
            <v>0.51</v>
          </cell>
          <cell r="AM92">
            <v>0.32</v>
          </cell>
          <cell r="AN92">
            <v>0.22</v>
          </cell>
          <cell r="AO92">
            <v>0.16</v>
          </cell>
          <cell r="AP92">
            <v>0.13</v>
          </cell>
          <cell r="AQ92">
            <v>0.1</v>
          </cell>
          <cell r="AR92">
            <v>0.08</v>
          </cell>
          <cell r="AS92">
            <v>0.06</v>
          </cell>
          <cell r="AT92">
            <v>0.05</v>
          </cell>
          <cell r="AU92">
            <v>0.04</v>
          </cell>
          <cell r="AV92">
            <v>0</v>
          </cell>
          <cell r="AW92">
            <v>0</v>
          </cell>
          <cell r="AX92">
            <v>0</v>
          </cell>
          <cell r="AY92">
            <v>0</v>
          </cell>
          <cell r="AZ92">
            <v>0</v>
          </cell>
          <cell r="BA92">
            <v>2.0699999999999998</v>
          </cell>
          <cell r="BB92">
            <v>1.98</v>
          </cell>
          <cell r="BC92">
            <v>1.9</v>
          </cell>
          <cell r="BD92">
            <v>1.7</v>
          </cell>
          <cell r="BE92">
            <v>1.44</v>
          </cell>
          <cell r="BF92">
            <v>1.08</v>
          </cell>
          <cell r="BG92">
            <v>0.66</v>
          </cell>
          <cell r="BH92">
            <v>0.42</v>
          </cell>
          <cell r="BI92">
            <v>0.28000000000000003</v>
          </cell>
          <cell r="BJ92">
            <v>0.2</v>
          </cell>
          <cell r="BK92">
            <v>0.16</v>
          </cell>
          <cell r="BL92">
            <v>0.13</v>
          </cell>
          <cell r="BM92">
            <v>0.1</v>
          </cell>
          <cell r="BN92">
            <v>0.08</v>
          </cell>
          <cell r="BO92">
            <v>7.0000000000000007E-2</v>
          </cell>
          <cell r="BP92">
            <v>0.05</v>
          </cell>
          <cell r="BQ92">
            <v>0</v>
          </cell>
          <cell r="BR92">
            <v>0</v>
          </cell>
          <cell r="BS92">
            <v>0</v>
          </cell>
          <cell r="BT92">
            <v>0</v>
          </cell>
          <cell r="BU92">
            <v>0</v>
          </cell>
          <cell r="BV92">
            <v>39.979588664894038</v>
          </cell>
          <cell r="BW92">
            <v>0.93</v>
          </cell>
          <cell r="BX92">
            <v>2.19</v>
          </cell>
          <cell r="BY92">
            <v>86.67</v>
          </cell>
          <cell r="BZ92">
            <v>8.82</v>
          </cell>
          <cell r="CA92">
            <v>1.19</v>
          </cell>
          <cell r="CB92">
            <v>0.17</v>
          </cell>
          <cell r="CC92">
            <v>0.03</v>
          </cell>
          <cell r="CG92" t="str">
            <v>Trace</v>
          </cell>
          <cell r="CJ92">
            <v>100.00000000000001</v>
          </cell>
          <cell r="CK92">
            <v>-4.4999999999999998E-2</v>
          </cell>
          <cell r="CL92">
            <v>0.53499999999999992</v>
          </cell>
          <cell r="CM92">
            <v>11.888888888888888</v>
          </cell>
          <cell r="CN92">
            <v>0.18777777777777768</v>
          </cell>
          <cell r="CO92">
            <v>3.4155888888888897</v>
          </cell>
        </row>
        <row r="93">
          <cell r="A93" t="str">
            <v>Excalibur</v>
          </cell>
          <cell r="B93">
            <v>89</v>
          </cell>
          <cell r="E93" t="str">
            <v>Profile div 5</v>
          </cell>
          <cell r="G93" t="str">
            <v>Tullow B</v>
          </cell>
          <cell r="H93" t="str">
            <v>Bacton</v>
          </cell>
          <cell r="I93" t="str">
            <v>P</v>
          </cell>
          <cell r="J93">
            <v>2</v>
          </cell>
          <cell r="K93">
            <v>1.2</v>
          </cell>
          <cell r="L93">
            <v>1.25</v>
          </cell>
          <cell r="M93">
            <v>1.3333333333333335</v>
          </cell>
          <cell r="N93">
            <v>1.3333333333333335</v>
          </cell>
          <cell r="O93">
            <v>1.5</v>
          </cell>
          <cell r="P93">
            <v>1.5</v>
          </cell>
          <cell r="Q93">
            <v>2</v>
          </cell>
          <cell r="R93">
            <v>2</v>
          </cell>
          <cell r="S93">
            <v>0</v>
          </cell>
          <cell r="T93">
            <v>0</v>
          </cell>
          <cell r="U93">
            <v>0</v>
          </cell>
          <cell r="V93">
            <v>0</v>
          </cell>
          <cell r="W93">
            <v>0</v>
          </cell>
          <cell r="X93">
            <v>0</v>
          </cell>
          <cell r="Y93">
            <v>0</v>
          </cell>
          <cell r="Z93">
            <v>0</v>
          </cell>
          <cell r="AA93">
            <v>0</v>
          </cell>
          <cell r="AB93">
            <v>0</v>
          </cell>
          <cell r="AC93">
            <v>0</v>
          </cell>
          <cell r="AD93">
            <v>0</v>
          </cell>
          <cell r="AE93">
            <v>0</v>
          </cell>
          <cell r="AF93">
            <v>0.05</v>
          </cell>
          <cell r="AG93">
            <v>0.04</v>
          </cell>
          <cell r="AH93">
            <v>0.03</v>
          </cell>
          <cell r="AI93">
            <v>0.03</v>
          </cell>
          <cell r="AJ93">
            <v>0.02</v>
          </cell>
          <cell r="AK93">
            <v>0.02</v>
          </cell>
          <cell r="AL93">
            <v>0.01</v>
          </cell>
          <cell r="AM93">
            <v>0.01</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0.06</v>
          </cell>
          <cell r="BB93">
            <v>0.05</v>
          </cell>
          <cell r="BC93">
            <v>0.04</v>
          </cell>
          <cell r="BD93">
            <v>0.04</v>
          </cell>
          <cell r="BE93">
            <v>0.03</v>
          </cell>
          <cell r="BF93">
            <v>0.03</v>
          </cell>
          <cell r="BG93">
            <v>0.02</v>
          </cell>
          <cell r="BH93">
            <v>0.02</v>
          </cell>
          <cell r="BI93">
            <v>0</v>
          </cell>
          <cell r="BJ93">
            <v>0</v>
          </cell>
          <cell r="BK93">
            <v>0</v>
          </cell>
          <cell r="BL93">
            <v>0</v>
          </cell>
          <cell r="BM93">
            <v>0</v>
          </cell>
          <cell r="BN93">
            <v>0</v>
          </cell>
          <cell r="BO93">
            <v>0</v>
          </cell>
          <cell r="BP93">
            <v>0</v>
          </cell>
          <cell r="BQ93">
            <v>0</v>
          </cell>
          <cell r="BR93">
            <v>0</v>
          </cell>
          <cell r="BS93">
            <v>0</v>
          </cell>
          <cell r="BT93">
            <v>0</v>
          </cell>
          <cell r="BU93">
            <v>0</v>
          </cell>
          <cell r="BV93">
            <v>38.862938360348444</v>
          </cell>
          <cell r="BW93">
            <v>2.84</v>
          </cell>
          <cell r="BX93">
            <v>0.53</v>
          </cell>
          <cell r="BY93">
            <v>91.02</v>
          </cell>
          <cell r="BZ93">
            <v>4.01</v>
          </cell>
          <cell r="CA93">
            <v>0.95</v>
          </cell>
          <cell r="CB93">
            <v>0.4</v>
          </cell>
          <cell r="CC93">
            <v>0.14000000000000001</v>
          </cell>
          <cell r="CD93">
            <v>0.05</v>
          </cell>
          <cell r="CE93">
            <v>0.05</v>
          </cell>
          <cell r="CF93">
            <v>0.01</v>
          </cell>
          <cell r="CJ93">
            <v>100.00000000000001</v>
          </cell>
          <cell r="CK93">
            <v>0</v>
          </cell>
          <cell r="CL93">
            <v>0</v>
          </cell>
          <cell r="CM93">
            <v>20</v>
          </cell>
          <cell r="CN93">
            <v>0</v>
          </cell>
          <cell r="CO93">
            <v>7.6649999999999996E-2</v>
          </cell>
        </row>
        <row r="94">
          <cell r="A94" t="str">
            <v>Forties</v>
          </cell>
          <cell r="B94">
            <v>90</v>
          </cell>
          <cell r="G94" t="str">
            <v>Mobil SF</v>
          </cell>
          <cell r="H94" t="str">
            <v>St Fergus</v>
          </cell>
          <cell r="I94" t="str">
            <v>P</v>
          </cell>
          <cell r="J94">
            <v>1</v>
          </cell>
          <cell r="K94">
            <v>1.25</v>
          </cell>
          <cell r="L94">
            <v>1.2857142857142856</v>
          </cell>
          <cell r="M94">
            <v>1.3333333333333335</v>
          </cell>
          <cell r="N94">
            <v>1.4000000000000001</v>
          </cell>
          <cell r="O94">
            <v>1.5</v>
          </cell>
          <cell r="P94">
            <v>1.25</v>
          </cell>
          <cell r="Q94">
            <v>1.3333333333333335</v>
          </cell>
          <cell r="R94">
            <v>1.3333333333333335</v>
          </cell>
          <cell r="S94">
            <v>2</v>
          </cell>
          <cell r="T94">
            <v>0</v>
          </cell>
          <cell r="U94">
            <v>0</v>
          </cell>
          <cell r="V94">
            <v>0</v>
          </cell>
          <cell r="W94">
            <v>0</v>
          </cell>
          <cell r="X94">
            <v>0</v>
          </cell>
          <cell r="Y94">
            <v>0</v>
          </cell>
          <cell r="Z94">
            <v>0</v>
          </cell>
          <cell r="AA94">
            <v>0</v>
          </cell>
          <cell r="AB94">
            <v>0</v>
          </cell>
          <cell r="AC94">
            <v>0</v>
          </cell>
          <cell r="AD94">
            <v>0</v>
          </cell>
          <cell r="AE94">
            <v>0</v>
          </cell>
          <cell r="AF94">
            <v>0.08</v>
          </cell>
          <cell r="AG94">
            <v>7.0000000000000007E-2</v>
          </cell>
          <cell r="AH94">
            <v>0.06</v>
          </cell>
          <cell r="AI94">
            <v>0.05</v>
          </cell>
          <cell r="AJ94">
            <v>0.04</v>
          </cell>
          <cell r="AK94">
            <v>0.04</v>
          </cell>
          <cell r="AL94">
            <v>0.03</v>
          </cell>
          <cell r="AM94">
            <v>0.03</v>
          </cell>
          <cell r="AN94">
            <v>0.01</v>
          </cell>
          <cell r="AO94">
            <v>0</v>
          </cell>
          <cell r="AP94">
            <v>0</v>
          </cell>
          <cell r="AQ94">
            <v>0</v>
          </cell>
          <cell r="AR94">
            <v>0</v>
          </cell>
          <cell r="AS94">
            <v>0</v>
          </cell>
          <cell r="AT94">
            <v>0</v>
          </cell>
          <cell r="AU94">
            <v>0</v>
          </cell>
          <cell r="AV94">
            <v>0</v>
          </cell>
          <cell r="AW94">
            <v>0</v>
          </cell>
          <cell r="AX94">
            <v>0</v>
          </cell>
          <cell r="AY94">
            <v>0</v>
          </cell>
          <cell r="AZ94">
            <v>0</v>
          </cell>
          <cell r="BA94">
            <v>0.1</v>
          </cell>
          <cell r="BB94">
            <v>0.09</v>
          </cell>
          <cell r="BC94">
            <v>0.08</v>
          </cell>
          <cell r="BD94">
            <v>7.0000000000000007E-2</v>
          </cell>
          <cell r="BE94">
            <v>0.06</v>
          </cell>
          <cell r="BF94">
            <v>0.05</v>
          </cell>
          <cell r="BG94">
            <v>0.04</v>
          </cell>
          <cell r="BH94">
            <v>0.04</v>
          </cell>
          <cell r="BI94">
            <v>0.02</v>
          </cell>
          <cell r="BJ94">
            <v>0</v>
          </cell>
          <cell r="BK94">
            <v>0</v>
          </cell>
          <cell r="BL94">
            <v>0</v>
          </cell>
          <cell r="BM94">
            <v>0</v>
          </cell>
          <cell r="BN94">
            <v>0</v>
          </cell>
          <cell r="BO94">
            <v>0</v>
          </cell>
          <cell r="BP94">
            <v>0</v>
          </cell>
          <cell r="BQ94">
            <v>0</v>
          </cell>
          <cell r="BR94">
            <v>0</v>
          </cell>
          <cell r="BS94">
            <v>0</v>
          </cell>
          <cell r="BT94">
            <v>0</v>
          </cell>
          <cell r="BU94">
            <v>0</v>
          </cell>
          <cell r="BV94">
            <v>40.950209030535341</v>
          </cell>
          <cell r="BW94">
            <v>0.78</v>
          </cell>
          <cell r="BX94">
            <v>2.96</v>
          </cell>
          <cell r="BY94">
            <v>84.99</v>
          </cell>
          <cell r="BZ94">
            <v>7.74</v>
          </cell>
          <cell r="CA94">
            <v>2.56</v>
          </cell>
          <cell r="CB94">
            <v>0.73</v>
          </cell>
          <cell r="CC94">
            <v>0.18</v>
          </cell>
          <cell r="CD94">
            <v>0.04</v>
          </cell>
          <cell r="CE94">
            <v>0.02</v>
          </cell>
          <cell r="CG94" t="str">
            <v>1.6ppm</v>
          </cell>
          <cell r="CJ94">
            <v>100</v>
          </cell>
          <cell r="CK94">
            <v>-5.0000000000000001E-3</v>
          </cell>
          <cell r="CL94">
            <v>4.4999999999999998E-2</v>
          </cell>
          <cell r="CM94">
            <v>9</v>
          </cell>
          <cell r="CN94">
            <v>0</v>
          </cell>
          <cell r="CO94">
            <v>0.14965000000000001</v>
          </cell>
        </row>
        <row r="95">
          <cell r="A95" t="str">
            <v>Fram</v>
          </cell>
          <cell r="B95">
            <v>91</v>
          </cell>
          <cell r="E95" t="str">
            <v>90% Wet Profile, slip 3</v>
          </cell>
          <cell r="G95" t="str">
            <v>Shell/Esso SF</v>
          </cell>
          <cell r="H95" t="str">
            <v>St Fergus</v>
          </cell>
          <cell r="I95" t="str">
            <v>A</v>
          </cell>
          <cell r="J95">
            <v>1</v>
          </cell>
          <cell r="K95">
            <v>0</v>
          </cell>
          <cell r="L95">
            <v>0</v>
          </cell>
          <cell r="M95">
            <v>0</v>
          </cell>
          <cell r="N95">
            <v>0</v>
          </cell>
          <cell r="O95">
            <v>0</v>
          </cell>
          <cell r="P95">
            <v>0</v>
          </cell>
          <cell r="Q95">
            <v>0</v>
          </cell>
          <cell r="R95">
            <v>1.0993377483443707</v>
          </cell>
          <cell r="S95">
            <v>1.0987124463519313</v>
          </cell>
          <cell r="T95">
            <v>1.1036036036036037</v>
          </cell>
          <cell r="U95">
            <v>1.0989583333333333</v>
          </cell>
          <cell r="V95">
            <v>1.0987654320987654</v>
          </cell>
          <cell r="W95">
            <v>1.0942028985507248</v>
          </cell>
          <cell r="X95">
            <v>1.0991735537190084</v>
          </cell>
          <cell r="Y95">
            <v>1.1041666666666667</v>
          </cell>
          <cell r="Z95">
            <v>1.1038961038961039</v>
          </cell>
          <cell r="AA95">
            <v>1.0967741935483872</v>
          </cell>
          <cell r="AB95">
            <v>1.1020408163265307</v>
          </cell>
          <cell r="AC95">
            <v>1.075</v>
          </cell>
          <cell r="AD95">
            <v>1.09375</v>
          </cell>
          <cell r="AE95">
            <v>1.1200000000000001</v>
          </cell>
          <cell r="AF95">
            <v>0</v>
          </cell>
          <cell r="AG95">
            <v>0</v>
          </cell>
          <cell r="AH95">
            <v>0</v>
          </cell>
          <cell r="AI95">
            <v>0</v>
          </cell>
          <cell r="AJ95">
            <v>0</v>
          </cell>
          <cell r="AK95">
            <v>0</v>
          </cell>
          <cell r="AL95">
            <v>0</v>
          </cell>
          <cell r="AM95">
            <v>1.51</v>
          </cell>
          <cell r="AN95">
            <v>2.33</v>
          </cell>
          <cell r="AO95">
            <v>2.2200000000000002</v>
          </cell>
          <cell r="AP95">
            <v>1.92</v>
          </cell>
          <cell r="AQ95">
            <v>1.62</v>
          </cell>
          <cell r="AR95">
            <v>1.38</v>
          </cell>
          <cell r="AS95">
            <v>1.21</v>
          </cell>
          <cell r="AT95">
            <v>0.96</v>
          </cell>
          <cell r="AU95">
            <v>0.77</v>
          </cell>
          <cell r="AV95">
            <v>0.62</v>
          </cell>
          <cell r="AW95">
            <v>0.49</v>
          </cell>
          <cell r="AX95">
            <v>0.4</v>
          </cell>
          <cell r="AY95">
            <v>0.32</v>
          </cell>
          <cell r="AZ95">
            <v>0.25</v>
          </cell>
          <cell r="BA95">
            <v>0</v>
          </cell>
          <cell r="BB95">
            <v>0</v>
          </cell>
          <cell r="BC95">
            <v>0</v>
          </cell>
          <cell r="BD95">
            <v>0</v>
          </cell>
          <cell r="BE95">
            <v>0</v>
          </cell>
          <cell r="BF95">
            <v>0</v>
          </cell>
          <cell r="BG95">
            <v>0</v>
          </cell>
          <cell r="BH95">
            <v>1.66</v>
          </cell>
          <cell r="BI95">
            <v>2.56</v>
          </cell>
          <cell r="BJ95">
            <v>2.4500000000000002</v>
          </cell>
          <cell r="BK95">
            <v>2.11</v>
          </cell>
          <cell r="BL95">
            <v>1.78</v>
          </cell>
          <cell r="BM95">
            <v>1.51</v>
          </cell>
          <cell r="BN95">
            <v>1.33</v>
          </cell>
          <cell r="BO95">
            <v>1.06</v>
          </cell>
          <cell r="BP95">
            <v>0.85</v>
          </cell>
          <cell r="BQ95">
            <v>0.68</v>
          </cell>
          <cell r="BR95">
            <v>0.54</v>
          </cell>
          <cell r="BS95">
            <v>0.43</v>
          </cell>
          <cell r="BT95">
            <v>0.35</v>
          </cell>
          <cell r="BU95">
            <v>0.28000000000000003</v>
          </cell>
          <cell r="BV95">
            <v>37.723350089053945</v>
          </cell>
          <cell r="BW95">
            <v>1.02</v>
          </cell>
          <cell r="BX95">
            <v>0.88</v>
          </cell>
          <cell r="BY95">
            <v>95.89</v>
          </cell>
          <cell r="BZ95">
            <v>2.11</v>
          </cell>
          <cell r="CA95">
            <v>0.1</v>
          </cell>
          <cell r="CG95" t="str">
            <v>1ppm</v>
          </cell>
          <cell r="CJ95">
            <v>100</v>
          </cell>
          <cell r="CK95">
            <v>-0.20500000000000007</v>
          </cell>
          <cell r="CL95">
            <v>3.7650000000000006</v>
          </cell>
          <cell r="CM95">
            <v>18.365853658536583</v>
          </cell>
          <cell r="CN95">
            <v>8.9912195121951193</v>
          </cell>
          <cell r="CO95">
            <v>6.1944951219512188</v>
          </cell>
        </row>
        <row r="96">
          <cell r="A96" t="str">
            <v>Franklin West</v>
          </cell>
          <cell r="B96">
            <v>92</v>
          </cell>
          <cell r="E96" t="str">
            <v>Under construction End 2013</v>
          </cell>
          <cell r="G96" t="str">
            <v>Shell/Esso B</v>
          </cell>
          <cell r="H96" t="str">
            <v>Bacton</v>
          </cell>
          <cell r="I96" t="str">
            <v>D</v>
          </cell>
          <cell r="J96">
            <v>1</v>
          </cell>
          <cell r="K96">
            <v>0</v>
          </cell>
          <cell r="L96">
            <v>0</v>
          </cell>
          <cell r="M96">
            <v>0</v>
          </cell>
          <cell r="N96">
            <v>1.0994475138121547</v>
          </cell>
          <cell r="O96">
            <v>1.1002710027100271</v>
          </cell>
          <cell r="P96">
            <v>1.1008064516129032</v>
          </cell>
          <cell r="Q96">
            <v>1.0982658959537572</v>
          </cell>
          <cell r="R96">
            <v>1.103174603174603</v>
          </cell>
          <cell r="S96">
            <v>1.0999999999999999</v>
          </cell>
          <cell r="T96">
            <v>1.1052631578947369</v>
          </cell>
          <cell r="U96">
            <v>1.0999999999999999</v>
          </cell>
          <cell r="V96">
            <v>1.107142857142857</v>
          </cell>
          <cell r="W96">
            <v>1.0999999999999999</v>
          </cell>
          <cell r="X96">
            <v>1.0714285714285714</v>
          </cell>
          <cell r="Y96">
            <v>1.0999999999999999</v>
          </cell>
          <cell r="Z96">
            <v>1.1428571428571428</v>
          </cell>
          <cell r="AA96">
            <v>1.2</v>
          </cell>
          <cell r="AB96">
            <v>1.3333333333333335</v>
          </cell>
          <cell r="AC96">
            <v>0</v>
          </cell>
          <cell r="AD96">
            <v>0</v>
          </cell>
          <cell r="AE96">
            <v>0</v>
          </cell>
          <cell r="AF96">
            <v>0</v>
          </cell>
          <cell r="AG96">
            <v>0</v>
          </cell>
          <cell r="AH96">
            <v>0</v>
          </cell>
          <cell r="AI96">
            <v>3.62</v>
          </cell>
          <cell r="AJ96">
            <v>3.69</v>
          </cell>
          <cell r="AK96">
            <v>2.48</v>
          </cell>
          <cell r="AL96">
            <v>1.73</v>
          </cell>
          <cell r="AM96">
            <v>1.26</v>
          </cell>
          <cell r="AN96">
            <v>0.9</v>
          </cell>
          <cell r="AO96">
            <v>0.56999999999999995</v>
          </cell>
          <cell r="AP96">
            <v>0.4</v>
          </cell>
          <cell r="AQ96">
            <v>0.28000000000000003</v>
          </cell>
          <cell r="AR96">
            <v>0.2</v>
          </cell>
          <cell r="AS96">
            <v>0.14000000000000001</v>
          </cell>
          <cell r="AT96">
            <v>0.1</v>
          </cell>
          <cell r="AU96">
            <v>7.0000000000000007E-2</v>
          </cell>
          <cell r="AV96">
            <v>0.05</v>
          </cell>
          <cell r="AW96">
            <v>0.03</v>
          </cell>
          <cell r="AX96">
            <v>0</v>
          </cell>
          <cell r="AY96">
            <v>0</v>
          </cell>
          <cell r="AZ96">
            <v>0</v>
          </cell>
          <cell r="BA96">
            <v>0</v>
          </cell>
          <cell r="BB96">
            <v>0</v>
          </cell>
          <cell r="BC96">
            <v>0</v>
          </cell>
          <cell r="BD96">
            <v>3.98</v>
          </cell>
          <cell r="BE96">
            <v>4.0599999999999996</v>
          </cell>
          <cell r="BF96">
            <v>2.73</v>
          </cell>
          <cell r="BG96">
            <v>1.9</v>
          </cell>
          <cell r="BH96">
            <v>1.39</v>
          </cell>
          <cell r="BI96">
            <v>0.99</v>
          </cell>
          <cell r="BJ96">
            <v>0.63</v>
          </cell>
          <cell r="BK96">
            <v>0.44</v>
          </cell>
          <cell r="BL96">
            <v>0.31</v>
          </cell>
          <cell r="BM96">
            <v>0.22</v>
          </cell>
          <cell r="BN96">
            <v>0.15</v>
          </cell>
          <cell r="BO96">
            <v>0.11</v>
          </cell>
          <cell r="BP96">
            <v>0.08</v>
          </cell>
          <cell r="BQ96">
            <v>0.06</v>
          </cell>
          <cell r="BR96">
            <v>0.04</v>
          </cell>
          <cell r="BS96">
            <v>0</v>
          </cell>
          <cell r="BT96">
            <v>0</v>
          </cell>
          <cell r="BU96">
            <v>0</v>
          </cell>
          <cell r="BV96">
            <v>38.694400237546851</v>
          </cell>
          <cell r="BW96">
            <v>2.83</v>
          </cell>
          <cell r="BX96">
            <v>0.56000000000000005</v>
          </cell>
          <cell r="BY96">
            <v>91.13</v>
          </cell>
          <cell r="BZ96">
            <v>3.92</v>
          </cell>
          <cell r="CA96">
            <v>1</v>
          </cell>
          <cell r="CB96">
            <v>0.45</v>
          </cell>
          <cell r="CC96">
            <v>0.1</v>
          </cell>
          <cell r="CD96">
            <v>0.01</v>
          </cell>
          <cell r="CG96" t="str">
            <v>.3ppm</v>
          </cell>
          <cell r="CJ96">
            <v>100</v>
          </cell>
          <cell r="CK96">
            <v>-0.25</v>
          </cell>
          <cell r="CL96">
            <v>2.65</v>
          </cell>
          <cell r="CM96">
            <v>10.6</v>
          </cell>
          <cell r="CN96">
            <v>0.31999999999999995</v>
          </cell>
          <cell r="CO96">
            <v>5.4640500000000012</v>
          </cell>
        </row>
        <row r="97">
          <cell r="A97" t="str">
            <v>Franklin/Elgin</v>
          </cell>
          <cell r="B97">
            <v>93</v>
          </cell>
          <cell r="E97" t="str">
            <v>annual reduced 10%</v>
          </cell>
          <cell r="G97" t="str">
            <v>SEAL B</v>
          </cell>
          <cell r="H97" t="str">
            <v>Bacton</v>
          </cell>
          <cell r="I97" t="str">
            <v>P</v>
          </cell>
          <cell r="J97">
            <v>1</v>
          </cell>
          <cell r="K97">
            <v>1.1993769470404985</v>
          </cell>
          <cell r="L97">
            <v>1.1997874601487777</v>
          </cell>
          <cell r="M97">
            <v>1.1995332555425904</v>
          </cell>
          <cell r="N97">
            <v>1.2002652519893899</v>
          </cell>
          <cell r="O97">
            <v>1.200603318250377</v>
          </cell>
          <cell r="P97">
            <v>1.2003424657534247</v>
          </cell>
          <cell r="Q97">
            <v>1.2003891050583657</v>
          </cell>
          <cell r="R97">
            <v>1.1986754966887416</v>
          </cell>
          <cell r="S97">
            <v>1.2010050251256281</v>
          </cell>
          <cell r="T97">
            <v>1.2</v>
          </cell>
          <cell r="U97">
            <v>1.2012987012987013</v>
          </cell>
          <cell r="V97">
            <v>1.1983805668016194</v>
          </cell>
          <cell r="W97">
            <v>1.203045685279188</v>
          </cell>
          <cell r="X97">
            <v>1.1962025316455696</v>
          </cell>
          <cell r="Y97">
            <v>1.2063492063492063</v>
          </cell>
          <cell r="Z97">
            <v>1.198019801980198</v>
          </cell>
          <cell r="AA97">
            <v>1.1975308641975309</v>
          </cell>
          <cell r="AB97">
            <v>1.2</v>
          </cell>
          <cell r="AC97">
            <v>1.1923076923076923</v>
          </cell>
          <cell r="AD97">
            <v>1.2195121951219512</v>
          </cell>
          <cell r="AE97">
            <v>1.2121212121212122</v>
          </cell>
          <cell r="AF97">
            <v>9.6300000000000008</v>
          </cell>
          <cell r="AG97">
            <v>9.41</v>
          </cell>
          <cell r="AH97">
            <v>8.57</v>
          </cell>
          <cell r="AI97">
            <v>7.54</v>
          </cell>
          <cell r="AJ97">
            <v>6.63</v>
          </cell>
          <cell r="AK97">
            <v>5.84</v>
          </cell>
          <cell r="AL97">
            <v>5.14</v>
          </cell>
          <cell r="AM97">
            <v>4.53</v>
          </cell>
          <cell r="AN97">
            <v>3.98</v>
          </cell>
          <cell r="AO97">
            <v>3.5</v>
          </cell>
          <cell r="AP97">
            <v>3.08</v>
          </cell>
          <cell r="AQ97">
            <v>2.4700000000000002</v>
          </cell>
          <cell r="AR97">
            <v>1.97</v>
          </cell>
          <cell r="AS97">
            <v>1.58</v>
          </cell>
          <cell r="AT97">
            <v>1.26</v>
          </cell>
          <cell r="AU97">
            <v>1.01</v>
          </cell>
          <cell r="AV97">
            <v>0.81</v>
          </cell>
          <cell r="AW97">
            <v>0.65</v>
          </cell>
          <cell r="AX97">
            <v>0.52</v>
          </cell>
          <cell r="AY97">
            <v>0.41</v>
          </cell>
          <cell r="AZ97">
            <v>0.33</v>
          </cell>
          <cell r="BA97">
            <v>11.55</v>
          </cell>
          <cell r="BB97">
            <v>11.29</v>
          </cell>
          <cell r="BC97">
            <v>10.28</v>
          </cell>
          <cell r="BD97">
            <v>9.0500000000000007</v>
          </cell>
          <cell r="BE97">
            <v>7.96</v>
          </cell>
          <cell r="BF97">
            <v>7.01</v>
          </cell>
          <cell r="BG97">
            <v>6.17</v>
          </cell>
          <cell r="BH97">
            <v>5.43</v>
          </cell>
          <cell r="BI97">
            <v>4.78</v>
          </cell>
          <cell r="BJ97">
            <v>4.2</v>
          </cell>
          <cell r="BK97">
            <v>3.7</v>
          </cell>
          <cell r="BL97">
            <v>2.96</v>
          </cell>
          <cell r="BM97">
            <v>2.37</v>
          </cell>
          <cell r="BN97">
            <v>1.89</v>
          </cell>
          <cell r="BO97">
            <v>1.52</v>
          </cell>
          <cell r="BP97">
            <v>1.21</v>
          </cell>
          <cell r="BQ97">
            <v>0.97</v>
          </cell>
          <cell r="BR97">
            <v>0.78</v>
          </cell>
          <cell r="BS97">
            <v>0.62</v>
          </cell>
          <cell r="BT97">
            <v>0.5</v>
          </cell>
          <cell r="BU97">
            <v>0.4</v>
          </cell>
          <cell r="BV97">
            <v>40.428204096303205</v>
          </cell>
          <cell r="BW97">
            <v>0.48</v>
          </cell>
          <cell r="BX97">
            <v>1.84</v>
          </cell>
          <cell r="BY97">
            <v>88.04</v>
          </cell>
          <cell r="BZ97">
            <v>7.39</v>
          </cell>
          <cell r="CA97">
            <v>1.84</v>
          </cell>
          <cell r="CB97">
            <v>0.36</v>
          </cell>
          <cell r="CC97">
            <v>0.04</v>
          </cell>
          <cell r="CD97">
            <v>0.01</v>
          </cell>
          <cell r="CJ97">
            <v>100.00000000000003</v>
          </cell>
          <cell r="CK97">
            <v>-0.44999999999999996</v>
          </cell>
          <cell r="CL97">
            <v>7.13</v>
          </cell>
          <cell r="CM97">
            <v>15.844444444444445</v>
          </cell>
          <cell r="CN97">
            <v>10.540444444444445</v>
          </cell>
          <cell r="CO97">
            <v>28.612512222222225</v>
          </cell>
        </row>
        <row r="98">
          <cell r="A98" t="str">
            <v>Franklin/Elgin:Glenelg</v>
          </cell>
          <cell r="B98">
            <v>94</v>
          </cell>
          <cell r="E98" t="str">
            <v>Profile good, profile halved after yr 1</v>
          </cell>
          <cell r="G98" t="str">
            <v>SEAL B</v>
          </cell>
          <cell r="H98" t="str">
            <v>Bacton</v>
          </cell>
          <cell r="I98" t="str">
            <v>P</v>
          </cell>
          <cell r="J98">
            <v>1</v>
          </cell>
          <cell r="K98">
            <v>1.2941176470588234</v>
          </cell>
          <cell r="L98">
            <v>1.2941176470588234</v>
          </cell>
          <cell r="M98">
            <v>1.25</v>
          </cell>
          <cell r="N98">
            <v>1.2222222222222223</v>
          </cell>
          <cell r="O98">
            <v>1.2857142857142856</v>
          </cell>
          <cell r="P98">
            <v>1.1428571428571428</v>
          </cell>
          <cell r="Q98">
            <v>1.4000000000000001</v>
          </cell>
          <cell r="R98">
            <v>1.25</v>
          </cell>
          <cell r="S98">
            <v>1.3333333333333335</v>
          </cell>
          <cell r="T98">
            <v>0</v>
          </cell>
          <cell r="U98">
            <v>0</v>
          </cell>
          <cell r="V98">
            <v>0</v>
          </cell>
          <cell r="W98">
            <v>0</v>
          </cell>
          <cell r="X98">
            <v>0</v>
          </cell>
          <cell r="Y98">
            <v>0</v>
          </cell>
          <cell r="Z98">
            <v>0</v>
          </cell>
          <cell r="AA98">
            <v>0</v>
          </cell>
          <cell r="AB98">
            <v>0</v>
          </cell>
          <cell r="AC98">
            <v>0</v>
          </cell>
          <cell r="AD98">
            <v>0</v>
          </cell>
          <cell r="AE98">
            <v>0</v>
          </cell>
          <cell r="AF98">
            <v>0.17</v>
          </cell>
          <cell r="AG98">
            <v>0.17</v>
          </cell>
          <cell r="AH98">
            <v>0.12</v>
          </cell>
          <cell r="AI98">
            <v>0.09</v>
          </cell>
          <cell r="AJ98">
            <v>7.0000000000000007E-2</v>
          </cell>
          <cell r="AK98">
            <v>7.0000000000000007E-2</v>
          </cell>
          <cell r="AL98">
            <v>0.05</v>
          </cell>
          <cell r="AM98">
            <v>0.04</v>
          </cell>
          <cell r="AN98">
            <v>0.03</v>
          </cell>
          <cell r="AO98">
            <v>0</v>
          </cell>
          <cell r="AP98">
            <v>0</v>
          </cell>
          <cell r="AQ98">
            <v>0</v>
          </cell>
          <cell r="AR98">
            <v>0</v>
          </cell>
          <cell r="AS98">
            <v>0</v>
          </cell>
          <cell r="AT98">
            <v>0</v>
          </cell>
          <cell r="AU98">
            <v>0</v>
          </cell>
          <cell r="AV98">
            <v>0</v>
          </cell>
          <cell r="AW98">
            <v>0</v>
          </cell>
          <cell r="AX98">
            <v>0</v>
          </cell>
          <cell r="AY98">
            <v>0</v>
          </cell>
          <cell r="AZ98">
            <v>0</v>
          </cell>
          <cell r="BA98">
            <v>0.22</v>
          </cell>
          <cell r="BB98">
            <v>0.22</v>
          </cell>
          <cell r="BC98">
            <v>0.15</v>
          </cell>
          <cell r="BD98">
            <v>0.11</v>
          </cell>
          <cell r="BE98">
            <v>0.09</v>
          </cell>
          <cell r="BF98">
            <v>0.08</v>
          </cell>
          <cell r="BG98">
            <v>7.0000000000000007E-2</v>
          </cell>
          <cell r="BH98">
            <v>0.05</v>
          </cell>
          <cell r="BI98">
            <v>0.04</v>
          </cell>
          <cell r="BJ98">
            <v>0</v>
          </cell>
          <cell r="BK98">
            <v>0</v>
          </cell>
          <cell r="BL98">
            <v>0</v>
          </cell>
          <cell r="BM98">
            <v>0</v>
          </cell>
          <cell r="BN98">
            <v>0</v>
          </cell>
          <cell r="BO98">
            <v>0</v>
          </cell>
          <cell r="BP98">
            <v>0</v>
          </cell>
          <cell r="BQ98">
            <v>0</v>
          </cell>
          <cell r="BR98">
            <v>0</v>
          </cell>
          <cell r="BS98">
            <v>0</v>
          </cell>
          <cell r="BT98">
            <v>0</v>
          </cell>
          <cell r="BU98">
            <v>0</v>
          </cell>
          <cell r="BV98">
            <v>40.428204096303205</v>
          </cell>
          <cell r="BW98">
            <v>0.48</v>
          </cell>
          <cell r="BX98">
            <v>1.84</v>
          </cell>
          <cell r="BY98">
            <v>88.04</v>
          </cell>
          <cell r="BZ98">
            <v>7.39</v>
          </cell>
          <cell r="CA98">
            <v>1.84</v>
          </cell>
          <cell r="CB98">
            <v>0.36</v>
          </cell>
          <cell r="CC98">
            <v>0.04</v>
          </cell>
          <cell r="CD98">
            <v>0.01</v>
          </cell>
          <cell r="CJ98">
            <v>100.00000000000003</v>
          </cell>
          <cell r="CK98">
            <v>-1.4999999999999999E-2</v>
          </cell>
          <cell r="CL98">
            <v>0.13500000000000001</v>
          </cell>
          <cell r="CM98">
            <v>9.0000000000000018</v>
          </cell>
          <cell r="CN98">
            <v>0</v>
          </cell>
          <cell r="CO98">
            <v>0.29565000000000008</v>
          </cell>
        </row>
        <row r="99">
          <cell r="A99" t="str">
            <v>Galahad</v>
          </cell>
          <cell r="B99">
            <v>95</v>
          </cell>
          <cell r="E99" t="str">
            <v>Profile modified</v>
          </cell>
          <cell r="G99" t="str">
            <v>Tullow B</v>
          </cell>
          <cell r="H99" t="str">
            <v>Bacton</v>
          </cell>
          <cell r="I99" t="str">
            <v>P</v>
          </cell>
          <cell r="J99">
            <v>2</v>
          </cell>
          <cell r="K99">
            <v>1.3333333333333335</v>
          </cell>
          <cell r="L99">
            <v>1.3076923076923077</v>
          </cell>
          <cell r="M99">
            <v>1.2727272727272729</v>
          </cell>
          <cell r="N99">
            <v>1.2</v>
          </cell>
          <cell r="O99">
            <v>1.2857142857142856</v>
          </cell>
          <cell r="P99">
            <v>1.4000000000000001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0.15</v>
          </cell>
          <cell r="AG99">
            <v>0.13</v>
          </cell>
          <cell r="AH99">
            <v>0.11</v>
          </cell>
          <cell r="AI99">
            <v>0.1</v>
          </cell>
          <cell r="AJ99">
            <v>7.0000000000000007E-2</v>
          </cell>
          <cell r="AK99">
            <v>0.05</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0.2</v>
          </cell>
          <cell r="BB99">
            <v>0.17</v>
          </cell>
          <cell r="BC99">
            <v>0.14000000000000001</v>
          </cell>
          <cell r="BD99">
            <v>0.12</v>
          </cell>
          <cell r="BE99">
            <v>0.09</v>
          </cell>
          <cell r="BF99">
            <v>7.0000000000000007E-2</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38.862938360348444</v>
          </cell>
          <cell r="BW99">
            <v>2.84</v>
          </cell>
          <cell r="BX99">
            <v>0.53</v>
          </cell>
          <cell r="BY99">
            <v>91.02</v>
          </cell>
          <cell r="BZ99">
            <v>4.01</v>
          </cell>
          <cell r="CA99">
            <v>0.95</v>
          </cell>
          <cell r="CB99">
            <v>0.4</v>
          </cell>
          <cell r="CC99">
            <v>0.14000000000000001</v>
          </cell>
          <cell r="CD99">
            <v>0.05</v>
          </cell>
          <cell r="CE99">
            <v>0.05</v>
          </cell>
          <cell r="CF99">
            <v>0.01</v>
          </cell>
          <cell r="CJ99">
            <v>100.00000000000001</v>
          </cell>
          <cell r="CK99">
            <v>0</v>
          </cell>
          <cell r="CL99">
            <v>0</v>
          </cell>
          <cell r="CM99">
            <v>20</v>
          </cell>
          <cell r="CN99">
            <v>0</v>
          </cell>
          <cell r="CO99">
            <v>0.22265000000000004</v>
          </cell>
        </row>
        <row r="100">
          <cell r="A100" t="str">
            <v>Galleon</v>
          </cell>
          <cell r="B100">
            <v>96</v>
          </cell>
          <cell r="E100" t="str">
            <v>Profile reduced</v>
          </cell>
          <cell r="G100" t="str">
            <v>Shell/Esso B</v>
          </cell>
          <cell r="H100" t="str">
            <v>Bacton</v>
          </cell>
          <cell r="I100" t="str">
            <v>P</v>
          </cell>
          <cell r="J100">
            <v>1</v>
          </cell>
          <cell r="K100">
            <v>1.0992366412213739</v>
          </cell>
          <cell r="L100">
            <v>1.098360655737705</v>
          </cell>
          <cell r="M100">
            <v>1.1026785714285714</v>
          </cell>
          <cell r="N100">
            <v>1.1025641025641026</v>
          </cell>
          <cell r="O100">
            <v>1.0986842105263157</v>
          </cell>
          <cell r="P100">
            <v>1.1007751937984496</v>
          </cell>
          <cell r="Q100">
            <v>1.097345132743363</v>
          </cell>
          <cell r="R100">
            <v>1.0952380952380953</v>
          </cell>
          <cell r="S100">
            <v>1.0909090909090908</v>
          </cell>
          <cell r="T100">
            <v>1.0847457627118644</v>
          </cell>
          <cell r="U100">
            <v>1.0975609756097562</v>
          </cell>
          <cell r="V100">
            <v>1.1034482758620692</v>
          </cell>
          <cell r="W100">
            <v>1.0999999999999999</v>
          </cell>
          <cell r="X100">
            <v>1.0714285714285714</v>
          </cell>
          <cell r="Y100">
            <v>1.0999999999999999</v>
          </cell>
          <cell r="Z100">
            <v>1.1428571428571428</v>
          </cell>
          <cell r="AA100">
            <v>1.2</v>
          </cell>
          <cell r="AB100">
            <v>1.3333333333333335</v>
          </cell>
          <cell r="AC100">
            <v>0</v>
          </cell>
          <cell r="AD100">
            <v>0</v>
          </cell>
          <cell r="AE100">
            <v>0</v>
          </cell>
          <cell r="AF100">
            <v>1.31</v>
          </cell>
          <cell r="AG100">
            <v>1.22</v>
          </cell>
          <cell r="AH100">
            <v>2.2400000000000002</v>
          </cell>
          <cell r="AI100">
            <v>1.95</v>
          </cell>
          <cell r="AJ100">
            <v>1.52</v>
          </cell>
          <cell r="AK100">
            <v>1.29</v>
          </cell>
          <cell r="AL100">
            <v>1.1299999999999999</v>
          </cell>
          <cell r="AM100">
            <v>0.84</v>
          </cell>
          <cell r="AN100">
            <v>0.77</v>
          </cell>
          <cell r="AO100">
            <v>0.59</v>
          </cell>
          <cell r="AP100">
            <v>0.41</v>
          </cell>
          <cell r="AQ100">
            <v>0.28999999999999998</v>
          </cell>
          <cell r="AR100">
            <v>0.2</v>
          </cell>
          <cell r="AS100">
            <v>0.14000000000000001</v>
          </cell>
          <cell r="AT100">
            <v>0.1</v>
          </cell>
          <cell r="AU100">
            <v>7.0000000000000007E-2</v>
          </cell>
          <cell r="AV100">
            <v>0.05</v>
          </cell>
          <cell r="AW100">
            <v>0.03</v>
          </cell>
          <cell r="AX100">
            <v>0</v>
          </cell>
          <cell r="AY100">
            <v>0</v>
          </cell>
          <cell r="AZ100">
            <v>0</v>
          </cell>
          <cell r="BA100">
            <v>1.44</v>
          </cell>
          <cell r="BB100">
            <v>1.34</v>
          </cell>
          <cell r="BC100">
            <v>2.4700000000000002</v>
          </cell>
          <cell r="BD100">
            <v>2.15</v>
          </cell>
          <cell r="BE100">
            <v>1.67</v>
          </cell>
          <cell r="BF100">
            <v>1.42</v>
          </cell>
          <cell r="BG100">
            <v>1.24</v>
          </cell>
          <cell r="BH100">
            <v>0.92</v>
          </cell>
          <cell r="BI100">
            <v>0.84</v>
          </cell>
          <cell r="BJ100">
            <v>0.64</v>
          </cell>
          <cell r="BK100">
            <v>0.45</v>
          </cell>
          <cell r="BL100">
            <v>0.32</v>
          </cell>
          <cell r="BM100">
            <v>0.22</v>
          </cell>
          <cell r="BN100">
            <v>0.15</v>
          </cell>
          <cell r="BO100">
            <v>0.11</v>
          </cell>
          <cell r="BP100">
            <v>0.08</v>
          </cell>
          <cell r="BQ100">
            <v>0.06</v>
          </cell>
          <cell r="BR100">
            <v>0.04</v>
          </cell>
          <cell r="BS100">
            <v>0</v>
          </cell>
          <cell r="BT100">
            <v>0</v>
          </cell>
          <cell r="BU100">
            <v>0</v>
          </cell>
          <cell r="BV100">
            <v>38.694400237546851</v>
          </cell>
          <cell r="BW100">
            <v>2.83</v>
          </cell>
          <cell r="BX100">
            <v>0.56000000000000005</v>
          </cell>
          <cell r="BY100">
            <v>91.13</v>
          </cell>
          <cell r="BZ100">
            <v>3.92</v>
          </cell>
          <cell r="CA100">
            <v>1</v>
          </cell>
          <cell r="CB100">
            <v>0.45</v>
          </cell>
          <cell r="CC100">
            <v>0.1</v>
          </cell>
          <cell r="CD100">
            <v>0.01</v>
          </cell>
          <cell r="CG100" t="str">
            <v>.3ppm</v>
          </cell>
          <cell r="CJ100">
            <v>100</v>
          </cell>
          <cell r="CK100">
            <v>-0.18000000000000002</v>
          </cell>
          <cell r="CL100">
            <v>2.0300000000000002</v>
          </cell>
          <cell r="CM100">
            <v>11.277777777777779</v>
          </cell>
          <cell r="CN100">
            <v>0.46694444444444455</v>
          </cell>
          <cell r="CO100">
            <v>5.0139847222222214</v>
          </cell>
        </row>
        <row r="101">
          <cell r="A101" t="str">
            <v>Galley</v>
          </cell>
          <cell r="B101">
            <v>97</v>
          </cell>
          <cell r="E101" t="str">
            <v>No gas</v>
          </cell>
          <cell r="G101" t="str">
            <v>Total SF</v>
          </cell>
          <cell r="H101" t="str">
            <v>St Fergus</v>
          </cell>
          <cell r="I101" t="str">
            <v>P</v>
          </cell>
          <cell r="J101">
            <v>2</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38.869398658158993</v>
          </cell>
          <cell r="BW101">
            <v>0.57999999999999996</v>
          </cell>
          <cell r="BX101">
            <v>3.65</v>
          </cell>
          <cell r="BY101">
            <v>88.53</v>
          </cell>
          <cell r="BZ101">
            <v>5.43</v>
          </cell>
          <cell r="CA101">
            <v>1.5</v>
          </cell>
          <cell r="CB101">
            <v>0.26</v>
          </cell>
          <cell r="CC101">
            <v>0.04</v>
          </cell>
          <cell r="CD101">
            <v>0.01</v>
          </cell>
          <cell r="CG101" t="str">
            <v>1.2ppm</v>
          </cell>
          <cell r="CJ101">
            <v>100.00000000000001</v>
          </cell>
          <cell r="CK101">
            <v>0</v>
          </cell>
          <cell r="CL101">
            <v>0</v>
          </cell>
          <cell r="CM101">
            <v>20</v>
          </cell>
          <cell r="CN101">
            <v>0</v>
          </cell>
          <cell r="CO101">
            <v>0</v>
          </cell>
        </row>
        <row r="102">
          <cell r="A102" t="str">
            <v>Gannet</v>
          </cell>
          <cell r="B102">
            <v>98</v>
          </cell>
          <cell r="E102" t="str">
            <v>Profile Good, 40% 10/11 (Terminal)</v>
          </cell>
          <cell r="G102" t="str">
            <v>Shell/Esso SF</v>
          </cell>
          <cell r="H102" t="str">
            <v>St Fergus</v>
          </cell>
          <cell r="I102" t="str">
            <v>P</v>
          </cell>
          <cell r="J102">
            <v>1</v>
          </cell>
          <cell r="K102">
            <v>1.9761904761904763</v>
          </cell>
          <cell r="L102">
            <v>1.1008403361344539</v>
          </cell>
          <cell r="M102">
            <v>1.1016949152542375</v>
          </cell>
          <cell r="N102">
            <v>1.0975609756097562</v>
          </cell>
          <cell r="O102">
            <v>1.098360655737705</v>
          </cell>
          <cell r="P102">
            <v>1.0967741935483872</v>
          </cell>
          <cell r="Q102">
            <v>1.1176470588235294</v>
          </cell>
          <cell r="R102">
            <v>1.0769230769230771</v>
          </cell>
          <cell r="S102">
            <v>1.0999999999999999</v>
          </cell>
          <cell r="T102">
            <v>1.125</v>
          </cell>
          <cell r="U102">
            <v>1.1666666666666667</v>
          </cell>
          <cell r="V102">
            <v>1.2</v>
          </cell>
          <cell r="W102">
            <v>1.25</v>
          </cell>
          <cell r="X102">
            <v>0</v>
          </cell>
          <cell r="Y102">
            <v>0</v>
          </cell>
          <cell r="Z102">
            <v>0</v>
          </cell>
          <cell r="AA102">
            <v>0</v>
          </cell>
          <cell r="AB102">
            <v>0</v>
          </cell>
          <cell r="AC102">
            <v>0</v>
          </cell>
          <cell r="AD102">
            <v>0</v>
          </cell>
          <cell r="AE102">
            <v>0</v>
          </cell>
          <cell r="AF102">
            <v>0.42</v>
          </cell>
          <cell r="AG102">
            <v>1.19</v>
          </cell>
          <cell r="AH102">
            <v>1.18</v>
          </cell>
          <cell r="AI102">
            <v>0.82</v>
          </cell>
          <cell r="AJ102">
            <v>0.61</v>
          </cell>
          <cell r="AK102">
            <v>0.31</v>
          </cell>
          <cell r="AL102">
            <v>0.17</v>
          </cell>
          <cell r="AM102">
            <v>0.13</v>
          </cell>
          <cell r="AN102">
            <v>0.1</v>
          </cell>
          <cell r="AO102">
            <v>0.08</v>
          </cell>
          <cell r="AP102">
            <v>0.06</v>
          </cell>
          <cell r="AQ102">
            <v>0.05</v>
          </cell>
          <cell r="AR102">
            <v>0.04</v>
          </cell>
          <cell r="AS102">
            <v>0</v>
          </cell>
          <cell r="AT102">
            <v>0</v>
          </cell>
          <cell r="AU102">
            <v>0</v>
          </cell>
          <cell r="AV102">
            <v>0</v>
          </cell>
          <cell r="AW102">
            <v>0</v>
          </cell>
          <cell r="AX102">
            <v>0</v>
          </cell>
          <cell r="AY102">
            <v>0</v>
          </cell>
          <cell r="AZ102">
            <v>0</v>
          </cell>
          <cell r="BA102">
            <v>0.83</v>
          </cell>
          <cell r="BB102">
            <v>1.31</v>
          </cell>
          <cell r="BC102">
            <v>1.3</v>
          </cell>
          <cell r="BD102">
            <v>0.9</v>
          </cell>
          <cell r="BE102">
            <v>0.67</v>
          </cell>
          <cell r="BF102">
            <v>0.34</v>
          </cell>
          <cell r="BG102">
            <v>0.19</v>
          </cell>
          <cell r="BH102">
            <v>0.14000000000000001</v>
          </cell>
          <cell r="BI102">
            <v>0.11</v>
          </cell>
          <cell r="BJ102">
            <v>0.09</v>
          </cell>
          <cell r="BK102">
            <v>7.0000000000000007E-2</v>
          </cell>
          <cell r="BL102">
            <v>0.06</v>
          </cell>
          <cell r="BM102">
            <v>0.05</v>
          </cell>
          <cell r="BN102">
            <v>0</v>
          </cell>
          <cell r="BO102">
            <v>0</v>
          </cell>
          <cell r="BP102">
            <v>0</v>
          </cell>
          <cell r="BQ102">
            <v>0</v>
          </cell>
          <cell r="BR102">
            <v>0</v>
          </cell>
          <cell r="BS102">
            <v>0</v>
          </cell>
          <cell r="BT102">
            <v>0</v>
          </cell>
          <cell r="BU102">
            <v>0</v>
          </cell>
          <cell r="BV102">
            <v>37.723350089053945</v>
          </cell>
          <cell r="BW102">
            <v>1.02</v>
          </cell>
          <cell r="BX102">
            <v>0.88</v>
          </cell>
          <cell r="BY102">
            <v>95.89</v>
          </cell>
          <cell r="BZ102">
            <v>2.11</v>
          </cell>
          <cell r="CA102">
            <v>0.1</v>
          </cell>
          <cell r="CG102" t="str">
            <v>1ppm</v>
          </cell>
          <cell r="CJ102">
            <v>100</v>
          </cell>
          <cell r="CK102">
            <v>-2.0000000000000004E-2</v>
          </cell>
          <cell r="CL102">
            <v>0.24000000000000005</v>
          </cell>
          <cell r="CM102">
            <v>12</v>
          </cell>
          <cell r="CN102">
            <v>0.09</v>
          </cell>
          <cell r="CO102">
            <v>1.8833999999999993</v>
          </cell>
        </row>
        <row r="103">
          <cell r="A103" t="str">
            <v>Ganymede</v>
          </cell>
          <cell r="B103">
            <v>99</v>
          </cell>
          <cell r="E103" t="str">
            <v>Profile Good</v>
          </cell>
          <cell r="G103" t="str">
            <v>Theddlethorpe</v>
          </cell>
          <cell r="H103" t="str">
            <v>Theddlethorpe</v>
          </cell>
          <cell r="I103" t="str">
            <v>P</v>
          </cell>
          <cell r="J103">
            <v>2</v>
          </cell>
          <cell r="K103">
            <v>1.2307692307692308</v>
          </cell>
          <cell r="L103">
            <v>1.2222222222222223</v>
          </cell>
          <cell r="M103">
            <v>1.2</v>
          </cell>
          <cell r="N103">
            <v>1.3333333333333335</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0.13</v>
          </cell>
          <cell r="AG103">
            <v>0.09</v>
          </cell>
          <cell r="AH103">
            <v>0.05</v>
          </cell>
          <cell r="AI103">
            <v>0.03</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0.16</v>
          </cell>
          <cell r="BB103">
            <v>0.11</v>
          </cell>
          <cell r="BC103">
            <v>0.06</v>
          </cell>
          <cell r="BD103">
            <v>0.04</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38.349205231337869</v>
          </cell>
          <cell r="BW103">
            <v>3.6</v>
          </cell>
          <cell r="BX103">
            <v>1.1299999999999999</v>
          </cell>
          <cell r="BY103">
            <v>89.58</v>
          </cell>
          <cell r="BZ103">
            <v>4.07</v>
          </cell>
          <cell r="CA103">
            <v>1.02</v>
          </cell>
          <cell r="CB103">
            <v>0.38</v>
          </cell>
          <cell r="CC103">
            <v>0.11</v>
          </cell>
          <cell r="CD103">
            <v>7.0000000000000007E-2</v>
          </cell>
          <cell r="CE103">
            <v>0.03</v>
          </cell>
          <cell r="CF103">
            <v>0.01</v>
          </cell>
          <cell r="CJ103">
            <v>99.999999999999986</v>
          </cell>
          <cell r="CK103">
            <v>0</v>
          </cell>
          <cell r="CL103">
            <v>0</v>
          </cell>
          <cell r="CM103">
            <v>20</v>
          </cell>
          <cell r="CN103">
            <v>0</v>
          </cell>
          <cell r="CO103">
            <v>0.10950000000000001</v>
          </cell>
        </row>
        <row r="104">
          <cell r="A104" t="str">
            <v>Gawain</v>
          </cell>
          <cell r="B104">
            <v>100</v>
          </cell>
          <cell r="E104" t="str">
            <v>Profile ok</v>
          </cell>
          <cell r="G104" t="str">
            <v>Shell/Esso B</v>
          </cell>
          <cell r="H104" t="str">
            <v>Bacton</v>
          </cell>
          <cell r="I104" t="str">
            <v>P</v>
          </cell>
          <cell r="J104">
            <v>2</v>
          </cell>
          <cell r="K104">
            <v>1.125</v>
          </cell>
          <cell r="L104">
            <v>1.0909090909090908</v>
          </cell>
          <cell r="M104">
            <v>1.125</v>
          </cell>
          <cell r="N104">
            <v>1.2</v>
          </cell>
          <cell r="O104">
            <v>1.25</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0.16</v>
          </cell>
          <cell r="AG104">
            <v>0.11</v>
          </cell>
          <cell r="AH104">
            <v>0.08</v>
          </cell>
          <cell r="AI104">
            <v>0.05</v>
          </cell>
          <cell r="AJ104">
            <v>0.04</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0.18</v>
          </cell>
          <cell r="BB104">
            <v>0.12</v>
          </cell>
          <cell r="BC104">
            <v>0.09</v>
          </cell>
          <cell r="BD104">
            <v>0.06</v>
          </cell>
          <cell r="BE104">
            <v>0.05</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38.694400237546851</v>
          </cell>
          <cell r="BW104">
            <v>2.83</v>
          </cell>
          <cell r="BX104">
            <v>0.56000000000000005</v>
          </cell>
          <cell r="BY104">
            <v>91.13</v>
          </cell>
          <cell r="BZ104">
            <v>3.92</v>
          </cell>
          <cell r="CA104">
            <v>1</v>
          </cell>
          <cell r="CB104">
            <v>0.45</v>
          </cell>
          <cell r="CC104">
            <v>0.1</v>
          </cell>
          <cell r="CD104">
            <v>0.01</v>
          </cell>
          <cell r="CG104" t="str">
            <v>.3ppm</v>
          </cell>
          <cell r="CJ104">
            <v>100</v>
          </cell>
          <cell r="CK104">
            <v>0</v>
          </cell>
          <cell r="CL104">
            <v>0</v>
          </cell>
          <cell r="CM104">
            <v>20</v>
          </cell>
          <cell r="CN104">
            <v>0</v>
          </cell>
          <cell r="CO104">
            <v>0.16059999999999999</v>
          </cell>
        </row>
        <row r="105">
          <cell r="A105" t="str">
            <v>Golden Eagle</v>
          </cell>
          <cell r="B105">
            <v>101</v>
          </cell>
          <cell r="E105" t="str">
            <v>90% 2013 $3bn</v>
          </cell>
          <cell r="G105" t="str">
            <v>Mobil SF</v>
          </cell>
          <cell r="H105" t="str">
            <v>St Fergus</v>
          </cell>
          <cell r="I105" t="str">
            <v>A</v>
          </cell>
          <cell r="J105">
            <v>2</v>
          </cell>
          <cell r="K105">
            <v>0</v>
          </cell>
          <cell r="L105">
            <v>0</v>
          </cell>
          <cell r="M105">
            <v>0</v>
          </cell>
          <cell r="N105">
            <v>0</v>
          </cell>
          <cell r="O105">
            <v>1.0999999999999999</v>
          </cell>
          <cell r="P105">
            <v>1.0999999999999999</v>
          </cell>
          <cell r="Q105">
            <v>1.0999999999999999</v>
          </cell>
          <cell r="R105">
            <v>1.0999999999999999</v>
          </cell>
          <cell r="S105">
            <v>1.0999999999999999</v>
          </cell>
          <cell r="T105">
            <v>1.0999999999999999</v>
          </cell>
          <cell r="U105">
            <v>1.0999999999999999</v>
          </cell>
          <cell r="V105">
            <v>1.0999999999999999</v>
          </cell>
          <cell r="W105">
            <v>1.0999999999999999</v>
          </cell>
          <cell r="X105">
            <v>1.0999999999999999</v>
          </cell>
          <cell r="Y105">
            <v>0</v>
          </cell>
          <cell r="Z105">
            <v>0</v>
          </cell>
          <cell r="AA105">
            <v>0</v>
          </cell>
          <cell r="AB105">
            <v>0</v>
          </cell>
          <cell r="AC105">
            <v>0</v>
          </cell>
          <cell r="AD105">
            <v>0</v>
          </cell>
          <cell r="AE105">
            <v>0</v>
          </cell>
          <cell r="AF105">
            <v>0</v>
          </cell>
          <cell r="AG105">
            <v>0</v>
          </cell>
          <cell r="AH105">
            <v>0</v>
          </cell>
          <cell r="AI105">
            <v>0</v>
          </cell>
          <cell r="AJ105">
            <v>0.1</v>
          </cell>
          <cell r="AK105">
            <v>0.1</v>
          </cell>
          <cell r="AL105">
            <v>0.1</v>
          </cell>
          <cell r="AM105">
            <v>0.1</v>
          </cell>
          <cell r="AN105">
            <v>0.1</v>
          </cell>
          <cell r="AO105">
            <v>0.1</v>
          </cell>
          <cell r="AP105">
            <v>0.1</v>
          </cell>
          <cell r="AQ105">
            <v>0.1</v>
          </cell>
          <cell r="AR105">
            <v>0.1</v>
          </cell>
          <cell r="AS105">
            <v>0.1</v>
          </cell>
          <cell r="AT105">
            <v>0</v>
          </cell>
          <cell r="AU105">
            <v>0</v>
          </cell>
          <cell r="AV105">
            <v>0</v>
          </cell>
          <cell r="AW105">
            <v>0</v>
          </cell>
          <cell r="AX105">
            <v>0</v>
          </cell>
          <cell r="AY105">
            <v>0</v>
          </cell>
          <cell r="AZ105">
            <v>0</v>
          </cell>
          <cell r="BA105">
            <v>0</v>
          </cell>
          <cell r="BB105">
            <v>0</v>
          </cell>
          <cell r="BC105">
            <v>0</v>
          </cell>
          <cell r="BD105">
            <v>0</v>
          </cell>
          <cell r="BE105">
            <v>0.11</v>
          </cell>
          <cell r="BF105">
            <v>0.11</v>
          </cell>
          <cell r="BG105">
            <v>0.11</v>
          </cell>
          <cell r="BH105">
            <v>0.11</v>
          </cell>
          <cell r="BI105">
            <v>0.11</v>
          </cell>
          <cell r="BJ105">
            <v>0.11</v>
          </cell>
          <cell r="BK105">
            <v>0.11</v>
          </cell>
          <cell r="BL105">
            <v>0.11</v>
          </cell>
          <cell r="BM105">
            <v>0.11</v>
          </cell>
          <cell r="BN105">
            <v>0.11</v>
          </cell>
          <cell r="BO105">
            <v>0</v>
          </cell>
          <cell r="BP105">
            <v>0</v>
          </cell>
          <cell r="BQ105">
            <v>0</v>
          </cell>
          <cell r="BR105">
            <v>0</v>
          </cell>
          <cell r="BS105">
            <v>0</v>
          </cell>
          <cell r="BT105">
            <v>0</v>
          </cell>
          <cell r="BU105">
            <v>0</v>
          </cell>
          <cell r="BV105">
            <v>40.950209030535341</v>
          </cell>
          <cell r="BW105">
            <v>0.78</v>
          </cell>
          <cell r="BX105">
            <v>2.96</v>
          </cell>
          <cell r="BY105">
            <v>84.99</v>
          </cell>
          <cell r="BZ105">
            <v>7.74</v>
          </cell>
          <cell r="CA105">
            <v>2.56</v>
          </cell>
          <cell r="CB105">
            <v>0.73</v>
          </cell>
          <cell r="CC105">
            <v>0.18</v>
          </cell>
          <cell r="CD105">
            <v>0.04</v>
          </cell>
          <cell r="CE105">
            <v>0.02</v>
          </cell>
          <cell r="CG105" t="str">
            <v>1.6ppm</v>
          </cell>
          <cell r="CJ105">
            <v>100</v>
          </cell>
          <cell r="CK105">
            <v>0</v>
          </cell>
          <cell r="CL105">
            <v>0.1</v>
          </cell>
          <cell r="CM105">
            <v>20</v>
          </cell>
          <cell r="CN105">
            <v>0.55000000000000004</v>
          </cell>
          <cell r="CO105">
            <v>0.45624999999999999</v>
          </cell>
        </row>
        <row r="106">
          <cell r="A106" t="str">
            <v>Goldeneye in Rewheel</v>
          </cell>
          <cell r="B106">
            <v>102</v>
          </cell>
          <cell r="E106" t="str">
            <v>Profile Good, 40% 10/11 (Terminal)</v>
          </cell>
          <cell r="G106" t="str">
            <v>Shell/Esso SF</v>
          </cell>
          <cell r="H106" t="str">
            <v>St Fergus</v>
          </cell>
          <cell r="I106" t="str">
            <v>P</v>
          </cell>
          <cell r="J106">
            <v>1</v>
          </cell>
          <cell r="K106">
            <v>2.0217391304347827</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0.46</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0.93</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37.723350089053945</v>
          </cell>
          <cell r="BW106">
            <v>1.02</v>
          </cell>
          <cell r="BX106">
            <v>0.88</v>
          </cell>
          <cell r="BY106">
            <v>95.89</v>
          </cell>
          <cell r="BZ106">
            <v>2.11</v>
          </cell>
          <cell r="CA106">
            <v>0.1</v>
          </cell>
          <cell r="CG106" t="str">
            <v>1ppm</v>
          </cell>
          <cell r="CJ106">
            <v>100</v>
          </cell>
          <cell r="CK106">
            <v>0</v>
          </cell>
          <cell r="CL106">
            <v>0</v>
          </cell>
          <cell r="CM106">
            <v>20</v>
          </cell>
          <cell r="CN106">
            <v>0</v>
          </cell>
          <cell r="CO106">
            <v>0.16789999999999999</v>
          </cell>
        </row>
        <row r="107">
          <cell r="A107" t="str">
            <v>Gryphon</v>
          </cell>
          <cell r="B107">
            <v>103</v>
          </cell>
          <cell r="E107" t="str">
            <v>Injection</v>
          </cell>
          <cell r="G107" t="str">
            <v>Mobil SF</v>
          </cell>
          <cell r="H107" t="str">
            <v>St Fergus</v>
          </cell>
          <cell r="I107" t="str">
            <v>A</v>
          </cell>
          <cell r="J107">
            <v>2</v>
          </cell>
          <cell r="K107">
            <v>0</v>
          </cell>
          <cell r="L107">
            <v>0</v>
          </cell>
          <cell r="M107">
            <v>0</v>
          </cell>
          <cell r="N107">
            <v>0</v>
          </cell>
          <cell r="O107">
            <v>0</v>
          </cell>
          <cell r="P107">
            <v>0</v>
          </cell>
          <cell r="Q107">
            <v>0</v>
          </cell>
          <cell r="R107">
            <v>0</v>
          </cell>
          <cell r="S107">
            <v>0</v>
          </cell>
          <cell r="T107">
            <v>0</v>
          </cell>
          <cell r="U107">
            <v>1.1021897810218977</v>
          </cell>
          <cell r="V107">
            <v>1.1021897810218977</v>
          </cell>
          <cell r="W107">
            <v>1.1021897810218977</v>
          </cell>
          <cell r="X107">
            <v>1.1021897810218977</v>
          </cell>
          <cell r="Y107">
            <v>1.1056910569105691</v>
          </cell>
          <cell r="Z107">
            <v>1.0999999999999999</v>
          </cell>
          <cell r="AA107">
            <v>1.0975609756097562</v>
          </cell>
          <cell r="AB107">
            <v>1.0909090909090908</v>
          </cell>
          <cell r="AC107">
            <v>1.0909090909090908</v>
          </cell>
          <cell r="AD107">
            <v>1.1142857142857143</v>
          </cell>
          <cell r="AE107">
            <v>1.107142857142857</v>
          </cell>
          <cell r="AF107">
            <v>0</v>
          </cell>
          <cell r="AG107">
            <v>0</v>
          </cell>
          <cell r="AH107">
            <v>0</v>
          </cell>
          <cell r="AI107">
            <v>0</v>
          </cell>
          <cell r="AJ107">
            <v>0</v>
          </cell>
          <cell r="AK107">
            <v>0</v>
          </cell>
          <cell r="AL107">
            <v>0</v>
          </cell>
          <cell r="AM107">
            <v>0</v>
          </cell>
          <cell r="AN107">
            <v>0</v>
          </cell>
          <cell r="AO107">
            <v>0</v>
          </cell>
          <cell r="AP107">
            <v>1.37</v>
          </cell>
          <cell r="AQ107">
            <v>1.37</v>
          </cell>
          <cell r="AR107">
            <v>1.37</v>
          </cell>
          <cell r="AS107">
            <v>1.37</v>
          </cell>
          <cell r="AT107">
            <v>1.23</v>
          </cell>
          <cell r="AU107">
            <v>1.1000000000000001</v>
          </cell>
          <cell r="AV107">
            <v>0.82</v>
          </cell>
          <cell r="AW107">
            <v>0.55000000000000004</v>
          </cell>
          <cell r="AX107">
            <v>0.44</v>
          </cell>
          <cell r="AY107">
            <v>0.35</v>
          </cell>
          <cell r="AZ107">
            <v>0.28000000000000003</v>
          </cell>
          <cell r="BA107">
            <v>0</v>
          </cell>
          <cell r="BB107">
            <v>0</v>
          </cell>
          <cell r="BC107">
            <v>0</v>
          </cell>
          <cell r="BD107">
            <v>0</v>
          </cell>
          <cell r="BE107">
            <v>0</v>
          </cell>
          <cell r="BF107">
            <v>0</v>
          </cell>
          <cell r="BG107">
            <v>0</v>
          </cell>
          <cell r="BH107">
            <v>0</v>
          </cell>
          <cell r="BI107">
            <v>0</v>
          </cell>
          <cell r="BJ107">
            <v>0</v>
          </cell>
          <cell r="BK107">
            <v>1.51</v>
          </cell>
          <cell r="BL107">
            <v>1.51</v>
          </cell>
          <cell r="BM107">
            <v>1.51</v>
          </cell>
          <cell r="BN107">
            <v>1.51</v>
          </cell>
          <cell r="BO107">
            <v>1.36</v>
          </cell>
          <cell r="BP107">
            <v>1.21</v>
          </cell>
          <cell r="BQ107">
            <v>0.9</v>
          </cell>
          <cell r="BR107">
            <v>0.6</v>
          </cell>
          <cell r="BS107">
            <v>0.48</v>
          </cell>
          <cell r="BT107">
            <v>0.39</v>
          </cell>
          <cell r="BU107">
            <v>0.31</v>
          </cell>
          <cell r="BV107">
            <v>40.950209030535341</v>
          </cell>
          <cell r="BW107">
            <v>0.78</v>
          </cell>
          <cell r="BX107">
            <v>2.96</v>
          </cell>
          <cell r="BY107">
            <v>84.99</v>
          </cell>
          <cell r="BZ107">
            <v>7.74</v>
          </cell>
          <cell r="CA107">
            <v>2.56</v>
          </cell>
          <cell r="CB107">
            <v>0.73</v>
          </cell>
          <cell r="CC107">
            <v>0.18</v>
          </cell>
          <cell r="CD107">
            <v>0.04</v>
          </cell>
          <cell r="CE107">
            <v>0.02</v>
          </cell>
          <cell r="CG107" t="str">
            <v>1.6ppm</v>
          </cell>
          <cell r="CJ107">
            <v>100</v>
          </cell>
          <cell r="CK107">
            <v>0</v>
          </cell>
          <cell r="CL107">
            <v>1.37</v>
          </cell>
          <cell r="CM107">
            <v>20</v>
          </cell>
          <cell r="CN107">
            <v>7.5350000000000001</v>
          </cell>
          <cell r="CO107">
            <v>3.2503250000000001</v>
          </cell>
        </row>
        <row r="108">
          <cell r="A108" t="str">
            <v>Hamilton</v>
          </cell>
          <cell r="B108">
            <v>104</v>
          </cell>
          <cell r="E108" t="str">
            <v>Profile good</v>
          </cell>
          <cell r="G108" t="str">
            <v>Burton Point</v>
          </cell>
          <cell r="H108" t="str">
            <v>Burton Point</v>
          </cell>
          <cell r="I108" t="str">
            <v>P</v>
          </cell>
          <cell r="J108">
            <v>2</v>
          </cell>
          <cell r="K108">
            <v>1.2</v>
          </cell>
          <cell r="L108">
            <v>1.2058823529411764</v>
          </cell>
          <cell r="M108">
            <v>1.173913043478261</v>
          </cell>
          <cell r="N108">
            <v>1.1875</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0.55000000000000004</v>
          </cell>
          <cell r="AG108">
            <v>0.34</v>
          </cell>
          <cell r="AH108">
            <v>0.23</v>
          </cell>
          <cell r="AI108">
            <v>0.16</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0.66</v>
          </cell>
          <cell r="BB108">
            <v>0.41</v>
          </cell>
          <cell r="BC108">
            <v>0.27</v>
          </cell>
          <cell r="BD108">
            <v>0.19</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38.513007941387826</v>
          </cell>
          <cell r="BW108">
            <v>1.89</v>
          </cell>
          <cell r="BX108">
            <v>0.81</v>
          </cell>
          <cell r="BY108">
            <v>92.84</v>
          </cell>
          <cell r="BZ108">
            <v>3.41</v>
          </cell>
          <cell r="CA108">
            <v>0.65</v>
          </cell>
          <cell r="CB108">
            <v>0.25</v>
          </cell>
          <cell r="CC108">
            <v>7.0000000000000007E-2</v>
          </cell>
          <cell r="CD108">
            <v>0.06</v>
          </cell>
          <cell r="CE108">
            <v>0.02</v>
          </cell>
          <cell r="CJ108">
            <v>100</v>
          </cell>
          <cell r="CK108">
            <v>0</v>
          </cell>
          <cell r="CL108">
            <v>0</v>
          </cell>
          <cell r="CM108">
            <v>20</v>
          </cell>
          <cell r="CN108">
            <v>0</v>
          </cell>
          <cell r="CO108">
            <v>0.4672</v>
          </cell>
        </row>
        <row r="109">
          <cell r="A109" t="str">
            <v>Hamilton East</v>
          </cell>
          <cell r="B109">
            <v>105</v>
          </cell>
          <cell r="E109" t="str">
            <v>Profile good</v>
          </cell>
          <cell r="G109" t="str">
            <v>Burton Point</v>
          </cell>
          <cell r="H109" t="str">
            <v>Burton Point</v>
          </cell>
          <cell r="I109" t="str">
            <v>P</v>
          </cell>
          <cell r="J109">
            <v>2</v>
          </cell>
          <cell r="K109">
            <v>2</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0.01</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0.02</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38.513007941387826</v>
          </cell>
          <cell r="BW109">
            <v>1.89</v>
          </cell>
          <cell r="BX109">
            <v>0.81</v>
          </cell>
          <cell r="BY109">
            <v>92.84</v>
          </cell>
          <cell r="BZ109">
            <v>3.41</v>
          </cell>
          <cell r="CA109">
            <v>0.65</v>
          </cell>
          <cell r="CB109">
            <v>0.25</v>
          </cell>
          <cell r="CC109">
            <v>7.0000000000000007E-2</v>
          </cell>
          <cell r="CD109">
            <v>0.06</v>
          </cell>
          <cell r="CE109">
            <v>0.02</v>
          </cell>
          <cell r="CJ109">
            <v>100</v>
          </cell>
          <cell r="CK109">
            <v>0</v>
          </cell>
          <cell r="CL109">
            <v>0</v>
          </cell>
          <cell r="CM109">
            <v>20</v>
          </cell>
          <cell r="CN109">
            <v>0</v>
          </cell>
          <cell r="CO109">
            <v>3.65E-3</v>
          </cell>
        </row>
        <row r="110">
          <cell r="A110" t="str">
            <v>Hamilton North</v>
          </cell>
          <cell r="B110">
            <v>106</v>
          </cell>
          <cell r="E110" t="str">
            <v>Profile good</v>
          </cell>
          <cell r="G110" t="str">
            <v>Burton Point</v>
          </cell>
          <cell r="H110" t="str">
            <v>Burton Point</v>
          </cell>
          <cell r="I110" t="str">
            <v>P</v>
          </cell>
          <cell r="J110">
            <v>2</v>
          </cell>
          <cell r="K110">
            <v>1.1875</v>
          </cell>
          <cell r="L110">
            <v>1.2727272727272729</v>
          </cell>
          <cell r="M110">
            <v>1.2222222222222223</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0.16</v>
          </cell>
          <cell r="AG110">
            <v>0.11</v>
          </cell>
          <cell r="AH110">
            <v>0.09</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0.19</v>
          </cell>
          <cell r="BB110">
            <v>0.14000000000000001</v>
          </cell>
          <cell r="BC110">
            <v>0.11</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38.513007941387826</v>
          </cell>
          <cell r="BW110">
            <v>1.89</v>
          </cell>
          <cell r="BX110">
            <v>0.81</v>
          </cell>
          <cell r="BY110">
            <v>92.84</v>
          </cell>
          <cell r="BZ110">
            <v>3.41</v>
          </cell>
          <cell r="CA110">
            <v>0.65</v>
          </cell>
          <cell r="CB110">
            <v>0.25</v>
          </cell>
          <cell r="CC110">
            <v>7.0000000000000007E-2</v>
          </cell>
          <cell r="CD110">
            <v>0.06</v>
          </cell>
          <cell r="CE110">
            <v>0.02</v>
          </cell>
          <cell r="CJ110">
            <v>100</v>
          </cell>
          <cell r="CK110">
            <v>0</v>
          </cell>
          <cell r="CL110">
            <v>0</v>
          </cell>
          <cell r="CM110">
            <v>20</v>
          </cell>
          <cell r="CN110">
            <v>0</v>
          </cell>
          <cell r="CO110">
            <v>0.13139999999999999</v>
          </cell>
        </row>
        <row r="111">
          <cell r="A111" t="str">
            <v>Harding</v>
          </cell>
          <cell r="B111">
            <v>107</v>
          </cell>
          <cell r="E111" t="str">
            <v>90% Wet profile, slip 3</v>
          </cell>
          <cell r="G111" t="str">
            <v>Amoco T</v>
          </cell>
          <cell r="H111" t="str">
            <v>Teesside</v>
          </cell>
          <cell r="I111" t="str">
            <v>A</v>
          </cell>
          <cell r="J111">
            <v>1</v>
          </cell>
          <cell r="K111">
            <v>0</v>
          </cell>
          <cell r="L111">
            <v>0</v>
          </cell>
          <cell r="M111">
            <v>0</v>
          </cell>
          <cell r="N111">
            <v>0</v>
          </cell>
          <cell r="O111">
            <v>0</v>
          </cell>
          <cell r="P111">
            <v>0</v>
          </cell>
          <cell r="Q111">
            <v>0</v>
          </cell>
          <cell r="R111">
            <v>0</v>
          </cell>
          <cell r="S111">
            <v>0</v>
          </cell>
          <cell r="T111">
            <v>0</v>
          </cell>
          <cell r="U111">
            <v>1.1004709576138147</v>
          </cell>
          <cell r="V111">
            <v>1.0994940978077572</v>
          </cell>
          <cell r="W111">
            <v>1.0998185117967332</v>
          </cell>
          <cell r="X111">
            <v>1.1006160164271048</v>
          </cell>
          <cell r="Y111">
            <v>1.0974358974358975</v>
          </cell>
          <cell r="Z111">
            <v>1.0993589743589745</v>
          </cell>
          <cell r="AA111">
            <v>1.1004016064257027</v>
          </cell>
          <cell r="AB111">
            <v>1.1005025125628141</v>
          </cell>
          <cell r="AC111">
            <v>1.0999999999999999</v>
          </cell>
          <cell r="AD111">
            <v>1.09375</v>
          </cell>
          <cell r="AE111">
            <v>1.0980392156862746</v>
          </cell>
          <cell r="AF111">
            <v>0</v>
          </cell>
          <cell r="AG111">
            <v>0</v>
          </cell>
          <cell r="AH111">
            <v>0</v>
          </cell>
          <cell r="AI111">
            <v>0</v>
          </cell>
          <cell r="AJ111">
            <v>0</v>
          </cell>
          <cell r="AK111">
            <v>0</v>
          </cell>
          <cell r="AL111">
            <v>0</v>
          </cell>
          <cell r="AM111">
            <v>0</v>
          </cell>
          <cell r="AN111">
            <v>0</v>
          </cell>
          <cell r="AO111">
            <v>0</v>
          </cell>
          <cell r="AP111">
            <v>6.37</v>
          </cell>
          <cell r="AQ111">
            <v>5.93</v>
          </cell>
          <cell r="AR111">
            <v>5.51</v>
          </cell>
          <cell r="AS111">
            <v>4.87</v>
          </cell>
          <cell r="AT111">
            <v>3.9</v>
          </cell>
          <cell r="AU111">
            <v>3.12</v>
          </cell>
          <cell r="AV111">
            <v>2.4900000000000002</v>
          </cell>
          <cell r="AW111">
            <v>1.99</v>
          </cell>
          <cell r="AX111">
            <v>1.6</v>
          </cell>
          <cell r="AY111">
            <v>1.28</v>
          </cell>
          <cell r="AZ111">
            <v>1.02</v>
          </cell>
          <cell r="BA111">
            <v>0</v>
          </cell>
          <cell r="BB111">
            <v>0</v>
          </cell>
          <cell r="BC111">
            <v>0</v>
          </cell>
          <cell r="BD111">
            <v>0</v>
          </cell>
          <cell r="BE111">
            <v>0</v>
          </cell>
          <cell r="BF111">
            <v>0</v>
          </cell>
          <cell r="BG111">
            <v>0</v>
          </cell>
          <cell r="BH111">
            <v>0</v>
          </cell>
          <cell r="BI111">
            <v>0</v>
          </cell>
          <cell r="BJ111">
            <v>0</v>
          </cell>
          <cell r="BK111">
            <v>7.01</v>
          </cell>
          <cell r="BL111">
            <v>6.52</v>
          </cell>
          <cell r="BM111">
            <v>6.06</v>
          </cell>
          <cell r="BN111">
            <v>5.36</v>
          </cell>
          <cell r="BO111">
            <v>4.28</v>
          </cell>
          <cell r="BP111">
            <v>3.43</v>
          </cell>
          <cell r="BQ111">
            <v>2.74</v>
          </cell>
          <cell r="BR111">
            <v>2.19</v>
          </cell>
          <cell r="BS111">
            <v>1.76</v>
          </cell>
          <cell r="BT111">
            <v>1.4</v>
          </cell>
          <cell r="BU111">
            <v>1.1200000000000001</v>
          </cell>
          <cell r="BV111">
            <v>41.018425144672889</v>
          </cell>
          <cell r="BW111">
            <v>0.88</v>
          </cell>
          <cell r="BX111">
            <v>2.1800000000000002</v>
          </cell>
          <cell r="BY111">
            <v>85.5</v>
          </cell>
          <cell r="BZ111">
            <v>8.39</v>
          </cell>
          <cell r="CA111">
            <v>2.2799999999999998</v>
          </cell>
          <cell r="CB111">
            <v>0.63</v>
          </cell>
          <cell r="CC111">
            <v>0.12</v>
          </cell>
          <cell r="CD111">
            <v>0.02</v>
          </cell>
          <cell r="CG111" t="str">
            <v>2.9ppm</v>
          </cell>
          <cell r="CJ111">
            <v>100</v>
          </cell>
          <cell r="CK111">
            <v>0</v>
          </cell>
          <cell r="CL111">
            <v>6.37</v>
          </cell>
          <cell r="CM111">
            <v>20</v>
          </cell>
          <cell r="CN111">
            <v>35.035000000000004</v>
          </cell>
          <cell r="CO111">
            <v>15.112825000000001</v>
          </cell>
        </row>
        <row r="112">
          <cell r="A112" t="str">
            <v>Harrison</v>
          </cell>
          <cell r="B112">
            <v>108</v>
          </cell>
          <cell r="E112" t="str">
            <v>No FID, slip 3</v>
          </cell>
          <cell r="G112" t="str">
            <v>Theddlethorpe</v>
          </cell>
          <cell r="H112" t="str">
            <v>Theddlethorpe</v>
          </cell>
          <cell r="I112" t="str">
            <v>A</v>
          </cell>
          <cell r="J112">
            <v>2</v>
          </cell>
          <cell r="K112">
            <v>0</v>
          </cell>
          <cell r="L112">
            <v>0</v>
          </cell>
          <cell r="M112">
            <v>0</v>
          </cell>
          <cell r="N112">
            <v>0</v>
          </cell>
          <cell r="O112">
            <v>0</v>
          </cell>
          <cell r="P112">
            <v>1.0909090909090908</v>
          </cell>
          <cell r="Q112">
            <v>1.1036585365853659</v>
          </cell>
          <cell r="R112">
            <v>1.0999999999999999</v>
          </cell>
          <cell r="S112">
            <v>1.1029411764705881</v>
          </cell>
          <cell r="T112">
            <v>1.0909090909090908</v>
          </cell>
          <cell r="U112">
            <v>1.1111111111111109</v>
          </cell>
          <cell r="V112">
            <v>1.125</v>
          </cell>
          <cell r="W112">
            <v>1.0909090909090908</v>
          </cell>
          <cell r="X112">
            <v>1.125</v>
          </cell>
          <cell r="Y112">
            <v>1.2</v>
          </cell>
          <cell r="Z112">
            <v>1.25</v>
          </cell>
          <cell r="AA112">
            <v>0</v>
          </cell>
          <cell r="AB112">
            <v>0</v>
          </cell>
          <cell r="AC112">
            <v>0</v>
          </cell>
          <cell r="AD112">
            <v>0</v>
          </cell>
          <cell r="AE112">
            <v>0</v>
          </cell>
          <cell r="AF112">
            <v>0</v>
          </cell>
          <cell r="AG112">
            <v>0</v>
          </cell>
          <cell r="AH112">
            <v>0</v>
          </cell>
          <cell r="AI112">
            <v>0</v>
          </cell>
          <cell r="AJ112">
            <v>0</v>
          </cell>
          <cell r="AK112">
            <v>0.22</v>
          </cell>
          <cell r="AL112">
            <v>1.64</v>
          </cell>
          <cell r="AM112">
            <v>1.1000000000000001</v>
          </cell>
          <cell r="AN112">
            <v>0.68</v>
          </cell>
          <cell r="AO112">
            <v>0.44</v>
          </cell>
          <cell r="AP112">
            <v>0.27</v>
          </cell>
          <cell r="AQ112">
            <v>0.16</v>
          </cell>
          <cell r="AR112">
            <v>0.11</v>
          </cell>
          <cell r="AS112">
            <v>0.08</v>
          </cell>
          <cell r="AT112">
            <v>0.05</v>
          </cell>
          <cell r="AU112">
            <v>0.04</v>
          </cell>
          <cell r="AV112">
            <v>0</v>
          </cell>
          <cell r="AW112">
            <v>0</v>
          </cell>
          <cell r="AX112">
            <v>0</v>
          </cell>
          <cell r="AY112">
            <v>0</v>
          </cell>
          <cell r="AZ112">
            <v>0</v>
          </cell>
          <cell r="BA112">
            <v>0</v>
          </cell>
          <cell r="BB112">
            <v>0</v>
          </cell>
          <cell r="BC112">
            <v>0</v>
          </cell>
          <cell r="BD112">
            <v>0</v>
          </cell>
          <cell r="BE112">
            <v>0</v>
          </cell>
          <cell r="BF112">
            <v>0.24</v>
          </cell>
          <cell r="BG112">
            <v>1.81</v>
          </cell>
          <cell r="BH112">
            <v>1.21</v>
          </cell>
          <cell r="BI112">
            <v>0.75</v>
          </cell>
          <cell r="BJ112">
            <v>0.48</v>
          </cell>
          <cell r="BK112">
            <v>0.3</v>
          </cell>
          <cell r="BL112">
            <v>0.18</v>
          </cell>
          <cell r="BM112">
            <v>0.12</v>
          </cell>
          <cell r="BN112">
            <v>0.09</v>
          </cell>
          <cell r="BO112">
            <v>0.06</v>
          </cell>
          <cell r="BP112">
            <v>0.05</v>
          </cell>
          <cell r="BQ112">
            <v>0</v>
          </cell>
          <cell r="BR112">
            <v>0</v>
          </cell>
          <cell r="BS112">
            <v>0</v>
          </cell>
          <cell r="BT112">
            <v>0</v>
          </cell>
          <cell r="BU112">
            <v>0</v>
          </cell>
          <cell r="BV112">
            <v>38.349205231337869</v>
          </cell>
          <cell r="BW112">
            <v>3.6</v>
          </cell>
          <cell r="BX112">
            <v>1.1299999999999999</v>
          </cell>
          <cell r="BY112">
            <v>89.58</v>
          </cell>
          <cell r="BZ112">
            <v>4.07</v>
          </cell>
          <cell r="CA112">
            <v>1.02</v>
          </cell>
          <cell r="CB112">
            <v>0.38</v>
          </cell>
          <cell r="CC112">
            <v>0.11</v>
          </cell>
          <cell r="CD112">
            <v>7.0000000000000007E-2</v>
          </cell>
          <cell r="CE112">
            <v>0.03</v>
          </cell>
          <cell r="CF112">
            <v>0.01</v>
          </cell>
          <cell r="CJ112">
            <v>99.999999999999986</v>
          </cell>
          <cell r="CK112">
            <v>-0.20500000000000002</v>
          </cell>
          <cell r="CL112">
            <v>2.1150000000000002</v>
          </cell>
          <cell r="CM112">
            <v>10.317073170731707</v>
          </cell>
          <cell r="CN112">
            <v>0.17780487804878042</v>
          </cell>
          <cell r="CO112">
            <v>1.6526487804878047</v>
          </cell>
        </row>
        <row r="113">
          <cell r="A113" t="str">
            <v>Heron</v>
          </cell>
          <cell r="B113">
            <v>109</v>
          </cell>
          <cell r="E113" t="str">
            <v>Too high, profile halved</v>
          </cell>
          <cell r="G113" t="str">
            <v>Amoco T</v>
          </cell>
          <cell r="H113" t="str">
            <v>Teesside</v>
          </cell>
          <cell r="I113" t="str">
            <v>P</v>
          </cell>
          <cell r="J113">
            <v>2</v>
          </cell>
          <cell r="K113">
            <v>1.2820512820512819</v>
          </cell>
          <cell r="L113">
            <v>1.3125</v>
          </cell>
          <cell r="M113">
            <v>1.3076923076923077</v>
          </cell>
          <cell r="N113">
            <v>1.3</v>
          </cell>
          <cell r="O113">
            <v>1.3333333333333335</v>
          </cell>
          <cell r="P113">
            <v>1.2727272727272729</v>
          </cell>
          <cell r="Q113">
            <v>1.4285714285714286</v>
          </cell>
          <cell r="R113">
            <v>1.5</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0.39</v>
          </cell>
          <cell r="AG113">
            <v>0.32</v>
          </cell>
          <cell r="AH113">
            <v>0.26</v>
          </cell>
          <cell r="AI113">
            <v>0.2</v>
          </cell>
          <cell r="AJ113">
            <v>0.15</v>
          </cell>
          <cell r="AK113">
            <v>0.11</v>
          </cell>
          <cell r="AL113">
            <v>7.0000000000000007E-2</v>
          </cell>
          <cell r="AM113">
            <v>0.04</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0.5</v>
          </cell>
          <cell r="BB113">
            <v>0.42</v>
          </cell>
          <cell r="BC113">
            <v>0.34</v>
          </cell>
          <cell r="BD113">
            <v>0.26</v>
          </cell>
          <cell r="BE113">
            <v>0.2</v>
          </cell>
          <cell r="BF113">
            <v>0.14000000000000001</v>
          </cell>
          <cell r="BG113">
            <v>0.1</v>
          </cell>
          <cell r="BH113">
            <v>0.06</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41.018425144672889</v>
          </cell>
          <cell r="BW113">
            <v>0.88</v>
          </cell>
          <cell r="BX113">
            <v>2.1800000000000002</v>
          </cell>
          <cell r="BY113">
            <v>85.5</v>
          </cell>
          <cell r="BZ113">
            <v>8.39</v>
          </cell>
          <cell r="CA113">
            <v>2.2799999999999998</v>
          </cell>
          <cell r="CB113">
            <v>0.63</v>
          </cell>
          <cell r="CC113">
            <v>0.12</v>
          </cell>
          <cell r="CD113">
            <v>0.02</v>
          </cell>
          <cell r="CG113" t="str">
            <v>2.9ppm</v>
          </cell>
          <cell r="CJ113">
            <v>100</v>
          </cell>
          <cell r="CK113">
            <v>0</v>
          </cell>
          <cell r="CL113">
            <v>0</v>
          </cell>
          <cell r="CM113">
            <v>20</v>
          </cell>
          <cell r="CN113">
            <v>0</v>
          </cell>
          <cell r="CO113">
            <v>0.56210000000000004</v>
          </cell>
        </row>
        <row r="114">
          <cell r="A114" t="str">
            <v>Hewett</v>
          </cell>
          <cell r="B114">
            <v>110</v>
          </cell>
          <cell r="E114" t="str">
            <v>Profile inc 1.4</v>
          </cell>
          <cell r="G114" t="str">
            <v>Tullow B</v>
          </cell>
          <cell r="H114" t="str">
            <v>Bacton</v>
          </cell>
          <cell r="I114" t="str">
            <v>P</v>
          </cell>
          <cell r="J114">
            <v>2</v>
          </cell>
          <cell r="K114">
            <v>1.3043478260869563</v>
          </cell>
          <cell r="L114">
            <v>1.2903225806451615</v>
          </cell>
          <cell r="M114">
            <v>1.2916666666666667</v>
          </cell>
          <cell r="N114">
            <v>1.3181818181818181</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0.46</v>
          </cell>
          <cell r="AG114">
            <v>0.31</v>
          </cell>
          <cell r="AH114">
            <v>0.24</v>
          </cell>
          <cell r="AI114">
            <v>0.22</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0.6</v>
          </cell>
          <cell r="BB114">
            <v>0.4</v>
          </cell>
          <cell r="BC114">
            <v>0.31</v>
          </cell>
          <cell r="BD114">
            <v>0.28999999999999998</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38.862938360348444</v>
          </cell>
          <cell r="BW114">
            <v>2.84</v>
          </cell>
          <cell r="BX114">
            <v>0.53</v>
          </cell>
          <cell r="BY114">
            <v>91.02</v>
          </cell>
          <cell r="BZ114">
            <v>4.01</v>
          </cell>
          <cell r="CA114">
            <v>0.95</v>
          </cell>
          <cell r="CB114">
            <v>0.4</v>
          </cell>
          <cell r="CC114">
            <v>0.14000000000000001</v>
          </cell>
          <cell r="CD114">
            <v>0.05</v>
          </cell>
          <cell r="CE114">
            <v>0.05</v>
          </cell>
          <cell r="CF114">
            <v>0.01</v>
          </cell>
          <cell r="CJ114">
            <v>100.00000000000001</v>
          </cell>
          <cell r="CK114">
            <v>0</v>
          </cell>
          <cell r="CL114">
            <v>0</v>
          </cell>
          <cell r="CM114">
            <v>20</v>
          </cell>
          <cell r="CN114">
            <v>0</v>
          </cell>
          <cell r="CO114">
            <v>0.44894999999999996</v>
          </cell>
        </row>
        <row r="115">
          <cell r="A115" t="str">
            <v>Horne</v>
          </cell>
          <cell r="B115">
            <v>111</v>
          </cell>
          <cell r="E115" t="str">
            <v>Profile ok</v>
          </cell>
          <cell r="G115" t="str">
            <v>Tullow B</v>
          </cell>
          <cell r="H115" t="str">
            <v>Bacton</v>
          </cell>
          <cell r="I115" t="str">
            <v>P</v>
          </cell>
          <cell r="J115">
            <v>2</v>
          </cell>
          <cell r="K115">
            <v>1.25</v>
          </cell>
          <cell r="L115">
            <v>1.25</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0.16</v>
          </cell>
          <cell r="AG115">
            <v>0.08</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0.2</v>
          </cell>
          <cell r="BB115">
            <v>0.1</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38.862938360348444</v>
          </cell>
          <cell r="BW115">
            <v>2.84</v>
          </cell>
          <cell r="BX115">
            <v>0.53</v>
          </cell>
          <cell r="BY115">
            <v>91.02</v>
          </cell>
          <cell r="BZ115">
            <v>4.01</v>
          </cell>
          <cell r="CA115">
            <v>0.95</v>
          </cell>
          <cell r="CB115">
            <v>0.4</v>
          </cell>
          <cell r="CC115">
            <v>0.14000000000000001</v>
          </cell>
          <cell r="CD115">
            <v>0.05</v>
          </cell>
          <cell r="CE115">
            <v>0.05</v>
          </cell>
          <cell r="CF115">
            <v>0.01</v>
          </cell>
          <cell r="CJ115">
            <v>100.00000000000001</v>
          </cell>
          <cell r="CK115">
            <v>0</v>
          </cell>
          <cell r="CL115">
            <v>0</v>
          </cell>
          <cell r="CM115">
            <v>20</v>
          </cell>
          <cell r="CN115">
            <v>0</v>
          </cell>
          <cell r="CO115">
            <v>8.7599999999999997E-2</v>
          </cell>
        </row>
        <row r="116">
          <cell r="A116" t="str">
            <v>Hoton</v>
          </cell>
          <cell r="B116">
            <v>112</v>
          </cell>
          <cell r="E116" t="str">
            <v>Profile good. Swing added</v>
          </cell>
          <cell r="G116" t="str">
            <v>Dimlington E</v>
          </cell>
          <cell r="H116" t="str">
            <v>Easington</v>
          </cell>
          <cell r="I116" t="str">
            <v>P</v>
          </cell>
          <cell r="J116">
            <v>2</v>
          </cell>
          <cell r="K116">
            <v>2.9655172413793105</v>
          </cell>
          <cell r="L116">
            <v>3</v>
          </cell>
          <cell r="M116">
            <v>3.043478260869565</v>
          </cell>
          <cell r="N116">
            <v>3</v>
          </cell>
          <cell r="O116">
            <v>2.9999999999999996</v>
          </cell>
          <cell r="P116">
            <v>3</v>
          </cell>
          <cell r="Q116">
            <v>3.0666666666666669</v>
          </cell>
          <cell r="R116">
            <v>2.9285714285714279</v>
          </cell>
          <cell r="S116">
            <v>3.0833333333333335</v>
          </cell>
          <cell r="T116">
            <v>3</v>
          </cell>
          <cell r="U116">
            <v>2.875</v>
          </cell>
          <cell r="V116">
            <v>3.1999999999999997</v>
          </cell>
          <cell r="W116">
            <v>2.75</v>
          </cell>
          <cell r="X116">
            <v>2.666666666666667</v>
          </cell>
          <cell r="Y116">
            <v>0</v>
          </cell>
          <cell r="Z116">
            <v>0</v>
          </cell>
          <cell r="AA116">
            <v>0</v>
          </cell>
          <cell r="AB116">
            <v>0</v>
          </cell>
          <cell r="AC116">
            <v>0</v>
          </cell>
          <cell r="AD116">
            <v>0</v>
          </cell>
          <cell r="AE116">
            <v>0</v>
          </cell>
          <cell r="AF116">
            <v>0.28999999999999998</v>
          </cell>
          <cell r="AG116">
            <v>0.26</v>
          </cell>
          <cell r="AH116">
            <v>0.23</v>
          </cell>
          <cell r="AI116">
            <v>0.21</v>
          </cell>
          <cell r="AJ116">
            <v>0.19</v>
          </cell>
          <cell r="AK116">
            <v>0.17</v>
          </cell>
          <cell r="AL116">
            <v>0.15</v>
          </cell>
          <cell r="AM116">
            <v>0.14000000000000001</v>
          </cell>
          <cell r="AN116">
            <v>0.12</v>
          </cell>
          <cell r="AO116">
            <v>0.11</v>
          </cell>
          <cell r="AP116">
            <v>0.08</v>
          </cell>
          <cell r="AQ116">
            <v>0.05</v>
          </cell>
          <cell r="AR116">
            <v>0.04</v>
          </cell>
          <cell r="AS116">
            <v>0.03</v>
          </cell>
          <cell r="AT116">
            <v>0</v>
          </cell>
          <cell r="AU116">
            <v>0</v>
          </cell>
          <cell r="AV116">
            <v>0</v>
          </cell>
          <cell r="AW116">
            <v>0</v>
          </cell>
          <cell r="AX116">
            <v>0</v>
          </cell>
          <cell r="AY116">
            <v>0</v>
          </cell>
          <cell r="AZ116">
            <v>0</v>
          </cell>
          <cell r="BA116">
            <v>0.86</v>
          </cell>
          <cell r="BB116">
            <v>0.78</v>
          </cell>
          <cell r="BC116">
            <v>0.7</v>
          </cell>
          <cell r="BD116">
            <v>0.63</v>
          </cell>
          <cell r="BE116">
            <v>0.56999999999999995</v>
          </cell>
          <cell r="BF116">
            <v>0.51</v>
          </cell>
          <cell r="BG116">
            <v>0.46</v>
          </cell>
          <cell r="BH116">
            <v>0.41</v>
          </cell>
          <cell r="BI116">
            <v>0.37</v>
          </cell>
          <cell r="BJ116">
            <v>0.33</v>
          </cell>
          <cell r="BK116">
            <v>0.23</v>
          </cell>
          <cell r="BL116">
            <v>0.16</v>
          </cell>
          <cell r="BM116">
            <v>0.11</v>
          </cell>
          <cell r="BN116">
            <v>0.08</v>
          </cell>
          <cell r="BO116">
            <v>0</v>
          </cell>
          <cell r="BP116">
            <v>0</v>
          </cell>
          <cell r="BQ116">
            <v>0</v>
          </cell>
          <cell r="BR116">
            <v>0</v>
          </cell>
          <cell r="BS116">
            <v>0</v>
          </cell>
          <cell r="BT116">
            <v>0</v>
          </cell>
          <cell r="BU116">
            <v>0</v>
          </cell>
          <cell r="BV116">
            <v>38.513007941387826</v>
          </cell>
          <cell r="BW116">
            <v>1.89</v>
          </cell>
          <cell r="BX116">
            <v>0.81</v>
          </cell>
          <cell r="BY116">
            <v>92.84</v>
          </cell>
          <cell r="BZ116">
            <v>3.41</v>
          </cell>
          <cell r="CA116">
            <v>0.65</v>
          </cell>
          <cell r="CB116">
            <v>0.25</v>
          </cell>
          <cell r="CC116">
            <v>7.0000000000000007E-2</v>
          </cell>
          <cell r="CD116">
            <v>0.06</v>
          </cell>
          <cell r="CE116">
            <v>0.02</v>
          </cell>
          <cell r="CJ116">
            <v>100</v>
          </cell>
          <cell r="CK116">
            <v>-1.9999999999999997E-2</v>
          </cell>
          <cell r="CL116">
            <v>0.25999999999999995</v>
          </cell>
          <cell r="CM116">
            <v>13</v>
          </cell>
          <cell r="CN116">
            <v>0.16</v>
          </cell>
          <cell r="CO116">
            <v>0.77014999999999989</v>
          </cell>
        </row>
        <row r="117">
          <cell r="A117" t="str">
            <v>Howe</v>
          </cell>
          <cell r="B117">
            <v>113</v>
          </cell>
          <cell r="E117" t="str">
            <v>Profile Good, 40% 10/11 (Terminal)</v>
          </cell>
          <cell r="G117" t="str">
            <v>Shell/Esso SF</v>
          </cell>
          <cell r="H117" t="str">
            <v>St Fergus</v>
          </cell>
          <cell r="I117" t="str">
            <v>P</v>
          </cell>
          <cell r="J117">
            <v>1</v>
          </cell>
          <cell r="K117">
            <v>2.5</v>
          </cell>
          <cell r="L117">
            <v>1.1666666666666667</v>
          </cell>
          <cell r="M117">
            <v>1.2</v>
          </cell>
          <cell r="N117">
            <v>1.1666666666666667</v>
          </cell>
          <cell r="O117">
            <v>1.2</v>
          </cell>
          <cell r="P117">
            <v>1.1666666666666667</v>
          </cell>
          <cell r="Q117">
            <v>1.2</v>
          </cell>
          <cell r="R117">
            <v>1.1666666666666667</v>
          </cell>
          <cell r="S117">
            <v>1.2</v>
          </cell>
          <cell r="T117">
            <v>1.1666666666666667</v>
          </cell>
          <cell r="U117">
            <v>1.2</v>
          </cell>
          <cell r="V117">
            <v>1.25</v>
          </cell>
          <cell r="W117">
            <v>0</v>
          </cell>
          <cell r="X117">
            <v>0</v>
          </cell>
          <cell r="Y117">
            <v>0</v>
          </cell>
          <cell r="Z117">
            <v>0</v>
          </cell>
          <cell r="AA117">
            <v>0</v>
          </cell>
          <cell r="AB117">
            <v>0</v>
          </cell>
          <cell r="AC117">
            <v>0</v>
          </cell>
          <cell r="AD117">
            <v>0</v>
          </cell>
          <cell r="AE117">
            <v>0</v>
          </cell>
          <cell r="AF117">
            <v>0.02</v>
          </cell>
          <cell r="AG117">
            <v>0.06</v>
          </cell>
          <cell r="AH117">
            <v>0.05</v>
          </cell>
          <cell r="AI117">
            <v>0.06</v>
          </cell>
          <cell r="AJ117">
            <v>0.05</v>
          </cell>
          <cell r="AK117">
            <v>0.06</v>
          </cell>
          <cell r="AL117">
            <v>0.05</v>
          </cell>
          <cell r="AM117">
            <v>0.06</v>
          </cell>
          <cell r="AN117">
            <v>0.05</v>
          </cell>
          <cell r="AO117">
            <v>0.06</v>
          </cell>
          <cell r="AP117">
            <v>0.05</v>
          </cell>
          <cell r="AQ117">
            <v>0.04</v>
          </cell>
          <cell r="AR117">
            <v>0</v>
          </cell>
          <cell r="AS117">
            <v>0</v>
          </cell>
          <cell r="AT117">
            <v>0</v>
          </cell>
          <cell r="AU117">
            <v>0</v>
          </cell>
          <cell r="AV117">
            <v>0</v>
          </cell>
          <cell r="AW117">
            <v>0</v>
          </cell>
          <cell r="AX117">
            <v>0</v>
          </cell>
          <cell r="AY117">
            <v>0</v>
          </cell>
          <cell r="AZ117">
            <v>0</v>
          </cell>
          <cell r="BA117">
            <v>0.05</v>
          </cell>
          <cell r="BB117">
            <v>7.0000000000000007E-2</v>
          </cell>
          <cell r="BC117">
            <v>0.06</v>
          </cell>
          <cell r="BD117">
            <v>7.0000000000000007E-2</v>
          </cell>
          <cell r="BE117">
            <v>0.06</v>
          </cell>
          <cell r="BF117">
            <v>7.0000000000000007E-2</v>
          </cell>
          <cell r="BG117">
            <v>0.06</v>
          </cell>
          <cell r="BH117">
            <v>7.0000000000000007E-2</v>
          </cell>
          <cell r="BI117">
            <v>0.06</v>
          </cell>
          <cell r="BJ117">
            <v>7.0000000000000007E-2</v>
          </cell>
          <cell r="BK117">
            <v>0.06</v>
          </cell>
          <cell r="BL117">
            <v>0.05</v>
          </cell>
          <cell r="BM117">
            <v>0</v>
          </cell>
          <cell r="BN117">
            <v>0</v>
          </cell>
          <cell r="BO117">
            <v>0</v>
          </cell>
          <cell r="BP117">
            <v>0</v>
          </cell>
          <cell r="BQ117">
            <v>0</v>
          </cell>
          <cell r="BR117">
            <v>0</v>
          </cell>
          <cell r="BS117">
            <v>0</v>
          </cell>
          <cell r="BT117">
            <v>0</v>
          </cell>
          <cell r="BU117">
            <v>0</v>
          </cell>
          <cell r="BV117">
            <v>37.723350089053945</v>
          </cell>
          <cell r="BW117">
            <v>1.02</v>
          </cell>
          <cell r="BX117">
            <v>0.88</v>
          </cell>
          <cell r="BY117">
            <v>95.89</v>
          </cell>
          <cell r="BZ117">
            <v>2.11</v>
          </cell>
          <cell r="CA117">
            <v>0.1</v>
          </cell>
          <cell r="CG117" t="str">
            <v>1ppm</v>
          </cell>
          <cell r="CJ117">
            <v>100</v>
          </cell>
          <cell r="CK117">
            <v>0</v>
          </cell>
          <cell r="CL117">
            <v>0.05</v>
          </cell>
          <cell r="CM117">
            <v>20</v>
          </cell>
          <cell r="CN117">
            <v>0.27500000000000002</v>
          </cell>
          <cell r="CO117">
            <v>0.308425</v>
          </cell>
        </row>
        <row r="118">
          <cell r="A118" t="str">
            <v>Hunter</v>
          </cell>
          <cell r="B118">
            <v>114</v>
          </cell>
          <cell r="E118" t="str">
            <v>Field Depleted</v>
          </cell>
          <cell r="G118" t="str">
            <v>Theddlethorpe</v>
          </cell>
          <cell r="H118" t="str">
            <v>Theddlethorpe</v>
          </cell>
          <cell r="I118" t="str">
            <v>P</v>
          </cell>
          <cell r="J118">
            <v>1</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38.349205231337869</v>
          </cell>
          <cell r="BW118">
            <v>3.6</v>
          </cell>
          <cell r="BX118">
            <v>1.1299999999999999</v>
          </cell>
          <cell r="BY118">
            <v>89.58</v>
          </cell>
          <cell r="BZ118">
            <v>4.07</v>
          </cell>
          <cell r="CA118">
            <v>1.02</v>
          </cell>
          <cell r="CB118">
            <v>0.38</v>
          </cell>
          <cell r="CC118">
            <v>0.11</v>
          </cell>
          <cell r="CD118">
            <v>7.0000000000000007E-2</v>
          </cell>
          <cell r="CE118">
            <v>0.03</v>
          </cell>
          <cell r="CF118">
            <v>0.01</v>
          </cell>
          <cell r="CJ118">
            <v>99.999999999999986</v>
          </cell>
          <cell r="CK118">
            <v>0</v>
          </cell>
          <cell r="CL118">
            <v>0</v>
          </cell>
          <cell r="CM118">
            <v>20</v>
          </cell>
          <cell r="CN118">
            <v>0</v>
          </cell>
          <cell r="CO118">
            <v>0</v>
          </cell>
        </row>
        <row r="119">
          <cell r="A119" t="str">
            <v>Huntingdon</v>
          </cell>
          <cell r="B119">
            <v>115</v>
          </cell>
          <cell r="E119" t="str">
            <v>90% Under construction Q1 2012, slip 1</v>
          </cell>
          <cell r="G119" t="str">
            <v>Amoco T</v>
          </cell>
          <cell r="H119" t="str">
            <v>Teesside</v>
          </cell>
          <cell r="I119" t="str">
            <v>D</v>
          </cell>
          <cell r="J119">
            <v>2</v>
          </cell>
          <cell r="K119">
            <v>0</v>
          </cell>
          <cell r="L119">
            <v>0</v>
          </cell>
          <cell r="M119">
            <v>1.1000000000000001</v>
          </cell>
          <cell r="N119">
            <v>1.0769230769230771</v>
          </cell>
          <cell r="O119">
            <v>1.08</v>
          </cell>
          <cell r="P119">
            <v>1.1176470588235294</v>
          </cell>
          <cell r="Q119">
            <v>1.1666666666666667</v>
          </cell>
          <cell r="R119">
            <v>1.0999999999999999</v>
          </cell>
          <cell r="S119">
            <v>1.1428571428571428</v>
          </cell>
          <cell r="T119">
            <v>1.2</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0.3</v>
          </cell>
          <cell r="AI119">
            <v>0.26</v>
          </cell>
          <cell r="AJ119">
            <v>0.25</v>
          </cell>
          <cell r="AK119">
            <v>0.17</v>
          </cell>
          <cell r="AL119">
            <v>0.12</v>
          </cell>
          <cell r="AM119">
            <v>0.1</v>
          </cell>
          <cell r="AN119">
            <v>7.0000000000000007E-2</v>
          </cell>
          <cell r="AO119">
            <v>0.05</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0.33</v>
          </cell>
          <cell r="BD119">
            <v>0.28000000000000003</v>
          </cell>
          <cell r="BE119">
            <v>0.27</v>
          </cell>
          <cell r="BF119">
            <v>0.19</v>
          </cell>
          <cell r="BG119">
            <v>0.14000000000000001</v>
          </cell>
          <cell r="BH119">
            <v>0.11</v>
          </cell>
          <cell r="BI119">
            <v>0.08</v>
          </cell>
          <cell r="BJ119">
            <v>0.06</v>
          </cell>
          <cell r="BK119">
            <v>0</v>
          </cell>
          <cell r="BL119">
            <v>0</v>
          </cell>
          <cell r="BM119">
            <v>0</v>
          </cell>
          <cell r="BN119">
            <v>0</v>
          </cell>
          <cell r="BO119">
            <v>0</v>
          </cell>
          <cell r="BP119">
            <v>0</v>
          </cell>
          <cell r="BQ119">
            <v>0</v>
          </cell>
          <cell r="BR119">
            <v>0</v>
          </cell>
          <cell r="BS119">
            <v>0</v>
          </cell>
          <cell r="BT119">
            <v>0</v>
          </cell>
          <cell r="BU119">
            <v>0</v>
          </cell>
          <cell r="BV119">
            <v>41.018425144672889</v>
          </cell>
          <cell r="BW119">
            <v>0.88</v>
          </cell>
          <cell r="BX119">
            <v>2.1800000000000002</v>
          </cell>
          <cell r="BY119">
            <v>85.5</v>
          </cell>
          <cell r="BZ119">
            <v>8.39</v>
          </cell>
          <cell r="CA119">
            <v>2.2799999999999998</v>
          </cell>
          <cell r="CB119">
            <v>0.63</v>
          </cell>
          <cell r="CC119">
            <v>0.12</v>
          </cell>
          <cell r="CD119">
            <v>0.02</v>
          </cell>
          <cell r="CG119" t="str">
            <v>2.9ppm</v>
          </cell>
          <cell r="CJ119">
            <v>100</v>
          </cell>
          <cell r="CK119">
            <v>-3.5000000000000003E-2</v>
          </cell>
          <cell r="CL119">
            <v>0.31500000000000006</v>
          </cell>
          <cell r="CM119">
            <v>9</v>
          </cell>
          <cell r="CN119">
            <v>0</v>
          </cell>
          <cell r="CO119">
            <v>0.48180000000000012</v>
          </cell>
        </row>
        <row r="120">
          <cell r="A120" t="str">
            <v>Hyde</v>
          </cell>
          <cell r="B120">
            <v>116</v>
          </cell>
          <cell r="E120" t="str">
            <v>Profile halved</v>
          </cell>
          <cell r="G120" t="str">
            <v>Dimlington E</v>
          </cell>
          <cell r="H120" t="str">
            <v>Easington</v>
          </cell>
          <cell r="I120" t="str">
            <v>P</v>
          </cell>
          <cell r="J120">
            <v>2</v>
          </cell>
          <cell r="K120">
            <v>1.4285714285714286</v>
          </cell>
          <cell r="L120">
            <v>1.3333333333333335</v>
          </cell>
          <cell r="M120">
            <v>1.3333333333333335</v>
          </cell>
          <cell r="N120">
            <v>1.5</v>
          </cell>
          <cell r="O120">
            <v>1.5</v>
          </cell>
          <cell r="P120">
            <v>1.5</v>
          </cell>
          <cell r="Q120">
            <v>1.5</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7.0000000000000007E-2</v>
          </cell>
          <cell r="AG120">
            <v>0.03</v>
          </cell>
          <cell r="AH120">
            <v>0.03</v>
          </cell>
          <cell r="AI120">
            <v>0.02</v>
          </cell>
          <cell r="AJ120">
            <v>0.02</v>
          </cell>
          <cell r="AK120">
            <v>0.02</v>
          </cell>
          <cell r="AL120">
            <v>0.02</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0.1</v>
          </cell>
          <cell r="BB120">
            <v>0.04</v>
          </cell>
          <cell r="BC120">
            <v>0.04</v>
          </cell>
          <cell r="BD120">
            <v>0.03</v>
          </cell>
          <cell r="BE120">
            <v>0.03</v>
          </cell>
          <cell r="BF120">
            <v>0.03</v>
          </cell>
          <cell r="BG120">
            <v>0.03</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38.513007941387826</v>
          </cell>
          <cell r="BW120">
            <v>1.89</v>
          </cell>
          <cell r="BX120">
            <v>0.81</v>
          </cell>
          <cell r="BY120">
            <v>92.84</v>
          </cell>
          <cell r="BZ120">
            <v>3.41</v>
          </cell>
          <cell r="CA120">
            <v>0.65</v>
          </cell>
          <cell r="CB120">
            <v>0.25</v>
          </cell>
          <cell r="CC120">
            <v>7.0000000000000007E-2</v>
          </cell>
          <cell r="CD120">
            <v>0.06</v>
          </cell>
          <cell r="CE120">
            <v>0.02</v>
          </cell>
          <cell r="CJ120">
            <v>100</v>
          </cell>
          <cell r="CK120">
            <v>0</v>
          </cell>
          <cell r="CL120">
            <v>0</v>
          </cell>
          <cell r="CM120">
            <v>20</v>
          </cell>
          <cell r="CN120">
            <v>0</v>
          </cell>
          <cell r="CO120">
            <v>7.6649999999999982E-2</v>
          </cell>
        </row>
        <row r="121">
          <cell r="A121" t="str">
            <v>Inde</v>
          </cell>
          <cell r="B121">
            <v>117</v>
          </cell>
          <cell r="G121" t="str">
            <v>Shell/Esso B</v>
          </cell>
          <cell r="H121" t="str">
            <v>Bacton</v>
          </cell>
          <cell r="I121" t="str">
            <v>Decom</v>
          </cell>
          <cell r="J121">
            <v>1</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38.694400237546851</v>
          </cell>
          <cell r="BW121">
            <v>2.83</v>
          </cell>
          <cell r="BX121">
            <v>0.56000000000000005</v>
          </cell>
          <cell r="BY121">
            <v>91.13</v>
          </cell>
          <cell r="BZ121">
            <v>3.92</v>
          </cell>
          <cell r="CA121">
            <v>1</v>
          </cell>
          <cell r="CB121">
            <v>0.45</v>
          </cell>
          <cell r="CC121">
            <v>0.1</v>
          </cell>
          <cell r="CD121">
            <v>0.01</v>
          </cell>
          <cell r="CG121" t="str">
            <v>.3ppm</v>
          </cell>
          <cell r="CJ121">
            <v>100</v>
          </cell>
          <cell r="CK121">
            <v>0</v>
          </cell>
          <cell r="CL121">
            <v>0</v>
          </cell>
          <cell r="CM121">
            <v>20</v>
          </cell>
          <cell r="CN121">
            <v>0</v>
          </cell>
          <cell r="CO121">
            <v>0</v>
          </cell>
        </row>
        <row r="122">
          <cell r="A122" t="str">
            <v>Inde Perenco B</v>
          </cell>
          <cell r="B122">
            <v>118</v>
          </cell>
          <cell r="E122" t="str">
            <v>Profile modified</v>
          </cell>
          <cell r="G122" t="str">
            <v>Perenco B</v>
          </cell>
          <cell r="H122" t="str">
            <v>Bacton</v>
          </cell>
          <cell r="I122" t="str">
            <v>P</v>
          </cell>
          <cell r="J122">
            <v>2</v>
          </cell>
          <cell r="K122">
            <v>1.4935064935064934</v>
          </cell>
          <cell r="L122">
            <v>1.5000000000000002</v>
          </cell>
          <cell r="M122">
            <v>1.5</v>
          </cell>
          <cell r="N122">
            <v>1.4722222222222223</v>
          </cell>
          <cell r="O122">
            <v>1.5</v>
          </cell>
          <cell r="P122">
            <v>1.5625</v>
          </cell>
          <cell r="Q122">
            <v>1.4999999999999998</v>
          </cell>
          <cell r="R122">
            <v>1.4545454545454546</v>
          </cell>
          <cell r="S122">
            <v>1.5</v>
          </cell>
          <cell r="T122">
            <v>1.5999999999999999</v>
          </cell>
          <cell r="U122">
            <v>1.5</v>
          </cell>
          <cell r="V122">
            <v>0</v>
          </cell>
          <cell r="W122">
            <v>0</v>
          </cell>
          <cell r="X122">
            <v>0</v>
          </cell>
          <cell r="Y122">
            <v>0</v>
          </cell>
          <cell r="Z122">
            <v>0</v>
          </cell>
          <cell r="AA122">
            <v>0</v>
          </cell>
          <cell r="AB122">
            <v>0</v>
          </cell>
          <cell r="AC122">
            <v>0</v>
          </cell>
          <cell r="AD122">
            <v>0</v>
          </cell>
          <cell r="AE122">
            <v>0</v>
          </cell>
          <cell r="AF122">
            <v>0.77</v>
          </cell>
          <cell r="AG122">
            <v>0.74</v>
          </cell>
          <cell r="AH122">
            <v>0.6</v>
          </cell>
          <cell r="AI122">
            <v>0.36</v>
          </cell>
          <cell r="AJ122">
            <v>0.22</v>
          </cell>
          <cell r="AK122">
            <v>0.16</v>
          </cell>
          <cell r="AL122">
            <v>0.14000000000000001</v>
          </cell>
          <cell r="AM122">
            <v>0.11</v>
          </cell>
          <cell r="AN122">
            <v>0.08</v>
          </cell>
          <cell r="AO122">
            <v>0.05</v>
          </cell>
          <cell r="AP122">
            <v>0.04</v>
          </cell>
          <cell r="AQ122">
            <v>0</v>
          </cell>
          <cell r="AR122">
            <v>0</v>
          </cell>
          <cell r="AS122">
            <v>0</v>
          </cell>
          <cell r="AT122">
            <v>0</v>
          </cell>
          <cell r="AU122">
            <v>0</v>
          </cell>
          <cell r="AV122">
            <v>0</v>
          </cell>
          <cell r="AW122">
            <v>0</v>
          </cell>
          <cell r="AX122">
            <v>0</v>
          </cell>
          <cell r="AY122">
            <v>0</v>
          </cell>
          <cell r="AZ122">
            <v>0</v>
          </cell>
          <cell r="BA122">
            <v>1.1499999999999999</v>
          </cell>
          <cell r="BB122">
            <v>1.1100000000000001</v>
          </cell>
          <cell r="BC122">
            <v>0.9</v>
          </cell>
          <cell r="BD122">
            <v>0.53</v>
          </cell>
          <cell r="BE122">
            <v>0.33</v>
          </cell>
          <cell r="BF122">
            <v>0.25</v>
          </cell>
          <cell r="BG122">
            <v>0.21</v>
          </cell>
          <cell r="BH122">
            <v>0.16</v>
          </cell>
          <cell r="BI122">
            <v>0.12</v>
          </cell>
          <cell r="BJ122">
            <v>0.08</v>
          </cell>
          <cell r="BK122">
            <v>0.06</v>
          </cell>
          <cell r="BL122">
            <v>0</v>
          </cell>
          <cell r="BM122">
            <v>0</v>
          </cell>
          <cell r="BN122">
            <v>0</v>
          </cell>
          <cell r="BO122">
            <v>0</v>
          </cell>
          <cell r="BP122">
            <v>0</v>
          </cell>
          <cell r="BQ122">
            <v>0</v>
          </cell>
          <cell r="BR122">
            <v>0</v>
          </cell>
          <cell r="BS122">
            <v>0</v>
          </cell>
          <cell r="BT122">
            <v>0</v>
          </cell>
          <cell r="BU122">
            <v>0</v>
          </cell>
          <cell r="BV122">
            <v>38.317805599588745</v>
          </cell>
          <cell r="BW122">
            <v>3.06</v>
          </cell>
          <cell r="BX122">
            <v>0.72</v>
          </cell>
          <cell r="BY122">
            <v>91.64</v>
          </cell>
          <cell r="BZ122">
            <v>3.25</v>
          </cell>
          <cell r="CA122">
            <v>0.67</v>
          </cell>
          <cell r="CB122">
            <v>0.48</v>
          </cell>
          <cell r="CC122">
            <v>0.08</v>
          </cell>
          <cell r="CD122">
            <v>0.04</v>
          </cell>
          <cell r="CE122">
            <v>0.05</v>
          </cell>
          <cell r="CF122">
            <v>0.01</v>
          </cell>
          <cell r="CG122" t="str">
            <v>.3ppm</v>
          </cell>
          <cell r="CJ122">
            <v>100.00000000000001</v>
          </cell>
          <cell r="CK122">
            <v>-0.02</v>
          </cell>
          <cell r="CL122">
            <v>0.22</v>
          </cell>
          <cell r="CM122">
            <v>11</v>
          </cell>
          <cell r="CN122">
            <v>0.04</v>
          </cell>
          <cell r="CO122">
            <v>1.2081500000000001</v>
          </cell>
        </row>
        <row r="123">
          <cell r="A123" t="str">
            <v>Inde SW</v>
          </cell>
          <cell r="B123">
            <v>119</v>
          </cell>
          <cell r="E123" t="str">
            <v>Profile good, halved from yr 2</v>
          </cell>
          <cell r="G123" t="str">
            <v>Perenco B</v>
          </cell>
          <cell r="H123" t="str">
            <v>Bacton</v>
          </cell>
          <cell r="I123" t="str">
            <v>P</v>
          </cell>
          <cell r="J123">
            <v>2</v>
          </cell>
          <cell r="K123">
            <v>1.2</v>
          </cell>
          <cell r="L123">
            <v>1.2</v>
          </cell>
          <cell r="M123">
            <v>1.25</v>
          </cell>
          <cell r="N123">
            <v>1.2</v>
          </cell>
          <cell r="O123">
            <v>1.3333333333333335</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0.1</v>
          </cell>
          <cell r="AG123">
            <v>0.1</v>
          </cell>
          <cell r="AH123">
            <v>0.08</v>
          </cell>
          <cell r="AI123">
            <v>0.05</v>
          </cell>
          <cell r="AJ123">
            <v>0.03</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0.12</v>
          </cell>
          <cell r="BB123">
            <v>0.12</v>
          </cell>
          <cell r="BC123">
            <v>0.1</v>
          </cell>
          <cell r="BD123">
            <v>0.06</v>
          </cell>
          <cell r="BE123">
            <v>0.04</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38.317805599588745</v>
          </cell>
          <cell r="BW123">
            <v>3.06</v>
          </cell>
          <cell r="BX123">
            <v>0.72</v>
          </cell>
          <cell r="BY123">
            <v>91.64</v>
          </cell>
          <cell r="BZ123">
            <v>3.25</v>
          </cell>
          <cell r="CA123">
            <v>0.67</v>
          </cell>
          <cell r="CB123">
            <v>0.48</v>
          </cell>
          <cell r="CC123">
            <v>0.08</v>
          </cell>
          <cell r="CD123">
            <v>0.04</v>
          </cell>
          <cell r="CE123">
            <v>0.05</v>
          </cell>
          <cell r="CF123">
            <v>0.01</v>
          </cell>
          <cell r="CG123" t="str">
            <v>.3ppm</v>
          </cell>
          <cell r="CJ123">
            <v>100.00000000000001</v>
          </cell>
          <cell r="CK123">
            <v>0</v>
          </cell>
          <cell r="CL123">
            <v>0</v>
          </cell>
          <cell r="CM123">
            <v>20</v>
          </cell>
          <cell r="CN123">
            <v>0</v>
          </cell>
          <cell r="CO123">
            <v>0.13139999999999999</v>
          </cell>
        </row>
        <row r="124">
          <cell r="A124" t="str">
            <v>Jackdaw</v>
          </cell>
          <cell r="B124">
            <v>120</v>
          </cell>
          <cell r="E124" t="str">
            <v>90% Wet Profile, slip 3</v>
          </cell>
          <cell r="G124" t="str">
            <v>SEAL B</v>
          </cell>
          <cell r="H124" t="str">
            <v>Bacton</v>
          </cell>
          <cell r="I124" t="str">
            <v>A</v>
          </cell>
          <cell r="J124">
            <v>1</v>
          </cell>
          <cell r="K124">
            <v>0</v>
          </cell>
          <cell r="L124">
            <v>0</v>
          </cell>
          <cell r="M124">
            <v>0</v>
          </cell>
          <cell r="N124">
            <v>0</v>
          </cell>
          <cell r="O124">
            <v>0</v>
          </cell>
          <cell r="P124">
            <v>0</v>
          </cell>
          <cell r="Q124">
            <v>0</v>
          </cell>
          <cell r="R124">
            <v>0</v>
          </cell>
          <cell r="S124">
            <v>1.2978723404255319</v>
          </cell>
          <cell r="T124">
            <v>1.2941176470588236</v>
          </cell>
          <cell r="U124">
            <v>1.2966101694915255</v>
          </cell>
          <cell r="V124">
            <v>1.2975206611570249</v>
          </cell>
          <cell r="W124">
            <v>1.3039999999999998</v>
          </cell>
          <cell r="X124">
            <v>1.2941176470588236</v>
          </cell>
          <cell r="Y124">
            <v>1.3052631578947369</v>
          </cell>
          <cell r="Z124">
            <v>1.3026315789473684</v>
          </cell>
          <cell r="AA124">
            <v>1.2950819672131149</v>
          </cell>
          <cell r="AB124">
            <v>1.2857142857142858</v>
          </cell>
          <cell r="AC124">
            <v>1.3076923076923077</v>
          </cell>
          <cell r="AD124">
            <v>1.2903225806451615</v>
          </cell>
          <cell r="AE124">
            <v>1.28</v>
          </cell>
          <cell r="AF124">
            <v>0</v>
          </cell>
          <cell r="AG124">
            <v>0</v>
          </cell>
          <cell r="AH124">
            <v>0</v>
          </cell>
          <cell r="AI124">
            <v>0</v>
          </cell>
          <cell r="AJ124">
            <v>0</v>
          </cell>
          <cell r="AK124">
            <v>0</v>
          </cell>
          <cell r="AL124">
            <v>0</v>
          </cell>
          <cell r="AM124">
            <v>0</v>
          </cell>
          <cell r="AN124">
            <v>0.47</v>
          </cell>
          <cell r="AO124">
            <v>1.02</v>
          </cell>
          <cell r="AP124">
            <v>1.18</v>
          </cell>
          <cell r="AQ124">
            <v>1.21</v>
          </cell>
          <cell r="AR124">
            <v>1.25</v>
          </cell>
          <cell r="AS124">
            <v>1.19</v>
          </cell>
          <cell r="AT124">
            <v>0.95</v>
          </cell>
          <cell r="AU124">
            <v>0.76</v>
          </cell>
          <cell r="AV124">
            <v>0.61</v>
          </cell>
          <cell r="AW124">
            <v>0.49</v>
          </cell>
          <cell r="AX124">
            <v>0.39</v>
          </cell>
          <cell r="AY124">
            <v>0.31</v>
          </cell>
          <cell r="AZ124">
            <v>0.25</v>
          </cell>
          <cell r="BA124">
            <v>0</v>
          </cell>
          <cell r="BB124">
            <v>0</v>
          </cell>
          <cell r="BC124">
            <v>0</v>
          </cell>
          <cell r="BD124">
            <v>0</v>
          </cell>
          <cell r="BE124">
            <v>0</v>
          </cell>
          <cell r="BF124">
            <v>0</v>
          </cell>
          <cell r="BG124">
            <v>0</v>
          </cell>
          <cell r="BH124">
            <v>0</v>
          </cell>
          <cell r="BI124">
            <v>0.61</v>
          </cell>
          <cell r="BJ124">
            <v>1.32</v>
          </cell>
          <cell r="BK124">
            <v>1.53</v>
          </cell>
          <cell r="BL124">
            <v>1.57</v>
          </cell>
          <cell r="BM124">
            <v>1.63</v>
          </cell>
          <cell r="BN124">
            <v>1.54</v>
          </cell>
          <cell r="BO124">
            <v>1.24</v>
          </cell>
          <cell r="BP124">
            <v>0.99</v>
          </cell>
          <cell r="BQ124">
            <v>0.79</v>
          </cell>
          <cell r="BR124">
            <v>0.63</v>
          </cell>
          <cell r="BS124">
            <v>0.51</v>
          </cell>
          <cell r="BT124">
            <v>0.4</v>
          </cell>
          <cell r="BU124">
            <v>0.32</v>
          </cell>
          <cell r="BV124">
            <v>40.428204096303205</v>
          </cell>
          <cell r="BW124">
            <v>0.48</v>
          </cell>
          <cell r="BX124">
            <v>1.84</v>
          </cell>
          <cell r="BY124">
            <v>88.04</v>
          </cell>
          <cell r="BZ124">
            <v>7.39</v>
          </cell>
          <cell r="CA124">
            <v>1.84</v>
          </cell>
          <cell r="CB124">
            <v>0.36</v>
          </cell>
          <cell r="CC124">
            <v>0.04</v>
          </cell>
          <cell r="CD124">
            <v>0.01</v>
          </cell>
          <cell r="CJ124">
            <v>100.00000000000003</v>
          </cell>
          <cell r="CK124">
            <v>0</v>
          </cell>
          <cell r="CL124">
            <v>1.18</v>
          </cell>
          <cell r="CM124">
            <v>20</v>
          </cell>
          <cell r="CN124">
            <v>6.4899999999999993</v>
          </cell>
          <cell r="CO124">
            <v>3.3433999999999999</v>
          </cell>
        </row>
        <row r="125">
          <cell r="A125" t="str">
            <v>Jade Area</v>
          </cell>
          <cell r="B125">
            <v>121</v>
          </cell>
          <cell r="E125" t="str">
            <v>Profile good, forward 1, swing added</v>
          </cell>
          <cell r="G125" t="str">
            <v>PX T</v>
          </cell>
          <cell r="H125" t="str">
            <v>Teesside</v>
          </cell>
          <cell r="I125" t="str">
            <v>P</v>
          </cell>
          <cell r="J125">
            <v>1</v>
          </cell>
          <cell r="K125">
            <v>1.3016393442622953</v>
          </cell>
          <cell r="L125">
            <v>1.2969432314410481</v>
          </cell>
          <cell r="M125">
            <v>1.2928571428571429</v>
          </cell>
          <cell r="N125">
            <v>1.3023255813953489</v>
          </cell>
          <cell r="O125">
            <v>1.32</v>
          </cell>
          <cell r="P125">
            <v>1.3055555555555556</v>
          </cell>
          <cell r="Q125">
            <v>1.2857142857142856</v>
          </cell>
          <cell r="R125">
            <v>1.2608695652173911</v>
          </cell>
          <cell r="S125">
            <v>1.2777777777777779</v>
          </cell>
          <cell r="T125">
            <v>1.357142857142857</v>
          </cell>
          <cell r="U125">
            <v>1.25</v>
          </cell>
          <cell r="V125">
            <v>1.3333333333333333</v>
          </cell>
          <cell r="W125">
            <v>1.4285714285714286</v>
          </cell>
          <cell r="X125">
            <v>1.3333333333333335</v>
          </cell>
          <cell r="Y125">
            <v>1.2</v>
          </cell>
          <cell r="Z125">
            <v>1.25</v>
          </cell>
          <cell r="AA125">
            <v>0</v>
          </cell>
          <cell r="AB125">
            <v>0</v>
          </cell>
          <cell r="AC125">
            <v>0</v>
          </cell>
          <cell r="AD125">
            <v>0</v>
          </cell>
          <cell r="AE125">
            <v>0</v>
          </cell>
          <cell r="AF125">
            <v>3.05</v>
          </cell>
          <cell r="AG125">
            <v>2.29</v>
          </cell>
          <cell r="AH125">
            <v>1.4</v>
          </cell>
          <cell r="AI125">
            <v>0.86</v>
          </cell>
          <cell r="AJ125">
            <v>0.5</v>
          </cell>
          <cell r="AK125">
            <v>0.36</v>
          </cell>
          <cell r="AL125">
            <v>0.28000000000000003</v>
          </cell>
          <cell r="AM125">
            <v>0.23</v>
          </cell>
          <cell r="AN125">
            <v>0.18</v>
          </cell>
          <cell r="AO125">
            <v>0.14000000000000001</v>
          </cell>
          <cell r="AP125">
            <v>0.12</v>
          </cell>
          <cell r="AQ125">
            <v>0.09</v>
          </cell>
          <cell r="AR125">
            <v>7.0000000000000007E-2</v>
          </cell>
          <cell r="AS125">
            <v>0.06</v>
          </cell>
          <cell r="AT125">
            <v>0.05</v>
          </cell>
          <cell r="AU125">
            <v>0.04</v>
          </cell>
          <cell r="AV125">
            <v>0</v>
          </cell>
          <cell r="AW125">
            <v>0</v>
          </cell>
          <cell r="AX125">
            <v>0</v>
          </cell>
          <cell r="AY125">
            <v>0</v>
          </cell>
          <cell r="AZ125">
            <v>0</v>
          </cell>
          <cell r="BA125">
            <v>3.97</v>
          </cell>
          <cell r="BB125">
            <v>2.97</v>
          </cell>
          <cell r="BC125">
            <v>1.81</v>
          </cell>
          <cell r="BD125">
            <v>1.1200000000000001</v>
          </cell>
          <cell r="BE125">
            <v>0.66</v>
          </cell>
          <cell r="BF125">
            <v>0.47</v>
          </cell>
          <cell r="BG125">
            <v>0.36</v>
          </cell>
          <cell r="BH125">
            <v>0.28999999999999998</v>
          </cell>
          <cell r="BI125">
            <v>0.23</v>
          </cell>
          <cell r="BJ125">
            <v>0.19</v>
          </cell>
          <cell r="BK125">
            <v>0.15</v>
          </cell>
          <cell r="BL125">
            <v>0.12</v>
          </cell>
          <cell r="BM125">
            <v>0.1</v>
          </cell>
          <cell r="BN125">
            <v>0.08</v>
          </cell>
          <cell r="BO125">
            <v>0.06</v>
          </cell>
          <cell r="BP125">
            <v>0.05</v>
          </cell>
          <cell r="BQ125">
            <v>0</v>
          </cell>
          <cell r="BR125">
            <v>0</v>
          </cell>
          <cell r="BS125">
            <v>0</v>
          </cell>
          <cell r="BT125">
            <v>0</v>
          </cell>
          <cell r="BU125">
            <v>0</v>
          </cell>
          <cell r="BV125">
            <v>39.979588664894038</v>
          </cell>
          <cell r="BW125">
            <v>0.93</v>
          </cell>
          <cell r="BX125">
            <v>2.19</v>
          </cell>
          <cell r="BY125">
            <v>86.67</v>
          </cell>
          <cell r="BZ125">
            <v>8.82</v>
          </cell>
          <cell r="CA125">
            <v>1.19</v>
          </cell>
          <cell r="CB125">
            <v>0.17</v>
          </cell>
          <cell r="CC125">
            <v>0.03</v>
          </cell>
          <cell r="CG125" t="str">
            <v>Trace</v>
          </cell>
          <cell r="CJ125">
            <v>100.00000000000001</v>
          </cell>
          <cell r="CK125">
            <v>-0.03</v>
          </cell>
          <cell r="CL125">
            <v>0.39</v>
          </cell>
          <cell r="CM125">
            <v>13.000000000000002</v>
          </cell>
          <cell r="CN125">
            <v>0.2400000000000001</v>
          </cell>
          <cell r="CO125">
            <v>3.5222500000000001</v>
          </cell>
        </row>
        <row r="126">
          <cell r="A126" t="str">
            <v>J-block inc Jasmine</v>
          </cell>
          <cell r="B126">
            <v>122</v>
          </cell>
          <cell r="E126" t="str">
            <v>90% Wet profile</v>
          </cell>
          <cell r="G126" t="str">
            <v>PX T</v>
          </cell>
          <cell r="H126" t="str">
            <v>Teesside</v>
          </cell>
          <cell r="I126" t="str">
            <v>P</v>
          </cell>
          <cell r="J126">
            <v>1</v>
          </cell>
          <cell r="K126">
            <v>1.2987421383647797</v>
          </cell>
          <cell r="L126">
            <v>1.3006993006993008</v>
          </cell>
          <cell r="M126">
            <v>1.3016949152542372</v>
          </cell>
          <cell r="N126">
            <v>1.3005698005698008</v>
          </cell>
          <cell r="O126">
            <v>1.3003003003003002</v>
          </cell>
          <cell r="P126">
            <v>1.2996632996632995</v>
          </cell>
          <cell r="Q126">
            <v>1.2998137802607077</v>
          </cell>
          <cell r="R126">
            <v>1.2994923857868022</v>
          </cell>
          <cell r="S126">
            <v>1.3018181818181818</v>
          </cell>
          <cell r="T126">
            <v>1.2961165048543688</v>
          </cell>
          <cell r="U126">
            <v>1.3020134228187918</v>
          </cell>
          <cell r="V126">
            <v>1.3025210084033614</v>
          </cell>
          <cell r="W126">
            <v>1.3052631578947369</v>
          </cell>
          <cell r="X126">
            <v>1.3026315789473684</v>
          </cell>
          <cell r="Y126">
            <v>1.2950819672131149</v>
          </cell>
          <cell r="Z126">
            <v>1.2857142857142858</v>
          </cell>
          <cell r="AA126">
            <v>1.3076923076923077</v>
          </cell>
          <cell r="AB126">
            <v>1.3225806451612903</v>
          </cell>
          <cell r="AC126">
            <v>1.32</v>
          </cell>
          <cell r="AD126">
            <v>1.3</v>
          </cell>
          <cell r="AE126">
            <v>1.3125</v>
          </cell>
          <cell r="AF126">
            <v>3.18</v>
          </cell>
          <cell r="AG126">
            <v>2.86</v>
          </cell>
          <cell r="AH126">
            <v>5.9</v>
          </cell>
          <cell r="AI126">
            <v>7.02</v>
          </cell>
          <cell r="AJ126">
            <v>6.66</v>
          </cell>
          <cell r="AK126">
            <v>5.94</v>
          </cell>
          <cell r="AL126">
            <v>5.37</v>
          </cell>
          <cell r="AM126">
            <v>3.94</v>
          </cell>
          <cell r="AN126">
            <v>2.75</v>
          </cell>
          <cell r="AO126">
            <v>2.06</v>
          </cell>
          <cell r="AP126">
            <v>1.49</v>
          </cell>
          <cell r="AQ126">
            <v>1.19</v>
          </cell>
          <cell r="AR126">
            <v>0.95</v>
          </cell>
          <cell r="AS126">
            <v>0.76</v>
          </cell>
          <cell r="AT126">
            <v>0.61</v>
          </cell>
          <cell r="AU126">
            <v>0.49</v>
          </cell>
          <cell r="AV126">
            <v>0.39</v>
          </cell>
          <cell r="AW126">
            <v>0.31</v>
          </cell>
          <cell r="AX126">
            <v>0.25</v>
          </cell>
          <cell r="AY126">
            <v>0.2</v>
          </cell>
          <cell r="AZ126">
            <v>0.16</v>
          </cell>
          <cell r="BA126">
            <v>4.13</v>
          </cell>
          <cell r="BB126">
            <v>3.72</v>
          </cell>
          <cell r="BC126">
            <v>7.68</v>
          </cell>
          <cell r="BD126">
            <v>9.1300000000000008</v>
          </cell>
          <cell r="BE126">
            <v>8.66</v>
          </cell>
          <cell r="BF126">
            <v>7.72</v>
          </cell>
          <cell r="BG126">
            <v>6.98</v>
          </cell>
          <cell r="BH126">
            <v>5.12</v>
          </cell>
          <cell r="BI126">
            <v>3.58</v>
          </cell>
          <cell r="BJ126">
            <v>2.67</v>
          </cell>
          <cell r="BK126">
            <v>1.94</v>
          </cell>
          <cell r="BL126">
            <v>1.55</v>
          </cell>
          <cell r="BM126">
            <v>1.24</v>
          </cell>
          <cell r="BN126">
            <v>0.99</v>
          </cell>
          <cell r="BO126">
            <v>0.79</v>
          </cell>
          <cell r="BP126">
            <v>0.63</v>
          </cell>
          <cell r="BQ126">
            <v>0.51</v>
          </cell>
          <cell r="BR126">
            <v>0.41</v>
          </cell>
          <cell r="BS126">
            <v>0.33</v>
          </cell>
          <cell r="BT126">
            <v>0.26</v>
          </cell>
          <cell r="BU126">
            <v>0.21</v>
          </cell>
          <cell r="BV126">
            <v>39.979588664894038</v>
          </cell>
          <cell r="BW126">
            <v>0.93</v>
          </cell>
          <cell r="BX126">
            <v>2.19</v>
          </cell>
          <cell r="BY126">
            <v>86.67</v>
          </cell>
          <cell r="BZ126">
            <v>8.82</v>
          </cell>
          <cell r="CA126">
            <v>1.19</v>
          </cell>
          <cell r="CB126">
            <v>0.17</v>
          </cell>
          <cell r="CC126">
            <v>0.03</v>
          </cell>
          <cell r="CG126" t="str">
            <v>Trace</v>
          </cell>
          <cell r="CJ126">
            <v>100.00000000000001</v>
          </cell>
          <cell r="CK126">
            <v>-0.63</v>
          </cell>
          <cell r="CL126">
            <v>7.16</v>
          </cell>
          <cell r="CM126">
            <v>11.365079365079366</v>
          </cell>
          <cell r="CN126">
            <v>1.7619841269841274</v>
          </cell>
          <cell r="CO126">
            <v>17.860174206349207</v>
          </cell>
        </row>
        <row r="127">
          <cell r="A127" t="str">
            <v>Johnston</v>
          </cell>
          <cell r="B127">
            <v>123</v>
          </cell>
          <cell r="E127" t="str">
            <v>Profile good</v>
          </cell>
          <cell r="G127" t="str">
            <v>Dimlington E</v>
          </cell>
          <cell r="H127" t="str">
            <v>Easington</v>
          </cell>
          <cell r="I127" t="str">
            <v>P</v>
          </cell>
          <cell r="J127">
            <v>2</v>
          </cell>
          <cell r="K127">
            <v>1.2972972972972974</v>
          </cell>
          <cell r="L127">
            <v>1.3055555555555556</v>
          </cell>
          <cell r="M127">
            <v>1.2830188679245282</v>
          </cell>
          <cell r="N127">
            <v>1.3095238095238098</v>
          </cell>
          <cell r="O127">
            <v>1.3055555555555556</v>
          </cell>
          <cell r="P127">
            <v>1.2903225806451615</v>
          </cell>
          <cell r="Q127">
            <v>1.32</v>
          </cell>
          <cell r="R127">
            <v>1.2857142857142858</v>
          </cell>
          <cell r="S127">
            <v>1.2777777777777779</v>
          </cell>
          <cell r="T127">
            <v>1.3125</v>
          </cell>
          <cell r="U127">
            <v>1.2727272727272729</v>
          </cell>
          <cell r="V127">
            <v>1.25</v>
          </cell>
          <cell r="W127">
            <v>1.4000000000000001</v>
          </cell>
          <cell r="X127">
            <v>1.25</v>
          </cell>
          <cell r="Y127">
            <v>0</v>
          </cell>
          <cell r="Z127">
            <v>0</v>
          </cell>
          <cell r="AA127">
            <v>0</v>
          </cell>
          <cell r="AB127">
            <v>0</v>
          </cell>
          <cell r="AC127">
            <v>0</v>
          </cell>
          <cell r="AD127">
            <v>0</v>
          </cell>
          <cell r="AE127">
            <v>0</v>
          </cell>
          <cell r="AF127">
            <v>0.37</v>
          </cell>
          <cell r="AG127">
            <v>0.36</v>
          </cell>
          <cell r="AH127">
            <v>0.53</v>
          </cell>
          <cell r="AI127">
            <v>0.42</v>
          </cell>
          <cell r="AJ127">
            <v>0.36</v>
          </cell>
          <cell r="AK127">
            <v>0.31</v>
          </cell>
          <cell r="AL127">
            <v>0.25</v>
          </cell>
          <cell r="AM127">
            <v>0.21</v>
          </cell>
          <cell r="AN127">
            <v>0.18</v>
          </cell>
          <cell r="AO127">
            <v>0.16</v>
          </cell>
          <cell r="AP127">
            <v>0.11</v>
          </cell>
          <cell r="AQ127">
            <v>0.08</v>
          </cell>
          <cell r="AR127">
            <v>0.05</v>
          </cell>
          <cell r="AS127">
            <v>0.04</v>
          </cell>
          <cell r="AT127">
            <v>0</v>
          </cell>
          <cell r="AU127">
            <v>0</v>
          </cell>
          <cell r="AV127">
            <v>0</v>
          </cell>
          <cell r="AW127">
            <v>0</v>
          </cell>
          <cell r="AX127">
            <v>0</v>
          </cell>
          <cell r="AY127">
            <v>0</v>
          </cell>
          <cell r="AZ127">
            <v>0</v>
          </cell>
          <cell r="BA127">
            <v>0.48</v>
          </cell>
          <cell r="BB127">
            <v>0.47</v>
          </cell>
          <cell r="BC127">
            <v>0.68</v>
          </cell>
          <cell r="BD127">
            <v>0.55000000000000004</v>
          </cell>
          <cell r="BE127">
            <v>0.47</v>
          </cell>
          <cell r="BF127">
            <v>0.4</v>
          </cell>
          <cell r="BG127">
            <v>0.33</v>
          </cell>
          <cell r="BH127">
            <v>0.27</v>
          </cell>
          <cell r="BI127">
            <v>0.23</v>
          </cell>
          <cell r="BJ127">
            <v>0.21</v>
          </cell>
          <cell r="BK127">
            <v>0.14000000000000001</v>
          </cell>
          <cell r="BL127">
            <v>0.1</v>
          </cell>
          <cell r="BM127">
            <v>7.0000000000000007E-2</v>
          </cell>
          <cell r="BN127">
            <v>0.05</v>
          </cell>
          <cell r="BO127">
            <v>0</v>
          </cell>
          <cell r="BP127">
            <v>0</v>
          </cell>
          <cell r="BQ127">
            <v>0</v>
          </cell>
          <cell r="BR127">
            <v>0</v>
          </cell>
          <cell r="BS127">
            <v>0</v>
          </cell>
          <cell r="BT127">
            <v>0</v>
          </cell>
          <cell r="BU127">
            <v>0</v>
          </cell>
          <cell r="BV127">
            <v>38.513007941387826</v>
          </cell>
          <cell r="BW127">
            <v>1.89</v>
          </cell>
          <cell r="BX127">
            <v>0.81</v>
          </cell>
          <cell r="BY127">
            <v>92.84</v>
          </cell>
          <cell r="BZ127">
            <v>3.41</v>
          </cell>
          <cell r="CA127">
            <v>0.65</v>
          </cell>
          <cell r="CB127">
            <v>0.25</v>
          </cell>
          <cell r="CC127">
            <v>7.0000000000000007E-2</v>
          </cell>
          <cell r="CD127">
            <v>0.06</v>
          </cell>
          <cell r="CE127">
            <v>0.02</v>
          </cell>
          <cell r="CJ127">
            <v>100</v>
          </cell>
          <cell r="CK127">
            <v>-3.4999999999999996E-2</v>
          </cell>
          <cell r="CL127">
            <v>0.42499999999999993</v>
          </cell>
          <cell r="CM127">
            <v>12.142857142857142</v>
          </cell>
          <cell r="CN127">
            <v>0.17285714285714282</v>
          </cell>
          <cell r="CO127">
            <v>1.2529928571428572</v>
          </cell>
        </row>
        <row r="128">
          <cell r="A128" t="str">
            <v>Juliet</v>
          </cell>
          <cell r="B128">
            <v>124</v>
          </cell>
          <cell r="E128" t="str">
            <v>90% Under construction Jan 2012</v>
          </cell>
          <cell r="G128" t="str">
            <v>Dimlington E</v>
          </cell>
          <cell r="H128" t="str">
            <v>Easington</v>
          </cell>
          <cell r="I128" t="str">
            <v>D</v>
          </cell>
          <cell r="J128">
            <v>2</v>
          </cell>
          <cell r="K128">
            <v>0</v>
          </cell>
          <cell r="L128">
            <v>1.1046511627906976</v>
          </cell>
          <cell r="M128">
            <v>1.1063829787234043</v>
          </cell>
          <cell r="N128">
            <v>1.1020408163265307</v>
          </cell>
          <cell r="O128">
            <v>1.1111111111111109</v>
          </cell>
          <cell r="P128">
            <v>1.1052631578947367</v>
          </cell>
          <cell r="Q128">
            <v>1.1538461538461537</v>
          </cell>
          <cell r="R128">
            <v>1.1111111111111112</v>
          </cell>
          <cell r="S128">
            <v>1.1428571428571428</v>
          </cell>
          <cell r="T128">
            <v>1.2</v>
          </cell>
          <cell r="U128">
            <v>1.3333333333333335</v>
          </cell>
          <cell r="V128">
            <v>0</v>
          </cell>
          <cell r="W128">
            <v>0</v>
          </cell>
          <cell r="X128">
            <v>0</v>
          </cell>
          <cell r="Y128">
            <v>0</v>
          </cell>
          <cell r="Z128">
            <v>0</v>
          </cell>
          <cell r="AA128">
            <v>0</v>
          </cell>
          <cell r="AB128">
            <v>0</v>
          </cell>
          <cell r="AC128">
            <v>0</v>
          </cell>
          <cell r="AD128">
            <v>0</v>
          </cell>
          <cell r="AE128">
            <v>0</v>
          </cell>
          <cell r="AF128">
            <v>0</v>
          </cell>
          <cell r="AG128">
            <v>0.86</v>
          </cell>
          <cell r="AH128">
            <v>0.47</v>
          </cell>
          <cell r="AI128">
            <v>0.49</v>
          </cell>
          <cell r="AJ128">
            <v>0.27</v>
          </cell>
          <cell r="AK128">
            <v>0.19</v>
          </cell>
          <cell r="AL128">
            <v>0.13</v>
          </cell>
          <cell r="AM128">
            <v>0.09</v>
          </cell>
          <cell r="AN128">
            <v>7.0000000000000007E-2</v>
          </cell>
          <cell r="AO128">
            <v>0.05</v>
          </cell>
          <cell r="AP128">
            <v>0.03</v>
          </cell>
          <cell r="AQ128">
            <v>0</v>
          </cell>
          <cell r="AR128">
            <v>0</v>
          </cell>
          <cell r="AS128">
            <v>0</v>
          </cell>
          <cell r="AT128">
            <v>0</v>
          </cell>
          <cell r="AU128">
            <v>0</v>
          </cell>
          <cell r="AV128">
            <v>0</v>
          </cell>
          <cell r="AW128">
            <v>0</v>
          </cell>
          <cell r="AX128">
            <v>0</v>
          </cell>
          <cell r="AY128">
            <v>0</v>
          </cell>
          <cell r="AZ128">
            <v>0</v>
          </cell>
          <cell r="BA128">
            <v>0</v>
          </cell>
          <cell r="BB128">
            <v>0.95</v>
          </cell>
          <cell r="BC128">
            <v>0.52</v>
          </cell>
          <cell r="BD128">
            <v>0.54</v>
          </cell>
          <cell r="BE128">
            <v>0.3</v>
          </cell>
          <cell r="BF128">
            <v>0.21</v>
          </cell>
          <cell r="BG128">
            <v>0.15</v>
          </cell>
          <cell r="BH128">
            <v>0.1</v>
          </cell>
          <cell r="BI128">
            <v>0.08</v>
          </cell>
          <cell r="BJ128">
            <v>0.06</v>
          </cell>
          <cell r="BK128">
            <v>0.04</v>
          </cell>
          <cell r="BL128">
            <v>0</v>
          </cell>
          <cell r="BM128">
            <v>0</v>
          </cell>
          <cell r="BN128">
            <v>0</v>
          </cell>
          <cell r="BO128">
            <v>0</v>
          </cell>
          <cell r="BP128">
            <v>0</v>
          </cell>
          <cell r="BQ128">
            <v>0</v>
          </cell>
          <cell r="BR128">
            <v>0</v>
          </cell>
          <cell r="BS128">
            <v>0</v>
          </cell>
          <cell r="BT128">
            <v>0</v>
          </cell>
          <cell r="BU128">
            <v>0</v>
          </cell>
          <cell r="BV128">
            <v>38.513007941387826</v>
          </cell>
          <cell r="BW128">
            <v>1.89</v>
          </cell>
          <cell r="BX128">
            <v>0.81</v>
          </cell>
          <cell r="BY128">
            <v>92.84</v>
          </cell>
          <cell r="BZ128">
            <v>3.41</v>
          </cell>
          <cell r="CA128">
            <v>0.65</v>
          </cell>
          <cell r="CB128">
            <v>0.25</v>
          </cell>
          <cell r="CC128">
            <v>7.0000000000000007E-2</v>
          </cell>
          <cell r="CD128">
            <v>0.06</v>
          </cell>
          <cell r="CE128">
            <v>0.02</v>
          </cell>
          <cell r="CJ128">
            <v>100</v>
          </cell>
          <cell r="CK128">
            <v>-2.0000000000000004E-2</v>
          </cell>
          <cell r="CL128">
            <v>0.21000000000000005</v>
          </cell>
          <cell r="CM128">
            <v>10.5</v>
          </cell>
          <cell r="CN128">
            <v>2.2499999999999999E-2</v>
          </cell>
          <cell r="CO128">
            <v>0.97546249999999957</v>
          </cell>
        </row>
        <row r="129">
          <cell r="A129" t="str">
            <v>Jupiter</v>
          </cell>
          <cell r="B129">
            <v>125</v>
          </cell>
          <cell r="E129" t="str">
            <v>Profile Good</v>
          </cell>
          <cell r="G129" t="str">
            <v>Theddlethorpe</v>
          </cell>
          <cell r="H129" t="str">
            <v>Theddlethorpe</v>
          </cell>
          <cell r="I129" t="str">
            <v>P</v>
          </cell>
          <cell r="J129">
            <v>1</v>
          </cell>
          <cell r="K129">
            <v>1.208955223880597</v>
          </cell>
          <cell r="L129">
            <v>1.1944444444444444</v>
          </cell>
          <cell r="M129">
            <v>1.1428571428571428</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0.67</v>
          </cell>
          <cell r="AG129">
            <v>0.36</v>
          </cell>
          <cell r="AH129">
            <v>7.0000000000000007E-2</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0.81</v>
          </cell>
          <cell r="BB129">
            <v>0.43</v>
          </cell>
          <cell r="BC129">
            <v>0.08</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38.349205231337869</v>
          </cell>
          <cell r="BW129">
            <v>3.6</v>
          </cell>
          <cell r="BX129">
            <v>1.1299999999999999</v>
          </cell>
          <cell r="BY129">
            <v>89.58</v>
          </cell>
          <cell r="BZ129">
            <v>4.07</v>
          </cell>
          <cell r="CA129">
            <v>1.02</v>
          </cell>
          <cell r="CB129">
            <v>0.38</v>
          </cell>
          <cell r="CC129">
            <v>0.11</v>
          </cell>
          <cell r="CD129">
            <v>7.0000000000000007E-2</v>
          </cell>
          <cell r="CE129">
            <v>0.03</v>
          </cell>
          <cell r="CF129">
            <v>0.01</v>
          </cell>
          <cell r="CJ129">
            <v>99.999999999999986</v>
          </cell>
          <cell r="CK129">
            <v>0</v>
          </cell>
          <cell r="CL129">
            <v>0</v>
          </cell>
          <cell r="CM129">
            <v>20</v>
          </cell>
          <cell r="CN129">
            <v>0</v>
          </cell>
          <cell r="CO129">
            <v>0.40150000000000002</v>
          </cell>
        </row>
        <row r="130">
          <cell r="A130" t="str">
            <v>K4</v>
          </cell>
          <cell r="B130">
            <v>126</v>
          </cell>
          <cell r="E130" t="str">
            <v>On hold?</v>
          </cell>
          <cell r="G130" t="str">
            <v>Theddlethorpe</v>
          </cell>
          <cell r="H130" t="str">
            <v>Theddlethorpe</v>
          </cell>
          <cell r="I130" t="str">
            <v>P</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38.349205231337869</v>
          </cell>
          <cell r="BW130">
            <v>3.6</v>
          </cell>
          <cell r="BX130">
            <v>1.1299999999999999</v>
          </cell>
          <cell r="BY130">
            <v>89.58</v>
          </cell>
          <cell r="BZ130">
            <v>4.07</v>
          </cell>
          <cell r="CA130">
            <v>1.02</v>
          </cell>
          <cell r="CB130">
            <v>0.38</v>
          </cell>
          <cell r="CC130">
            <v>0.11</v>
          </cell>
          <cell r="CD130">
            <v>7.0000000000000007E-2</v>
          </cell>
          <cell r="CE130">
            <v>0.03</v>
          </cell>
          <cell r="CF130">
            <v>0.01</v>
          </cell>
          <cell r="CJ130">
            <v>99.999999999999986</v>
          </cell>
          <cell r="CK130">
            <v>0</v>
          </cell>
          <cell r="CL130">
            <v>0</v>
          </cell>
          <cell r="CM130">
            <v>20</v>
          </cell>
          <cell r="CN130">
            <v>0</v>
          </cell>
          <cell r="CO130">
            <v>0</v>
          </cell>
        </row>
        <row r="131">
          <cell r="A131" t="str">
            <v>Keith</v>
          </cell>
          <cell r="B131">
            <v>127</v>
          </cell>
          <cell r="E131" t="str">
            <v>Profile good</v>
          </cell>
          <cell r="G131" t="str">
            <v>Total SF</v>
          </cell>
          <cell r="H131" t="str">
            <v>St Fergus</v>
          </cell>
          <cell r="I131" t="str">
            <v>P</v>
          </cell>
          <cell r="J131">
            <v>1</v>
          </cell>
          <cell r="K131">
            <v>1.2</v>
          </cell>
          <cell r="L131">
            <v>1.1428571428571428</v>
          </cell>
          <cell r="M131">
            <v>1.2</v>
          </cell>
          <cell r="N131">
            <v>2</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0.1</v>
          </cell>
          <cell r="AG131">
            <v>7.0000000000000007E-2</v>
          </cell>
          <cell r="AH131">
            <v>0.05</v>
          </cell>
          <cell r="AI131">
            <v>0.01</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0.12</v>
          </cell>
          <cell r="BB131">
            <v>0.08</v>
          </cell>
          <cell r="BC131">
            <v>0.06</v>
          </cell>
          <cell r="BD131">
            <v>0.02</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38.869398658158993</v>
          </cell>
          <cell r="BW131">
            <v>0.57999999999999996</v>
          </cell>
          <cell r="BX131">
            <v>3.65</v>
          </cell>
          <cell r="BY131">
            <v>88.53</v>
          </cell>
          <cell r="BZ131">
            <v>5.43</v>
          </cell>
          <cell r="CA131">
            <v>1.5</v>
          </cell>
          <cell r="CB131">
            <v>0.26</v>
          </cell>
          <cell r="CC131">
            <v>0.04</v>
          </cell>
          <cell r="CD131">
            <v>0.01</v>
          </cell>
          <cell r="CG131" t="str">
            <v>1.2ppm</v>
          </cell>
          <cell r="CJ131">
            <v>100.00000000000001</v>
          </cell>
          <cell r="CK131">
            <v>0</v>
          </cell>
          <cell r="CL131">
            <v>0</v>
          </cell>
          <cell r="CM131">
            <v>20</v>
          </cell>
          <cell r="CN131">
            <v>0</v>
          </cell>
          <cell r="CO131">
            <v>8.3950000000000011E-2</v>
          </cell>
        </row>
        <row r="132">
          <cell r="A132" t="str">
            <v>Kelvin</v>
          </cell>
          <cell r="B132">
            <v>128</v>
          </cell>
          <cell r="E132" t="str">
            <v>Issues Profile halved</v>
          </cell>
          <cell r="G132" t="str">
            <v>Theddlethorpe</v>
          </cell>
          <cell r="H132" t="str">
            <v>Theddlethorpe</v>
          </cell>
          <cell r="I132" t="str">
            <v>P</v>
          </cell>
          <cell r="J132">
            <v>1</v>
          </cell>
          <cell r="K132">
            <v>1.1666666666666667</v>
          </cell>
          <cell r="L132">
            <v>1.1666666666666667</v>
          </cell>
          <cell r="M132">
            <v>1.1875</v>
          </cell>
          <cell r="N132">
            <v>1.2142857142857142</v>
          </cell>
          <cell r="O132">
            <v>1.25</v>
          </cell>
          <cell r="P132">
            <v>1.3333333333333335</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0.18</v>
          </cell>
          <cell r="AG132">
            <v>0.18</v>
          </cell>
          <cell r="AH132">
            <v>0.16</v>
          </cell>
          <cell r="AI132">
            <v>0.14000000000000001</v>
          </cell>
          <cell r="AJ132">
            <v>0.12</v>
          </cell>
          <cell r="AK132">
            <v>0.03</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0.21</v>
          </cell>
          <cell r="BB132">
            <v>0.21</v>
          </cell>
          <cell r="BC132">
            <v>0.19</v>
          </cell>
          <cell r="BD132">
            <v>0.17</v>
          </cell>
          <cell r="BE132">
            <v>0.15</v>
          </cell>
          <cell r="BF132">
            <v>0.04</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38.349205231337869</v>
          </cell>
          <cell r="BW132">
            <v>3.6</v>
          </cell>
          <cell r="BX132">
            <v>1.1299999999999999</v>
          </cell>
          <cell r="BY132">
            <v>89.58</v>
          </cell>
          <cell r="BZ132">
            <v>4.07</v>
          </cell>
          <cell r="CA132">
            <v>1.02</v>
          </cell>
          <cell r="CB132">
            <v>0.38</v>
          </cell>
          <cell r="CC132">
            <v>0.11</v>
          </cell>
          <cell r="CD132">
            <v>7.0000000000000007E-2</v>
          </cell>
          <cell r="CE132">
            <v>0.03</v>
          </cell>
          <cell r="CF132">
            <v>0.01</v>
          </cell>
          <cell r="CJ132">
            <v>99.999999999999986</v>
          </cell>
          <cell r="CK132">
            <v>0</v>
          </cell>
          <cell r="CL132">
            <v>0</v>
          </cell>
          <cell r="CM132">
            <v>20</v>
          </cell>
          <cell r="CN132">
            <v>0</v>
          </cell>
          <cell r="CO132">
            <v>0.29565000000000002</v>
          </cell>
        </row>
        <row r="133">
          <cell r="A133" t="str">
            <v>Kessog</v>
          </cell>
          <cell r="B133">
            <v>129</v>
          </cell>
          <cell r="G133" t="str">
            <v>Total SF</v>
          </cell>
          <cell r="H133" t="str">
            <v>St Fergus</v>
          </cell>
          <cell r="I133" t="str">
            <v>A</v>
          </cell>
          <cell r="J133">
            <v>1</v>
          </cell>
          <cell r="K133">
            <v>0</v>
          </cell>
          <cell r="L133">
            <v>0</v>
          </cell>
          <cell r="M133">
            <v>0</v>
          </cell>
          <cell r="N133">
            <v>0</v>
          </cell>
          <cell r="O133">
            <v>0</v>
          </cell>
          <cell r="P133">
            <v>0</v>
          </cell>
          <cell r="Q133">
            <v>1.1142857142857143</v>
          </cell>
          <cell r="R133">
            <v>1.10126582278481</v>
          </cell>
          <cell r="S133">
            <v>1.0980392156862744</v>
          </cell>
          <cell r="T133">
            <v>1.1000000000000001</v>
          </cell>
          <cell r="U133">
            <v>1.1030927835051547</v>
          </cell>
          <cell r="V133">
            <v>1.1029411764705881</v>
          </cell>
          <cell r="W133">
            <v>1.0833333333333335</v>
          </cell>
          <cell r="X133">
            <v>1.1212121212121211</v>
          </cell>
          <cell r="Y133">
            <v>1.1304347826086956</v>
          </cell>
          <cell r="Z133">
            <v>1.125</v>
          </cell>
          <cell r="AA133">
            <v>1.1818181818181819</v>
          </cell>
          <cell r="AB133">
            <v>1.125</v>
          </cell>
          <cell r="AC133">
            <v>1.1666666666666667</v>
          </cell>
          <cell r="AD133">
            <v>1.25</v>
          </cell>
          <cell r="AE133">
            <v>0</v>
          </cell>
          <cell r="AF133">
            <v>0</v>
          </cell>
          <cell r="AG133">
            <v>0</v>
          </cell>
          <cell r="AH133">
            <v>0</v>
          </cell>
          <cell r="AI133">
            <v>0</v>
          </cell>
          <cell r="AJ133">
            <v>0</v>
          </cell>
          <cell r="AK133">
            <v>0</v>
          </cell>
          <cell r="AL133">
            <v>0.35</v>
          </cell>
          <cell r="AM133">
            <v>1.58</v>
          </cell>
          <cell r="AN133">
            <v>1.53</v>
          </cell>
          <cell r="AO133">
            <v>1.2</v>
          </cell>
          <cell r="AP133">
            <v>0.97</v>
          </cell>
          <cell r="AQ133">
            <v>0.68</v>
          </cell>
          <cell r="AR133">
            <v>0.48</v>
          </cell>
          <cell r="AS133">
            <v>0.33</v>
          </cell>
          <cell r="AT133">
            <v>0.23</v>
          </cell>
          <cell r="AU133">
            <v>0.16</v>
          </cell>
          <cell r="AV133">
            <v>0.11</v>
          </cell>
          <cell r="AW133">
            <v>0.08</v>
          </cell>
          <cell r="AX133">
            <v>0.06</v>
          </cell>
          <cell r="AY133">
            <v>0.04</v>
          </cell>
          <cell r="AZ133">
            <v>0</v>
          </cell>
          <cell r="BA133">
            <v>0</v>
          </cell>
          <cell r="BB133">
            <v>0</v>
          </cell>
          <cell r="BC133">
            <v>0</v>
          </cell>
          <cell r="BD133">
            <v>0</v>
          </cell>
          <cell r="BE133">
            <v>0</v>
          </cell>
          <cell r="BF133">
            <v>0</v>
          </cell>
          <cell r="BG133">
            <v>0.39</v>
          </cell>
          <cell r="BH133">
            <v>1.74</v>
          </cell>
          <cell r="BI133">
            <v>1.68</v>
          </cell>
          <cell r="BJ133">
            <v>1.32</v>
          </cell>
          <cell r="BK133">
            <v>1.07</v>
          </cell>
          <cell r="BL133">
            <v>0.75</v>
          </cell>
          <cell r="BM133">
            <v>0.52</v>
          </cell>
          <cell r="BN133">
            <v>0.37</v>
          </cell>
          <cell r="BO133">
            <v>0.26</v>
          </cell>
          <cell r="BP133">
            <v>0.18</v>
          </cell>
          <cell r="BQ133">
            <v>0.13</v>
          </cell>
          <cell r="BR133">
            <v>0.09</v>
          </cell>
          <cell r="BS133">
            <v>7.0000000000000007E-2</v>
          </cell>
          <cell r="BT133">
            <v>0.05</v>
          </cell>
          <cell r="BU133">
            <v>0</v>
          </cell>
          <cell r="BV133">
            <v>38.869398658158993</v>
          </cell>
          <cell r="BW133">
            <v>0.57999999999999996</v>
          </cell>
          <cell r="BX133">
            <v>3.65</v>
          </cell>
          <cell r="BY133">
            <v>88.53</v>
          </cell>
          <cell r="BZ133">
            <v>5.43</v>
          </cell>
          <cell r="CA133">
            <v>1.5</v>
          </cell>
          <cell r="CB133">
            <v>0.26</v>
          </cell>
          <cell r="CC133">
            <v>0.04</v>
          </cell>
          <cell r="CD133">
            <v>0.01</v>
          </cell>
          <cell r="CG133" t="str">
            <v>1.2ppm</v>
          </cell>
          <cell r="CJ133">
            <v>100.00000000000001</v>
          </cell>
          <cell r="CK133">
            <v>-0.28000000000000003</v>
          </cell>
          <cell r="CL133">
            <v>3.49</v>
          </cell>
          <cell r="CM133">
            <v>12.464285714285714</v>
          </cell>
          <cell r="CN133">
            <v>1.6801785714285711</v>
          </cell>
          <cell r="CO133">
            <v>2.6682151785714283</v>
          </cell>
        </row>
        <row r="134">
          <cell r="A134" t="str">
            <v>Ketch</v>
          </cell>
          <cell r="B134">
            <v>130</v>
          </cell>
          <cell r="E134" t="str">
            <v>Profile Good</v>
          </cell>
          <cell r="G134" t="str">
            <v>Theddlethorpe</v>
          </cell>
          <cell r="H134" t="str">
            <v>Theddlethorpe</v>
          </cell>
          <cell r="I134" t="str">
            <v>P</v>
          </cell>
          <cell r="J134">
            <v>1</v>
          </cell>
          <cell r="K134">
            <v>1.1882352941176471</v>
          </cell>
          <cell r="L134">
            <v>1.192982456140351</v>
          </cell>
          <cell r="M134">
            <v>1.1818181818181819</v>
          </cell>
          <cell r="N134">
            <v>1.2</v>
          </cell>
          <cell r="O134">
            <v>1.173913043478261</v>
          </cell>
          <cell r="P134">
            <v>1.2</v>
          </cell>
          <cell r="Q134">
            <v>1.2352941176470587</v>
          </cell>
          <cell r="R134">
            <v>1.2142857142857142</v>
          </cell>
          <cell r="S134">
            <v>1.2727272727272729</v>
          </cell>
          <cell r="T134">
            <v>1.3333333333333335</v>
          </cell>
          <cell r="U134">
            <v>0</v>
          </cell>
          <cell r="V134">
            <v>0</v>
          </cell>
          <cell r="W134">
            <v>0</v>
          </cell>
          <cell r="X134">
            <v>0</v>
          </cell>
          <cell r="Y134">
            <v>0</v>
          </cell>
          <cell r="Z134">
            <v>0</v>
          </cell>
          <cell r="AA134">
            <v>0</v>
          </cell>
          <cell r="AB134">
            <v>0</v>
          </cell>
          <cell r="AC134">
            <v>0</v>
          </cell>
          <cell r="AD134">
            <v>0</v>
          </cell>
          <cell r="AE134">
            <v>0</v>
          </cell>
          <cell r="AF134">
            <v>0.85</v>
          </cell>
          <cell r="AG134">
            <v>0.56999999999999995</v>
          </cell>
          <cell r="AH134">
            <v>0.44</v>
          </cell>
          <cell r="AI134">
            <v>0.3</v>
          </cell>
          <cell r="AJ134">
            <v>0.23</v>
          </cell>
          <cell r="AK134">
            <v>0.2</v>
          </cell>
          <cell r="AL134">
            <v>0.17</v>
          </cell>
          <cell r="AM134">
            <v>0.14000000000000001</v>
          </cell>
          <cell r="AN134">
            <v>0.11</v>
          </cell>
          <cell r="AO134">
            <v>0.03</v>
          </cell>
          <cell r="AP134">
            <v>0</v>
          </cell>
          <cell r="AQ134">
            <v>0</v>
          </cell>
          <cell r="AR134">
            <v>0</v>
          </cell>
          <cell r="AS134">
            <v>0</v>
          </cell>
          <cell r="AT134">
            <v>0</v>
          </cell>
          <cell r="AU134">
            <v>0</v>
          </cell>
          <cell r="AV134">
            <v>0</v>
          </cell>
          <cell r="AW134">
            <v>0</v>
          </cell>
          <cell r="AX134">
            <v>0</v>
          </cell>
          <cell r="AY134">
            <v>0</v>
          </cell>
          <cell r="AZ134">
            <v>0</v>
          </cell>
          <cell r="BA134">
            <v>1.01</v>
          </cell>
          <cell r="BB134">
            <v>0.68</v>
          </cell>
          <cell r="BC134">
            <v>0.52</v>
          </cell>
          <cell r="BD134">
            <v>0.36</v>
          </cell>
          <cell r="BE134">
            <v>0.27</v>
          </cell>
          <cell r="BF134">
            <v>0.24</v>
          </cell>
          <cell r="BG134">
            <v>0.21</v>
          </cell>
          <cell r="BH134">
            <v>0.17</v>
          </cell>
          <cell r="BI134">
            <v>0.14000000000000001</v>
          </cell>
          <cell r="BJ134">
            <v>0.04</v>
          </cell>
          <cell r="BK134">
            <v>0</v>
          </cell>
          <cell r="BL134">
            <v>0</v>
          </cell>
          <cell r="BM134">
            <v>0</v>
          </cell>
          <cell r="BN134">
            <v>0</v>
          </cell>
          <cell r="BO134">
            <v>0</v>
          </cell>
          <cell r="BP134">
            <v>0</v>
          </cell>
          <cell r="BQ134">
            <v>0</v>
          </cell>
          <cell r="BR134">
            <v>0</v>
          </cell>
          <cell r="BS134">
            <v>0</v>
          </cell>
          <cell r="BT134">
            <v>0</v>
          </cell>
          <cell r="BU134">
            <v>0</v>
          </cell>
          <cell r="BV134">
            <v>38.349205231337869</v>
          </cell>
          <cell r="BW134">
            <v>3.6</v>
          </cell>
          <cell r="BX134">
            <v>1.1299999999999999</v>
          </cell>
          <cell r="BY134">
            <v>89.58</v>
          </cell>
          <cell r="BZ134">
            <v>4.07</v>
          </cell>
          <cell r="CA134">
            <v>1.02</v>
          </cell>
          <cell r="CB134">
            <v>0.38</v>
          </cell>
          <cell r="CC134">
            <v>0.11</v>
          </cell>
          <cell r="CD134">
            <v>7.0000000000000007E-2</v>
          </cell>
          <cell r="CE134">
            <v>0.03</v>
          </cell>
          <cell r="CF134">
            <v>0.01</v>
          </cell>
          <cell r="CJ134">
            <v>99.999999999999986</v>
          </cell>
          <cell r="CK134">
            <v>-5.5E-2</v>
          </cell>
          <cell r="CL134">
            <v>0.495</v>
          </cell>
          <cell r="CM134">
            <v>9</v>
          </cell>
          <cell r="CN134">
            <v>0</v>
          </cell>
          <cell r="CO134">
            <v>1.1095999999999999</v>
          </cell>
        </row>
        <row r="135">
          <cell r="A135" t="str">
            <v>Kilmar</v>
          </cell>
          <cell r="B135">
            <v>131</v>
          </cell>
          <cell r="E135" t="str">
            <v>Profile good</v>
          </cell>
          <cell r="G135" t="str">
            <v>Perenco B</v>
          </cell>
          <cell r="H135" t="str">
            <v>Bacton</v>
          </cell>
          <cell r="I135" t="str">
            <v>P</v>
          </cell>
          <cell r="J135">
            <v>2</v>
          </cell>
          <cell r="K135">
            <v>1.2</v>
          </cell>
          <cell r="L135">
            <v>1.1944444444444444</v>
          </cell>
          <cell r="M135">
            <v>1.1875</v>
          </cell>
          <cell r="N135">
            <v>1.2222222222222221</v>
          </cell>
          <cell r="O135">
            <v>1.25</v>
          </cell>
          <cell r="P135">
            <v>1.25</v>
          </cell>
          <cell r="Q135">
            <v>1.25</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0.36</v>
          </cell>
          <cell r="AH135">
            <v>0.32</v>
          </cell>
          <cell r="AI135">
            <v>0.27</v>
          </cell>
          <cell r="AJ135">
            <v>0.16</v>
          </cell>
          <cell r="AK135">
            <v>0.08</v>
          </cell>
          <cell r="AL135">
            <v>0.04</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0.48</v>
          </cell>
          <cell r="BB135">
            <v>0.43</v>
          </cell>
          <cell r="BC135">
            <v>0.38</v>
          </cell>
          <cell r="BD135">
            <v>0.33</v>
          </cell>
          <cell r="BE135">
            <v>0.2</v>
          </cell>
          <cell r="BF135">
            <v>0.1</v>
          </cell>
          <cell r="BG135">
            <v>0.05</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38.317805599588745</v>
          </cell>
          <cell r="BW135">
            <v>3.06</v>
          </cell>
          <cell r="BX135">
            <v>0.72</v>
          </cell>
          <cell r="BY135">
            <v>91.64</v>
          </cell>
          <cell r="BZ135">
            <v>3.25</v>
          </cell>
          <cell r="CA135">
            <v>0.67</v>
          </cell>
          <cell r="CB135">
            <v>0.48</v>
          </cell>
          <cell r="CC135">
            <v>0.08</v>
          </cell>
          <cell r="CD135">
            <v>0.04</v>
          </cell>
          <cell r="CE135">
            <v>0.05</v>
          </cell>
          <cell r="CF135">
            <v>0.01</v>
          </cell>
          <cell r="CG135" t="str">
            <v>.3ppm</v>
          </cell>
          <cell r="CJ135">
            <v>100.00000000000001</v>
          </cell>
          <cell r="CK135">
            <v>0</v>
          </cell>
          <cell r="CL135">
            <v>0</v>
          </cell>
          <cell r="CM135">
            <v>20</v>
          </cell>
          <cell r="CN135">
            <v>0</v>
          </cell>
          <cell r="CO135">
            <v>0.59494999999999998</v>
          </cell>
        </row>
        <row r="136">
          <cell r="A136" t="str">
            <v>Kingfisher</v>
          </cell>
          <cell r="B136">
            <v>132</v>
          </cell>
          <cell r="E136" t="str">
            <v>Profile Created</v>
          </cell>
          <cell r="G136" t="str">
            <v>Mobil SF</v>
          </cell>
          <cell r="H136" t="str">
            <v>St Fergus</v>
          </cell>
          <cell r="I136" t="str">
            <v>P</v>
          </cell>
          <cell r="J136">
            <v>2</v>
          </cell>
          <cell r="K136">
            <v>1.2571428571428573</v>
          </cell>
          <cell r="L136">
            <v>1.2419354838709677</v>
          </cell>
          <cell r="M136">
            <v>1.2452830188679245</v>
          </cell>
          <cell r="N136">
            <v>1.25</v>
          </cell>
          <cell r="O136">
            <v>1.2571428571428573</v>
          </cell>
          <cell r="P136">
            <v>1.2692307692307692</v>
          </cell>
          <cell r="Q136">
            <v>1.2222222222222223</v>
          </cell>
          <cell r="R136">
            <v>1.2222222222222223</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0.7</v>
          </cell>
          <cell r="AG136">
            <v>0.62</v>
          </cell>
          <cell r="AH136">
            <v>0.53</v>
          </cell>
          <cell r="AI136">
            <v>0.44</v>
          </cell>
          <cell r="AJ136">
            <v>0.35</v>
          </cell>
          <cell r="AK136">
            <v>0.26</v>
          </cell>
          <cell r="AL136">
            <v>0.18</v>
          </cell>
          <cell r="AM136">
            <v>0.09</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0.88</v>
          </cell>
          <cell r="BB136">
            <v>0.77</v>
          </cell>
          <cell r="BC136">
            <v>0.66</v>
          </cell>
          <cell r="BD136">
            <v>0.55000000000000004</v>
          </cell>
          <cell r="BE136">
            <v>0.44</v>
          </cell>
          <cell r="BF136">
            <v>0.33</v>
          </cell>
          <cell r="BG136">
            <v>0.22</v>
          </cell>
          <cell r="BH136">
            <v>0.11</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40.950209030535341</v>
          </cell>
          <cell r="BW136">
            <v>0.78</v>
          </cell>
          <cell r="BX136">
            <v>2.96</v>
          </cell>
          <cell r="BY136">
            <v>84.99</v>
          </cell>
          <cell r="BZ136">
            <v>7.74</v>
          </cell>
          <cell r="CA136">
            <v>2.56</v>
          </cell>
          <cell r="CB136">
            <v>0.73</v>
          </cell>
          <cell r="CC136">
            <v>0.18</v>
          </cell>
          <cell r="CD136">
            <v>0.04</v>
          </cell>
          <cell r="CE136">
            <v>0.02</v>
          </cell>
          <cell r="CG136" t="str">
            <v>1.6ppm</v>
          </cell>
          <cell r="CJ136">
            <v>100</v>
          </cell>
          <cell r="CK136">
            <v>0</v>
          </cell>
          <cell r="CL136">
            <v>0</v>
          </cell>
          <cell r="CM136">
            <v>20</v>
          </cell>
          <cell r="CN136">
            <v>0</v>
          </cell>
          <cell r="CO136">
            <v>1.1570500000000001</v>
          </cell>
        </row>
        <row r="137">
          <cell r="A137" t="str">
            <v>Kinnoul</v>
          </cell>
          <cell r="B137">
            <v>133</v>
          </cell>
          <cell r="E137" t="str">
            <v>90% Wet profile, Slip 3</v>
          </cell>
          <cell r="G137" t="str">
            <v>Amoco T</v>
          </cell>
          <cell r="H137" t="str">
            <v>Teesside</v>
          </cell>
          <cell r="I137" t="str">
            <v>A</v>
          </cell>
          <cell r="J137">
            <v>1</v>
          </cell>
          <cell r="K137">
            <v>0</v>
          </cell>
          <cell r="L137">
            <v>0</v>
          </cell>
          <cell r="M137">
            <v>0</v>
          </cell>
          <cell r="N137">
            <v>0</v>
          </cell>
          <cell r="O137">
            <v>0</v>
          </cell>
          <cell r="P137">
            <v>0</v>
          </cell>
          <cell r="Q137">
            <v>1.0980392156862746</v>
          </cell>
          <cell r="R137">
            <v>1.088235294117647</v>
          </cell>
          <cell r="S137">
            <v>1.0833333333333335</v>
          </cell>
          <cell r="T137">
            <v>1.1111111111111112</v>
          </cell>
          <cell r="U137">
            <v>1.1666666666666667</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0.51</v>
          </cell>
          <cell r="AM137">
            <v>0.68</v>
          </cell>
          <cell r="AN137">
            <v>0.48</v>
          </cell>
          <cell r="AO137">
            <v>0.18</v>
          </cell>
          <cell r="AP137">
            <v>0.06</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0.56000000000000005</v>
          </cell>
          <cell r="BH137">
            <v>0.74</v>
          </cell>
          <cell r="BI137">
            <v>0.52</v>
          </cell>
          <cell r="BJ137">
            <v>0.2</v>
          </cell>
          <cell r="BK137">
            <v>7.0000000000000007E-2</v>
          </cell>
          <cell r="BL137">
            <v>0</v>
          </cell>
          <cell r="BM137">
            <v>0</v>
          </cell>
          <cell r="BN137">
            <v>0</v>
          </cell>
          <cell r="BO137">
            <v>0</v>
          </cell>
          <cell r="BP137">
            <v>0</v>
          </cell>
          <cell r="BQ137">
            <v>0</v>
          </cell>
          <cell r="BR137">
            <v>0</v>
          </cell>
          <cell r="BS137">
            <v>0</v>
          </cell>
          <cell r="BT137">
            <v>0</v>
          </cell>
          <cell r="BU137">
            <v>0</v>
          </cell>
          <cell r="BV137">
            <v>41.018425144672889</v>
          </cell>
          <cell r="BW137">
            <v>0.88</v>
          </cell>
          <cell r="BX137">
            <v>2.1800000000000002</v>
          </cell>
          <cell r="BY137">
            <v>85.5</v>
          </cell>
          <cell r="BZ137">
            <v>8.39</v>
          </cell>
          <cell r="CA137">
            <v>2.2799999999999998</v>
          </cell>
          <cell r="CB137">
            <v>0.63</v>
          </cell>
          <cell r="CC137">
            <v>0.12</v>
          </cell>
          <cell r="CD137">
            <v>0.02</v>
          </cell>
          <cell r="CG137" t="str">
            <v>2.9ppm</v>
          </cell>
          <cell r="CJ137">
            <v>100</v>
          </cell>
          <cell r="CK137">
            <v>-0.21</v>
          </cell>
          <cell r="CL137">
            <v>1.95</v>
          </cell>
          <cell r="CM137">
            <v>9.2857142857142865</v>
          </cell>
          <cell r="CN137">
            <v>8.5714285714285944E-3</v>
          </cell>
          <cell r="CO137">
            <v>0.70027857142857142</v>
          </cell>
        </row>
        <row r="138">
          <cell r="A138" t="str">
            <v>Kx</v>
          </cell>
          <cell r="B138">
            <v>134</v>
          </cell>
          <cell r="E138" t="str">
            <v>Profile Good</v>
          </cell>
          <cell r="G138" t="str">
            <v>Theddlethorpe</v>
          </cell>
          <cell r="H138" t="str">
            <v>Theddlethorpe</v>
          </cell>
          <cell r="I138" t="str">
            <v>P</v>
          </cell>
          <cell r="J138">
            <v>1</v>
          </cell>
          <cell r="K138">
            <v>1.1428571428571428</v>
          </cell>
          <cell r="L138">
            <v>1.25</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7.0000000000000007E-2</v>
          </cell>
          <cell r="AG138">
            <v>0.04</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0.08</v>
          </cell>
          <cell r="BB138">
            <v>0.05</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38.349205231337869</v>
          </cell>
          <cell r="BW138">
            <v>3.6</v>
          </cell>
          <cell r="BX138">
            <v>1.1299999999999999</v>
          </cell>
          <cell r="BY138">
            <v>89.58</v>
          </cell>
          <cell r="BZ138">
            <v>4.07</v>
          </cell>
          <cell r="CA138">
            <v>1.02</v>
          </cell>
          <cell r="CB138">
            <v>0.38</v>
          </cell>
          <cell r="CC138">
            <v>0.11</v>
          </cell>
          <cell r="CD138">
            <v>7.0000000000000007E-2</v>
          </cell>
          <cell r="CE138">
            <v>0.03</v>
          </cell>
          <cell r="CF138">
            <v>0.01</v>
          </cell>
          <cell r="CJ138">
            <v>99.999999999999986</v>
          </cell>
          <cell r="CK138">
            <v>0</v>
          </cell>
          <cell r="CL138">
            <v>0</v>
          </cell>
          <cell r="CM138">
            <v>20</v>
          </cell>
          <cell r="CN138">
            <v>0</v>
          </cell>
          <cell r="CO138">
            <v>4.0150000000000005E-2</v>
          </cell>
        </row>
        <row r="139">
          <cell r="A139" t="str">
            <v>Kyle</v>
          </cell>
          <cell r="B139">
            <v>135</v>
          </cell>
          <cell r="E139" t="str">
            <v>Profile Created, 40% 10/11 (Terminal)</v>
          </cell>
          <cell r="G139" t="str">
            <v>Shell/Esso SF</v>
          </cell>
          <cell r="H139" t="str">
            <v>St Fergus</v>
          </cell>
          <cell r="I139" t="str">
            <v>P</v>
          </cell>
          <cell r="J139">
            <v>2</v>
          </cell>
          <cell r="K139">
            <v>2</v>
          </cell>
          <cell r="L139">
            <v>1.0999999999999999</v>
          </cell>
          <cell r="M139">
            <v>1.0999999999999999</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0.04</v>
          </cell>
          <cell r="AG139">
            <v>0.1</v>
          </cell>
          <cell r="AH139">
            <v>0.1</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0.08</v>
          </cell>
          <cell r="BB139">
            <v>0.11</v>
          </cell>
          <cell r="BC139">
            <v>0.11</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37.723350089053945</v>
          </cell>
          <cell r="BW139">
            <v>1.02</v>
          </cell>
          <cell r="BX139">
            <v>0.88</v>
          </cell>
          <cell r="BY139">
            <v>95.89</v>
          </cell>
          <cell r="BZ139">
            <v>2.11</v>
          </cell>
          <cell r="CA139">
            <v>0.1</v>
          </cell>
          <cell r="CG139" t="str">
            <v>1ppm</v>
          </cell>
          <cell r="CJ139">
            <v>100</v>
          </cell>
          <cell r="CK139">
            <v>0</v>
          </cell>
          <cell r="CL139">
            <v>0</v>
          </cell>
          <cell r="CM139">
            <v>20</v>
          </cell>
          <cell r="CN139">
            <v>0</v>
          </cell>
          <cell r="CO139">
            <v>8.7600000000000011E-2</v>
          </cell>
        </row>
        <row r="140">
          <cell r="A140" t="str">
            <v>Lancelot</v>
          </cell>
          <cell r="B140">
            <v>136</v>
          </cell>
          <cell r="E140" t="str">
            <v>Profile div 4, bought for 1</v>
          </cell>
          <cell r="G140" t="str">
            <v>Tullow B</v>
          </cell>
          <cell r="H140" t="str">
            <v>Bacton</v>
          </cell>
          <cell r="I140" t="str">
            <v>P</v>
          </cell>
          <cell r="J140">
            <v>2</v>
          </cell>
          <cell r="K140">
            <v>1.2916666666666667</v>
          </cell>
          <cell r="L140">
            <v>1.3</v>
          </cell>
          <cell r="M140">
            <v>1.3125</v>
          </cell>
          <cell r="N140">
            <v>1.3076923076923077</v>
          </cell>
          <cell r="O140">
            <v>1.3</v>
          </cell>
          <cell r="P140">
            <v>1.4285714285714286</v>
          </cell>
          <cell r="Q140">
            <v>1.4000000000000001</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0.24</v>
          </cell>
          <cell r="AG140">
            <v>0.2</v>
          </cell>
          <cell r="AH140">
            <v>0.16</v>
          </cell>
          <cell r="AI140">
            <v>0.13</v>
          </cell>
          <cell r="AJ140">
            <v>0.1</v>
          </cell>
          <cell r="AK140">
            <v>7.0000000000000007E-2</v>
          </cell>
          <cell r="AL140">
            <v>0.05</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0.31</v>
          </cell>
          <cell r="BB140">
            <v>0.26</v>
          </cell>
          <cell r="BC140">
            <v>0.21</v>
          </cell>
          <cell r="BD140">
            <v>0.17</v>
          </cell>
          <cell r="BE140">
            <v>0.13</v>
          </cell>
          <cell r="BF140">
            <v>0.1</v>
          </cell>
          <cell r="BG140">
            <v>7.0000000000000007E-2</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38.862938360348444</v>
          </cell>
          <cell r="BW140">
            <v>2.84</v>
          </cell>
          <cell r="BX140">
            <v>0.53</v>
          </cell>
          <cell r="BY140">
            <v>91.02</v>
          </cell>
          <cell r="BZ140">
            <v>4.01</v>
          </cell>
          <cell r="CA140">
            <v>0.95</v>
          </cell>
          <cell r="CB140">
            <v>0.4</v>
          </cell>
          <cell r="CC140">
            <v>0.14000000000000001</v>
          </cell>
          <cell r="CD140">
            <v>0.05</v>
          </cell>
          <cell r="CE140">
            <v>0.05</v>
          </cell>
          <cell r="CF140">
            <v>0.01</v>
          </cell>
          <cell r="CJ140">
            <v>100.00000000000001</v>
          </cell>
          <cell r="CK140">
            <v>0</v>
          </cell>
          <cell r="CL140">
            <v>0</v>
          </cell>
          <cell r="CM140">
            <v>20</v>
          </cell>
          <cell r="CN140">
            <v>0</v>
          </cell>
          <cell r="CO140">
            <v>0.34675</v>
          </cell>
        </row>
        <row r="141">
          <cell r="A141" t="str">
            <v>Leman Perenco B</v>
          </cell>
          <cell r="B141">
            <v>137</v>
          </cell>
          <cell r="E141" t="str">
            <v>Profile good</v>
          </cell>
          <cell r="G141" t="str">
            <v>Perenco B</v>
          </cell>
          <cell r="H141" t="str">
            <v>Bacton</v>
          </cell>
          <cell r="I141" t="str">
            <v>P</v>
          </cell>
          <cell r="J141">
            <v>2</v>
          </cell>
          <cell r="K141">
            <v>1.2010582010582012</v>
          </cell>
          <cell r="L141">
            <v>1.202247191011236</v>
          </cell>
          <cell r="M141">
            <v>1.2027027027027026</v>
          </cell>
          <cell r="N141">
            <v>1.196969696969697</v>
          </cell>
          <cell r="O141">
            <v>1.2</v>
          </cell>
          <cell r="P141">
            <v>1.198019801980198</v>
          </cell>
          <cell r="Q141">
            <v>1.1931818181818181</v>
          </cell>
          <cell r="R141">
            <v>1.1971830985915493</v>
          </cell>
          <cell r="S141">
            <v>1.2063492063492063</v>
          </cell>
          <cell r="T141">
            <v>1.2</v>
          </cell>
          <cell r="U141">
            <v>1.2040816326530612</v>
          </cell>
          <cell r="V141">
            <v>1.1891891891891893</v>
          </cell>
          <cell r="W141">
            <v>1.1923076923076923</v>
          </cell>
          <cell r="X141">
            <v>1.2222222222222223</v>
          </cell>
          <cell r="Y141">
            <v>1.1538461538461537</v>
          </cell>
          <cell r="Z141">
            <v>1.2222222222222223</v>
          </cell>
          <cell r="AA141">
            <v>1.1666666666666667</v>
          </cell>
          <cell r="AB141">
            <v>1.25</v>
          </cell>
          <cell r="AC141">
            <v>0</v>
          </cell>
          <cell r="AD141">
            <v>0</v>
          </cell>
          <cell r="AE141">
            <v>0</v>
          </cell>
          <cell r="AF141">
            <v>1.89</v>
          </cell>
          <cell r="AG141">
            <v>1.78</v>
          </cell>
          <cell r="AH141">
            <v>1.48</v>
          </cell>
          <cell r="AI141">
            <v>1.32</v>
          </cell>
          <cell r="AJ141">
            <v>1.1499999999999999</v>
          </cell>
          <cell r="AK141">
            <v>1.01</v>
          </cell>
          <cell r="AL141">
            <v>0.88</v>
          </cell>
          <cell r="AM141">
            <v>0.71</v>
          </cell>
          <cell r="AN141">
            <v>0.63</v>
          </cell>
          <cell r="AO141">
            <v>0.55000000000000004</v>
          </cell>
          <cell r="AP141">
            <v>0.49</v>
          </cell>
          <cell r="AQ141">
            <v>0.37</v>
          </cell>
          <cell r="AR141">
            <v>0.26</v>
          </cell>
          <cell r="AS141">
            <v>0.18</v>
          </cell>
          <cell r="AT141">
            <v>0.13</v>
          </cell>
          <cell r="AU141">
            <v>0.09</v>
          </cell>
          <cell r="AV141">
            <v>0.06</v>
          </cell>
          <cell r="AW141">
            <v>0.04</v>
          </cell>
          <cell r="AX141">
            <v>0</v>
          </cell>
          <cell r="AY141">
            <v>0</v>
          </cell>
          <cell r="AZ141">
            <v>0</v>
          </cell>
          <cell r="BA141">
            <v>2.27</v>
          </cell>
          <cell r="BB141">
            <v>2.14</v>
          </cell>
          <cell r="BC141">
            <v>1.78</v>
          </cell>
          <cell r="BD141">
            <v>1.58</v>
          </cell>
          <cell r="BE141">
            <v>1.38</v>
          </cell>
          <cell r="BF141">
            <v>1.21</v>
          </cell>
          <cell r="BG141">
            <v>1.05</v>
          </cell>
          <cell r="BH141">
            <v>0.85</v>
          </cell>
          <cell r="BI141">
            <v>0.76</v>
          </cell>
          <cell r="BJ141">
            <v>0.66</v>
          </cell>
          <cell r="BK141">
            <v>0.59</v>
          </cell>
          <cell r="BL141">
            <v>0.44</v>
          </cell>
          <cell r="BM141">
            <v>0.31</v>
          </cell>
          <cell r="BN141">
            <v>0.22</v>
          </cell>
          <cell r="BO141">
            <v>0.15</v>
          </cell>
          <cell r="BP141">
            <v>0.11</v>
          </cell>
          <cell r="BQ141">
            <v>7.0000000000000007E-2</v>
          </cell>
          <cell r="BR141">
            <v>0.05</v>
          </cell>
          <cell r="BS141">
            <v>0</v>
          </cell>
          <cell r="BT141">
            <v>0</v>
          </cell>
          <cell r="BU141">
            <v>0</v>
          </cell>
          <cell r="BV141">
            <v>38.317805599588745</v>
          </cell>
          <cell r="BW141">
            <v>3.06</v>
          </cell>
          <cell r="BX141">
            <v>0.72</v>
          </cell>
          <cell r="BY141">
            <v>91.64</v>
          </cell>
          <cell r="BZ141">
            <v>3.25</v>
          </cell>
          <cell r="CA141">
            <v>0.67</v>
          </cell>
          <cell r="CB141">
            <v>0.48</v>
          </cell>
          <cell r="CC141">
            <v>0.08</v>
          </cell>
          <cell r="CD141">
            <v>0.04</v>
          </cell>
          <cell r="CE141">
            <v>0.05</v>
          </cell>
          <cell r="CF141">
            <v>0.01</v>
          </cell>
          <cell r="CG141" t="str">
            <v>.3ppm</v>
          </cell>
          <cell r="CJ141">
            <v>100.00000000000001</v>
          </cell>
          <cell r="CK141">
            <v>-7.0000000000000007E-2</v>
          </cell>
          <cell r="CL141">
            <v>1.1200000000000001</v>
          </cell>
          <cell r="CM141">
            <v>16</v>
          </cell>
          <cell r="CN141">
            <v>1.7149999999999999</v>
          </cell>
          <cell r="CO141">
            <v>4.9658250000000015</v>
          </cell>
        </row>
        <row r="142">
          <cell r="A142" t="str">
            <v>Leman Shell</v>
          </cell>
          <cell r="B142">
            <v>138</v>
          </cell>
          <cell r="E142" t="str">
            <v>Annual reduced</v>
          </cell>
          <cell r="G142" t="str">
            <v>Shell/Esso B</v>
          </cell>
          <cell r="H142" t="str">
            <v>Bacton</v>
          </cell>
          <cell r="I142" t="str">
            <v>P</v>
          </cell>
          <cell r="J142">
            <v>1</v>
          </cell>
          <cell r="K142">
            <v>1.2011661807580174</v>
          </cell>
          <cell r="L142">
            <v>1.2</v>
          </cell>
          <cell r="M142">
            <v>1.2007434944237918</v>
          </cell>
          <cell r="N142">
            <v>1.1992031872509961</v>
          </cell>
          <cell r="O142">
            <v>1.1974789915966388</v>
          </cell>
          <cell r="P142">
            <v>1.1991869918699187</v>
          </cell>
          <cell r="Q142">
            <v>1.2007722007722008</v>
          </cell>
          <cell r="R142">
            <v>1.1984435797665371</v>
          </cell>
          <cell r="S142">
            <v>1.1984732824427482</v>
          </cell>
          <cell r="T142">
            <v>1.1977186311787071</v>
          </cell>
          <cell r="U142">
            <v>1.200787401574803</v>
          </cell>
          <cell r="V142">
            <v>1.2019704433497538</v>
          </cell>
          <cell r="W142">
            <v>1.196319018404908</v>
          </cell>
          <cell r="X142">
            <v>1.2</v>
          </cell>
          <cell r="Y142">
            <v>1.2019230769230769</v>
          </cell>
          <cell r="Z142">
            <v>1.2048192771084338</v>
          </cell>
          <cell r="AA142">
            <v>1.1940298507462686</v>
          </cell>
          <cell r="AB142">
            <v>1.2075471698113207</v>
          </cell>
          <cell r="AC142">
            <v>1.1860465116279071</v>
          </cell>
          <cell r="AD142">
            <v>1.2058823529411764</v>
          </cell>
          <cell r="AE142">
            <v>1.2222222222222221</v>
          </cell>
          <cell r="AF142">
            <v>3.43</v>
          </cell>
          <cell r="AG142">
            <v>2.95</v>
          </cell>
          <cell r="AH142">
            <v>2.69</v>
          </cell>
          <cell r="AI142">
            <v>2.5099999999999998</v>
          </cell>
          <cell r="AJ142">
            <v>2.38</v>
          </cell>
          <cell r="AK142">
            <v>2.46</v>
          </cell>
          <cell r="AL142">
            <v>2.59</v>
          </cell>
          <cell r="AM142">
            <v>2.57</v>
          </cell>
          <cell r="AN142">
            <v>2.62</v>
          </cell>
          <cell r="AO142">
            <v>2.63</v>
          </cell>
          <cell r="AP142">
            <v>2.54</v>
          </cell>
          <cell r="AQ142">
            <v>2.0299999999999998</v>
          </cell>
          <cell r="AR142">
            <v>1.63</v>
          </cell>
          <cell r="AS142">
            <v>1.3</v>
          </cell>
          <cell r="AT142">
            <v>1.04</v>
          </cell>
          <cell r="AU142">
            <v>0.83</v>
          </cell>
          <cell r="AV142">
            <v>0.67</v>
          </cell>
          <cell r="AW142">
            <v>0.53</v>
          </cell>
          <cell r="AX142">
            <v>0.43</v>
          </cell>
          <cell r="AY142">
            <v>0.34</v>
          </cell>
          <cell r="AZ142">
            <v>0.27</v>
          </cell>
          <cell r="BA142">
            <v>4.12</v>
          </cell>
          <cell r="BB142">
            <v>3.54</v>
          </cell>
          <cell r="BC142">
            <v>3.23</v>
          </cell>
          <cell r="BD142">
            <v>3.01</v>
          </cell>
          <cell r="BE142">
            <v>2.85</v>
          </cell>
          <cell r="BF142">
            <v>2.95</v>
          </cell>
          <cell r="BG142">
            <v>3.11</v>
          </cell>
          <cell r="BH142">
            <v>3.08</v>
          </cell>
          <cell r="BI142">
            <v>3.14</v>
          </cell>
          <cell r="BJ142">
            <v>3.15</v>
          </cell>
          <cell r="BK142">
            <v>3.05</v>
          </cell>
          <cell r="BL142">
            <v>2.44</v>
          </cell>
          <cell r="BM142">
            <v>1.95</v>
          </cell>
          <cell r="BN142">
            <v>1.56</v>
          </cell>
          <cell r="BO142">
            <v>1.25</v>
          </cell>
          <cell r="BP142">
            <v>1</v>
          </cell>
          <cell r="BQ142">
            <v>0.8</v>
          </cell>
          <cell r="BR142">
            <v>0.64</v>
          </cell>
          <cell r="BS142">
            <v>0.51</v>
          </cell>
          <cell r="BT142">
            <v>0.41</v>
          </cell>
          <cell r="BU142">
            <v>0.33</v>
          </cell>
          <cell r="BV142">
            <v>38.694400237546851</v>
          </cell>
          <cell r="BW142">
            <v>2.83</v>
          </cell>
          <cell r="BX142">
            <v>0.56000000000000005</v>
          </cell>
          <cell r="BY142">
            <v>91.13</v>
          </cell>
          <cell r="BZ142">
            <v>3.92</v>
          </cell>
          <cell r="CA142">
            <v>1</v>
          </cell>
          <cell r="CB142">
            <v>0.45</v>
          </cell>
          <cell r="CC142">
            <v>0.1</v>
          </cell>
          <cell r="CD142">
            <v>0.01</v>
          </cell>
          <cell r="CG142" t="str">
            <v>.3ppm</v>
          </cell>
          <cell r="CJ142">
            <v>100</v>
          </cell>
          <cell r="CK142">
            <v>-4.0000000000000036E-2</v>
          </cell>
          <cell r="CL142">
            <v>2.9000000000000004</v>
          </cell>
          <cell r="CM142">
            <v>20</v>
          </cell>
          <cell r="CN142">
            <v>13.97</v>
          </cell>
          <cell r="CO142">
            <v>15.819100000000001</v>
          </cell>
        </row>
        <row r="143">
          <cell r="A143" t="str">
            <v>Lennox</v>
          </cell>
          <cell r="B143">
            <v>139</v>
          </cell>
          <cell r="E143" t="str">
            <v>Profile good</v>
          </cell>
          <cell r="G143" t="str">
            <v>Burton Point</v>
          </cell>
          <cell r="H143" t="str">
            <v>Burton Point</v>
          </cell>
          <cell r="I143" t="str">
            <v>P</v>
          </cell>
          <cell r="J143">
            <v>2</v>
          </cell>
          <cell r="K143">
            <v>1.2012195121951219</v>
          </cell>
          <cell r="L143">
            <v>1.2</v>
          </cell>
          <cell r="M143">
            <v>1.2027027027027026</v>
          </cell>
          <cell r="N143">
            <v>1.1971830985915493</v>
          </cell>
          <cell r="O143">
            <v>1.1970802919708028</v>
          </cell>
          <cell r="P143">
            <v>1.1984126984126984</v>
          </cell>
          <cell r="Q143">
            <v>1.2</v>
          </cell>
          <cell r="R143">
            <v>1.2087912087912089</v>
          </cell>
          <cell r="S143">
            <v>1.2058823529411764</v>
          </cell>
          <cell r="T143">
            <v>1.1956521739130435</v>
          </cell>
          <cell r="U143">
            <v>0</v>
          </cell>
          <cell r="V143">
            <v>0</v>
          </cell>
          <cell r="W143">
            <v>0</v>
          </cell>
          <cell r="X143">
            <v>0</v>
          </cell>
          <cell r="Y143">
            <v>0</v>
          </cell>
          <cell r="Z143">
            <v>0</v>
          </cell>
          <cell r="AA143">
            <v>0</v>
          </cell>
          <cell r="AB143">
            <v>0</v>
          </cell>
          <cell r="AC143">
            <v>0</v>
          </cell>
          <cell r="AD143">
            <v>0</v>
          </cell>
          <cell r="AE143">
            <v>0</v>
          </cell>
          <cell r="AF143">
            <v>1.64</v>
          </cell>
          <cell r="AG143">
            <v>1.55</v>
          </cell>
          <cell r="AH143">
            <v>1.48</v>
          </cell>
          <cell r="AI143">
            <v>1.42</v>
          </cell>
          <cell r="AJ143">
            <v>1.37</v>
          </cell>
          <cell r="AK143">
            <v>1.26</v>
          </cell>
          <cell r="AL143">
            <v>1.1000000000000001</v>
          </cell>
          <cell r="AM143">
            <v>0.91</v>
          </cell>
          <cell r="AN143">
            <v>0.68</v>
          </cell>
          <cell r="AO143">
            <v>0.46</v>
          </cell>
          <cell r="AP143">
            <v>0</v>
          </cell>
          <cell r="AQ143">
            <v>0</v>
          </cell>
          <cell r="AR143">
            <v>0</v>
          </cell>
          <cell r="AS143">
            <v>0</v>
          </cell>
          <cell r="AT143">
            <v>0</v>
          </cell>
          <cell r="AU143">
            <v>0</v>
          </cell>
          <cell r="AV143">
            <v>0</v>
          </cell>
          <cell r="AW143">
            <v>0</v>
          </cell>
          <cell r="AX143">
            <v>0</v>
          </cell>
          <cell r="AY143">
            <v>0</v>
          </cell>
          <cell r="AZ143">
            <v>0</v>
          </cell>
          <cell r="BA143">
            <v>1.97</v>
          </cell>
          <cell r="BB143">
            <v>1.86</v>
          </cell>
          <cell r="BC143">
            <v>1.78</v>
          </cell>
          <cell r="BD143">
            <v>1.7</v>
          </cell>
          <cell r="BE143">
            <v>1.64</v>
          </cell>
          <cell r="BF143">
            <v>1.51</v>
          </cell>
          <cell r="BG143">
            <v>1.32</v>
          </cell>
          <cell r="BH143">
            <v>1.1000000000000001</v>
          </cell>
          <cell r="BI143">
            <v>0.82</v>
          </cell>
          <cell r="BJ143">
            <v>0.55000000000000004</v>
          </cell>
          <cell r="BK143">
            <v>0</v>
          </cell>
          <cell r="BL143">
            <v>0</v>
          </cell>
          <cell r="BM143">
            <v>0</v>
          </cell>
          <cell r="BN143">
            <v>0</v>
          </cell>
          <cell r="BO143">
            <v>0</v>
          </cell>
          <cell r="BP143">
            <v>0</v>
          </cell>
          <cell r="BQ143">
            <v>0</v>
          </cell>
          <cell r="BR143">
            <v>0</v>
          </cell>
          <cell r="BS143">
            <v>0</v>
          </cell>
          <cell r="BT143">
            <v>0</v>
          </cell>
          <cell r="BU143">
            <v>0</v>
          </cell>
          <cell r="BV143">
            <v>38.513007941387826</v>
          </cell>
          <cell r="BW143">
            <v>1.89</v>
          </cell>
          <cell r="BX143">
            <v>0.81</v>
          </cell>
          <cell r="BY143">
            <v>92.84</v>
          </cell>
          <cell r="BZ143">
            <v>3.41</v>
          </cell>
          <cell r="CA143">
            <v>0.65</v>
          </cell>
          <cell r="CB143">
            <v>0.25</v>
          </cell>
          <cell r="CC143">
            <v>7.0000000000000007E-2</v>
          </cell>
          <cell r="CD143">
            <v>0.06</v>
          </cell>
          <cell r="CE143">
            <v>0.02</v>
          </cell>
          <cell r="CJ143">
            <v>100</v>
          </cell>
          <cell r="CK143">
            <v>-0.34</v>
          </cell>
          <cell r="CL143">
            <v>3.06</v>
          </cell>
          <cell r="CM143">
            <v>9</v>
          </cell>
          <cell r="CN143">
            <v>0</v>
          </cell>
          <cell r="CO143">
            <v>4.3325500000000003</v>
          </cell>
        </row>
        <row r="144">
          <cell r="A144" t="str">
            <v>Lomond</v>
          </cell>
          <cell r="B144">
            <v>140</v>
          </cell>
          <cell r="E144" t="str">
            <v>Profile good, forward 1</v>
          </cell>
          <cell r="G144" t="str">
            <v>PX T</v>
          </cell>
          <cell r="H144" t="str">
            <v>Teesside</v>
          </cell>
          <cell r="I144" t="str">
            <v>P</v>
          </cell>
          <cell r="J144">
            <v>1</v>
          </cell>
          <cell r="K144">
            <v>1.2928571428571429</v>
          </cell>
          <cell r="L144">
            <v>1.2941176470588236</v>
          </cell>
          <cell r="M144">
            <v>1.296875</v>
          </cell>
          <cell r="N144">
            <v>1.2954545454545454</v>
          </cell>
          <cell r="O144">
            <v>1.28125</v>
          </cell>
          <cell r="P144">
            <v>1.32</v>
          </cell>
          <cell r="Q144">
            <v>1.2857142857142858</v>
          </cell>
          <cell r="R144">
            <v>1.2307692307692308</v>
          </cell>
          <cell r="S144">
            <v>1.3</v>
          </cell>
          <cell r="T144">
            <v>1.25</v>
          </cell>
          <cell r="U144">
            <v>1.3333333333333335</v>
          </cell>
          <cell r="V144">
            <v>1.4000000000000001</v>
          </cell>
          <cell r="W144">
            <v>1.25</v>
          </cell>
          <cell r="X144">
            <v>0</v>
          </cell>
          <cell r="Y144">
            <v>0</v>
          </cell>
          <cell r="Z144">
            <v>0</v>
          </cell>
          <cell r="AA144">
            <v>0</v>
          </cell>
          <cell r="AB144">
            <v>0</v>
          </cell>
          <cell r="AC144">
            <v>0</v>
          </cell>
          <cell r="AD144">
            <v>0</v>
          </cell>
          <cell r="AE144">
            <v>0</v>
          </cell>
          <cell r="AF144">
            <v>1.4</v>
          </cell>
          <cell r="AG144">
            <v>1.02</v>
          </cell>
          <cell r="AH144">
            <v>0.64</v>
          </cell>
          <cell r="AI144">
            <v>0.44</v>
          </cell>
          <cell r="AJ144">
            <v>0.32</v>
          </cell>
          <cell r="AK144">
            <v>0.25</v>
          </cell>
          <cell r="AL144">
            <v>0.21</v>
          </cell>
          <cell r="AM144">
            <v>0.13</v>
          </cell>
          <cell r="AN144">
            <v>0.1</v>
          </cell>
          <cell r="AO144">
            <v>0.08</v>
          </cell>
          <cell r="AP144">
            <v>0.06</v>
          </cell>
          <cell r="AQ144">
            <v>0.05</v>
          </cell>
          <cell r="AR144">
            <v>0.04</v>
          </cell>
          <cell r="AS144">
            <v>0</v>
          </cell>
          <cell r="AT144">
            <v>0</v>
          </cell>
          <cell r="AU144">
            <v>0</v>
          </cell>
          <cell r="AV144">
            <v>0</v>
          </cell>
          <cell r="AW144">
            <v>0</v>
          </cell>
          <cell r="AX144">
            <v>0</v>
          </cell>
          <cell r="AY144">
            <v>0</v>
          </cell>
          <cell r="AZ144">
            <v>0</v>
          </cell>
          <cell r="BA144">
            <v>1.81</v>
          </cell>
          <cell r="BB144">
            <v>1.32</v>
          </cell>
          <cell r="BC144">
            <v>0.83</v>
          </cell>
          <cell r="BD144">
            <v>0.56999999999999995</v>
          </cell>
          <cell r="BE144">
            <v>0.41</v>
          </cell>
          <cell r="BF144">
            <v>0.33</v>
          </cell>
          <cell r="BG144">
            <v>0.27</v>
          </cell>
          <cell r="BH144">
            <v>0.16</v>
          </cell>
          <cell r="BI144">
            <v>0.13</v>
          </cell>
          <cell r="BJ144">
            <v>0.1</v>
          </cell>
          <cell r="BK144">
            <v>0.08</v>
          </cell>
          <cell r="BL144">
            <v>7.0000000000000007E-2</v>
          </cell>
          <cell r="BM144">
            <v>0.05</v>
          </cell>
          <cell r="BN144">
            <v>0</v>
          </cell>
          <cell r="BO144">
            <v>0</v>
          </cell>
          <cell r="BP144">
            <v>0</v>
          </cell>
          <cell r="BQ144">
            <v>0</v>
          </cell>
          <cell r="BR144">
            <v>0</v>
          </cell>
          <cell r="BS144">
            <v>0</v>
          </cell>
          <cell r="BT144">
            <v>0</v>
          </cell>
          <cell r="BU144">
            <v>0</v>
          </cell>
          <cell r="BV144">
            <v>39.979588664894038</v>
          </cell>
          <cell r="BW144">
            <v>0.93</v>
          </cell>
          <cell r="BX144">
            <v>2.19</v>
          </cell>
          <cell r="BY144">
            <v>86.67</v>
          </cell>
          <cell r="BZ144">
            <v>8.82</v>
          </cell>
          <cell r="CA144">
            <v>1.19</v>
          </cell>
          <cell r="CB144">
            <v>0.17</v>
          </cell>
          <cell r="CC144">
            <v>0.03</v>
          </cell>
          <cell r="CG144" t="str">
            <v>Trace</v>
          </cell>
          <cell r="CJ144">
            <v>100.00000000000001</v>
          </cell>
          <cell r="CK144">
            <v>-2.0000000000000004E-2</v>
          </cell>
          <cell r="CL144">
            <v>0.24000000000000005</v>
          </cell>
          <cell r="CM144">
            <v>12</v>
          </cell>
          <cell r="CN144">
            <v>0.09</v>
          </cell>
          <cell r="CO144">
            <v>1.7300999999999997</v>
          </cell>
        </row>
        <row r="145">
          <cell r="A145" t="str">
            <v>Macculoch</v>
          </cell>
          <cell r="B145">
            <v>141</v>
          </cell>
          <cell r="E145" t="str">
            <v>No gas</v>
          </cell>
          <cell r="G145" t="str">
            <v>Total SF</v>
          </cell>
          <cell r="H145" t="str">
            <v>St Fergus</v>
          </cell>
          <cell r="I145" t="str">
            <v>P</v>
          </cell>
          <cell r="J145">
            <v>2</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38.869398658158993</v>
          </cell>
          <cell r="BW145">
            <v>0.57999999999999996</v>
          </cell>
          <cell r="BX145">
            <v>3.65</v>
          </cell>
          <cell r="BY145">
            <v>88.53</v>
          </cell>
          <cell r="BZ145">
            <v>5.43</v>
          </cell>
          <cell r="CA145">
            <v>1.5</v>
          </cell>
          <cell r="CB145">
            <v>0.26</v>
          </cell>
          <cell r="CC145">
            <v>0.04</v>
          </cell>
          <cell r="CD145">
            <v>0.01</v>
          </cell>
          <cell r="CG145" t="str">
            <v>1.2ppm</v>
          </cell>
          <cell r="CJ145">
            <v>100.00000000000001</v>
          </cell>
          <cell r="CK145">
            <v>0</v>
          </cell>
          <cell r="CL145">
            <v>0</v>
          </cell>
          <cell r="CM145">
            <v>20</v>
          </cell>
          <cell r="CN145">
            <v>0</v>
          </cell>
          <cell r="CO145">
            <v>0</v>
          </cell>
        </row>
        <row r="146">
          <cell r="A146" t="str">
            <v>Maclure</v>
          </cell>
          <cell r="B146">
            <v>142</v>
          </cell>
          <cell r="E146" t="str">
            <v>Profile halved after yr 1</v>
          </cell>
          <cell r="G146" t="str">
            <v>Mobil SF</v>
          </cell>
          <cell r="H146" t="str">
            <v>St Fergus</v>
          </cell>
          <cell r="I146" t="str">
            <v>P</v>
          </cell>
          <cell r="J146">
            <v>1</v>
          </cell>
          <cell r="K146">
            <v>1.0999999999999999</v>
          </cell>
          <cell r="L146">
            <v>2.1111111111111112</v>
          </cell>
          <cell r="M146">
            <v>2.0909090909090908</v>
          </cell>
          <cell r="N146">
            <v>2.1538461538461542</v>
          </cell>
          <cell r="O146">
            <v>2.2000000000000002</v>
          </cell>
          <cell r="P146">
            <v>2.214285714285714</v>
          </cell>
          <cell r="Q146">
            <v>2.125</v>
          </cell>
          <cell r="R146">
            <v>2.1333333333333333</v>
          </cell>
          <cell r="S146">
            <v>2.2222222222222223</v>
          </cell>
          <cell r="T146">
            <v>2.25</v>
          </cell>
          <cell r="U146">
            <v>0</v>
          </cell>
          <cell r="V146">
            <v>0</v>
          </cell>
          <cell r="W146">
            <v>0</v>
          </cell>
          <cell r="X146">
            <v>0</v>
          </cell>
          <cell r="Y146">
            <v>0</v>
          </cell>
          <cell r="Z146">
            <v>0</v>
          </cell>
          <cell r="AA146">
            <v>0</v>
          </cell>
          <cell r="AB146">
            <v>0</v>
          </cell>
          <cell r="AC146">
            <v>0</v>
          </cell>
          <cell r="AD146">
            <v>0</v>
          </cell>
          <cell r="AE146">
            <v>0</v>
          </cell>
          <cell r="AF146">
            <v>0.1</v>
          </cell>
          <cell r="AG146">
            <v>0.09</v>
          </cell>
          <cell r="AH146">
            <v>0.11</v>
          </cell>
          <cell r="AI146">
            <v>0.13</v>
          </cell>
          <cell r="AJ146">
            <v>0.15</v>
          </cell>
          <cell r="AK146">
            <v>0.14000000000000001</v>
          </cell>
          <cell r="AL146">
            <v>0.16</v>
          </cell>
          <cell r="AM146">
            <v>0.15</v>
          </cell>
          <cell r="AN146">
            <v>0.09</v>
          </cell>
          <cell r="AO146">
            <v>0.04</v>
          </cell>
          <cell r="AP146">
            <v>0</v>
          </cell>
          <cell r="AQ146">
            <v>0</v>
          </cell>
          <cell r="AR146">
            <v>0</v>
          </cell>
          <cell r="AS146">
            <v>0</v>
          </cell>
          <cell r="AT146">
            <v>0</v>
          </cell>
          <cell r="AU146">
            <v>0</v>
          </cell>
          <cell r="AV146">
            <v>0</v>
          </cell>
          <cell r="AW146">
            <v>0</v>
          </cell>
          <cell r="AX146">
            <v>0</v>
          </cell>
          <cell r="AY146">
            <v>0</v>
          </cell>
          <cell r="AZ146">
            <v>0</v>
          </cell>
          <cell r="BA146">
            <v>0.11</v>
          </cell>
          <cell r="BB146">
            <v>0.19</v>
          </cell>
          <cell r="BC146">
            <v>0.23</v>
          </cell>
          <cell r="BD146">
            <v>0.28000000000000003</v>
          </cell>
          <cell r="BE146">
            <v>0.33</v>
          </cell>
          <cell r="BF146">
            <v>0.31</v>
          </cell>
          <cell r="BG146">
            <v>0.34</v>
          </cell>
          <cell r="BH146">
            <v>0.32</v>
          </cell>
          <cell r="BI146">
            <v>0.2</v>
          </cell>
          <cell r="BJ146">
            <v>0.09</v>
          </cell>
          <cell r="BK146">
            <v>0.06</v>
          </cell>
          <cell r="BL146">
            <v>0.04</v>
          </cell>
          <cell r="BM146">
            <v>0</v>
          </cell>
          <cell r="BN146">
            <v>0</v>
          </cell>
          <cell r="BO146">
            <v>0</v>
          </cell>
          <cell r="BP146">
            <v>0</v>
          </cell>
          <cell r="BQ146">
            <v>0</v>
          </cell>
          <cell r="BR146">
            <v>0</v>
          </cell>
          <cell r="BS146">
            <v>0</v>
          </cell>
          <cell r="BT146">
            <v>0</v>
          </cell>
          <cell r="BU146">
            <v>0</v>
          </cell>
          <cell r="BV146">
            <v>40.950209030535341</v>
          </cell>
          <cell r="BW146">
            <v>0.78</v>
          </cell>
          <cell r="BX146">
            <v>2.96</v>
          </cell>
          <cell r="BY146">
            <v>84.99</v>
          </cell>
          <cell r="BZ146">
            <v>7.74</v>
          </cell>
          <cell r="CA146">
            <v>2.56</v>
          </cell>
          <cell r="CB146">
            <v>0.73</v>
          </cell>
          <cell r="CC146">
            <v>0.18</v>
          </cell>
          <cell r="CD146">
            <v>0.04</v>
          </cell>
          <cell r="CE146">
            <v>0.02</v>
          </cell>
          <cell r="CG146" t="str">
            <v>1.6ppm</v>
          </cell>
          <cell r="CJ146">
            <v>100</v>
          </cell>
          <cell r="CK146">
            <v>-4.4999999999999998E-2</v>
          </cell>
          <cell r="CL146">
            <v>0.40499999999999997</v>
          </cell>
          <cell r="CM146">
            <v>9</v>
          </cell>
          <cell r="CN146">
            <v>0</v>
          </cell>
          <cell r="CO146">
            <v>0.42340000000000005</v>
          </cell>
        </row>
        <row r="147">
          <cell r="A147" t="str">
            <v>Magnus</v>
          </cell>
          <cell r="B147">
            <v>143</v>
          </cell>
          <cell r="E147" t="str">
            <v>Profile Good, 40% 10/11 (Terminal)</v>
          </cell>
          <cell r="G147" t="str">
            <v>Shell/Esso SF</v>
          </cell>
          <cell r="H147" t="str">
            <v>St Fergus</v>
          </cell>
          <cell r="I147" t="str">
            <v>P</v>
          </cell>
          <cell r="J147">
            <v>1</v>
          </cell>
          <cell r="K147">
            <v>2</v>
          </cell>
          <cell r="L147">
            <v>1.25</v>
          </cell>
          <cell r="M147">
            <v>1.1111111111111112</v>
          </cell>
          <cell r="N147">
            <v>1.1041666666666667</v>
          </cell>
          <cell r="O147">
            <v>1.0963855421686748</v>
          </cell>
          <cell r="P147">
            <v>1.0980392156862746</v>
          </cell>
          <cell r="Q147">
            <v>1.1111111111111109</v>
          </cell>
          <cell r="R147">
            <v>1.1020408163265307</v>
          </cell>
          <cell r="S147">
            <v>1.1142857142857143</v>
          </cell>
          <cell r="T147">
            <v>1.0909090909090908</v>
          </cell>
          <cell r="U147">
            <v>1.0769230769230771</v>
          </cell>
          <cell r="V147">
            <v>1.0999999999999999</v>
          </cell>
          <cell r="W147">
            <v>1.125</v>
          </cell>
          <cell r="X147">
            <v>1.1428571428571428</v>
          </cell>
          <cell r="Y147">
            <v>1.2</v>
          </cell>
          <cell r="Z147">
            <v>1.25</v>
          </cell>
          <cell r="AA147">
            <v>0</v>
          </cell>
          <cell r="AB147">
            <v>0</v>
          </cell>
          <cell r="AC147">
            <v>0</v>
          </cell>
          <cell r="AD147">
            <v>0</v>
          </cell>
          <cell r="AE147">
            <v>0</v>
          </cell>
          <cell r="AF147">
            <v>0.05</v>
          </cell>
          <cell r="AG147">
            <v>0.04</v>
          </cell>
          <cell r="AH147">
            <v>0.18</v>
          </cell>
          <cell r="AI147">
            <v>0.48</v>
          </cell>
          <cell r="AJ147">
            <v>0.83</v>
          </cell>
          <cell r="AK147">
            <v>0.51</v>
          </cell>
          <cell r="AL147">
            <v>0.27</v>
          </cell>
          <cell r="AM147">
            <v>0.49</v>
          </cell>
          <cell r="AN147">
            <v>0.35</v>
          </cell>
          <cell r="AO147">
            <v>0.22</v>
          </cell>
          <cell r="AP147">
            <v>0.13</v>
          </cell>
          <cell r="AQ147">
            <v>0.1</v>
          </cell>
          <cell r="AR147">
            <v>0.08</v>
          </cell>
          <cell r="AS147">
            <v>7.0000000000000007E-2</v>
          </cell>
          <cell r="AT147">
            <v>0.05</v>
          </cell>
          <cell r="AU147">
            <v>0.04</v>
          </cell>
          <cell r="AV147">
            <v>0</v>
          </cell>
          <cell r="AW147">
            <v>0</v>
          </cell>
          <cell r="AX147">
            <v>0</v>
          </cell>
          <cell r="AY147">
            <v>0</v>
          </cell>
          <cell r="AZ147">
            <v>0</v>
          </cell>
          <cell r="BA147">
            <v>0.1</v>
          </cell>
          <cell r="BB147">
            <v>0.05</v>
          </cell>
          <cell r="BC147">
            <v>0.2</v>
          </cell>
          <cell r="BD147">
            <v>0.53</v>
          </cell>
          <cell r="BE147">
            <v>0.91</v>
          </cell>
          <cell r="BF147">
            <v>0.56000000000000005</v>
          </cell>
          <cell r="BG147">
            <v>0.3</v>
          </cell>
          <cell r="BH147">
            <v>0.54</v>
          </cell>
          <cell r="BI147">
            <v>0.39</v>
          </cell>
          <cell r="BJ147">
            <v>0.24</v>
          </cell>
          <cell r="BK147">
            <v>0.14000000000000001</v>
          </cell>
          <cell r="BL147">
            <v>0.11</v>
          </cell>
          <cell r="BM147">
            <v>0.09</v>
          </cell>
          <cell r="BN147">
            <v>0.08</v>
          </cell>
          <cell r="BO147">
            <v>0.06</v>
          </cell>
          <cell r="BP147">
            <v>0.05</v>
          </cell>
          <cell r="BQ147">
            <v>0</v>
          </cell>
          <cell r="BR147">
            <v>0</v>
          </cell>
          <cell r="BS147">
            <v>0</v>
          </cell>
          <cell r="BT147">
            <v>0</v>
          </cell>
          <cell r="BU147">
            <v>0</v>
          </cell>
          <cell r="BV147">
            <v>37.723350089053945</v>
          </cell>
          <cell r="BW147">
            <v>1.02</v>
          </cell>
          <cell r="BX147">
            <v>0.88</v>
          </cell>
          <cell r="BY147">
            <v>95.89</v>
          </cell>
          <cell r="BZ147">
            <v>2.11</v>
          </cell>
          <cell r="CA147">
            <v>0.1</v>
          </cell>
          <cell r="CG147" t="str">
            <v>1ppm</v>
          </cell>
          <cell r="CJ147">
            <v>100</v>
          </cell>
          <cell r="CK147">
            <v>-0.10999999999999999</v>
          </cell>
          <cell r="CL147">
            <v>1.1199999999999999</v>
          </cell>
          <cell r="CM147">
            <v>10.181818181818182</v>
          </cell>
          <cell r="CN147">
            <v>7.6818181818181813E-2</v>
          </cell>
          <cell r="CO147">
            <v>1.3237886363636362</v>
          </cell>
        </row>
        <row r="148">
          <cell r="A148" t="str">
            <v>Mallory</v>
          </cell>
          <cell r="B148">
            <v>144</v>
          </cell>
          <cell r="E148" t="str">
            <v>Profile good. Bring forward 1</v>
          </cell>
          <cell r="G148" t="str">
            <v>Tullow B</v>
          </cell>
          <cell r="H148" t="str">
            <v>Bacton</v>
          </cell>
          <cell r="I148" t="str">
            <v>P</v>
          </cell>
          <cell r="J148">
            <v>2</v>
          </cell>
          <cell r="K148">
            <v>1.28</v>
          </cell>
          <cell r="L148">
            <v>1.2857142857142858</v>
          </cell>
          <cell r="M148">
            <v>1.3125</v>
          </cell>
          <cell r="N148">
            <v>1.3333333333333335</v>
          </cell>
          <cell r="O148">
            <v>1.2</v>
          </cell>
          <cell r="P148">
            <v>1.375</v>
          </cell>
          <cell r="Q148">
            <v>1.4000000000000001</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0.25</v>
          </cell>
          <cell r="AG148">
            <v>0.21</v>
          </cell>
          <cell r="AH148">
            <v>0.16</v>
          </cell>
          <cell r="AI148">
            <v>0.12</v>
          </cell>
          <cell r="AJ148">
            <v>0.1</v>
          </cell>
          <cell r="AK148">
            <v>0.08</v>
          </cell>
          <cell r="AL148">
            <v>0.05</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0.32</v>
          </cell>
          <cell r="BB148">
            <v>0.27</v>
          </cell>
          <cell r="BC148">
            <v>0.21</v>
          </cell>
          <cell r="BD148">
            <v>0.16</v>
          </cell>
          <cell r="BE148">
            <v>0.12</v>
          </cell>
          <cell r="BF148">
            <v>0.11</v>
          </cell>
          <cell r="BG148">
            <v>7.0000000000000007E-2</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38.862938360348444</v>
          </cell>
          <cell r="BW148">
            <v>2.84</v>
          </cell>
          <cell r="BX148">
            <v>0.53</v>
          </cell>
          <cell r="BY148">
            <v>91.02</v>
          </cell>
          <cell r="BZ148">
            <v>4.01</v>
          </cell>
          <cell r="CA148">
            <v>0.95</v>
          </cell>
          <cell r="CB148">
            <v>0.4</v>
          </cell>
          <cell r="CC148">
            <v>0.14000000000000001</v>
          </cell>
          <cell r="CD148">
            <v>0.05</v>
          </cell>
          <cell r="CE148">
            <v>0.05</v>
          </cell>
          <cell r="CF148">
            <v>0.01</v>
          </cell>
          <cell r="CJ148">
            <v>100.00000000000001</v>
          </cell>
          <cell r="CK148">
            <v>0</v>
          </cell>
          <cell r="CL148">
            <v>0</v>
          </cell>
          <cell r="CM148">
            <v>20</v>
          </cell>
          <cell r="CN148">
            <v>0</v>
          </cell>
          <cell r="CO148">
            <v>0.35404999999999998</v>
          </cell>
        </row>
        <row r="149">
          <cell r="A149" t="str">
            <v>Maria</v>
          </cell>
          <cell r="B149">
            <v>145</v>
          </cell>
          <cell r="E149" t="str">
            <v>90% Wet profile</v>
          </cell>
          <cell r="G149" t="str">
            <v>Amoco T</v>
          </cell>
          <cell r="H149" t="str">
            <v>Teesside</v>
          </cell>
          <cell r="I149" t="str">
            <v>P</v>
          </cell>
          <cell r="J149">
            <v>1</v>
          </cell>
          <cell r="K149">
            <v>1.3050847457627119</v>
          </cell>
          <cell r="L149">
            <v>1.2916666666666667</v>
          </cell>
          <cell r="M149">
            <v>1.2894736842105263</v>
          </cell>
          <cell r="N149">
            <v>1.3214285714285714</v>
          </cell>
          <cell r="O149">
            <v>1.3157894736842106</v>
          </cell>
          <cell r="P149">
            <v>1.3076923076923077</v>
          </cell>
          <cell r="Q149">
            <v>1.375</v>
          </cell>
          <cell r="R149">
            <v>1.2</v>
          </cell>
          <cell r="S149">
            <v>1.5</v>
          </cell>
          <cell r="T149">
            <v>0</v>
          </cell>
          <cell r="U149">
            <v>0</v>
          </cell>
          <cell r="V149">
            <v>0</v>
          </cell>
          <cell r="W149">
            <v>0</v>
          </cell>
          <cell r="X149">
            <v>0</v>
          </cell>
          <cell r="Y149">
            <v>0</v>
          </cell>
          <cell r="Z149">
            <v>0</v>
          </cell>
          <cell r="AA149">
            <v>0</v>
          </cell>
          <cell r="AB149">
            <v>0</v>
          </cell>
          <cell r="AC149">
            <v>0</v>
          </cell>
          <cell r="AD149">
            <v>0</v>
          </cell>
          <cell r="AE149">
            <v>0</v>
          </cell>
          <cell r="AF149">
            <v>0.59</v>
          </cell>
          <cell r="AG149">
            <v>0.48</v>
          </cell>
          <cell r="AH149">
            <v>0.38</v>
          </cell>
          <cell r="AI149">
            <v>0.28000000000000003</v>
          </cell>
          <cell r="AJ149">
            <v>0.19</v>
          </cell>
          <cell r="AK149">
            <v>0.13</v>
          </cell>
          <cell r="AL149">
            <v>0.08</v>
          </cell>
          <cell r="AM149">
            <v>0.05</v>
          </cell>
          <cell r="AN149">
            <v>0.02</v>
          </cell>
          <cell r="AO149">
            <v>0</v>
          </cell>
          <cell r="AP149">
            <v>0</v>
          </cell>
          <cell r="AQ149">
            <v>0</v>
          </cell>
          <cell r="AR149">
            <v>0</v>
          </cell>
          <cell r="AS149">
            <v>0</v>
          </cell>
          <cell r="AT149">
            <v>0</v>
          </cell>
          <cell r="AU149">
            <v>0</v>
          </cell>
          <cell r="AV149">
            <v>0</v>
          </cell>
          <cell r="AW149">
            <v>0</v>
          </cell>
          <cell r="AX149">
            <v>0</v>
          </cell>
          <cell r="AY149">
            <v>0</v>
          </cell>
          <cell r="AZ149">
            <v>0</v>
          </cell>
          <cell r="BA149">
            <v>0.77</v>
          </cell>
          <cell r="BB149">
            <v>0.62</v>
          </cell>
          <cell r="BC149">
            <v>0.49</v>
          </cell>
          <cell r="BD149">
            <v>0.37</v>
          </cell>
          <cell r="BE149">
            <v>0.25</v>
          </cell>
          <cell r="BF149">
            <v>0.17</v>
          </cell>
          <cell r="BG149">
            <v>0.11</v>
          </cell>
          <cell r="BH149">
            <v>0.06</v>
          </cell>
          <cell r="BI149">
            <v>0.03</v>
          </cell>
          <cell r="BJ149">
            <v>0</v>
          </cell>
          <cell r="BK149">
            <v>0</v>
          </cell>
          <cell r="BL149">
            <v>0</v>
          </cell>
          <cell r="BM149">
            <v>0</v>
          </cell>
          <cell r="BN149">
            <v>0</v>
          </cell>
          <cell r="BO149">
            <v>0</v>
          </cell>
          <cell r="BP149">
            <v>0</v>
          </cell>
          <cell r="BQ149">
            <v>0</v>
          </cell>
          <cell r="BR149">
            <v>0</v>
          </cell>
          <cell r="BS149">
            <v>0</v>
          </cell>
          <cell r="BT149">
            <v>0</v>
          </cell>
          <cell r="BU149">
            <v>0</v>
          </cell>
          <cell r="BV149">
            <v>41.018425144672889</v>
          </cell>
          <cell r="BW149">
            <v>0.88</v>
          </cell>
          <cell r="BX149">
            <v>2.1800000000000002</v>
          </cell>
          <cell r="BY149">
            <v>85.5</v>
          </cell>
          <cell r="BZ149">
            <v>8.39</v>
          </cell>
          <cell r="CA149">
            <v>2.2799999999999998</v>
          </cell>
          <cell r="CB149">
            <v>0.63</v>
          </cell>
          <cell r="CC149">
            <v>0.12</v>
          </cell>
          <cell r="CD149">
            <v>0.02</v>
          </cell>
          <cell r="CG149" t="str">
            <v>2.9ppm</v>
          </cell>
          <cell r="CJ149">
            <v>100</v>
          </cell>
          <cell r="CK149">
            <v>-0.01</v>
          </cell>
          <cell r="CL149">
            <v>0.09</v>
          </cell>
          <cell r="CM149">
            <v>9</v>
          </cell>
          <cell r="CN149">
            <v>0</v>
          </cell>
          <cell r="CO149">
            <v>0.80299999999999994</v>
          </cell>
        </row>
        <row r="150">
          <cell r="A150" t="str">
            <v>Mercury</v>
          </cell>
          <cell r="B150">
            <v>146</v>
          </cell>
          <cell r="E150" t="str">
            <v>Profile good</v>
          </cell>
          <cell r="G150" t="str">
            <v>Dimlington E</v>
          </cell>
          <cell r="H150" t="str">
            <v>Easington</v>
          </cell>
          <cell r="I150" t="str">
            <v>P</v>
          </cell>
          <cell r="J150">
            <v>1</v>
          </cell>
          <cell r="K150">
            <v>1.5</v>
          </cell>
          <cell r="L150">
            <v>0</v>
          </cell>
          <cell r="M150">
            <v>0</v>
          </cell>
          <cell r="N150">
            <v>0</v>
          </cell>
          <cell r="O150">
            <v>1.25</v>
          </cell>
          <cell r="P150">
            <v>1.3125</v>
          </cell>
          <cell r="Q150">
            <v>1.25</v>
          </cell>
          <cell r="R150">
            <v>1.3333333333333335</v>
          </cell>
          <cell r="S150">
            <v>1.3333333333333335</v>
          </cell>
          <cell r="T150">
            <v>1.5</v>
          </cell>
          <cell r="U150">
            <v>0</v>
          </cell>
          <cell r="V150">
            <v>0</v>
          </cell>
          <cell r="W150">
            <v>0</v>
          </cell>
          <cell r="X150">
            <v>0</v>
          </cell>
          <cell r="Y150">
            <v>0</v>
          </cell>
          <cell r="Z150">
            <v>0</v>
          </cell>
          <cell r="AA150">
            <v>0</v>
          </cell>
          <cell r="AB150">
            <v>0</v>
          </cell>
          <cell r="AC150">
            <v>0</v>
          </cell>
          <cell r="AD150">
            <v>0</v>
          </cell>
          <cell r="AE150">
            <v>0</v>
          </cell>
          <cell r="AF150">
            <v>0.02</v>
          </cell>
          <cell r="AG150">
            <v>0</v>
          </cell>
          <cell r="AH150">
            <v>0</v>
          </cell>
          <cell r="AI150">
            <v>0</v>
          </cell>
          <cell r="AJ150">
            <v>0.12</v>
          </cell>
          <cell r="AK150">
            <v>0.16</v>
          </cell>
          <cell r="AL150">
            <v>0.12</v>
          </cell>
          <cell r="AM150">
            <v>0.06</v>
          </cell>
          <cell r="AN150">
            <v>0.03</v>
          </cell>
          <cell r="AO150">
            <v>0.02</v>
          </cell>
          <cell r="AP150">
            <v>0</v>
          </cell>
          <cell r="AQ150">
            <v>0</v>
          </cell>
          <cell r="AR150">
            <v>0</v>
          </cell>
          <cell r="AS150">
            <v>0</v>
          </cell>
          <cell r="AT150">
            <v>0</v>
          </cell>
          <cell r="AU150">
            <v>0</v>
          </cell>
          <cell r="AV150">
            <v>0</v>
          </cell>
          <cell r="AW150">
            <v>0</v>
          </cell>
          <cell r="AX150">
            <v>0</v>
          </cell>
          <cell r="AY150">
            <v>0</v>
          </cell>
          <cell r="AZ150">
            <v>0</v>
          </cell>
          <cell r="BA150">
            <v>0.03</v>
          </cell>
          <cell r="BB150">
            <v>0</v>
          </cell>
          <cell r="BC150">
            <v>0</v>
          </cell>
          <cell r="BD150">
            <v>0</v>
          </cell>
          <cell r="BE150">
            <v>0.15</v>
          </cell>
          <cell r="BF150">
            <v>0.21</v>
          </cell>
          <cell r="BG150">
            <v>0.15</v>
          </cell>
          <cell r="BH150">
            <v>0.08</v>
          </cell>
          <cell r="BI150">
            <v>0.04</v>
          </cell>
          <cell r="BJ150">
            <v>0.03</v>
          </cell>
          <cell r="BK150">
            <v>0</v>
          </cell>
          <cell r="BL150">
            <v>0</v>
          </cell>
          <cell r="BM150">
            <v>0</v>
          </cell>
          <cell r="BN150">
            <v>0</v>
          </cell>
          <cell r="BO150">
            <v>0</v>
          </cell>
          <cell r="BP150">
            <v>0</v>
          </cell>
          <cell r="BQ150">
            <v>0</v>
          </cell>
          <cell r="BR150">
            <v>0</v>
          </cell>
          <cell r="BS150">
            <v>0</v>
          </cell>
          <cell r="BT150">
            <v>0</v>
          </cell>
          <cell r="BU150">
            <v>0</v>
          </cell>
          <cell r="BV150">
            <v>38.513007941387826</v>
          </cell>
          <cell r="BW150">
            <v>1.89</v>
          </cell>
          <cell r="BX150">
            <v>0.81</v>
          </cell>
          <cell r="BY150">
            <v>92.84</v>
          </cell>
          <cell r="BZ150">
            <v>3.41</v>
          </cell>
          <cell r="CA150">
            <v>0.65</v>
          </cell>
          <cell r="CB150">
            <v>0.25</v>
          </cell>
          <cell r="CC150">
            <v>7.0000000000000007E-2</v>
          </cell>
          <cell r="CD150">
            <v>0.06</v>
          </cell>
          <cell r="CE150">
            <v>0.02</v>
          </cell>
          <cell r="CJ150">
            <v>100</v>
          </cell>
          <cell r="CK150">
            <v>-1.4999999999999999E-2</v>
          </cell>
          <cell r="CL150">
            <v>0.13500000000000001</v>
          </cell>
          <cell r="CM150">
            <v>9.0000000000000018</v>
          </cell>
          <cell r="CN150">
            <v>0</v>
          </cell>
          <cell r="CO150">
            <v>0.19345000000000001</v>
          </cell>
        </row>
        <row r="151">
          <cell r="A151" t="str">
            <v>Merganser</v>
          </cell>
          <cell r="B151">
            <v>147</v>
          </cell>
          <cell r="E151" t="str">
            <v>Swing 20% added</v>
          </cell>
          <cell r="G151" t="str">
            <v>SEAL B</v>
          </cell>
          <cell r="H151" t="str">
            <v>Bacton</v>
          </cell>
          <cell r="I151" t="str">
            <v>P</v>
          </cell>
          <cell r="J151">
            <v>1</v>
          </cell>
          <cell r="K151">
            <v>1.203125</v>
          </cell>
          <cell r="L151">
            <v>1.1962616822429906</v>
          </cell>
          <cell r="M151">
            <v>1.2</v>
          </cell>
          <cell r="N151">
            <v>1.1948051948051948</v>
          </cell>
          <cell r="O151">
            <v>1.2063492063492063</v>
          </cell>
          <cell r="P151">
            <v>1.2</v>
          </cell>
          <cell r="Q151">
            <v>1.1904761904761905</v>
          </cell>
          <cell r="R151">
            <v>1.2121212121212122</v>
          </cell>
          <cell r="S151">
            <v>1.1851851851851851</v>
          </cell>
          <cell r="T151">
            <v>1.1428571428571428</v>
          </cell>
          <cell r="U151">
            <v>0</v>
          </cell>
          <cell r="V151">
            <v>0</v>
          </cell>
          <cell r="W151">
            <v>0</v>
          </cell>
          <cell r="X151">
            <v>0</v>
          </cell>
          <cell r="Y151">
            <v>0</v>
          </cell>
          <cell r="Z151">
            <v>0</v>
          </cell>
          <cell r="AA151">
            <v>0</v>
          </cell>
          <cell r="AB151">
            <v>0</v>
          </cell>
          <cell r="AC151">
            <v>0</v>
          </cell>
          <cell r="AD151">
            <v>0</v>
          </cell>
          <cell r="AE151">
            <v>0</v>
          </cell>
          <cell r="AF151">
            <v>1.28</v>
          </cell>
          <cell r="AG151">
            <v>1.07</v>
          </cell>
          <cell r="AH151">
            <v>0.85</v>
          </cell>
          <cell r="AI151">
            <v>0.77</v>
          </cell>
          <cell r="AJ151">
            <v>0.63</v>
          </cell>
          <cell r="AK151">
            <v>0.5</v>
          </cell>
          <cell r="AL151">
            <v>0.42</v>
          </cell>
          <cell r="AM151">
            <v>0.33</v>
          </cell>
          <cell r="AN151">
            <v>0.27</v>
          </cell>
          <cell r="AO151">
            <v>7.0000000000000007E-2</v>
          </cell>
          <cell r="AP151">
            <v>0</v>
          </cell>
          <cell r="AQ151">
            <v>0</v>
          </cell>
          <cell r="AR151">
            <v>0</v>
          </cell>
          <cell r="AS151">
            <v>0</v>
          </cell>
          <cell r="AT151">
            <v>0</v>
          </cell>
          <cell r="AU151">
            <v>0</v>
          </cell>
          <cell r="AV151">
            <v>0</v>
          </cell>
          <cell r="AW151">
            <v>0</v>
          </cell>
          <cell r="AX151">
            <v>0</v>
          </cell>
          <cell r="AY151">
            <v>0</v>
          </cell>
          <cell r="AZ151">
            <v>0</v>
          </cell>
          <cell r="BA151">
            <v>1.54</v>
          </cell>
          <cell r="BB151">
            <v>1.28</v>
          </cell>
          <cell r="BC151">
            <v>1.02</v>
          </cell>
          <cell r="BD151">
            <v>0.92</v>
          </cell>
          <cell r="BE151">
            <v>0.76</v>
          </cell>
          <cell r="BF151">
            <v>0.6</v>
          </cell>
          <cell r="BG151">
            <v>0.5</v>
          </cell>
          <cell r="BH151">
            <v>0.4</v>
          </cell>
          <cell r="BI151">
            <v>0.32</v>
          </cell>
          <cell r="BJ151">
            <v>0.08</v>
          </cell>
          <cell r="BK151">
            <v>0</v>
          </cell>
          <cell r="BL151">
            <v>0</v>
          </cell>
          <cell r="BM151">
            <v>0</v>
          </cell>
          <cell r="BN151">
            <v>0</v>
          </cell>
          <cell r="BO151">
            <v>0</v>
          </cell>
          <cell r="BP151">
            <v>0</v>
          </cell>
          <cell r="BQ151">
            <v>0</v>
          </cell>
          <cell r="BR151">
            <v>0</v>
          </cell>
          <cell r="BS151">
            <v>0</v>
          </cell>
          <cell r="BT151">
            <v>0</v>
          </cell>
          <cell r="BU151">
            <v>0</v>
          </cell>
          <cell r="BV151">
            <v>40.428204096303205</v>
          </cell>
          <cell r="BW151">
            <v>0.48</v>
          </cell>
          <cell r="BX151">
            <v>1.84</v>
          </cell>
          <cell r="BY151">
            <v>88.04</v>
          </cell>
          <cell r="BZ151">
            <v>7.39</v>
          </cell>
          <cell r="CA151">
            <v>1.84</v>
          </cell>
          <cell r="CB151">
            <v>0.36</v>
          </cell>
          <cell r="CC151">
            <v>0.04</v>
          </cell>
          <cell r="CD151">
            <v>0.01</v>
          </cell>
          <cell r="CJ151">
            <v>100.00000000000003</v>
          </cell>
          <cell r="CK151">
            <v>-0.13500000000000001</v>
          </cell>
          <cell r="CL151">
            <v>1.2150000000000001</v>
          </cell>
          <cell r="CM151">
            <v>9</v>
          </cell>
          <cell r="CN151">
            <v>0</v>
          </cell>
          <cell r="CO151">
            <v>2.2593500000000004</v>
          </cell>
        </row>
        <row r="152">
          <cell r="A152" t="str">
            <v>Miller</v>
          </cell>
          <cell r="B152">
            <v>148</v>
          </cell>
          <cell r="E152" t="str">
            <v>No gas</v>
          </cell>
          <cell r="G152" t="str">
            <v>Total SF</v>
          </cell>
          <cell r="H152" t="str">
            <v>St Fergus</v>
          </cell>
          <cell r="I152" t="str">
            <v>P</v>
          </cell>
          <cell r="J152">
            <v>1</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38.869398658158993</v>
          </cell>
          <cell r="BW152">
            <v>0.57999999999999996</v>
          </cell>
          <cell r="BX152">
            <v>3.65</v>
          </cell>
          <cell r="BY152">
            <v>88.53</v>
          </cell>
          <cell r="BZ152">
            <v>5.43</v>
          </cell>
          <cell r="CA152">
            <v>1.5</v>
          </cell>
          <cell r="CB152">
            <v>0.26</v>
          </cell>
          <cell r="CC152">
            <v>0.04</v>
          </cell>
          <cell r="CD152">
            <v>0.01</v>
          </cell>
          <cell r="CG152" t="str">
            <v>1.2ppm</v>
          </cell>
          <cell r="CJ152">
            <v>100.00000000000001</v>
          </cell>
          <cell r="CK152">
            <v>0</v>
          </cell>
          <cell r="CL152">
            <v>0</v>
          </cell>
          <cell r="CM152">
            <v>20</v>
          </cell>
          <cell r="CN152">
            <v>0</v>
          </cell>
          <cell r="CO152">
            <v>0</v>
          </cell>
        </row>
        <row r="153">
          <cell r="A153" t="str">
            <v>Millom</v>
          </cell>
          <cell r="B153">
            <v>149</v>
          </cell>
          <cell r="E153" t="str">
            <v>Profile good, forward 1</v>
          </cell>
          <cell r="G153" t="str">
            <v>Morecambe N</v>
          </cell>
          <cell r="H153" t="str">
            <v>Barrow</v>
          </cell>
          <cell r="I153" t="str">
            <v>P</v>
          </cell>
          <cell r="J153">
            <v>2</v>
          </cell>
          <cell r="K153">
            <v>1.096153846153846</v>
          </cell>
          <cell r="L153">
            <v>1.1111111111111112</v>
          </cell>
          <cell r="M153">
            <v>1.0999999999999999</v>
          </cell>
          <cell r="N153">
            <v>1.0833333333333335</v>
          </cell>
          <cell r="O153">
            <v>1.09375</v>
          </cell>
          <cell r="P153">
            <v>1.1304347826086956</v>
          </cell>
          <cell r="Q153">
            <v>1.1052631578947367</v>
          </cell>
          <cell r="R153">
            <v>1.125</v>
          </cell>
          <cell r="S153">
            <v>1.1333333333333335</v>
          </cell>
          <cell r="T153">
            <v>1.0833333333333335</v>
          </cell>
          <cell r="U153">
            <v>1.125</v>
          </cell>
          <cell r="V153">
            <v>1.2</v>
          </cell>
          <cell r="W153">
            <v>1.3333333333333335</v>
          </cell>
          <cell r="X153">
            <v>0</v>
          </cell>
          <cell r="Y153">
            <v>0</v>
          </cell>
          <cell r="Z153">
            <v>0</v>
          </cell>
          <cell r="AA153">
            <v>0</v>
          </cell>
          <cell r="AB153">
            <v>0</v>
          </cell>
          <cell r="AC153">
            <v>0</v>
          </cell>
          <cell r="AD153">
            <v>0</v>
          </cell>
          <cell r="AE153">
            <v>0</v>
          </cell>
          <cell r="AF153">
            <v>0.52</v>
          </cell>
          <cell r="AG153">
            <v>0.45</v>
          </cell>
          <cell r="AH153">
            <v>0.4</v>
          </cell>
          <cell r="AI153">
            <v>0.36</v>
          </cell>
          <cell r="AJ153">
            <v>0.32</v>
          </cell>
          <cell r="AK153">
            <v>0.23</v>
          </cell>
          <cell r="AL153">
            <v>0.19</v>
          </cell>
          <cell r="AM153">
            <v>0.16</v>
          </cell>
          <cell r="AN153">
            <v>0.15</v>
          </cell>
          <cell r="AO153">
            <v>0.12</v>
          </cell>
          <cell r="AP153">
            <v>0.08</v>
          </cell>
          <cell r="AQ153">
            <v>0.05</v>
          </cell>
          <cell r="AR153">
            <v>0.03</v>
          </cell>
          <cell r="AS153">
            <v>0</v>
          </cell>
          <cell r="AT153">
            <v>0</v>
          </cell>
          <cell r="AU153">
            <v>0</v>
          </cell>
          <cell r="AV153">
            <v>0</v>
          </cell>
          <cell r="AW153">
            <v>0</v>
          </cell>
          <cell r="AX153">
            <v>0</v>
          </cell>
          <cell r="AY153">
            <v>0</v>
          </cell>
          <cell r="AZ153">
            <v>0</v>
          </cell>
          <cell r="BA153">
            <v>0.56999999999999995</v>
          </cell>
          <cell r="BB153">
            <v>0.5</v>
          </cell>
          <cell r="BC153">
            <v>0.44</v>
          </cell>
          <cell r="BD153">
            <v>0.39</v>
          </cell>
          <cell r="BE153">
            <v>0.35</v>
          </cell>
          <cell r="BF153">
            <v>0.26</v>
          </cell>
          <cell r="BG153">
            <v>0.21</v>
          </cell>
          <cell r="BH153">
            <v>0.18</v>
          </cell>
          <cell r="BI153">
            <v>0.17</v>
          </cell>
          <cell r="BJ153">
            <v>0.13</v>
          </cell>
          <cell r="BK153">
            <v>0.09</v>
          </cell>
          <cell r="BL153">
            <v>0.06</v>
          </cell>
          <cell r="BM153">
            <v>0.04</v>
          </cell>
          <cell r="BN153">
            <v>0</v>
          </cell>
          <cell r="BO153">
            <v>0</v>
          </cell>
          <cell r="BP153">
            <v>0</v>
          </cell>
          <cell r="BQ153">
            <v>0</v>
          </cell>
          <cell r="BR153">
            <v>0</v>
          </cell>
          <cell r="BS153">
            <v>0</v>
          </cell>
          <cell r="BT153">
            <v>0</v>
          </cell>
          <cell r="BU153">
            <v>0</v>
          </cell>
          <cell r="BV153">
            <v>38.565514814721787</v>
          </cell>
          <cell r="BW153">
            <v>4.8099999999999996</v>
          </cell>
          <cell r="BX153">
            <v>0</v>
          </cell>
          <cell r="BY153">
            <v>89.15</v>
          </cell>
          <cell r="BZ153">
            <v>4.0999999999999996</v>
          </cell>
          <cell r="CA153">
            <v>1.1100000000000001</v>
          </cell>
          <cell r="CB153">
            <v>0.54</v>
          </cell>
          <cell r="CC153">
            <v>0.22</v>
          </cell>
          <cell r="CD153">
            <v>7.0000000000000007E-2</v>
          </cell>
          <cell r="CG153" t="str">
            <v>&lt;3.3ppm</v>
          </cell>
          <cell r="CJ153">
            <v>100</v>
          </cell>
          <cell r="CK153">
            <v>-3.4999999999999996E-2</v>
          </cell>
          <cell r="CL153">
            <v>0.39499999999999996</v>
          </cell>
          <cell r="CM153">
            <v>11.285714285714286</v>
          </cell>
          <cell r="CN153">
            <v>9.1428571428571456E-2</v>
          </cell>
          <cell r="CO153">
            <v>1.1210714285714287</v>
          </cell>
        </row>
        <row r="154">
          <cell r="A154" t="str">
            <v>Mimas</v>
          </cell>
          <cell r="B154">
            <v>150</v>
          </cell>
          <cell r="E154" t="str">
            <v>Profile Good</v>
          </cell>
          <cell r="G154" t="str">
            <v>Theddlethorpe</v>
          </cell>
          <cell r="H154" t="str">
            <v>Theddlethorpe</v>
          </cell>
          <cell r="I154" t="str">
            <v>P</v>
          </cell>
          <cell r="J154">
            <v>1</v>
          </cell>
          <cell r="K154">
            <v>1.1851851851851851</v>
          </cell>
          <cell r="L154">
            <v>1.2083333333333333</v>
          </cell>
          <cell r="M154">
            <v>1.1904761904761905</v>
          </cell>
          <cell r="N154">
            <v>1.1111111111111112</v>
          </cell>
          <cell r="O154">
            <v>2</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0.27</v>
          </cell>
          <cell r="AG154">
            <v>0.24</v>
          </cell>
          <cell r="AH154">
            <v>0.21</v>
          </cell>
          <cell r="AI154">
            <v>0.09</v>
          </cell>
          <cell r="AJ154">
            <v>0.01</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0.32</v>
          </cell>
          <cell r="BB154">
            <v>0.28999999999999998</v>
          </cell>
          <cell r="BC154">
            <v>0.25</v>
          </cell>
          <cell r="BD154">
            <v>0.1</v>
          </cell>
          <cell r="BE154">
            <v>0.02</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38.349205231337869</v>
          </cell>
          <cell r="BW154">
            <v>3.6</v>
          </cell>
          <cell r="BX154">
            <v>1.1299999999999999</v>
          </cell>
          <cell r="BY154">
            <v>89.58</v>
          </cell>
          <cell r="BZ154">
            <v>4.07</v>
          </cell>
          <cell r="CA154">
            <v>1.02</v>
          </cell>
          <cell r="CB154">
            <v>0.38</v>
          </cell>
          <cell r="CC154">
            <v>0.11</v>
          </cell>
          <cell r="CD154">
            <v>7.0000000000000007E-2</v>
          </cell>
          <cell r="CE154">
            <v>0.03</v>
          </cell>
          <cell r="CF154">
            <v>0.01</v>
          </cell>
          <cell r="CJ154">
            <v>99.999999999999986</v>
          </cell>
          <cell r="CK154">
            <v>0</v>
          </cell>
          <cell r="CL154">
            <v>0</v>
          </cell>
          <cell r="CM154">
            <v>20</v>
          </cell>
          <cell r="CN154">
            <v>0</v>
          </cell>
          <cell r="CO154">
            <v>0.29929999999999995</v>
          </cell>
        </row>
        <row r="155">
          <cell r="A155" t="str">
            <v>Morecambe North</v>
          </cell>
          <cell r="B155">
            <v>151</v>
          </cell>
          <cell r="E155" t="str">
            <v>Profile good, forward 1</v>
          </cell>
          <cell r="G155" t="str">
            <v>Morecambe N</v>
          </cell>
          <cell r="H155" t="str">
            <v>Barrow</v>
          </cell>
          <cell r="I155" t="str">
            <v>P</v>
          </cell>
          <cell r="J155">
            <v>2</v>
          </cell>
          <cell r="K155">
            <v>1.2</v>
          </cell>
          <cell r="L155">
            <v>1.2053571428571428</v>
          </cell>
          <cell r="M155">
            <v>1.1931818181818181</v>
          </cell>
          <cell r="N155">
            <v>1.196969696969697</v>
          </cell>
          <cell r="O155">
            <v>1.1914893617021278</v>
          </cell>
          <cell r="P155">
            <v>1.2</v>
          </cell>
          <cell r="Q155">
            <v>1.2105263157894737</v>
          </cell>
          <cell r="R155">
            <v>1.1818181818181819</v>
          </cell>
          <cell r="S155">
            <v>1.4000000000000001</v>
          </cell>
          <cell r="T155">
            <v>0</v>
          </cell>
          <cell r="U155">
            <v>0</v>
          </cell>
          <cell r="V155">
            <v>0</v>
          </cell>
          <cell r="W155">
            <v>0</v>
          </cell>
          <cell r="X155">
            <v>0</v>
          </cell>
          <cell r="Y155">
            <v>0</v>
          </cell>
          <cell r="Z155">
            <v>0</v>
          </cell>
          <cell r="AA155">
            <v>0</v>
          </cell>
          <cell r="AB155">
            <v>0</v>
          </cell>
          <cell r="AC155">
            <v>0</v>
          </cell>
          <cell r="AD155">
            <v>0</v>
          </cell>
          <cell r="AE155">
            <v>0</v>
          </cell>
          <cell r="AF155">
            <v>1.45</v>
          </cell>
          <cell r="AG155">
            <v>1.1200000000000001</v>
          </cell>
          <cell r="AH155">
            <v>0.88</v>
          </cell>
          <cell r="AI155">
            <v>0.66</v>
          </cell>
          <cell r="AJ155">
            <v>0.47</v>
          </cell>
          <cell r="AK155">
            <v>0.3</v>
          </cell>
          <cell r="AL155">
            <v>0.19</v>
          </cell>
          <cell r="AM155">
            <v>0.11</v>
          </cell>
          <cell r="AN155">
            <v>0.05</v>
          </cell>
          <cell r="AO155">
            <v>0</v>
          </cell>
          <cell r="AP155">
            <v>0</v>
          </cell>
          <cell r="AQ155">
            <v>0</v>
          </cell>
          <cell r="AR155">
            <v>0</v>
          </cell>
          <cell r="AS155">
            <v>0</v>
          </cell>
          <cell r="AT155">
            <v>0</v>
          </cell>
          <cell r="AU155">
            <v>0</v>
          </cell>
          <cell r="AV155">
            <v>0</v>
          </cell>
          <cell r="AW155">
            <v>0</v>
          </cell>
          <cell r="AX155">
            <v>0</v>
          </cell>
          <cell r="AY155">
            <v>0</v>
          </cell>
          <cell r="AZ155">
            <v>0</v>
          </cell>
          <cell r="BA155">
            <v>1.74</v>
          </cell>
          <cell r="BB155">
            <v>1.35</v>
          </cell>
          <cell r="BC155">
            <v>1.05</v>
          </cell>
          <cell r="BD155">
            <v>0.79</v>
          </cell>
          <cell r="BE155">
            <v>0.56000000000000005</v>
          </cell>
          <cell r="BF155">
            <v>0.36</v>
          </cell>
          <cell r="BG155">
            <v>0.23</v>
          </cell>
          <cell r="BH155">
            <v>0.13</v>
          </cell>
          <cell r="BI155">
            <v>7.0000000000000007E-2</v>
          </cell>
          <cell r="BJ155">
            <v>0</v>
          </cell>
          <cell r="BK155">
            <v>0</v>
          </cell>
          <cell r="BL155">
            <v>0</v>
          </cell>
          <cell r="BM155">
            <v>0</v>
          </cell>
          <cell r="BN155">
            <v>0</v>
          </cell>
          <cell r="BO155">
            <v>0</v>
          </cell>
          <cell r="BP155">
            <v>0</v>
          </cell>
          <cell r="BQ155">
            <v>0</v>
          </cell>
          <cell r="BR155">
            <v>0</v>
          </cell>
          <cell r="BS155">
            <v>0</v>
          </cell>
          <cell r="BT155">
            <v>0</v>
          </cell>
          <cell r="BU155">
            <v>0</v>
          </cell>
          <cell r="BV155">
            <v>38.565514814721787</v>
          </cell>
          <cell r="BW155">
            <v>4.8099999999999996</v>
          </cell>
          <cell r="BX155">
            <v>0</v>
          </cell>
          <cell r="BY155">
            <v>89.15</v>
          </cell>
          <cell r="BZ155">
            <v>4.0999999999999996</v>
          </cell>
          <cell r="CA155">
            <v>1.1100000000000001</v>
          </cell>
          <cell r="CB155">
            <v>0.54</v>
          </cell>
          <cell r="CC155">
            <v>0.22</v>
          </cell>
          <cell r="CD155">
            <v>7.0000000000000007E-2</v>
          </cell>
          <cell r="CG155" t="str">
            <v>&lt;3.3ppm</v>
          </cell>
          <cell r="CJ155">
            <v>100</v>
          </cell>
          <cell r="CK155">
            <v>-2.5000000000000001E-2</v>
          </cell>
          <cell r="CL155">
            <v>0.22500000000000001</v>
          </cell>
          <cell r="CM155">
            <v>9</v>
          </cell>
          <cell r="CN155">
            <v>0</v>
          </cell>
          <cell r="CO155">
            <v>1.9089500000000001</v>
          </cell>
        </row>
        <row r="156">
          <cell r="A156" t="str">
            <v>Morecambe North: Rhyl</v>
          </cell>
          <cell r="B156">
            <v>152</v>
          </cell>
          <cell r="E156" t="str">
            <v>No FID, slip 3</v>
          </cell>
          <cell r="G156" t="str">
            <v>Morecambe N</v>
          </cell>
          <cell r="H156" t="str">
            <v>Barrow</v>
          </cell>
          <cell r="I156" t="str">
            <v>A</v>
          </cell>
          <cell r="J156">
            <v>2</v>
          </cell>
          <cell r="K156">
            <v>0</v>
          </cell>
          <cell r="L156">
            <v>0</v>
          </cell>
          <cell r="M156">
            <v>0</v>
          </cell>
          <cell r="N156">
            <v>0</v>
          </cell>
          <cell r="O156">
            <v>0</v>
          </cell>
          <cell r="P156">
            <v>1.0851063829787235</v>
          </cell>
          <cell r="Q156">
            <v>1.1043478260869566</v>
          </cell>
          <cell r="R156">
            <v>1.0909090909090908</v>
          </cell>
          <cell r="S156">
            <v>1.1020408163265307</v>
          </cell>
          <cell r="T156">
            <v>1.1111111111111109</v>
          </cell>
          <cell r="U156">
            <v>1.125</v>
          </cell>
          <cell r="V156">
            <v>1.2</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0.47</v>
          </cell>
          <cell r="AL156">
            <v>1.1499999999999999</v>
          </cell>
          <cell r="AM156">
            <v>0.77</v>
          </cell>
          <cell r="AN156">
            <v>0.49</v>
          </cell>
          <cell r="AO156">
            <v>0.27</v>
          </cell>
          <cell r="AP156">
            <v>0.16</v>
          </cell>
          <cell r="AQ156">
            <v>0.05</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0.51</v>
          </cell>
          <cell r="BG156">
            <v>1.27</v>
          </cell>
          <cell r="BH156">
            <v>0.84</v>
          </cell>
          <cell r="BI156">
            <v>0.54</v>
          </cell>
          <cell r="BJ156">
            <v>0.3</v>
          </cell>
          <cell r="BK156">
            <v>0.18</v>
          </cell>
          <cell r="BL156">
            <v>0.06</v>
          </cell>
          <cell r="BM156">
            <v>0</v>
          </cell>
          <cell r="BN156">
            <v>0</v>
          </cell>
          <cell r="BO156">
            <v>0</v>
          </cell>
          <cell r="BP156">
            <v>0</v>
          </cell>
          <cell r="BQ156">
            <v>0</v>
          </cell>
          <cell r="BR156">
            <v>0</v>
          </cell>
          <cell r="BS156">
            <v>0</v>
          </cell>
          <cell r="BT156">
            <v>0</v>
          </cell>
          <cell r="BU156">
            <v>0</v>
          </cell>
          <cell r="BV156">
            <v>38.565514814721787</v>
          </cell>
          <cell r="BW156">
            <v>4.8099999999999996</v>
          </cell>
          <cell r="BX156">
            <v>0</v>
          </cell>
          <cell r="BY156">
            <v>89.15</v>
          </cell>
          <cell r="BZ156">
            <v>4.0999999999999996</v>
          </cell>
          <cell r="CA156">
            <v>1.1100000000000001</v>
          </cell>
          <cell r="CB156">
            <v>0.54</v>
          </cell>
          <cell r="CC156">
            <v>0.22</v>
          </cell>
          <cell r="CD156">
            <v>7.0000000000000007E-2</v>
          </cell>
          <cell r="CG156" t="str">
            <v>&lt;3.3ppm</v>
          </cell>
          <cell r="CJ156">
            <v>100</v>
          </cell>
          <cell r="CK156">
            <v>-0.16499999999999998</v>
          </cell>
          <cell r="CL156">
            <v>1.6449999999999998</v>
          </cell>
          <cell r="CM156">
            <v>9.9696969696969688</v>
          </cell>
          <cell r="CN156">
            <v>7.7575757575757506E-2</v>
          </cell>
          <cell r="CO156">
            <v>1.2364651515151515</v>
          </cell>
        </row>
        <row r="157">
          <cell r="A157" t="str">
            <v>Morecambe S</v>
          </cell>
          <cell r="B157">
            <v>153</v>
          </cell>
          <cell r="E157" t="str">
            <v>Profile good</v>
          </cell>
          <cell r="G157" t="str">
            <v>Morecambe S</v>
          </cell>
          <cell r="H157" t="str">
            <v>Barrow</v>
          </cell>
          <cell r="I157" t="str">
            <v>P</v>
          </cell>
          <cell r="J157">
            <v>2</v>
          </cell>
          <cell r="K157">
            <v>1.4002751031636864</v>
          </cell>
          <cell r="L157">
            <v>1.4000000000000001</v>
          </cell>
          <cell r="M157">
            <v>1.3991769547325101</v>
          </cell>
          <cell r="N157">
            <v>1.3981042654028437</v>
          </cell>
          <cell r="O157">
            <v>1.4005524861878453</v>
          </cell>
          <cell r="P157">
            <v>1.4025974025974026</v>
          </cell>
          <cell r="Q157">
            <v>1.3976833976833978</v>
          </cell>
          <cell r="R157">
            <v>1.3953488372093024</v>
          </cell>
          <cell r="S157">
            <v>1.4000000000000001</v>
          </cell>
          <cell r="T157">
            <v>1.397163120567376</v>
          </cell>
          <cell r="U157">
            <v>1.3963963963963963</v>
          </cell>
          <cell r="V157">
            <v>1.4069767441860466</v>
          </cell>
          <cell r="W157">
            <v>1.3880597014925373</v>
          </cell>
          <cell r="X157">
            <v>1.3846153846153846</v>
          </cell>
          <cell r="Y157">
            <v>1.4090909090909092</v>
          </cell>
          <cell r="Z157">
            <v>1.3714285714285714</v>
          </cell>
          <cell r="AA157">
            <v>1.4166666666666667</v>
          </cell>
          <cell r="AB157">
            <v>1.4117647058823528</v>
          </cell>
          <cell r="AC157">
            <v>1.4166666666666667</v>
          </cell>
          <cell r="AD157">
            <v>1.5</v>
          </cell>
          <cell r="AE157">
            <v>1.3333333333333335</v>
          </cell>
          <cell r="AF157">
            <v>7.27</v>
          </cell>
          <cell r="AG157">
            <v>5.5</v>
          </cell>
          <cell r="AH157">
            <v>4.8600000000000003</v>
          </cell>
          <cell r="AI157">
            <v>4.22</v>
          </cell>
          <cell r="AJ157">
            <v>3.62</v>
          </cell>
          <cell r="AK157">
            <v>3.08</v>
          </cell>
          <cell r="AL157">
            <v>2.59</v>
          </cell>
          <cell r="AM157">
            <v>2.15</v>
          </cell>
          <cell r="AN157">
            <v>1.75</v>
          </cell>
          <cell r="AO157">
            <v>1.41</v>
          </cell>
          <cell r="AP157">
            <v>1.1100000000000001</v>
          </cell>
          <cell r="AQ157">
            <v>0.86</v>
          </cell>
          <cell r="AR157">
            <v>0.67</v>
          </cell>
          <cell r="AS157">
            <v>0.52</v>
          </cell>
          <cell r="AT157">
            <v>0.44</v>
          </cell>
          <cell r="AU157">
            <v>0.35</v>
          </cell>
          <cell r="AV157">
            <v>0.24</v>
          </cell>
          <cell r="AW157">
            <v>0.17</v>
          </cell>
          <cell r="AX157">
            <v>0.12</v>
          </cell>
          <cell r="AY157">
            <v>0.08</v>
          </cell>
          <cell r="AZ157">
            <v>0.06</v>
          </cell>
          <cell r="BA157">
            <v>10.18</v>
          </cell>
          <cell r="BB157">
            <v>7.7</v>
          </cell>
          <cell r="BC157">
            <v>6.8</v>
          </cell>
          <cell r="BD157">
            <v>5.9</v>
          </cell>
          <cell r="BE157">
            <v>5.07</v>
          </cell>
          <cell r="BF157">
            <v>4.32</v>
          </cell>
          <cell r="BG157">
            <v>3.62</v>
          </cell>
          <cell r="BH157">
            <v>3</v>
          </cell>
          <cell r="BI157">
            <v>2.4500000000000002</v>
          </cell>
          <cell r="BJ157">
            <v>1.97</v>
          </cell>
          <cell r="BK157">
            <v>1.55</v>
          </cell>
          <cell r="BL157">
            <v>1.21</v>
          </cell>
          <cell r="BM157">
            <v>0.93</v>
          </cell>
          <cell r="BN157">
            <v>0.72</v>
          </cell>
          <cell r="BO157">
            <v>0.62</v>
          </cell>
          <cell r="BP157">
            <v>0.48</v>
          </cell>
          <cell r="BQ157">
            <v>0.34</v>
          </cell>
          <cell r="BR157">
            <v>0.24</v>
          </cell>
          <cell r="BS157">
            <v>0.17</v>
          </cell>
          <cell r="BT157">
            <v>0.12</v>
          </cell>
          <cell r="BU157">
            <v>0.08</v>
          </cell>
          <cell r="BV157">
            <v>37.958523187933302</v>
          </cell>
          <cell r="BW157">
            <v>6.87</v>
          </cell>
          <cell r="BX157">
            <v>0.51</v>
          </cell>
          <cell r="BY157">
            <v>85.95</v>
          </cell>
          <cell r="BZ157">
            <v>4.4800000000000004</v>
          </cell>
          <cell r="CA157">
            <v>1.1299999999999999</v>
          </cell>
          <cell r="CB157">
            <v>0.56999999999999995</v>
          </cell>
          <cell r="CC157">
            <v>0.44</v>
          </cell>
          <cell r="CD157">
            <v>0.05</v>
          </cell>
          <cell r="CG157" t="str">
            <v>&lt;3.3ppm</v>
          </cell>
          <cell r="CJ157">
            <v>99.999999999999986</v>
          </cell>
          <cell r="CK157">
            <v>-0.31999999999999995</v>
          </cell>
          <cell r="CL157">
            <v>3.9899999999999993</v>
          </cell>
          <cell r="CM157">
            <v>12.46875</v>
          </cell>
          <cell r="CN157">
            <v>1.9251562500000001</v>
          </cell>
          <cell r="CO157">
            <v>14.412082031249998</v>
          </cell>
        </row>
        <row r="158">
          <cell r="A158" t="str">
            <v>Moth</v>
          </cell>
          <cell r="B158">
            <v>154</v>
          </cell>
          <cell r="E158" t="str">
            <v>90% Wet Profile, slip 3</v>
          </cell>
          <cell r="G158" t="str">
            <v>SEAL B</v>
          </cell>
          <cell r="H158" t="str">
            <v>Bacton</v>
          </cell>
          <cell r="I158" t="str">
            <v>A</v>
          </cell>
          <cell r="J158">
            <v>1</v>
          </cell>
          <cell r="K158">
            <v>0</v>
          </cell>
          <cell r="L158">
            <v>0</v>
          </cell>
          <cell r="M158">
            <v>0</v>
          </cell>
          <cell r="N158">
            <v>0</v>
          </cell>
          <cell r="O158">
            <v>0</v>
          </cell>
          <cell r="P158">
            <v>0</v>
          </cell>
          <cell r="Q158">
            <v>0</v>
          </cell>
          <cell r="R158">
            <v>0</v>
          </cell>
          <cell r="S158">
            <v>0</v>
          </cell>
          <cell r="T158">
            <v>1.2857142857142858</v>
          </cell>
          <cell r="U158">
            <v>1.2894736842105263</v>
          </cell>
          <cell r="V158">
            <v>1.2894736842105263</v>
          </cell>
          <cell r="W158">
            <v>1.28125</v>
          </cell>
          <cell r="X158">
            <v>1.28125</v>
          </cell>
          <cell r="Y158">
            <v>1.32</v>
          </cell>
          <cell r="Z158">
            <v>1.3</v>
          </cell>
          <cell r="AA158">
            <v>1.3125</v>
          </cell>
          <cell r="AB158">
            <v>1.3076923076923077</v>
          </cell>
          <cell r="AC158">
            <v>1.3</v>
          </cell>
          <cell r="AD158">
            <v>1.375</v>
          </cell>
          <cell r="AE158">
            <v>1.2857142857142856</v>
          </cell>
          <cell r="AF158">
            <v>0</v>
          </cell>
          <cell r="AG158">
            <v>0</v>
          </cell>
          <cell r="AH158">
            <v>0</v>
          </cell>
          <cell r="AI158">
            <v>0</v>
          </cell>
          <cell r="AJ158">
            <v>0</v>
          </cell>
          <cell r="AK158">
            <v>0</v>
          </cell>
          <cell r="AL158">
            <v>0</v>
          </cell>
          <cell r="AM158">
            <v>0</v>
          </cell>
          <cell r="AN158">
            <v>0</v>
          </cell>
          <cell r="AO158">
            <v>0.21</v>
          </cell>
          <cell r="AP158">
            <v>0.38</v>
          </cell>
          <cell r="AQ158">
            <v>0.38</v>
          </cell>
          <cell r="AR158">
            <v>0.32</v>
          </cell>
          <cell r="AS158">
            <v>0.32</v>
          </cell>
          <cell r="AT158">
            <v>0.25</v>
          </cell>
          <cell r="AU158">
            <v>0.2</v>
          </cell>
          <cell r="AV158">
            <v>0.16</v>
          </cell>
          <cell r="AW158">
            <v>0.13</v>
          </cell>
          <cell r="AX158">
            <v>0.1</v>
          </cell>
          <cell r="AY158">
            <v>0.08</v>
          </cell>
          <cell r="AZ158">
            <v>7.0000000000000007E-2</v>
          </cell>
          <cell r="BA158">
            <v>0</v>
          </cell>
          <cell r="BB158">
            <v>0</v>
          </cell>
          <cell r="BC158">
            <v>0</v>
          </cell>
          <cell r="BD158">
            <v>0</v>
          </cell>
          <cell r="BE158">
            <v>0</v>
          </cell>
          <cell r="BF158">
            <v>0</v>
          </cell>
          <cell r="BG158">
            <v>0</v>
          </cell>
          <cell r="BH158">
            <v>0</v>
          </cell>
          <cell r="BI158">
            <v>0</v>
          </cell>
          <cell r="BJ158">
            <v>0.27</v>
          </cell>
          <cell r="BK158">
            <v>0.49</v>
          </cell>
          <cell r="BL158">
            <v>0.49</v>
          </cell>
          <cell r="BM158">
            <v>0.41</v>
          </cell>
          <cell r="BN158">
            <v>0.41</v>
          </cell>
          <cell r="BO158">
            <v>0.33</v>
          </cell>
          <cell r="BP158">
            <v>0.26</v>
          </cell>
          <cell r="BQ158">
            <v>0.21</v>
          </cell>
          <cell r="BR158">
            <v>0.17</v>
          </cell>
          <cell r="BS158">
            <v>0.13</v>
          </cell>
          <cell r="BT158">
            <v>0.11</v>
          </cell>
          <cell r="BU158">
            <v>0.09</v>
          </cell>
          <cell r="BV158">
            <v>40.428204096303205</v>
          </cell>
          <cell r="BW158">
            <v>0.48</v>
          </cell>
          <cell r="BX158">
            <v>1.84</v>
          </cell>
          <cell r="BY158">
            <v>88.04</v>
          </cell>
          <cell r="BZ158">
            <v>7.39</v>
          </cell>
          <cell r="CA158">
            <v>1.84</v>
          </cell>
          <cell r="CB158">
            <v>0.36</v>
          </cell>
          <cell r="CC158">
            <v>0.04</v>
          </cell>
          <cell r="CD158">
            <v>0.01</v>
          </cell>
          <cell r="CJ158">
            <v>100.00000000000003</v>
          </cell>
          <cell r="CK158">
            <v>0</v>
          </cell>
          <cell r="CL158">
            <v>0.38</v>
          </cell>
          <cell r="CM158">
            <v>20</v>
          </cell>
          <cell r="CN158">
            <v>2.09</v>
          </cell>
          <cell r="CO158">
            <v>0.97819999999999985</v>
          </cell>
        </row>
        <row r="159">
          <cell r="A159" t="str">
            <v>Munro</v>
          </cell>
          <cell r="B159">
            <v>155</v>
          </cell>
          <cell r="E159" t="str">
            <v>Profile Good</v>
          </cell>
          <cell r="G159" t="str">
            <v>Theddlethorpe</v>
          </cell>
          <cell r="H159" t="str">
            <v>Theddlethorpe</v>
          </cell>
          <cell r="I159" t="str">
            <v>P</v>
          </cell>
          <cell r="J159">
            <v>1</v>
          </cell>
          <cell r="K159">
            <v>1.2</v>
          </cell>
          <cell r="L159">
            <v>1.2105263157894737</v>
          </cell>
          <cell r="M159">
            <v>1.3</v>
          </cell>
          <cell r="N159">
            <v>1.5</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0.25</v>
          </cell>
          <cell r="AG159">
            <v>0.19</v>
          </cell>
          <cell r="AH159">
            <v>0.1</v>
          </cell>
          <cell r="AI159">
            <v>0.02</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0.3</v>
          </cell>
          <cell r="BB159">
            <v>0.23</v>
          </cell>
          <cell r="BC159">
            <v>0.13</v>
          </cell>
          <cell r="BD159">
            <v>0.03</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38.349205231337869</v>
          </cell>
          <cell r="BW159">
            <v>3.6</v>
          </cell>
          <cell r="BX159">
            <v>1.1299999999999999</v>
          </cell>
          <cell r="BY159">
            <v>89.58</v>
          </cell>
          <cell r="BZ159">
            <v>4.07</v>
          </cell>
          <cell r="CA159">
            <v>1.02</v>
          </cell>
          <cell r="CB159">
            <v>0.38</v>
          </cell>
          <cell r="CC159">
            <v>0.11</v>
          </cell>
          <cell r="CD159">
            <v>7.0000000000000007E-2</v>
          </cell>
          <cell r="CE159">
            <v>0.03</v>
          </cell>
          <cell r="CF159">
            <v>0.01</v>
          </cell>
          <cell r="CJ159">
            <v>99.999999999999986</v>
          </cell>
          <cell r="CK159">
            <v>0</v>
          </cell>
          <cell r="CL159">
            <v>0</v>
          </cell>
          <cell r="CM159">
            <v>20</v>
          </cell>
          <cell r="CN159">
            <v>0</v>
          </cell>
          <cell r="CO159">
            <v>0.20440000000000003</v>
          </cell>
        </row>
        <row r="160">
          <cell r="A160" t="str">
            <v>Murchison</v>
          </cell>
          <cell r="B160">
            <v>156</v>
          </cell>
          <cell r="E160" t="str">
            <v>Profile Created, 40% 10/11 (Terminal)</v>
          </cell>
          <cell r="G160" t="str">
            <v>Shell/Esso SF</v>
          </cell>
          <cell r="H160" t="str">
            <v>St Fergus</v>
          </cell>
          <cell r="I160" t="str">
            <v>P</v>
          </cell>
          <cell r="J160">
            <v>2</v>
          </cell>
          <cell r="K160">
            <v>2</v>
          </cell>
          <cell r="L160">
            <v>1.0999999999999999</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0.04</v>
          </cell>
          <cell r="AG160">
            <v>0.1</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0.08</v>
          </cell>
          <cell r="BB160">
            <v>0.11</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37.723350089053945</v>
          </cell>
          <cell r="BW160">
            <v>1.02</v>
          </cell>
          <cell r="BX160">
            <v>0.88</v>
          </cell>
          <cell r="BY160">
            <v>95.89</v>
          </cell>
          <cell r="BZ160">
            <v>2.11</v>
          </cell>
          <cell r="CA160">
            <v>0.1</v>
          </cell>
          <cell r="CG160" t="str">
            <v>1ppm</v>
          </cell>
          <cell r="CJ160">
            <v>100</v>
          </cell>
          <cell r="CK160">
            <v>0</v>
          </cell>
          <cell r="CL160">
            <v>0</v>
          </cell>
          <cell r="CM160">
            <v>20</v>
          </cell>
          <cell r="CN160">
            <v>0</v>
          </cell>
          <cell r="CO160">
            <v>5.1100000000000007E-2</v>
          </cell>
        </row>
        <row r="161">
          <cell r="A161" t="str">
            <v>Murdoch</v>
          </cell>
          <cell r="B161">
            <v>157</v>
          </cell>
          <cell r="E161" t="str">
            <v>Profile Good</v>
          </cell>
          <cell r="G161" t="str">
            <v>Theddlethorpe</v>
          </cell>
          <cell r="H161" t="str">
            <v>Theddlethorpe</v>
          </cell>
          <cell r="I161" t="str">
            <v>P</v>
          </cell>
          <cell r="J161">
            <v>1</v>
          </cell>
          <cell r="K161">
            <v>1.192982456140351</v>
          </cell>
          <cell r="L161">
            <v>1.1944444444444444</v>
          </cell>
          <cell r="M161">
            <v>1.2121212121212122</v>
          </cell>
          <cell r="N161">
            <v>1.2068965517241379</v>
          </cell>
          <cell r="O161">
            <v>1.1904761904761905</v>
          </cell>
          <cell r="P161">
            <v>1.0999999999999999</v>
          </cell>
          <cell r="Q161">
            <v>1.1666666666666667</v>
          </cell>
          <cell r="R161">
            <v>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0.56999999999999995</v>
          </cell>
          <cell r="AG161">
            <v>0.36</v>
          </cell>
          <cell r="AH161">
            <v>0.33</v>
          </cell>
          <cell r="AI161">
            <v>0.28999999999999998</v>
          </cell>
          <cell r="AJ161">
            <v>0.21</v>
          </cell>
          <cell r="AK161">
            <v>0.1</v>
          </cell>
          <cell r="AL161">
            <v>0.06</v>
          </cell>
          <cell r="AM161">
            <v>0.01</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0.68</v>
          </cell>
          <cell r="BB161">
            <v>0.43</v>
          </cell>
          <cell r="BC161">
            <v>0.4</v>
          </cell>
          <cell r="BD161">
            <v>0.35</v>
          </cell>
          <cell r="BE161">
            <v>0.25</v>
          </cell>
          <cell r="BF161">
            <v>0.11</v>
          </cell>
          <cell r="BG161">
            <v>7.0000000000000007E-2</v>
          </cell>
          <cell r="BH161">
            <v>0.02</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38.349205231337869</v>
          </cell>
          <cell r="BW161">
            <v>3.6</v>
          </cell>
          <cell r="BX161">
            <v>1.1299999999999999</v>
          </cell>
          <cell r="BY161">
            <v>89.58</v>
          </cell>
          <cell r="BZ161">
            <v>4.07</v>
          </cell>
          <cell r="CA161">
            <v>1.02</v>
          </cell>
          <cell r="CB161">
            <v>0.38</v>
          </cell>
          <cell r="CC161">
            <v>0.11</v>
          </cell>
          <cell r="CD161">
            <v>7.0000000000000007E-2</v>
          </cell>
          <cell r="CE161">
            <v>0.03</v>
          </cell>
          <cell r="CF161">
            <v>0.01</v>
          </cell>
          <cell r="CJ161">
            <v>99.999999999999986</v>
          </cell>
          <cell r="CK161">
            <v>0</v>
          </cell>
          <cell r="CL161">
            <v>0</v>
          </cell>
          <cell r="CM161">
            <v>20</v>
          </cell>
          <cell r="CN161">
            <v>0</v>
          </cell>
          <cell r="CO161">
            <v>0.70445000000000002</v>
          </cell>
        </row>
        <row r="162">
          <cell r="A162" t="str">
            <v>Nelson</v>
          </cell>
          <cell r="B162">
            <v>158</v>
          </cell>
          <cell r="E162" t="str">
            <v>Profile Good, 40% 10/11 (Terminal)</v>
          </cell>
          <cell r="G162" t="str">
            <v>Shell/Esso SF</v>
          </cell>
          <cell r="H162" t="str">
            <v>St Fergus</v>
          </cell>
          <cell r="I162" t="str">
            <v>P</v>
          </cell>
          <cell r="J162">
            <v>1</v>
          </cell>
          <cell r="K162">
            <v>2</v>
          </cell>
          <cell r="L162">
            <v>1.0999999999999999</v>
          </cell>
          <cell r="M162">
            <v>1.0999999999999999</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0.04</v>
          </cell>
          <cell r="AG162">
            <v>0.1</v>
          </cell>
          <cell r="AH162">
            <v>0.1</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0.08</v>
          </cell>
          <cell r="BB162">
            <v>0.11</v>
          </cell>
          <cell r="BC162">
            <v>0.11</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37.723350089053945</v>
          </cell>
          <cell r="BW162">
            <v>1.02</v>
          </cell>
          <cell r="BX162">
            <v>0.88</v>
          </cell>
          <cell r="BY162">
            <v>95.89</v>
          </cell>
          <cell r="BZ162">
            <v>2.11</v>
          </cell>
          <cell r="CA162">
            <v>0.1</v>
          </cell>
          <cell r="CG162" t="str">
            <v>1ppm</v>
          </cell>
          <cell r="CJ162">
            <v>100</v>
          </cell>
          <cell r="CK162">
            <v>0</v>
          </cell>
          <cell r="CL162">
            <v>0</v>
          </cell>
          <cell r="CM162">
            <v>20</v>
          </cell>
          <cell r="CN162">
            <v>0</v>
          </cell>
          <cell r="CO162">
            <v>8.7600000000000011E-2</v>
          </cell>
        </row>
        <row r="163">
          <cell r="A163" t="str">
            <v>Neptune</v>
          </cell>
          <cell r="B163">
            <v>159</v>
          </cell>
          <cell r="E163" t="str">
            <v>Profile good</v>
          </cell>
          <cell r="G163" t="str">
            <v>Dimlington E</v>
          </cell>
          <cell r="H163" t="str">
            <v>Easington</v>
          </cell>
          <cell r="I163" t="str">
            <v>P</v>
          </cell>
          <cell r="J163">
            <v>1</v>
          </cell>
          <cell r="K163">
            <v>1.32</v>
          </cell>
          <cell r="L163">
            <v>1.3103448275862071</v>
          </cell>
          <cell r="M163">
            <v>1.3125</v>
          </cell>
          <cell r="N163">
            <v>1.3076923076923077</v>
          </cell>
          <cell r="O163">
            <v>1.2857142857142858</v>
          </cell>
          <cell r="P163">
            <v>1.3103448275862071</v>
          </cell>
          <cell r="Q163">
            <v>1.2857142857142858</v>
          </cell>
          <cell r="R163">
            <v>1.2727272727272729</v>
          </cell>
          <cell r="S163">
            <v>1.25</v>
          </cell>
          <cell r="T163">
            <v>1.4000000000000001</v>
          </cell>
          <cell r="U163">
            <v>1.25</v>
          </cell>
          <cell r="V163">
            <v>0</v>
          </cell>
          <cell r="W163">
            <v>0</v>
          </cell>
          <cell r="X163">
            <v>0</v>
          </cell>
          <cell r="Y163">
            <v>0</v>
          </cell>
          <cell r="Z163">
            <v>0</v>
          </cell>
          <cell r="AA163">
            <v>0</v>
          </cell>
          <cell r="AB163">
            <v>0</v>
          </cell>
          <cell r="AC163">
            <v>0</v>
          </cell>
          <cell r="AD163">
            <v>0</v>
          </cell>
          <cell r="AE163">
            <v>0</v>
          </cell>
          <cell r="AF163">
            <v>0.25</v>
          </cell>
          <cell r="AG163">
            <v>0.28999999999999998</v>
          </cell>
          <cell r="AH163">
            <v>0.32</v>
          </cell>
          <cell r="AI163">
            <v>0.39</v>
          </cell>
          <cell r="AJ163">
            <v>0.35</v>
          </cell>
          <cell r="AK163">
            <v>0.28999999999999998</v>
          </cell>
          <cell r="AL163">
            <v>0.21</v>
          </cell>
          <cell r="AM163">
            <v>0.11</v>
          </cell>
          <cell r="AN163">
            <v>0.08</v>
          </cell>
          <cell r="AO163">
            <v>0.05</v>
          </cell>
          <cell r="AP163">
            <v>0.04</v>
          </cell>
          <cell r="AQ163">
            <v>0</v>
          </cell>
          <cell r="AR163">
            <v>0</v>
          </cell>
          <cell r="AS163">
            <v>0</v>
          </cell>
          <cell r="AT163">
            <v>0</v>
          </cell>
          <cell r="AU163">
            <v>0</v>
          </cell>
          <cell r="AV163">
            <v>0</v>
          </cell>
          <cell r="AW163">
            <v>0</v>
          </cell>
          <cell r="AX163">
            <v>0</v>
          </cell>
          <cell r="AY163">
            <v>0</v>
          </cell>
          <cell r="AZ163">
            <v>0</v>
          </cell>
          <cell r="BA163">
            <v>0.33</v>
          </cell>
          <cell r="BB163">
            <v>0.38</v>
          </cell>
          <cell r="BC163">
            <v>0.42</v>
          </cell>
          <cell r="BD163">
            <v>0.51</v>
          </cell>
          <cell r="BE163">
            <v>0.45</v>
          </cell>
          <cell r="BF163">
            <v>0.38</v>
          </cell>
          <cell r="BG163">
            <v>0.27</v>
          </cell>
          <cell r="BH163">
            <v>0.14000000000000001</v>
          </cell>
          <cell r="BI163">
            <v>0.1</v>
          </cell>
          <cell r="BJ163">
            <v>7.0000000000000007E-2</v>
          </cell>
          <cell r="BK163">
            <v>0.05</v>
          </cell>
          <cell r="BL163">
            <v>0</v>
          </cell>
          <cell r="BM163">
            <v>0</v>
          </cell>
          <cell r="BN163">
            <v>0</v>
          </cell>
          <cell r="BO163">
            <v>0</v>
          </cell>
          <cell r="BP163">
            <v>0</v>
          </cell>
          <cell r="BQ163">
            <v>0</v>
          </cell>
          <cell r="BR163">
            <v>0</v>
          </cell>
          <cell r="BS163">
            <v>0</v>
          </cell>
          <cell r="BT163">
            <v>0</v>
          </cell>
          <cell r="BU163">
            <v>0</v>
          </cell>
          <cell r="BV163">
            <v>38.513007941387826</v>
          </cell>
          <cell r="BW163">
            <v>1.89</v>
          </cell>
          <cell r="BX163">
            <v>0.81</v>
          </cell>
          <cell r="BY163">
            <v>92.84</v>
          </cell>
          <cell r="BZ163">
            <v>3.41</v>
          </cell>
          <cell r="CA163">
            <v>0.65</v>
          </cell>
          <cell r="CB163">
            <v>0.25</v>
          </cell>
          <cell r="CC163">
            <v>7.0000000000000007E-2</v>
          </cell>
          <cell r="CD163">
            <v>0.06</v>
          </cell>
          <cell r="CE163">
            <v>0.02</v>
          </cell>
          <cell r="CJ163">
            <v>100</v>
          </cell>
          <cell r="CK163">
            <v>-0.02</v>
          </cell>
          <cell r="CL163">
            <v>0.22</v>
          </cell>
          <cell r="CM163">
            <v>11</v>
          </cell>
          <cell r="CN163">
            <v>0.04</v>
          </cell>
          <cell r="CO163">
            <v>0.88329999999999997</v>
          </cell>
        </row>
        <row r="164">
          <cell r="A164" t="str">
            <v>Ness</v>
          </cell>
          <cell r="B164">
            <v>160</v>
          </cell>
          <cell r="E164" t="str">
            <v>Profile Created</v>
          </cell>
          <cell r="G164" t="str">
            <v>Mobil SF</v>
          </cell>
          <cell r="H164" t="str">
            <v>St Fergus</v>
          </cell>
          <cell r="I164" t="str">
            <v>P</v>
          </cell>
          <cell r="J164">
            <v>1</v>
          </cell>
          <cell r="K164">
            <v>1.5</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0.04</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0.06</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40.950209030535341</v>
          </cell>
          <cell r="BW164">
            <v>0.78</v>
          </cell>
          <cell r="BX164">
            <v>2.96</v>
          </cell>
          <cell r="BY164">
            <v>84.99</v>
          </cell>
          <cell r="BZ164">
            <v>7.74</v>
          </cell>
          <cell r="CA164">
            <v>2.56</v>
          </cell>
          <cell r="CB164">
            <v>0.73</v>
          </cell>
          <cell r="CC164">
            <v>0.18</v>
          </cell>
          <cell r="CD164">
            <v>0.04</v>
          </cell>
          <cell r="CE164">
            <v>0.02</v>
          </cell>
          <cell r="CG164" t="str">
            <v>1.6ppm</v>
          </cell>
          <cell r="CJ164">
            <v>100</v>
          </cell>
          <cell r="CK164">
            <v>0</v>
          </cell>
          <cell r="CL164">
            <v>0</v>
          </cell>
          <cell r="CM164">
            <v>20</v>
          </cell>
          <cell r="CN164">
            <v>0</v>
          </cell>
          <cell r="CO164">
            <v>1.46E-2</v>
          </cell>
        </row>
        <row r="165">
          <cell r="A165" t="str">
            <v>Ness South</v>
          </cell>
          <cell r="B165">
            <v>161</v>
          </cell>
          <cell r="G165" t="str">
            <v>Mobil SF</v>
          </cell>
          <cell r="H165" t="str">
            <v>St Fergus</v>
          </cell>
          <cell r="I165" t="str">
            <v>P</v>
          </cell>
          <cell r="J165">
            <v>1</v>
          </cell>
          <cell r="K165">
            <v>1.5</v>
          </cell>
          <cell r="L165">
            <v>0</v>
          </cell>
          <cell r="M165">
            <v>0</v>
          </cell>
          <cell r="N165">
            <v>0</v>
          </cell>
          <cell r="O165">
            <v>0</v>
          </cell>
          <cell r="P165">
            <v>1.5</v>
          </cell>
          <cell r="Q165">
            <v>1.3333333333333335</v>
          </cell>
          <cell r="R165">
            <v>1.5</v>
          </cell>
          <cell r="S165">
            <v>1.5</v>
          </cell>
          <cell r="T165">
            <v>2</v>
          </cell>
          <cell r="U165">
            <v>2</v>
          </cell>
          <cell r="V165">
            <v>0</v>
          </cell>
          <cell r="W165">
            <v>0</v>
          </cell>
          <cell r="X165">
            <v>0</v>
          </cell>
          <cell r="Y165">
            <v>0</v>
          </cell>
          <cell r="Z165">
            <v>0</v>
          </cell>
          <cell r="AA165">
            <v>0</v>
          </cell>
          <cell r="AB165">
            <v>0</v>
          </cell>
          <cell r="AC165">
            <v>0</v>
          </cell>
          <cell r="AD165">
            <v>0</v>
          </cell>
          <cell r="AE165">
            <v>0</v>
          </cell>
          <cell r="AF165">
            <v>0.02</v>
          </cell>
          <cell r="AG165">
            <v>0</v>
          </cell>
          <cell r="AH165">
            <v>0</v>
          </cell>
          <cell r="AI165">
            <v>0</v>
          </cell>
          <cell r="AJ165">
            <v>0</v>
          </cell>
          <cell r="AK165">
            <v>0.02</v>
          </cell>
          <cell r="AL165">
            <v>0.03</v>
          </cell>
          <cell r="AM165">
            <v>0.02</v>
          </cell>
          <cell r="AN165">
            <v>0.02</v>
          </cell>
          <cell r="AO165">
            <v>0.01</v>
          </cell>
          <cell r="AP165">
            <v>0.01</v>
          </cell>
          <cell r="AQ165">
            <v>0</v>
          </cell>
          <cell r="AR165">
            <v>0</v>
          </cell>
          <cell r="AS165">
            <v>0</v>
          </cell>
          <cell r="AT165">
            <v>0</v>
          </cell>
          <cell r="AU165">
            <v>0</v>
          </cell>
          <cell r="AV165">
            <v>0</v>
          </cell>
          <cell r="AW165">
            <v>0</v>
          </cell>
          <cell r="AX165">
            <v>0</v>
          </cell>
          <cell r="AY165">
            <v>0</v>
          </cell>
          <cell r="AZ165">
            <v>0</v>
          </cell>
          <cell r="BA165">
            <v>0.03</v>
          </cell>
          <cell r="BB165">
            <v>0</v>
          </cell>
          <cell r="BC165">
            <v>0</v>
          </cell>
          <cell r="BD165">
            <v>0</v>
          </cell>
          <cell r="BE165">
            <v>0</v>
          </cell>
          <cell r="BF165">
            <v>0.03</v>
          </cell>
          <cell r="BG165">
            <v>0.04</v>
          </cell>
          <cell r="BH165">
            <v>0.03</v>
          </cell>
          <cell r="BI165">
            <v>0.03</v>
          </cell>
          <cell r="BJ165">
            <v>0.02</v>
          </cell>
          <cell r="BK165">
            <v>0.02</v>
          </cell>
          <cell r="BL165">
            <v>0</v>
          </cell>
          <cell r="BM165">
            <v>0</v>
          </cell>
          <cell r="BN165">
            <v>0</v>
          </cell>
          <cell r="BO165">
            <v>0</v>
          </cell>
          <cell r="BP165">
            <v>0</v>
          </cell>
          <cell r="BQ165">
            <v>0</v>
          </cell>
          <cell r="BR165">
            <v>0</v>
          </cell>
          <cell r="BS165">
            <v>0</v>
          </cell>
          <cell r="BT165">
            <v>0</v>
          </cell>
          <cell r="BU165">
            <v>0</v>
          </cell>
          <cell r="BV165">
            <v>40.950209030535341</v>
          </cell>
          <cell r="BW165">
            <v>0.78</v>
          </cell>
          <cell r="BX165">
            <v>2.96</v>
          </cell>
          <cell r="BY165">
            <v>84.99</v>
          </cell>
          <cell r="BZ165">
            <v>7.74</v>
          </cell>
          <cell r="CA165">
            <v>2.56</v>
          </cell>
          <cell r="CB165">
            <v>0.73</v>
          </cell>
          <cell r="CC165">
            <v>0.18</v>
          </cell>
          <cell r="CD165">
            <v>0.04</v>
          </cell>
          <cell r="CE165">
            <v>0.02</v>
          </cell>
          <cell r="CG165" t="str">
            <v>1.6ppm</v>
          </cell>
          <cell r="CJ165">
            <v>100</v>
          </cell>
          <cell r="CK165">
            <v>-5.0000000000000001E-3</v>
          </cell>
          <cell r="CL165">
            <v>5.5E-2</v>
          </cell>
          <cell r="CM165">
            <v>11</v>
          </cell>
          <cell r="CN165">
            <v>0.01</v>
          </cell>
          <cell r="CO165">
            <v>5.1100000000000007E-2</v>
          </cell>
        </row>
        <row r="166">
          <cell r="A166" t="str">
            <v>Nevis Area</v>
          </cell>
          <cell r="B166">
            <v>162</v>
          </cell>
          <cell r="E166" t="str">
            <v>Profile/2</v>
          </cell>
          <cell r="G166" t="str">
            <v>Mobil SF</v>
          </cell>
          <cell r="H166" t="str">
            <v>St Fergus</v>
          </cell>
          <cell r="I166" t="str">
            <v>P</v>
          </cell>
          <cell r="J166">
            <v>1</v>
          </cell>
          <cell r="K166">
            <v>1.2575757575757573</v>
          </cell>
          <cell r="L166">
            <v>1.25</v>
          </cell>
          <cell r="M166">
            <v>1.25</v>
          </cell>
          <cell r="N166">
            <v>1.2666666666666666</v>
          </cell>
          <cell r="O166">
            <v>1.263157894736842</v>
          </cell>
          <cell r="P166">
            <v>1.25</v>
          </cell>
          <cell r="Q166">
            <v>1.2413793103448276</v>
          </cell>
          <cell r="R166">
            <v>1.2444444444444445</v>
          </cell>
          <cell r="S166">
            <v>1.2580645161290323</v>
          </cell>
          <cell r="T166">
            <v>1.263157894736842</v>
          </cell>
          <cell r="U166">
            <v>1.2666666666666668</v>
          </cell>
          <cell r="V166">
            <v>1.25</v>
          </cell>
          <cell r="W166">
            <v>1.2</v>
          </cell>
          <cell r="X166">
            <v>1.25</v>
          </cell>
          <cell r="Y166">
            <v>1.3333333333333335</v>
          </cell>
          <cell r="Z166">
            <v>1.2</v>
          </cell>
          <cell r="AA166">
            <v>1.25</v>
          </cell>
          <cell r="AB166">
            <v>0</v>
          </cell>
          <cell r="AC166">
            <v>0</v>
          </cell>
          <cell r="AD166">
            <v>0</v>
          </cell>
          <cell r="AE166">
            <v>0</v>
          </cell>
          <cell r="AF166">
            <v>0.66</v>
          </cell>
          <cell r="AG166">
            <v>0.76</v>
          </cell>
          <cell r="AH166">
            <v>0.6</v>
          </cell>
          <cell r="AI166">
            <v>0.45</v>
          </cell>
          <cell r="AJ166">
            <v>0.38</v>
          </cell>
          <cell r="AK166">
            <v>0.52</v>
          </cell>
          <cell r="AL166">
            <v>0.57999999999999996</v>
          </cell>
          <cell r="AM166">
            <v>0.45</v>
          </cell>
          <cell r="AN166">
            <v>0.31</v>
          </cell>
          <cell r="AO166">
            <v>0.19</v>
          </cell>
          <cell r="AP166">
            <v>0.15</v>
          </cell>
          <cell r="AQ166">
            <v>0.12</v>
          </cell>
          <cell r="AR166">
            <v>0.1</v>
          </cell>
          <cell r="AS166">
            <v>0.08</v>
          </cell>
          <cell r="AT166">
            <v>0.06</v>
          </cell>
          <cell r="AU166">
            <v>0.05</v>
          </cell>
          <cell r="AV166">
            <v>0.04</v>
          </cell>
          <cell r="AW166">
            <v>0</v>
          </cell>
          <cell r="AX166">
            <v>0</v>
          </cell>
          <cell r="AY166">
            <v>0</v>
          </cell>
          <cell r="AZ166">
            <v>0</v>
          </cell>
          <cell r="BA166">
            <v>0.83</v>
          </cell>
          <cell r="BB166">
            <v>0.95</v>
          </cell>
          <cell r="BC166">
            <v>0.75</v>
          </cell>
          <cell r="BD166">
            <v>0.56999999999999995</v>
          </cell>
          <cell r="BE166">
            <v>0.48</v>
          </cell>
          <cell r="BF166">
            <v>0.65</v>
          </cell>
          <cell r="BG166">
            <v>0.72</v>
          </cell>
          <cell r="BH166">
            <v>0.56000000000000005</v>
          </cell>
          <cell r="BI166">
            <v>0.39</v>
          </cell>
          <cell r="BJ166">
            <v>0.24</v>
          </cell>
          <cell r="BK166">
            <v>0.19</v>
          </cell>
          <cell r="BL166">
            <v>0.15</v>
          </cell>
          <cell r="BM166">
            <v>0.12</v>
          </cell>
          <cell r="BN166">
            <v>0.1</v>
          </cell>
          <cell r="BO166">
            <v>0.08</v>
          </cell>
          <cell r="BP166">
            <v>0.06</v>
          </cell>
          <cell r="BQ166">
            <v>0.05</v>
          </cell>
          <cell r="BR166">
            <v>0</v>
          </cell>
          <cell r="BS166">
            <v>0</v>
          </cell>
          <cell r="BT166">
            <v>0</v>
          </cell>
          <cell r="BU166">
            <v>0</v>
          </cell>
          <cell r="BV166">
            <v>40.950209030535341</v>
          </cell>
          <cell r="BW166">
            <v>0.78</v>
          </cell>
          <cell r="BX166">
            <v>2.96</v>
          </cell>
          <cell r="BY166">
            <v>84.99</v>
          </cell>
          <cell r="BZ166">
            <v>7.74</v>
          </cell>
          <cell r="CA166">
            <v>2.56</v>
          </cell>
          <cell r="CB166">
            <v>0.73</v>
          </cell>
          <cell r="CC166">
            <v>0.18</v>
          </cell>
          <cell r="CD166">
            <v>0.04</v>
          </cell>
          <cell r="CE166">
            <v>0.02</v>
          </cell>
          <cell r="CG166" t="str">
            <v>1.6ppm</v>
          </cell>
          <cell r="CJ166">
            <v>100</v>
          </cell>
          <cell r="CK166">
            <v>-0.08</v>
          </cell>
          <cell r="CL166">
            <v>0.87</v>
          </cell>
          <cell r="CM166">
            <v>10.875</v>
          </cell>
          <cell r="CN166">
            <v>0.140625</v>
          </cell>
          <cell r="CO166">
            <v>1.8945781250000002</v>
          </cell>
        </row>
        <row r="167">
          <cell r="A167" t="str">
            <v>Norway Alvheim</v>
          </cell>
          <cell r="B167">
            <v>163</v>
          </cell>
          <cell r="E167" t="str">
            <v>90% Wet profile</v>
          </cell>
          <cell r="G167" t="str">
            <v>Mobil SF</v>
          </cell>
          <cell r="H167" t="str">
            <v>St Fergus</v>
          </cell>
          <cell r="I167" t="str">
            <v>P</v>
          </cell>
          <cell r="J167">
            <v>2</v>
          </cell>
          <cell r="K167">
            <v>1.0980392156862746</v>
          </cell>
          <cell r="L167">
            <v>1.0978260869565217</v>
          </cell>
          <cell r="M167">
            <v>1.0963855421686748</v>
          </cell>
          <cell r="N167">
            <v>1.1014492753623188</v>
          </cell>
          <cell r="O167">
            <v>1.098360655737705</v>
          </cell>
          <cell r="P167">
            <v>1.0980392156862746</v>
          </cell>
          <cell r="Q167">
            <v>1.1162790697674418</v>
          </cell>
          <cell r="R167">
            <v>1.1052631578947367</v>
          </cell>
          <cell r="S167">
            <v>1.0967741935483872</v>
          </cell>
          <cell r="T167">
            <v>1.0869565217391304</v>
          </cell>
          <cell r="U167">
            <v>1.1111111111111112</v>
          </cell>
          <cell r="V167">
            <v>1.0666666666666667</v>
          </cell>
          <cell r="W167">
            <v>1.0833333333333335</v>
          </cell>
          <cell r="X167">
            <v>1.1111111111111112</v>
          </cell>
          <cell r="Y167">
            <v>1.125</v>
          </cell>
          <cell r="Z167">
            <v>1.1666666666666667</v>
          </cell>
          <cell r="AA167">
            <v>1.2</v>
          </cell>
          <cell r="AB167">
            <v>1.25</v>
          </cell>
          <cell r="AC167">
            <v>0</v>
          </cell>
          <cell r="AD167">
            <v>0</v>
          </cell>
          <cell r="AE167">
            <v>0</v>
          </cell>
          <cell r="AF167">
            <v>1.02</v>
          </cell>
          <cell r="AG167">
            <v>0.92</v>
          </cell>
          <cell r="AH167">
            <v>0.83</v>
          </cell>
          <cell r="AI167">
            <v>0.69</v>
          </cell>
          <cell r="AJ167">
            <v>0.61</v>
          </cell>
          <cell r="AK167">
            <v>0.51</v>
          </cell>
          <cell r="AL167">
            <v>0.43</v>
          </cell>
          <cell r="AM167">
            <v>0.38</v>
          </cell>
          <cell r="AN167">
            <v>0.31</v>
          </cell>
          <cell r="AO167">
            <v>0.23</v>
          </cell>
          <cell r="AP167">
            <v>0.18</v>
          </cell>
          <cell r="AQ167">
            <v>0.15</v>
          </cell>
          <cell r="AR167">
            <v>0.12</v>
          </cell>
          <cell r="AS167">
            <v>0.09</v>
          </cell>
          <cell r="AT167">
            <v>0.08</v>
          </cell>
          <cell r="AU167">
            <v>0.06</v>
          </cell>
          <cell r="AV167">
            <v>0.05</v>
          </cell>
          <cell r="AW167">
            <v>0.04</v>
          </cell>
          <cell r="AX167">
            <v>0</v>
          </cell>
          <cell r="AY167">
            <v>0</v>
          </cell>
          <cell r="AZ167">
            <v>0</v>
          </cell>
          <cell r="BA167">
            <v>1.1200000000000001</v>
          </cell>
          <cell r="BB167">
            <v>1.01</v>
          </cell>
          <cell r="BC167">
            <v>0.91</v>
          </cell>
          <cell r="BD167">
            <v>0.76</v>
          </cell>
          <cell r="BE167">
            <v>0.67</v>
          </cell>
          <cell r="BF167">
            <v>0.56000000000000005</v>
          </cell>
          <cell r="BG167">
            <v>0.48</v>
          </cell>
          <cell r="BH167">
            <v>0.42</v>
          </cell>
          <cell r="BI167">
            <v>0.34</v>
          </cell>
          <cell r="BJ167">
            <v>0.25</v>
          </cell>
          <cell r="BK167">
            <v>0.2</v>
          </cell>
          <cell r="BL167">
            <v>0.16</v>
          </cell>
          <cell r="BM167">
            <v>0.13</v>
          </cell>
          <cell r="BN167">
            <v>0.1</v>
          </cell>
          <cell r="BO167">
            <v>0.09</v>
          </cell>
          <cell r="BP167">
            <v>7.0000000000000007E-2</v>
          </cell>
          <cell r="BQ167">
            <v>0.06</v>
          </cell>
          <cell r="BR167">
            <v>0.05</v>
          </cell>
          <cell r="BS167">
            <v>0</v>
          </cell>
          <cell r="BT167">
            <v>0</v>
          </cell>
          <cell r="BU167">
            <v>0</v>
          </cell>
          <cell r="BV167">
            <v>40.950209030535341</v>
          </cell>
          <cell r="BW167">
            <v>0.78</v>
          </cell>
          <cell r="BX167">
            <v>2.96</v>
          </cell>
          <cell r="BY167">
            <v>84.99</v>
          </cell>
          <cell r="BZ167">
            <v>7.74</v>
          </cell>
          <cell r="CA167">
            <v>2.56</v>
          </cell>
          <cell r="CB167">
            <v>0.73</v>
          </cell>
          <cell r="CC167">
            <v>0.18</v>
          </cell>
          <cell r="CD167">
            <v>0.04</v>
          </cell>
          <cell r="CE167">
            <v>0.02</v>
          </cell>
          <cell r="CG167" t="str">
            <v>1.6ppm</v>
          </cell>
          <cell r="CJ167">
            <v>100</v>
          </cell>
          <cell r="CK167">
            <v>-6.5000000000000002E-2</v>
          </cell>
          <cell r="CL167">
            <v>0.7649999999999999</v>
          </cell>
          <cell r="CM167">
            <v>11.769230769230766</v>
          </cell>
          <cell r="CN167">
            <v>0.24923076923076898</v>
          </cell>
          <cell r="CO167">
            <v>2.3211192307692303</v>
          </cell>
        </row>
        <row r="168">
          <cell r="A168" t="str">
            <v>Norway Gaupe</v>
          </cell>
          <cell r="B168">
            <v>164</v>
          </cell>
          <cell r="E168" t="str">
            <v>90% Under construction, due Q4 2011</v>
          </cell>
          <cell r="G168" t="str">
            <v>Amoco T</v>
          </cell>
          <cell r="H168" t="str">
            <v>Teesside</v>
          </cell>
          <cell r="I168" t="str">
            <v>D</v>
          </cell>
          <cell r="J168">
            <v>2</v>
          </cell>
          <cell r="K168">
            <v>0</v>
          </cell>
          <cell r="L168">
            <v>1.1052631578947367</v>
          </cell>
          <cell r="M168">
            <v>1.1052631578947369</v>
          </cell>
          <cell r="N168">
            <v>1.0993788819875776</v>
          </cell>
          <cell r="O168">
            <v>1.0960000000000001</v>
          </cell>
          <cell r="P168">
            <v>1.1028037383177569</v>
          </cell>
          <cell r="Q168">
            <v>1.101123595505618</v>
          </cell>
          <cell r="R168">
            <v>1.106060606060606</v>
          </cell>
          <cell r="S168">
            <v>1.1041666666666667</v>
          </cell>
          <cell r="T168">
            <v>1.0909090909090908</v>
          </cell>
          <cell r="U168">
            <v>1.1304347826086956</v>
          </cell>
          <cell r="V168">
            <v>1.125</v>
          </cell>
          <cell r="W168">
            <v>1.1818181818181819</v>
          </cell>
          <cell r="X168">
            <v>1.125</v>
          </cell>
          <cell r="Y168">
            <v>1.1666666666666667</v>
          </cell>
          <cell r="Z168">
            <v>1.25</v>
          </cell>
          <cell r="AA168">
            <v>0</v>
          </cell>
          <cell r="AB168">
            <v>0</v>
          </cell>
          <cell r="AC168">
            <v>0</v>
          </cell>
          <cell r="AD168">
            <v>0</v>
          </cell>
          <cell r="AE168">
            <v>0</v>
          </cell>
          <cell r="AF168">
            <v>0</v>
          </cell>
          <cell r="AG168">
            <v>0.19</v>
          </cell>
          <cell r="AH168">
            <v>0.56999999999999995</v>
          </cell>
          <cell r="AI168">
            <v>1.61</v>
          </cell>
          <cell r="AJ168">
            <v>1.25</v>
          </cell>
          <cell r="AK168">
            <v>1.07</v>
          </cell>
          <cell r="AL168">
            <v>0.89</v>
          </cell>
          <cell r="AM168">
            <v>0.66</v>
          </cell>
          <cell r="AN168">
            <v>0.48</v>
          </cell>
          <cell r="AO168">
            <v>0.33</v>
          </cell>
          <cell r="AP168">
            <v>0.23</v>
          </cell>
          <cell r="AQ168">
            <v>0.16</v>
          </cell>
          <cell r="AR168">
            <v>0.11</v>
          </cell>
          <cell r="AS168">
            <v>0.08</v>
          </cell>
          <cell r="AT168">
            <v>0.06</v>
          </cell>
          <cell r="AU168">
            <v>0.04</v>
          </cell>
          <cell r="AV168">
            <v>0</v>
          </cell>
          <cell r="AW168">
            <v>0</v>
          </cell>
          <cell r="AX168">
            <v>0</v>
          </cell>
          <cell r="AY168">
            <v>0</v>
          </cell>
          <cell r="AZ168">
            <v>0</v>
          </cell>
          <cell r="BA168">
            <v>0</v>
          </cell>
          <cell r="BB168">
            <v>0.21</v>
          </cell>
          <cell r="BC168">
            <v>0.63</v>
          </cell>
          <cell r="BD168">
            <v>1.77</v>
          </cell>
          <cell r="BE168">
            <v>1.37</v>
          </cell>
          <cell r="BF168">
            <v>1.18</v>
          </cell>
          <cell r="BG168">
            <v>0.98</v>
          </cell>
          <cell r="BH168">
            <v>0.73</v>
          </cell>
          <cell r="BI168">
            <v>0.53</v>
          </cell>
          <cell r="BJ168">
            <v>0.36</v>
          </cell>
          <cell r="BK168">
            <v>0.26</v>
          </cell>
          <cell r="BL168">
            <v>0.18</v>
          </cell>
          <cell r="BM168">
            <v>0.13</v>
          </cell>
          <cell r="BN168">
            <v>0.09</v>
          </cell>
          <cell r="BO168">
            <v>7.0000000000000007E-2</v>
          </cell>
          <cell r="BP168">
            <v>0.05</v>
          </cell>
          <cell r="BQ168">
            <v>0</v>
          </cell>
          <cell r="BR168">
            <v>0</v>
          </cell>
          <cell r="BS168">
            <v>0</v>
          </cell>
          <cell r="BT168">
            <v>0</v>
          </cell>
          <cell r="BU168">
            <v>0</v>
          </cell>
          <cell r="BV168">
            <v>41.018425144672889</v>
          </cell>
          <cell r="BW168">
            <v>0.88</v>
          </cell>
          <cell r="BX168">
            <v>2.1800000000000002</v>
          </cell>
          <cell r="BY168">
            <v>85.5</v>
          </cell>
          <cell r="BZ168">
            <v>8.39</v>
          </cell>
          <cell r="CA168">
            <v>2.2799999999999998</v>
          </cell>
          <cell r="CB168">
            <v>0.63</v>
          </cell>
          <cell r="CC168">
            <v>0.12</v>
          </cell>
          <cell r="CD168">
            <v>0.02</v>
          </cell>
          <cell r="CG168" t="str">
            <v>2.9ppm</v>
          </cell>
          <cell r="CJ168">
            <v>100</v>
          </cell>
          <cell r="CK168">
            <v>-0.12499999999999999</v>
          </cell>
          <cell r="CL168">
            <v>1.3549999999999998</v>
          </cell>
          <cell r="CM168">
            <v>10.84</v>
          </cell>
          <cell r="CN168">
            <v>0.21159999999999998</v>
          </cell>
          <cell r="CO168">
            <v>2.7344340000000003</v>
          </cell>
        </row>
        <row r="169">
          <cell r="A169" t="str">
            <v>Norway Rev</v>
          </cell>
          <cell r="B169">
            <v>165</v>
          </cell>
          <cell r="E169" t="str">
            <v>90% Wet profile</v>
          </cell>
          <cell r="G169" t="str">
            <v>Amoco T</v>
          </cell>
          <cell r="H169" t="str">
            <v>Teesside</v>
          </cell>
          <cell r="I169" t="str">
            <v>P</v>
          </cell>
          <cell r="J169">
            <v>2</v>
          </cell>
          <cell r="K169">
            <v>1.2987012987012987</v>
          </cell>
          <cell r="L169">
            <v>1.2991452991452992</v>
          </cell>
          <cell r="M169">
            <v>1.2891566265060241</v>
          </cell>
          <cell r="N169">
            <v>1.3125</v>
          </cell>
          <cell r="O169">
            <v>1.2727272727272729</v>
          </cell>
          <cell r="P169">
            <v>1.2727272727272729</v>
          </cell>
          <cell r="Q169">
            <v>1.4000000000000001</v>
          </cell>
          <cell r="R169">
            <v>1.3333333333333335</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1.54</v>
          </cell>
          <cell r="AG169">
            <v>1.17</v>
          </cell>
          <cell r="AH169">
            <v>0.83</v>
          </cell>
          <cell r="AI169">
            <v>0.48</v>
          </cell>
          <cell r="AJ169">
            <v>0.22</v>
          </cell>
          <cell r="AK169">
            <v>0.11</v>
          </cell>
          <cell r="AL169">
            <v>0.05</v>
          </cell>
          <cell r="AM169">
            <v>0.03</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2</v>
          </cell>
          <cell r="BB169">
            <v>1.52</v>
          </cell>
          <cell r="BC169">
            <v>1.07</v>
          </cell>
          <cell r="BD169">
            <v>0.63</v>
          </cell>
          <cell r="BE169">
            <v>0.28000000000000003</v>
          </cell>
          <cell r="BF169">
            <v>0.14000000000000001</v>
          </cell>
          <cell r="BG169">
            <v>7.0000000000000007E-2</v>
          </cell>
          <cell r="BH169">
            <v>0.04</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41.018425144672889</v>
          </cell>
          <cell r="BW169">
            <v>0.88</v>
          </cell>
          <cell r="BX169">
            <v>2.1800000000000002</v>
          </cell>
          <cell r="BY169">
            <v>85.5</v>
          </cell>
          <cell r="BZ169">
            <v>8.39</v>
          </cell>
          <cell r="CA169">
            <v>2.2799999999999998</v>
          </cell>
          <cell r="CB169">
            <v>0.63</v>
          </cell>
          <cell r="CC169">
            <v>0.12</v>
          </cell>
          <cell r="CD169">
            <v>0.02</v>
          </cell>
          <cell r="CG169" t="str">
            <v>2.9ppm</v>
          </cell>
          <cell r="CJ169">
            <v>100</v>
          </cell>
          <cell r="CK169">
            <v>0</v>
          </cell>
          <cell r="CL169">
            <v>0</v>
          </cell>
          <cell r="CM169">
            <v>20</v>
          </cell>
          <cell r="CN169">
            <v>0</v>
          </cell>
          <cell r="CO169">
            <v>1.6169499999999999</v>
          </cell>
        </row>
        <row r="170">
          <cell r="A170" t="str">
            <v>Norway Vilje</v>
          </cell>
          <cell r="B170">
            <v>166</v>
          </cell>
          <cell r="E170" t="str">
            <v>90% Wet profile</v>
          </cell>
          <cell r="G170" t="str">
            <v>Mobil SF</v>
          </cell>
          <cell r="H170" t="str">
            <v>St Fergus</v>
          </cell>
          <cell r="I170" t="str">
            <v>P</v>
          </cell>
          <cell r="J170">
            <v>2</v>
          </cell>
          <cell r="K170">
            <v>1.1538461538461537</v>
          </cell>
          <cell r="L170">
            <v>1.0999999999999999</v>
          </cell>
          <cell r="M170">
            <v>1.1111111111111112</v>
          </cell>
          <cell r="N170">
            <v>1.125</v>
          </cell>
          <cell r="O170">
            <v>1.1666666666666667</v>
          </cell>
          <cell r="P170">
            <v>1.2</v>
          </cell>
          <cell r="Q170">
            <v>1.25</v>
          </cell>
          <cell r="R170">
            <v>1.25</v>
          </cell>
          <cell r="S170">
            <v>1.3333333333333335</v>
          </cell>
          <cell r="T170">
            <v>1.3333333333333335</v>
          </cell>
          <cell r="U170">
            <v>1.5</v>
          </cell>
          <cell r="V170">
            <v>2</v>
          </cell>
          <cell r="W170">
            <v>2</v>
          </cell>
          <cell r="X170">
            <v>2</v>
          </cell>
          <cell r="Y170">
            <v>0</v>
          </cell>
          <cell r="Z170">
            <v>0</v>
          </cell>
          <cell r="AA170">
            <v>0</v>
          </cell>
          <cell r="AB170">
            <v>0</v>
          </cell>
          <cell r="AC170">
            <v>0</v>
          </cell>
          <cell r="AD170">
            <v>0</v>
          </cell>
          <cell r="AE170">
            <v>0</v>
          </cell>
          <cell r="AF170">
            <v>0.13</v>
          </cell>
          <cell r="AG170">
            <v>0.1</v>
          </cell>
          <cell r="AH170">
            <v>0.09</v>
          </cell>
          <cell r="AI170">
            <v>0.08</v>
          </cell>
          <cell r="AJ170">
            <v>0.06</v>
          </cell>
          <cell r="AK170">
            <v>0.05</v>
          </cell>
          <cell r="AL170">
            <v>0.04</v>
          </cell>
          <cell r="AM170">
            <v>0.04</v>
          </cell>
          <cell r="AN170">
            <v>0.03</v>
          </cell>
          <cell r="AO170">
            <v>0.03</v>
          </cell>
          <cell r="AP170">
            <v>0.02</v>
          </cell>
          <cell r="AQ170">
            <v>0.01</v>
          </cell>
          <cell r="AR170">
            <v>0.01</v>
          </cell>
          <cell r="AS170">
            <v>0.01</v>
          </cell>
          <cell r="AT170">
            <v>0</v>
          </cell>
          <cell r="AU170">
            <v>0</v>
          </cell>
          <cell r="AV170">
            <v>0</v>
          </cell>
          <cell r="AW170">
            <v>0</v>
          </cell>
          <cell r="AX170">
            <v>0</v>
          </cell>
          <cell r="AY170">
            <v>0</v>
          </cell>
          <cell r="AZ170">
            <v>0</v>
          </cell>
          <cell r="BA170">
            <v>0.15</v>
          </cell>
          <cell r="BB170">
            <v>0.11</v>
          </cell>
          <cell r="BC170">
            <v>0.1</v>
          </cell>
          <cell r="BD170">
            <v>0.09</v>
          </cell>
          <cell r="BE170">
            <v>7.0000000000000007E-2</v>
          </cell>
          <cell r="BF170">
            <v>0.06</v>
          </cell>
          <cell r="BG170">
            <v>0.05</v>
          </cell>
          <cell r="BH170">
            <v>0.05</v>
          </cell>
          <cell r="BI170">
            <v>0.04</v>
          </cell>
          <cell r="BJ170">
            <v>0.04</v>
          </cell>
          <cell r="BK170">
            <v>0.03</v>
          </cell>
          <cell r="BL170">
            <v>0.02</v>
          </cell>
          <cell r="BM170">
            <v>0.02</v>
          </cell>
          <cell r="BN170">
            <v>0.02</v>
          </cell>
          <cell r="BO170">
            <v>0</v>
          </cell>
          <cell r="BP170">
            <v>0</v>
          </cell>
          <cell r="BQ170">
            <v>0</v>
          </cell>
          <cell r="BR170">
            <v>0</v>
          </cell>
          <cell r="BS170">
            <v>0</v>
          </cell>
          <cell r="BT170">
            <v>0</v>
          </cell>
          <cell r="BU170">
            <v>0</v>
          </cell>
          <cell r="BV170">
            <v>40.950209030535341</v>
          </cell>
          <cell r="BW170">
            <v>0.78</v>
          </cell>
          <cell r="BX170">
            <v>2.96</v>
          </cell>
          <cell r="BY170">
            <v>84.99</v>
          </cell>
          <cell r="BZ170">
            <v>7.74</v>
          </cell>
          <cell r="CA170">
            <v>2.56</v>
          </cell>
          <cell r="CB170">
            <v>0.73</v>
          </cell>
          <cell r="CC170">
            <v>0.18</v>
          </cell>
          <cell r="CD170">
            <v>0.04</v>
          </cell>
          <cell r="CE170">
            <v>0.02</v>
          </cell>
          <cell r="CG170" t="str">
            <v>1.6ppm</v>
          </cell>
          <cell r="CJ170">
            <v>100</v>
          </cell>
          <cell r="CK170">
            <v>-4.9999999999999992E-3</v>
          </cell>
          <cell r="CL170">
            <v>6.4999999999999988E-2</v>
          </cell>
          <cell r="CM170">
            <v>13</v>
          </cell>
          <cell r="CN170">
            <v>0.04</v>
          </cell>
          <cell r="CO170">
            <v>0.25915000000000005</v>
          </cell>
        </row>
        <row r="171">
          <cell r="A171" t="str">
            <v>Norway Volund</v>
          </cell>
          <cell r="B171">
            <v>167</v>
          </cell>
          <cell r="E171" t="str">
            <v>90% Wet profile, halved from yr 2</v>
          </cell>
          <cell r="G171" t="str">
            <v>Mobil SF</v>
          </cell>
          <cell r="H171" t="str">
            <v>St Fergus</v>
          </cell>
          <cell r="I171" t="str">
            <v>P</v>
          </cell>
          <cell r="J171">
            <v>2</v>
          </cell>
          <cell r="K171">
            <v>1.1200000000000001</v>
          </cell>
          <cell r="L171">
            <v>1.1111111111111112</v>
          </cell>
          <cell r="M171">
            <v>1.1333333333333335</v>
          </cell>
          <cell r="N171">
            <v>1.0769230769230771</v>
          </cell>
          <cell r="O171">
            <v>1.0999999999999999</v>
          </cell>
          <cell r="P171">
            <v>1.125</v>
          </cell>
          <cell r="Q171">
            <v>1.1666666666666667</v>
          </cell>
          <cell r="R171">
            <v>1.2</v>
          </cell>
          <cell r="S171">
            <v>1.25</v>
          </cell>
          <cell r="T171">
            <v>0</v>
          </cell>
          <cell r="U171">
            <v>0</v>
          </cell>
          <cell r="V171">
            <v>0</v>
          </cell>
          <cell r="W171">
            <v>0</v>
          </cell>
          <cell r="X171">
            <v>0</v>
          </cell>
          <cell r="Y171">
            <v>0</v>
          </cell>
          <cell r="Z171">
            <v>0</v>
          </cell>
          <cell r="AA171">
            <v>0</v>
          </cell>
          <cell r="AB171">
            <v>0</v>
          </cell>
          <cell r="AC171">
            <v>0</v>
          </cell>
          <cell r="AD171">
            <v>0</v>
          </cell>
          <cell r="AE171">
            <v>0</v>
          </cell>
          <cell r="AF171">
            <v>0.25</v>
          </cell>
          <cell r="AG171">
            <v>0.18</v>
          </cell>
          <cell r="AH171">
            <v>0.15</v>
          </cell>
          <cell r="AI171">
            <v>0.13</v>
          </cell>
          <cell r="AJ171">
            <v>0.1</v>
          </cell>
          <cell r="AK171">
            <v>0.08</v>
          </cell>
          <cell r="AL171">
            <v>0.06</v>
          </cell>
          <cell r="AM171">
            <v>0.05</v>
          </cell>
          <cell r="AN171">
            <v>0.04</v>
          </cell>
          <cell r="AO171">
            <v>0</v>
          </cell>
          <cell r="AP171">
            <v>0</v>
          </cell>
          <cell r="AQ171">
            <v>0</v>
          </cell>
          <cell r="AR171">
            <v>0</v>
          </cell>
          <cell r="AS171">
            <v>0</v>
          </cell>
          <cell r="AT171">
            <v>0</v>
          </cell>
          <cell r="AU171">
            <v>0</v>
          </cell>
          <cell r="AV171">
            <v>0</v>
          </cell>
          <cell r="AW171">
            <v>0</v>
          </cell>
          <cell r="AX171">
            <v>0</v>
          </cell>
          <cell r="AY171">
            <v>0</v>
          </cell>
          <cell r="AZ171">
            <v>0</v>
          </cell>
          <cell r="BA171">
            <v>0.28000000000000003</v>
          </cell>
          <cell r="BB171">
            <v>0.2</v>
          </cell>
          <cell r="BC171">
            <v>0.17</v>
          </cell>
          <cell r="BD171">
            <v>0.14000000000000001</v>
          </cell>
          <cell r="BE171">
            <v>0.11</v>
          </cell>
          <cell r="BF171">
            <v>0.09</v>
          </cell>
          <cell r="BG171">
            <v>7.0000000000000007E-2</v>
          </cell>
          <cell r="BH171">
            <v>0.06</v>
          </cell>
          <cell r="BI171">
            <v>0.05</v>
          </cell>
          <cell r="BJ171">
            <v>0</v>
          </cell>
          <cell r="BK171">
            <v>0</v>
          </cell>
          <cell r="BL171">
            <v>0</v>
          </cell>
          <cell r="BM171">
            <v>0</v>
          </cell>
          <cell r="BN171">
            <v>0</v>
          </cell>
          <cell r="BO171">
            <v>0</v>
          </cell>
          <cell r="BP171">
            <v>0</v>
          </cell>
          <cell r="BQ171">
            <v>0</v>
          </cell>
          <cell r="BR171">
            <v>0</v>
          </cell>
          <cell r="BS171">
            <v>0</v>
          </cell>
          <cell r="BT171">
            <v>0</v>
          </cell>
          <cell r="BU171">
            <v>0</v>
          </cell>
          <cell r="BV171">
            <v>40.950209030535341</v>
          </cell>
          <cell r="BW171">
            <v>0.78</v>
          </cell>
          <cell r="BX171">
            <v>2.96</v>
          </cell>
          <cell r="BY171">
            <v>84.99</v>
          </cell>
          <cell r="BZ171">
            <v>7.74</v>
          </cell>
          <cell r="CA171">
            <v>2.56</v>
          </cell>
          <cell r="CB171">
            <v>0.73</v>
          </cell>
          <cell r="CC171">
            <v>0.18</v>
          </cell>
          <cell r="CD171">
            <v>0.04</v>
          </cell>
          <cell r="CE171">
            <v>0.02</v>
          </cell>
          <cell r="CG171" t="str">
            <v>1.6ppm</v>
          </cell>
          <cell r="CJ171">
            <v>100</v>
          </cell>
          <cell r="CK171">
            <v>-0.02</v>
          </cell>
          <cell r="CL171">
            <v>0.18</v>
          </cell>
          <cell r="CM171">
            <v>9</v>
          </cell>
          <cell r="CN171">
            <v>0</v>
          </cell>
          <cell r="CO171">
            <v>0.37959999999999999</v>
          </cell>
        </row>
        <row r="172">
          <cell r="A172" t="str">
            <v>Orion</v>
          </cell>
          <cell r="B172">
            <v>168</v>
          </cell>
          <cell r="E172" t="str">
            <v>Profile Created, 40% 10/11 (Terminal)</v>
          </cell>
          <cell r="G172" t="str">
            <v>Shell/Esso SF</v>
          </cell>
          <cell r="H172" t="str">
            <v>St Fergus</v>
          </cell>
          <cell r="I172" t="str">
            <v>P</v>
          </cell>
          <cell r="J172">
            <v>2</v>
          </cell>
          <cell r="K172">
            <v>2</v>
          </cell>
          <cell r="L172">
            <v>1.0999999999999999</v>
          </cell>
          <cell r="M172">
            <v>1.0999999999999999</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0.04</v>
          </cell>
          <cell r="AG172">
            <v>0.1</v>
          </cell>
          <cell r="AH172">
            <v>0.1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0.08</v>
          </cell>
          <cell r="BB172">
            <v>0.11</v>
          </cell>
          <cell r="BC172">
            <v>0.11</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37.723350089053945</v>
          </cell>
          <cell r="BW172">
            <v>1.02</v>
          </cell>
          <cell r="BX172">
            <v>0.88</v>
          </cell>
          <cell r="BY172">
            <v>95.89</v>
          </cell>
          <cell r="BZ172">
            <v>2.11</v>
          </cell>
          <cell r="CA172">
            <v>0.1</v>
          </cell>
          <cell r="CG172" t="str">
            <v>1ppm</v>
          </cell>
          <cell r="CJ172">
            <v>100</v>
          </cell>
          <cell r="CK172">
            <v>0</v>
          </cell>
          <cell r="CL172">
            <v>0</v>
          </cell>
          <cell r="CM172">
            <v>20</v>
          </cell>
          <cell r="CN172">
            <v>0</v>
          </cell>
          <cell r="CO172">
            <v>8.7600000000000011E-2</v>
          </cell>
        </row>
        <row r="173">
          <cell r="A173" t="str">
            <v>Pickerill</v>
          </cell>
          <cell r="B173">
            <v>169</v>
          </cell>
          <cell r="E173" t="str">
            <v>Profile Good</v>
          </cell>
          <cell r="G173" t="str">
            <v>Theddlethorpe</v>
          </cell>
          <cell r="H173" t="str">
            <v>Theddlethorpe</v>
          </cell>
          <cell r="I173" t="str">
            <v>P</v>
          </cell>
          <cell r="J173">
            <v>1</v>
          </cell>
          <cell r="K173">
            <v>1.1111111111111112</v>
          </cell>
          <cell r="L173">
            <v>1.2</v>
          </cell>
          <cell r="M173">
            <v>1.5</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0.09</v>
          </cell>
          <cell r="AG173">
            <v>0.05</v>
          </cell>
          <cell r="AH173">
            <v>0.02</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0.1</v>
          </cell>
          <cell r="BB173">
            <v>0.06</v>
          </cell>
          <cell r="BC173">
            <v>0.03</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38.349205231337869</v>
          </cell>
          <cell r="BW173">
            <v>3.6</v>
          </cell>
          <cell r="BX173">
            <v>1.1299999999999999</v>
          </cell>
          <cell r="BY173">
            <v>89.58</v>
          </cell>
          <cell r="BZ173">
            <v>4.07</v>
          </cell>
          <cell r="CA173">
            <v>1.02</v>
          </cell>
          <cell r="CB173">
            <v>0.38</v>
          </cell>
          <cell r="CC173">
            <v>0.11</v>
          </cell>
          <cell r="CD173">
            <v>7.0000000000000007E-2</v>
          </cell>
          <cell r="CE173">
            <v>0.03</v>
          </cell>
          <cell r="CF173">
            <v>0.01</v>
          </cell>
          <cell r="CJ173">
            <v>99.999999999999986</v>
          </cell>
          <cell r="CK173">
            <v>0</v>
          </cell>
          <cell r="CL173">
            <v>0</v>
          </cell>
          <cell r="CM173">
            <v>20</v>
          </cell>
          <cell r="CN173">
            <v>0</v>
          </cell>
          <cell r="CO173">
            <v>5.8400000000000001E-2</v>
          </cell>
        </row>
        <row r="174">
          <cell r="A174" t="str">
            <v>Puffin</v>
          </cell>
          <cell r="B174">
            <v>170</v>
          </cell>
          <cell r="E174" t="str">
            <v>90% Poor gas, slip 3</v>
          </cell>
          <cell r="G174" t="str">
            <v>Shell/Esso B</v>
          </cell>
          <cell r="H174" t="str">
            <v>Bacton</v>
          </cell>
          <cell r="I174" t="str">
            <v>A</v>
          </cell>
          <cell r="J174">
            <v>1</v>
          </cell>
          <cell r="K174">
            <v>0</v>
          </cell>
          <cell r="L174">
            <v>0</v>
          </cell>
          <cell r="M174">
            <v>0</v>
          </cell>
          <cell r="N174">
            <v>0</v>
          </cell>
          <cell r="O174">
            <v>0</v>
          </cell>
          <cell r="P174">
            <v>0</v>
          </cell>
          <cell r="Q174">
            <v>0</v>
          </cell>
          <cell r="R174">
            <v>1.0980392156862746</v>
          </cell>
          <cell r="S174">
            <v>1.0999999999999999</v>
          </cell>
          <cell r="T174">
            <v>1.10126582278481</v>
          </cell>
          <cell r="U174">
            <v>1.0943396226415094</v>
          </cell>
          <cell r="V174">
            <v>1.0999999999999999</v>
          </cell>
          <cell r="W174">
            <v>1.1034482758620692</v>
          </cell>
          <cell r="X174">
            <v>1.0909090909090908</v>
          </cell>
          <cell r="Y174">
            <v>1.1333333333333335</v>
          </cell>
          <cell r="Z174">
            <v>1.0909090909090908</v>
          </cell>
          <cell r="AA174">
            <v>1.1428571428571428</v>
          </cell>
          <cell r="AB174">
            <v>1.2</v>
          </cell>
          <cell r="AC174">
            <v>1.25</v>
          </cell>
          <cell r="AD174">
            <v>0</v>
          </cell>
          <cell r="AE174">
            <v>0</v>
          </cell>
          <cell r="AF174">
            <v>0</v>
          </cell>
          <cell r="AG174">
            <v>0</v>
          </cell>
          <cell r="AH174">
            <v>0</v>
          </cell>
          <cell r="AI174">
            <v>0</v>
          </cell>
          <cell r="AJ174">
            <v>0</v>
          </cell>
          <cell r="AK174">
            <v>0</v>
          </cell>
          <cell r="AL174">
            <v>0</v>
          </cell>
          <cell r="AM174">
            <v>0.51</v>
          </cell>
          <cell r="AN174">
            <v>0.9</v>
          </cell>
          <cell r="AO174">
            <v>0.79</v>
          </cell>
          <cell r="AP174">
            <v>0.53</v>
          </cell>
          <cell r="AQ174">
            <v>0.4</v>
          </cell>
          <cell r="AR174">
            <v>0.28999999999999998</v>
          </cell>
          <cell r="AS174">
            <v>0.22</v>
          </cell>
          <cell r="AT174">
            <v>0.15</v>
          </cell>
          <cell r="AU174">
            <v>0.11</v>
          </cell>
          <cell r="AV174">
            <v>7.0000000000000007E-2</v>
          </cell>
          <cell r="AW174">
            <v>0.05</v>
          </cell>
          <cell r="AX174">
            <v>0.04</v>
          </cell>
          <cell r="AY174">
            <v>0</v>
          </cell>
          <cell r="AZ174">
            <v>0</v>
          </cell>
          <cell r="BA174">
            <v>0</v>
          </cell>
          <cell r="BB174">
            <v>0</v>
          </cell>
          <cell r="BC174">
            <v>0</v>
          </cell>
          <cell r="BD174">
            <v>0</v>
          </cell>
          <cell r="BE174">
            <v>0</v>
          </cell>
          <cell r="BF174">
            <v>0</v>
          </cell>
          <cell r="BG174">
            <v>0</v>
          </cell>
          <cell r="BH174">
            <v>0.56000000000000005</v>
          </cell>
          <cell r="BI174">
            <v>0.99</v>
          </cell>
          <cell r="BJ174">
            <v>0.87</v>
          </cell>
          <cell r="BK174">
            <v>0.57999999999999996</v>
          </cell>
          <cell r="BL174">
            <v>0.44</v>
          </cell>
          <cell r="BM174">
            <v>0.32</v>
          </cell>
          <cell r="BN174">
            <v>0.24</v>
          </cell>
          <cell r="BO174">
            <v>0.17</v>
          </cell>
          <cell r="BP174">
            <v>0.12</v>
          </cell>
          <cell r="BQ174">
            <v>0.08</v>
          </cell>
          <cell r="BR174">
            <v>0.06</v>
          </cell>
          <cell r="BS174">
            <v>0.05</v>
          </cell>
          <cell r="BT174">
            <v>0</v>
          </cell>
          <cell r="BU174">
            <v>0</v>
          </cell>
          <cell r="BV174">
            <v>38.694400237546851</v>
          </cell>
          <cell r="BW174">
            <v>2.83</v>
          </cell>
          <cell r="BX174">
            <v>0.56000000000000005</v>
          </cell>
          <cell r="BY174">
            <v>91.13</v>
          </cell>
          <cell r="BZ174">
            <v>3.92</v>
          </cell>
          <cell r="CA174">
            <v>1</v>
          </cell>
          <cell r="CB174">
            <v>0.45</v>
          </cell>
          <cell r="CC174">
            <v>0.1</v>
          </cell>
          <cell r="CD174">
            <v>0.01</v>
          </cell>
          <cell r="CG174" t="str">
            <v>.3ppm</v>
          </cell>
          <cell r="CJ174">
            <v>100</v>
          </cell>
          <cell r="CK174">
            <v>-0.185</v>
          </cell>
          <cell r="CL174">
            <v>2.1950000000000003</v>
          </cell>
          <cell r="CM174">
            <v>11.864864864864867</v>
          </cell>
          <cell r="CN174">
            <v>0.75918918918918976</v>
          </cell>
          <cell r="CO174">
            <v>1.2735540540540544</v>
          </cell>
        </row>
        <row r="175">
          <cell r="A175" t="str">
            <v>Ravenspurn North</v>
          </cell>
          <cell r="B175">
            <v>171</v>
          </cell>
          <cell r="E175" t="str">
            <v>Profile good</v>
          </cell>
          <cell r="G175" t="str">
            <v>Dimlington E</v>
          </cell>
          <cell r="H175" t="str">
            <v>Easington</v>
          </cell>
          <cell r="I175" t="str">
            <v>P</v>
          </cell>
          <cell r="J175">
            <v>1</v>
          </cell>
          <cell r="K175">
            <v>1.2941176470588236</v>
          </cell>
          <cell r="L175">
            <v>1.2941176470588236</v>
          </cell>
          <cell r="M175">
            <v>1.2983870967741937</v>
          </cell>
          <cell r="N175">
            <v>1.2971014492753625</v>
          </cell>
          <cell r="O175">
            <v>1.2990654205607475</v>
          </cell>
          <cell r="P175">
            <v>1.3010752688172043</v>
          </cell>
          <cell r="Q175">
            <v>1.3012048192771086</v>
          </cell>
          <cell r="R175">
            <v>1.3013698630136985</v>
          </cell>
          <cell r="S175">
            <v>1.296875</v>
          </cell>
          <cell r="T175">
            <v>1.3035714285714284</v>
          </cell>
          <cell r="U175">
            <v>1.28125</v>
          </cell>
          <cell r="V175">
            <v>1.3181818181818181</v>
          </cell>
          <cell r="W175">
            <v>1.3333333333333335</v>
          </cell>
          <cell r="X175">
            <v>1.2727272727272729</v>
          </cell>
          <cell r="Y175">
            <v>1.25</v>
          </cell>
          <cell r="Z175">
            <v>1.4000000000000001</v>
          </cell>
          <cell r="AA175">
            <v>1.25</v>
          </cell>
          <cell r="AB175">
            <v>0</v>
          </cell>
          <cell r="AC175">
            <v>0</v>
          </cell>
          <cell r="AD175">
            <v>0</v>
          </cell>
          <cell r="AE175">
            <v>0</v>
          </cell>
          <cell r="AF175">
            <v>0.85</v>
          </cell>
          <cell r="AG175">
            <v>0.85</v>
          </cell>
          <cell r="AH175">
            <v>1.24</v>
          </cell>
          <cell r="AI175">
            <v>1.38</v>
          </cell>
          <cell r="AJ175">
            <v>1.07</v>
          </cell>
          <cell r="AK175">
            <v>0.93</v>
          </cell>
          <cell r="AL175">
            <v>0.83</v>
          </cell>
          <cell r="AM175">
            <v>0.73</v>
          </cell>
          <cell r="AN175">
            <v>0.64</v>
          </cell>
          <cell r="AO175">
            <v>0.56000000000000005</v>
          </cell>
          <cell r="AP175">
            <v>0.32</v>
          </cell>
          <cell r="AQ175">
            <v>0.22</v>
          </cell>
          <cell r="AR175">
            <v>0.15</v>
          </cell>
          <cell r="AS175">
            <v>0.11</v>
          </cell>
          <cell r="AT175">
            <v>0.08</v>
          </cell>
          <cell r="AU175">
            <v>0.05</v>
          </cell>
          <cell r="AV175">
            <v>0.04</v>
          </cell>
          <cell r="AW175">
            <v>0</v>
          </cell>
          <cell r="AX175">
            <v>0</v>
          </cell>
          <cell r="AY175">
            <v>0</v>
          </cell>
          <cell r="AZ175">
            <v>0</v>
          </cell>
          <cell r="BA175">
            <v>1.1000000000000001</v>
          </cell>
          <cell r="BB175">
            <v>1.1000000000000001</v>
          </cell>
          <cell r="BC175">
            <v>1.61</v>
          </cell>
          <cell r="BD175">
            <v>1.79</v>
          </cell>
          <cell r="BE175">
            <v>1.39</v>
          </cell>
          <cell r="BF175">
            <v>1.21</v>
          </cell>
          <cell r="BG175">
            <v>1.08</v>
          </cell>
          <cell r="BH175">
            <v>0.95</v>
          </cell>
          <cell r="BI175">
            <v>0.83</v>
          </cell>
          <cell r="BJ175">
            <v>0.73</v>
          </cell>
          <cell r="BK175">
            <v>0.41</v>
          </cell>
          <cell r="BL175">
            <v>0.28999999999999998</v>
          </cell>
          <cell r="BM175">
            <v>0.2</v>
          </cell>
          <cell r="BN175">
            <v>0.14000000000000001</v>
          </cell>
          <cell r="BO175">
            <v>0.1</v>
          </cell>
          <cell r="BP175">
            <v>7.0000000000000007E-2</v>
          </cell>
          <cell r="BQ175">
            <v>0.05</v>
          </cell>
          <cell r="BR175">
            <v>0</v>
          </cell>
          <cell r="BS175">
            <v>0</v>
          </cell>
          <cell r="BT175">
            <v>0</v>
          </cell>
          <cell r="BU175">
            <v>0</v>
          </cell>
          <cell r="BV175">
            <v>38.513007941387826</v>
          </cell>
          <cell r="BW175">
            <v>1.89</v>
          </cell>
          <cell r="BX175">
            <v>0.81</v>
          </cell>
          <cell r="BY175">
            <v>92.84</v>
          </cell>
          <cell r="BZ175">
            <v>3.41</v>
          </cell>
          <cell r="CA175">
            <v>0.65</v>
          </cell>
          <cell r="CB175">
            <v>0.25</v>
          </cell>
          <cell r="CC175">
            <v>7.0000000000000007E-2</v>
          </cell>
          <cell r="CD175">
            <v>0.06</v>
          </cell>
          <cell r="CE175">
            <v>0.02</v>
          </cell>
          <cell r="CJ175">
            <v>100</v>
          </cell>
          <cell r="CK175">
            <v>-0.16</v>
          </cell>
          <cell r="CL175">
            <v>1.76</v>
          </cell>
          <cell r="CM175">
            <v>11</v>
          </cell>
          <cell r="CN175">
            <v>0.32</v>
          </cell>
          <cell r="CO175">
            <v>3.547800000000001</v>
          </cell>
        </row>
        <row r="176">
          <cell r="A176" t="str">
            <v>Ravenspurn South</v>
          </cell>
          <cell r="B176">
            <v>172</v>
          </cell>
          <cell r="E176" t="str">
            <v>Profile good</v>
          </cell>
          <cell r="G176" t="str">
            <v>Dimlington E</v>
          </cell>
          <cell r="H176" t="str">
            <v>Easington</v>
          </cell>
          <cell r="I176" t="str">
            <v>P</v>
          </cell>
          <cell r="J176">
            <v>1</v>
          </cell>
          <cell r="K176">
            <v>1.3</v>
          </cell>
          <cell r="L176">
            <v>1.2926829268292683</v>
          </cell>
          <cell r="M176">
            <v>1.3076923076923077</v>
          </cell>
          <cell r="N176">
            <v>1.3043478260869568</v>
          </cell>
          <cell r="O176">
            <v>1.295774647887324</v>
          </cell>
          <cell r="P176">
            <v>1.3088235294117647</v>
          </cell>
          <cell r="Q176">
            <v>1.2982456140350878</v>
          </cell>
          <cell r="R176">
            <v>1.2909090909090908</v>
          </cell>
          <cell r="S176">
            <v>1.3111111111111111</v>
          </cell>
          <cell r="T176">
            <v>1.2888888888888888</v>
          </cell>
          <cell r="U176">
            <v>1.2972972972972974</v>
          </cell>
          <cell r="V176">
            <v>1.3076923076923077</v>
          </cell>
          <cell r="W176">
            <v>1.3333333333333333</v>
          </cell>
          <cell r="X176">
            <v>1.2307692307692308</v>
          </cell>
          <cell r="Y176">
            <v>1.3333333333333333</v>
          </cell>
          <cell r="Z176">
            <v>1.3333333333333335</v>
          </cell>
          <cell r="AA176">
            <v>1.5</v>
          </cell>
          <cell r="AB176">
            <v>0</v>
          </cell>
          <cell r="AC176">
            <v>0</v>
          </cell>
          <cell r="AD176">
            <v>0</v>
          </cell>
          <cell r="AE176">
            <v>0</v>
          </cell>
          <cell r="AF176">
            <v>0.2</v>
          </cell>
          <cell r="AG176">
            <v>0.41</v>
          </cell>
          <cell r="AH176">
            <v>0.52</v>
          </cell>
          <cell r="AI176">
            <v>0.69</v>
          </cell>
          <cell r="AJ176">
            <v>0.71</v>
          </cell>
          <cell r="AK176">
            <v>0.68</v>
          </cell>
          <cell r="AL176">
            <v>0.56999999999999995</v>
          </cell>
          <cell r="AM176">
            <v>0.55000000000000004</v>
          </cell>
          <cell r="AN176">
            <v>0.45</v>
          </cell>
          <cell r="AO176">
            <v>0.45</v>
          </cell>
          <cell r="AP176">
            <v>0.37</v>
          </cell>
          <cell r="AQ176">
            <v>0.26</v>
          </cell>
          <cell r="AR176">
            <v>0.18</v>
          </cell>
          <cell r="AS176">
            <v>0.13</v>
          </cell>
          <cell r="AT176">
            <v>0.09</v>
          </cell>
          <cell r="AU176">
            <v>0.06</v>
          </cell>
          <cell r="AV176">
            <v>0.04</v>
          </cell>
          <cell r="AW176">
            <v>0</v>
          </cell>
          <cell r="AX176">
            <v>0</v>
          </cell>
          <cell r="AY176">
            <v>0</v>
          </cell>
          <cell r="AZ176">
            <v>0</v>
          </cell>
          <cell r="BA176">
            <v>0.26</v>
          </cell>
          <cell r="BB176">
            <v>0.53</v>
          </cell>
          <cell r="BC176">
            <v>0.68</v>
          </cell>
          <cell r="BD176">
            <v>0.9</v>
          </cell>
          <cell r="BE176">
            <v>0.92</v>
          </cell>
          <cell r="BF176">
            <v>0.89</v>
          </cell>
          <cell r="BG176">
            <v>0.74</v>
          </cell>
          <cell r="BH176">
            <v>0.71</v>
          </cell>
          <cell r="BI176">
            <v>0.59</v>
          </cell>
          <cell r="BJ176">
            <v>0.57999999999999996</v>
          </cell>
          <cell r="BK176">
            <v>0.48</v>
          </cell>
          <cell r="BL176">
            <v>0.34</v>
          </cell>
          <cell r="BM176">
            <v>0.24</v>
          </cell>
          <cell r="BN176">
            <v>0.16</v>
          </cell>
          <cell r="BO176">
            <v>0.12</v>
          </cell>
          <cell r="BP176">
            <v>0.08</v>
          </cell>
          <cell r="BQ176">
            <v>0.06</v>
          </cell>
          <cell r="BR176">
            <v>0</v>
          </cell>
          <cell r="BS176">
            <v>0</v>
          </cell>
          <cell r="BT176">
            <v>0</v>
          </cell>
          <cell r="BU176">
            <v>0</v>
          </cell>
          <cell r="BV176">
            <v>38.513007941387826</v>
          </cell>
          <cell r="BW176">
            <v>1.89</v>
          </cell>
          <cell r="BX176">
            <v>0.81</v>
          </cell>
          <cell r="BY176">
            <v>92.84</v>
          </cell>
          <cell r="BZ176">
            <v>3.41</v>
          </cell>
          <cell r="CA176">
            <v>0.65</v>
          </cell>
          <cell r="CB176">
            <v>0.25</v>
          </cell>
          <cell r="CC176">
            <v>7.0000000000000007E-2</v>
          </cell>
          <cell r="CD176">
            <v>0.06</v>
          </cell>
          <cell r="CE176">
            <v>0.02</v>
          </cell>
          <cell r="CJ176">
            <v>100</v>
          </cell>
          <cell r="CK176">
            <v>-4.0000000000000008E-2</v>
          </cell>
          <cell r="CL176">
            <v>0.73000000000000009</v>
          </cell>
          <cell r="CM176">
            <v>18.25</v>
          </cell>
          <cell r="CN176">
            <v>1.7112499999999999</v>
          </cell>
          <cell r="CO176">
            <v>2.6686062499999998</v>
          </cell>
        </row>
        <row r="177">
          <cell r="A177" t="str">
            <v>Rhum</v>
          </cell>
          <cell r="B177">
            <v>173</v>
          </cell>
          <cell r="E177" t="str">
            <v>Zeroed whilst sanctions are in place</v>
          </cell>
          <cell r="G177" t="str">
            <v>Total SF</v>
          </cell>
          <cell r="H177" t="str">
            <v>St Fergus</v>
          </cell>
          <cell r="I177" t="str">
            <v>P</v>
          </cell>
          <cell r="J177">
            <v>1</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38.869398658158993</v>
          </cell>
          <cell r="BW177">
            <v>0.57999999999999996</v>
          </cell>
          <cell r="BX177">
            <v>3.65</v>
          </cell>
          <cell r="BY177">
            <v>88.53</v>
          </cell>
          <cell r="BZ177">
            <v>5.43</v>
          </cell>
          <cell r="CA177">
            <v>1.5</v>
          </cell>
          <cell r="CB177">
            <v>0.26</v>
          </cell>
          <cell r="CC177">
            <v>0.04</v>
          </cell>
          <cell r="CD177">
            <v>0.01</v>
          </cell>
          <cell r="CG177" t="str">
            <v>1.2ppm</v>
          </cell>
          <cell r="CJ177">
            <v>100.00000000000001</v>
          </cell>
          <cell r="CK177">
            <v>0</v>
          </cell>
          <cell r="CL177">
            <v>0</v>
          </cell>
          <cell r="CM177">
            <v>20</v>
          </cell>
          <cell r="CN177">
            <v>0</v>
          </cell>
          <cell r="CO177">
            <v>0</v>
          </cell>
        </row>
        <row r="178">
          <cell r="A178" t="str">
            <v>Rita</v>
          </cell>
          <cell r="B178">
            <v>174</v>
          </cell>
          <cell r="E178" t="str">
            <v>Pofile Good</v>
          </cell>
          <cell r="G178" t="str">
            <v>Theddlethorpe</v>
          </cell>
          <cell r="H178" t="str">
            <v>Theddlethorpe</v>
          </cell>
          <cell r="I178" t="str">
            <v>P</v>
          </cell>
          <cell r="J178">
            <v>2</v>
          </cell>
          <cell r="K178">
            <v>1.1976744186046513</v>
          </cell>
          <cell r="L178">
            <v>1.1923076923076923</v>
          </cell>
          <cell r="M178">
            <v>1.1935483870967742</v>
          </cell>
          <cell r="N178">
            <v>1.2222222222222223</v>
          </cell>
          <cell r="O178">
            <v>1.2</v>
          </cell>
          <cell r="P178">
            <v>1.2857142857142856</v>
          </cell>
          <cell r="Q178">
            <v>1.2</v>
          </cell>
          <cell r="R178">
            <v>1.25</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0.86</v>
          </cell>
          <cell r="AG178">
            <v>0.52</v>
          </cell>
          <cell r="AH178">
            <v>0.31</v>
          </cell>
          <cell r="AI178">
            <v>0.18</v>
          </cell>
          <cell r="AJ178">
            <v>0.1</v>
          </cell>
          <cell r="AK178">
            <v>7.0000000000000007E-2</v>
          </cell>
          <cell r="AL178">
            <v>0.05</v>
          </cell>
          <cell r="AM178">
            <v>0.04</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1.03</v>
          </cell>
          <cell r="BB178">
            <v>0.62</v>
          </cell>
          <cell r="BC178">
            <v>0.37</v>
          </cell>
          <cell r="BD178">
            <v>0.22</v>
          </cell>
          <cell r="BE178">
            <v>0.12</v>
          </cell>
          <cell r="BF178">
            <v>0.09</v>
          </cell>
          <cell r="BG178">
            <v>0.06</v>
          </cell>
          <cell r="BH178">
            <v>0.05</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38.349205231337869</v>
          </cell>
          <cell r="BW178">
            <v>3.6</v>
          </cell>
          <cell r="BX178">
            <v>1.1299999999999999</v>
          </cell>
          <cell r="BY178">
            <v>89.58</v>
          </cell>
          <cell r="BZ178">
            <v>4.07</v>
          </cell>
          <cell r="CA178">
            <v>1.02</v>
          </cell>
          <cell r="CB178">
            <v>0.38</v>
          </cell>
          <cell r="CC178">
            <v>0.11</v>
          </cell>
          <cell r="CD178">
            <v>7.0000000000000007E-2</v>
          </cell>
          <cell r="CE178">
            <v>0.03</v>
          </cell>
          <cell r="CF178">
            <v>0.01</v>
          </cell>
          <cell r="CJ178">
            <v>99.999999999999986</v>
          </cell>
          <cell r="CK178">
            <v>0</v>
          </cell>
          <cell r="CL178">
            <v>0</v>
          </cell>
          <cell r="CM178">
            <v>20</v>
          </cell>
          <cell r="CN178">
            <v>0</v>
          </cell>
          <cell r="CO178">
            <v>0.77744999999999997</v>
          </cell>
        </row>
        <row r="179">
          <cell r="A179" t="str">
            <v>Rochelle</v>
          </cell>
          <cell r="B179">
            <v>175</v>
          </cell>
          <cell r="E179" t="str">
            <v>90% Under construction H2 12</v>
          </cell>
          <cell r="G179" t="str">
            <v>Mobil SF</v>
          </cell>
          <cell r="H179" t="str">
            <v>St Fergus</v>
          </cell>
          <cell r="I179" t="str">
            <v>D</v>
          </cell>
          <cell r="J179">
            <v>2</v>
          </cell>
          <cell r="K179">
            <v>0</v>
          </cell>
          <cell r="L179">
            <v>0</v>
          </cell>
          <cell r="M179">
            <v>1.0945945945945947</v>
          </cell>
          <cell r="N179">
            <v>1.0945945945945947</v>
          </cell>
          <cell r="O179">
            <v>1.1013513513513513</v>
          </cell>
          <cell r="P179">
            <v>1.0955882352941175</v>
          </cell>
          <cell r="Q179">
            <v>1.0909090909090911</v>
          </cell>
          <cell r="R179">
            <v>1.1016949152542375</v>
          </cell>
          <cell r="S179">
            <v>1.0666666666666667</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0.74</v>
          </cell>
          <cell r="AI179">
            <v>0.74</v>
          </cell>
          <cell r="AJ179">
            <v>1.48</v>
          </cell>
          <cell r="AK179">
            <v>1.36</v>
          </cell>
          <cell r="AL179">
            <v>0.99</v>
          </cell>
          <cell r="AM179">
            <v>0.59</v>
          </cell>
          <cell r="AN179">
            <v>0.15</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0.81</v>
          </cell>
          <cell r="BD179">
            <v>0.81</v>
          </cell>
          <cell r="BE179">
            <v>1.63</v>
          </cell>
          <cell r="BF179">
            <v>1.49</v>
          </cell>
          <cell r="BG179">
            <v>1.08</v>
          </cell>
          <cell r="BH179">
            <v>0.65</v>
          </cell>
          <cell r="BI179">
            <v>0.16</v>
          </cell>
          <cell r="BJ179">
            <v>0</v>
          </cell>
          <cell r="BK179">
            <v>0</v>
          </cell>
          <cell r="BL179">
            <v>0</v>
          </cell>
          <cell r="BM179">
            <v>0</v>
          </cell>
          <cell r="BN179">
            <v>0</v>
          </cell>
          <cell r="BO179">
            <v>0</v>
          </cell>
          <cell r="BP179">
            <v>0</v>
          </cell>
          <cell r="BQ179">
            <v>0</v>
          </cell>
          <cell r="BR179">
            <v>0</v>
          </cell>
          <cell r="BS179">
            <v>0</v>
          </cell>
          <cell r="BT179">
            <v>0</v>
          </cell>
          <cell r="BU179">
            <v>0</v>
          </cell>
          <cell r="BV179">
            <v>40.950209030535341</v>
          </cell>
          <cell r="BW179">
            <v>0.78</v>
          </cell>
          <cell r="BX179">
            <v>2.96</v>
          </cell>
          <cell r="BY179">
            <v>84.99</v>
          </cell>
          <cell r="BZ179">
            <v>7.74</v>
          </cell>
          <cell r="CA179">
            <v>2.56</v>
          </cell>
          <cell r="CB179">
            <v>0.73</v>
          </cell>
          <cell r="CC179">
            <v>0.18</v>
          </cell>
          <cell r="CD179">
            <v>0.04</v>
          </cell>
          <cell r="CE179">
            <v>0.02</v>
          </cell>
          <cell r="CG179" t="str">
            <v>1.6ppm</v>
          </cell>
          <cell r="CJ179">
            <v>100</v>
          </cell>
          <cell r="CK179">
            <v>-7.4999999999999997E-2</v>
          </cell>
          <cell r="CL179">
            <v>0.67499999999999993</v>
          </cell>
          <cell r="CM179">
            <v>9</v>
          </cell>
          <cell r="CN179">
            <v>0</v>
          </cell>
          <cell r="CO179">
            <v>2.20825</v>
          </cell>
        </row>
        <row r="180">
          <cell r="A180" t="str">
            <v>Rose</v>
          </cell>
          <cell r="B180">
            <v>176</v>
          </cell>
          <cell r="E180" t="str">
            <v>Field issues</v>
          </cell>
          <cell r="G180" t="str">
            <v>Dimlington E</v>
          </cell>
          <cell r="H180" t="str">
            <v>Easington</v>
          </cell>
          <cell r="I180" t="str">
            <v>P</v>
          </cell>
          <cell r="J180">
            <v>2</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38.513007941387826</v>
          </cell>
          <cell r="BW180">
            <v>1.89</v>
          </cell>
          <cell r="BX180">
            <v>0.81</v>
          </cell>
          <cell r="BY180">
            <v>92.84</v>
          </cell>
          <cell r="BZ180">
            <v>3.41</v>
          </cell>
          <cell r="CA180">
            <v>0.65</v>
          </cell>
          <cell r="CB180">
            <v>0.25</v>
          </cell>
          <cell r="CC180">
            <v>7.0000000000000007E-2</v>
          </cell>
          <cell r="CD180">
            <v>0.06</v>
          </cell>
          <cell r="CE180">
            <v>0.02</v>
          </cell>
          <cell r="CJ180">
            <v>100</v>
          </cell>
          <cell r="CK180">
            <v>0</v>
          </cell>
          <cell r="CL180">
            <v>0</v>
          </cell>
          <cell r="CM180">
            <v>20</v>
          </cell>
          <cell r="CN180">
            <v>0</v>
          </cell>
          <cell r="CO180">
            <v>0</v>
          </cell>
        </row>
        <row r="181">
          <cell r="A181" t="str">
            <v>Salfleetby</v>
          </cell>
          <cell r="B181">
            <v>177</v>
          </cell>
          <cell r="E181" t="str">
            <v>Onshore</v>
          </cell>
          <cell r="G181" t="str">
            <v>Theddlethorpe</v>
          </cell>
          <cell r="H181" t="str">
            <v>Theddlethorpe</v>
          </cell>
          <cell r="I181" t="str">
            <v>P</v>
          </cell>
          <cell r="J181">
            <v>1</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38.349205231337869</v>
          </cell>
          <cell r="BW181">
            <v>3.6</v>
          </cell>
          <cell r="BX181">
            <v>1.1299999999999999</v>
          </cell>
          <cell r="BY181">
            <v>89.58</v>
          </cell>
          <cell r="BZ181">
            <v>4.07</v>
          </cell>
          <cell r="CA181">
            <v>1.02</v>
          </cell>
          <cell r="CB181">
            <v>0.38</v>
          </cell>
          <cell r="CC181">
            <v>0.11</v>
          </cell>
          <cell r="CD181">
            <v>7.0000000000000007E-2</v>
          </cell>
          <cell r="CE181">
            <v>0.03</v>
          </cell>
          <cell r="CF181">
            <v>0.01</v>
          </cell>
          <cell r="CJ181">
            <v>99.999999999999986</v>
          </cell>
          <cell r="CK181">
            <v>0</v>
          </cell>
          <cell r="CL181">
            <v>0</v>
          </cell>
          <cell r="CM181">
            <v>20</v>
          </cell>
          <cell r="CN181">
            <v>0</v>
          </cell>
          <cell r="CO181">
            <v>0</v>
          </cell>
        </row>
        <row r="182">
          <cell r="A182" t="str">
            <v>Saturn</v>
          </cell>
          <cell r="B182">
            <v>178</v>
          </cell>
          <cell r="E182" t="str">
            <v>Profile Good</v>
          </cell>
          <cell r="G182" t="str">
            <v>Theddlethorpe</v>
          </cell>
          <cell r="H182" t="str">
            <v>Theddlethorpe</v>
          </cell>
          <cell r="I182" t="str">
            <v>P</v>
          </cell>
          <cell r="J182">
            <v>1</v>
          </cell>
          <cell r="K182">
            <v>1.1970802919708028</v>
          </cell>
          <cell r="L182">
            <v>1.1975308641975309</v>
          </cell>
          <cell r="M182">
            <v>1.196969696969697</v>
          </cell>
          <cell r="N182">
            <v>1.1914893617021278</v>
          </cell>
          <cell r="O182">
            <v>1.1851851851851851</v>
          </cell>
          <cell r="P182">
            <v>1.2222222222222223</v>
          </cell>
          <cell r="Q182">
            <v>1.25</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1.37</v>
          </cell>
          <cell r="AG182">
            <v>0.81</v>
          </cell>
          <cell r="AH182">
            <v>0.66</v>
          </cell>
          <cell r="AI182">
            <v>0.47</v>
          </cell>
          <cell r="AJ182">
            <v>0.27</v>
          </cell>
          <cell r="AK182">
            <v>0.18</v>
          </cell>
          <cell r="AL182">
            <v>0.04</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1.64</v>
          </cell>
          <cell r="BB182">
            <v>0.97</v>
          </cell>
          <cell r="BC182">
            <v>0.79</v>
          </cell>
          <cell r="BD182">
            <v>0.56000000000000005</v>
          </cell>
          <cell r="BE182">
            <v>0.32</v>
          </cell>
          <cell r="BF182">
            <v>0.22</v>
          </cell>
          <cell r="BG182">
            <v>0.05</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38.349205231337869</v>
          </cell>
          <cell r="BW182">
            <v>3.6</v>
          </cell>
          <cell r="BX182">
            <v>1.1299999999999999</v>
          </cell>
          <cell r="BY182">
            <v>89.58</v>
          </cell>
          <cell r="BZ182">
            <v>4.07</v>
          </cell>
          <cell r="CA182">
            <v>1.02</v>
          </cell>
          <cell r="CB182">
            <v>0.38</v>
          </cell>
          <cell r="CC182">
            <v>0.11</v>
          </cell>
          <cell r="CD182">
            <v>7.0000000000000007E-2</v>
          </cell>
          <cell r="CE182">
            <v>0.03</v>
          </cell>
          <cell r="CF182">
            <v>0.01</v>
          </cell>
          <cell r="CJ182">
            <v>99.999999999999986</v>
          </cell>
          <cell r="CK182">
            <v>0</v>
          </cell>
          <cell r="CL182">
            <v>0</v>
          </cell>
          <cell r="CM182">
            <v>20</v>
          </cell>
          <cell r="CN182">
            <v>0</v>
          </cell>
          <cell r="CO182">
            <v>1.3870000000000002</v>
          </cell>
        </row>
        <row r="183">
          <cell r="A183" t="str">
            <v>Schooner</v>
          </cell>
          <cell r="B183">
            <v>179</v>
          </cell>
          <cell r="E183" t="str">
            <v>Profile Good</v>
          </cell>
          <cell r="G183" t="str">
            <v>Theddlethorpe</v>
          </cell>
          <cell r="H183" t="str">
            <v>Theddlethorpe</v>
          </cell>
          <cell r="I183" t="str">
            <v>P</v>
          </cell>
          <cell r="J183">
            <v>1</v>
          </cell>
          <cell r="K183">
            <v>1.1944444444444444</v>
          </cell>
          <cell r="L183">
            <v>1.2121212121212122</v>
          </cell>
          <cell r="M183">
            <v>1.2</v>
          </cell>
          <cell r="N183">
            <v>1.1785714285714286</v>
          </cell>
          <cell r="O183">
            <v>1.1904761904761905</v>
          </cell>
          <cell r="P183">
            <v>1.2105263157894737</v>
          </cell>
          <cell r="Q183">
            <v>1.2352941176470587</v>
          </cell>
          <cell r="R183">
            <v>1.2142857142857142</v>
          </cell>
          <cell r="S183">
            <v>1.2727272727272729</v>
          </cell>
          <cell r="T183">
            <v>1.1428571428571428</v>
          </cell>
          <cell r="U183">
            <v>2</v>
          </cell>
          <cell r="V183">
            <v>0</v>
          </cell>
          <cell r="W183">
            <v>0</v>
          </cell>
          <cell r="X183">
            <v>0</v>
          </cell>
          <cell r="Y183">
            <v>0</v>
          </cell>
          <cell r="Z183">
            <v>0</v>
          </cell>
          <cell r="AA183">
            <v>0</v>
          </cell>
          <cell r="AB183">
            <v>0</v>
          </cell>
          <cell r="AC183">
            <v>0</v>
          </cell>
          <cell r="AD183">
            <v>0</v>
          </cell>
          <cell r="AE183">
            <v>0</v>
          </cell>
          <cell r="AF183">
            <v>0.36</v>
          </cell>
          <cell r="AG183">
            <v>0.33</v>
          </cell>
          <cell r="AH183">
            <v>0.3</v>
          </cell>
          <cell r="AI183">
            <v>0.28000000000000003</v>
          </cell>
          <cell r="AJ183">
            <v>0.21</v>
          </cell>
          <cell r="AK183">
            <v>0.19</v>
          </cell>
          <cell r="AL183">
            <v>0.17</v>
          </cell>
          <cell r="AM183">
            <v>0.14000000000000001</v>
          </cell>
          <cell r="AN183">
            <v>0.11</v>
          </cell>
          <cell r="AO183">
            <v>7.0000000000000007E-2</v>
          </cell>
          <cell r="AP183">
            <v>0.01</v>
          </cell>
          <cell r="AQ183">
            <v>0</v>
          </cell>
          <cell r="AR183">
            <v>0</v>
          </cell>
          <cell r="AS183">
            <v>0</v>
          </cell>
          <cell r="AT183">
            <v>0</v>
          </cell>
          <cell r="AU183">
            <v>0</v>
          </cell>
          <cell r="AV183">
            <v>0</v>
          </cell>
          <cell r="AW183">
            <v>0</v>
          </cell>
          <cell r="AX183">
            <v>0</v>
          </cell>
          <cell r="AY183">
            <v>0</v>
          </cell>
          <cell r="AZ183">
            <v>0</v>
          </cell>
          <cell r="BA183">
            <v>0.43</v>
          </cell>
          <cell r="BB183">
            <v>0.4</v>
          </cell>
          <cell r="BC183">
            <v>0.36</v>
          </cell>
          <cell r="BD183">
            <v>0.33</v>
          </cell>
          <cell r="BE183">
            <v>0.25</v>
          </cell>
          <cell r="BF183">
            <v>0.23</v>
          </cell>
          <cell r="BG183">
            <v>0.21</v>
          </cell>
          <cell r="BH183">
            <v>0.17</v>
          </cell>
          <cell r="BI183">
            <v>0.14000000000000001</v>
          </cell>
          <cell r="BJ183">
            <v>0.08</v>
          </cell>
          <cell r="BK183">
            <v>0.02</v>
          </cell>
          <cell r="BL183">
            <v>0</v>
          </cell>
          <cell r="BM183">
            <v>0</v>
          </cell>
          <cell r="BN183">
            <v>0</v>
          </cell>
          <cell r="BO183">
            <v>0</v>
          </cell>
          <cell r="BP183">
            <v>0</v>
          </cell>
          <cell r="BQ183">
            <v>0</v>
          </cell>
          <cell r="BR183">
            <v>0</v>
          </cell>
          <cell r="BS183">
            <v>0</v>
          </cell>
          <cell r="BT183">
            <v>0</v>
          </cell>
          <cell r="BU183">
            <v>0</v>
          </cell>
          <cell r="BV183">
            <v>38.349205231337869</v>
          </cell>
          <cell r="BW183">
            <v>3.6</v>
          </cell>
          <cell r="BX183">
            <v>1.1299999999999999</v>
          </cell>
          <cell r="BY183">
            <v>89.58</v>
          </cell>
          <cell r="BZ183">
            <v>4.07</v>
          </cell>
          <cell r="CA183">
            <v>1.02</v>
          </cell>
          <cell r="CB183">
            <v>0.38</v>
          </cell>
          <cell r="CC183">
            <v>0.11</v>
          </cell>
          <cell r="CD183">
            <v>7.0000000000000007E-2</v>
          </cell>
          <cell r="CE183">
            <v>0.03</v>
          </cell>
          <cell r="CF183">
            <v>0.01</v>
          </cell>
          <cell r="CJ183">
            <v>99.999999999999986</v>
          </cell>
          <cell r="CK183">
            <v>-0.05</v>
          </cell>
          <cell r="CL183">
            <v>0.46</v>
          </cell>
          <cell r="CM183">
            <v>9.1999999999999993</v>
          </cell>
          <cell r="CN183">
            <v>9.9999999999999655E-4</v>
          </cell>
          <cell r="CO183">
            <v>0.79241499999999976</v>
          </cell>
        </row>
        <row r="184">
          <cell r="A184" t="str">
            <v>Scoter</v>
          </cell>
          <cell r="B184">
            <v>180</v>
          </cell>
          <cell r="E184" t="str">
            <v>Profile doubled</v>
          </cell>
          <cell r="G184" t="str">
            <v>SEAL B</v>
          </cell>
          <cell r="H184" t="str">
            <v>Bacton</v>
          </cell>
          <cell r="I184" t="str">
            <v>P</v>
          </cell>
          <cell r="J184">
            <v>1</v>
          </cell>
          <cell r="K184">
            <v>1.2028985507246377</v>
          </cell>
          <cell r="L184">
            <v>1.2</v>
          </cell>
          <cell r="M184">
            <v>1.2048192771084338</v>
          </cell>
          <cell r="N184">
            <v>1.2</v>
          </cell>
          <cell r="O184">
            <v>1.1904761904761905</v>
          </cell>
          <cell r="P184">
            <v>1.2142857142857142</v>
          </cell>
          <cell r="Q184">
            <v>1.1818181818181819</v>
          </cell>
          <cell r="R184">
            <v>1.1764705882352942</v>
          </cell>
          <cell r="S184">
            <v>1.1666666666666667</v>
          </cell>
          <cell r="T184">
            <v>1.3333333333333335</v>
          </cell>
          <cell r="U184">
            <v>0</v>
          </cell>
          <cell r="V184">
            <v>0</v>
          </cell>
          <cell r="W184">
            <v>0</v>
          </cell>
          <cell r="X184">
            <v>0</v>
          </cell>
          <cell r="Y184">
            <v>0</v>
          </cell>
          <cell r="Z184">
            <v>0</v>
          </cell>
          <cell r="AA184">
            <v>0</v>
          </cell>
          <cell r="AB184">
            <v>0</v>
          </cell>
          <cell r="AC184">
            <v>0</v>
          </cell>
          <cell r="AD184">
            <v>0</v>
          </cell>
          <cell r="AE184">
            <v>0</v>
          </cell>
          <cell r="AF184">
            <v>1.38</v>
          </cell>
          <cell r="AG184">
            <v>1.05</v>
          </cell>
          <cell r="AH184">
            <v>0.83</v>
          </cell>
          <cell r="AI184">
            <v>0.7</v>
          </cell>
          <cell r="AJ184">
            <v>0.42</v>
          </cell>
          <cell r="AK184">
            <v>0.28000000000000003</v>
          </cell>
          <cell r="AL184">
            <v>0.22</v>
          </cell>
          <cell r="AM184">
            <v>0.17</v>
          </cell>
          <cell r="AN184">
            <v>0.12</v>
          </cell>
          <cell r="AO184">
            <v>0.03</v>
          </cell>
          <cell r="AP184">
            <v>0</v>
          </cell>
          <cell r="AQ184">
            <v>0</v>
          </cell>
          <cell r="AR184">
            <v>0</v>
          </cell>
          <cell r="AS184">
            <v>0</v>
          </cell>
          <cell r="AT184">
            <v>0</v>
          </cell>
          <cell r="AU184">
            <v>0</v>
          </cell>
          <cell r="AV184">
            <v>0</v>
          </cell>
          <cell r="AW184">
            <v>0</v>
          </cell>
          <cell r="AX184">
            <v>0</v>
          </cell>
          <cell r="AY184">
            <v>0</v>
          </cell>
          <cell r="AZ184">
            <v>0</v>
          </cell>
          <cell r="BA184">
            <v>1.66</v>
          </cell>
          <cell r="BB184">
            <v>1.26</v>
          </cell>
          <cell r="BC184">
            <v>1</v>
          </cell>
          <cell r="BD184">
            <v>0.84</v>
          </cell>
          <cell r="BE184">
            <v>0.5</v>
          </cell>
          <cell r="BF184">
            <v>0.34</v>
          </cell>
          <cell r="BG184">
            <v>0.26</v>
          </cell>
          <cell r="BH184">
            <v>0.2</v>
          </cell>
          <cell r="BI184">
            <v>0.14000000000000001</v>
          </cell>
          <cell r="BJ184">
            <v>0.04</v>
          </cell>
          <cell r="BK184">
            <v>0</v>
          </cell>
          <cell r="BL184">
            <v>0</v>
          </cell>
          <cell r="BM184">
            <v>0</v>
          </cell>
          <cell r="BN184">
            <v>0</v>
          </cell>
          <cell r="BO184">
            <v>0</v>
          </cell>
          <cell r="BP184">
            <v>0</v>
          </cell>
          <cell r="BQ184">
            <v>0</v>
          </cell>
          <cell r="BR184">
            <v>0</v>
          </cell>
          <cell r="BS184">
            <v>0</v>
          </cell>
          <cell r="BT184">
            <v>0</v>
          </cell>
          <cell r="BU184">
            <v>0</v>
          </cell>
          <cell r="BV184">
            <v>40.428204096303205</v>
          </cell>
          <cell r="BW184">
            <v>0.48</v>
          </cell>
          <cell r="BX184">
            <v>1.84</v>
          </cell>
          <cell r="BY184">
            <v>88.04</v>
          </cell>
          <cell r="BZ184">
            <v>7.39</v>
          </cell>
          <cell r="CA184">
            <v>1.84</v>
          </cell>
          <cell r="CB184">
            <v>0.36</v>
          </cell>
          <cell r="CC184">
            <v>0.04</v>
          </cell>
          <cell r="CD184">
            <v>0.01</v>
          </cell>
          <cell r="CJ184">
            <v>100.00000000000003</v>
          </cell>
          <cell r="CK184">
            <v>-0.06</v>
          </cell>
          <cell r="CL184">
            <v>0.54</v>
          </cell>
          <cell r="CM184">
            <v>9.0000000000000018</v>
          </cell>
          <cell r="CN184">
            <v>0</v>
          </cell>
          <cell r="CO184">
            <v>1.8979999999999999</v>
          </cell>
        </row>
        <row r="185">
          <cell r="A185" t="str">
            <v>Scott</v>
          </cell>
          <cell r="B185">
            <v>181</v>
          </cell>
          <cell r="G185" t="str">
            <v>Mobil SF</v>
          </cell>
          <cell r="H185" t="str">
            <v>St Fergus</v>
          </cell>
          <cell r="I185" t="str">
            <v>P</v>
          </cell>
          <cell r="J185">
            <v>1</v>
          </cell>
          <cell r="K185">
            <v>1.2857142857142856</v>
          </cell>
          <cell r="L185">
            <v>1.2857142857142856</v>
          </cell>
          <cell r="M185">
            <v>1.5</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0.14000000000000001</v>
          </cell>
          <cell r="AG185">
            <v>7.0000000000000007E-2</v>
          </cell>
          <cell r="AH185">
            <v>0.02</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0.18</v>
          </cell>
          <cell r="BB185">
            <v>0.09</v>
          </cell>
          <cell r="BC185">
            <v>0.03</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40.950209030535341</v>
          </cell>
          <cell r="BW185">
            <v>0.78</v>
          </cell>
          <cell r="BX185">
            <v>2.96</v>
          </cell>
          <cell r="BY185">
            <v>84.99</v>
          </cell>
          <cell r="BZ185">
            <v>7.74</v>
          </cell>
          <cell r="CA185">
            <v>2.56</v>
          </cell>
          <cell r="CB185">
            <v>0.73</v>
          </cell>
          <cell r="CC185">
            <v>0.18</v>
          </cell>
          <cell r="CD185">
            <v>0.04</v>
          </cell>
          <cell r="CE185">
            <v>0.02</v>
          </cell>
          <cell r="CG185" t="str">
            <v>1.6ppm</v>
          </cell>
          <cell r="CJ185">
            <v>100</v>
          </cell>
          <cell r="CK185">
            <v>0</v>
          </cell>
          <cell r="CL185">
            <v>0</v>
          </cell>
          <cell r="CM185">
            <v>20</v>
          </cell>
          <cell r="CN185">
            <v>0</v>
          </cell>
          <cell r="CO185">
            <v>8.3949999999999997E-2</v>
          </cell>
        </row>
        <row r="186">
          <cell r="A186" t="str">
            <v>Sean Blowdown</v>
          </cell>
          <cell r="B186">
            <v>182</v>
          </cell>
          <cell r="G186" t="str">
            <v>Shell/Esso B</v>
          </cell>
          <cell r="H186" t="str">
            <v>Bacton</v>
          </cell>
          <cell r="I186" t="str">
            <v>D</v>
          </cell>
          <cell r="J186">
            <v>1</v>
          </cell>
          <cell r="K186">
            <v>0</v>
          </cell>
          <cell r="L186">
            <v>1.1209103840682788</v>
          </cell>
          <cell r="M186">
            <v>1.2010443864229763</v>
          </cell>
          <cell r="N186">
            <v>1.2018779342723005</v>
          </cell>
          <cell r="O186">
            <v>1.2</v>
          </cell>
          <cell r="P186">
            <v>1.2051282051282051</v>
          </cell>
          <cell r="Q186">
            <v>1.1953125</v>
          </cell>
          <cell r="R186">
            <v>1.1927710843373494</v>
          </cell>
          <cell r="S186">
            <v>1.1818181818181819</v>
          </cell>
          <cell r="T186">
            <v>1.1666666666666667</v>
          </cell>
          <cell r="U186">
            <v>0</v>
          </cell>
          <cell r="V186">
            <v>0</v>
          </cell>
          <cell r="W186">
            <v>0</v>
          </cell>
          <cell r="X186">
            <v>0</v>
          </cell>
          <cell r="Y186">
            <v>0</v>
          </cell>
          <cell r="Z186">
            <v>0</v>
          </cell>
          <cell r="AA186">
            <v>0</v>
          </cell>
          <cell r="AB186">
            <v>0</v>
          </cell>
          <cell r="AC186">
            <v>0</v>
          </cell>
          <cell r="AD186">
            <v>0</v>
          </cell>
          <cell r="AE186">
            <v>0</v>
          </cell>
          <cell r="AF186">
            <v>0</v>
          </cell>
          <cell r="AG186">
            <v>7.03</v>
          </cell>
          <cell r="AH186">
            <v>3.83</v>
          </cell>
          <cell r="AI186">
            <v>2.13</v>
          </cell>
          <cell r="AJ186">
            <v>0.65</v>
          </cell>
          <cell r="AK186">
            <v>1.17</v>
          </cell>
          <cell r="AL186">
            <v>1.28</v>
          </cell>
          <cell r="AM186">
            <v>0.83</v>
          </cell>
          <cell r="AN186">
            <v>0.22</v>
          </cell>
          <cell r="AO186">
            <v>0.06</v>
          </cell>
          <cell r="AP186">
            <v>0</v>
          </cell>
          <cell r="AQ186">
            <v>0</v>
          </cell>
          <cell r="AR186">
            <v>0</v>
          </cell>
          <cell r="AS186">
            <v>0</v>
          </cell>
          <cell r="AT186">
            <v>0</v>
          </cell>
          <cell r="AU186">
            <v>0</v>
          </cell>
          <cell r="AV186">
            <v>0</v>
          </cell>
          <cell r="AW186">
            <v>0</v>
          </cell>
          <cell r="AX186">
            <v>0</v>
          </cell>
          <cell r="AY186">
            <v>0</v>
          </cell>
          <cell r="AZ186">
            <v>0</v>
          </cell>
          <cell r="BA186">
            <v>0</v>
          </cell>
          <cell r="BB186">
            <v>7.88</v>
          </cell>
          <cell r="BC186">
            <v>4.5999999999999996</v>
          </cell>
          <cell r="BD186">
            <v>2.56</v>
          </cell>
          <cell r="BE186">
            <v>0.78</v>
          </cell>
          <cell r="BF186">
            <v>1.41</v>
          </cell>
          <cell r="BG186">
            <v>1.53</v>
          </cell>
          <cell r="BH186">
            <v>0.99</v>
          </cell>
          <cell r="BI186">
            <v>0.26</v>
          </cell>
          <cell r="BJ186">
            <v>7.0000000000000007E-2</v>
          </cell>
          <cell r="BK186">
            <v>0</v>
          </cell>
          <cell r="BL186">
            <v>0</v>
          </cell>
          <cell r="BM186">
            <v>0</v>
          </cell>
          <cell r="BN186">
            <v>0</v>
          </cell>
          <cell r="BO186">
            <v>0</v>
          </cell>
          <cell r="BP186">
            <v>0</v>
          </cell>
          <cell r="BQ186">
            <v>0</v>
          </cell>
          <cell r="BR186">
            <v>0</v>
          </cell>
          <cell r="BS186">
            <v>0</v>
          </cell>
          <cell r="BT186">
            <v>0</v>
          </cell>
          <cell r="BU186">
            <v>0</v>
          </cell>
          <cell r="BV186">
            <v>38.694400237546851</v>
          </cell>
          <cell r="BW186">
            <v>2.83</v>
          </cell>
          <cell r="BX186">
            <v>0.56000000000000005</v>
          </cell>
          <cell r="BY186">
            <v>91.13</v>
          </cell>
          <cell r="BZ186">
            <v>3.92</v>
          </cell>
          <cell r="CA186">
            <v>1</v>
          </cell>
          <cell r="CB186">
            <v>0.45</v>
          </cell>
          <cell r="CC186">
            <v>0.1</v>
          </cell>
          <cell r="CD186">
            <v>0.01</v>
          </cell>
          <cell r="CG186" t="str">
            <v>.3ppm</v>
          </cell>
          <cell r="CJ186">
            <v>100</v>
          </cell>
          <cell r="CK186">
            <v>-0.11</v>
          </cell>
          <cell r="CL186">
            <v>0.99</v>
          </cell>
          <cell r="CM186">
            <v>9</v>
          </cell>
          <cell r="CN186">
            <v>0</v>
          </cell>
          <cell r="CO186">
            <v>6.2779999999999987</v>
          </cell>
        </row>
        <row r="187">
          <cell r="A187" t="str">
            <v>Sean Main</v>
          </cell>
          <cell r="B187">
            <v>183</v>
          </cell>
          <cell r="E187" t="str">
            <v>Peak ok</v>
          </cell>
          <cell r="G187" t="str">
            <v>Shell/Esso B</v>
          </cell>
          <cell r="H187" t="str">
            <v>Bacton</v>
          </cell>
          <cell r="I187" t="str">
            <v>P</v>
          </cell>
          <cell r="J187">
            <v>1</v>
          </cell>
          <cell r="K187">
            <v>9.9523809523809526</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0.84</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8.36</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38.694400237546851</v>
          </cell>
          <cell r="BW187">
            <v>2.83</v>
          </cell>
          <cell r="BX187">
            <v>0.56000000000000005</v>
          </cell>
          <cell r="BY187">
            <v>91.13</v>
          </cell>
          <cell r="BZ187">
            <v>3.92</v>
          </cell>
          <cell r="CA187">
            <v>1</v>
          </cell>
          <cell r="CB187">
            <v>0.45</v>
          </cell>
          <cell r="CC187">
            <v>0.1</v>
          </cell>
          <cell r="CD187">
            <v>0.01</v>
          </cell>
          <cell r="CG187" t="str">
            <v>.3ppm</v>
          </cell>
          <cell r="CJ187">
            <v>100</v>
          </cell>
          <cell r="CK187">
            <v>0</v>
          </cell>
          <cell r="CL187">
            <v>0</v>
          </cell>
          <cell r="CM187">
            <v>20</v>
          </cell>
          <cell r="CN187">
            <v>0</v>
          </cell>
          <cell r="CO187">
            <v>0.30659999999999998</v>
          </cell>
        </row>
        <row r="188">
          <cell r="A188" t="str">
            <v>Sean Satellites</v>
          </cell>
          <cell r="B188">
            <v>184</v>
          </cell>
          <cell r="E188" t="str">
            <v>Profile ok</v>
          </cell>
          <cell r="G188" t="str">
            <v>Shell/Esso B</v>
          </cell>
          <cell r="H188" t="str">
            <v>Bacton</v>
          </cell>
          <cell r="I188" t="str">
            <v>P</v>
          </cell>
          <cell r="J188">
            <v>1</v>
          </cell>
          <cell r="K188">
            <v>1.0999999999999999</v>
          </cell>
          <cell r="L188">
            <v>1.1111111111111112</v>
          </cell>
          <cell r="M188">
            <v>1.1153846153846152</v>
          </cell>
          <cell r="N188">
            <v>1.0999999999999999</v>
          </cell>
          <cell r="O188">
            <v>1.0769230769230771</v>
          </cell>
          <cell r="P188">
            <v>1.1111111111111112</v>
          </cell>
          <cell r="Q188">
            <v>1.125</v>
          </cell>
          <cell r="R188">
            <v>1.125</v>
          </cell>
          <cell r="S188">
            <v>1.1428571428571428</v>
          </cell>
          <cell r="T188">
            <v>1.1666666666666667</v>
          </cell>
          <cell r="U188">
            <v>1.5</v>
          </cell>
          <cell r="V188">
            <v>0</v>
          </cell>
          <cell r="W188">
            <v>0</v>
          </cell>
          <cell r="X188">
            <v>0</v>
          </cell>
          <cell r="Y188">
            <v>0</v>
          </cell>
          <cell r="Z188">
            <v>0</v>
          </cell>
          <cell r="AA188">
            <v>0</v>
          </cell>
          <cell r="AB188">
            <v>0</v>
          </cell>
          <cell r="AC188">
            <v>0</v>
          </cell>
          <cell r="AD188">
            <v>0</v>
          </cell>
          <cell r="AE188">
            <v>0</v>
          </cell>
          <cell r="AF188">
            <v>0.2</v>
          </cell>
          <cell r="AG188">
            <v>0.18</v>
          </cell>
          <cell r="AH188">
            <v>0.26</v>
          </cell>
          <cell r="AI188">
            <v>0.2</v>
          </cell>
          <cell r="AJ188">
            <v>0.13</v>
          </cell>
          <cell r="AK188">
            <v>0.09</v>
          </cell>
          <cell r="AL188">
            <v>0.08</v>
          </cell>
          <cell r="AM188">
            <v>0.08</v>
          </cell>
          <cell r="AN188">
            <v>7.0000000000000007E-2</v>
          </cell>
          <cell r="AO188">
            <v>0.06</v>
          </cell>
          <cell r="AP188">
            <v>0.02</v>
          </cell>
          <cell r="AQ188">
            <v>0</v>
          </cell>
          <cell r="AR188">
            <v>0</v>
          </cell>
          <cell r="AS188">
            <v>0</v>
          </cell>
          <cell r="AT188">
            <v>0</v>
          </cell>
          <cell r="AU188">
            <v>0</v>
          </cell>
          <cell r="AV188">
            <v>0</v>
          </cell>
          <cell r="AW188">
            <v>0</v>
          </cell>
          <cell r="AX188">
            <v>0</v>
          </cell>
          <cell r="AY188">
            <v>0</v>
          </cell>
          <cell r="AZ188">
            <v>0</v>
          </cell>
          <cell r="BA188">
            <v>0.22</v>
          </cell>
          <cell r="BB188">
            <v>0.2</v>
          </cell>
          <cell r="BC188">
            <v>0.28999999999999998</v>
          </cell>
          <cell r="BD188">
            <v>0.22</v>
          </cell>
          <cell r="BE188">
            <v>0.14000000000000001</v>
          </cell>
          <cell r="BF188">
            <v>0.1</v>
          </cell>
          <cell r="BG188">
            <v>0.09</v>
          </cell>
          <cell r="BH188">
            <v>0.09</v>
          </cell>
          <cell r="BI188">
            <v>0.08</v>
          </cell>
          <cell r="BJ188">
            <v>7.0000000000000007E-2</v>
          </cell>
          <cell r="BK188">
            <v>0.03</v>
          </cell>
          <cell r="BL188">
            <v>0</v>
          </cell>
          <cell r="BM188">
            <v>0</v>
          </cell>
          <cell r="BN188">
            <v>0</v>
          </cell>
          <cell r="BO188">
            <v>0</v>
          </cell>
          <cell r="BP188">
            <v>0</v>
          </cell>
          <cell r="BQ188">
            <v>0</v>
          </cell>
          <cell r="BR188">
            <v>0</v>
          </cell>
          <cell r="BS188">
            <v>0</v>
          </cell>
          <cell r="BT188">
            <v>0</v>
          </cell>
          <cell r="BU188">
            <v>0</v>
          </cell>
          <cell r="BV188">
            <v>38.694400237546851</v>
          </cell>
          <cell r="BW188">
            <v>2.83</v>
          </cell>
          <cell r="BX188">
            <v>0.56000000000000005</v>
          </cell>
          <cell r="BY188">
            <v>91.13</v>
          </cell>
          <cell r="BZ188">
            <v>3.92</v>
          </cell>
          <cell r="CA188">
            <v>1</v>
          </cell>
          <cell r="CB188">
            <v>0.45</v>
          </cell>
          <cell r="CC188">
            <v>0.1</v>
          </cell>
          <cell r="CD188">
            <v>0.01</v>
          </cell>
          <cell r="CG188" t="str">
            <v>.3ppm</v>
          </cell>
          <cell r="CJ188">
            <v>100</v>
          </cell>
          <cell r="CK188">
            <v>-2.5000000000000001E-2</v>
          </cell>
          <cell r="CL188">
            <v>0.245</v>
          </cell>
          <cell r="CM188">
            <v>9.7999999999999989</v>
          </cell>
          <cell r="CN188">
            <v>7.9999999999999898E-3</v>
          </cell>
          <cell r="CO188">
            <v>0.50297000000000014</v>
          </cell>
        </row>
        <row r="189">
          <cell r="A189" t="str">
            <v>Seven Seas</v>
          </cell>
          <cell r="B189">
            <v>185</v>
          </cell>
          <cell r="E189" t="str">
            <v>No data (new)</v>
          </cell>
          <cell r="G189" t="str">
            <v>Dimlington E</v>
          </cell>
          <cell r="H189" t="str">
            <v>Easington</v>
          </cell>
          <cell r="I189" t="str">
            <v>P</v>
          </cell>
          <cell r="J189">
            <v>1</v>
          </cell>
          <cell r="K189">
            <v>1.3037037037037036</v>
          </cell>
          <cell r="L189">
            <v>1.3037037037037036</v>
          </cell>
          <cell r="M189">
            <v>1.2992700729927007</v>
          </cell>
          <cell r="N189">
            <v>1.2962962962962961</v>
          </cell>
          <cell r="O189">
            <v>1.2988505747126435</v>
          </cell>
          <cell r="P189">
            <v>1.3066666666666666</v>
          </cell>
          <cell r="Q189">
            <v>1.3026315789473684</v>
          </cell>
          <cell r="R189">
            <v>1.2941176470588234</v>
          </cell>
          <cell r="S189">
            <v>1.3015873015873014</v>
          </cell>
          <cell r="T189">
            <v>1.2931034482758621</v>
          </cell>
          <cell r="U189">
            <v>1.3018867924528301</v>
          </cell>
          <cell r="V189">
            <v>1.2972972972972974</v>
          </cell>
          <cell r="W189">
            <v>1.3076923076923077</v>
          </cell>
          <cell r="X189">
            <v>1.3333333333333333</v>
          </cell>
          <cell r="Y189">
            <v>1.3076923076923077</v>
          </cell>
          <cell r="Z189">
            <v>1.3333333333333333</v>
          </cell>
          <cell r="AA189">
            <v>1.3333333333333335</v>
          </cell>
          <cell r="AB189">
            <v>1.5</v>
          </cell>
          <cell r="AC189">
            <v>0</v>
          </cell>
          <cell r="AD189">
            <v>0</v>
          </cell>
          <cell r="AE189">
            <v>0</v>
          </cell>
          <cell r="AF189">
            <v>1.35</v>
          </cell>
          <cell r="AG189">
            <v>1.35</v>
          </cell>
          <cell r="AH189">
            <v>1.37</v>
          </cell>
          <cell r="AI189">
            <v>1.08</v>
          </cell>
          <cell r="AJ189">
            <v>0.87</v>
          </cell>
          <cell r="AK189">
            <v>0.75</v>
          </cell>
          <cell r="AL189">
            <v>0.76</v>
          </cell>
          <cell r="AM189">
            <v>0.68</v>
          </cell>
          <cell r="AN189">
            <v>0.63</v>
          </cell>
          <cell r="AO189">
            <v>0.57999999999999996</v>
          </cell>
          <cell r="AP189">
            <v>0.53</v>
          </cell>
          <cell r="AQ189">
            <v>0.37</v>
          </cell>
          <cell r="AR189">
            <v>0.26</v>
          </cell>
          <cell r="AS189">
            <v>0.18</v>
          </cell>
          <cell r="AT189">
            <v>0.13</v>
          </cell>
          <cell r="AU189">
            <v>0.09</v>
          </cell>
          <cell r="AV189">
            <v>0.06</v>
          </cell>
          <cell r="AW189">
            <v>0.04</v>
          </cell>
          <cell r="AX189">
            <v>0</v>
          </cell>
          <cell r="AY189">
            <v>0</v>
          </cell>
          <cell r="AZ189">
            <v>0</v>
          </cell>
          <cell r="BA189">
            <v>1.76</v>
          </cell>
          <cell r="BB189">
            <v>1.76</v>
          </cell>
          <cell r="BC189">
            <v>1.78</v>
          </cell>
          <cell r="BD189">
            <v>1.4</v>
          </cell>
          <cell r="BE189">
            <v>1.1299999999999999</v>
          </cell>
          <cell r="BF189">
            <v>0.98</v>
          </cell>
          <cell r="BG189">
            <v>0.99</v>
          </cell>
          <cell r="BH189">
            <v>0.88</v>
          </cell>
          <cell r="BI189">
            <v>0.82</v>
          </cell>
          <cell r="BJ189">
            <v>0.75</v>
          </cell>
          <cell r="BK189">
            <v>0.69</v>
          </cell>
          <cell r="BL189">
            <v>0.48</v>
          </cell>
          <cell r="BM189">
            <v>0.34</v>
          </cell>
          <cell r="BN189">
            <v>0.24</v>
          </cell>
          <cell r="BO189">
            <v>0.17</v>
          </cell>
          <cell r="BP189">
            <v>0.12</v>
          </cell>
          <cell r="BQ189">
            <v>0.08</v>
          </cell>
          <cell r="BR189">
            <v>0.06</v>
          </cell>
          <cell r="BS189">
            <v>0</v>
          </cell>
          <cell r="BT189">
            <v>0</v>
          </cell>
          <cell r="BU189">
            <v>0</v>
          </cell>
          <cell r="BV189">
            <v>38.513007941387826</v>
          </cell>
          <cell r="BW189">
            <v>1.89</v>
          </cell>
          <cell r="BX189">
            <v>0.81</v>
          </cell>
          <cell r="BY189">
            <v>92.84</v>
          </cell>
          <cell r="BZ189">
            <v>3.41</v>
          </cell>
          <cell r="CA189">
            <v>0.65</v>
          </cell>
          <cell r="CB189">
            <v>0.25</v>
          </cell>
          <cell r="CC189">
            <v>7.0000000000000007E-2</v>
          </cell>
          <cell r="CD189">
            <v>0.06</v>
          </cell>
          <cell r="CE189">
            <v>0.02</v>
          </cell>
          <cell r="CJ189">
            <v>100</v>
          </cell>
          <cell r="CK189">
            <v>-4.9999999999999989E-2</v>
          </cell>
          <cell r="CL189">
            <v>0.98</v>
          </cell>
          <cell r="CM189">
            <v>19.600000000000005</v>
          </cell>
          <cell r="CN189">
            <v>2.8090000000000015</v>
          </cell>
          <cell r="CO189">
            <v>4.6570350000000005</v>
          </cell>
        </row>
        <row r="190">
          <cell r="A190" t="str">
            <v>Seymour</v>
          </cell>
          <cell r="B190">
            <v>186</v>
          </cell>
          <cell r="E190" t="str">
            <v>Slightly low, Keep</v>
          </cell>
          <cell r="G190" t="str">
            <v>Amoco T</v>
          </cell>
          <cell r="H190" t="str">
            <v>Teesside</v>
          </cell>
          <cell r="I190" t="str">
            <v>P</v>
          </cell>
          <cell r="J190">
            <v>1</v>
          </cell>
          <cell r="K190">
            <v>1.2857142857142858</v>
          </cell>
          <cell r="L190">
            <v>1.2894736842105263</v>
          </cell>
          <cell r="M190">
            <v>1.28125</v>
          </cell>
          <cell r="N190">
            <v>1.32</v>
          </cell>
          <cell r="O190">
            <v>1.3</v>
          </cell>
          <cell r="P190">
            <v>1.3125</v>
          </cell>
          <cell r="Q190">
            <v>1.2307692307692308</v>
          </cell>
          <cell r="R190">
            <v>1.3</v>
          </cell>
          <cell r="S190">
            <v>1.375</v>
          </cell>
          <cell r="T190">
            <v>1.3333333333333335</v>
          </cell>
          <cell r="U190">
            <v>1.4000000000000001</v>
          </cell>
          <cell r="V190">
            <v>1.25</v>
          </cell>
          <cell r="W190">
            <v>0</v>
          </cell>
          <cell r="X190">
            <v>0</v>
          </cell>
          <cell r="Y190">
            <v>0</v>
          </cell>
          <cell r="Z190">
            <v>0</v>
          </cell>
          <cell r="AA190">
            <v>0</v>
          </cell>
          <cell r="AB190">
            <v>0</v>
          </cell>
          <cell r="AC190">
            <v>0</v>
          </cell>
          <cell r="AD190">
            <v>0</v>
          </cell>
          <cell r="AE190">
            <v>0</v>
          </cell>
          <cell r="AF190">
            <v>0.49</v>
          </cell>
          <cell r="AG190">
            <v>0.38</v>
          </cell>
          <cell r="AH190">
            <v>0.32</v>
          </cell>
          <cell r="AI190">
            <v>0.25</v>
          </cell>
          <cell r="AJ190">
            <v>0.2</v>
          </cell>
          <cell r="AK190">
            <v>0.16</v>
          </cell>
          <cell r="AL190">
            <v>0.13</v>
          </cell>
          <cell r="AM190">
            <v>0.1</v>
          </cell>
          <cell r="AN190">
            <v>0.08</v>
          </cell>
          <cell r="AO190">
            <v>0.06</v>
          </cell>
          <cell r="AP190">
            <v>0.05</v>
          </cell>
          <cell r="AQ190">
            <v>0.04</v>
          </cell>
          <cell r="AR190">
            <v>0</v>
          </cell>
          <cell r="AS190">
            <v>0</v>
          </cell>
          <cell r="AT190">
            <v>0</v>
          </cell>
          <cell r="AU190">
            <v>0</v>
          </cell>
          <cell r="AV190">
            <v>0</v>
          </cell>
          <cell r="AW190">
            <v>0</v>
          </cell>
          <cell r="AX190">
            <v>0</v>
          </cell>
          <cell r="AY190">
            <v>0</v>
          </cell>
          <cell r="AZ190">
            <v>0</v>
          </cell>
          <cell r="BA190">
            <v>0.63</v>
          </cell>
          <cell r="BB190">
            <v>0.49</v>
          </cell>
          <cell r="BC190">
            <v>0.41</v>
          </cell>
          <cell r="BD190">
            <v>0.33</v>
          </cell>
          <cell r="BE190">
            <v>0.26</v>
          </cell>
          <cell r="BF190">
            <v>0.21</v>
          </cell>
          <cell r="BG190">
            <v>0.16</v>
          </cell>
          <cell r="BH190">
            <v>0.13</v>
          </cell>
          <cell r="BI190">
            <v>0.11</v>
          </cell>
          <cell r="BJ190">
            <v>0.08</v>
          </cell>
          <cell r="BK190">
            <v>7.0000000000000007E-2</v>
          </cell>
          <cell r="BL190">
            <v>0.05</v>
          </cell>
          <cell r="BM190">
            <v>0</v>
          </cell>
          <cell r="BN190">
            <v>0</v>
          </cell>
          <cell r="BO190">
            <v>0</v>
          </cell>
          <cell r="BP190">
            <v>0</v>
          </cell>
          <cell r="BQ190">
            <v>0</v>
          </cell>
          <cell r="BR190">
            <v>0</v>
          </cell>
          <cell r="BS190">
            <v>0</v>
          </cell>
          <cell r="BT190">
            <v>0</v>
          </cell>
          <cell r="BU190">
            <v>0</v>
          </cell>
          <cell r="BV190">
            <v>41.018425144672889</v>
          </cell>
          <cell r="BW190">
            <v>0.88</v>
          </cell>
          <cell r="BX190">
            <v>2.1800000000000002</v>
          </cell>
          <cell r="BY190">
            <v>85.5</v>
          </cell>
          <cell r="BZ190">
            <v>8.39</v>
          </cell>
          <cell r="CA190">
            <v>2.2799999999999998</v>
          </cell>
          <cell r="CB190">
            <v>0.63</v>
          </cell>
          <cell r="CC190">
            <v>0.12</v>
          </cell>
          <cell r="CD190">
            <v>0.02</v>
          </cell>
          <cell r="CG190" t="str">
            <v>2.9ppm</v>
          </cell>
          <cell r="CJ190">
            <v>100</v>
          </cell>
          <cell r="CK190">
            <v>-1.4999999999999999E-2</v>
          </cell>
          <cell r="CL190">
            <v>0.185</v>
          </cell>
          <cell r="CM190">
            <v>12.333333333333334</v>
          </cell>
          <cell r="CN190">
            <v>8.3333333333333356E-2</v>
          </cell>
          <cell r="CO190">
            <v>0.84071666666666656</v>
          </cell>
        </row>
        <row r="191">
          <cell r="A191" t="str">
            <v>Shamrock</v>
          </cell>
          <cell r="B191">
            <v>187</v>
          </cell>
          <cell r="E191" t="str">
            <v>Annual Reduced</v>
          </cell>
          <cell r="G191" t="str">
            <v>Shell/Esso B</v>
          </cell>
          <cell r="H191" t="str">
            <v>Bacton</v>
          </cell>
          <cell r="I191" t="str">
            <v>P</v>
          </cell>
          <cell r="J191">
            <v>1</v>
          </cell>
          <cell r="K191">
            <v>1.3050847457627119</v>
          </cell>
          <cell r="L191">
            <v>1.2941176470588236</v>
          </cell>
          <cell r="M191">
            <v>1.2931034482758621</v>
          </cell>
          <cell r="N191">
            <v>1.2926829268292683</v>
          </cell>
          <cell r="O191">
            <v>1.2941176470588234</v>
          </cell>
          <cell r="P191">
            <v>1.3043478260869563</v>
          </cell>
          <cell r="Q191">
            <v>1.25</v>
          </cell>
          <cell r="R191">
            <v>1.2857142857142856</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0.59</v>
          </cell>
          <cell r="AG191">
            <v>0.51</v>
          </cell>
          <cell r="AH191">
            <v>0.57999999999999996</v>
          </cell>
          <cell r="AI191">
            <v>0.41</v>
          </cell>
          <cell r="AJ191">
            <v>0.34</v>
          </cell>
          <cell r="AK191">
            <v>0.23</v>
          </cell>
          <cell r="AL191">
            <v>0.12</v>
          </cell>
          <cell r="AM191">
            <v>7.0000000000000007E-2</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0.77</v>
          </cell>
          <cell r="BB191">
            <v>0.66</v>
          </cell>
          <cell r="BC191">
            <v>0.75</v>
          </cell>
          <cell r="BD191">
            <v>0.53</v>
          </cell>
          <cell r="BE191">
            <v>0.44</v>
          </cell>
          <cell r="BF191">
            <v>0.3</v>
          </cell>
          <cell r="BG191">
            <v>0.15</v>
          </cell>
          <cell r="BH191">
            <v>0.09</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38.694400237546851</v>
          </cell>
          <cell r="BW191">
            <v>2.83</v>
          </cell>
          <cell r="BX191">
            <v>0.56000000000000005</v>
          </cell>
          <cell r="BY191">
            <v>91.13</v>
          </cell>
          <cell r="BZ191">
            <v>3.92</v>
          </cell>
          <cell r="CA191">
            <v>1</v>
          </cell>
          <cell r="CB191">
            <v>0.45</v>
          </cell>
          <cell r="CC191">
            <v>0.1</v>
          </cell>
          <cell r="CD191">
            <v>0.01</v>
          </cell>
          <cell r="CG191" t="str">
            <v>.3ppm</v>
          </cell>
          <cell r="CJ191">
            <v>100</v>
          </cell>
          <cell r="CK191">
            <v>0</v>
          </cell>
          <cell r="CL191">
            <v>0</v>
          </cell>
          <cell r="CM191">
            <v>20</v>
          </cell>
          <cell r="CN191">
            <v>0</v>
          </cell>
          <cell r="CO191">
            <v>1.0402499999999999</v>
          </cell>
        </row>
        <row r="192">
          <cell r="A192" t="str">
            <v>Shearwater</v>
          </cell>
          <cell r="B192">
            <v>188</v>
          </cell>
          <cell r="E192" t="str">
            <v>Profile good</v>
          </cell>
          <cell r="G192" t="str">
            <v>SEAL B</v>
          </cell>
          <cell r="H192" t="str">
            <v>Bacton</v>
          </cell>
          <cell r="I192" t="str">
            <v>P</v>
          </cell>
          <cell r="J192">
            <v>1</v>
          </cell>
          <cell r="K192">
            <v>1.2121212121212122</v>
          </cell>
          <cell r="L192">
            <v>1.2</v>
          </cell>
          <cell r="M192">
            <v>1.2008368200836821</v>
          </cell>
          <cell r="N192">
            <v>1.2009132420091324</v>
          </cell>
          <cell r="O192">
            <v>1.1977401129943503</v>
          </cell>
          <cell r="P192">
            <v>1.2068965517241379</v>
          </cell>
          <cell r="Q192">
            <v>1.1666666666666667</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0.33</v>
          </cell>
          <cell r="AG192">
            <v>1.65</v>
          </cell>
          <cell r="AH192">
            <v>2.39</v>
          </cell>
          <cell r="AI192">
            <v>2.19</v>
          </cell>
          <cell r="AJ192">
            <v>1.77</v>
          </cell>
          <cell r="AK192">
            <v>0.57999999999999996</v>
          </cell>
          <cell r="AL192">
            <v>0.06</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0.4</v>
          </cell>
          <cell r="BB192">
            <v>1.98</v>
          </cell>
          <cell r="BC192">
            <v>2.87</v>
          </cell>
          <cell r="BD192">
            <v>2.63</v>
          </cell>
          <cell r="BE192">
            <v>2.12</v>
          </cell>
          <cell r="BF192">
            <v>0.7</v>
          </cell>
          <cell r="BG192">
            <v>7.0000000000000007E-2</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40.428204096303205</v>
          </cell>
          <cell r="BW192">
            <v>0.48</v>
          </cell>
          <cell r="BX192">
            <v>1.84</v>
          </cell>
          <cell r="BY192">
            <v>88.04</v>
          </cell>
          <cell r="BZ192">
            <v>7.39</v>
          </cell>
          <cell r="CA192">
            <v>1.84</v>
          </cell>
          <cell r="CB192">
            <v>0.36</v>
          </cell>
          <cell r="CC192">
            <v>0.04</v>
          </cell>
          <cell r="CD192">
            <v>0.01</v>
          </cell>
          <cell r="CJ192">
            <v>100.00000000000003</v>
          </cell>
          <cell r="CK192">
            <v>0</v>
          </cell>
          <cell r="CL192">
            <v>0</v>
          </cell>
          <cell r="CM192">
            <v>20</v>
          </cell>
          <cell r="CN192">
            <v>0</v>
          </cell>
          <cell r="CO192">
            <v>3.2740500000000003</v>
          </cell>
        </row>
        <row r="193">
          <cell r="A193" t="str">
            <v>Shearwater Compression</v>
          </cell>
          <cell r="B193">
            <v>189</v>
          </cell>
          <cell r="E193" t="str">
            <v>Profile good</v>
          </cell>
          <cell r="G193" t="str">
            <v>SEAL B</v>
          </cell>
          <cell r="H193" t="str">
            <v>Bacton</v>
          </cell>
          <cell r="I193" t="str">
            <v>P</v>
          </cell>
          <cell r="J193">
            <v>1</v>
          </cell>
          <cell r="K193">
            <v>1.201834862385321</v>
          </cell>
          <cell r="L193">
            <v>1.201834862385321</v>
          </cell>
          <cell r="M193">
            <v>1.196078431372549</v>
          </cell>
          <cell r="N193">
            <v>1.203883495145631</v>
          </cell>
          <cell r="O193">
            <v>1.203883495145631</v>
          </cell>
          <cell r="P193">
            <v>1.202247191011236</v>
          </cell>
          <cell r="Q193">
            <v>1.192982456140351</v>
          </cell>
          <cell r="R193">
            <v>1.2</v>
          </cell>
          <cell r="S193">
            <v>1.1851851851851851</v>
          </cell>
          <cell r="T193">
            <v>1.2</v>
          </cell>
          <cell r="U193">
            <v>0</v>
          </cell>
          <cell r="V193">
            <v>0</v>
          </cell>
          <cell r="W193">
            <v>0</v>
          </cell>
          <cell r="X193">
            <v>0</v>
          </cell>
          <cell r="Y193">
            <v>0</v>
          </cell>
          <cell r="Z193">
            <v>0</v>
          </cell>
          <cell r="AA193">
            <v>0</v>
          </cell>
          <cell r="AB193">
            <v>0</v>
          </cell>
          <cell r="AC193">
            <v>0</v>
          </cell>
          <cell r="AD193">
            <v>0</v>
          </cell>
          <cell r="AE193">
            <v>0</v>
          </cell>
          <cell r="AF193">
            <v>1.0900000000000001</v>
          </cell>
          <cell r="AG193">
            <v>1.0900000000000001</v>
          </cell>
          <cell r="AH193">
            <v>1.02</v>
          </cell>
          <cell r="AI193">
            <v>1.03</v>
          </cell>
          <cell r="AJ193">
            <v>1.03</v>
          </cell>
          <cell r="AK193">
            <v>0.89</v>
          </cell>
          <cell r="AL193">
            <v>0.56999999999999995</v>
          </cell>
          <cell r="AM193">
            <v>0.45</v>
          </cell>
          <cell r="AN193">
            <v>0.27</v>
          </cell>
          <cell r="AO193">
            <v>0.05</v>
          </cell>
          <cell r="AP193">
            <v>0</v>
          </cell>
          <cell r="AQ193">
            <v>0</v>
          </cell>
          <cell r="AR193">
            <v>0</v>
          </cell>
          <cell r="AS193">
            <v>0</v>
          </cell>
          <cell r="AT193">
            <v>0</v>
          </cell>
          <cell r="AU193">
            <v>0</v>
          </cell>
          <cell r="AV193">
            <v>0</v>
          </cell>
          <cell r="AW193">
            <v>0</v>
          </cell>
          <cell r="AX193">
            <v>0</v>
          </cell>
          <cell r="AY193">
            <v>0</v>
          </cell>
          <cell r="AZ193">
            <v>0</v>
          </cell>
          <cell r="BA193">
            <v>1.31</v>
          </cell>
          <cell r="BB193">
            <v>1.31</v>
          </cell>
          <cell r="BC193">
            <v>1.22</v>
          </cell>
          <cell r="BD193">
            <v>1.24</v>
          </cell>
          <cell r="BE193">
            <v>1.24</v>
          </cell>
          <cell r="BF193">
            <v>1.07</v>
          </cell>
          <cell r="BG193">
            <v>0.68</v>
          </cell>
          <cell r="BH193">
            <v>0.54</v>
          </cell>
          <cell r="BI193">
            <v>0.32</v>
          </cell>
          <cell r="BJ193">
            <v>0.06</v>
          </cell>
          <cell r="BK193">
            <v>0</v>
          </cell>
          <cell r="BL193">
            <v>0</v>
          </cell>
          <cell r="BM193">
            <v>0</v>
          </cell>
          <cell r="BN193">
            <v>0</v>
          </cell>
          <cell r="BO193">
            <v>0</v>
          </cell>
          <cell r="BP193">
            <v>0</v>
          </cell>
          <cell r="BQ193">
            <v>0</v>
          </cell>
          <cell r="BR193">
            <v>0</v>
          </cell>
          <cell r="BS193">
            <v>0</v>
          </cell>
          <cell r="BT193">
            <v>0</v>
          </cell>
          <cell r="BU193">
            <v>0</v>
          </cell>
          <cell r="BV193">
            <v>40.428204096303205</v>
          </cell>
          <cell r="BW193">
            <v>0.48</v>
          </cell>
          <cell r="BX193">
            <v>1.84</v>
          </cell>
          <cell r="BY193">
            <v>88.04</v>
          </cell>
          <cell r="BZ193">
            <v>7.39</v>
          </cell>
          <cell r="CA193">
            <v>1.84</v>
          </cell>
          <cell r="CB193">
            <v>0.36</v>
          </cell>
          <cell r="CC193">
            <v>0.04</v>
          </cell>
          <cell r="CD193">
            <v>0.01</v>
          </cell>
          <cell r="CJ193">
            <v>100.00000000000003</v>
          </cell>
          <cell r="CK193">
            <v>-0.13500000000000001</v>
          </cell>
          <cell r="CL193">
            <v>1.2150000000000001</v>
          </cell>
          <cell r="CM193">
            <v>9</v>
          </cell>
          <cell r="CN193">
            <v>0</v>
          </cell>
          <cell r="CO193">
            <v>2.7338500000000003</v>
          </cell>
        </row>
        <row r="194">
          <cell r="A194" t="str">
            <v>Skene</v>
          </cell>
          <cell r="B194">
            <v>190</v>
          </cell>
          <cell r="G194" t="str">
            <v>Mobil SF</v>
          </cell>
          <cell r="H194" t="str">
            <v>St Fergus</v>
          </cell>
          <cell r="I194" t="str">
            <v>P</v>
          </cell>
          <cell r="J194">
            <v>1</v>
          </cell>
          <cell r="K194">
            <v>1.2461538461538462</v>
          </cell>
          <cell r="L194">
            <v>1.2545454545454544</v>
          </cell>
          <cell r="M194">
            <v>1.2653061224489797</v>
          </cell>
          <cell r="N194">
            <v>1.2444444444444445</v>
          </cell>
          <cell r="O194">
            <v>1.2749999999999999</v>
          </cell>
          <cell r="P194">
            <v>1.2432432432432432</v>
          </cell>
          <cell r="Q194">
            <v>1.2727272727272727</v>
          </cell>
          <cell r="R194">
            <v>1.2333333333333334</v>
          </cell>
          <cell r="S194">
            <v>1.2592592592592593</v>
          </cell>
          <cell r="T194">
            <v>1.2307692307692308</v>
          </cell>
          <cell r="U194">
            <v>1.25</v>
          </cell>
          <cell r="V194">
            <v>1.263157894736842</v>
          </cell>
          <cell r="W194">
            <v>1.2666666666666668</v>
          </cell>
          <cell r="X194">
            <v>1.25</v>
          </cell>
          <cell r="Y194">
            <v>1.2</v>
          </cell>
          <cell r="Z194">
            <v>1.25</v>
          </cell>
          <cell r="AA194">
            <v>1.3333333333333335</v>
          </cell>
          <cell r="AB194">
            <v>1.2</v>
          </cell>
          <cell r="AC194">
            <v>1.25</v>
          </cell>
          <cell r="AD194">
            <v>1.3333333333333335</v>
          </cell>
          <cell r="AE194">
            <v>0</v>
          </cell>
          <cell r="AF194">
            <v>0.65</v>
          </cell>
          <cell r="AG194">
            <v>0.55000000000000004</v>
          </cell>
          <cell r="AH194">
            <v>0.49</v>
          </cell>
          <cell r="AI194">
            <v>0.45</v>
          </cell>
          <cell r="AJ194">
            <v>0.4</v>
          </cell>
          <cell r="AK194">
            <v>0.37</v>
          </cell>
          <cell r="AL194">
            <v>0.33</v>
          </cell>
          <cell r="AM194">
            <v>0.3</v>
          </cell>
          <cell r="AN194">
            <v>0.27</v>
          </cell>
          <cell r="AO194">
            <v>0.26</v>
          </cell>
          <cell r="AP194">
            <v>0.24</v>
          </cell>
          <cell r="AQ194">
            <v>0.19</v>
          </cell>
          <cell r="AR194">
            <v>0.15</v>
          </cell>
          <cell r="AS194">
            <v>0.12</v>
          </cell>
          <cell r="AT194">
            <v>0.1</v>
          </cell>
          <cell r="AU194">
            <v>0.08</v>
          </cell>
          <cell r="AV194">
            <v>0.06</v>
          </cell>
          <cell r="AW194">
            <v>0.05</v>
          </cell>
          <cell r="AX194">
            <v>0.04</v>
          </cell>
          <cell r="AY194">
            <v>0.03</v>
          </cell>
          <cell r="AZ194">
            <v>0</v>
          </cell>
          <cell r="BA194">
            <v>0.81</v>
          </cell>
          <cell r="BB194">
            <v>0.69</v>
          </cell>
          <cell r="BC194">
            <v>0.62</v>
          </cell>
          <cell r="BD194">
            <v>0.56000000000000005</v>
          </cell>
          <cell r="BE194">
            <v>0.51</v>
          </cell>
          <cell r="BF194">
            <v>0.46</v>
          </cell>
          <cell r="BG194">
            <v>0.42</v>
          </cell>
          <cell r="BH194">
            <v>0.37</v>
          </cell>
          <cell r="BI194">
            <v>0.34</v>
          </cell>
          <cell r="BJ194">
            <v>0.32</v>
          </cell>
          <cell r="BK194">
            <v>0.3</v>
          </cell>
          <cell r="BL194">
            <v>0.24</v>
          </cell>
          <cell r="BM194">
            <v>0.19</v>
          </cell>
          <cell r="BN194">
            <v>0.15</v>
          </cell>
          <cell r="BO194">
            <v>0.12</v>
          </cell>
          <cell r="BP194">
            <v>0.1</v>
          </cell>
          <cell r="BQ194">
            <v>0.08</v>
          </cell>
          <cell r="BR194">
            <v>0.06</v>
          </cell>
          <cell r="BS194">
            <v>0.05</v>
          </cell>
          <cell r="BT194">
            <v>0.04</v>
          </cell>
          <cell r="BU194">
            <v>0</v>
          </cell>
          <cell r="BV194">
            <v>40.950209030535341</v>
          </cell>
          <cell r="BW194">
            <v>0.78</v>
          </cell>
          <cell r="BX194">
            <v>2.96</v>
          </cell>
          <cell r="BY194">
            <v>84.99</v>
          </cell>
          <cell r="BZ194">
            <v>7.74</v>
          </cell>
          <cell r="CA194">
            <v>2.56</v>
          </cell>
          <cell r="CB194">
            <v>0.73</v>
          </cell>
          <cell r="CC194">
            <v>0.18</v>
          </cell>
          <cell r="CD194">
            <v>0.04</v>
          </cell>
          <cell r="CE194">
            <v>0.02</v>
          </cell>
          <cell r="CG194" t="str">
            <v>1.6ppm</v>
          </cell>
          <cell r="CJ194">
            <v>100</v>
          </cell>
          <cell r="CK194">
            <v>-1.5000000000000013E-2</v>
          </cell>
          <cell r="CL194">
            <v>0.37500000000000011</v>
          </cell>
          <cell r="CM194">
            <v>20</v>
          </cell>
          <cell r="CN194">
            <v>1.3199999999999998</v>
          </cell>
          <cell r="CO194">
            <v>2.0549500000000003</v>
          </cell>
        </row>
        <row r="195">
          <cell r="A195" t="str">
            <v>Skiff</v>
          </cell>
          <cell r="B195">
            <v>191</v>
          </cell>
          <cell r="E195" t="str">
            <v>Annual Reduced</v>
          </cell>
          <cell r="G195" t="str">
            <v>Shell/Esso B</v>
          </cell>
          <cell r="H195" t="str">
            <v>Bacton</v>
          </cell>
          <cell r="I195" t="str">
            <v>P</v>
          </cell>
          <cell r="J195">
            <v>1</v>
          </cell>
          <cell r="K195">
            <v>1.2923076923076922</v>
          </cell>
          <cell r="L195">
            <v>1.2909090909090908</v>
          </cell>
          <cell r="M195">
            <v>1.2857142857142858</v>
          </cell>
          <cell r="N195">
            <v>1.2777777777777779</v>
          </cell>
          <cell r="O195">
            <v>1.3333333333333335</v>
          </cell>
          <cell r="P195">
            <v>1.25</v>
          </cell>
          <cell r="Q195">
            <v>1.3</v>
          </cell>
          <cell r="R195">
            <v>1.3333333333333335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0.65</v>
          </cell>
          <cell r="AG195">
            <v>0.55000000000000004</v>
          </cell>
          <cell r="AH195">
            <v>0.21</v>
          </cell>
          <cell r="AI195">
            <v>0.18</v>
          </cell>
          <cell r="AJ195">
            <v>0.12</v>
          </cell>
          <cell r="AK195">
            <v>0.12</v>
          </cell>
          <cell r="AL195">
            <v>0.1</v>
          </cell>
          <cell r="AM195">
            <v>0.06</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0.84</v>
          </cell>
          <cell r="BB195">
            <v>0.71</v>
          </cell>
          <cell r="BC195">
            <v>0.27</v>
          </cell>
          <cell r="BD195">
            <v>0.23</v>
          </cell>
          <cell r="BE195">
            <v>0.16</v>
          </cell>
          <cell r="BF195">
            <v>0.15</v>
          </cell>
          <cell r="BG195">
            <v>0.13</v>
          </cell>
          <cell r="BH195">
            <v>0.08</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38.694400237546851</v>
          </cell>
          <cell r="BW195">
            <v>2.83</v>
          </cell>
          <cell r="BX195">
            <v>0.56000000000000005</v>
          </cell>
          <cell r="BY195">
            <v>91.13</v>
          </cell>
          <cell r="BZ195">
            <v>3.92</v>
          </cell>
          <cell r="CA195">
            <v>1</v>
          </cell>
          <cell r="CB195">
            <v>0.45</v>
          </cell>
          <cell r="CC195">
            <v>0.1</v>
          </cell>
          <cell r="CD195">
            <v>0.01</v>
          </cell>
          <cell r="CG195" t="str">
            <v>.3ppm</v>
          </cell>
          <cell r="CJ195">
            <v>100</v>
          </cell>
          <cell r="CK195">
            <v>0</v>
          </cell>
          <cell r="CL195">
            <v>0</v>
          </cell>
          <cell r="CM195">
            <v>20</v>
          </cell>
          <cell r="CN195">
            <v>0</v>
          </cell>
          <cell r="CO195">
            <v>0.72635000000000005</v>
          </cell>
        </row>
        <row r="196">
          <cell r="A196" t="str">
            <v>Starling</v>
          </cell>
          <cell r="B196">
            <v>192</v>
          </cell>
          <cell r="E196" t="str">
            <v>Profile good</v>
          </cell>
          <cell r="G196" t="str">
            <v>SEAL B</v>
          </cell>
          <cell r="H196" t="str">
            <v>Bacton</v>
          </cell>
          <cell r="I196" t="str">
            <v>P</v>
          </cell>
          <cell r="J196">
            <v>1</v>
          </cell>
          <cell r="K196">
            <v>1.1978417266187051</v>
          </cell>
          <cell r="L196">
            <v>1.2008368200836821</v>
          </cell>
          <cell r="M196">
            <v>1.1990291262135924</v>
          </cell>
          <cell r="N196">
            <v>1.1976047904191618</v>
          </cell>
          <cell r="O196">
            <v>1.2</v>
          </cell>
          <cell r="P196">
            <v>1.196969696969697</v>
          </cell>
          <cell r="Q196">
            <v>1.1917808219178083</v>
          </cell>
          <cell r="R196">
            <v>1.2093023255813955</v>
          </cell>
          <cell r="S196">
            <v>1.2105263157894737</v>
          </cell>
          <cell r="T196">
            <v>1.2142857142857142</v>
          </cell>
          <cell r="U196">
            <v>1.2</v>
          </cell>
          <cell r="V196">
            <v>0</v>
          </cell>
          <cell r="W196">
            <v>0</v>
          </cell>
          <cell r="X196">
            <v>0</v>
          </cell>
          <cell r="Y196">
            <v>0</v>
          </cell>
          <cell r="Z196">
            <v>0</v>
          </cell>
          <cell r="AA196">
            <v>0</v>
          </cell>
          <cell r="AB196">
            <v>0</v>
          </cell>
          <cell r="AC196">
            <v>0</v>
          </cell>
          <cell r="AD196">
            <v>0</v>
          </cell>
          <cell r="AE196">
            <v>0</v>
          </cell>
          <cell r="AF196">
            <v>2.78</v>
          </cell>
          <cell r="AG196">
            <v>2.39</v>
          </cell>
          <cell r="AH196">
            <v>2.06</v>
          </cell>
          <cell r="AI196">
            <v>1.67</v>
          </cell>
          <cell r="AJ196">
            <v>1.7</v>
          </cell>
          <cell r="AK196">
            <v>1.32</v>
          </cell>
          <cell r="AL196">
            <v>0.73</v>
          </cell>
          <cell r="AM196">
            <v>0.43</v>
          </cell>
          <cell r="AN196">
            <v>0.38</v>
          </cell>
          <cell r="AO196">
            <v>0.14000000000000001</v>
          </cell>
          <cell r="AP196">
            <v>0.05</v>
          </cell>
          <cell r="AQ196">
            <v>0</v>
          </cell>
          <cell r="AR196">
            <v>0</v>
          </cell>
          <cell r="AS196">
            <v>0</v>
          </cell>
          <cell r="AT196">
            <v>0</v>
          </cell>
          <cell r="AU196">
            <v>0</v>
          </cell>
          <cell r="AV196">
            <v>0</v>
          </cell>
          <cell r="AW196">
            <v>0</v>
          </cell>
          <cell r="AX196">
            <v>0</v>
          </cell>
          <cell r="AY196">
            <v>0</v>
          </cell>
          <cell r="AZ196">
            <v>0</v>
          </cell>
          <cell r="BA196">
            <v>3.33</v>
          </cell>
          <cell r="BB196">
            <v>2.87</v>
          </cell>
          <cell r="BC196">
            <v>2.4700000000000002</v>
          </cell>
          <cell r="BD196">
            <v>2</v>
          </cell>
          <cell r="BE196">
            <v>2.04</v>
          </cell>
          <cell r="BF196">
            <v>1.58</v>
          </cell>
          <cell r="BG196">
            <v>0.87</v>
          </cell>
          <cell r="BH196">
            <v>0.52</v>
          </cell>
          <cell r="BI196">
            <v>0.46</v>
          </cell>
          <cell r="BJ196">
            <v>0.17</v>
          </cell>
          <cell r="BK196">
            <v>0.06</v>
          </cell>
          <cell r="BL196">
            <v>0</v>
          </cell>
          <cell r="BM196">
            <v>0</v>
          </cell>
          <cell r="BN196">
            <v>0</v>
          </cell>
          <cell r="BO196">
            <v>0</v>
          </cell>
          <cell r="BP196">
            <v>0</v>
          </cell>
          <cell r="BQ196">
            <v>0</v>
          </cell>
          <cell r="BR196">
            <v>0</v>
          </cell>
          <cell r="BS196">
            <v>0</v>
          </cell>
          <cell r="BT196">
            <v>0</v>
          </cell>
          <cell r="BU196">
            <v>0</v>
          </cell>
          <cell r="BV196">
            <v>40.428204096303205</v>
          </cell>
          <cell r="BW196">
            <v>0.48</v>
          </cell>
          <cell r="BX196">
            <v>1.84</v>
          </cell>
          <cell r="BY196">
            <v>88.04</v>
          </cell>
          <cell r="BZ196">
            <v>7.39</v>
          </cell>
          <cell r="CA196">
            <v>1.84</v>
          </cell>
          <cell r="CB196">
            <v>0.36</v>
          </cell>
          <cell r="CC196">
            <v>0.04</v>
          </cell>
          <cell r="CD196">
            <v>0.01</v>
          </cell>
          <cell r="CJ196">
            <v>100.00000000000003</v>
          </cell>
          <cell r="CK196">
            <v>-0.16500000000000001</v>
          </cell>
          <cell r="CL196">
            <v>1.5350000000000001</v>
          </cell>
          <cell r="CM196">
            <v>9.3030303030303028</v>
          </cell>
          <cell r="CN196">
            <v>7.575757575757569E-3</v>
          </cell>
          <cell r="CO196">
            <v>4.9850151515151522</v>
          </cell>
        </row>
        <row r="197">
          <cell r="A197" t="str">
            <v>Strathspey</v>
          </cell>
          <cell r="B197">
            <v>193</v>
          </cell>
          <cell r="E197" t="str">
            <v>Profile Created, 40% 10/11 (Terminal)</v>
          </cell>
          <cell r="G197" t="str">
            <v>Shell/Esso SF</v>
          </cell>
          <cell r="H197" t="str">
            <v>St Fergus</v>
          </cell>
          <cell r="I197" t="str">
            <v>P</v>
          </cell>
          <cell r="J197">
            <v>1</v>
          </cell>
          <cell r="K197">
            <v>2</v>
          </cell>
          <cell r="L197">
            <v>1.0999999999999999</v>
          </cell>
          <cell r="M197">
            <v>1.0999999999999999</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0.04</v>
          </cell>
          <cell r="AG197">
            <v>0.1</v>
          </cell>
          <cell r="AH197">
            <v>0.1</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0.08</v>
          </cell>
          <cell r="BB197">
            <v>0.11</v>
          </cell>
          <cell r="BC197">
            <v>0.11</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37.723350089053945</v>
          </cell>
          <cell r="BW197">
            <v>1.02</v>
          </cell>
          <cell r="BX197">
            <v>0.88</v>
          </cell>
          <cell r="BY197">
            <v>95.89</v>
          </cell>
          <cell r="BZ197">
            <v>2.11</v>
          </cell>
          <cell r="CA197">
            <v>0.1</v>
          </cell>
          <cell r="CG197" t="str">
            <v>1ppm</v>
          </cell>
          <cell r="CJ197">
            <v>100</v>
          </cell>
          <cell r="CK197">
            <v>0</v>
          </cell>
          <cell r="CL197">
            <v>0</v>
          </cell>
          <cell r="CM197">
            <v>20</v>
          </cell>
          <cell r="CN197">
            <v>0</v>
          </cell>
          <cell r="CO197">
            <v>8.7600000000000011E-2</v>
          </cell>
        </row>
        <row r="198">
          <cell r="A198" t="str">
            <v>Tartan</v>
          </cell>
          <cell r="B198">
            <v>194</v>
          </cell>
          <cell r="E198" t="str">
            <v>No gas</v>
          </cell>
          <cell r="G198" t="str">
            <v>Total SF</v>
          </cell>
          <cell r="H198" t="str">
            <v>St Fergus</v>
          </cell>
          <cell r="I198" t="str">
            <v>P</v>
          </cell>
          <cell r="J198">
            <v>2</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38.869398658158993</v>
          </cell>
          <cell r="BW198">
            <v>0.57999999999999996</v>
          </cell>
          <cell r="BX198">
            <v>3.65</v>
          </cell>
          <cell r="BY198">
            <v>88.53</v>
          </cell>
          <cell r="BZ198">
            <v>5.43</v>
          </cell>
          <cell r="CA198">
            <v>1.5</v>
          </cell>
          <cell r="CB198">
            <v>0.26</v>
          </cell>
          <cell r="CC198">
            <v>0.04</v>
          </cell>
          <cell r="CD198">
            <v>0.01</v>
          </cell>
          <cell r="CG198" t="str">
            <v>1.2ppm</v>
          </cell>
          <cell r="CJ198">
            <v>100.00000000000001</v>
          </cell>
          <cell r="CK198">
            <v>0</v>
          </cell>
          <cell r="CL198">
            <v>0</v>
          </cell>
          <cell r="CM198">
            <v>20</v>
          </cell>
          <cell r="CN198">
            <v>0</v>
          </cell>
          <cell r="CO198">
            <v>0</v>
          </cell>
        </row>
        <row r="199">
          <cell r="A199" t="str">
            <v>Telford</v>
          </cell>
          <cell r="B199">
            <v>195</v>
          </cell>
          <cell r="G199" t="str">
            <v>Mobil SF</v>
          </cell>
          <cell r="H199" t="str">
            <v>St Fergus</v>
          </cell>
          <cell r="I199" t="str">
            <v>P</v>
          </cell>
          <cell r="J199">
            <v>1</v>
          </cell>
          <cell r="K199">
            <v>1.2448979591836735</v>
          </cell>
          <cell r="L199">
            <v>1.2564102564102564</v>
          </cell>
          <cell r="M199">
            <v>1.2727272727272727</v>
          </cell>
          <cell r="N199">
            <v>1.25</v>
          </cell>
          <cell r="O199">
            <v>1.4000000000000001</v>
          </cell>
          <cell r="P199">
            <v>1.3333333333333335</v>
          </cell>
          <cell r="Q199">
            <v>2</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0.98</v>
          </cell>
          <cell r="AG199">
            <v>0.78</v>
          </cell>
          <cell r="AH199">
            <v>0.33</v>
          </cell>
          <cell r="AI199">
            <v>0.12</v>
          </cell>
          <cell r="AJ199">
            <v>0.05</v>
          </cell>
          <cell r="AK199">
            <v>0.03</v>
          </cell>
          <cell r="AL199">
            <v>0.01</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1.22</v>
          </cell>
          <cell r="BB199">
            <v>0.98</v>
          </cell>
          <cell r="BC199">
            <v>0.42</v>
          </cell>
          <cell r="BD199">
            <v>0.15</v>
          </cell>
          <cell r="BE199">
            <v>7.0000000000000007E-2</v>
          </cell>
          <cell r="BF199">
            <v>0.04</v>
          </cell>
          <cell r="BG199">
            <v>0.02</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40.950209030535341</v>
          </cell>
          <cell r="BW199">
            <v>0.78</v>
          </cell>
          <cell r="BX199">
            <v>2.96</v>
          </cell>
          <cell r="BY199">
            <v>84.99</v>
          </cell>
          <cell r="BZ199">
            <v>7.74</v>
          </cell>
          <cell r="CA199">
            <v>2.56</v>
          </cell>
          <cell r="CB199">
            <v>0.73</v>
          </cell>
          <cell r="CC199">
            <v>0.18</v>
          </cell>
          <cell r="CD199">
            <v>0.04</v>
          </cell>
          <cell r="CE199">
            <v>0.02</v>
          </cell>
          <cell r="CG199" t="str">
            <v>1.6ppm</v>
          </cell>
          <cell r="CJ199">
            <v>100</v>
          </cell>
          <cell r="CK199">
            <v>0</v>
          </cell>
          <cell r="CL199">
            <v>0</v>
          </cell>
          <cell r="CM199">
            <v>20</v>
          </cell>
          <cell r="CN199">
            <v>0</v>
          </cell>
          <cell r="CO199">
            <v>0.8394999999999998</v>
          </cell>
        </row>
        <row r="200">
          <cell r="A200" t="str">
            <v>Tethys</v>
          </cell>
          <cell r="B200">
            <v>196</v>
          </cell>
          <cell r="E200" t="str">
            <v>Profile Good</v>
          </cell>
          <cell r="G200" t="str">
            <v>Theddlethorpe</v>
          </cell>
          <cell r="H200" t="str">
            <v>Theddlethorpe</v>
          </cell>
          <cell r="I200" t="str">
            <v>P</v>
          </cell>
          <cell r="J200">
            <v>1</v>
          </cell>
          <cell r="K200">
            <v>1.25</v>
          </cell>
          <cell r="L200">
            <v>1.3333333333333335</v>
          </cell>
          <cell r="M200">
            <v>2</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0.04</v>
          </cell>
          <cell r="AG200">
            <v>0.03</v>
          </cell>
          <cell r="AH200">
            <v>0.01</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0.05</v>
          </cell>
          <cell r="BB200">
            <v>0.04</v>
          </cell>
          <cell r="BC200">
            <v>0.02</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38.349205231337869</v>
          </cell>
          <cell r="BW200">
            <v>3.6</v>
          </cell>
          <cell r="BX200">
            <v>1.1299999999999999</v>
          </cell>
          <cell r="BY200">
            <v>89.58</v>
          </cell>
          <cell r="BZ200">
            <v>4.07</v>
          </cell>
          <cell r="CA200">
            <v>1.02</v>
          </cell>
          <cell r="CB200">
            <v>0.38</v>
          </cell>
          <cell r="CC200">
            <v>0.11</v>
          </cell>
          <cell r="CD200">
            <v>7.0000000000000007E-2</v>
          </cell>
          <cell r="CE200">
            <v>0.03</v>
          </cell>
          <cell r="CF200">
            <v>0.01</v>
          </cell>
          <cell r="CJ200">
            <v>99.999999999999986</v>
          </cell>
          <cell r="CK200">
            <v>0</v>
          </cell>
          <cell r="CL200">
            <v>0</v>
          </cell>
          <cell r="CM200">
            <v>20</v>
          </cell>
          <cell r="CN200">
            <v>0</v>
          </cell>
          <cell r="CO200">
            <v>2.92E-2</v>
          </cell>
        </row>
        <row r="201">
          <cell r="A201" t="str">
            <v>Thelma</v>
          </cell>
          <cell r="B201">
            <v>197</v>
          </cell>
          <cell r="E201" t="str">
            <v>Profile Created</v>
          </cell>
          <cell r="G201" t="str">
            <v>Mobil SF</v>
          </cell>
          <cell r="H201" t="str">
            <v>St Fergus</v>
          </cell>
          <cell r="I201" t="str">
            <v>P</v>
          </cell>
          <cell r="J201">
            <v>2</v>
          </cell>
          <cell r="K201">
            <v>1.2222222222222223</v>
          </cell>
          <cell r="L201">
            <v>1.25</v>
          </cell>
          <cell r="M201">
            <v>1.2222222222222223</v>
          </cell>
          <cell r="N201">
            <v>1.3333333333333335</v>
          </cell>
          <cell r="O201">
            <v>1.25</v>
          </cell>
          <cell r="P201">
            <v>1.3333333333333335</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0.18</v>
          </cell>
          <cell r="AG201">
            <v>0.12</v>
          </cell>
          <cell r="AH201">
            <v>0.09</v>
          </cell>
          <cell r="AI201">
            <v>0.06</v>
          </cell>
          <cell r="AJ201">
            <v>0.04</v>
          </cell>
          <cell r="AK201">
            <v>0.03</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0.22</v>
          </cell>
          <cell r="BB201">
            <v>0.15</v>
          </cell>
          <cell r="BC201">
            <v>0.11</v>
          </cell>
          <cell r="BD201">
            <v>0.08</v>
          </cell>
          <cell r="BE201">
            <v>0.05</v>
          </cell>
          <cell r="BF201">
            <v>0.04</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40.950209030535341</v>
          </cell>
          <cell r="BW201">
            <v>0.78</v>
          </cell>
          <cell r="BX201">
            <v>2.96</v>
          </cell>
          <cell r="BY201">
            <v>84.99</v>
          </cell>
          <cell r="BZ201">
            <v>7.74</v>
          </cell>
          <cell r="CA201">
            <v>2.56</v>
          </cell>
          <cell r="CB201">
            <v>0.73</v>
          </cell>
          <cell r="CC201">
            <v>0.18</v>
          </cell>
          <cell r="CD201">
            <v>0.04</v>
          </cell>
          <cell r="CE201">
            <v>0.02</v>
          </cell>
          <cell r="CG201" t="str">
            <v>1.6ppm</v>
          </cell>
          <cell r="CJ201">
            <v>100</v>
          </cell>
          <cell r="CK201">
            <v>0</v>
          </cell>
          <cell r="CL201">
            <v>0</v>
          </cell>
          <cell r="CM201">
            <v>20</v>
          </cell>
          <cell r="CN201">
            <v>0</v>
          </cell>
          <cell r="CO201">
            <v>0.1898</v>
          </cell>
        </row>
        <row r="202">
          <cell r="A202" t="str">
            <v>Tiffany</v>
          </cell>
          <cell r="B202">
            <v>198</v>
          </cell>
          <cell r="E202" t="str">
            <v>Profile Created</v>
          </cell>
          <cell r="G202" t="str">
            <v>Mobil SF</v>
          </cell>
          <cell r="H202" t="str">
            <v>St Fergus</v>
          </cell>
          <cell r="I202" t="str">
            <v>P</v>
          </cell>
          <cell r="J202">
            <v>2</v>
          </cell>
          <cell r="K202">
            <v>1.2222222222222223</v>
          </cell>
          <cell r="L202">
            <v>1.3333333333333335</v>
          </cell>
          <cell r="M202">
            <v>1.25</v>
          </cell>
          <cell r="N202">
            <v>1.3333333333333335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0.09</v>
          </cell>
          <cell r="AG202">
            <v>0.06</v>
          </cell>
          <cell r="AH202">
            <v>0.04</v>
          </cell>
          <cell r="AI202">
            <v>0.03</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0.11</v>
          </cell>
          <cell r="BB202">
            <v>0.08</v>
          </cell>
          <cell r="BC202">
            <v>0.05</v>
          </cell>
          <cell r="BD202">
            <v>0.04</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40.950209030535341</v>
          </cell>
          <cell r="BW202">
            <v>0.78</v>
          </cell>
          <cell r="BX202">
            <v>2.96</v>
          </cell>
          <cell r="BY202">
            <v>84.99</v>
          </cell>
          <cell r="BZ202">
            <v>7.74</v>
          </cell>
          <cell r="CA202">
            <v>2.56</v>
          </cell>
          <cell r="CB202">
            <v>0.73</v>
          </cell>
          <cell r="CC202">
            <v>0.18</v>
          </cell>
          <cell r="CD202">
            <v>0.04</v>
          </cell>
          <cell r="CE202">
            <v>0.02</v>
          </cell>
          <cell r="CG202" t="str">
            <v>1.6ppm</v>
          </cell>
          <cell r="CJ202">
            <v>100</v>
          </cell>
          <cell r="CK202">
            <v>0</v>
          </cell>
          <cell r="CL202">
            <v>0</v>
          </cell>
          <cell r="CM202">
            <v>20</v>
          </cell>
          <cell r="CN202">
            <v>0</v>
          </cell>
          <cell r="CO202">
            <v>8.0299999999999996E-2</v>
          </cell>
        </row>
        <row r="203">
          <cell r="A203" t="str">
            <v>Toni</v>
          </cell>
          <cell r="B203">
            <v>199</v>
          </cell>
          <cell r="E203" t="str">
            <v>Profile created</v>
          </cell>
          <cell r="G203" t="str">
            <v>Theddlethorpe</v>
          </cell>
          <cell r="H203" t="str">
            <v>Theddlethorpe</v>
          </cell>
          <cell r="I203" t="str">
            <v>P</v>
          </cell>
          <cell r="J203">
            <v>2</v>
          </cell>
          <cell r="K203">
            <v>2</v>
          </cell>
          <cell r="L203">
            <v>2</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0.1</v>
          </cell>
          <cell r="AG203">
            <v>0.1</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0.2</v>
          </cell>
          <cell r="BB203">
            <v>0.2</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38.349205231337869</v>
          </cell>
          <cell r="BW203">
            <v>3.6</v>
          </cell>
          <cell r="BX203">
            <v>1.1299999999999999</v>
          </cell>
          <cell r="BY203">
            <v>89.58</v>
          </cell>
          <cell r="BZ203">
            <v>4.07</v>
          </cell>
          <cell r="CA203">
            <v>1.02</v>
          </cell>
          <cell r="CB203">
            <v>0.38</v>
          </cell>
          <cell r="CC203">
            <v>0.11</v>
          </cell>
          <cell r="CD203">
            <v>7.0000000000000007E-2</v>
          </cell>
          <cell r="CE203">
            <v>0.03</v>
          </cell>
          <cell r="CF203">
            <v>0.01</v>
          </cell>
          <cell r="CJ203">
            <v>99.999999999999986</v>
          </cell>
          <cell r="CK203">
            <v>0</v>
          </cell>
          <cell r="CL203">
            <v>0</v>
          </cell>
          <cell r="CM203">
            <v>20</v>
          </cell>
          <cell r="CN203">
            <v>0</v>
          </cell>
          <cell r="CO203">
            <v>7.2999999999999995E-2</v>
          </cell>
        </row>
        <row r="204">
          <cell r="A204" t="str">
            <v>Topaz</v>
          </cell>
          <cell r="B204">
            <v>200</v>
          </cell>
          <cell r="G204" t="str">
            <v>Mobil SF</v>
          </cell>
          <cell r="H204" t="str">
            <v>St Fergus</v>
          </cell>
          <cell r="I204" t="str">
            <v>P</v>
          </cell>
          <cell r="J204">
            <v>2</v>
          </cell>
          <cell r="K204">
            <v>1.2222222222222221</v>
          </cell>
          <cell r="L204">
            <v>1.25</v>
          </cell>
          <cell r="M204">
            <v>1.2105263157894737</v>
          </cell>
          <cell r="N204">
            <v>1.2307692307692308</v>
          </cell>
          <cell r="O204">
            <v>1.375</v>
          </cell>
          <cell r="P204">
            <v>1.3333333333333335</v>
          </cell>
          <cell r="Q204">
            <v>1.1666666666666667</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0.27</v>
          </cell>
          <cell r="AG204">
            <v>0.24</v>
          </cell>
          <cell r="AH204">
            <v>0.19</v>
          </cell>
          <cell r="AI204">
            <v>0.13</v>
          </cell>
          <cell r="AJ204">
            <v>0.08</v>
          </cell>
          <cell r="AK204">
            <v>0.06</v>
          </cell>
          <cell r="AL204">
            <v>0.06</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0.33</v>
          </cell>
          <cell r="BB204">
            <v>0.3</v>
          </cell>
          <cell r="BC204">
            <v>0.23</v>
          </cell>
          <cell r="BD204">
            <v>0.16</v>
          </cell>
          <cell r="BE204">
            <v>0.11</v>
          </cell>
          <cell r="BF204">
            <v>0.08</v>
          </cell>
          <cell r="BG204">
            <v>7.0000000000000007E-2</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40.950209030535341</v>
          </cell>
          <cell r="BW204">
            <v>0.78</v>
          </cell>
          <cell r="BX204">
            <v>2.96</v>
          </cell>
          <cell r="BY204">
            <v>84.99</v>
          </cell>
          <cell r="BZ204">
            <v>7.74</v>
          </cell>
          <cell r="CA204">
            <v>2.56</v>
          </cell>
          <cell r="CB204">
            <v>0.73</v>
          </cell>
          <cell r="CC204">
            <v>0.18</v>
          </cell>
          <cell r="CD204">
            <v>0.04</v>
          </cell>
          <cell r="CE204">
            <v>0.02</v>
          </cell>
          <cell r="CG204" t="str">
            <v>1.6ppm</v>
          </cell>
          <cell r="CJ204">
            <v>100</v>
          </cell>
          <cell r="CK204">
            <v>0</v>
          </cell>
          <cell r="CL204">
            <v>0</v>
          </cell>
          <cell r="CM204">
            <v>20</v>
          </cell>
          <cell r="CN204">
            <v>0</v>
          </cell>
          <cell r="CO204">
            <v>0.37595000000000001</v>
          </cell>
        </row>
        <row r="205">
          <cell r="A205" t="str">
            <v>Trent</v>
          </cell>
          <cell r="B205">
            <v>201</v>
          </cell>
          <cell r="E205" t="str">
            <v>Profile good, halved from yr 2</v>
          </cell>
          <cell r="G205" t="str">
            <v>Perenco B</v>
          </cell>
          <cell r="H205" t="str">
            <v>Bacton</v>
          </cell>
          <cell r="I205" t="str">
            <v>P</v>
          </cell>
          <cell r="J205">
            <v>2</v>
          </cell>
          <cell r="K205">
            <v>1.2307692307692308</v>
          </cell>
          <cell r="L205">
            <v>1.1818181818181819</v>
          </cell>
          <cell r="M205">
            <v>1.25</v>
          </cell>
          <cell r="N205">
            <v>1.4000000000000001</v>
          </cell>
          <cell r="O205">
            <v>1.25</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0.13</v>
          </cell>
          <cell r="AG205">
            <v>0.11</v>
          </cell>
          <cell r="AH205">
            <v>0.08</v>
          </cell>
          <cell r="AI205">
            <v>0.05</v>
          </cell>
          <cell r="AJ205">
            <v>0.04</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0.16</v>
          </cell>
          <cell r="BB205">
            <v>0.13</v>
          </cell>
          <cell r="BC205">
            <v>0.1</v>
          </cell>
          <cell r="BD205">
            <v>7.0000000000000007E-2</v>
          </cell>
          <cell r="BE205">
            <v>0.05</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38.317805599588745</v>
          </cell>
          <cell r="BW205">
            <v>3.06</v>
          </cell>
          <cell r="BX205">
            <v>0.72</v>
          </cell>
          <cell r="BY205">
            <v>91.64</v>
          </cell>
          <cell r="BZ205">
            <v>3.25</v>
          </cell>
          <cell r="CA205">
            <v>0.67</v>
          </cell>
          <cell r="CB205">
            <v>0.48</v>
          </cell>
          <cell r="CC205">
            <v>0.08</v>
          </cell>
          <cell r="CD205">
            <v>0.04</v>
          </cell>
          <cell r="CE205">
            <v>0.05</v>
          </cell>
          <cell r="CF205">
            <v>0.01</v>
          </cell>
          <cell r="CG205" t="str">
            <v>.3ppm</v>
          </cell>
          <cell r="CJ205">
            <v>100.00000000000001</v>
          </cell>
          <cell r="CK205">
            <v>0</v>
          </cell>
          <cell r="CL205">
            <v>0</v>
          </cell>
          <cell r="CM205">
            <v>20</v>
          </cell>
          <cell r="CN205">
            <v>0</v>
          </cell>
          <cell r="CO205">
            <v>0.14964999999999998</v>
          </cell>
        </row>
        <row r="206">
          <cell r="A206" t="str">
            <v>Tullich</v>
          </cell>
          <cell r="B206">
            <v>202</v>
          </cell>
          <cell r="G206" t="str">
            <v>Mobil SF</v>
          </cell>
          <cell r="H206" t="str">
            <v>St Fergus</v>
          </cell>
          <cell r="I206" t="str">
            <v>P</v>
          </cell>
          <cell r="J206">
            <v>2</v>
          </cell>
          <cell r="K206">
            <v>1.1111111111111112</v>
          </cell>
          <cell r="L206">
            <v>1.125</v>
          </cell>
          <cell r="M206">
            <v>1.125</v>
          </cell>
          <cell r="N206">
            <v>1.1666666666666667</v>
          </cell>
          <cell r="O206">
            <v>1.25</v>
          </cell>
          <cell r="P206">
            <v>1.3333333333333335</v>
          </cell>
          <cell r="Q206">
            <v>1.5</v>
          </cell>
          <cell r="R206">
            <v>2</v>
          </cell>
          <cell r="S206">
            <v>2</v>
          </cell>
          <cell r="T206">
            <v>0</v>
          </cell>
          <cell r="U206">
            <v>0</v>
          </cell>
          <cell r="V206">
            <v>0</v>
          </cell>
          <cell r="W206">
            <v>0</v>
          </cell>
          <cell r="X206">
            <v>0</v>
          </cell>
          <cell r="Y206">
            <v>0</v>
          </cell>
          <cell r="Z206">
            <v>0</v>
          </cell>
          <cell r="AA206">
            <v>0</v>
          </cell>
          <cell r="AB206">
            <v>0</v>
          </cell>
          <cell r="AC206">
            <v>0</v>
          </cell>
          <cell r="AD206">
            <v>0</v>
          </cell>
          <cell r="AE206">
            <v>0</v>
          </cell>
          <cell r="AF206">
            <v>0.09</v>
          </cell>
          <cell r="AG206">
            <v>0.08</v>
          </cell>
          <cell r="AH206">
            <v>0.08</v>
          </cell>
          <cell r="AI206">
            <v>0.06</v>
          </cell>
          <cell r="AJ206">
            <v>0.04</v>
          </cell>
          <cell r="AK206">
            <v>0.03</v>
          </cell>
          <cell r="AL206">
            <v>0.02</v>
          </cell>
          <cell r="AM206">
            <v>0.01</v>
          </cell>
          <cell r="AN206">
            <v>0.01</v>
          </cell>
          <cell r="AO206">
            <v>0</v>
          </cell>
          <cell r="AP206">
            <v>0</v>
          </cell>
          <cell r="AQ206">
            <v>0</v>
          </cell>
          <cell r="AR206">
            <v>0</v>
          </cell>
          <cell r="AS206">
            <v>0</v>
          </cell>
          <cell r="AT206">
            <v>0</v>
          </cell>
          <cell r="AU206">
            <v>0</v>
          </cell>
          <cell r="AV206">
            <v>0</v>
          </cell>
          <cell r="AW206">
            <v>0</v>
          </cell>
          <cell r="AX206">
            <v>0</v>
          </cell>
          <cell r="AY206">
            <v>0</v>
          </cell>
          <cell r="AZ206">
            <v>0</v>
          </cell>
          <cell r="BA206">
            <v>0.1</v>
          </cell>
          <cell r="BB206">
            <v>0.09</v>
          </cell>
          <cell r="BC206">
            <v>0.09</v>
          </cell>
          <cell r="BD206">
            <v>7.0000000000000007E-2</v>
          </cell>
          <cell r="BE206">
            <v>0.05</v>
          </cell>
          <cell r="BF206">
            <v>0.04</v>
          </cell>
          <cell r="BG206">
            <v>0.03</v>
          </cell>
          <cell r="BH206">
            <v>0.02</v>
          </cell>
          <cell r="BI206">
            <v>0.02</v>
          </cell>
          <cell r="BJ206">
            <v>0</v>
          </cell>
          <cell r="BK206">
            <v>0</v>
          </cell>
          <cell r="BL206">
            <v>0</v>
          </cell>
          <cell r="BM206">
            <v>0</v>
          </cell>
          <cell r="BN206">
            <v>0</v>
          </cell>
          <cell r="BO206">
            <v>0</v>
          </cell>
          <cell r="BP206">
            <v>0</v>
          </cell>
          <cell r="BQ206">
            <v>0</v>
          </cell>
          <cell r="BR206">
            <v>0</v>
          </cell>
          <cell r="BS206">
            <v>0</v>
          </cell>
          <cell r="BT206">
            <v>0</v>
          </cell>
          <cell r="BU206">
            <v>0</v>
          </cell>
          <cell r="BV206">
            <v>40.950209030535341</v>
          </cell>
          <cell r="BW206">
            <v>0.78</v>
          </cell>
          <cell r="BX206">
            <v>2.96</v>
          </cell>
          <cell r="BY206">
            <v>84.99</v>
          </cell>
          <cell r="BZ206">
            <v>7.74</v>
          </cell>
          <cell r="CA206">
            <v>2.56</v>
          </cell>
          <cell r="CB206">
            <v>0.73</v>
          </cell>
          <cell r="CC206">
            <v>0.18</v>
          </cell>
          <cell r="CD206">
            <v>0.04</v>
          </cell>
          <cell r="CE206">
            <v>0.02</v>
          </cell>
          <cell r="CG206" t="str">
            <v>1.6ppm</v>
          </cell>
          <cell r="CJ206">
            <v>100</v>
          </cell>
          <cell r="CK206">
            <v>-5.0000000000000001E-3</v>
          </cell>
          <cell r="CL206">
            <v>4.4999999999999998E-2</v>
          </cell>
          <cell r="CM206">
            <v>9</v>
          </cell>
          <cell r="CN206">
            <v>0</v>
          </cell>
          <cell r="CO206">
            <v>0.15330000000000002</v>
          </cell>
        </row>
        <row r="207">
          <cell r="A207" t="str">
            <v>Tynes</v>
          </cell>
          <cell r="B207">
            <v>203</v>
          </cell>
          <cell r="E207" t="str">
            <v>Profile good, halved from yr 2</v>
          </cell>
          <cell r="G207" t="str">
            <v>Perenco B</v>
          </cell>
          <cell r="H207" t="str">
            <v>Bacton</v>
          </cell>
          <cell r="I207" t="str">
            <v>P</v>
          </cell>
          <cell r="J207">
            <v>2</v>
          </cell>
          <cell r="K207">
            <v>1.1428571428571428</v>
          </cell>
          <cell r="L207">
            <v>1.1428571428571428</v>
          </cell>
          <cell r="M207">
            <v>1.25</v>
          </cell>
          <cell r="N207">
            <v>1.2</v>
          </cell>
          <cell r="O207">
            <v>1.1428571428571428</v>
          </cell>
          <cell r="P207">
            <v>1.4000000000000001</v>
          </cell>
          <cell r="Q207">
            <v>1.25</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0.14000000000000001</v>
          </cell>
          <cell r="AG207">
            <v>0.14000000000000001</v>
          </cell>
          <cell r="AH207">
            <v>0.12</v>
          </cell>
          <cell r="AI207">
            <v>0.1</v>
          </cell>
          <cell r="AJ207">
            <v>7.0000000000000007E-2</v>
          </cell>
          <cell r="AK207">
            <v>0.05</v>
          </cell>
          <cell r="AL207">
            <v>0.04</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0.16</v>
          </cell>
          <cell r="BB207">
            <v>0.16</v>
          </cell>
          <cell r="BC207">
            <v>0.15</v>
          </cell>
          <cell r="BD207">
            <v>0.12</v>
          </cell>
          <cell r="BE207">
            <v>0.08</v>
          </cell>
          <cell r="BF207">
            <v>7.0000000000000007E-2</v>
          </cell>
          <cell r="BG207">
            <v>0.05</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38.317805599588745</v>
          </cell>
          <cell r="BW207">
            <v>3.06</v>
          </cell>
          <cell r="BX207">
            <v>0.72</v>
          </cell>
          <cell r="BY207">
            <v>91.64</v>
          </cell>
          <cell r="BZ207">
            <v>3.25</v>
          </cell>
          <cell r="CA207">
            <v>0.67</v>
          </cell>
          <cell r="CB207">
            <v>0.48</v>
          </cell>
          <cell r="CC207">
            <v>0.08</v>
          </cell>
          <cell r="CD207">
            <v>0.04</v>
          </cell>
          <cell r="CE207">
            <v>0.05</v>
          </cell>
          <cell r="CF207">
            <v>0.01</v>
          </cell>
          <cell r="CG207" t="str">
            <v>.3ppm</v>
          </cell>
          <cell r="CJ207">
            <v>100.00000000000001</v>
          </cell>
          <cell r="CK207">
            <v>0</v>
          </cell>
          <cell r="CL207">
            <v>0</v>
          </cell>
          <cell r="CM207">
            <v>20</v>
          </cell>
          <cell r="CN207">
            <v>0</v>
          </cell>
          <cell r="CO207">
            <v>0.24090000000000006</v>
          </cell>
        </row>
        <row r="208">
          <cell r="A208" t="str">
            <v>Unconventional Upside 1</v>
          </cell>
          <cell r="B208">
            <v>204</v>
          </cell>
          <cell r="E208" t="str">
            <v>Upside for Unconventional 1</v>
          </cell>
          <cell r="G208" t="str">
            <v>Onshore UNC</v>
          </cell>
          <cell r="H208" t="str">
            <v>Onshore</v>
          </cell>
          <cell r="I208" t="str">
            <v>b</v>
          </cell>
          <cell r="J208">
            <v>2</v>
          </cell>
          <cell r="K208">
            <v>0</v>
          </cell>
          <cell r="L208">
            <v>0</v>
          </cell>
          <cell r="M208">
            <v>0</v>
          </cell>
          <cell r="N208">
            <v>0</v>
          </cell>
          <cell r="O208">
            <v>0</v>
          </cell>
          <cell r="P208">
            <v>0</v>
          </cell>
          <cell r="Q208">
            <v>0</v>
          </cell>
          <cell r="R208">
            <v>0</v>
          </cell>
          <cell r="S208">
            <v>0</v>
          </cell>
          <cell r="T208">
            <v>0</v>
          </cell>
          <cell r="U208">
            <v>1.0909090909090908</v>
          </cell>
          <cell r="V208">
            <v>1.1044776119402984</v>
          </cell>
          <cell r="W208">
            <v>1.1000000000000001</v>
          </cell>
          <cell r="X208">
            <v>1.0977443609022555</v>
          </cell>
          <cell r="Y208">
            <v>1.1017964071856288</v>
          </cell>
          <cell r="Z208">
            <v>1.1017964071856288</v>
          </cell>
          <cell r="AA208">
            <v>1.1017964071856288</v>
          </cell>
          <cell r="AB208">
            <v>1.1017964071856288</v>
          </cell>
          <cell r="AC208">
            <v>1.1017964071856288</v>
          </cell>
          <cell r="AD208">
            <v>1.1017964071856288</v>
          </cell>
          <cell r="AE208">
            <v>1.1017964071856288</v>
          </cell>
          <cell r="AF208">
            <v>0</v>
          </cell>
          <cell r="AG208">
            <v>0</v>
          </cell>
          <cell r="AH208">
            <v>0</v>
          </cell>
          <cell r="AI208">
            <v>0</v>
          </cell>
          <cell r="AJ208">
            <v>0</v>
          </cell>
          <cell r="AK208">
            <v>0</v>
          </cell>
          <cell r="AL208">
            <v>0</v>
          </cell>
          <cell r="AM208">
            <v>0</v>
          </cell>
          <cell r="AN208">
            <v>0</v>
          </cell>
          <cell r="AO208">
            <v>0</v>
          </cell>
          <cell r="AP208">
            <v>0.33</v>
          </cell>
          <cell r="AQ208">
            <v>0.67</v>
          </cell>
          <cell r="AR208">
            <v>1</v>
          </cell>
          <cell r="AS208">
            <v>1.33</v>
          </cell>
          <cell r="AT208">
            <v>1.67</v>
          </cell>
          <cell r="AU208">
            <v>1.67</v>
          </cell>
          <cell r="AV208">
            <v>1.67</v>
          </cell>
          <cell r="AW208">
            <v>1.67</v>
          </cell>
          <cell r="AX208">
            <v>1.67</v>
          </cell>
          <cell r="AY208">
            <v>1.67</v>
          </cell>
          <cell r="AZ208">
            <v>1.67</v>
          </cell>
          <cell r="BA208">
            <v>0</v>
          </cell>
          <cell r="BB208">
            <v>0</v>
          </cell>
          <cell r="BC208">
            <v>0</v>
          </cell>
          <cell r="BD208">
            <v>0</v>
          </cell>
          <cell r="BE208">
            <v>0</v>
          </cell>
          <cell r="BF208">
            <v>0</v>
          </cell>
          <cell r="BG208">
            <v>0</v>
          </cell>
          <cell r="BH208">
            <v>0</v>
          </cell>
          <cell r="BI208">
            <v>0</v>
          </cell>
          <cell r="BJ208">
            <v>0</v>
          </cell>
          <cell r="BK208">
            <v>0.36</v>
          </cell>
          <cell r="BL208">
            <v>0.74</v>
          </cell>
          <cell r="BM208">
            <v>1.1000000000000001</v>
          </cell>
          <cell r="BN208">
            <v>1.46</v>
          </cell>
          <cell r="BO208">
            <v>1.84</v>
          </cell>
          <cell r="BP208">
            <v>1.84</v>
          </cell>
          <cell r="BQ208">
            <v>1.84</v>
          </cell>
          <cell r="BR208">
            <v>1.84</v>
          </cell>
          <cell r="BS208">
            <v>1.84</v>
          </cell>
          <cell r="BT208">
            <v>1.84</v>
          </cell>
          <cell r="BU208">
            <v>1.84</v>
          </cell>
          <cell r="BV208">
            <v>38.317805599588745</v>
          </cell>
          <cell r="BW208">
            <v>3.06</v>
          </cell>
          <cell r="BX208">
            <v>0.72</v>
          </cell>
          <cell r="BY208">
            <v>91.64</v>
          </cell>
          <cell r="BZ208">
            <v>3.25</v>
          </cell>
          <cell r="CA208">
            <v>0.67</v>
          </cell>
          <cell r="CB208">
            <v>0.48</v>
          </cell>
          <cell r="CC208">
            <v>0.08</v>
          </cell>
          <cell r="CD208">
            <v>0.04</v>
          </cell>
          <cell r="CE208">
            <v>0.05</v>
          </cell>
          <cell r="CF208">
            <v>0.01</v>
          </cell>
          <cell r="CG208" t="str">
            <v>.3ppm</v>
          </cell>
          <cell r="CJ208">
            <v>100.00000000000001</v>
          </cell>
          <cell r="CK208">
            <v>0</v>
          </cell>
          <cell r="CL208">
            <v>0.33</v>
          </cell>
          <cell r="CM208">
            <v>20</v>
          </cell>
          <cell r="CN208">
            <v>1.8150000000000002</v>
          </cell>
          <cell r="CO208">
            <v>0.78292499999999998</v>
          </cell>
        </row>
        <row r="209">
          <cell r="A209" t="str">
            <v>Unconventional Upside 2</v>
          </cell>
          <cell r="B209">
            <v>205</v>
          </cell>
          <cell r="E209" t="str">
            <v>Upside for Unconventional 2</v>
          </cell>
          <cell r="G209" t="str">
            <v>Onshore UNC</v>
          </cell>
          <cell r="H209" t="str">
            <v>Onshore</v>
          </cell>
          <cell r="I209" t="str">
            <v>b</v>
          </cell>
          <cell r="J209">
            <v>2</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1.0909090909090908</v>
          </cell>
          <cell r="AA209">
            <v>1.1044776119402984</v>
          </cell>
          <cell r="AB209">
            <v>1.1000000000000001</v>
          </cell>
          <cell r="AC209">
            <v>1.0977443609022555</v>
          </cell>
          <cell r="AD209">
            <v>1.1017964071856288</v>
          </cell>
          <cell r="AE209">
            <v>1.1017964071856288</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0.33</v>
          </cell>
          <cell r="AV209">
            <v>0.67</v>
          </cell>
          <cell r="AW209">
            <v>1</v>
          </cell>
          <cell r="AX209">
            <v>1.33</v>
          </cell>
          <cell r="AY209">
            <v>1.67</v>
          </cell>
          <cell r="AZ209">
            <v>1.67</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0.36</v>
          </cell>
          <cell r="BQ209">
            <v>0.74</v>
          </cell>
          <cell r="BR209">
            <v>1.1000000000000001</v>
          </cell>
          <cell r="BS209">
            <v>1.46</v>
          </cell>
          <cell r="BT209">
            <v>1.84</v>
          </cell>
          <cell r="BU209">
            <v>1.84</v>
          </cell>
          <cell r="BV209">
            <v>38.317805599588745</v>
          </cell>
          <cell r="BW209">
            <v>3.06</v>
          </cell>
          <cell r="BX209">
            <v>0.72</v>
          </cell>
          <cell r="BY209">
            <v>91.64</v>
          </cell>
          <cell r="BZ209">
            <v>3.25</v>
          </cell>
          <cell r="CA209">
            <v>0.67</v>
          </cell>
          <cell r="CB209">
            <v>0.48</v>
          </cell>
          <cell r="CC209">
            <v>0.08</v>
          </cell>
          <cell r="CD209">
            <v>0.04</v>
          </cell>
          <cell r="CE209">
            <v>0.05</v>
          </cell>
          <cell r="CF209">
            <v>0.01</v>
          </cell>
          <cell r="CG209" t="str">
            <v>.3ppm</v>
          </cell>
          <cell r="CJ209">
            <v>100.00000000000001</v>
          </cell>
          <cell r="CK209">
            <v>0</v>
          </cell>
          <cell r="CL209">
            <v>0</v>
          </cell>
          <cell r="CM209">
            <v>20</v>
          </cell>
          <cell r="CN209">
            <v>0</v>
          </cell>
          <cell r="CO209">
            <v>0</v>
          </cell>
        </row>
        <row r="210">
          <cell r="A210" t="str">
            <v>Valiant North</v>
          </cell>
          <cell r="B210">
            <v>206</v>
          </cell>
          <cell r="E210" t="str">
            <v>Profile Good</v>
          </cell>
          <cell r="G210" t="str">
            <v>Theddlethorpe</v>
          </cell>
          <cell r="H210" t="str">
            <v>Theddlethorpe</v>
          </cell>
          <cell r="I210" t="str">
            <v>P</v>
          </cell>
          <cell r="J210">
            <v>1</v>
          </cell>
          <cell r="K210">
            <v>1.3</v>
          </cell>
          <cell r="L210">
            <v>1.2105263157894737</v>
          </cell>
          <cell r="M210">
            <v>1.2121212121212122</v>
          </cell>
          <cell r="N210">
            <v>1.2258064516129032</v>
          </cell>
          <cell r="O210">
            <v>1.1818181818181819</v>
          </cell>
          <cell r="P210">
            <v>1.1875</v>
          </cell>
          <cell r="Q210">
            <v>1.25</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0.1</v>
          </cell>
          <cell r="AG210">
            <v>0.19</v>
          </cell>
          <cell r="AH210">
            <v>0.33</v>
          </cell>
          <cell r="AI210">
            <v>0.31</v>
          </cell>
          <cell r="AJ210">
            <v>0.22</v>
          </cell>
          <cell r="AK210">
            <v>0.16</v>
          </cell>
          <cell r="AL210">
            <v>0.04</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0.13</v>
          </cell>
          <cell r="BB210">
            <v>0.23</v>
          </cell>
          <cell r="BC210">
            <v>0.4</v>
          </cell>
          <cell r="BD210">
            <v>0.38</v>
          </cell>
          <cell r="BE210">
            <v>0.26</v>
          </cell>
          <cell r="BF210">
            <v>0.19</v>
          </cell>
          <cell r="BG210">
            <v>0.05</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38.349205231337869</v>
          </cell>
          <cell r="BW210">
            <v>3.6</v>
          </cell>
          <cell r="BX210">
            <v>1.1299999999999999</v>
          </cell>
          <cell r="BY210">
            <v>89.58</v>
          </cell>
          <cell r="BZ210">
            <v>4.07</v>
          </cell>
          <cell r="CA210">
            <v>1.02</v>
          </cell>
          <cell r="CB210">
            <v>0.38</v>
          </cell>
          <cell r="CC210">
            <v>0.11</v>
          </cell>
          <cell r="CD210">
            <v>7.0000000000000007E-2</v>
          </cell>
          <cell r="CE210">
            <v>0.03</v>
          </cell>
          <cell r="CF210">
            <v>0.01</v>
          </cell>
          <cell r="CJ210">
            <v>99.999999999999986</v>
          </cell>
          <cell r="CK210">
            <v>0</v>
          </cell>
          <cell r="CL210">
            <v>0</v>
          </cell>
          <cell r="CM210">
            <v>20</v>
          </cell>
          <cell r="CN210">
            <v>0</v>
          </cell>
          <cell r="CO210">
            <v>0.49275000000000002</v>
          </cell>
        </row>
        <row r="211">
          <cell r="A211" t="str">
            <v>Valiant South</v>
          </cell>
          <cell r="B211">
            <v>207</v>
          </cell>
          <cell r="E211" t="str">
            <v>Profile Good</v>
          </cell>
          <cell r="G211" t="str">
            <v>Theddlethorpe</v>
          </cell>
          <cell r="H211" t="str">
            <v>Theddlethorpe</v>
          </cell>
          <cell r="I211" t="str">
            <v>P</v>
          </cell>
          <cell r="J211">
            <v>1</v>
          </cell>
          <cell r="K211">
            <v>1.1904761904761905</v>
          </cell>
          <cell r="L211">
            <v>1.2105263157894737</v>
          </cell>
          <cell r="M211">
            <v>1.1875</v>
          </cell>
          <cell r="N211">
            <v>1.2307692307692308</v>
          </cell>
          <cell r="O211">
            <v>1.3</v>
          </cell>
          <cell r="P211">
            <v>1.1111111111111112</v>
          </cell>
          <cell r="Q211">
            <v>1.125</v>
          </cell>
          <cell r="R211">
            <v>1.5</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0.21</v>
          </cell>
          <cell r="AG211">
            <v>0.19</v>
          </cell>
          <cell r="AH211">
            <v>0.16</v>
          </cell>
          <cell r="AI211">
            <v>0.13</v>
          </cell>
          <cell r="AJ211">
            <v>0.1</v>
          </cell>
          <cell r="AK211">
            <v>0.09</v>
          </cell>
          <cell r="AL211">
            <v>0.08</v>
          </cell>
          <cell r="AM211">
            <v>0.02</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0.25</v>
          </cell>
          <cell r="BB211">
            <v>0.23</v>
          </cell>
          <cell r="BC211">
            <v>0.19</v>
          </cell>
          <cell r="BD211">
            <v>0.16</v>
          </cell>
          <cell r="BE211">
            <v>0.13</v>
          </cell>
          <cell r="BF211">
            <v>0.1</v>
          </cell>
          <cell r="BG211">
            <v>0.09</v>
          </cell>
          <cell r="BH211">
            <v>0.03</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38.349205231337869</v>
          </cell>
          <cell r="BW211">
            <v>3.6</v>
          </cell>
          <cell r="BX211">
            <v>1.1299999999999999</v>
          </cell>
          <cell r="BY211">
            <v>89.58</v>
          </cell>
          <cell r="BZ211">
            <v>4.07</v>
          </cell>
          <cell r="CA211">
            <v>1.02</v>
          </cell>
          <cell r="CB211">
            <v>0.38</v>
          </cell>
          <cell r="CC211">
            <v>0.11</v>
          </cell>
          <cell r="CD211">
            <v>7.0000000000000007E-2</v>
          </cell>
          <cell r="CE211">
            <v>0.03</v>
          </cell>
          <cell r="CF211">
            <v>0.01</v>
          </cell>
          <cell r="CJ211">
            <v>99.999999999999986</v>
          </cell>
          <cell r="CK211">
            <v>0</v>
          </cell>
          <cell r="CL211">
            <v>0</v>
          </cell>
          <cell r="CM211">
            <v>20</v>
          </cell>
          <cell r="CN211">
            <v>0</v>
          </cell>
          <cell r="CO211">
            <v>0.35769999999999996</v>
          </cell>
        </row>
        <row r="212">
          <cell r="A212" t="str">
            <v>Valkyrie</v>
          </cell>
          <cell r="B212">
            <v>208</v>
          </cell>
          <cell r="E212" t="str">
            <v>Profile good</v>
          </cell>
          <cell r="G212" t="str">
            <v>Theddlethorpe</v>
          </cell>
          <cell r="H212" t="str">
            <v>Theddlethorpe</v>
          </cell>
          <cell r="I212" t="str">
            <v>P</v>
          </cell>
          <cell r="J212">
            <v>1</v>
          </cell>
          <cell r="K212">
            <v>1.1724137931034484</v>
          </cell>
          <cell r="L212">
            <v>1.2222222222222223</v>
          </cell>
          <cell r="M212">
            <v>1.2727272727272729</v>
          </cell>
          <cell r="N212">
            <v>1.3333333333333335</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0.28999999999999998</v>
          </cell>
          <cell r="AG212">
            <v>0.18</v>
          </cell>
          <cell r="AH212">
            <v>0.11</v>
          </cell>
          <cell r="AI212">
            <v>0.03</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0.34</v>
          </cell>
          <cell r="BB212">
            <v>0.22</v>
          </cell>
          <cell r="BC212">
            <v>0.14000000000000001</v>
          </cell>
          <cell r="BD212">
            <v>0.04</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38.349205231337869</v>
          </cell>
          <cell r="BW212">
            <v>3.6</v>
          </cell>
          <cell r="BX212">
            <v>1.1299999999999999</v>
          </cell>
          <cell r="BY212">
            <v>89.58</v>
          </cell>
          <cell r="BZ212">
            <v>4.07</v>
          </cell>
          <cell r="CA212">
            <v>1.02</v>
          </cell>
          <cell r="CB212">
            <v>0.38</v>
          </cell>
          <cell r="CC212">
            <v>0.11</v>
          </cell>
          <cell r="CD212">
            <v>7.0000000000000007E-2</v>
          </cell>
          <cell r="CE212">
            <v>0.03</v>
          </cell>
          <cell r="CF212">
            <v>0.01</v>
          </cell>
          <cell r="CJ212">
            <v>99.999999999999986</v>
          </cell>
          <cell r="CK212">
            <v>0</v>
          </cell>
          <cell r="CL212">
            <v>0</v>
          </cell>
          <cell r="CM212">
            <v>20</v>
          </cell>
          <cell r="CN212">
            <v>0</v>
          </cell>
          <cell r="CO212">
            <v>0.22264999999999999</v>
          </cell>
        </row>
        <row r="213">
          <cell r="A213" t="str">
            <v>Vanguard</v>
          </cell>
          <cell r="B213">
            <v>209</v>
          </cell>
          <cell r="E213" t="str">
            <v>Profile Good</v>
          </cell>
          <cell r="G213" t="str">
            <v>Theddlethorpe</v>
          </cell>
          <cell r="H213" t="str">
            <v>Theddlethorpe</v>
          </cell>
          <cell r="I213" t="str">
            <v>P</v>
          </cell>
          <cell r="J213">
            <v>1</v>
          </cell>
          <cell r="K213">
            <v>1.3</v>
          </cell>
          <cell r="L213">
            <v>1.3</v>
          </cell>
          <cell r="M213">
            <v>1.3</v>
          </cell>
          <cell r="N213">
            <v>1.125</v>
          </cell>
          <cell r="O213">
            <v>1.1666666666666667</v>
          </cell>
          <cell r="P213">
            <v>2</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0.1</v>
          </cell>
          <cell r="AG213">
            <v>0.1</v>
          </cell>
          <cell r="AH213">
            <v>0.1</v>
          </cell>
          <cell r="AI213">
            <v>0.08</v>
          </cell>
          <cell r="AJ213">
            <v>0.06</v>
          </cell>
          <cell r="AK213">
            <v>0.01</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0.13</v>
          </cell>
          <cell r="BB213">
            <v>0.13</v>
          </cell>
          <cell r="BC213">
            <v>0.13</v>
          </cell>
          <cell r="BD213">
            <v>0.09</v>
          </cell>
          <cell r="BE213">
            <v>7.0000000000000007E-2</v>
          </cell>
          <cell r="BF213">
            <v>0.02</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38.349205231337869</v>
          </cell>
          <cell r="BW213">
            <v>3.6</v>
          </cell>
          <cell r="BX213">
            <v>1.1299999999999999</v>
          </cell>
          <cell r="BY213">
            <v>89.58</v>
          </cell>
          <cell r="BZ213">
            <v>4.07</v>
          </cell>
          <cell r="CA213">
            <v>1.02</v>
          </cell>
          <cell r="CB213">
            <v>0.38</v>
          </cell>
          <cell r="CC213">
            <v>0.11</v>
          </cell>
          <cell r="CD213">
            <v>7.0000000000000007E-2</v>
          </cell>
          <cell r="CE213">
            <v>0.03</v>
          </cell>
          <cell r="CF213">
            <v>0.01</v>
          </cell>
          <cell r="CJ213">
            <v>99.999999999999986</v>
          </cell>
          <cell r="CK213">
            <v>0</v>
          </cell>
          <cell r="CL213">
            <v>0</v>
          </cell>
          <cell r="CM213">
            <v>20</v>
          </cell>
          <cell r="CN213">
            <v>0</v>
          </cell>
          <cell r="CO213">
            <v>0.16425000000000001</v>
          </cell>
        </row>
        <row r="214">
          <cell r="A214" t="str">
            <v>Victor</v>
          </cell>
          <cell r="B214">
            <v>210</v>
          </cell>
          <cell r="E214" t="str">
            <v>Profile Good</v>
          </cell>
          <cell r="G214" t="str">
            <v>Theddlethorpe</v>
          </cell>
          <cell r="H214" t="str">
            <v>Theddlethorpe</v>
          </cell>
          <cell r="I214" t="str">
            <v>P</v>
          </cell>
          <cell r="J214">
            <v>1</v>
          </cell>
          <cell r="K214">
            <v>1.2</v>
          </cell>
          <cell r="L214">
            <v>1.2115384615384615</v>
          </cell>
          <cell r="M214">
            <v>1.2040816326530612</v>
          </cell>
          <cell r="N214">
            <v>1.1944444444444444</v>
          </cell>
          <cell r="O214">
            <v>1.1818181818181819</v>
          </cell>
          <cell r="P214">
            <v>1.2</v>
          </cell>
          <cell r="Q214">
            <v>1.2727272727272729</v>
          </cell>
          <cell r="R214">
            <v>1.3333333333333335</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0.7</v>
          </cell>
          <cell r="AG214">
            <v>0.52</v>
          </cell>
          <cell r="AH214">
            <v>0.49</v>
          </cell>
          <cell r="AI214">
            <v>0.36</v>
          </cell>
          <cell r="AJ214">
            <v>0.22</v>
          </cell>
          <cell r="AK214">
            <v>0.15</v>
          </cell>
          <cell r="AL214">
            <v>0.11</v>
          </cell>
          <cell r="AM214">
            <v>0.03</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0.84</v>
          </cell>
          <cell r="BB214">
            <v>0.63</v>
          </cell>
          <cell r="BC214">
            <v>0.59</v>
          </cell>
          <cell r="BD214">
            <v>0.43</v>
          </cell>
          <cell r="BE214">
            <v>0.26</v>
          </cell>
          <cell r="BF214">
            <v>0.18</v>
          </cell>
          <cell r="BG214">
            <v>0.14000000000000001</v>
          </cell>
          <cell r="BH214">
            <v>0.04</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38.349205231337869</v>
          </cell>
          <cell r="BW214">
            <v>3.6</v>
          </cell>
          <cell r="BX214">
            <v>1.1299999999999999</v>
          </cell>
          <cell r="BY214">
            <v>89.58</v>
          </cell>
          <cell r="BZ214">
            <v>4.07</v>
          </cell>
          <cell r="CA214">
            <v>1.02</v>
          </cell>
          <cell r="CB214">
            <v>0.38</v>
          </cell>
          <cell r="CC214">
            <v>0.11</v>
          </cell>
          <cell r="CD214">
            <v>7.0000000000000007E-2</v>
          </cell>
          <cell r="CE214">
            <v>0.03</v>
          </cell>
          <cell r="CF214">
            <v>0.01</v>
          </cell>
          <cell r="CJ214">
            <v>99.999999999999986</v>
          </cell>
          <cell r="CK214">
            <v>0</v>
          </cell>
          <cell r="CL214">
            <v>0</v>
          </cell>
          <cell r="CM214">
            <v>20</v>
          </cell>
          <cell r="CN214">
            <v>0</v>
          </cell>
          <cell r="CO214">
            <v>0.94169999999999987</v>
          </cell>
        </row>
        <row r="215">
          <cell r="A215" t="str">
            <v>Victoria</v>
          </cell>
          <cell r="B215">
            <v>211</v>
          </cell>
          <cell r="E215" t="str">
            <v>Profile Good</v>
          </cell>
          <cell r="G215" t="str">
            <v>Theddlethorpe</v>
          </cell>
          <cell r="H215" t="str">
            <v>Theddlethorpe</v>
          </cell>
          <cell r="I215" t="str">
            <v>P</v>
          </cell>
          <cell r="J215">
            <v>2</v>
          </cell>
          <cell r="K215">
            <v>1.2105263157894737</v>
          </cell>
          <cell r="L215">
            <v>1.2142857142857142</v>
          </cell>
          <cell r="M215">
            <v>1.2222222222222221</v>
          </cell>
          <cell r="N215">
            <v>1.2075471698113207</v>
          </cell>
          <cell r="O215">
            <v>1.1875</v>
          </cell>
          <cell r="P215">
            <v>1.1842105263157894</v>
          </cell>
          <cell r="Q215">
            <v>1.2142857142857142</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0.19</v>
          </cell>
          <cell r="AG215">
            <v>0.14000000000000001</v>
          </cell>
          <cell r="AH215">
            <v>0.27</v>
          </cell>
          <cell r="AI215">
            <v>0.53</v>
          </cell>
          <cell r="AJ215">
            <v>0.48</v>
          </cell>
          <cell r="AK215">
            <v>0.38</v>
          </cell>
          <cell r="AL215">
            <v>0.28000000000000003</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0.23</v>
          </cell>
          <cell r="BB215">
            <v>0.17</v>
          </cell>
          <cell r="BC215">
            <v>0.33</v>
          </cell>
          <cell r="BD215">
            <v>0.64</v>
          </cell>
          <cell r="BE215">
            <v>0.56999999999999995</v>
          </cell>
          <cell r="BF215">
            <v>0.45</v>
          </cell>
          <cell r="BG215">
            <v>0.34</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38.349205231337869</v>
          </cell>
          <cell r="BW215">
            <v>3.6</v>
          </cell>
          <cell r="BX215">
            <v>1.1299999999999999</v>
          </cell>
          <cell r="BY215">
            <v>89.58</v>
          </cell>
          <cell r="BZ215">
            <v>4.07</v>
          </cell>
          <cell r="CA215">
            <v>1.02</v>
          </cell>
          <cell r="CB215">
            <v>0.38</v>
          </cell>
          <cell r="CC215">
            <v>0.11</v>
          </cell>
          <cell r="CD215">
            <v>7.0000000000000007E-2</v>
          </cell>
          <cell r="CE215">
            <v>0.03</v>
          </cell>
          <cell r="CF215">
            <v>0.01</v>
          </cell>
          <cell r="CJ215">
            <v>99.999999999999986</v>
          </cell>
          <cell r="CK215">
            <v>0</v>
          </cell>
          <cell r="CL215">
            <v>0</v>
          </cell>
          <cell r="CM215">
            <v>20</v>
          </cell>
          <cell r="CN215">
            <v>0</v>
          </cell>
          <cell r="CO215">
            <v>0.82855000000000012</v>
          </cell>
        </row>
        <row r="216">
          <cell r="A216" t="str">
            <v>Viking B</v>
          </cell>
          <cell r="B216">
            <v>212</v>
          </cell>
          <cell r="E216" t="str">
            <v>Profile Good</v>
          </cell>
          <cell r="G216" t="str">
            <v>Theddlethorpe</v>
          </cell>
          <cell r="H216" t="str">
            <v>Theddlethorpe</v>
          </cell>
          <cell r="I216" t="str">
            <v>P</v>
          </cell>
          <cell r="J216">
            <v>1</v>
          </cell>
          <cell r="K216">
            <v>1.2093023255813955</v>
          </cell>
          <cell r="L216">
            <v>1.1973684210526316</v>
          </cell>
          <cell r="M216">
            <v>1.1875</v>
          </cell>
          <cell r="N216">
            <v>1.2</v>
          </cell>
          <cell r="O216">
            <v>1.1875</v>
          </cell>
          <cell r="P216">
            <v>1.1944444444444444</v>
          </cell>
          <cell r="Q216">
            <v>1.2068965517241379</v>
          </cell>
          <cell r="R216">
            <v>1.125</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0.86</v>
          </cell>
          <cell r="AG216">
            <v>0.76</v>
          </cell>
          <cell r="AH216">
            <v>0.64</v>
          </cell>
          <cell r="AI216">
            <v>0.55000000000000004</v>
          </cell>
          <cell r="AJ216">
            <v>0.48</v>
          </cell>
          <cell r="AK216">
            <v>0.36</v>
          </cell>
          <cell r="AL216">
            <v>0.28999999999999998</v>
          </cell>
          <cell r="AM216">
            <v>0.08</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1.04</v>
          </cell>
          <cell r="BB216">
            <v>0.91</v>
          </cell>
          <cell r="BC216">
            <v>0.76</v>
          </cell>
          <cell r="BD216">
            <v>0.66</v>
          </cell>
          <cell r="BE216">
            <v>0.56999999999999995</v>
          </cell>
          <cell r="BF216">
            <v>0.43</v>
          </cell>
          <cell r="BG216">
            <v>0.35</v>
          </cell>
          <cell r="BH216">
            <v>0.09</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38.349205231337869</v>
          </cell>
          <cell r="BW216">
            <v>3.6</v>
          </cell>
          <cell r="BX216">
            <v>1.1299999999999999</v>
          </cell>
          <cell r="BY216">
            <v>89.58</v>
          </cell>
          <cell r="BZ216">
            <v>4.07</v>
          </cell>
          <cell r="CA216">
            <v>1.02</v>
          </cell>
          <cell r="CB216">
            <v>0.38</v>
          </cell>
          <cell r="CC216">
            <v>0.11</v>
          </cell>
          <cell r="CD216">
            <v>7.0000000000000007E-2</v>
          </cell>
          <cell r="CE216">
            <v>0.03</v>
          </cell>
          <cell r="CF216">
            <v>0.01</v>
          </cell>
          <cell r="CJ216">
            <v>99.999999999999986</v>
          </cell>
          <cell r="CK216">
            <v>0</v>
          </cell>
          <cell r="CL216">
            <v>0</v>
          </cell>
          <cell r="CM216">
            <v>20</v>
          </cell>
          <cell r="CN216">
            <v>0</v>
          </cell>
          <cell r="CO216">
            <v>1.4673</v>
          </cell>
        </row>
        <row r="217">
          <cell r="A217" t="str">
            <v>Vulcan</v>
          </cell>
          <cell r="B217">
            <v>213</v>
          </cell>
          <cell r="E217" t="str">
            <v>Profile Good</v>
          </cell>
          <cell r="G217" t="str">
            <v>Theddlethorpe</v>
          </cell>
          <cell r="H217" t="str">
            <v>Theddlethorpe</v>
          </cell>
          <cell r="I217" t="str">
            <v>P</v>
          </cell>
          <cell r="J217">
            <v>1</v>
          </cell>
          <cell r="K217">
            <v>1.1904761904761905</v>
          </cell>
          <cell r="L217">
            <v>1.1944444444444444</v>
          </cell>
          <cell r="M217">
            <v>1.2083333333333333</v>
          </cell>
          <cell r="N217">
            <v>1.2</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0.42</v>
          </cell>
          <cell r="AG217">
            <v>0.36</v>
          </cell>
          <cell r="AH217">
            <v>0.24</v>
          </cell>
          <cell r="AI217">
            <v>0.05</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0.5</v>
          </cell>
          <cell r="BB217">
            <v>0.43</v>
          </cell>
          <cell r="BC217">
            <v>0.28999999999999998</v>
          </cell>
          <cell r="BD217">
            <v>0.06</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38.349205231337869</v>
          </cell>
          <cell r="BW217">
            <v>3.6</v>
          </cell>
          <cell r="BX217">
            <v>1.1299999999999999</v>
          </cell>
          <cell r="BY217">
            <v>89.58</v>
          </cell>
          <cell r="BZ217">
            <v>4.07</v>
          </cell>
          <cell r="CA217">
            <v>1.02</v>
          </cell>
          <cell r="CB217">
            <v>0.38</v>
          </cell>
          <cell r="CC217">
            <v>0.11</v>
          </cell>
          <cell r="CD217">
            <v>7.0000000000000007E-2</v>
          </cell>
          <cell r="CE217">
            <v>0.03</v>
          </cell>
          <cell r="CF217">
            <v>0.01</v>
          </cell>
          <cell r="CJ217">
            <v>99.999999999999986</v>
          </cell>
          <cell r="CK217">
            <v>0</v>
          </cell>
          <cell r="CL217">
            <v>0</v>
          </cell>
          <cell r="CM217">
            <v>20</v>
          </cell>
          <cell r="CN217">
            <v>0</v>
          </cell>
          <cell r="CO217">
            <v>0.39055000000000001</v>
          </cell>
        </row>
        <row r="218">
          <cell r="A218" t="str">
            <v>Waveney</v>
          </cell>
          <cell r="B218">
            <v>214</v>
          </cell>
          <cell r="E218" t="str">
            <v>Profile modified</v>
          </cell>
          <cell r="G218" t="str">
            <v>Tullow B</v>
          </cell>
          <cell r="H218" t="str">
            <v>Bacton</v>
          </cell>
          <cell r="I218" t="str">
            <v>P</v>
          </cell>
          <cell r="J218">
            <v>2</v>
          </cell>
          <cell r="K218">
            <v>1.3333333333333335</v>
          </cell>
          <cell r="L218">
            <v>2</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0.03</v>
          </cell>
          <cell r="AG218">
            <v>0.01</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0.04</v>
          </cell>
          <cell r="BB218">
            <v>0.02</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38.862938360348444</v>
          </cell>
          <cell r="BW218">
            <v>2.84</v>
          </cell>
          <cell r="BX218">
            <v>0.53</v>
          </cell>
          <cell r="BY218">
            <v>91.02</v>
          </cell>
          <cell r="BZ218">
            <v>4.01</v>
          </cell>
          <cell r="CA218">
            <v>0.95</v>
          </cell>
          <cell r="CB218">
            <v>0.4</v>
          </cell>
          <cell r="CC218">
            <v>0.14000000000000001</v>
          </cell>
          <cell r="CD218">
            <v>0.05</v>
          </cell>
          <cell r="CE218">
            <v>0.05</v>
          </cell>
          <cell r="CF218">
            <v>0.01</v>
          </cell>
          <cell r="CJ218">
            <v>100.00000000000001</v>
          </cell>
          <cell r="CK218">
            <v>0</v>
          </cell>
          <cell r="CL218">
            <v>0</v>
          </cell>
          <cell r="CM218">
            <v>20</v>
          </cell>
          <cell r="CN218">
            <v>0</v>
          </cell>
          <cell r="CO218">
            <v>1.46E-2</v>
          </cell>
        </row>
        <row r="219">
          <cell r="A219" t="str">
            <v>Wenlock</v>
          </cell>
          <cell r="B219">
            <v>215</v>
          </cell>
          <cell r="E219" t="str">
            <v>Profile modified</v>
          </cell>
          <cell r="G219" t="str">
            <v>Perenco B</v>
          </cell>
          <cell r="H219" t="str">
            <v>Bacton</v>
          </cell>
          <cell r="I219" t="str">
            <v>P</v>
          </cell>
          <cell r="J219">
            <v>2</v>
          </cell>
          <cell r="K219">
            <v>1.5</v>
          </cell>
          <cell r="L219">
            <v>1.4909090909090907</v>
          </cell>
          <cell r="M219">
            <v>1.5263157894736841</v>
          </cell>
          <cell r="N219">
            <v>1.5263157894736841</v>
          </cell>
          <cell r="O219">
            <v>1.4000000000000001</v>
          </cell>
          <cell r="P219">
            <v>1.4000000000000001</v>
          </cell>
          <cell r="Q219">
            <v>2</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0.82</v>
          </cell>
          <cell r="AG219">
            <v>0.55000000000000004</v>
          </cell>
          <cell r="AH219">
            <v>0.38</v>
          </cell>
          <cell r="AI219">
            <v>0.19</v>
          </cell>
          <cell r="AJ219">
            <v>0.1</v>
          </cell>
          <cell r="AK219">
            <v>0.05</v>
          </cell>
          <cell r="AL219">
            <v>0.02</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1.23</v>
          </cell>
          <cell r="BB219">
            <v>0.82</v>
          </cell>
          <cell r="BC219">
            <v>0.57999999999999996</v>
          </cell>
          <cell r="BD219">
            <v>0.28999999999999998</v>
          </cell>
          <cell r="BE219">
            <v>0.14000000000000001</v>
          </cell>
          <cell r="BF219">
            <v>7.0000000000000007E-2</v>
          </cell>
          <cell r="BG219">
            <v>0.04</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38.317805599588745</v>
          </cell>
          <cell r="BW219">
            <v>3.06</v>
          </cell>
          <cell r="BX219">
            <v>0.72</v>
          </cell>
          <cell r="BY219">
            <v>91.64</v>
          </cell>
          <cell r="BZ219">
            <v>3.25</v>
          </cell>
          <cell r="CA219">
            <v>0.67</v>
          </cell>
          <cell r="CB219">
            <v>0.48</v>
          </cell>
          <cell r="CC219">
            <v>0.08</v>
          </cell>
          <cell r="CD219">
            <v>0.04</v>
          </cell>
          <cell r="CE219">
            <v>0.05</v>
          </cell>
          <cell r="CF219">
            <v>0.01</v>
          </cell>
          <cell r="CG219" t="str">
            <v>.3ppm</v>
          </cell>
          <cell r="CJ219">
            <v>100.00000000000001</v>
          </cell>
          <cell r="CK219">
            <v>0</v>
          </cell>
          <cell r="CL219">
            <v>0</v>
          </cell>
          <cell r="CM219">
            <v>20</v>
          </cell>
          <cell r="CN219">
            <v>0</v>
          </cell>
          <cell r="CO219">
            <v>0.77014999999999989</v>
          </cell>
        </row>
        <row r="220">
          <cell r="A220" t="str">
            <v>West Sole</v>
          </cell>
          <cell r="B220">
            <v>216</v>
          </cell>
          <cell r="E220" t="str">
            <v>Profile good</v>
          </cell>
          <cell r="G220" t="str">
            <v>Dimlington E</v>
          </cell>
          <cell r="H220" t="str">
            <v>Easington</v>
          </cell>
          <cell r="I220" t="str">
            <v>P</v>
          </cell>
          <cell r="J220">
            <v>1</v>
          </cell>
          <cell r="K220">
            <v>1.3014705882352939</v>
          </cell>
          <cell r="L220">
            <v>1.2952380952380953</v>
          </cell>
          <cell r="M220">
            <v>1.296875</v>
          </cell>
          <cell r="N220">
            <v>1.2980132450331126</v>
          </cell>
          <cell r="O220">
            <v>1.3005181347150259</v>
          </cell>
          <cell r="P220">
            <v>1.2962962962962963</v>
          </cell>
          <cell r="Q220">
            <v>1.3014705882352939</v>
          </cell>
          <cell r="R220">
            <v>1.3027522935779814</v>
          </cell>
          <cell r="S220">
            <v>1.3043478260869563</v>
          </cell>
          <cell r="T220">
            <v>1.3023255813953489</v>
          </cell>
          <cell r="U220">
            <v>1.3076923076923077</v>
          </cell>
          <cell r="V220">
            <v>1.3015873015873014</v>
          </cell>
          <cell r="W220">
            <v>1.3</v>
          </cell>
          <cell r="X220">
            <v>1.3</v>
          </cell>
          <cell r="Y220">
            <v>1.3125</v>
          </cell>
          <cell r="Z220">
            <v>1.2692307692307692</v>
          </cell>
          <cell r="AA220">
            <v>1.2857142857142858</v>
          </cell>
          <cell r="AB220">
            <v>1.3125</v>
          </cell>
          <cell r="AC220">
            <v>1.3076923076923077</v>
          </cell>
          <cell r="AD220">
            <v>1.2727272727272729</v>
          </cell>
          <cell r="AE220">
            <v>1.375</v>
          </cell>
          <cell r="AF220">
            <v>1.36</v>
          </cell>
          <cell r="AG220">
            <v>1.05</v>
          </cell>
          <cell r="AH220">
            <v>1.28</v>
          </cell>
          <cell r="AI220">
            <v>1.51</v>
          </cell>
          <cell r="AJ220">
            <v>1.93</v>
          </cell>
          <cell r="AK220">
            <v>1.62</v>
          </cell>
          <cell r="AL220">
            <v>1.36</v>
          </cell>
          <cell r="AM220">
            <v>1.0900000000000001</v>
          </cell>
          <cell r="AN220">
            <v>0.92</v>
          </cell>
          <cell r="AO220">
            <v>0.86</v>
          </cell>
          <cell r="AP220">
            <v>0.78</v>
          </cell>
          <cell r="AQ220">
            <v>0.63</v>
          </cell>
          <cell r="AR220">
            <v>0.5</v>
          </cell>
          <cell r="AS220">
            <v>0.4</v>
          </cell>
          <cell r="AT220">
            <v>0.32</v>
          </cell>
          <cell r="AU220">
            <v>0.26</v>
          </cell>
          <cell r="AV220">
            <v>0.21</v>
          </cell>
          <cell r="AW220">
            <v>0.16</v>
          </cell>
          <cell r="AX220">
            <v>0.13</v>
          </cell>
          <cell r="AY220">
            <v>0.11</v>
          </cell>
          <cell r="AZ220">
            <v>0.08</v>
          </cell>
          <cell r="BA220">
            <v>1.77</v>
          </cell>
          <cell r="BB220">
            <v>1.36</v>
          </cell>
          <cell r="BC220">
            <v>1.66</v>
          </cell>
          <cell r="BD220">
            <v>1.96</v>
          </cell>
          <cell r="BE220">
            <v>2.5099999999999998</v>
          </cell>
          <cell r="BF220">
            <v>2.1</v>
          </cell>
          <cell r="BG220">
            <v>1.77</v>
          </cell>
          <cell r="BH220">
            <v>1.42</v>
          </cell>
          <cell r="BI220">
            <v>1.2</v>
          </cell>
          <cell r="BJ220">
            <v>1.1200000000000001</v>
          </cell>
          <cell r="BK220">
            <v>1.02</v>
          </cell>
          <cell r="BL220">
            <v>0.82</v>
          </cell>
          <cell r="BM220">
            <v>0.65</v>
          </cell>
          <cell r="BN220">
            <v>0.52</v>
          </cell>
          <cell r="BO220">
            <v>0.42</v>
          </cell>
          <cell r="BP220">
            <v>0.33</v>
          </cell>
          <cell r="BQ220">
            <v>0.27</v>
          </cell>
          <cell r="BR220">
            <v>0.21</v>
          </cell>
          <cell r="BS220">
            <v>0.17</v>
          </cell>
          <cell r="BT220">
            <v>0.14000000000000001</v>
          </cell>
          <cell r="BU220">
            <v>0.11</v>
          </cell>
          <cell r="BV220">
            <v>38.513007941387826</v>
          </cell>
          <cell r="BW220">
            <v>1.89</v>
          </cell>
          <cell r="BX220">
            <v>0.81</v>
          </cell>
          <cell r="BY220">
            <v>92.84</v>
          </cell>
          <cell r="BZ220">
            <v>3.41</v>
          </cell>
          <cell r="CA220">
            <v>0.65</v>
          </cell>
          <cell r="CB220">
            <v>0.25</v>
          </cell>
          <cell r="CC220">
            <v>7.0000000000000007E-2</v>
          </cell>
          <cell r="CD220">
            <v>0.06</v>
          </cell>
          <cell r="CE220">
            <v>0.02</v>
          </cell>
          <cell r="CJ220">
            <v>100</v>
          </cell>
          <cell r="CK220">
            <v>-7.0000000000000007E-2</v>
          </cell>
          <cell r="CL220">
            <v>1.4100000000000001</v>
          </cell>
          <cell r="CM220">
            <v>20</v>
          </cell>
          <cell r="CN220">
            <v>4.29</v>
          </cell>
          <cell r="CO220">
            <v>6.5882499999999986</v>
          </cell>
        </row>
        <row r="221">
          <cell r="A221" t="str">
            <v>Wissey</v>
          </cell>
          <cell r="B221">
            <v>217</v>
          </cell>
          <cell r="E221" t="str">
            <v>Profile good. Bring forward 1</v>
          </cell>
          <cell r="G221" t="str">
            <v>Tullow B</v>
          </cell>
          <cell r="H221" t="str">
            <v>Bacton</v>
          </cell>
          <cell r="I221" t="str">
            <v>P</v>
          </cell>
          <cell r="J221">
            <v>2</v>
          </cell>
          <cell r="K221">
            <v>1.3</v>
          </cell>
          <cell r="L221">
            <v>1.3333333333333333</v>
          </cell>
          <cell r="M221">
            <v>1.2857142857142856</v>
          </cell>
          <cell r="N221">
            <v>1.3333333333333335</v>
          </cell>
          <cell r="O221">
            <v>2</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0.1</v>
          </cell>
          <cell r="AG221">
            <v>0.09</v>
          </cell>
          <cell r="AH221">
            <v>7.0000000000000007E-2</v>
          </cell>
          <cell r="AI221">
            <v>0.03</v>
          </cell>
          <cell r="AJ221">
            <v>0.01</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0.13</v>
          </cell>
          <cell r="BB221">
            <v>0.12</v>
          </cell>
          <cell r="BC221">
            <v>0.09</v>
          </cell>
          <cell r="BD221">
            <v>0.04</v>
          </cell>
          <cell r="BE221">
            <v>0.02</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38.862938360348444</v>
          </cell>
          <cell r="BW221">
            <v>2.84</v>
          </cell>
          <cell r="BX221">
            <v>0.53</v>
          </cell>
          <cell r="BY221">
            <v>91.02</v>
          </cell>
          <cell r="BZ221">
            <v>4.01</v>
          </cell>
          <cell r="CA221">
            <v>0.95</v>
          </cell>
          <cell r="CB221">
            <v>0.4</v>
          </cell>
          <cell r="CC221">
            <v>0.14000000000000001</v>
          </cell>
          <cell r="CD221">
            <v>0.05</v>
          </cell>
          <cell r="CE221">
            <v>0.05</v>
          </cell>
          <cell r="CF221">
            <v>0.01</v>
          </cell>
          <cell r="CJ221">
            <v>100.00000000000001</v>
          </cell>
          <cell r="CK221">
            <v>0</v>
          </cell>
          <cell r="CL221">
            <v>0</v>
          </cell>
          <cell r="CM221">
            <v>20</v>
          </cell>
          <cell r="CN221">
            <v>0</v>
          </cell>
          <cell r="CO221">
            <v>0.10950000000000001</v>
          </cell>
        </row>
        <row r="222">
          <cell r="A222" t="str">
            <v>Wood</v>
          </cell>
          <cell r="B222">
            <v>218</v>
          </cell>
          <cell r="E222" t="str">
            <v>Profile good, forward 1</v>
          </cell>
          <cell r="G222" t="str">
            <v>Amoco T</v>
          </cell>
          <cell r="H222" t="str">
            <v>Teesside</v>
          </cell>
          <cell r="I222" t="str">
            <v>P</v>
          </cell>
          <cell r="J222">
            <v>2</v>
          </cell>
          <cell r="K222">
            <v>1.2</v>
          </cell>
          <cell r="L222">
            <v>1.5</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0.05</v>
          </cell>
          <cell r="AG222">
            <v>0.02</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0.06</v>
          </cell>
          <cell r="BB222">
            <v>0.03</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41.018425144672889</v>
          </cell>
          <cell r="BW222">
            <v>0.88</v>
          </cell>
          <cell r="BX222">
            <v>2.1800000000000002</v>
          </cell>
          <cell r="BY222">
            <v>85.5</v>
          </cell>
          <cell r="BZ222">
            <v>8.39</v>
          </cell>
          <cell r="CA222">
            <v>2.2799999999999998</v>
          </cell>
          <cell r="CB222">
            <v>0.63</v>
          </cell>
          <cell r="CC222">
            <v>0.12</v>
          </cell>
          <cell r="CD222">
            <v>0.02</v>
          </cell>
          <cell r="CG222" t="str">
            <v>2.9ppm</v>
          </cell>
          <cell r="CJ222">
            <v>100</v>
          </cell>
          <cell r="CK222">
            <v>0</v>
          </cell>
          <cell r="CL222">
            <v>0</v>
          </cell>
          <cell r="CM222">
            <v>20</v>
          </cell>
          <cell r="CN222">
            <v>0</v>
          </cell>
          <cell r="CO222">
            <v>2.5550000000000003E-2</v>
          </cell>
        </row>
        <row r="223">
          <cell r="A223" t="str">
            <v>Woolaston &amp; Whittle</v>
          </cell>
          <cell r="B223">
            <v>219</v>
          </cell>
          <cell r="E223" t="str">
            <v>Profile good, halved after yr 1</v>
          </cell>
          <cell r="G223" t="str">
            <v>Dimlington E</v>
          </cell>
          <cell r="H223" t="str">
            <v>Easington</v>
          </cell>
          <cell r="I223" t="str">
            <v>P</v>
          </cell>
          <cell r="J223">
            <v>1</v>
          </cell>
          <cell r="K223">
            <v>1.3</v>
          </cell>
          <cell r="L223">
            <v>1.2941176470588234</v>
          </cell>
          <cell r="M223">
            <v>1.3529411764705881</v>
          </cell>
          <cell r="N223">
            <v>1.3333333333333335</v>
          </cell>
          <cell r="O223">
            <v>1.375</v>
          </cell>
          <cell r="P223">
            <v>1.3333333333333335</v>
          </cell>
          <cell r="Q223">
            <v>1.25</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0.2</v>
          </cell>
          <cell r="AG223">
            <v>0.17</v>
          </cell>
          <cell r="AH223">
            <v>0.17</v>
          </cell>
          <cell r="AI223">
            <v>0.12</v>
          </cell>
          <cell r="AJ223">
            <v>0.08</v>
          </cell>
          <cell r="AK223">
            <v>0.06</v>
          </cell>
          <cell r="AL223">
            <v>0.04</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0.26</v>
          </cell>
          <cell r="BB223">
            <v>0.22</v>
          </cell>
          <cell r="BC223">
            <v>0.23</v>
          </cell>
          <cell r="BD223">
            <v>0.16</v>
          </cell>
          <cell r="BE223">
            <v>0.11</v>
          </cell>
          <cell r="BF223">
            <v>0.08</v>
          </cell>
          <cell r="BG223">
            <v>0.05</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38.513007941387826</v>
          </cell>
          <cell r="BW223">
            <v>1.89</v>
          </cell>
          <cell r="BX223">
            <v>0.81</v>
          </cell>
          <cell r="BY223">
            <v>92.84</v>
          </cell>
          <cell r="BZ223">
            <v>3.41</v>
          </cell>
          <cell r="CA223">
            <v>0.65</v>
          </cell>
          <cell r="CB223">
            <v>0.25</v>
          </cell>
          <cell r="CC223">
            <v>7.0000000000000007E-2</v>
          </cell>
          <cell r="CD223">
            <v>0.06</v>
          </cell>
          <cell r="CE223">
            <v>0.02</v>
          </cell>
          <cell r="CJ223">
            <v>100</v>
          </cell>
          <cell r="CK223">
            <v>0</v>
          </cell>
          <cell r="CL223">
            <v>0</v>
          </cell>
          <cell r="CM223">
            <v>20</v>
          </cell>
          <cell r="CN223">
            <v>0</v>
          </cell>
          <cell r="CO223">
            <v>0.30660000000000004</v>
          </cell>
        </row>
        <row r="224">
          <cell r="A224" t="str">
            <v>WOS Chevron Phase 2</v>
          </cell>
          <cell r="B224">
            <v>220</v>
          </cell>
          <cell r="E224" t="str">
            <v>Rosebank copy, proxy for Cambo/Other</v>
          </cell>
          <cell r="G224" t="str">
            <v>Total SF</v>
          </cell>
          <cell r="H224" t="str">
            <v>St Fergus</v>
          </cell>
          <cell r="I224" t="str">
            <v>A</v>
          </cell>
          <cell r="J224">
            <v>2</v>
          </cell>
          <cell r="K224">
            <v>0</v>
          </cell>
          <cell r="L224">
            <v>0</v>
          </cell>
          <cell r="M224">
            <v>0</v>
          </cell>
          <cell r="N224">
            <v>0</v>
          </cell>
          <cell r="O224">
            <v>0</v>
          </cell>
          <cell r="P224">
            <v>0</v>
          </cell>
          <cell r="Q224">
            <v>0</v>
          </cell>
          <cell r="R224">
            <v>0</v>
          </cell>
          <cell r="S224">
            <v>0</v>
          </cell>
          <cell r="T224">
            <v>0</v>
          </cell>
          <cell r="U224">
            <v>0</v>
          </cell>
          <cell r="V224">
            <v>0</v>
          </cell>
          <cell r="W224">
            <v>1.0999999999999999</v>
          </cell>
          <cell r="X224">
            <v>1.1047619047619046</v>
          </cell>
          <cell r="Y224">
            <v>1.1047619047619046</v>
          </cell>
          <cell r="Z224">
            <v>1.1047619047619046</v>
          </cell>
          <cell r="AA224">
            <v>1.0952380952380953</v>
          </cell>
          <cell r="AB224">
            <v>1.1044776119402984</v>
          </cell>
          <cell r="AC224">
            <v>1.0925925925925926</v>
          </cell>
          <cell r="AD224">
            <v>1.0930232558139534</v>
          </cell>
          <cell r="AE224">
            <v>1.1176470588235294</v>
          </cell>
          <cell r="AF224">
            <v>0</v>
          </cell>
          <cell r="AG224">
            <v>0</v>
          </cell>
          <cell r="AH224">
            <v>0</v>
          </cell>
          <cell r="AI224">
            <v>0</v>
          </cell>
          <cell r="AJ224">
            <v>0</v>
          </cell>
          <cell r="AK224">
            <v>0</v>
          </cell>
          <cell r="AL224">
            <v>0</v>
          </cell>
          <cell r="AM224">
            <v>0</v>
          </cell>
          <cell r="AN224">
            <v>0</v>
          </cell>
          <cell r="AO224">
            <v>0</v>
          </cell>
          <cell r="AP224">
            <v>0</v>
          </cell>
          <cell r="AQ224">
            <v>0</v>
          </cell>
          <cell r="AR224">
            <v>0.9</v>
          </cell>
          <cell r="AS224">
            <v>1.05</v>
          </cell>
          <cell r="AT224">
            <v>1.05</v>
          </cell>
          <cell r="AU224">
            <v>1.05</v>
          </cell>
          <cell r="AV224">
            <v>0.84</v>
          </cell>
          <cell r="AW224">
            <v>0.67</v>
          </cell>
          <cell r="AX224">
            <v>0.54</v>
          </cell>
          <cell r="AY224">
            <v>0.43</v>
          </cell>
          <cell r="AZ224">
            <v>0.34</v>
          </cell>
          <cell r="BA224">
            <v>0</v>
          </cell>
          <cell r="BB224">
            <v>0</v>
          </cell>
          <cell r="BC224">
            <v>0</v>
          </cell>
          <cell r="BD224">
            <v>0</v>
          </cell>
          <cell r="BE224">
            <v>0</v>
          </cell>
          <cell r="BF224">
            <v>0</v>
          </cell>
          <cell r="BG224">
            <v>0</v>
          </cell>
          <cell r="BH224">
            <v>0</v>
          </cell>
          <cell r="BI224">
            <v>0</v>
          </cell>
          <cell r="BJ224">
            <v>0</v>
          </cell>
          <cell r="BK224">
            <v>0</v>
          </cell>
          <cell r="BL224">
            <v>0</v>
          </cell>
          <cell r="BM224">
            <v>0.99</v>
          </cell>
          <cell r="BN224">
            <v>1.1599999999999999</v>
          </cell>
          <cell r="BO224">
            <v>1.1599999999999999</v>
          </cell>
          <cell r="BP224">
            <v>1.1599999999999999</v>
          </cell>
          <cell r="BQ224">
            <v>0.92</v>
          </cell>
          <cell r="BR224">
            <v>0.74</v>
          </cell>
          <cell r="BS224">
            <v>0.59</v>
          </cell>
          <cell r="BT224">
            <v>0.47</v>
          </cell>
          <cell r="BU224">
            <v>0.38</v>
          </cell>
          <cell r="BV224">
            <v>38.869398658158993</v>
          </cell>
          <cell r="BW224">
            <v>0.57999999999999996</v>
          </cell>
          <cell r="BX224">
            <v>3.65</v>
          </cell>
          <cell r="BY224">
            <v>88.53</v>
          </cell>
          <cell r="BZ224">
            <v>5.43</v>
          </cell>
          <cell r="CA224">
            <v>1.5</v>
          </cell>
          <cell r="CB224">
            <v>0.26</v>
          </cell>
          <cell r="CC224">
            <v>0.04</v>
          </cell>
          <cell r="CD224">
            <v>0.01</v>
          </cell>
          <cell r="CG224" t="str">
            <v>1.2ppm</v>
          </cell>
          <cell r="CJ224">
            <v>100.00000000000001</v>
          </cell>
          <cell r="CK224">
            <v>0</v>
          </cell>
          <cell r="CL224">
            <v>0</v>
          </cell>
          <cell r="CM224">
            <v>20</v>
          </cell>
          <cell r="CN224">
            <v>0</v>
          </cell>
          <cell r="CO224">
            <v>0</v>
          </cell>
        </row>
        <row r="225">
          <cell r="A225" t="str">
            <v>WOS Claire Ridge</v>
          </cell>
          <cell r="B225">
            <v>221</v>
          </cell>
          <cell r="E225" t="str">
            <v>90% Under construction, 2015, 65mcfd booked</v>
          </cell>
          <cell r="G225" t="str">
            <v>Total SF</v>
          </cell>
          <cell r="H225" t="str">
            <v>St Fergus</v>
          </cell>
          <cell r="I225" t="str">
            <v>D</v>
          </cell>
          <cell r="J225">
            <v>2</v>
          </cell>
          <cell r="K225">
            <v>0</v>
          </cell>
          <cell r="L225">
            <v>0</v>
          </cell>
          <cell r="M225">
            <v>0</v>
          </cell>
          <cell r="N225">
            <v>0</v>
          </cell>
          <cell r="O225">
            <v>0</v>
          </cell>
          <cell r="P225">
            <v>1.099099099099099</v>
          </cell>
          <cell r="Q225">
            <v>1.1029411764705881</v>
          </cell>
          <cell r="R225">
            <v>1.1015625</v>
          </cell>
          <cell r="S225">
            <v>1.1015625</v>
          </cell>
          <cell r="T225">
            <v>1.0999999999999999</v>
          </cell>
          <cell r="U225">
            <v>1.0999999999999999</v>
          </cell>
          <cell r="V225">
            <v>1.0999999999999999</v>
          </cell>
          <cell r="W225">
            <v>1.0975609756097562</v>
          </cell>
          <cell r="X225">
            <v>1.0987654320987654</v>
          </cell>
          <cell r="Y225">
            <v>1.1020408163265307</v>
          </cell>
          <cell r="Z225">
            <v>1.1000000000000001</v>
          </cell>
          <cell r="AA225">
            <v>1.0999999999999999</v>
          </cell>
          <cell r="AB225">
            <v>1.0833333333333335</v>
          </cell>
          <cell r="AC225">
            <v>1.1428571428571428</v>
          </cell>
          <cell r="AD225">
            <v>1.2</v>
          </cell>
          <cell r="AE225">
            <v>0</v>
          </cell>
          <cell r="AF225">
            <v>0</v>
          </cell>
          <cell r="AG225">
            <v>0</v>
          </cell>
          <cell r="AH225">
            <v>0</v>
          </cell>
          <cell r="AI225">
            <v>0</v>
          </cell>
          <cell r="AJ225">
            <v>0</v>
          </cell>
          <cell r="AK225">
            <v>1.1100000000000001</v>
          </cell>
          <cell r="AL225">
            <v>1.36</v>
          </cell>
          <cell r="AM225">
            <v>1.28</v>
          </cell>
          <cell r="AN225">
            <v>1.28</v>
          </cell>
          <cell r="AO225">
            <v>1.6</v>
          </cell>
          <cell r="AP225">
            <v>1.8</v>
          </cell>
          <cell r="AQ225">
            <v>1.8</v>
          </cell>
          <cell r="AR225">
            <v>1.23</v>
          </cell>
          <cell r="AS225">
            <v>0.81</v>
          </cell>
          <cell r="AT225">
            <v>0.49</v>
          </cell>
          <cell r="AU225">
            <v>0.3</v>
          </cell>
          <cell r="AV225">
            <v>0.2</v>
          </cell>
          <cell r="AW225">
            <v>0.12</v>
          </cell>
          <cell r="AX225">
            <v>7.0000000000000007E-2</v>
          </cell>
          <cell r="AY225">
            <v>0.05</v>
          </cell>
          <cell r="AZ225">
            <v>0</v>
          </cell>
          <cell r="BA225">
            <v>0</v>
          </cell>
          <cell r="BB225">
            <v>0</v>
          </cell>
          <cell r="BC225">
            <v>0</v>
          </cell>
          <cell r="BD225">
            <v>0</v>
          </cell>
          <cell r="BE225">
            <v>0</v>
          </cell>
          <cell r="BF225">
            <v>1.22</v>
          </cell>
          <cell r="BG225">
            <v>1.5</v>
          </cell>
          <cell r="BH225">
            <v>1.41</v>
          </cell>
          <cell r="BI225">
            <v>1.41</v>
          </cell>
          <cell r="BJ225">
            <v>1.76</v>
          </cell>
          <cell r="BK225">
            <v>1.98</v>
          </cell>
          <cell r="BL225">
            <v>1.98</v>
          </cell>
          <cell r="BM225">
            <v>1.35</v>
          </cell>
          <cell r="BN225">
            <v>0.89</v>
          </cell>
          <cell r="BO225">
            <v>0.54</v>
          </cell>
          <cell r="BP225">
            <v>0.33</v>
          </cell>
          <cell r="BQ225">
            <v>0.22</v>
          </cell>
          <cell r="BR225">
            <v>0.13</v>
          </cell>
          <cell r="BS225">
            <v>0.08</v>
          </cell>
          <cell r="BT225">
            <v>0.06</v>
          </cell>
          <cell r="BU225">
            <v>0</v>
          </cell>
          <cell r="BV225">
            <v>38.869398658158993</v>
          </cell>
          <cell r="BW225">
            <v>0.57999999999999996</v>
          </cell>
          <cell r="BX225">
            <v>3.65</v>
          </cell>
          <cell r="BY225">
            <v>88.53</v>
          </cell>
          <cell r="BZ225">
            <v>5.43</v>
          </cell>
          <cell r="CA225">
            <v>1.5</v>
          </cell>
          <cell r="CB225">
            <v>0.26</v>
          </cell>
          <cell r="CC225">
            <v>0.04</v>
          </cell>
          <cell r="CD225">
            <v>0.01</v>
          </cell>
          <cell r="CG225" t="str">
            <v>1.2ppm</v>
          </cell>
          <cell r="CJ225">
            <v>100.00000000000001</v>
          </cell>
          <cell r="CK225">
            <v>0</v>
          </cell>
          <cell r="CL225">
            <v>1.8</v>
          </cell>
          <cell r="CM225">
            <v>20</v>
          </cell>
          <cell r="CN225">
            <v>9.9</v>
          </cell>
          <cell r="CO225">
            <v>6.6904500000000002</v>
          </cell>
        </row>
        <row r="226">
          <cell r="A226" t="str">
            <v>WOS Laggan Tormore</v>
          </cell>
          <cell r="B226">
            <v>222</v>
          </cell>
          <cell r="E226" t="str">
            <v>Under construction 2014, slip 1, 500mcfd</v>
          </cell>
          <cell r="G226" t="str">
            <v>Total SF</v>
          </cell>
          <cell r="H226" t="str">
            <v>St Fergus</v>
          </cell>
          <cell r="I226" t="str">
            <v>D</v>
          </cell>
          <cell r="J226">
            <v>1</v>
          </cell>
          <cell r="K226">
            <v>0</v>
          </cell>
          <cell r="L226">
            <v>0</v>
          </cell>
          <cell r="M226">
            <v>0</v>
          </cell>
          <cell r="N226">
            <v>0</v>
          </cell>
          <cell r="O226">
            <v>1.2505747126436784</v>
          </cell>
          <cell r="P226">
            <v>1.2497541789577189</v>
          </cell>
          <cell r="Q226">
            <v>1.2504317789291883</v>
          </cell>
          <cell r="R226">
            <v>1.2497687326549491</v>
          </cell>
          <cell r="S226">
            <v>1.2497237569060773</v>
          </cell>
          <cell r="T226">
            <v>1.25</v>
          </cell>
          <cell r="U226">
            <v>1.2495697074010328</v>
          </cell>
          <cell r="V226">
            <v>1.25</v>
          </cell>
          <cell r="W226">
            <v>1.248730964467005</v>
          </cell>
          <cell r="X226">
            <v>1.2507936507936508</v>
          </cell>
          <cell r="Y226">
            <v>1.25</v>
          </cell>
          <cell r="Z226">
            <v>1.2475247524752475</v>
          </cell>
          <cell r="AA226">
            <v>1.2546583850931676</v>
          </cell>
          <cell r="AB226">
            <v>1.248062015503876</v>
          </cell>
          <cell r="AC226">
            <v>1.2524271844660195</v>
          </cell>
          <cell r="AD226">
            <v>1.2409638554216869</v>
          </cell>
          <cell r="AE226">
            <v>1.2575757575757573</v>
          </cell>
          <cell r="AF226">
            <v>0</v>
          </cell>
          <cell r="AG226">
            <v>0</v>
          </cell>
          <cell r="AH226">
            <v>0</v>
          </cell>
          <cell r="AI226">
            <v>0</v>
          </cell>
          <cell r="AJ226">
            <v>4.3499999999999996</v>
          </cell>
          <cell r="AK226">
            <v>10.17</v>
          </cell>
          <cell r="AL226">
            <v>11.58</v>
          </cell>
          <cell r="AM226">
            <v>10.81</v>
          </cell>
          <cell r="AN226">
            <v>9.0500000000000007</v>
          </cell>
          <cell r="AO226">
            <v>7.24</v>
          </cell>
          <cell r="AP226">
            <v>5.81</v>
          </cell>
          <cell r="AQ226">
            <v>4.92</v>
          </cell>
          <cell r="AR226">
            <v>3.94</v>
          </cell>
          <cell r="AS226">
            <v>3.15</v>
          </cell>
          <cell r="AT226">
            <v>2.52</v>
          </cell>
          <cell r="AU226">
            <v>2.02</v>
          </cell>
          <cell r="AV226">
            <v>1.61</v>
          </cell>
          <cell r="AW226">
            <v>1.29</v>
          </cell>
          <cell r="AX226">
            <v>1.03</v>
          </cell>
          <cell r="AY226">
            <v>0.83</v>
          </cell>
          <cell r="AZ226">
            <v>0.66</v>
          </cell>
          <cell r="BA226">
            <v>0</v>
          </cell>
          <cell r="BB226">
            <v>0</v>
          </cell>
          <cell r="BC226">
            <v>0</v>
          </cell>
          <cell r="BD226">
            <v>0</v>
          </cell>
          <cell r="BE226">
            <v>5.44</v>
          </cell>
          <cell r="BF226">
            <v>12.71</v>
          </cell>
          <cell r="BG226">
            <v>14.48</v>
          </cell>
          <cell r="BH226">
            <v>13.51</v>
          </cell>
          <cell r="BI226">
            <v>11.31</v>
          </cell>
          <cell r="BJ226">
            <v>9.0500000000000007</v>
          </cell>
          <cell r="BK226">
            <v>7.26</v>
          </cell>
          <cell r="BL226">
            <v>6.15</v>
          </cell>
          <cell r="BM226">
            <v>4.92</v>
          </cell>
          <cell r="BN226">
            <v>3.94</v>
          </cell>
          <cell r="BO226">
            <v>3.15</v>
          </cell>
          <cell r="BP226">
            <v>2.52</v>
          </cell>
          <cell r="BQ226">
            <v>2.02</v>
          </cell>
          <cell r="BR226">
            <v>1.61</v>
          </cell>
          <cell r="BS226">
            <v>1.29</v>
          </cell>
          <cell r="BT226">
            <v>1.03</v>
          </cell>
          <cell r="BU226">
            <v>0.83</v>
          </cell>
          <cell r="BV226">
            <v>38.869398658158993</v>
          </cell>
          <cell r="BW226">
            <v>0.57999999999999996</v>
          </cell>
          <cell r="BX226">
            <v>3.65</v>
          </cell>
          <cell r="BY226">
            <v>88.53</v>
          </cell>
          <cell r="BZ226">
            <v>5.43</v>
          </cell>
          <cell r="CA226">
            <v>1.5</v>
          </cell>
          <cell r="CB226">
            <v>0.26</v>
          </cell>
          <cell r="CC226">
            <v>0.04</v>
          </cell>
          <cell r="CD226">
            <v>0.01</v>
          </cell>
          <cell r="CG226" t="str">
            <v>1.2ppm</v>
          </cell>
          <cell r="CJ226">
            <v>100.00000000000001</v>
          </cell>
          <cell r="CK226">
            <v>-1.6200000000000006</v>
          </cell>
          <cell r="CL226">
            <v>20.390000000000004</v>
          </cell>
          <cell r="CM226">
            <v>12.586419753086417</v>
          </cell>
          <cell r="CN226">
            <v>10.418549382716042</v>
          </cell>
          <cell r="CO226">
            <v>25.341420524691362</v>
          </cell>
        </row>
        <row r="227">
          <cell r="A227" t="str">
            <v>WOS Rosebank</v>
          </cell>
          <cell r="B227">
            <v>223</v>
          </cell>
          <cell r="E227" t="str">
            <v>100mcfd cap reserved</v>
          </cell>
          <cell r="G227" t="str">
            <v>Total SF</v>
          </cell>
          <cell r="H227" t="str">
            <v>St Fergus</v>
          </cell>
          <cell r="I227" t="str">
            <v>A</v>
          </cell>
          <cell r="J227">
            <v>1</v>
          </cell>
          <cell r="K227">
            <v>0</v>
          </cell>
          <cell r="L227">
            <v>0</v>
          </cell>
          <cell r="M227">
            <v>0</v>
          </cell>
          <cell r="N227">
            <v>0</v>
          </cell>
          <cell r="O227">
            <v>0</v>
          </cell>
          <cell r="P227">
            <v>0</v>
          </cell>
          <cell r="Q227">
            <v>0</v>
          </cell>
          <cell r="R227">
            <v>1.0999999999999999</v>
          </cell>
          <cell r="S227">
            <v>1.1000000000000001</v>
          </cell>
          <cell r="T227">
            <v>1.1000000000000001</v>
          </cell>
          <cell r="U227">
            <v>1.1000000000000001</v>
          </cell>
          <cell r="V227">
            <v>1.1011904761904763</v>
          </cell>
          <cell r="W227">
            <v>1.1044776119402984</v>
          </cell>
          <cell r="X227">
            <v>1.0925925925925926</v>
          </cell>
          <cell r="Y227">
            <v>1.1046511627906976</v>
          </cell>
          <cell r="Z227">
            <v>1.1014492753623188</v>
          </cell>
          <cell r="AA227">
            <v>1.1090909090909089</v>
          </cell>
          <cell r="AB227">
            <v>1.0909090909090908</v>
          </cell>
          <cell r="AC227">
            <v>1.1142857142857143</v>
          </cell>
          <cell r="AD227">
            <v>1.107142857142857</v>
          </cell>
          <cell r="AE227">
            <v>1.0869565217391304</v>
          </cell>
          <cell r="AF227">
            <v>0</v>
          </cell>
          <cell r="AG227">
            <v>0</v>
          </cell>
          <cell r="AH227">
            <v>0</v>
          </cell>
          <cell r="AI227">
            <v>0</v>
          </cell>
          <cell r="AJ227">
            <v>0</v>
          </cell>
          <cell r="AK227">
            <v>0</v>
          </cell>
          <cell r="AL227">
            <v>0</v>
          </cell>
          <cell r="AM227">
            <v>1.8</v>
          </cell>
          <cell r="AN227">
            <v>2.1</v>
          </cell>
          <cell r="AO227">
            <v>2.1</v>
          </cell>
          <cell r="AP227">
            <v>2.1</v>
          </cell>
          <cell r="AQ227">
            <v>1.68</v>
          </cell>
          <cell r="AR227">
            <v>1.34</v>
          </cell>
          <cell r="AS227">
            <v>1.08</v>
          </cell>
          <cell r="AT227">
            <v>0.86</v>
          </cell>
          <cell r="AU227">
            <v>0.69</v>
          </cell>
          <cell r="AV227">
            <v>0.55000000000000004</v>
          </cell>
          <cell r="AW227">
            <v>0.44</v>
          </cell>
          <cell r="AX227">
            <v>0.35</v>
          </cell>
          <cell r="AY227">
            <v>0.28000000000000003</v>
          </cell>
          <cell r="AZ227">
            <v>0.23</v>
          </cell>
          <cell r="BA227">
            <v>0</v>
          </cell>
          <cell r="BB227">
            <v>0</v>
          </cell>
          <cell r="BC227">
            <v>0</v>
          </cell>
          <cell r="BD227">
            <v>0</v>
          </cell>
          <cell r="BE227">
            <v>0</v>
          </cell>
          <cell r="BF227">
            <v>0</v>
          </cell>
          <cell r="BG227">
            <v>0</v>
          </cell>
          <cell r="BH227">
            <v>1.98</v>
          </cell>
          <cell r="BI227">
            <v>2.31</v>
          </cell>
          <cell r="BJ227">
            <v>2.31</v>
          </cell>
          <cell r="BK227">
            <v>2.31</v>
          </cell>
          <cell r="BL227">
            <v>1.85</v>
          </cell>
          <cell r="BM227">
            <v>1.48</v>
          </cell>
          <cell r="BN227">
            <v>1.18</v>
          </cell>
          <cell r="BO227">
            <v>0.95</v>
          </cell>
          <cell r="BP227">
            <v>0.76</v>
          </cell>
          <cell r="BQ227">
            <v>0.61</v>
          </cell>
          <cell r="BR227">
            <v>0.48</v>
          </cell>
          <cell r="BS227">
            <v>0.39</v>
          </cell>
          <cell r="BT227">
            <v>0.31</v>
          </cell>
          <cell r="BU227">
            <v>0.25</v>
          </cell>
          <cell r="BV227">
            <v>38.869398658158993</v>
          </cell>
          <cell r="BW227">
            <v>0.57999999999999996</v>
          </cell>
          <cell r="BX227">
            <v>3.65</v>
          </cell>
          <cell r="BY227">
            <v>88.53</v>
          </cell>
          <cell r="BZ227">
            <v>5.43</v>
          </cell>
          <cell r="CA227">
            <v>1.5</v>
          </cell>
          <cell r="CB227">
            <v>0.26</v>
          </cell>
          <cell r="CC227">
            <v>0.04</v>
          </cell>
          <cell r="CD227">
            <v>0.01</v>
          </cell>
          <cell r="CG227" t="str">
            <v>1.2ppm</v>
          </cell>
          <cell r="CJ227">
            <v>100.00000000000001</v>
          </cell>
          <cell r="CK227">
            <v>0</v>
          </cell>
          <cell r="CL227">
            <v>2.1</v>
          </cell>
          <cell r="CM227">
            <v>20</v>
          </cell>
          <cell r="CN227">
            <v>11.55</v>
          </cell>
          <cell r="CO227">
            <v>7.1722499999999991</v>
          </cell>
        </row>
        <row r="228">
          <cell r="A228" t="str">
            <v>WOS Total Phase 2</v>
          </cell>
          <cell r="B228">
            <v>224</v>
          </cell>
          <cell r="E228" t="str">
            <v>Glenlivit Proxy, Gas/Condensate 500bcf nr Laggan</v>
          </cell>
          <cell r="G228" t="str">
            <v>Total SF</v>
          </cell>
          <cell r="H228" t="str">
            <v>St Fergus</v>
          </cell>
          <cell r="I228" t="str">
            <v>A</v>
          </cell>
          <cell r="J228">
            <v>2</v>
          </cell>
          <cell r="K228">
            <v>0</v>
          </cell>
          <cell r="L228">
            <v>0</v>
          </cell>
          <cell r="M228">
            <v>0</v>
          </cell>
          <cell r="N228">
            <v>0</v>
          </cell>
          <cell r="O228">
            <v>0</v>
          </cell>
          <cell r="P228">
            <v>0</v>
          </cell>
          <cell r="Q228">
            <v>0</v>
          </cell>
          <cell r="R228">
            <v>0</v>
          </cell>
          <cell r="S228">
            <v>0</v>
          </cell>
          <cell r="T228">
            <v>1.25</v>
          </cell>
          <cell r="U228">
            <v>1.25</v>
          </cell>
          <cell r="V228">
            <v>1.25</v>
          </cell>
          <cell r="W228">
            <v>1.25</v>
          </cell>
          <cell r="X228">
            <v>1.25</v>
          </cell>
          <cell r="Y228">
            <v>1.25</v>
          </cell>
          <cell r="Z228">
            <v>1.25</v>
          </cell>
          <cell r="AA228">
            <v>1.25</v>
          </cell>
          <cell r="AB228">
            <v>1.25</v>
          </cell>
          <cell r="AC228">
            <v>1.25</v>
          </cell>
          <cell r="AD228">
            <v>1.25</v>
          </cell>
          <cell r="AE228">
            <v>1.25</v>
          </cell>
          <cell r="AF228">
            <v>0</v>
          </cell>
          <cell r="AG228">
            <v>0</v>
          </cell>
          <cell r="AH228">
            <v>0</v>
          </cell>
          <cell r="AI228">
            <v>0</v>
          </cell>
          <cell r="AJ228">
            <v>0</v>
          </cell>
          <cell r="AK228">
            <v>0</v>
          </cell>
          <cell r="AL228">
            <v>0</v>
          </cell>
          <cell r="AM228">
            <v>0</v>
          </cell>
          <cell r="AN228">
            <v>0</v>
          </cell>
          <cell r="AO228">
            <v>4</v>
          </cell>
          <cell r="AP228">
            <v>4</v>
          </cell>
          <cell r="AQ228">
            <v>4</v>
          </cell>
          <cell r="AR228">
            <v>4</v>
          </cell>
          <cell r="AS228">
            <v>4</v>
          </cell>
          <cell r="AT228">
            <v>4</v>
          </cell>
          <cell r="AU228">
            <v>4</v>
          </cell>
          <cell r="AV228">
            <v>4</v>
          </cell>
          <cell r="AW228">
            <v>4</v>
          </cell>
          <cell r="AX228">
            <v>4</v>
          </cell>
          <cell r="AY228">
            <v>4</v>
          </cell>
          <cell r="AZ228">
            <v>4</v>
          </cell>
          <cell r="BA228">
            <v>0</v>
          </cell>
          <cell r="BB228">
            <v>0</v>
          </cell>
          <cell r="BC228">
            <v>0</v>
          </cell>
          <cell r="BD228">
            <v>0</v>
          </cell>
          <cell r="BE228">
            <v>0</v>
          </cell>
          <cell r="BF228">
            <v>0</v>
          </cell>
          <cell r="BG228">
            <v>0</v>
          </cell>
          <cell r="BH228">
            <v>0</v>
          </cell>
          <cell r="BI228">
            <v>0</v>
          </cell>
          <cell r="BJ228">
            <v>5</v>
          </cell>
          <cell r="BK228">
            <v>5</v>
          </cell>
          <cell r="BL228">
            <v>5</v>
          </cell>
          <cell r="BM228">
            <v>5</v>
          </cell>
          <cell r="BN228">
            <v>5</v>
          </cell>
          <cell r="BO228">
            <v>5</v>
          </cell>
          <cell r="BP228">
            <v>5</v>
          </cell>
          <cell r="BQ228">
            <v>5</v>
          </cell>
          <cell r="BR228">
            <v>5</v>
          </cell>
          <cell r="BS228">
            <v>5</v>
          </cell>
          <cell r="BT228">
            <v>5</v>
          </cell>
          <cell r="BU228">
            <v>5</v>
          </cell>
          <cell r="BV228">
            <v>38.869398658158993</v>
          </cell>
          <cell r="BW228">
            <v>0.57999999999999996</v>
          </cell>
          <cell r="BX228">
            <v>3.65</v>
          </cell>
          <cell r="BY228">
            <v>88.53</v>
          </cell>
          <cell r="BZ228">
            <v>5.43</v>
          </cell>
          <cell r="CA228">
            <v>1.5</v>
          </cell>
          <cell r="CB228">
            <v>0.26</v>
          </cell>
          <cell r="CC228">
            <v>0.04</v>
          </cell>
          <cell r="CD228">
            <v>0.01</v>
          </cell>
          <cell r="CG228" t="str">
            <v>1.2ppm</v>
          </cell>
          <cell r="CJ228">
            <v>100.00000000000001</v>
          </cell>
          <cell r="CK228">
            <v>0</v>
          </cell>
          <cell r="CL228">
            <v>4</v>
          </cell>
          <cell r="CM228">
            <v>20</v>
          </cell>
          <cell r="CN228">
            <v>22</v>
          </cell>
          <cell r="CO228">
            <v>10.95</v>
          </cell>
        </row>
        <row r="229">
          <cell r="A229" t="str">
            <v>WOS Total Phase 3</v>
          </cell>
          <cell r="B229">
            <v>225</v>
          </cell>
          <cell r="E229" t="str">
            <v>Proxy for Eradour/Tobermory</v>
          </cell>
          <cell r="G229" t="str">
            <v>Total SF</v>
          </cell>
          <cell r="H229" t="str">
            <v>St Fergus</v>
          </cell>
          <cell r="I229" t="str">
            <v>A</v>
          </cell>
          <cell r="J229">
            <v>2</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1.25</v>
          </cell>
          <cell r="Z229">
            <v>1.25</v>
          </cell>
          <cell r="AA229">
            <v>1.25</v>
          </cell>
          <cell r="AB229">
            <v>1.25</v>
          </cell>
          <cell r="AC229">
            <v>1.25</v>
          </cell>
          <cell r="AD229">
            <v>1.25</v>
          </cell>
          <cell r="AE229">
            <v>1.25</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4</v>
          </cell>
          <cell r="AU229">
            <v>4</v>
          </cell>
          <cell r="AV229">
            <v>4</v>
          </cell>
          <cell r="AW229">
            <v>4</v>
          </cell>
          <cell r="AX229">
            <v>4</v>
          </cell>
          <cell r="AY229">
            <v>4</v>
          </cell>
          <cell r="AZ229">
            <v>4</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5</v>
          </cell>
          <cell r="BP229">
            <v>5</v>
          </cell>
          <cell r="BQ229">
            <v>5</v>
          </cell>
          <cell r="BR229">
            <v>5</v>
          </cell>
          <cell r="BS229">
            <v>5</v>
          </cell>
          <cell r="BT229">
            <v>5</v>
          </cell>
          <cell r="BU229">
            <v>5</v>
          </cell>
          <cell r="BV229">
            <v>38.869398658158993</v>
          </cell>
          <cell r="BW229">
            <v>0.57999999999999996</v>
          </cell>
          <cell r="BX229">
            <v>3.65</v>
          </cell>
          <cell r="BY229">
            <v>88.53</v>
          </cell>
          <cell r="BZ229">
            <v>5.43</v>
          </cell>
          <cell r="CA229">
            <v>1.5</v>
          </cell>
          <cell r="CB229">
            <v>0.26</v>
          </cell>
          <cell r="CC229">
            <v>0.04</v>
          </cell>
          <cell r="CD229">
            <v>0.01</v>
          </cell>
          <cell r="CG229" t="str">
            <v>1.2ppm</v>
          </cell>
          <cell r="CJ229">
            <v>100.00000000000001</v>
          </cell>
          <cell r="CK229">
            <v>0</v>
          </cell>
          <cell r="CL229">
            <v>0</v>
          </cell>
          <cell r="CM229">
            <v>20</v>
          </cell>
          <cell r="CN229">
            <v>0</v>
          </cell>
          <cell r="CO229">
            <v>0</v>
          </cell>
        </row>
        <row r="230">
          <cell r="A230" t="str">
            <v>Wren</v>
          </cell>
          <cell r="B230">
            <v>226</v>
          </cell>
          <cell r="E230" t="str">
            <v>Profile good. Bring forward 1</v>
          </cell>
          <cell r="G230" t="str">
            <v>Tullow B</v>
          </cell>
          <cell r="H230" t="str">
            <v>Bacton</v>
          </cell>
          <cell r="I230" t="str">
            <v>P</v>
          </cell>
          <cell r="J230">
            <v>2</v>
          </cell>
          <cell r="K230">
            <v>1.3333333333333335</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0.06</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0.08</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38.862938360348444</v>
          </cell>
          <cell r="BW230">
            <v>2.84</v>
          </cell>
          <cell r="BX230">
            <v>0.53</v>
          </cell>
          <cell r="BY230">
            <v>91.02</v>
          </cell>
          <cell r="BZ230">
            <v>4.01</v>
          </cell>
          <cell r="CA230">
            <v>0.95</v>
          </cell>
          <cell r="CB230">
            <v>0.4</v>
          </cell>
          <cell r="CC230">
            <v>0.14000000000000001</v>
          </cell>
          <cell r="CD230">
            <v>0.05</v>
          </cell>
          <cell r="CE230">
            <v>0.05</v>
          </cell>
          <cell r="CF230">
            <v>0.01</v>
          </cell>
          <cell r="CJ230">
            <v>100.00000000000001</v>
          </cell>
          <cell r="CK230">
            <v>0</v>
          </cell>
          <cell r="CL230">
            <v>0</v>
          </cell>
          <cell r="CM230">
            <v>20</v>
          </cell>
          <cell r="CN230">
            <v>0</v>
          </cell>
          <cell r="CO230">
            <v>2.1899999999999999E-2</v>
          </cell>
        </row>
        <row r="231">
          <cell r="A231" t="str">
            <v>Yare</v>
          </cell>
          <cell r="B231">
            <v>227</v>
          </cell>
          <cell r="E231" t="str">
            <v>Profile ok</v>
          </cell>
          <cell r="G231" t="str">
            <v>Tullow B</v>
          </cell>
          <cell r="H231" t="str">
            <v>Bacton</v>
          </cell>
          <cell r="I231" t="str">
            <v>P</v>
          </cell>
          <cell r="J231">
            <v>2</v>
          </cell>
          <cell r="K231">
            <v>1.3333333333333335</v>
          </cell>
          <cell r="L231">
            <v>1.25</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0.06</v>
          </cell>
          <cell r="AG231">
            <v>0.04</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0.08</v>
          </cell>
          <cell r="BB231">
            <v>0.05</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38.862938360348444</v>
          </cell>
          <cell r="BW231">
            <v>2.84</v>
          </cell>
          <cell r="BX231">
            <v>0.53</v>
          </cell>
          <cell r="BY231">
            <v>91.02</v>
          </cell>
          <cell r="BZ231">
            <v>4.01</v>
          </cell>
          <cell r="CA231">
            <v>0.95</v>
          </cell>
          <cell r="CB231">
            <v>0.4</v>
          </cell>
          <cell r="CC231">
            <v>0.14000000000000001</v>
          </cell>
          <cell r="CD231">
            <v>0.05</v>
          </cell>
          <cell r="CE231">
            <v>0.05</v>
          </cell>
          <cell r="CF231">
            <v>0.01</v>
          </cell>
          <cell r="CJ231">
            <v>100.00000000000001</v>
          </cell>
          <cell r="CK231">
            <v>0</v>
          </cell>
          <cell r="CL231">
            <v>0</v>
          </cell>
          <cell r="CM231">
            <v>20</v>
          </cell>
          <cell r="CN231">
            <v>0</v>
          </cell>
          <cell r="CO231">
            <v>3.6499999999999998E-2</v>
          </cell>
        </row>
        <row r="232">
          <cell r="A232" t="str">
            <v>York</v>
          </cell>
          <cell r="B232">
            <v>228</v>
          </cell>
          <cell r="E232" t="str">
            <v>Under construction Prod 12/13</v>
          </cell>
          <cell r="G232" t="str">
            <v>Dimlington E</v>
          </cell>
          <cell r="H232" t="str">
            <v>Easington</v>
          </cell>
          <cell r="I232" t="str">
            <v>D</v>
          </cell>
          <cell r="J232">
            <v>1</v>
          </cell>
          <cell r="K232">
            <v>0</v>
          </cell>
          <cell r="L232">
            <v>0</v>
          </cell>
          <cell r="M232">
            <v>1.1293800539083558</v>
          </cell>
          <cell r="N232">
            <v>1.2827868852459017</v>
          </cell>
          <cell r="O232">
            <v>1.28125</v>
          </cell>
          <cell r="P232">
            <v>1.1262626262626263</v>
          </cell>
          <cell r="Q232">
            <v>1.108974358974359</v>
          </cell>
          <cell r="R232">
            <v>1.09375</v>
          </cell>
          <cell r="S232">
            <v>1.0841121495327102</v>
          </cell>
          <cell r="T232">
            <v>1.0769230769230769</v>
          </cell>
          <cell r="U232">
            <v>1.7872340425531916</v>
          </cell>
          <cell r="V232">
            <v>0</v>
          </cell>
          <cell r="W232">
            <v>0</v>
          </cell>
          <cell r="X232">
            <v>0</v>
          </cell>
          <cell r="Y232">
            <v>0</v>
          </cell>
          <cell r="Z232">
            <v>0</v>
          </cell>
          <cell r="AA232">
            <v>0</v>
          </cell>
          <cell r="AB232">
            <v>0</v>
          </cell>
          <cell r="AC232">
            <v>0</v>
          </cell>
          <cell r="AD232">
            <v>0</v>
          </cell>
          <cell r="AE232">
            <v>0</v>
          </cell>
          <cell r="AF232">
            <v>0</v>
          </cell>
          <cell r="AG232">
            <v>0</v>
          </cell>
          <cell r="AH232">
            <v>3.71</v>
          </cell>
          <cell r="AI232">
            <v>2.44</v>
          </cell>
          <cell r="AJ232">
            <v>2.88</v>
          </cell>
          <cell r="AK232">
            <v>1.98</v>
          </cell>
          <cell r="AL232">
            <v>1.56</v>
          </cell>
          <cell r="AM232">
            <v>1.28</v>
          </cell>
          <cell r="AN232">
            <v>1.07</v>
          </cell>
          <cell r="AO232">
            <v>0.91</v>
          </cell>
          <cell r="AP232">
            <v>0.47</v>
          </cell>
          <cell r="AQ232">
            <v>0.24</v>
          </cell>
          <cell r="AR232">
            <v>0.12</v>
          </cell>
          <cell r="AS232">
            <v>0.06</v>
          </cell>
          <cell r="AT232">
            <v>0.03</v>
          </cell>
          <cell r="AU232">
            <v>0</v>
          </cell>
          <cell r="AV232">
            <v>0</v>
          </cell>
          <cell r="AW232">
            <v>0</v>
          </cell>
          <cell r="AX232">
            <v>0</v>
          </cell>
          <cell r="AY232">
            <v>0</v>
          </cell>
          <cell r="AZ232">
            <v>0</v>
          </cell>
          <cell r="BA232">
            <v>0</v>
          </cell>
          <cell r="BB232">
            <v>0</v>
          </cell>
          <cell r="BC232">
            <v>4.1900000000000004</v>
          </cell>
          <cell r="BD232">
            <v>3.13</v>
          </cell>
          <cell r="BE232">
            <v>3.69</v>
          </cell>
          <cell r="BF232">
            <v>2.23</v>
          </cell>
          <cell r="BG232">
            <v>1.73</v>
          </cell>
          <cell r="BH232">
            <v>1.4</v>
          </cell>
          <cell r="BI232">
            <v>1.1599999999999999</v>
          </cell>
          <cell r="BJ232">
            <v>0.98</v>
          </cell>
          <cell r="BK232">
            <v>0.84</v>
          </cell>
          <cell r="BL232">
            <v>0</v>
          </cell>
          <cell r="BM232">
            <v>0</v>
          </cell>
          <cell r="BN232">
            <v>0</v>
          </cell>
          <cell r="BO232">
            <v>0</v>
          </cell>
          <cell r="BP232">
            <v>0</v>
          </cell>
          <cell r="BQ232">
            <v>0</v>
          </cell>
          <cell r="BR232">
            <v>0</v>
          </cell>
          <cell r="BS232">
            <v>0</v>
          </cell>
          <cell r="BT232">
            <v>0</v>
          </cell>
          <cell r="BU232">
            <v>0</v>
          </cell>
          <cell r="BV232">
            <v>38.513007941387826</v>
          </cell>
          <cell r="BW232">
            <v>1.89</v>
          </cell>
          <cell r="BX232">
            <v>0.81</v>
          </cell>
          <cell r="BY232">
            <v>92.84</v>
          </cell>
          <cell r="BZ232">
            <v>3.41</v>
          </cell>
          <cell r="CA232">
            <v>0.65</v>
          </cell>
          <cell r="CB232">
            <v>0.25</v>
          </cell>
          <cell r="CC232">
            <v>7.0000000000000007E-2</v>
          </cell>
          <cell r="CD232">
            <v>0.06</v>
          </cell>
          <cell r="CE232">
            <v>0.02</v>
          </cell>
          <cell r="CJ232">
            <v>100</v>
          </cell>
          <cell r="CK232">
            <v>-0.30000000000000004</v>
          </cell>
          <cell r="CL232">
            <v>3.17</v>
          </cell>
          <cell r="CM232">
            <v>10.566666666666665</v>
          </cell>
          <cell r="CN232">
            <v>0.3681666666666662</v>
          </cell>
          <cell r="CO232">
            <v>6.0838808333333336</v>
          </cell>
        </row>
        <row r="233">
          <cell r="A233" t="str">
            <v>zUpside B Perenco</v>
          </cell>
          <cell r="B233">
            <v>229</v>
          </cell>
          <cell r="F233" t="str">
            <v>Inde</v>
          </cell>
          <cell r="G233" t="str">
            <v>Perenco B</v>
          </cell>
          <cell r="H233" t="str">
            <v>Bacton</v>
          </cell>
          <cell r="I233" t="str">
            <v>N</v>
          </cell>
          <cell r="J233" t="str">
            <v>NG11</v>
          </cell>
          <cell r="K233">
            <v>0</v>
          </cell>
          <cell r="L233">
            <v>0</v>
          </cell>
          <cell r="M233">
            <v>0</v>
          </cell>
          <cell r="N233">
            <v>0</v>
          </cell>
          <cell r="O233">
            <v>0</v>
          </cell>
          <cell r="P233">
            <v>0</v>
          </cell>
          <cell r="Q233">
            <v>0</v>
          </cell>
          <cell r="R233">
            <v>0</v>
          </cell>
          <cell r="S233">
            <v>1.2173913043478262</v>
          </cell>
          <cell r="T233">
            <v>1.2352941176470587</v>
          </cell>
          <cell r="U233">
            <v>1.2727272727272729</v>
          </cell>
          <cell r="V233">
            <v>1.2045454545454546</v>
          </cell>
          <cell r="W233">
            <v>1.2075471698113207</v>
          </cell>
          <cell r="X233">
            <v>1.203125</v>
          </cell>
          <cell r="Y233">
            <v>1.2</v>
          </cell>
          <cell r="Z233">
            <v>1.1923076923076923</v>
          </cell>
          <cell r="AA233">
            <v>1.2037037037037037</v>
          </cell>
          <cell r="AB233">
            <v>1.2083333333333333</v>
          </cell>
          <cell r="AC233">
            <v>1.2093023255813955</v>
          </cell>
          <cell r="AD233">
            <v>1.1891891891891893</v>
          </cell>
          <cell r="AE233">
            <v>1.1935483870967742</v>
          </cell>
          <cell r="AF233">
            <v>0</v>
          </cell>
          <cell r="AG233">
            <v>0</v>
          </cell>
          <cell r="AH233">
            <v>0</v>
          </cell>
          <cell r="AI233">
            <v>0</v>
          </cell>
          <cell r="AJ233">
            <v>0</v>
          </cell>
          <cell r="AK233">
            <v>0</v>
          </cell>
          <cell r="AL233">
            <v>0</v>
          </cell>
          <cell r="AM233">
            <v>0</v>
          </cell>
          <cell r="AN233">
            <v>0.23</v>
          </cell>
          <cell r="AO233">
            <v>0.17</v>
          </cell>
          <cell r="AP233">
            <v>0.11</v>
          </cell>
          <cell r="AQ233">
            <v>0.44</v>
          </cell>
          <cell r="AR233">
            <v>0.53</v>
          </cell>
          <cell r="AS233">
            <v>0.64</v>
          </cell>
          <cell r="AT233">
            <v>0.45</v>
          </cell>
          <cell r="AU233">
            <v>0.52</v>
          </cell>
          <cell r="AV233">
            <v>0.54</v>
          </cell>
          <cell r="AW233">
            <v>0.48</v>
          </cell>
          <cell r="AX233">
            <v>0.43</v>
          </cell>
          <cell r="AY233">
            <v>0.37</v>
          </cell>
          <cell r="AZ233">
            <v>0.31</v>
          </cell>
          <cell r="BA233">
            <v>0</v>
          </cell>
          <cell r="BB233">
            <v>0</v>
          </cell>
          <cell r="BC233">
            <v>0</v>
          </cell>
          <cell r="BD233">
            <v>0</v>
          </cell>
          <cell r="BE233">
            <v>0</v>
          </cell>
          <cell r="BF233">
            <v>0</v>
          </cell>
          <cell r="BG233">
            <v>0</v>
          </cell>
          <cell r="BH233">
            <v>0</v>
          </cell>
          <cell r="BI233">
            <v>0.28000000000000003</v>
          </cell>
          <cell r="BJ233">
            <v>0.21</v>
          </cell>
          <cell r="BK233">
            <v>0.14000000000000001</v>
          </cell>
          <cell r="BL233">
            <v>0.53</v>
          </cell>
          <cell r="BM233">
            <v>0.64</v>
          </cell>
          <cell r="BN233">
            <v>0.77</v>
          </cell>
          <cell r="BO233">
            <v>0.54</v>
          </cell>
          <cell r="BP233">
            <v>0.62</v>
          </cell>
          <cell r="BQ233">
            <v>0.65</v>
          </cell>
          <cell r="BR233">
            <v>0.57999999999999996</v>
          </cell>
          <cell r="BS233">
            <v>0.52</v>
          </cell>
          <cell r="BT233">
            <v>0.44</v>
          </cell>
          <cell r="BU233">
            <v>0.37</v>
          </cell>
          <cell r="BV233">
            <v>38.317805599588745</v>
          </cell>
          <cell r="BW233">
            <v>3.06</v>
          </cell>
          <cell r="BX233">
            <v>0.72</v>
          </cell>
          <cell r="BY233">
            <v>91.64</v>
          </cell>
          <cell r="BZ233">
            <v>3.25</v>
          </cell>
          <cell r="CA233">
            <v>0.67</v>
          </cell>
          <cell r="CB233">
            <v>0.48</v>
          </cell>
          <cell r="CC233">
            <v>0.08</v>
          </cell>
          <cell r="CD233">
            <v>0.04</v>
          </cell>
          <cell r="CE233">
            <v>0.05</v>
          </cell>
          <cell r="CF233">
            <v>0.01</v>
          </cell>
          <cell r="CG233" t="str">
            <v>.3ppm</v>
          </cell>
          <cell r="CJ233">
            <v>100.00000000000001</v>
          </cell>
          <cell r="CK233">
            <v>-6.0000000000000005E-2</v>
          </cell>
          <cell r="CL233">
            <v>0.65</v>
          </cell>
          <cell r="CM233">
            <v>10.833333333333332</v>
          </cell>
          <cell r="CN233">
            <v>0.10083333333333327</v>
          </cell>
          <cell r="CO233">
            <v>0.22295416666666668</v>
          </cell>
        </row>
        <row r="234">
          <cell r="A234" t="str">
            <v>zUpside B Seal</v>
          </cell>
          <cell r="B234">
            <v>230</v>
          </cell>
          <cell r="F234" t="str">
            <v>Seal</v>
          </cell>
          <cell r="G234" t="str">
            <v>Seal B</v>
          </cell>
          <cell r="H234" t="str">
            <v>Bacton</v>
          </cell>
          <cell r="I234" t="str">
            <v>N</v>
          </cell>
          <cell r="J234" t="str">
            <v>NG11</v>
          </cell>
          <cell r="K234">
            <v>0</v>
          </cell>
          <cell r="L234">
            <v>0</v>
          </cell>
          <cell r="M234">
            <v>0</v>
          </cell>
          <cell r="N234">
            <v>0</v>
          </cell>
          <cell r="O234">
            <v>0</v>
          </cell>
          <cell r="P234">
            <v>0</v>
          </cell>
          <cell r="Q234">
            <v>0</v>
          </cell>
          <cell r="R234">
            <v>0</v>
          </cell>
          <cell r="S234">
            <v>1.1964285714285714</v>
          </cell>
          <cell r="T234">
            <v>1.1904761904761905</v>
          </cell>
          <cell r="U234">
            <v>1.1785714285714286</v>
          </cell>
          <cell r="V234">
            <v>1.1962616822429906</v>
          </cell>
          <cell r="W234">
            <v>1.2015503875968991</v>
          </cell>
          <cell r="X234">
            <v>1.1987179487179487</v>
          </cell>
          <cell r="Y234">
            <v>1.1926605504587156</v>
          </cell>
          <cell r="Z234">
            <v>1.1984126984126984</v>
          </cell>
          <cell r="AA234">
            <v>1.1984732824427482</v>
          </cell>
          <cell r="AB234">
            <v>1.2051282051282051</v>
          </cell>
          <cell r="AC234">
            <v>1.1904761904761905</v>
          </cell>
          <cell r="AD234">
            <v>1.202247191011236</v>
          </cell>
          <cell r="AE234">
            <v>1.2</v>
          </cell>
          <cell r="AF234">
            <v>0</v>
          </cell>
          <cell r="AG234">
            <v>0</v>
          </cell>
          <cell r="AH234">
            <v>0</v>
          </cell>
          <cell r="AI234">
            <v>0</v>
          </cell>
          <cell r="AJ234">
            <v>0</v>
          </cell>
          <cell r="AK234">
            <v>0</v>
          </cell>
          <cell r="AL234">
            <v>0</v>
          </cell>
          <cell r="AM234">
            <v>0</v>
          </cell>
          <cell r="AN234">
            <v>0.56000000000000005</v>
          </cell>
          <cell r="AO234">
            <v>0.42</v>
          </cell>
          <cell r="AP234">
            <v>0.28000000000000003</v>
          </cell>
          <cell r="AQ234">
            <v>1.07</v>
          </cell>
          <cell r="AR234">
            <v>1.29</v>
          </cell>
          <cell r="AS234">
            <v>1.56</v>
          </cell>
          <cell r="AT234">
            <v>1.0900000000000001</v>
          </cell>
          <cell r="AU234">
            <v>1.26</v>
          </cell>
          <cell r="AV234">
            <v>1.31</v>
          </cell>
          <cell r="AW234">
            <v>1.17</v>
          </cell>
          <cell r="AX234">
            <v>1.05</v>
          </cell>
          <cell r="AY234">
            <v>0.89</v>
          </cell>
          <cell r="AZ234">
            <v>0.75</v>
          </cell>
          <cell r="BA234">
            <v>0</v>
          </cell>
          <cell r="BB234">
            <v>0</v>
          </cell>
          <cell r="BC234">
            <v>0</v>
          </cell>
          <cell r="BD234">
            <v>0</v>
          </cell>
          <cell r="BE234">
            <v>0</v>
          </cell>
          <cell r="BF234">
            <v>0</v>
          </cell>
          <cell r="BG234">
            <v>0</v>
          </cell>
          <cell r="BH234">
            <v>0</v>
          </cell>
          <cell r="BI234">
            <v>0.67</v>
          </cell>
          <cell r="BJ234">
            <v>0.5</v>
          </cell>
          <cell r="BK234">
            <v>0.33</v>
          </cell>
          <cell r="BL234">
            <v>1.28</v>
          </cell>
          <cell r="BM234">
            <v>1.55</v>
          </cell>
          <cell r="BN234">
            <v>1.87</v>
          </cell>
          <cell r="BO234">
            <v>1.3</v>
          </cell>
          <cell r="BP234">
            <v>1.51</v>
          </cell>
          <cell r="BQ234">
            <v>1.57</v>
          </cell>
          <cell r="BR234">
            <v>1.41</v>
          </cell>
          <cell r="BS234">
            <v>1.25</v>
          </cell>
          <cell r="BT234">
            <v>1.07</v>
          </cell>
          <cell r="BU234">
            <v>0.9</v>
          </cell>
          <cell r="BV234">
            <v>40.428204096303205</v>
          </cell>
          <cell r="BW234">
            <v>0.48</v>
          </cell>
          <cell r="BX234">
            <v>1.84</v>
          </cell>
          <cell r="BY234">
            <v>88.04</v>
          </cell>
          <cell r="BZ234">
            <v>7.39</v>
          </cell>
          <cell r="CA234">
            <v>1.84</v>
          </cell>
          <cell r="CB234">
            <v>0.36</v>
          </cell>
          <cell r="CC234">
            <v>0.04</v>
          </cell>
          <cell r="CD234">
            <v>0.01</v>
          </cell>
          <cell r="CJ234">
            <v>100.00000000000003</v>
          </cell>
          <cell r="CK234">
            <v>-0.14000000000000001</v>
          </cell>
          <cell r="CL234">
            <v>1.5400000000000003</v>
          </cell>
          <cell r="CM234">
            <v>11</v>
          </cell>
          <cell r="CN234">
            <v>0.28000000000000003</v>
          </cell>
          <cell r="CO234">
            <v>0.56210000000000004</v>
          </cell>
        </row>
        <row r="235">
          <cell r="A235" t="str">
            <v>zUpside B Shell</v>
          </cell>
          <cell r="B235">
            <v>231</v>
          </cell>
          <cell r="F235" t="str">
            <v>SPOTS</v>
          </cell>
          <cell r="G235" t="str">
            <v>Shell/Esso B</v>
          </cell>
          <cell r="H235" t="str">
            <v>Bacton</v>
          </cell>
          <cell r="I235" t="str">
            <v>N</v>
          </cell>
          <cell r="J235" t="str">
            <v>NG11</v>
          </cell>
          <cell r="K235">
            <v>0</v>
          </cell>
          <cell r="L235">
            <v>0</v>
          </cell>
          <cell r="M235">
            <v>0</v>
          </cell>
          <cell r="N235">
            <v>0</v>
          </cell>
          <cell r="O235">
            <v>0</v>
          </cell>
          <cell r="P235">
            <v>0</v>
          </cell>
          <cell r="Q235">
            <v>0</v>
          </cell>
          <cell r="R235">
            <v>0</v>
          </cell>
          <cell r="S235">
            <v>1.1951219512195121</v>
          </cell>
          <cell r="T235">
            <v>1.1935483870967742</v>
          </cell>
          <cell r="U235">
            <v>1.25</v>
          </cell>
          <cell r="V235">
            <v>1.2025316455696202</v>
          </cell>
          <cell r="W235">
            <v>1.2</v>
          </cell>
          <cell r="X235">
            <v>1.2</v>
          </cell>
          <cell r="Y235">
            <v>1.2</v>
          </cell>
          <cell r="Z235">
            <v>1.1935483870967742</v>
          </cell>
          <cell r="AA235">
            <v>1.1979166666666665</v>
          </cell>
          <cell r="AB235">
            <v>1.2093023255813955</v>
          </cell>
          <cell r="AC235">
            <v>1.1948051948051948</v>
          </cell>
          <cell r="AD235">
            <v>1.196969696969697</v>
          </cell>
          <cell r="AE235">
            <v>1.2181818181818183</v>
          </cell>
          <cell r="AF235">
            <v>0</v>
          </cell>
          <cell r="AG235">
            <v>0</v>
          </cell>
          <cell r="AH235">
            <v>0</v>
          </cell>
          <cell r="AI235">
            <v>0</v>
          </cell>
          <cell r="AJ235">
            <v>0</v>
          </cell>
          <cell r="AK235">
            <v>0</v>
          </cell>
          <cell r="AL235">
            <v>0</v>
          </cell>
          <cell r="AM235">
            <v>0</v>
          </cell>
          <cell r="AN235">
            <v>0.41</v>
          </cell>
          <cell r="AO235">
            <v>0.31</v>
          </cell>
          <cell r="AP235">
            <v>0.2</v>
          </cell>
          <cell r="AQ235">
            <v>0.79</v>
          </cell>
          <cell r="AR235">
            <v>0.95</v>
          </cell>
          <cell r="AS235">
            <v>1.1499999999999999</v>
          </cell>
          <cell r="AT235">
            <v>0.8</v>
          </cell>
          <cell r="AU235">
            <v>0.93</v>
          </cell>
          <cell r="AV235">
            <v>0.96</v>
          </cell>
          <cell r="AW235">
            <v>0.86</v>
          </cell>
          <cell r="AX235">
            <v>0.77</v>
          </cell>
          <cell r="AY235">
            <v>0.66</v>
          </cell>
          <cell r="AZ235">
            <v>0.55000000000000004</v>
          </cell>
          <cell r="BA235">
            <v>0</v>
          </cell>
          <cell r="BB235">
            <v>0</v>
          </cell>
          <cell r="BC235">
            <v>0</v>
          </cell>
          <cell r="BD235">
            <v>0</v>
          </cell>
          <cell r="BE235">
            <v>0</v>
          </cell>
          <cell r="BF235">
            <v>0</v>
          </cell>
          <cell r="BG235">
            <v>0</v>
          </cell>
          <cell r="BH235">
            <v>0</v>
          </cell>
          <cell r="BI235">
            <v>0.49</v>
          </cell>
          <cell r="BJ235">
            <v>0.37</v>
          </cell>
          <cell r="BK235">
            <v>0.25</v>
          </cell>
          <cell r="BL235">
            <v>0.95</v>
          </cell>
          <cell r="BM235">
            <v>1.1399999999999999</v>
          </cell>
          <cell r="BN235">
            <v>1.38</v>
          </cell>
          <cell r="BO235">
            <v>0.96</v>
          </cell>
          <cell r="BP235">
            <v>1.1100000000000001</v>
          </cell>
          <cell r="BQ235">
            <v>1.1499999999999999</v>
          </cell>
          <cell r="BR235">
            <v>1.04</v>
          </cell>
          <cell r="BS235">
            <v>0.92</v>
          </cell>
          <cell r="BT235">
            <v>0.79</v>
          </cell>
          <cell r="BU235">
            <v>0.67</v>
          </cell>
          <cell r="BV235">
            <v>38.694400237546851</v>
          </cell>
          <cell r="BW235">
            <v>2.83</v>
          </cell>
          <cell r="BX235">
            <v>0.56000000000000005</v>
          </cell>
          <cell r="BY235">
            <v>91.13</v>
          </cell>
          <cell r="BZ235">
            <v>3.92</v>
          </cell>
          <cell r="CA235">
            <v>1</v>
          </cell>
          <cell r="CB235">
            <v>0.45</v>
          </cell>
          <cell r="CC235">
            <v>0.1</v>
          </cell>
          <cell r="CD235">
            <v>0.01</v>
          </cell>
          <cell r="CG235" t="str">
            <v>.3ppm</v>
          </cell>
          <cell r="CJ235">
            <v>100</v>
          </cell>
          <cell r="CK235">
            <v>-0.10499999999999998</v>
          </cell>
          <cell r="CL235">
            <v>1.1449999999999998</v>
          </cell>
          <cell r="CM235">
            <v>10.904761904761905</v>
          </cell>
          <cell r="CN235">
            <v>0.19047619047619052</v>
          </cell>
          <cell r="CO235">
            <v>0.40532380952380948</v>
          </cell>
        </row>
        <row r="236">
          <cell r="A236" t="str">
            <v>zUpside B Tullow</v>
          </cell>
          <cell r="B236">
            <v>232</v>
          </cell>
          <cell r="F236" t="str">
            <v>Thames</v>
          </cell>
          <cell r="G236" t="str">
            <v>Tullow B</v>
          </cell>
          <cell r="H236" t="str">
            <v>Bacton</v>
          </cell>
          <cell r="I236" t="str">
            <v>N</v>
          </cell>
          <cell r="J236" t="str">
            <v>NG11</v>
          </cell>
          <cell r="K236">
            <v>0</v>
          </cell>
          <cell r="L236">
            <v>0</v>
          </cell>
          <cell r="M236">
            <v>0</v>
          </cell>
          <cell r="N236">
            <v>0</v>
          </cell>
          <cell r="O236">
            <v>0</v>
          </cell>
          <cell r="P236">
            <v>0</v>
          </cell>
          <cell r="Q236">
            <v>0</v>
          </cell>
          <cell r="R236">
            <v>0</v>
          </cell>
          <cell r="S236">
            <v>1.1666666666666667</v>
          </cell>
          <cell r="T236">
            <v>1.25</v>
          </cell>
          <cell r="U236">
            <v>1.3333333333333335</v>
          </cell>
          <cell r="V236">
            <v>1.1818181818181819</v>
          </cell>
          <cell r="W236">
            <v>1.2307692307692308</v>
          </cell>
          <cell r="X236">
            <v>1.1875</v>
          </cell>
          <cell r="Y236">
            <v>1.1818181818181819</v>
          </cell>
          <cell r="Z236">
            <v>1.1538461538461537</v>
          </cell>
          <cell r="AA236">
            <v>1.2307692307692308</v>
          </cell>
          <cell r="AB236">
            <v>1.1666666666666667</v>
          </cell>
          <cell r="AC236">
            <v>1.1818181818181819</v>
          </cell>
          <cell r="AD236">
            <v>1.2222222222222223</v>
          </cell>
          <cell r="AE236">
            <v>1.125</v>
          </cell>
          <cell r="AF236">
            <v>0</v>
          </cell>
          <cell r="AG236">
            <v>0</v>
          </cell>
          <cell r="AH236">
            <v>0</v>
          </cell>
          <cell r="AI236">
            <v>0</v>
          </cell>
          <cell r="AJ236">
            <v>0</v>
          </cell>
          <cell r="AK236">
            <v>0</v>
          </cell>
          <cell r="AL236">
            <v>0</v>
          </cell>
          <cell r="AM236">
            <v>0</v>
          </cell>
          <cell r="AN236">
            <v>0.06</v>
          </cell>
          <cell r="AO236">
            <v>0.04</v>
          </cell>
          <cell r="AP236">
            <v>0.03</v>
          </cell>
          <cell r="AQ236">
            <v>0.11</v>
          </cell>
          <cell r="AR236">
            <v>0.13</v>
          </cell>
          <cell r="AS236">
            <v>0.16</v>
          </cell>
          <cell r="AT236">
            <v>0.11</v>
          </cell>
          <cell r="AU236">
            <v>0.13</v>
          </cell>
          <cell r="AV236">
            <v>0.13</v>
          </cell>
          <cell r="AW236">
            <v>0.12</v>
          </cell>
          <cell r="AX236">
            <v>0.11</v>
          </cell>
          <cell r="AY236">
            <v>0.09</v>
          </cell>
          <cell r="AZ236">
            <v>0.08</v>
          </cell>
          <cell r="BA236">
            <v>0</v>
          </cell>
          <cell r="BB236">
            <v>0</v>
          </cell>
          <cell r="BC236">
            <v>0</v>
          </cell>
          <cell r="BD236">
            <v>0</v>
          </cell>
          <cell r="BE236">
            <v>0</v>
          </cell>
          <cell r="BF236">
            <v>0</v>
          </cell>
          <cell r="BG236">
            <v>0</v>
          </cell>
          <cell r="BH236">
            <v>0</v>
          </cell>
          <cell r="BI236">
            <v>7.0000000000000007E-2</v>
          </cell>
          <cell r="BJ236">
            <v>0.05</v>
          </cell>
          <cell r="BK236">
            <v>0.04</v>
          </cell>
          <cell r="BL236">
            <v>0.13</v>
          </cell>
          <cell r="BM236">
            <v>0.16</v>
          </cell>
          <cell r="BN236">
            <v>0.19</v>
          </cell>
          <cell r="BO236">
            <v>0.13</v>
          </cell>
          <cell r="BP236">
            <v>0.15</v>
          </cell>
          <cell r="BQ236">
            <v>0.16</v>
          </cell>
          <cell r="BR236">
            <v>0.14000000000000001</v>
          </cell>
          <cell r="BS236">
            <v>0.13</v>
          </cell>
          <cell r="BT236">
            <v>0.11</v>
          </cell>
          <cell r="BU236">
            <v>0.09</v>
          </cell>
          <cell r="BV236">
            <v>38.862938360348444</v>
          </cell>
          <cell r="BW236">
            <v>2.84</v>
          </cell>
          <cell r="BX236">
            <v>0.53</v>
          </cell>
          <cell r="BY236">
            <v>91.02</v>
          </cell>
          <cell r="BZ236">
            <v>4.01</v>
          </cell>
          <cell r="CA236">
            <v>0.95</v>
          </cell>
          <cell r="CB236">
            <v>0.4</v>
          </cell>
          <cell r="CC236">
            <v>0.14000000000000001</v>
          </cell>
          <cell r="CD236">
            <v>0.05</v>
          </cell>
          <cell r="CE236">
            <v>0.05</v>
          </cell>
          <cell r="CF236">
            <v>0.01</v>
          </cell>
          <cell r="CJ236">
            <v>100.00000000000001</v>
          </cell>
          <cell r="CK236">
            <v>-1.4999999999999999E-2</v>
          </cell>
          <cell r="CL236">
            <v>0.16500000000000001</v>
          </cell>
          <cell r="CM236">
            <v>11.000000000000002</v>
          </cell>
          <cell r="CN236">
            <v>3.0000000000000027E-2</v>
          </cell>
          <cell r="CO236">
            <v>5.8400000000000007E-2</v>
          </cell>
        </row>
        <row r="237">
          <cell r="A237" t="str">
            <v>zUpside Burton Point</v>
          </cell>
          <cell r="B237">
            <v>233</v>
          </cell>
          <cell r="G237" t="str">
            <v>Burton Point</v>
          </cell>
          <cell r="H237" t="str">
            <v>Burton Point</v>
          </cell>
          <cell r="I237" t="str">
            <v>N</v>
          </cell>
          <cell r="J237" t="str">
            <v>NG11</v>
          </cell>
          <cell r="K237">
            <v>0</v>
          </cell>
          <cell r="L237">
            <v>0</v>
          </cell>
          <cell r="M237">
            <v>0</v>
          </cell>
          <cell r="N237">
            <v>0</v>
          </cell>
          <cell r="O237">
            <v>0</v>
          </cell>
          <cell r="P237">
            <v>0</v>
          </cell>
          <cell r="Q237">
            <v>0</v>
          </cell>
          <cell r="R237">
            <v>0</v>
          </cell>
          <cell r="S237">
            <v>1.2</v>
          </cell>
          <cell r="T237">
            <v>1.2</v>
          </cell>
          <cell r="U237">
            <v>1.2</v>
          </cell>
          <cell r="V237">
            <v>1.2</v>
          </cell>
          <cell r="W237">
            <v>1.2</v>
          </cell>
          <cell r="X237">
            <v>1.2</v>
          </cell>
          <cell r="Y237">
            <v>1.2</v>
          </cell>
          <cell r="Z237">
            <v>1.2</v>
          </cell>
          <cell r="AA237">
            <v>1.2</v>
          </cell>
          <cell r="AB237">
            <v>1.2</v>
          </cell>
          <cell r="AC237">
            <v>1.2</v>
          </cell>
          <cell r="AD237">
            <v>1.2</v>
          </cell>
          <cell r="AE237">
            <v>1.2</v>
          </cell>
          <cell r="AF237">
            <v>0</v>
          </cell>
          <cell r="AG237">
            <v>0</v>
          </cell>
          <cell r="AH237">
            <v>0</v>
          </cell>
          <cell r="AI237">
            <v>0</v>
          </cell>
          <cell r="AJ237">
            <v>0</v>
          </cell>
          <cell r="AK237">
            <v>0</v>
          </cell>
          <cell r="AL237">
            <v>0</v>
          </cell>
          <cell r="AM237">
            <v>0</v>
          </cell>
          <cell r="AN237">
            <v>0.1</v>
          </cell>
          <cell r="AO237">
            <v>0.1</v>
          </cell>
          <cell r="AP237">
            <v>0.1</v>
          </cell>
          <cell r="AQ237">
            <v>0.1</v>
          </cell>
          <cell r="AR237">
            <v>0.1</v>
          </cell>
          <cell r="AS237">
            <v>0.1</v>
          </cell>
          <cell r="AT237">
            <v>0.1</v>
          </cell>
          <cell r="AU237">
            <v>0.1</v>
          </cell>
          <cell r="AV237">
            <v>0.1</v>
          </cell>
          <cell r="AW237">
            <v>0.1</v>
          </cell>
          <cell r="AX237">
            <v>0.1</v>
          </cell>
          <cell r="AY237">
            <v>0.1</v>
          </cell>
          <cell r="AZ237">
            <v>0.1</v>
          </cell>
          <cell r="BA237">
            <v>0</v>
          </cell>
          <cell r="BB237">
            <v>0</v>
          </cell>
          <cell r="BC237">
            <v>0</v>
          </cell>
          <cell r="BD237">
            <v>0</v>
          </cell>
          <cell r="BE237">
            <v>0</v>
          </cell>
          <cell r="BF237">
            <v>0</v>
          </cell>
          <cell r="BG237">
            <v>0</v>
          </cell>
          <cell r="BH237">
            <v>0</v>
          </cell>
          <cell r="BI237">
            <v>0.12</v>
          </cell>
          <cell r="BJ237">
            <v>0.12</v>
          </cell>
          <cell r="BK237">
            <v>0.12</v>
          </cell>
          <cell r="BL237">
            <v>0.12</v>
          </cell>
          <cell r="BM237">
            <v>0.12</v>
          </cell>
          <cell r="BN237">
            <v>0.12</v>
          </cell>
          <cell r="BO237">
            <v>0.12</v>
          </cell>
          <cell r="BP237">
            <v>0.12</v>
          </cell>
          <cell r="BQ237">
            <v>0.12</v>
          </cell>
          <cell r="BR237">
            <v>0.12</v>
          </cell>
          <cell r="BS237">
            <v>0.12</v>
          </cell>
          <cell r="BT237">
            <v>0.12</v>
          </cell>
          <cell r="BU237">
            <v>0.12</v>
          </cell>
          <cell r="BV237">
            <v>38.513007941387826</v>
          </cell>
          <cell r="BW237">
            <v>1.89</v>
          </cell>
          <cell r="BX237">
            <v>0.81</v>
          </cell>
          <cell r="BY237">
            <v>92.84</v>
          </cell>
          <cell r="BZ237">
            <v>3.41</v>
          </cell>
          <cell r="CA237">
            <v>0.65</v>
          </cell>
          <cell r="CB237">
            <v>0.25</v>
          </cell>
          <cell r="CC237">
            <v>7.0000000000000007E-2</v>
          </cell>
          <cell r="CD237">
            <v>0.06</v>
          </cell>
          <cell r="CE237">
            <v>0.02</v>
          </cell>
          <cell r="CJ237">
            <v>100</v>
          </cell>
          <cell r="CK237">
            <v>0</v>
          </cell>
          <cell r="CL237">
            <v>0.1</v>
          </cell>
          <cell r="CM237">
            <v>20</v>
          </cell>
          <cell r="CN237">
            <v>0.55000000000000004</v>
          </cell>
          <cell r="CO237">
            <v>0.31025000000000003</v>
          </cell>
        </row>
        <row r="238">
          <cell r="A238" t="str">
            <v>zUpside E Dimlington</v>
          </cell>
          <cell r="B238">
            <v>234</v>
          </cell>
          <cell r="F238" t="str">
            <v>Cleeton</v>
          </cell>
          <cell r="G238" t="str">
            <v>Dimlington E</v>
          </cell>
          <cell r="H238" t="str">
            <v>Easington</v>
          </cell>
          <cell r="I238" t="str">
            <v>N</v>
          </cell>
          <cell r="J238" t="str">
            <v>NG11</v>
          </cell>
          <cell r="K238">
            <v>0</v>
          </cell>
          <cell r="L238">
            <v>0</v>
          </cell>
          <cell r="M238">
            <v>0</v>
          </cell>
          <cell r="N238">
            <v>0</v>
          </cell>
          <cell r="O238">
            <v>0</v>
          </cell>
          <cell r="P238">
            <v>0</v>
          </cell>
          <cell r="Q238">
            <v>0</v>
          </cell>
          <cell r="R238">
            <v>0</v>
          </cell>
          <cell r="S238">
            <v>1.2</v>
          </cell>
          <cell r="T238">
            <v>1.2</v>
          </cell>
          <cell r="U238">
            <v>1.2</v>
          </cell>
          <cell r="V238">
            <v>1.2</v>
          </cell>
          <cell r="W238">
            <v>1.1942446043165469</v>
          </cell>
          <cell r="X238">
            <v>1.2035928143712573</v>
          </cell>
          <cell r="Y238">
            <v>1.1965811965811965</v>
          </cell>
          <cell r="Z238">
            <v>1.2</v>
          </cell>
          <cell r="AA238">
            <v>1.2</v>
          </cell>
          <cell r="AB238">
            <v>1.1984126984126984</v>
          </cell>
          <cell r="AC238">
            <v>1.2053571428571428</v>
          </cell>
          <cell r="AD238">
            <v>1.1979166666666665</v>
          </cell>
          <cell r="AE238">
            <v>1.1975308641975309</v>
          </cell>
          <cell r="AF238">
            <v>0</v>
          </cell>
          <cell r="AG238">
            <v>0</v>
          </cell>
          <cell r="AH238">
            <v>0</v>
          </cell>
          <cell r="AI238">
            <v>0</v>
          </cell>
          <cell r="AJ238">
            <v>0</v>
          </cell>
          <cell r="AK238">
            <v>0</v>
          </cell>
          <cell r="AL238">
            <v>0</v>
          </cell>
          <cell r="AM238">
            <v>0</v>
          </cell>
          <cell r="AN238">
            <v>0.6</v>
          </cell>
          <cell r="AO238">
            <v>0.45</v>
          </cell>
          <cell r="AP238">
            <v>0.3</v>
          </cell>
          <cell r="AQ238">
            <v>1.1499999999999999</v>
          </cell>
          <cell r="AR238">
            <v>1.39</v>
          </cell>
          <cell r="AS238">
            <v>1.67</v>
          </cell>
          <cell r="AT238">
            <v>1.17</v>
          </cell>
          <cell r="AU238">
            <v>1.35</v>
          </cell>
          <cell r="AV238">
            <v>1.4</v>
          </cell>
          <cell r="AW238">
            <v>1.26</v>
          </cell>
          <cell r="AX238">
            <v>1.1200000000000001</v>
          </cell>
          <cell r="AY238">
            <v>0.96</v>
          </cell>
          <cell r="AZ238">
            <v>0.81</v>
          </cell>
          <cell r="BA238">
            <v>0</v>
          </cell>
          <cell r="BB238">
            <v>0</v>
          </cell>
          <cell r="BC238">
            <v>0</v>
          </cell>
          <cell r="BD238">
            <v>0</v>
          </cell>
          <cell r="BE238">
            <v>0</v>
          </cell>
          <cell r="BF238">
            <v>0</v>
          </cell>
          <cell r="BG238">
            <v>0</v>
          </cell>
          <cell r="BH238">
            <v>0</v>
          </cell>
          <cell r="BI238">
            <v>0.72</v>
          </cell>
          <cell r="BJ238">
            <v>0.54</v>
          </cell>
          <cell r="BK238">
            <v>0.36</v>
          </cell>
          <cell r="BL238">
            <v>1.38</v>
          </cell>
          <cell r="BM238">
            <v>1.66</v>
          </cell>
          <cell r="BN238">
            <v>2.0099999999999998</v>
          </cell>
          <cell r="BO238">
            <v>1.4</v>
          </cell>
          <cell r="BP238">
            <v>1.62</v>
          </cell>
          <cell r="BQ238">
            <v>1.68</v>
          </cell>
          <cell r="BR238">
            <v>1.51</v>
          </cell>
          <cell r="BS238">
            <v>1.35</v>
          </cell>
          <cell r="BT238">
            <v>1.1499999999999999</v>
          </cell>
          <cell r="BU238">
            <v>0.97</v>
          </cell>
          <cell r="BV238">
            <v>38.513007941387826</v>
          </cell>
          <cell r="BW238">
            <v>1.89</v>
          </cell>
          <cell r="BX238">
            <v>0.81</v>
          </cell>
          <cell r="BY238">
            <v>92.84</v>
          </cell>
          <cell r="BZ238">
            <v>3.41</v>
          </cell>
          <cell r="CA238">
            <v>0.65</v>
          </cell>
          <cell r="CB238">
            <v>0.25</v>
          </cell>
          <cell r="CC238">
            <v>7.0000000000000007E-2</v>
          </cell>
          <cell r="CD238">
            <v>0.06</v>
          </cell>
          <cell r="CE238">
            <v>0.02</v>
          </cell>
          <cell r="CJ238">
            <v>100</v>
          </cell>
          <cell r="CK238">
            <v>-0.15</v>
          </cell>
          <cell r="CL238">
            <v>1.65</v>
          </cell>
          <cell r="CM238">
            <v>11</v>
          </cell>
          <cell r="CN238">
            <v>0.3</v>
          </cell>
          <cell r="CO238">
            <v>0.60225000000000006</v>
          </cell>
        </row>
        <row r="239">
          <cell r="A239" t="str">
            <v>zUpside Morecambe N</v>
          </cell>
          <cell r="B239">
            <v>235</v>
          </cell>
          <cell r="F239" t="str">
            <v>Morecambe North</v>
          </cell>
          <cell r="G239" t="str">
            <v>Morecambe N</v>
          </cell>
          <cell r="H239" t="str">
            <v>Barrow</v>
          </cell>
          <cell r="I239" t="str">
            <v>N</v>
          </cell>
          <cell r="J239" t="str">
            <v>NG11</v>
          </cell>
          <cell r="K239">
            <v>0</v>
          </cell>
          <cell r="L239">
            <v>0</v>
          </cell>
          <cell r="M239">
            <v>0</v>
          </cell>
          <cell r="N239">
            <v>0</v>
          </cell>
          <cell r="O239">
            <v>0</v>
          </cell>
          <cell r="P239">
            <v>0</v>
          </cell>
          <cell r="Q239">
            <v>0</v>
          </cell>
          <cell r="R239">
            <v>0</v>
          </cell>
          <cell r="S239">
            <v>1.2</v>
          </cell>
          <cell r="T239">
            <v>1.125</v>
          </cell>
          <cell r="U239">
            <v>1.2</v>
          </cell>
          <cell r="V239">
            <v>1.1499999999999999</v>
          </cell>
          <cell r="W239">
            <v>1.1666666666666667</v>
          </cell>
          <cell r="X239">
            <v>1.2142857142857142</v>
          </cell>
          <cell r="Y239">
            <v>1.2</v>
          </cell>
          <cell r="Z239">
            <v>1.2173913043478262</v>
          </cell>
          <cell r="AA239">
            <v>1.2083333333333333</v>
          </cell>
          <cell r="AB239">
            <v>1.2380952380952381</v>
          </cell>
          <cell r="AC239">
            <v>1.2105263157894737</v>
          </cell>
          <cell r="AD239">
            <v>1.25</v>
          </cell>
          <cell r="AE239">
            <v>1.1428571428571428</v>
          </cell>
          <cell r="AF239">
            <v>0</v>
          </cell>
          <cell r="AG239">
            <v>0</v>
          </cell>
          <cell r="AH239">
            <v>0</v>
          </cell>
          <cell r="AI239">
            <v>0</v>
          </cell>
          <cell r="AJ239">
            <v>0</v>
          </cell>
          <cell r="AK239">
            <v>0</v>
          </cell>
          <cell r="AL239">
            <v>0</v>
          </cell>
          <cell r="AM239">
            <v>0</v>
          </cell>
          <cell r="AN239">
            <v>0.1</v>
          </cell>
          <cell r="AO239">
            <v>0.08</v>
          </cell>
          <cell r="AP239">
            <v>0.05</v>
          </cell>
          <cell r="AQ239">
            <v>0.2</v>
          </cell>
          <cell r="AR239">
            <v>0.24</v>
          </cell>
          <cell r="AS239">
            <v>0.28000000000000003</v>
          </cell>
          <cell r="AT239">
            <v>0.2</v>
          </cell>
          <cell r="AU239">
            <v>0.23</v>
          </cell>
          <cell r="AV239">
            <v>0.24</v>
          </cell>
          <cell r="AW239">
            <v>0.21</v>
          </cell>
          <cell r="AX239">
            <v>0.19</v>
          </cell>
          <cell r="AY239">
            <v>0.16</v>
          </cell>
          <cell r="AZ239">
            <v>0.14000000000000001</v>
          </cell>
          <cell r="BA239">
            <v>0</v>
          </cell>
          <cell r="BB239">
            <v>0</v>
          </cell>
          <cell r="BC239">
            <v>0</v>
          </cell>
          <cell r="BD239">
            <v>0</v>
          </cell>
          <cell r="BE239">
            <v>0</v>
          </cell>
          <cell r="BF239">
            <v>0</v>
          </cell>
          <cell r="BG239">
            <v>0</v>
          </cell>
          <cell r="BH239">
            <v>0</v>
          </cell>
          <cell r="BI239">
            <v>0.12</v>
          </cell>
          <cell r="BJ239">
            <v>0.09</v>
          </cell>
          <cell r="BK239">
            <v>0.06</v>
          </cell>
          <cell r="BL239">
            <v>0.23</v>
          </cell>
          <cell r="BM239">
            <v>0.28000000000000003</v>
          </cell>
          <cell r="BN239">
            <v>0.34</v>
          </cell>
          <cell r="BO239">
            <v>0.24</v>
          </cell>
          <cell r="BP239">
            <v>0.28000000000000003</v>
          </cell>
          <cell r="BQ239">
            <v>0.28999999999999998</v>
          </cell>
          <cell r="BR239">
            <v>0.26</v>
          </cell>
          <cell r="BS239">
            <v>0.23</v>
          </cell>
          <cell r="BT239">
            <v>0.2</v>
          </cell>
          <cell r="BU239">
            <v>0.16</v>
          </cell>
          <cell r="BV239">
            <v>38.565514814721787</v>
          </cell>
          <cell r="BW239">
            <v>4.8099999999999996</v>
          </cell>
          <cell r="BX239">
            <v>0</v>
          </cell>
          <cell r="BY239">
            <v>89.15</v>
          </cell>
          <cell r="BZ239">
            <v>4.0999999999999996</v>
          </cell>
          <cell r="CA239">
            <v>1.1100000000000001</v>
          </cell>
          <cell r="CB239">
            <v>0.54</v>
          </cell>
          <cell r="CC239">
            <v>0.22</v>
          </cell>
          <cell r="CD239">
            <v>7.0000000000000007E-2</v>
          </cell>
          <cell r="CG239" t="str">
            <v>&lt;3.3ppm</v>
          </cell>
          <cell r="CJ239">
            <v>100</v>
          </cell>
          <cell r="CK239">
            <v>-2.5000000000000001E-2</v>
          </cell>
          <cell r="CL239">
            <v>0.27500000000000002</v>
          </cell>
          <cell r="CM239">
            <v>11</v>
          </cell>
          <cell r="CN239">
            <v>0.05</v>
          </cell>
          <cell r="CO239">
            <v>0.10219999999999999</v>
          </cell>
        </row>
        <row r="240">
          <cell r="A240" t="str">
            <v>zUpside Morecambe S</v>
          </cell>
          <cell r="B240">
            <v>236</v>
          </cell>
          <cell r="F240" t="str">
            <v>Morecambe South</v>
          </cell>
          <cell r="G240" t="str">
            <v>Morecambe S</v>
          </cell>
          <cell r="H240" t="str">
            <v>Barrow</v>
          </cell>
          <cell r="I240" t="str">
            <v>N</v>
          </cell>
          <cell r="J240" t="str">
            <v>NG11</v>
          </cell>
          <cell r="K240">
            <v>0</v>
          </cell>
          <cell r="L240">
            <v>0</v>
          </cell>
          <cell r="M240">
            <v>0</v>
          </cell>
          <cell r="N240">
            <v>0</v>
          </cell>
          <cell r="O240">
            <v>0</v>
          </cell>
          <cell r="P240">
            <v>0</v>
          </cell>
          <cell r="Q240">
            <v>0</v>
          </cell>
          <cell r="R240">
            <v>0</v>
          </cell>
          <cell r="S240">
            <v>1.1666666666666667</v>
          </cell>
          <cell r="T240">
            <v>1.25</v>
          </cell>
          <cell r="U240">
            <v>1.3333333333333335</v>
          </cell>
          <cell r="V240">
            <v>1.1818181818181819</v>
          </cell>
          <cell r="W240">
            <v>1.2307692307692308</v>
          </cell>
          <cell r="X240">
            <v>1.1875</v>
          </cell>
          <cell r="Y240">
            <v>1.1818181818181819</v>
          </cell>
          <cell r="Z240">
            <v>1.1538461538461537</v>
          </cell>
          <cell r="AA240">
            <v>1.2307692307692308</v>
          </cell>
          <cell r="AB240">
            <v>1.1666666666666667</v>
          </cell>
          <cell r="AC240">
            <v>1.1818181818181819</v>
          </cell>
          <cell r="AD240">
            <v>1.2222222222222223</v>
          </cell>
          <cell r="AE240">
            <v>1.125</v>
          </cell>
          <cell r="AF240">
            <v>0</v>
          </cell>
          <cell r="AG240">
            <v>0</v>
          </cell>
          <cell r="AH240">
            <v>0</v>
          </cell>
          <cell r="AI240">
            <v>0</v>
          </cell>
          <cell r="AJ240">
            <v>0</v>
          </cell>
          <cell r="AK240">
            <v>0</v>
          </cell>
          <cell r="AL240">
            <v>0</v>
          </cell>
          <cell r="AM240">
            <v>0</v>
          </cell>
          <cell r="AN240">
            <v>0.06</v>
          </cell>
          <cell r="AO240">
            <v>0.04</v>
          </cell>
          <cell r="AP240">
            <v>0.03</v>
          </cell>
          <cell r="AQ240">
            <v>0.11</v>
          </cell>
          <cell r="AR240">
            <v>0.13</v>
          </cell>
          <cell r="AS240">
            <v>0.16</v>
          </cell>
          <cell r="AT240">
            <v>0.11</v>
          </cell>
          <cell r="AU240">
            <v>0.13</v>
          </cell>
          <cell r="AV240">
            <v>0.13</v>
          </cell>
          <cell r="AW240">
            <v>0.12</v>
          </cell>
          <cell r="AX240">
            <v>0.11</v>
          </cell>
          <cell r="AY240">
            <v>0.09</v>
          </cell>
          <cell r="AZ240">
            <v>0.08</v>
          </cell>
          <cell r="BA240">
            <v>0</v>
          </cell>
          <cell r="BB240">
            <v>0</v>
          </cell>
          <cell r="BC240">
            <v>0</v>
          </cell>
          <cell r="BD240">
            <v>0</v>
          </cell>
          <cell r="BE240">
            <v>0</v>
          </cell>
          <cell r="BF240">
            <v>0</v>
          </cell>
          <cell r="BG240">
            <v>0</v>
          </cell>
          <cell r="BH240">
            <v>0</v>
          </cell>
          <cell r="BI240">
            <v>7.0000000000000007E-2</v>
          </cell>
          <cell r="BJ240">
            <v>0.05</v>
          </cell>
          <cell r="BK240">
            <v>0.04</v>
          </cell>
          <cell r="BL240">
            <v>0.13</v>
          </cell>
          <cell r="BM240">
            <v>0.16</v>
          </cell>
          <cell r="BN240">
            <v>0.19</v>
          </cell>
          <cell r="BO240">
            <v>0.13</v>
          </cell>
          <cell r="BP240">
            <v>0.15</v>
          </cell>
          <cell r="BQ240">
            <v>0.16</v>
          </cell>
          <cell r="BR240">
            <v>0.14000000000000001</v>
          </cell>
          <cell r="BS240">
            <v>0.13</v>
          </cell>
          <cell r="BT240">
            <v>0.11</v>
          </cell>
          <cell r="BU240">
            <v>0.09</v>
          </cell>
          <cell r="BV240">
            <v>37.958523187933302</v>
          </cell>
          <cell r="BW240">
            <v>6.87</v>
          </cell>
          <cell r="BX240">
            <v>0.51</v>
          </cell>
          <cell r="BY240">
            <v>85.95</v>
          </cell>
          <cell r="BZ240">
            <v>4.4800000000000004</v>
          </cell>
          <cell r="CA240">
            <v>1.1299999999999999</v>
          </cell>
          <cell r="CB240">
            <v>0.56999999999999995</v>
          </cell>
          <cell r="CC240">
            <v>0.44</v>
          </cell>
          <cell r="CD240">
            <v>0.05</v>
          </cell>
          <cell r="CG240" t="str">
            <v>&lt;3.3ppm</v>
          </cell>
          <cell r="CJ240">
            <v>99.999999999999986</v>
          </cell>
          <cell r="CK240">
            <v>-1.4999999999999999E-2</v>
          </cell>
          <cell r="CL240">
            <v>0.16500000000000001</v>
          </cell>
          <cell r="CM240">
            <v>11.000000000000002</v>
          </cell>
          <cell r="CN240">
            <v>3.0000000000000027E-2</v>
          </cell>
          <cell r="CO240">
            <v>5.8400000000000007E-2</v>
          </cell>
        </row>
        <row r="241">
          <cell r="A241" t="str">
            <v>zUpside SF Mobil</v>
          </cell>
          <cell r="B241">
            <v>237</v>
          </cell>
          <cell r="F241" t="str">
            <v>Sage</v>
          </cell>
          <cell r="G241" t="str">
            <v>Mobil SF</v>
          </cell>
          <cell r="H241" t="str">
            <v>St Fergus</v>
          </cell>
          <cell r="I241" t="str">
            <v>N</v>
          </cell>
          <cell r="J241" t="str">
            <v>NG11</v>
          </cell>
          <cell r="K241">
            <v>0</v>
          </cell>
          <cell r="L241">
            <v>0</v>
          </cell>
          <cell r="M241">
            <v>0</v>
          </cell>
          <cell r="N241">
            <v>0</v>
          </cell>
          <cell r="O241">
            <v>0</v>
          </cell>
          <cell r="P241">
            <v>0</v>
          </cell>
          <cell r="Q241">
            <v>0</v>
          </cell>
          <cell r="R241">
            <v>0</v>
          </cell>
          <cell r="S241">
            <v>1.2124999999999999</v>
          </cell>
          <cell r="T241">
            <v>1.2</v>
          </cell>
          <cell r="U241">
            <v>1.2</v>
          </cell>
          <cell r="V241">
            <v>1.2</v>
          </cell>
          <cell r="W241">
            <v>1.197860962566845</v>
          </cell>
          <cell r="X241">
            <v>1.1991150442477878</v>
          </cell>
          <cell r="Y241">
            <v>1.2038216560509554</v>
          </cell>
          <cell r="Z241">
            <v>1.2032967032967032</v>
          </cell>
          <cell r="AA241">
            <v>1.2010582010582012</v>
          </cell>
          <cell r="AB241">
            <v>1.2</v>
          </cell>
          <cell r="AC241">
            <v>1.2052980132450331</v>
          </cell>
          <cell r="AD241">
            <v>1.2</v>
          </cell>
          <cell r="AE241">
            <v>1.201834862385321</v>
          </cell>
          <cell r="AF241">
            <v>0</v>
          </cell>
          <cell r="AG241">
            <v>0</v>
          </cell>
          <cell r="AH241">
            <v>0</v>
          </cell>
          <cell r="AI241">
            <v>0</v>
          </cell>
          <cell r="AJ241">
            <v>0</v>
          </cell>
          <cell r="AK241">
            <v>0</v>
          </cell>
          <cell r="AL241">
            <v>0</v>
          </cell>
          <cell r="AM241">
            <v>0</v>
          </cell>
          <cell r="AN241">
            <v>0.8</v>
          </cell>
          <cell r="AO241">
            <v>0.6</v>
          </cell>
          <cell r="AP241">
            <v>0.4</v>
          </cell>
          <cell r="AQ241">
            <v>1.55</v>
          </cell>
          <cell r="AR241">
            <v>1.87</v>
          </cell>
          <cell r="AS241">
            <v>2.2599999999999998</v>
          </cell>
          <cell r="AT241">
            <v>1.57</v>
          </cell>
          <cell r="AU241">
            <v>1.82</v>
          </cell>
          <cell r="AV241">
            <v>1.89</v>
          </cell>
          <cell r="AW241">
            <v>1.7</v>
          </cell>
          <cell r="AX241">
            <v>1.51</v>
          </cell>
          <cell r="AY241">
            <v>1.3</v>
          </cell>
          <cell r="AZ241">
            <v>1.0900000000000001</v>
          </cell>
          <cell r="BA241">
            <v>0</v>
          </cell>
          <cell r="BB241">
            <v>0</v>
          </cell>
          <cell r="BC241">
            <v>0</v>
          </cell>
          <cell r="BD241">
            <v>0</v>
          </cell>
          <cell r="BE241">
            <v>0</v>
          </cell>
          <cell r="BF241">
            <v>0</v>
          </cell>
          <cell r="BG241">
            <v>0</v>
          </cell>
          <cell r="BH241">
            <v>0</v>
          </cell>
          <cell r="BI241">
            <v>0.97</v>
          </cell>
          <cell r="BJ241">
            <v>0.72</v>
          </cell>
          <cell r="BK241">
            <v>0.48</v>
          </cell>
          <cell r="BL241">
            <v>1.86</v>
          </cell>
          <cell r="BM241">
            <v>2.2400000000000002</v>
          </cell>
          <cell r="BN241">
            <v>2.71</v>
          </cell>
          <cell r="BO241">
            <v>1.89</v>
          </cell>
          <cell r="BP241">
            <v>2.19</v>
          </cell>
          <cell r="BQ241">
            <v>2.27</v>
          </cell>
          <cell r="BR241">
            <v>2.04</v>
          </cell>
          <cell r="BS241">
            <v>1.82</v>
          </cell>
          <cell r="BT241">
            <v>1.56</v>
          </cell>
          <cell r="BU241">
            <v>1.31</v>
          </cell>
          <cell r="BV241">
            <v>40.950209030535341</v>
          </cell>
          <cell r="BW241">
            <v>0.78</v>
          </cell>
          <cell r="BX241">
            <v>2.96</v>
          </cell>
          <cell r="BY241">
            <v>84.99</v>
          </cell>
          <cell r="BZ241">
            <v>7.74</v>
          </cell>
          <cell r="CA241">
            <v>2.56</v>
          </cell>
          <cell r="CB241">
            <v>0.73</v>
          </cell>
          <cell r="CC241">
            <v>0.18</v>
          </cell>
          <cell r="CD241">
            <v>0.04</v>
          </cell>
          <cell r="CE241">
            <v>0.02</v>
          </cell>
          <cell r="CG241" t="str">
            <v>1.6ppm</v>
          </cell>
          <cell r="CJ241">
            <v>100</v>
          </cell>
          <cell r="CK241">
            <v>-0.2</v>
          </cell>
          <cell r="CL241">
            <v>2.2000000000000002</v>
          </cell>
          <cell r="CM241">
            <v>11</v>
          </cell>
          <cell r="CN241">
            <v>0.4</v>
          </cell>
          <cell r="CO241">
            <v>0.80299999999999994</v>
          </cell>
        </row>
        <row r="242">
          <cell r="A242" t="str">
            <v>zUpside SF Shell</v>
          </cell>
          <cell r="B242">
            <v>238</v>
          </cell>
          <cell r="F242" t="str">
            <v>Fulmar</v>
          </cell>
          <cell r="G242" t="str">
            <v>Shell/Esso SF</v>
          </cell>
          <cell r="H242" t="str">
            <v>St Fergus</v>
          </cell>
          <cell r="I242" t="str">
            <v>N</v>
          </cell>
          <cell r="J242" t="str">
            <v>NG11</v>
          </cell>
          <cell r="K242">
            <v>0</v>
          </cell>
          <cell r="L242">
            <v>0</v>
          </cell>
          <cell r="M242">
            <v>0</v>
          </cell>
          <cell r="N242">
            <v>0</v>
          </cell>
          <cell r="O242">
            <v>0</v>
          </cell>
          <cell r="P242">
            <v>0</v>
          </cell>
          <cell r="Q242">
            <v>0</v>
          </cell>
          <cell r="R242">
            <v>0</v>
          </cell>
          <cell r="S242">
            <v>1.25</v>
          </cell>
          <cell r="T242">
            <v>1.2222222222222223</v>
          </cell>
          <cell r="U242">
            <v>1.1666666666666667</v>
          </cell>
          <cell r="V242">
            <v>1.1666666666666667</v>
          </cell>
          <cell r="W242">
            <v>1.1724137931034484</v>
          </cell>
          <cell r="X242">
            <v>1.2058823529411764</v>
          </cell>
          <cell r="Y242">
            <v>1.2083333333333333</v>
          </cell>
          <cell r="Z242">
            <v>1.1785714285714286</v>
          </cell>
          <cell r="AA242">
            <v>1.2068965517241379</v>
          </cell>
          <cell r="AB242">
            <v>1.1923076923076923</v>
          </cell>
          <cell r="AC242">
            <v>1.2173913043478262</v>
          </cell>
          <cell r="AD242">
            <v>1.2</v>
          </cell>
          <cell r="AE242">
            <v>1.1764705882352942</v>
          </cell>
          <cell r="AF242">
            <v>0</v>
          </cell>
          <cell r="AG242">
            <v>0</v>
          </cell>
          <cell r="AH242">
            <v>0</v>
          </cell>
          <cell r="AI242">
            <v>0</v>
          </cell>
          <cell r="AJ242">
            <v>0</v>
          </cell>
          <cell r="AK242">
            <v>0</v>
          </cell>
          <cell r="AL242">
            <v>0</v>
          </cell>
          <cell r="AM242">
            <v>0</v>
          </cell>
          <cell r="AN242">
            <v>0.12</v>
          </cell>
          <cell r="AO242">
            <v>0.09</v>
          </cell>
          <cell r="AP242">
            <v>0.06</v>
          </cell>
          <cell r="AQ242">
            <v>0.24</v>
          </cell>
          <cell r="AR242">
            <v>0.28999999999999998</v>
          </cell>
          <cell r="AS242">
            <v>0.34</v>
          </cell>
          <cell r="AT242">
            <v>0.24</v>
          </cell>
          <cell r="AU242">
            <v>0.28000000000000003</v>
          </cell>
          <cell r="AV242">
            <v>0.28999999999999998</v>
          </cell>
          <cell r="AW242">
            <v>0.26</v>
          </cell>
          <cell r="AX242">
            <v>0.23</v>
          </cell>
          <cell r="AY242">
            <v>0.2</v>
          </cell>
          <cell r="AZ242">
            <v>0.17</v>
          </cell>
          <cell r="BA242">
            <v>0</v>
          </cell>
          <cell r="BB242">
            <v>0</v>
          </cell>
          <cell r="BC242">
            <v>0</v>
          </cell>
          <cell r="BD242">
            <v>0</v>
          </cell>
          <cell r="BE242">
            <v>0</v>
          </cell>
          <cell r="BF242">
            <v>0</v>
          </cell>
          <cell r="BG242">
            <v>0</v>
          </cell>
          <cell r="BH242">
            <v>0</v>
          </cell>
          <cell r="BI242">
            <v>0.15</v>
          </cell>
          <cell r="BJ242">
            <v>0.11</v>
          </cell>
          <cell r="BK242">
            <v>7.0000000000000007E-2</v>
          </cell>
          <cell r="BL242">
            <v>0.28000000000000003</v>
          </cell>
          <cell r="BM242">
            <v>0.34</v>
          </cell>
          <cell r="BN242">
            <v>0.41</v>
          </cell>
          <cell r="BO242">
            <v>0.28999999999999998</v>
          </cell>
          <cell r="BP242">
            <v>0.33</v>
          </cell>
          <cell r="BQ242">
            <v>0.35</v>
          </cell>
          <cell r="BR242">
            <v>0.31</v>
          </cell>
          <cell r="BS242">
            <v>0.28000000000000003</v>
          </cell>
          <cell r="BT242">
            <v>0.24</v>
          </cell>
          <cell r="BU242">
            <v>0.2</v>
          </cell>
          <cell r="BV242">
            <v>37.723350089053945</v>
          </cell>
          <cell r="BW242">
            <v>1.02</v>
          </cell>
          <cell r="BX242">
            <v>0.88</v>
          </cell>
          <cell r="BY242">
            <v>95.89</v>
          </cell>
          <cell r="BZ242">
            <v>2.11</v>
          </cell>
          <cell r="CA242">
            <v>0.1</v>
          </cell>
          <cell r="CG242" t="str">
            <v>1ppm</v>
          </cell>
          <cell r="CJ242">
            <v>100</v>
          </cell>
          <cell r="CK242">
            <v>-0.03</v>
          </cell>
          <cell r="CL242">
            <v>0.33</v>
          </cell>
          <cell r="CM242">
            <v>11.000000000000002</v>
          </cell>
          <cell r="CN242">
            <v>6.0000000000000053E-2</v>
          </cell>
          <cell r="CO242">
            <v>0.12045000000000003</v>
          </cell>
        </row>
        <row r="243">
          <cell r="A243" t="str">
            <v>zUpside SF Total</v>
          </cell>
          <cell r="B243">
            <v>239</v>
          </cell>
          <cell r="F243" t="str">
            <v>Frigg UK</v>
          </cell>
          <cell r="G243" t="str">
            <v>Total SF</v>
          </cell>
          <cell r="H243" t="str">
            <v>St Fergus</v>
          </cell>
          <cell r="I243" t="str">
            <v>N</v>
          </cell>
          <cell r="J243" t="str">
            <v>NG11</v>
          </cell>
          <cell r="K243">
            <v>0</v>
          </cell>
          <cell r="L243">
            <v>0</v>
          </cell>
          <cell r="M243">
            <v>0</v>
          </cell>
          <cell r="N243">
            <v>0</v>
          </cell>
          <cell r="O243">
            <v>0</v>
          </cell>
          <cell r="P243">
            <v>0</v>
          </cell>
          <cell r="Q243">
            <v>0</v>
          </cell>
          <cell r="R243">
            <v>0</v>
          </cell>
          <cell r="S243">
            <v>1.3</v>
          </cell>
          <cell r="T243">
            <v>1.125</v>
          </cell>
          <cell r="U243">
            <v>1.2</v>
          </cell>
          <cell r="V243">
            <v>1.2</v>
          </cell>
          <cell r="W243">
            <v>1.2083333333333333</v>
          </cell>
          <cell r="X243">
            <v>1.2068965517241379</v>
          </cell>
          <cell r="Y243">
            <v>1.25</v>
          </cell>
          <cell r="Z243">
            <v>1.1666666666666667</v>
          </cell>
          <cell r="AA243">
            <v>1.2</v>
          </cell>
          <cell r="AB243">
            <v>1.1818181818181819</v>
          </cell>
          <cell r="AC243">
            <v>1.2</v>
          </cell>
          <cell r="AD243">
            <v>1.1764705882352942</v>
          </cell>
          <cell r="AE243">
            <v>1.2142857142857142</v>
          </cell>
          <cell r="AF243">
            <v>0</v>
          </cell>
          <cell r="AG243">
            <v>0</v>
          </cell>
          <cell r="AH243">
            <v>0</v>
          </cell>
          <cell r="AI243">
            <v>0</v>
          </cell>
          <cell r="AJ243">
            <v>0</v>
          </cell>
          <cell r="AK243">
            <v>0</v>
          </cell>
          <cell r="AL243">
            <v>0</v>
          </cell>
          <cell r="AM243">
            <v>0</v>
          </cell>
          <cell r="AN243">
            <v>0.1</v>
          </cell>
          <cell r="AO243">
            <v>0.08</v>
          </cell>
          <cell r="AP243">
            <v>0.05</v>
          </cell>
          <cell r="AQ243">
            <v>0.2</v>
          </cell>
          <cell r="AR243">
            <v>0.24</v>
          </cell>
          <cell r="AS243">
            <v>0.28999999999999998</v>
          </cell>
          <cell r="AT243">
            <v>0.2</v>
          </cell>
          <cell r="AU243">
            <v>0.24</v>
          </cell>
          <cell r="AV243">
            <v>0.25</v>
          </cell>
          <cell r="AW243">
            <v>0.22</v>
          </cell>
          <cell r="AX243">
            <v>0.2</v>
          </cell>
          <cell r="AY243">
            <v>0.17</v>
          </cell>
          <cell r="AZ243">
            <v>0.14000000000000001</v>
          </cell>
          <cell r="BA243">
            <v>0</v>
          </cell>
          <cell r="BB243">
            <v>0</v>
          </cell>
          <cell r="BC243">
            <v>0</v>
          </cell>
          <cell r="BD243">
            <v>0</v>
          </cell>
          <cell r="BE243">
            <v>0</v>
          </cell>
          <cell r="BF243">
            <v>0</v>
          </cell>
          <cell r="BG243">
            <v>0</v>
          </cell>
          <cell r="BH243">
            <v>0</v>
          </cell>
          <cell r="BI243">
            <v>0.13</v>
          </cell>
          <cell r="BJ243">
            <v>0.09</v>
          </cell>
          <cell r="BK243">
            <v>0.06</v>
          </cell>
          <cell r="BL243">
            <v>0.24</v>
          </cell>
          <cell r="BM243">
            <v>0.28999999999999998</v>
          </cell>
          <cell r="BN243">
            <v>0.35</v>
          </cell>
          <cell r="BO243">
            <v>0.25</v>
          </cell>
          <cell r="BP243">
            <v>0.28000000000000003</v>
          </cell>
          <cell r="BQ243">
            <v>0.3</v>
          </cell>
          <cell r="BR243">
            <v>0.26</v>
          </cell>
          <cell r="BS243">
            <v>0.24</v>
          </cell>
          <cell r="BT243">
            <v>0.2</v>
          </cell>
          <cell r="BU243">
            <v>0.17</v>
          </cell>
          <cell r="BV243">
            <v>38.869398658158993</v>
          </cell>
          <cell r="BW243">
            <v>0.57999999999999996</v>
          </cell>
          <cell r="BX243">
            <v>3.65</v>
          </cell>
          <cell r="BY243">
            <v>88.53</v>
          </cell>
          <cell r="BZ243">
            <v>5.43</v>
          </cell>
          <cell r="CA243">
            <v>1.5</v>
          </cell>
          <cell r="CB243">
            <v>0.26</v>
          </cell>
          <cell r="CC243">
            <v>0.04</v>
          </cell>
          <cell r="CD243">
            <v>0.01</v>
          </cell>
          <cell r="CG243" t="str">
            <v>1.2ppm</v>
          </cell>
          <cell r="CJ243">
            <v>100.00000000000001</v>
          </cell>
          <cell r="CK243">
            <v>-2.5000000000000001E-2</v>
          </cell>
          <cell r="CL243">
            <v>0.27500000000000002</v>
          </cell>
          <cell r="CM243">
            <v>11</v>
          </cell>
          <cell r="CN243">
            <v>0.05</v>
          </cell>
          <cell r="CO243">
            <v>0.10219999999999999</v>
          </cell>
        </row>
        <row r="244">
          <cell r="A244" t="str">
            <v>zUpside T Amoco</v>
          </cell>
          <cell r="B244">
            <v>240</v>
          </cell>
          <cell r="F244" t="str">
            <v>CATS</v>
          </cell>
          <cell r="G244" t="str">
            <v>Amoco T</v>
          </cell>
          <cell r="H244" t="str">
            <v>Teesside</v>
          </cell>
          <cell r="I244" t="str">
            <v>N</v>
          </cell>
          <cell r="J244" t="str">
            <v>NG11</v>
          </cell>
          <cell r="K244">
            <v>0</v>
          </cell>
          <cell r="L244">
            <v>0</v>
          </cell>
          <cell r="M244">
            <v>0</v>
          </cell>
          <cell r="N244">
            <v>0</v>
          </cell>
          <cell r="O244">
            <v>0</v>
          </cell>
          <cell r="P244">
            <v>0</v>
          </cell>
          <cell r="Q244">
            <v>0</v>
          </cell>
          <cell r="R244">
            <v>0</v>
          </cell>
          <cell r="S244">
            <v>1.1967213114754098</v>
          </cell>
          <cell r="T244">
            <v>1.1956521739130435</v>
          </cell>
          <cell r="U244">
            <v>1.2</v>
          </cell>
          <cell r="V244">
            <v>1.2051282051282051</v>
          </cell>
          <cell r="W244">
            <v>1.198581560283688</v>
          </cell>
          <cell r="X244">
            <v>1.198830409356725</v>
          </cell>
          <cell r="Y244">
            <v>1.2016806722689075</v>
          </cell>
          <cell r="Z244">
            <v>1.1956521739130435</v>
          </cell>
          <cell r="AA244">
            <v>1.2027972027972029</v>
          </cell>
          <cell r="AB244">
            <v>1.203125</v>
          </cell>
          <cell r="AC244">
            <v>1.2017543859649125</v>
          </cell>
          <cell r="AD244">
            <v>1.193877551020408</v>
          </cell>
          <cell r="AE244">
            <v>1.2073170731707317</v>
          </cell>
          <cell r="AF244">
            <v>0</v>
          </cell>
          <cell r="AG244">
            <v>0</v>
          </cell>
          <cell r="AH244">
            <v>0</v>
          </cell>
          <cell r="AI244">
            <v>0</v>
          </cell>
          <cell r="AJ244">
            <v>0</v>
          </cell>
          <cell r="AK244">
            <v>0</v>
          </cell>
          <cell r="AL244">
            <v>0</v>
          </cell>
          <cell r="AM244">
            <v>0</v>
          </cell>
          <cell r="AN244">
            <v>0.61</v>
          </cell>
          <cell r="AO244">
            <v>0.46</v>
          </cell>
          <cell r="AP244">
            <v>0.3</v>
          </cell>
          <cell r="AQ244">
            <v>1.17</v>
          </cell>
          <cell r="AR244">
            <v>1.41</v>
          </cell>
          <cell r="AS244">
            <v>1.71</v>
          </cell>
          <cell r="AT244">
            <v>1.19</v>
          </cell>
          <cell r="AU244">
            <v>1.38</v>
          </cell>
          <cell r="AV244">
            <v>1.43</v>
          </cell>
          <cell r="AW244">
            <v>1.28</v>
          </cell>
          <cell r="AX244">
            <v>1.1399999999999999</v>
          </cell>
          <cell r="AY244">
            <v>0.98</v>
          </cell>
          <cell r="AZ244">
            <v>0.82</v>
          </cell>
          <cell r="BA244">
            <v>0</v>
          </cell>
          <cell r="BB244">
            <v>0</v>
          </cell>
          <cell r="BC244">
            <v>0</v>
          </cell>
          <cell r="BD244">
            <v>0</v>
          </cell>
          <cell r="BE244">
            <v>0</v>
          </cell>
          <cell r="BF244">
            <v>0</v>
          </cell>
          <cell r="BG244">
            <v>0</v>
          </cell>
          <cell r="BH244">
            <v>0</v>
          </cell>
          <cell r="BI244">
            <v>0.73</v>
          </cell>
          <cell r="BJ244">
            <v>0.55000000000000004</v>
          </cell>
          <cell r="BK244">
            <v>0.36</v>
          </cell>
          <cell r="BL244">
            <v>1.41</v>
          </cell>
          <cell r="BM244">
            <v>1.69</v>
          </cell>
          <cell r="BN244">
            <v>2.0499999999999998</v>
          </cell>
          <cell r="BO244">
            <v>1.43</v>
          </cell>
          <cell r="BP244">
            <v>1.65</v>
          </cell>
          <cell r="BQ244">
            <v>1.72</v>
          </cell>
          <cell r="BR244">
            <v>1.54</v>
          </cell>
          <cell r="BS244">
            <v>1.37</v>
          </cell>
          <cell r="BT244">
            <v>1.17</v>
          </cell>
          <cell r="BU244">
            <v>0.99</v>
          </cell>
          <cell r="BV244">
            <v>41.018425144672889</v>
          </cell>
          <cell r="BW244">
            <v>0.88</v>
          </cell>
          <cell r="BX244">
            <v>2.1800000000000002</v>
          </cell>
          <cell r="BY244">
            <v>85.5</v>
          </cell>
          <cell r="BZ244">
            <v>8.39</v>
          </cell>
          <cell r="CA244">
            <v>2.2799999999999998</v>
          </cell>
          <cell r="CB244">
            <v>0.63</v>
          </cell>
          <cell r="CC244">
            <v>0.12</v>
          </cell>
          <cell r="CD244">
            <v>0.02</v>
          </cell>
          <cell r="CG244" t="str">
            <v>2.9ppm</v>
          </cell>
          <cell r="CJ244">
            <v>100</v>
          </cell>
          <cell r="CK244">
            <v>-0.155</v>
          </cell>
          <cell r="CL244">
            <v>1.6950000000000001</v>
          </cell>
          <cell r="CM244">
            <v>10.935483870967742</v>
          </cell>
          <cell r="CN244">
            <v>0.29032258064516131</v>
          </cell>
          <cell r="CO244">
            <v>0.60601774193548386</v>
          </cell>
        </row>
        <row r="245">
          <cell r="A245" t="str">
            <v>zUpside T PX</v>
          </cell>
          <cell r="B245">
            <v>241</v>
          </cell>
          <cell r="F245" t="str">
            <v>CATS</v>
          </cell>
          <cell r="G245" t="str">
            <v>PX T</v>
          </cell>
          <cell r="H245" t="str">
            <v>Teesside</v>
          </cell>
          <cell r="I245" t="str">
            <v>N</v>
          </cell>
          <cell r="J245" t="str">
            <v>NG11</v>
          </cell>
          <cell r="K245">
            <v>0</v>
          </cell>
          <cell r="L245">
            <v>0</v>
          </cell>
          <cell r="M245">
            <v>0</v>
          </cell>
          <cell r="N245">
            <v>0</v>
          </cell>
          <cell r="O245">
            <v>0</v>
          </cell>
          <cell r="P245">
            <v>0</v>
          </cell>
          <cell r="Q245">
            <v>0</v>
          </cell>
          <cell r="R245">
            <v>0</v>
          </cell>
          <cell r="S245">
            <v>1.1967213114754098</v>
          </cell>
          <cell r="T245">
            <v>1.1956521739130435</v>
          </cell>
          <cell r="U245">
            <v>1.2</v>
          </cell>
          <cell r="V245">
            <v>1.2051282051282051</v>
          </cell>
          <cell r="W245">
            <v>1.198581560283688</v>
          </cell>
          <cell r="X245">
            <v>1.198830409356725</v>
          </cell>
          <cell r="Y245">
            <v>1.2016806722689075</v>
          </cell>
          <cell r="Z245">
            <v>1.1956521739130435</v>
          </cell>
          <cell r="AA245">
            <v>1.2027972027972029</v>
          </cell>
          <cell r="AB245">
            <v>1.203125</v>
          </cell>
          <cell r="AC245">
            <v>1.2017543859649125</v>
          </cell>
          <cell r="AD245">
            <v>1.193877551020408</v>
          </cell>
          <cell r="AE245">
            <v>1.2073170731707317</v>
          </cell>
          <cell r="AF245">
            <v>0</v>
          </cell>
          <cell r="AG245">
            <v>0</v>
          </cell>
          <cell r="AH245">
            <v>0</v>
          </cell>
          <cell r="AI245">
            <v>0</v>
          </cell>
          <cell r="AJ245">
            <v>0</v>
          </cell>
          <cell r="AK245">
            <v>0</v>
          </cell>
          <cell r="AL245">
            <v>0</v>
          </cell>
          <cell r="AM245">
            <v>0</v>
          </cell>
          <cell r="AN245">
            <v>0.61</v>
          </cell>
          <cell r="AO245">
            <v>0.46</v>
          </cell>
          <cell r="AP245">
            <v>0.3</v>
          </cell>
          <cell r="AQ245">
            <v>1.17</v>
          </cell>
          <cell r="AR245">
            <v>1.41</v>
          </cell>
          <cell r="AS245">
            <v>1.71</v>
          </cell>
          <cell r="AT245">
            <v>1.19</v>
          </cell>
          <cell r="AU245">
            <v>1.38</v>
          </cell>
          <cell r="AV245">
            <v>1.43</v>
          </cell>
          <cell r="AW245">
            <v>1.28</v>
          </cell>
          <cell r="AX245">
            <v>1.1399999999999999</v>
          </cell>
          <cell r="AY245">
            <v>0.98</v>
          </cell>
          <cell r="AZ245">
            <v>0.82</v>
          </cell>
          <cell r="BA245">
            <v>0</v>
          </cell>
          <cell r="BB245">
            <v>0</v>
          </cell>
          <cell r="BC245">
            <v>0</v>
          </cell>
          <cell r="BD245">
            <v>0</v>
          </cell>
          <cell r="BE245">
            <v>0</v>
          </cell>
          <cell r="BF245">
            <v>0</v>
          </cell>
          <cell r="BG245">
            <v>0</v>
          </cell>
          <cell r="BH245">
            <v>0</v>
          </cell>
          <cell r="BI245">
            <v>0.73</v>
          </cell>
          <cell r="BJ245">
            <v>0.55000000000000004</v>
          </cell>
          <cell r="BK245">
            <v>0.36</v>
          </cell>
          <cell r="BL245">
            <v>1.41</v>
          </cell>
          <cell r="BM245">
            <v>1.69</v>
          </cell>
          <cell r="BN245">
            <v>2.0499999999999998</v>
          </cell>
          <cell r="BO245">
            <v>1.43</v>
          </cell>
          <cell r="BP245">
            <v>1.65</v>
          </cell>
          <cell r="BQ245">
            <v>1.72</v>
          </cell>
          <cell r="BR245">
            <v>1.54</v>
          </cell>
          <cell r="BS245">
            <v>1.37</v>
          </cell>
          <cell r="BT245">
            <v>1.17</v>
          </cell>
          <cell r="BU245">
            <v>0.99</v>
          </cell>
          <cell r="BV245">
            <v>39.979588664894038</v>
          </cell>
          <cell r="BW245">
            <v>0.93</v>
          </cell>
          <cell r="BX245">
            <v>2.19</v>
          </cell>
          <cell r="BY245">
            <v>86.67</v>
          </cell>
          <cell r="BZ245">
            <v>8.82</v>
          </cell>
          <cell r="CA245">
            <v>1.19</v>
          </cell>
          <cell r="CB245">
            <v>0.17</v>
          </cell>
          <cell r="CC245">
            <v>0.03</v>
          </cell>
          <cell r="CG245" t="str">
            <v>Trace</v>
          </cell>
          <cell r="CJ245">
            <v>100.00000000000001</v>
          </cell>
          <cell r="CK245">
            <v>-0.155</v>
          </cell>
          <cell r="CL245">
            <v>1.6950000000000001</v>
          </cell>
          <cell r="CM245">
            <v>10.935483870967742</v>
          </cell>
          <cell r="CN245">
            <v>0.29032258064516131</v>
          </cell>
          <cell r="CO245">
            <v>0.60601774193548386</v>
          </cell>
        </row>
        <row r="246">
          <cell r="A246" t="str">
            <v>zUpside Theddlethorpe</v>
          </cell>
          <cell r="B246">
            <v>242</v>
          </cell>
          <cell r="F246" t="str">
            <v>Loggs</v>
          </cell>
          <cell r="G246" t="str">
            <v>Theddlethorpe</v>
          </cell>
          <cell r="H246" t="str">
            <v>Theddlethorpe</v>
          </cell>
          <cell r="I246" t="str">
            <v>N</v>
          </cell>
          <cell r="J246" t="str">
            <v>NG11</v>
          </cell>
          <cell r="K246">
            <v>0</v>
          </cell>
          <cell r="L246">
            <v>0</v>
          </cell>
          <cell r="M246">
            <v>0</v>
          </cell>
          <cell r="N246">
            <v>0</v>
          </cell>
          <cell r="O246">
            <v>0</v>
          </cell>
          <cell r="P246">
            <v>0</v>
          </cell>
          <cell r="Q246">
            <v>0</v>
          </cell>
          <cell r="R246">
            <v>0</v>
          </cell>
          <cell r="S246">
            <v>1.2105263157894737</v>
          </cell>
          <cell r="T246">
            <v>1.1860465116279071</v>
          </cell>
          <cell r="U246">
            <v>1.1724137931034484</v>
          </cell>
          <cell r="V246">
            <v>1.2</v>
          </cell>
          <cell r="W246">
            <v>1.1954887218045114</v>
          </cell>
          <cell r="X246">
            <v>1.2062499999999998</v>
          </cell>
          <cell r="Y246">
            <v>1.1964285714285714</v>
          </cell>
          <cell r="Z246">
            <v>1.2015503875968991</v>
          </cell>
          <cell r="AA246">
            <v>1.2014925373134329</v>
          </cell>
          <cell r="AB246">
            <v>1.1983471074380165</v>
          </cell>
          <cell r="AC246">
            <v>1.1944444444444444</v>
          </cell>
          <cell r="AD246">
            <v>1.2065217391304348</v>
          </cell>
          <cell r="AE246">
            <v>1.2077922077922079</v>
          </cell>
          <cell r="AF246">
            <v>0</v>
          </cell>
          <cell r="AG246">
            <v>0</v>
          </cell>
          <cell r="AH246">
            <v>0</v>
          </cell>
          <cell r="AI246">
            <v>0</v>
          </cell>
          <cell r="AJ246">
            <v>0</v>
          </cell>
          <cell r="AK246">
            <v>0</v>
          </cell>
          <cell r="AL246">
            <v>0</v>
          </cell>
          <cell r="AM246">
            <v>0</v>
          </cell>
          <cell r="AN246">
            <v>0.56999999999999995</v>
          </cell>
          <cell r="AO246">
            <v>0.43</v>
          </cell>
          <cell r="AP246">
            <v>0.28999999999999998</v>
          </cell>
          <cell r="AQ246">
            <v>1.1000000000000001</v>
          </cell>
          <cell r="AR246">
            <v>1.33</v>
          </cell>
          <cell r="AS246">
            <v>1.6</v>
          </cell>
          <cell r="AT246">
            <v>1.1200000000000001</v>
          </cell>
          <cell r="AU246">
            <v>1.29</v>
          </cell>
          <cell r="AV246">
            <v>1.34</v>
          </cell>
          <cell r="AW246">
            <v>1.21</v>
          </cell>
          <cell r="AX246">
            <v>1.08</v>
          </cell>
          <cell r="AY246">
            <v>0.92</v>
          </cell>
          <cell r="AZ246">
            <v>0.77</v>
          </cell>
          <cell r="BA246">
            <v>0</v>
          </cell>
          <cell r="BB246">
            <v>0</v>
          </cell>
          <cell r="BC246">
            <v>0</v>
          </cell>
          <cell r="BD246">
            <v>0</v>
          </cell>
          <cell r="BE246">
            <v>0</v>
          </cell>
          <cell r="BF246">
            <v>0</v>
          </cell>
          <cell r="BG246">
            <v>0</v>
          </cell>
          <cell r="BH246">
            <v>0</v>
          </cell>
          <cell r="BI246">
            <v>0.69</v>
          </cell>
          <cell r="BJ246">
            <v>0.51</v>
          </cell>
          <cell r="BK246">
            <v>0.34</v>
          </cell>
          <cell r="BL246">
            <v>1.32</v>
          </cell>
          <cell r="BM246">
            <v>1.59</v>
          </cell>
          <cell r="BN246">
            <v>1.93</v>
          </cell>
          <cell r="BO246">
            <v>1.34</v>
          </cell>
          <cell r="BP246">
            <v>1.55</v>
          </cell>
          <cell r="BQ246">
            <v>1.61</v>
          </cell>
          <cell r="BR246">
            <v>1.45</v>
          </cell>
          <cell r="BS246">
            <v>1.29</v>
          </cell>
          <cell r="BT246">
            <v>1.1100000000000001</v>
          </cell>
          <cell r="BU246">
            <v>0.93</v>
          </cell>
          <cell r="BV246">
            <v>38.349205231337869</v>
          </cell>
          <cell r="BW246">
            <v>3.6</v>
          </cell>
          <cell r="BX246">
            <v>1.1299999999999999</v>
          </cell>
          <cell r="BY246">
            <v>89.58</v>
          </cell>
          <cell r="BZ246">
            <v>4.07</v>
          </cell>
          <cell r="CA246">
            <v>1.02</v>
          </cell>
          <cell r="CB246">
            <v>0.38</v>
          </cell>
          <cell r="CC246">
            <v>0.11</v>
          </cell>
          <cell r="CD246">
            <v>7.0000000000000007E-2</v>
          </cell>
          <cell r="CE246">
            <v>0.03</v>
          </cell>
          <cell r="CF246">
            <v>0.01</v>
          </cell>
          <cell r="CJ246">
            <v>99.999999999999986</v>
          </cell>
          <cell r="CK246">
            <v>-0.13999999999999999</v>
          </cell>
          <cell r="CL246">
            <v>1.5499999999999998</v>
          </cell>
          <cell r="CM246">
            <v>11.071428571428571</v>
          </cell>
          <cell r="CN246">
            <v>0.30035714285714282</v>
          </cell>
          <cell r="CO246">
            <v>0.58048035714285706</v>
          </cell>
        </row>
        <row r="247">
          <cell r="A247" t="str">
            <v>IUK IMPORT NON-CORE</v>
          </cell>
          <cell r="B247">
            <v>243</v>
          </cell>
          <cell r="F247" t="str">
            <v>ZEEBRUGGE IC</v>
          </cell>
          <cell r="G247" t="str">
            <v>ZEEBRUGGE IC</v>
          </cell>
          <cell r="H247" t="str">
            <v>BACTON</v>
          </cell>
          <cell r="I247" t="str">
            <v>IZ</v>
          </cell>
          <cell r="J247" t="str">
            <v>NG11</v>
          </cell>
          <cell r="K247">
            <v>16.666666666666668</v>
          </cell>
          <cell r="L247">
            <v>16.666666666666668</v>
          </cell>
          <cell r="M247">
            <v>16.666666666666668</v>
          </cell>
          <cell r="N247">
            <v>16.666666666666668</v>
          </cell>
          <cell r="O247">
            <v>16.666666666666668</v>
          </cell>
          <cell r="P247">
            <v>16.666666666666668</v>
          </cell>
          <cell r="Q247">
            <v>12.5</v>
          </cell>
          <cell r="R247">
            <v>10</v>
          </cell>
          <cell r="S247">
            <v>8.3333333333333339</v>
          </cell>
          <cell r="T247">
            <v>7.1428571428571432</v>
          </cell>
          <cell r="U247">
            <v>6.25</v>
          </cell>
          <cell r="V247">
            <v>5.5555555555555554</v>
          </cell>
          <cell r="W247">
            <v>5</v>
          </cell>
          <cell r="X247">
            <v>4.5454545454545459</v>
          </cell>
          <cell r="Y247">
            <v>4.166666666666667</v>
          </cell>
          <cell r="Z247">
            <v>3.8461538461538463</v>
          </cell>
          <cell r="AA247">
            <v>3.5714285714285716</v>
          </cell>
          <cell r="AB247">
            <v>3.3333333333333335</v>
          </cell>
          <cell r="AC247">
            <v>3.125</v>
          </cell>
          <cell r="AD247">
            <v>2.9411764705882355</v>
          </cell>
          <cell r="AE247">
            <v>2.7777777777777777</v>
          </cell>
          <cell r="AF247">
            <v>3</v>
          </cell>
          <cell r="AG247">
            <v>3</v>
          </cell>
          <cell r="AH247">
            <v>3</v>
          </cell>
          <cell r="AI247">
            <v>3</v>
          </cell>
          <cell r="AJ247">
            <v>3</v>
          </cell>
          <cell r="AK247">
            <v>3</v>
          </cell>
          <cell r="AL247">
            <v>4</v>
          </cell>
          <cell r="AM247">
            <v>5</v>
          </cell>
          <cell r="AN247">
            <v>6</v>
          </cell>
          <cell r="AO247">
            <v>7</v>
          </cell>
          <cell r="AP247">
            <v>8</v>
          </cell>
          <cell r="AQ247">
            <v>9</v>
          </cell>
          <cell r="AR247">
            <v>10</v>
          </cell>
          <cell r="AS247">
            <v>11</v>
          </cell>
          <cell r="AT247">
            <v>12</v>
          </cell>
          <cell r="AU247">
            <v>13</v>
          </cell>
          <cell r="AV247">
            <v>14</v>
          </cell>
          <cell r="AW247">
            <v>15</v>
          </cell>
          <cell r="AX247">
            <v>16</v>
          </cell>
          <cell r="AY247">
            <v>17</v>
          </cell>
          <cell r="AZ247">
            <v>18</v>
          </cell>
          <cell r="BA247">
            <v>50</v>
          </cell>
          <cell r="BB247">
            <v>50</v>
          </cell>
          <cell r="BC247">
            <v>50</v>
          </cell>
          <cell r="BD247">
            <v>50</v>
          </cell>
          <cell r="BE247">
            <v>50</v>
          </cell>
          <cell r="BF247">
            <v>50</v>
          </cell>
          <cell r="BG247">
            <v>50</v>
          </cell>
          <cell r="BH247">
            <v>50</v>
          </cell>
          <cell r="BI247">
            <v>50</v>
          </cell>
          <cell r="BJ247">
            <v>50</v>
          </cell>
          <cell r="BK247">
            <v>50</v>
          </cell>
          <cell r="BL247">
            <v>50</v>
          </cell>
          <cell r="BM247">
            <v>50</v>
          </cell>
          <cell r="BN247">
            <v>50</v>
          </cell>
          <cell r="BO247">
            <v>50</v>
          </cell>
          <cell r="BP247">
            <v>50</v>
          </cell>
          <cell r="BQ247">
            <v>50</v>
          </cell>
          <cell r="BR247">
            <v>50</v>
          </cell>
          <cell r="BS247">
            <v>50</v>
          </cell>
          <cell r="BT247">
            <v>50</v>
          </cell>
          <cell r="BU247">
            <v>50</v>
          </cell>
          <cell r="BV247">
            <v>38.85035178039989</v>
          </cell>
          <cell r="BW247">
            <v>2.63</v>
          </cell>
          <cell r="BX247">
            <v>1.29</v>
          </cell>
          <cell r="BY247">
            <v>89.25</v>
          </cell>
          <cell r="BZ247">
            <v>5.2</v>
          </cell>
          <cell r="CA247">
            <v>1.19</v>
          </cell>
          <cell r="CB247">
            <v>0.38</v>
          </cell>
          <cell r="CC247">
            <v>0.06</v>
          </cell>
          <cell r="CJ247">
            <v>100</v>
          </cell>
          <cell r="CO247">
            <v>1000</v>
          </cell>
        </row>
        <row r="248">
          <cell r="A248" t="str">
            <v>BBL CORE</v>
          </cell>
          <cell r="B248">
            <v>244</v>
          </cell>
          <cell r="F248" t="str">
            <v>BBL</v>
          </cell>
          <cell r="G248" t="str">
            <v>BBL B</v>
          </cell>
          <cell r="H248" t="str">
            <v>BACTON</v>
          </cell>
          <cell r="I248" t="str">
            <v>IB</v>
          </cell>
          <cell r="J248" t="str">
            <v>NG11</v>
          </cell>
          <cell r="K248">
            <v>2.7777777777777777</v>
          </cell>
          <cell r="L248">
            <v>3.125</v>
          </cell>
          <cell r="M248">
            <v>3.5714285714285716</v>
          </cell>
          <cell r="N248">
            <v>3.5714285714285716</v>
          </cell>
          <cell r="O248">
            <v>3.125</v>
          </cell>
          <cell r="P248">
            <v>2.9411764705882355</v>
          </cell>
          <cell r="Q248">
            <v>2.5</v>
          </cell>
          <cell r="R248">
            <v>2.2727272727272729</v>
          </cell>
          <cell r="S248">
            <v>1.9230769230769231</v>
          </cell>
          <cell r="T248">
            <v>1.6666666666666667</v>
          </cell>
          <cell r="U248">
            <v>1.4705882352941178</v>
          </cell>
          <cell r="V248">
            <v>1.4705882352941178</v>
          </cell>
          <cell r="W248">
            <v>1.4705882352941178</v>
          </cell>
          <cell r="X248">
            <v>1.4705882352941178</v>
          </cell>
          <cell r="Y248">
            <v>1.4705882352941178</v>
          </cell>
          <cell r="Z248">
            <v>1.4705882352941178</v>
          </cell>
          <cell r="AA248">
            <v>1.4705882352941178</v>
          </cell>
          <cell r="AB248">
            <v>1.4705882352941178</v>
          </cell>
          <cell r="AC248">
            <v>1.4705882352941178</v>
          </cell>
          <cell r="AD248">
            <v>1.4705882352941178</v>
          </cell>
          <cell r="AE248">
            <v>1.4705882352941178</v>
          </cell>
          <cell r="AF248">
            <v>18</v>
          </cell>
          <cell r="AG248">
            <v>16</v>
          </cell>
          <cell r="AH248">
            <v>14</v>
          </cell>
          <cell r="AI248">
            <v>14</v>
          </cell>
          <cell r="AJ248">
            <v>16</v>
          </cell>
          <cell r="AK248">
            <v>17</v>
          </cell>
          <cell r="AL248">
            <v>20</v>
          </cell>
          <cell r="AM248">
            <v>22</v>
          </cell>
          <cell r="AN248">
            <v>26</v>
          </cell>
          <cell r="AO248">
            <v>30</v>
          </cell>
          <cell r="AP248">
            <v>34</v>
          </cell>
          <cell r="AQ248">
            <v>34</v>
          </cell>
          <cell r="AR248">
            <v>34</v>
          </cell>
          <cell r="AS248">
            <v>34</v>
          </cell>
          <cell r="AT248">
            <v>34</v>
          </cell>
          <cell r="AU248">
            <v>34</v>
          </cell>
          <cell r="AV248">
            <v>34</v>
          </cell>
          <cell r="AW248">
            <v>34</v>
          </cell>
          <cell r="AX248">
            <v>34</v>
          </cell>
          <cell r="AY248">
            <v>34</v>
          </cell>
          <cell r="AZ248">
            <v>34</v>
          </cell>
          <cell r="BA248">
            <v>50</v>
          </cell>
          <cell r="BB248">
            <v>50</v>
          </cell>
          <cell r="BC248">
            <v>50</v>
          </cell>
          <cell r="BD248">
            <v>50</v>
          </cell>
          <cell r="BE248">
            <v>50</v>
          </cell>
          <cell r="BF248">
            <v>50</v>
          </cell>
          <cell r="BG248">
            <v>50</v>
          </cell>
          <cell r="BH248">
            <v>50</v>
          </cell>
          <cell r="BI248">
            <v>50</v>
          </cell>
          <cell r="BJ248">
            <v>50</v>
          </cell>
          <cell r="BK248">
            <v>50</v>
          </cell>
          <cell r="BL248">
            <v>50</v>
          </cell>
          <cell r="BM248">
            <v>50</v>
          </cell>
          <cell r="BN248">
            <v>50</v>
          </cell>
          <cell r="BO248">
            <v>50</v>
          </cell>
          <cell r="BP248">
            <v>50</v>
          </cell>
          <cell r="BQ248">
            <v>50</v>
          </cell>
          <cell r="BR248">
            <v>50</v>
          </cell>
          <cell r="BS248">
            <v>50</v>
          </cell>
          <cell r="BT248">
            <v>50</v>
          </cell>
          <cell r="BU248">
            <v>50</v>
          </cell>
          <cell r="BV248">
            <v>38.935957281863097</v>
          </cell>
          <cell r="BW248">
            <v>3.34</v>
          </cell>
          <cell r="BX248">
            <v>1.27</v>
          </cell>
          <cell r="BY248">
            <v>88.3</v>
          </cell>
          <cell r="BZ248">
            <v>5.05</v>
          </cell>
          <cell r="CA248">
            <v>1.32</v>
          </cell>
          <cell r="CB248">
            <v>0.48</v>
          </cell>
          <cell r="CC248">
            <v>0.14000000000000001</v>
          </cell>
          <cell r="CD248">
            <v>0.1</v>
          </cell>
          <cell r="CJ248">
            <v>99.999999999999986</v>
          </cell>
          <cell r="CO248">
            <v>1000</v>
          </cell>
        </row>
        <row r="249">
          <cell r="A249" t="str">
            <v>BBL NON-CORE</v>
          </cell>
          <cell r="B249">
            <v>245</v>
          </cell>
          <cell r="F249" t="str">
            <v>BBL</v>
          </cell>
          <cell r="G249" t="str">
            <v>BBL B</v>
          </cell>
          <cell r="H249" t="str">
            <v>BACTON</v>
          </cell>
          <cell r="I249" t="str">
            <v>IB</v>
          </cell>
          <cell r="J249" t="str">
            <v>NG11</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BV249">
            <v>38.935957281863097</v>
          </cell>
          <cell r="BW249">
            <v>3.34</v>
          </cell>
          <cell r="BX249">
            <v>1.27</v>
          </cell>
          <cell r="BY249">
            <v>88.3</v>
          </cell>
          <cell r="BZ249">
            <v>5.05</v>
          </cell>
          <cell r="CA249">
            <v>1.32</v>
          </cell>
          <cell r="CB249">
            <v>0.48</v>
          </cell>
          <cell r="CC249">
            <v>0.14000000000000001</v>
          </cell>
          <cell r="CD249">
            <v>0.1</v>
          </cell>
          <cell r="CJ249">
            <v>99.999999999999986</v>
          </cell>
          <cell r="CO249">
            <v>1000</v>
          </cell>
        </row>
        <row r="250">
          <cell r="A250" t="str">
            <v>VESTERLED CORE</v>
          </cell>
          <cell r="B250">
            <v>246</v>
          </cell>
          <cell r="F250" t="str">
            <v>FRIGG NW</v>
          </cell>
          <cell r="G250" t="str">
            <v>VESTERLED SF</v>
          </cell>
          <cell r="H250" t="str">
            <v>ST FERGUS</v>
          </cell>
          <cell r="I250" t="str">
            <v>V</v>
          </cell>
          <cell r="J250" t="str">
            <v>NG11</v>
          </cell>
          <cell r="K250">
            <v>4.0506478292358121</v>
          </cell>
          <cell r="L250">
            <v>4.462681626645848</v>
          </cell>
          <cell r="M250">
            <v>4.7248164713476664</v>
          </cell>
          <cell r="N250">
            <v>4.67166448396934</v>
          </cell>
          <cell r="O250">
            <v>4.6864271747425974</v>
          </cell>
          <cell r="P250">
            <v>4.6828125100089446</v>
          </cell>
          <cell r="Q250">
            <v>5.2435449013043414</v>
          </cell>
          <cell r="R250">
            <v>5.7460970979256052</v>
          </cell>
          <cell r="S250">
            <v>5.9222126676458382</v>
          </cell>
          <cell r="T250">
            <v>6.0843375959864101</v>
          </cell>
          <cell r="U250">
            <v>6.2596928407724839</v>
          </cell>
          <cell r="V250">
            <v>6.3414770363729041</v>
          </cell>
          <cell r="W250">
            <v>6.6423808047848425</v>
          </cell>
          <cell r="X250">
            <v>6.7580606840897905</v>
          </cell>
          <cell r="Y250">
            <v>6.7557631451094693</v>
          </cell>
          <cell r="Z250">
            <v>6.7204419550799326</v>
          </cell>
          <cell r="AA250">
            <v>6.8253542523315618</v>
          </cell>
          <cell r="AB250">
            <v>6.9996861786210767</v>
          </cell>
          <cell r="AC250">
            <v>7.2204273757747632</v>
          </cell>
          <cell r="AD250">
            <v>7.486879144875072</v>
          </cell>
          <cell r="AE250">
            <v>7.7112537578577642</v>
          </cell>
          <cell r="AF250">
            <v>8.8874672688570158</v>
          </cell>
          <cell r="AG250">
            <v>8.0668985627499499</v>
          </cell>
          <cell r="AH250">
            <v>7.6193435699168361</v>
          </cell>
          <cell r="AI250">
            <v>7.7060328547850121</v>
          </cell>
          <cell r="AJ250">
            <v>7.6817581192814135</v>
          </cell>
          <cell r="AK250">
            <v>7.6876876712561861</v>
          </cell>
          <cell r="AL250">
            <v>6.8655843856786536</v>
          </cell>
          <cell r="AM250">
            <v>6.2651221144516223</v>
          </cell>
          <cell r="AN250">
            <v>6.078809056735631</v>
          </cell>
          <cell r="AO250">
            <v>5.9168314433682534</v>
          </cell>
          <cell r="AP250">
            <v>5.7510809101549114</v>
          </cell>
          <cell r="AQ250">
            <v>5.6769108826720123</v>
          </cell>
          <cell r="AR250">
            <v>5.4197434712064956</v>
          </cell>
          <cell r="AS250">
            <v>5.3269719943109184</v>
          </cell>
          <cell r="AT250">
            <v>5.3287836217379203</v>
          </cell>
          <cell r="AU250">
            <v>5.3567905564287877</v>
          </cell>
          <cell r="AV250">
            <v>5.274451503773931</v>
          </cell>
          <cell r="AW250">
            <v>5.1430877158398438</v>
          </cell>
          <cell r="AX250">
            <v>4.9858544552062813</v>
          </cell>
          <cell r="AY250">
            <v>4.8084120637425762</v>
          </cell>
          <cell r="AZ250">
            <v>4.6685015343083496</v>
          </cell>
          <cell r="BA250">
            <v>36</v>
          </cell>
          <cell r="BB250">
            <v>36</v>
          </cell>
          <cell r="BC250">
            <v>36</v>
          </cell>
          <cell r="BD250">
            <v>36</v>
          </cell>
          <cell r="BE250">
            <v>36</v>
          </cell>
          <cell r="BF250">
            <v>36</v>
          </cell>
          <cell r="BG250">
            <v>36</v>
          </cell>
          <cell r="BH250">
            <v>36</v>
          </cell>
          <cell r="BI250">
            <v>36</v>
          </cell>
          <cell r="BJ250">
            <v>36</v>
          </cell>
          <cell r="BK250">
            <v>36</v>
          </cell>
          <cell r="BL250">
            <v>36</v>
          </cell>
          <cell r="BM250">
            <v>36</v>
          </cell>
          <cell r="BN250">
            <v>36</v>
          </cell>
          <cell r="BO250">
            <v>36</v>
          </cell>
          <cell r="BP250">
            <v>36</v>
          </cell>
          <cell r="BQ250">
            <v>36</v>
          </cell>
          <cell r="BR250">
            <v>36</v>
          </cell>
          <cell r="BS250">
            <v>36</v>
          </cell>
          <cell r="BT250">
            <v>36</v>
          </cell>
          <cell r="BU250">
            <v>36</v>
          </cell>
          <cell r="BV250">
            <v>40.044421032348296</v>
          </cell>
          <cell r="BW250">
            <v>1.05</v>
          </cell>
          <cell r="BX250">
            <v>1.43</v>
          </cell>
          <cell r="BY250">
            <v>89.32</v>
          </cell>
          <cell r="BZ250">
            <v>5.97</v>
          </cell>
          <cell r="CA250">
            <v>1.63</v>
          </cell>
          <cell r="CB250">
            <v>0.45</v>
          </cell>
          <cell r="CC250">
            <v>0.09</v>
          </cell>
          <cell r="CD250">
            <v>0.06</v>
          </cell>
          <cell r="CJ250">
            <v>100</v>
          </cell>
          <cell r="CO250">
            <v>1000</v>
          </cell>
        </row>
        <row r="251">
          <cell r="A251" t="str">
            <v>VESTERLED NON-CORE</v>
          </cell>
          <cell r="B251">
            <v>247</v>
          </cell>
          <cell r="F251" t="str">
            <v>FRIGG NW</v>
          </cell>
          <cell r="G251" t="str">
            <v>VESTERLED SF</v>
          </cell>
          <cell r="H251" t="str">
            <v>ST FERGUS</v>
          </cell>
          <cell r="I251" t="str">
            <v>V</v>
          </cell>
          <cell r="J251" t="str">
            <v>NG11</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BV251">
            <v>40.044421032348296</v>
          </cell>
          <cell r="BW251">
            <v>1.05</v>
          </cell>
          <cell r="BX251">
            <v>1.43</v>
          </cell>
          <cell r="BY251">
            <v>89.32</v>
          </cell>
          <cell r="BZ251">
            <v>5.97</v>
          </cell>
          <cell r="CA251">
            <v>1.63</v>
          </cell>
          <cell r="CB251">
            <v>0.45</v>
          </cell>
          <cell r="CC251">
            <v>0.09</v>
          </cell>
          <cell r="CD251">
            <v>0.06</v>
          </cell>
          <cell r="CJ251">
            <v>100</v>
          </cell>
          <cell r="CO251">
            <v>1000</v>
          </cell>
        </row>
        <row r="252">
          <cell r="A252" t="str">
            <v>LANGELED CORE</v>
          </cell>
          <cell r="B252">
            <v>248</v>
          </cell>
          <cell r="F252" t="str">
            <v>LANGELED</v>
          </cell>
          <cell r="G252" t="str">
            <v>CENTRICA E</v>
          </cell>
          <cell r="H252" t="str">
            <v>EASINGTON</v>
          </cell>
          <cell r="I252" t="str">
            <v>LA</v>
          </cell>
          <cell r="J252" t="str">
            <v>NG11</v>
          </cell>
          <cell r="K252">
            <v>1.643050536181363</v>
          </cell>
          <cell r="L252">
            <v>1.8406683476906283</v>
          </cell>
          <cell r="M252">
            <v>1.9487879385188194</v>
          </cell>
          <cell r="N252">
            <v>1.9268649807617653</v>
          </cell>
          <cell r="O252">
            <v>1.9329539693803646</v>
          </cell>
          <cell r="P252">
            <v>1.931463072310087</v>
          </cell>
          <cell r="Q252">
            <v>2.1627415838713198</v>
          </cell>
          <cell r="R252">
            <v>2.3700232137908652</v>
          </cell>
          <cell r="S252">
            <v>2.4426634740290072</v>
          </cell>
          <cell r="T252">
            <v>2.509533183529749</v>
          </cell>
          <cell r="U252">
            <v>2.5818598417327592</v>
          </cell>
          <cell r="V252">
            <v>2.6155923803221581</v>
          </cell>
          <cell r="W252">
            <v>2.7397025204920658</v>
          </cell>
          <cell r="X252">
            <v>2.7874156020235676</v>
          </cell>
          <cell r="Y252">
            <v>2.7864679638919538</v>
          </cell>
          <cell r="Z252">
            <v>2.7718994595868414</v>
          </cell>
          <cell r="AA252">
            <v>2.8151713667024127</v>
          </cell>
          <cell r="AB252">
            <v>2.887075949094553</v>
          </cell>
          <cell r="AC252">
            <v>2.9781224024660227</v>
          </cell>
          <cell r="AD252">
            <v>3.0880225429198531</v>
          </cell>
          <cell r="AE252">
            <v>3.1805676273992471</v>
          </cell>
          <cell r="AF252">
            <v>42.60368044593929</v>
          </cell>
          <cell r="AG252">
            <v>38.029664652964037</v>
          </cell>
          <cell r="AH252">
            <v>35.919762543893647</v>
          </cell>
          <cell r="AI252">
            <v>36.32844060112933</v>
          </cell>
          <cell r="AJ252">
            <v>36.214002562326655</v>
          </cell>
          <cell r="AK252">
            <v>36.241956164493445</v>
          </cell>
          <cell r="AL252">
            <v>32.366326389627929</v>
          </cell>
          <cell r="AM252">
            <v>29.53557568241478</v>
          </cell>
          <cell r="AN252">
            <v>28.6572426960394</v>
          </cell>
          <cell r="AO252">
            <v>27.893633947307471</v>
          </cell>
          <cell r="AP252">
            <v>27.112238576444575</v>
          </cell>
          <cell r="AQ252">
            <v>26.762579875453767</v>
          </cell>
          <cell r="AR252">
            <v>25.550219221402042</v>
          </cell>
          <cell r="AS252">
            <v>25.112867973180037</v>
          </cell>
          <cell r="AT252">
            <v>25.121408502478758</v>
          </cell>
          <cell r="AU252">
            <v>25.253441194592849</v>
          </cell>
          <cell r="AV252">
            <v>24.865271374934238</v>
          </cell>
          <cell r="AW252">
            <v>24.245984946102112</v>
          </cell>
          <cell r="AX252">
            <v>23.504742431686747</v>
          </cell>
          <cell r="AY252">
            <v>22.668228300500715</v>
          </cell>
          <cell r="AZ252">
            <v>22.008650090310784</v>
          </cell>
          <cell r="BA252">
            <v>70</v>
          </cell>
          <cell r="BB252">
            <v>70</v>
          </cell>
          <cell r="BC252">
            <v>70</v>
          </cell>
          <cell r="BD252">
            <v>70</v>
          </cell>
          <cell r="BE252">
            <v>70</v>
          </cell>
          <cell r="BF252">
            <v>70</v>
          </cell>
          <cell r="BG252">
            <v>70</v>
          </cell>
          <cell r="BH252">
            <v>70</v>
          </cell>
          <cell r="BI252">
            <v>70</v>
          </cell>
          <cell r="BJ252">
            <v>70</v>
          </cell>
          <cell r="BK252">
            <v>70</v>
          </cell>
          <cell r="BL252">
            <v>70</v>
          </cell>
          <cell r="BM252">
            <v>70</v>
          </cell>
          <cell r="BN252">
            <v>70</v>
          </cell>
          <cell r="BO252">
            <v>70</v>
          </cell>
          <cell r="BP252">
            <v>70</v>
          </cell>
          <cell r="BQ252">
            <v>70</v>
          </cell>
          <cell r="BR252">
            <v>70</v>
          </cell>
          <cell r="BS252">
            <v>70</v>
          </cell>
          <cell r="BT252">
            <v>70</v>
          </cell>
          <cell r="BU252">
            <v>70</v>
          </cell>
          <cell r="BV252">
            <v>40.044421032348296</v>
          </cell>
          <cell r="BW252">
            <v>1.05</v>
          </cell>
          <cell r="BX252">
            <v>1.43</v>
          </cell>
          <cell r="BY252">
            <v>89.32</v>
          </cell>
          <cell r="BZ252">
            <v>5.97</v>
          </cell>
          <cell r="CA252">
            <v>1.63</v>
          </cell>
          <cell r="CB252">
            <v>0.45</v>
          </cell>
          <cell r="CC252">
            <v>0.09</v>
          </cell>
          <cell r="CD252">
            <v>0.06</v>
          </cell>
          <cell r="CJ252">
            <v>100</v>
          </cell>
          <cell r="CO252">
            <v>1000</v>
          </cell>
        </row>
        <row r="253">
          <cell r="A253" t="str">
            <v>Langeled Non-Core</v>
          </cell>
          <cell r="B253">
            <v>249</v>
          </cell>
          <cell r="F253" t="str">
            <v>LANGELED</v>
          </cell>
          <cell r="G253" t="str">
            <v>CENTRICA E</v>
          </cell>
          <cell r="H253" t="str">
            <v>EASINGTON</v>
          </cell>
          <cell r="I253" t="str">
            <v>LA</v>
          </cell>
          <cell r="J253" t="str">
            <v>NG11</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BV253">
            <v>40.044421032348296</v>
          </cell>
          <cell r="BW253">
            <v>1.05</v>
          </cell>
          <cell r="BX253">
            <v>1.43</v>
          </cell>
          <cell r="BY253">
            <v>89.32</v>
          </cell>
          <cell r="BZ253">
            <v>5.97</v>
          </cell>
          <cell r="CA253">
            <v>1.63</v>
          </cell>
          <cell r="CB253">
            <v>0.45</v>
          </cell>
          <cell r="CC253">
            <v>0.09</v>
          </cell>
          <cell r="CD253">
            <v>0.06</v>
          </cell>
          <cell r="CJ253">
            <v>100</v>
          </cell>
          <cell r="CO253">
            <v>1000</v>
          </cell>
        </row>
        <row r="254">
          <cell r="A254" t="str">
            <v>TAMPEN CORE</v>
          </cell>
          <cell r="B254">
            <v>250</v>
          </cell>
          <cell r="F254" t="str">
            <v>FLAGS</v>
          </cell>
          <cell r="G254" t="str">
            <v>TAMPEN SF</v>
          </cell>
          <cell r="H254" t="str">
            <v>ST FERGUS</v>
          </cell>
          <cell r="I254" t="str">
            <v>TA</v>
          </cell>
          <cell r="J254" t="str">
            <v>NG11</v>
          </cell>
          <cell r="K254">
            <v>1.5954651126220067</v>
          </cell>
          <cell r="L254">
            <v>1.1000000000000001</v>
          </cell>
          <cell r="M254">
            <v>1.1000000000000001</v>
          </cell>
          <cell r="N254">
            <v>1.1000000000000001</v>
          </cell>
          <cell r="O254">
            <v>1.1000000000000001</v>
          </cell>
          <cell r="P254">
            <v>1.1000000000000001</v>
          </cell>
          <cell r="Q254">
            <v>1.1000000000000001</v>
          </cell>
          <cell r="R254">
            <v>1.2167401189692293</v>
          </cell>
          <cell r="S254">
            <v>1.5148346457493003</v>
          </cell>
          <cell r="T254">
            <v>1.6</v>
          </cell>
          <cell r="U254">
            <v>1.6</v>
          </cell>
          <cell r="V254">
            <v>1.6</v>
          </cell>
          <cell r="W254">
            <v>1.6</v>
          </cell>
          <cell r="X254">
            <v>1.6</v>
          </cell>
          <cell r="Y254">
            <v>1.6</v>
          </cell>
          <cell r="Z254">
            <v>1.6000000000000005</v>
          </cell>
          <cell r="AA254">
            <v>0</v>
          </cell>
          <cell r="AB254">
            <v>0</v>
          </cell>
          <cell r="AC254">
            <v>0</v>
          </cell>
          <cell r="AD254">
            <v>0</v>
          </cell>
          <cell r="AE254">
            <v>0</v>
          </cell>
          <cell r="AF254">
            <v>10.62762191780822</v>
          </cell>
          <cell r="AG254">
            <v>16.887149999999995</v>
          </cell>
          <cell r="AH254">
            <v>19.430349999999997</v>
          </cell>
          <cell r="AI254">
            <v>20.029799999999998</v>
          </cell>
          <cell r="AJ254">
            <v>21.222049999999996</v>
          </cell>
          <cell r="AK254">
            <v>22.021949999999997</v>
          </cell>
          <cell r="AL254">
            <v>22.552050000000001</v>
          </cell>
          <cell r="AM254">
            <v>20.158659999999998</v>
          </cell>
          <cell r="AN254">
            <v>15.219901</v>
          </cell>
          <cell r="AO254">
            <v>10.124173000000001</v>
          </cell>
          <cell r="AP254">
            <v>7.1469459999999998</v>
          </cell>
          <cell r="AQ254">
            <v>4.9638399999999994</v>
          </cell>
          <cell r="AR254">
            <v>3.8116399999999997</v>
          </cell>
          <cell r="AS254">
            <v>2.25624</v>
          </cell>
          <cell r="AT254">
            <v>1.484</v>
          </cell>
          <cell r="AU254">
            <v>0.42</v>
          </cell>
          <cell r="AV254">
            <v>0</v>
          </cell>
          <cell r="AW254">
            <v>0</v>
          </cell>
          <cell r="AX254">
            <v>0</v>
          </cell>
          <cell r="AY254">
            <v>0</v>
          </cell>
          <cell r="AZ254">
            <v>0</v>
          </cell>
          <cell r="BA254">
            <v>16.956</v>
          </cell>
          <cell r="BB254">
            <v>18.575864999999997</v>
          </cell>
          <cell r="BC254">
            <v>21.373384999999999</v>
          </cell>
          <cell r="BD254">
            <v>22.032779999999999</v>
          </cell>
          <cell r="BE254">
            <v>23.344254999999997</v>
          </cell>
          <cell r="BF254">
            <v>24.224145</v>
          </cell>
          <cell r="BG254">
            <v>24.807255000000005</v>
          </cell>
          <cell r="BH254">
            <v>24.527850366660239</v>
          </cell>
          <cell r="BI254">
            <v>23.055633339674422</v>
          </cell>
          <cell r="BJ254">
            <v>16.198676800000001</v>
          </cell>
          <cell r="BK254">
            <v>11.435113600000001</v>
          </cell>
          <cell r="BL254">
            <v>7.942143999999999</v>
          </cell>
          <cell r="BM254">
            <v>6.098624</v>
          </cell>
          <cell r="BN254">
            <v>3.6099840000000003</v>
          </cell>
          <cell r="BO254">
            <v>2.3744000000000001</v>
          </cell>
          <cell r="BP254">
            <v>0.67200000000000015</v>
          </cell>
          <cell r="BQ254">
            <v>0</v>
          </cell>
          <cell r="BR254">
            <v>0</v>
          </cell>
          <cell r="BS254">
            <v>0</v>
          </cell>
          <cell r="BT254">
            <v>0</v>
          </cell>
          <cell r="BU254">
            <v>0</v>
          </cell>
          <cell r="BV254">
            <v>37.723350089053945</v>
          </cell>
          <cell r="BW254">
            <v>1.02</v>
          </cell>
          <cell r="BX254">
            <v>0.88</v>
          </cell>
          <cell r="BY254">
            <v>95.89</v>
          </cell>
          <cell r="BZ254">
            <v>2.11</v>
          </cell>
          <cell r="CA254">
            <v>0.1</v>
          </cell>
          <cell r="CG254" t="str">
            <v>1ppm</v>
          </cell>
          <cell r="CJ254">
            <v>100</v>
          </cell>
          <cell r="CO254">
            <v>1000</v>
          </cell>
        </row>
        <row r="255">
          <cell r="A255" t="str">
            <v>TERMINAL A</v>
          </cell>
          <cell r="B255">
            <v>251</v>
          </cell>
          <cell r="F255" t="str">
            <v>TERMINAL A</v>
          </cell>
          <cell r="G255" t="str">
            <v>TERMINAL A</v>
          </cell>
          <cell r="H255" t="str">
            <v>TERMINAL A</v>
          </cell>
          <cell r="I255" t="str">
            <v>PI</v>
          </cell>
          <cell r="J255" t="str">
            <v>NG11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CJ255">
            <v>0</v>
          </cell>
          <cell r="CO255">
            <v>1000</v>
          </cell>
        </row>
        <row r="256">
          <cell r="A256" t="str">
            <v>TERMINAL B</v>
          </cell>
          <cell r="B256">
            <v>252</v>
          </cell>
          <cell r="F256" t="str">
            <v>TERMINAL A</v>
          </cell>
          <cell r="G256" t="str">
            <v>TERMINAL B</v>
          </cell>
          <cell r="H256" t="str">
            <v>TERMINAL B</v>
          </cell>
          <cell r="I256" t="str">
            <v>PI</v>
          </cell>
          <cell r="J256" t="str">
            <v>NG11</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CJ256">
            <v>0</v>
          </cell>
          <cell r="CO256">
            <v>1000</v>
          </cell>
        </row>
        <row r="257">
          <cell r="A257" t="str">
            <v>Grain 1</v>
          </cell>
          <cell r="B257">
            <v>253</v>
          </cell>
          <cell r="E257" t="str">
            <v>CV +/- 1mJ/m3</v>
          </cell>
          <cell r="F257" t="str">
            <v>IOG</v>
          </cell>
          <cell r="G257" t="str">
            <v>IOG</v>
          </cell>
          <cell r="H257" t="str">
            <v>IOG</v>
          </cell>
          <cell r="I257" t="str">
            <v>LI</v>
          </cell>
          <cell r="J257" t="str">
            <v>NG11</v>
          </cell>
          <cell r="K257">
            <v>3.2547714010988669</v>
          </cell>
          <cell r="L257">
            <v>3.2100742326701526</v>
          </cell>
          <cell r="M257">
            <v>3.2108010351276839</v>
          </cell>
          <cell r="N257">
            <v>3.1559305048668236</v>
          </cell>
          <cell r="O257">
            <v>3.1048708910103846</v>
          </cell>
          <cell r="P257">
            <v>3.0656180254745458</v>
          </cell>
          <cell r="Q257">
            <v>2.6602920740157123</v>
          </cell>
          <cell r="R257">
            <v>1.9743577330960294</v>
          </cell>
          <cell r="S257">
            <v>1.7209163503802341</v>
          </cell>
          <cell r="T257">
            <v>1.4480130791101806</v>
          </cell>
          <cell r="U257">
            <v>1.416434180375967</v>
          </cell>
          <cell r="V257">
            <v>1.4480744901128471</v>
          </cell>
          <cell r="W257">
            <v>1.4461470130761949</v>
          </cell>
          <cell r="X257">
            <v>1.4143743558201602</v>
          </cell>
          <cell r="Y257">
            <v>1.3956171744972117</v>
          </cell>
          <cell r="Z257">
            <v>1.4445713431608256</v>
          </cell>
          <cell r="AA257">
            <v>1.4003434317348082</v>
          </cell>
          <cell r="AB257">
            <v>1.4107622184683388</v>
          </cell>
          <cell r="AC257">
            <v>1.3549302606621008</v>
          </cell>
          <cell r="AD257">
            <v>1.3233968512208754</v>
          </cell>
          <cell r="AE257">
            <v>1.3096931105966101</v>
          </cell>
          <cell r="AF257">
            <v>18.154884849992907</v>
          </cell>
          <cell r="AG257">
            <v>18.407674002868372</v>
          </cell>
          <cell r="AH257">
            <v>18.403507210047405</v>
          </cell>
          <cell r="AI257">
            <v>18.723479464733501</v>
          </cell>
          <cell r="AJ257">
            <v>19.031387157219598</v>
          </cell>
          <cell r="AK257">
            <v>19.275069336419726</v>
          </cell>
          <cell r="AL257">
            <v>22.211846803273602</v>
          </cell>
          <cell r="AM257">
            <v>29.928720114636878</v>
          </cell>
          <cell r="AN257">
            <v>34.336358061183013</v>
          </cell>
          <cell r="AO257">
            <v>40.807642453279108</v>
          </cell>
          <cell r="AP257">
            <v>41.717434398762975</v>
          </cell>
          <cell r="AQ257">
            <v>40.80591185291523</v>
          </cell>
          <cell r="AR257">
            <v>40.860299447914194</v>
          </cell>
          <cell r="AS257">
            <v>41.77818959799734</v>
          </cell>
          <cell r="AT257">
            <v>42.339691055527389</v>
          </cell>
          <cell r="AU257">
            <v>40.904867924838413</v>
          </cell>
          <cell r="AV257">
            <v>42.196791630462151</v>
          </cell>
          <cell r="AW257">
            <v>41.885159119269495</v>
          </cell>
          <cell r="AX257">
            <v>43.611100671059674</v>
          </cell>
          <cell r="AY257">
            <v>44.650249806388473</v>
          </cell>
          <cell r="AZ257">
            <v>45.117439743637718</v>
          </cell>
          <cell r="BA257">
            <v>59.09</v>
          </cell>
          <cell r="BB257">
            <v>59.09</v>
          </cell>
          <cell r="BC257">
            <v>59.09</v>
          </cell>
          <cell r="BD257">
            <v>59.09</v>
          </cell>
          <cell r="BE257">
            <v>59.09</v>
          </cell>
          <cell r="BF257">
            <v>59.09</v>
          </cell>
          <cell r="BG257">
            <v>59.09</v>
          </cell>
          <cell r="BH257">
            <v>59.09</v>
          </cell>
          <cell r="BI257">
            <v>59.09</v>
          </cell>
          <cell r="BJ257">
            <v>59.09</v>
          </cell>
          <cell r="BK257">
            <v>59.09</v>
          </cell>
          <cell r="BL257">
            <v>59.09</v>
          </cell>
          <cell r="BM257">
            <v>59.09</v>
          </cell>
          <cell r="BN257">
            <v>59.09</v>
          </cell>
          <cell r="BO257">
            <v>59.09</v>
          </cell>
          <cell r="BP257">
            <v>59.09</v>
          </cell>
          <cell r="BQ257">
            <v>59.09</v>
          </cell>
          <cell r="BR257">
            <v>59.09</v>
          </cell>
          <cell r="BS257">
            <v>59.09</v>
          </cell>
          <cell r="BT257">
            <v>59.09</v>
          </cell>
          <cell r="BU257">
            <v>59.09</v>
          </cell>
          <cell r="BV257">
            <v>39.617226351306769</v>
          </cell>
          <cell r="BW257">
            <v>1.33</v>
          </cell>
          <cell r="BX257">
            <v>0</v>
          </cell>
          <cell r="BY257">
            <v>92.61</v>
          </cell>
          <cell r="BZ257">
            <v>4.42</v>
          </cell>
          <cell r="CA257">
            <v>1.18</v>
          </cell>
          <cell r="CB257">
            <v>0.41</v>
          </cell>
          <cell r="CC257">
            <v>0.04</v>
          </cell>
          <cell r="CD257">
            <v>0.01</v>
          </cell>
          <cell r="CJ257">
            <v>100.00000000000001</v>
          </cell>
          <cell r="CO257">
            <v>1000</v>
          </cell>
        </row>
        <row r="258">
          <cell r="A258" t="str">
            <v>Grain 2</v>
          </cell>
          <cell r="B258">
            <v>254</v>
          </cell>
          <cell r="E258" t="str">
            <v>CV +/- 1mJ/m3</v>
          </cell>
          <cell r="F258" t="str">
            <v>IOG</v>
          </cell>
          <cell r="G258" t="str">
            <v>IOG</v>
          </cell>
          <cell r="H258" t="str">
            <v>IOG</v>
          </cell>
          <cell r="I258" t="str">
            <v>LI</v>
          </cell>
          <cell r="J258" t="str">
            <v>NG11</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BV258">
            <v>39.617226351306769</v>
          </cell>
          <cell r="BW258">
            <v>1.33</v>
          </cell>
          <cell r="BX258">
            <v>0</v>
          </cell>
          <cell r="BY258">
            <v>92.61</v>
          </cell>
          <cell r="BZ258">
            <v>4.42</v>
          </cell>
          <cell r="CA258">
            <v>1.18</v>
          </cell>
          <cell r="CB258">
            <v>0.41</v>
          </cell>
          <cell r="CC258">
            <v>0.04</v>
          </cell>
          <cell r="CD258">
            <v>0.01</v>
          </cell>
          <cell r="CJ258">
            <v>100.00000000000001</v>
          </cell>
          <cell r="CO258">
            <v>1000</v>
          </cell>
        </row>
        <row r="259">
          <cell r="A259" t="str">
            <v>Grain 3</v>
          </cell>
          <cell r="B259">
            <v>255</v>
          </cell>
          <cell r="E259" t="str">
            <v>CV +/- 1mJ/m4</v>
          </cell>
          <cell r="F259" t="str">
            <v>IOG</v>
          </cell>
          <cell r="G259" t="str">
            <v>IOG</v>
          </cell>
          <cell r="H259" t="str">
            <v>IOG</v>
          </cell>
          <cell r="I259" t="str">
            <v>LI</v>
          </cell>
          <cell r="J259" t="str">
            <v>NG11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BV259">
            <v>39.617226351306769</v>
          </cell>
          <cell r="BW259">
            <v>1.33</v>
          </cell>
          <cell r="BX259">
            <v>0</v>
          </cell>
          <cell r="BY259">
            <v>92.61</v>
          </cell>
          <cell r="BZ259">
            <v>4.42</v>
          </cell>
          <cell r="CA259">
            <v>1.18</v>
          </cell>
          <cell r="CB259">
            <v>0.41</v>
          </cell>
          <cell r="CC259">
            <v>0.04</v>
          </cell>
          <cell r="CD259">
            <v>0.01</v>
          </cell>
          <cell r="CJ259">
            <v>100.00000000000001</v>
          </cell>
          <cell r="CO259">
            <v>1000</v>
          </cell>
        </row>
        <row r="260">
          <cell r="A260" t="str">
            <v>Grain 4</v>
          </cell>
          <cell r="B260">
            <v>256</v>
          </cell>
          <cell r="E260" t="str">
            <v>CV +/- 1mJ/m8</v>
          </cell>
          <cell r="F260" t="str">
            <v>IOG</v>
          </cell>
          <cell r="G260" t="str">
            <v>IOG</v>
          </cell>
          <cell r="H260" t="str">
            <v>IOG</v>
          </cell>
          <cell r="I260" t="str">
            <v>LI</v>
          </cell>
          <cell r="J260" t="str">
            <v>NG11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BV260">
            <v>39.617226351306769</v>
          </cell>
          <cell r="BW260">
            <v>1.33</v>
          </cell>
          <cell r="BX260">
            <v>0</v>
          </cell>
          <cell r="BY260">
            <v>92.61</v>
          </cell>
          <cell r="BZ260">
            <v>4.42</v>
          </cell>
          <cell r="CA260">
            <v>1.18</v>
          </cell>
          <cell r="CB260">
            <v>0.41</v>
          </cell>
          <cell r="CC260">
            <v>0.04</v>
          </cell>
          <cell r="CD260">
            <v>0.01</v>
          </cell>
          <cell r="CJ260">
            <v>100.00000000000001</v>
          </cell>
          <cell r="CO260">
            <v>1000</v>
          </cell>
        </row>
        <row r="261">
          <cell r="A261" t="str">
            <v>South Hook</v>
          </cell>
          <cell r="B261">
            <v>257</v>
          </cell>
          <cell r="E261" t="str">
            <v>CV +/- 1mJ/m9</v>
          </cell>
          <cell r="F261" t="str">
            <v>MILFORD HAVEN</v>
          </cell>
          <cell r="G261" t="str">
            <v>SOUTH HOOK MH</v>
          </cell>
          <cell r="H261" t="str">
            <v>MILFORD HAVEN</v>
          </cell>
          <cell r="I261" t="str">
            <v>LI</v>
          </cell>
          <cell r="J261" t="str">
            <v>NG11</v>
          </cell>
          <cell r="K261">
            <v>1.610852021177879</v>
          </cell>
          <cell r="L261">
            <v>1.5887304908977447</v>
          </cell>
          <cell r="M261">
            <v>1.5890902000949305</v>
          </cell>
          <cell r="N261">
            <v>1.5619336678284961</v>
          </cell>
          <cell r="O261">
            <v>1.53666323496386</v>
          </cell>
          <cell r="P261">
            <v>1.517236200007094</v>
          </cell>
          <cell r="Q261">
            <v>1.3166322104541346</v>
          </cell>
          <cell r="R261">
            <v>1.2838005952380953</v>
          </cell>
          <cell r="S261">
            <v>1.2838005952380953</v>
          </cell>
          <cell r="T261">
            <v>1.2838005952380953</v>
          </cell>
          <cell r="U261">
            <v>1.2838005952380953</v>
          </cell>
          <cell r="V261">
            <v>1.2838005952380953</v>
          </cell>
          <cell r="W261">
            <v>1.2838005952380953</v>
          </cell>
          <cell r="X261">
            <v>1.2838005952380953</v>
          </cell>
          <cell r="Y261">
            <v>1.2838005952380953</v>
          </cell>
          <cell r="Z261">
            <v>1.2838005952380953</v>
          </cell>
          <cell r="AA261">
            <v>1.2838005952380953</v>
          </cell>
          <cell r="AB261">
            <v>1.2838005952380953</v>
          </cell>
          <cell r="AC261">
            <v>1.2838005952380953</v>
          </cell>
          <cell r="AD261">
            <v>1.2838005952380953</v>
          </cell>
          <cell r="AE261">
            <v>1.2838005952380953</v>
          </cell>
          <cell r="AF261">
            <v>36.682450791968165</v>
          </cell>
          <cell r="AG261">
            <v>37.193218320251404</v>
          </cell>
          <cell r="AH261">
            <v>37.184799199233645</v>
          </cell>
          <cell r="AI261">
            <v>37.831312057029187</v>
          </cell>
          <cell r="AJ261">
            <v>38.453448130676279</v>
          </cell>
          <cell r="AK261">
            <v>38.945814764849217</v>
          </cell>
          <cell r="AL261">
            <v>44.879655480719705</v>
          </cell>
          <cell r="AM261">
            <v>46.027397260273972</v>
          </cell>
          <cell r="AN261">
            <v>46.027397260273972</v>
          </cell>
          <cell r="AO261">
            <v>46.027397260273972</v>
          </cell>
          <cell r="AP261">
            <v>46.027397260273972</v>
          </cell>
          <cell r="AQ261">
            <v>46.027397260273972</v>
          </cell>
          <cell r="AR261">
            <v>46.027397260273972</v>
          </cell>
          <cell r="AS261">
            <v>46.027397260273972</v>
          </cell>
          <cell r="AT261">
            <v>46.027397260273972</v>
          </cell>
          <cell r="AU261">
            <v>46.027397260273972</v>
          </cell>
          <cell r="AV261">
            <v>46.027397260273972</v>
          </cell>
          <cell r="AW261">
            <v>46.027397260273972</v>
          </cell>
          <cell r="AX261">
            <v>46.027397260273972</v>
          </cell>
          <cell r="AY261">
            <v>46.027397260273972</v>
          </cell>
          <cell r="AZ261">
            <v>46.027397260273972</v>
          </cell>
          <cell r="BA261">
            <v>59.09</v>
          </cell>
          <cell r="BB261">
            <v>59.09</v>
          </cell>
          <cell r="BC261">
            <v>59.09</v>
          </cell>
          <cell r="BD261">
            <v>59.09</v>
          </cell>
          <cell r="BE261">
            <v>59.09</v>
          </cell>
          <cell r="BF261">
            <v>59.09</v>
          </cell>
          <cell r="BG261">
            <v>59.09</v>
          </cell>
          <cell r="BH261">
            <v>59.09</v>
          </cell>
          <cell r="BI261">
            <v>59.09</v>
          </cell>
          <cell r="BJ261">
            <v>59.09</v>
          </cell>
          <cell r="BK261">
            <v>59.09</v>
          </cell>
          <cell r="BL261">
            <v>59.09</v>
          </cell>
          <cell r="BM261">
            <v>59.09</v>
          </cell>
          <cell r="BN261">
            <v>59.09</v>
          </cell>
          <cell r="BO261">
            <v>59.09</v>
          </cell>
          <cell r="BP261">
            <v>59.09</v>
          </cell>
          <cell r="BQ261">
            <v>59.09</v>
          </cell>
          <cell r="BR261">
            <v>59.09</v>
          </cell>
          <cell r="BS261">
            <v>59.09</v>
          </cell>
          <cell r="BT261">
            <v>59.09</v>
          </cell>
          <cell r="BU261">
            <v>59.09</v>
          </cell>
          <cell r="BV261">
            <v>39.940512660553772</v>
          </cell>
          <cell r="BW261">
            <v>1.65</v>
          </cell>
          <cell r="BX261">
            <v>0</v>
          </cell>
          <cell r="BY261">
            <v>90.53</v>
          </cell>
          <cell r="BZ261">
            <v>6.31</v>
          </cell>
          <cell r="CA261">
            <v>1.08</v>
          </cell>
          <cell r="CB261">
            <v>0.42</v>
          </cell>
          <cell r="CC261">
            <v>0.01</v>
          </cell>
          <cell r="CJ261">
            <v>100.00000000000001</v>
          </cell>
          <cell r="CO261">
            <v>1000</v>
          </cell>
        </row>
        <row r="262">
          <cell r="A262" t="str">
            <v>Dragon 1</v>
          </cell>
          <cell r="B262">
            <v>258</v>
          </cell>
          <cell r="E262" t="str">
            <v>CV +/- 1mJ/m10</v>
          </cell>
          <cell r="F262" t="str">
            <v>MILFORD HAVEN</v>
          </cell>
          <cell r="G262" t="str">
            <v>DRAGON MH</v>
          </cell>
          <cell r="H262" t="str">
            <v>MILFORD HAVEN</v>
          </cell>
          <cell r="I262" t="str">
            <v>LI</v>
          </cell>
          <cell r="J262" t="str">
            <v>NG11</v>
          </cell>
          <cell r="K262">
            <v>3.7451414151445235</v>
          </cell>
          <cell r="L262">
            <v>3.6937100867982213</v>
          </cell>
          <cell r="M262">
            <v>3.6945463906883846</v>
          </cell>
          <cell r="N262">
            <v>3.6314089625785306</v>
          </cell>
          <cell r="O262">
            <v>3.5726566107450113</v>
          </cell>
          <cell r="P262">
            <v>3.5274898342605745</v>
          </cell>
          <cell r="Q262">
            <v>3.0610967084856493</v>
          </cell>
          <cell r="R262">
            <v>2.6866522911433508</v>
          </cell>
          <cell r="S262">
            <v>2.6068974807720959</v>
          </cell>
          <cell r="T262">
            <v>2.3873770564721193</v>
          </cell>
          <cell r="U262">
            <v>2.3365739688841369</v>
          </cell>
          <cell r="V262">
            <v>2.3874759426595049</v>
          </cell>
          <cell r="W262">
            <v>2.3843724008932283</v>
          </cell>
          <cell r="X262">
            <v>2.3332638077975316</v>
          </cell>
          <cell r="Y262">
            <v>2.3031454076025275</v>
          </cell>
          <cell r="Z262">
            <v>2.3818355576889729</v>
          </cell>
          <cell r="AA262">
            <v>2.3107299188921249</v>
          </cell>
          <cell r="AB262">
            <v>2.3274602806180935</v>
          </cell>
          <cell r="AC262">
            <v>2.2380111750972334</v>
          </cell>
          <cell r="AD262">
            <v>2.1878120239028105</v>
          </cell>
          <cell r="AE262">
            <v>2.1661160794211098</v>
          </cell>
          <cell r="AF262">
            <v>7.2814339906434915</v>
          </cell>
          <cell r="AG262">
            <v>7.3828208925942418</v>
          </cell>
          <cell r="AH262">
            <v>7.3811497045294727</v>
          </cell>
          <cell r="AI262">
            <v>7.5094819341516885</v>
          </cell>
          <cell r="AJ262">
            <v>7.6329753937122291</v>
          </cell>
          <cell r="AK262">
            <v>7.730709734480719</v>
          </cell>
          <cell r="AL262">
            <v>8.9085718606684274</v>
          </cell>
          <cell r="AM262">
            <v>10.150178379947628</v>
          </cell>
          <cell r="AN262">
            <v>10.460710557717571</v>
          </cell>
          <cell r="AO262">
            <v>11.422577730682178</v>
          </cell>
          <cell r="AP262">
            <v>11.670933753072308</v>
          </cell>
          <cell r="AQ262">
            <v>11.422104622182227</v>
          </cell>
          <cell r="AR262">
            <v>11.436971837865668</v>
          </cell>
          <cell r="AS262">
            <v>11.687491105320547</v>
          </cell>
          <cell r="AT262">
            <v>11.840329277510474</v>
          </cell>
          <cell r="AU262">
            <v>11.449153117211543</v>
          </cell>
          <cell r="AV262">
            <v>11.801465752031527</v>
          </cell>
          <cell r="AW262">
            <v>11.716633889347415</v>
          </cell>
          <cell r="AX262">
            <v>12.184925751684514</v>
          </cell>
          <cell r="AY262">
            <v>12.464507783147377</v>
          </cell>
          <cell r="AZ262">
            <v>12.589353017169723</v>
          </cell>
          <cell r="BA262">
            <v>27.27</v>
          </cell>
          <cell r="BB262">
            <v>27.27</v>
          </cell>
          <cell r="BC262">
            <v>27.27</v>
          </cell>
          <cell r="BD262">
            <v>27.27</v>
          </cell>
          <cell r="BE262">
            <v>27.27</v>
          </cell>
          <cell r="BF262">
            <v>27.27</v>
          </cell>
          <cell r="BG262">
            <v>27.27</v>
          </cell>
          <cell r="BH262">
            <v>27.27</v>
          </cell>
          <cell r="BI262">
            <v>27.27</v>
          </cell>
          <cell r="BJ262">
            <v>27.27</v>
          </cell>
          <cell r="BK262">
            <v>27.27</v>
          </cell>
          <cell r="BL262">
            <v>27.27</v>
          </cell>
          <cell r="BM262">
            <v>27.27</v>
          </cell>
          <cell r="BN262">
            <v>27.27</v>
          </cell>
          <cell r="BO262">
            <v>27.27</v>
          </cell>
          <cell r="BP262">
            <v>27.27</v>
          </cell>
          <cell r="BQ262">
            <v>27.27</v>
          </cell>
          <cell r="BR262">
            <v>27.27</v>
          </cell>
          <cell r="BS262">
            <v>27.27</v>
          </cell>
          <cell r="BT262">
            <v>27.27</v>
          </cell>
          <cell r="BU262">
            <v>27.27</v>
          </cell>
          <cell r="BV262">
            <v>38.644860112922203</v>
          </cell>
          <cell r="BW262">
            <v>0.98</v>
          </cell>
          <cell r="BX262">
            <v>0</v>
          </cell>
          <cell r="BY262">
            <v>95.34</v>
          </cell>
          <cell r="BZ262">
            <v>3.17</v>
          </cell>
          <cell r="CA262">
            <v>0.41</v>
          </cell>
          <cell r="CB262">
            <v>7.0000000000000007E-2</v>
          </cell>
          <cell r="CC262">
            <v>0.02</v>
          </cell>
          <cell r="CD262">
            <v>0.01</v>
          </cell>
          <cell r="CJ262">
            <v>100</v>
          </cell>
          <cell r="CO262">
            <v>1000</v>
          </cell>
        </row>
        <row r="263">
          <cell r="A263" t="str">
            <v>Milford Expansion</v>
          </cell>
          <cell r="B263">
            <v>259</v>
          </cell>
          <cell r="E263" t="str">
            <v>CV +/- 1mJ/m12</v>
          </cell>
          <cell r="F263" t="str">
            <v>MILFORD HAVEN</v>
          </cell>
          <cell r="G263" t="str">
            <v>DRAGON MH</v>
          </cell>
          <cell r="H263" t="str">
            <v>MILFORD HAVEN</v>
          </cell>
          <cell r="I263" t="str">
            <v>LI</v>
          </cell>
          <cell r="J263" t="str">
            <v>NG11</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BV263">
            <v>38.644860112922203</v>
          </cell>
          <cell r="BW263">
            <v>0.98</v>
          </cell>
          <cell r="BX263">
            <v>0</v>
          </cell>
          <cell r="BY263">
            <v>95.34</v>
          </cell>
          <cell r="BZ263">
            <v>3.17</v>
          </cell>
          <cell r="CA263">
            <v>0.41</v>
          </cell>
          <cell r="CB263">
            <v>7.0000000000000007E-2</v>
          </cell>
          <cell r="CC263">
            <v>0.02</v>
          </cell>
          <cell r="CD263">
            <v>0.01</v>
          </cell>
          <cell r="CJ263">
            <v>100</v>
          </cell>
          <cell r="CO263">
            <v>1000</v>
          </cell>
        </row>
        <row r="264">
          <cell r="A264" t="str">
            <v>Northern LNG</v>
          </cell>
          <cell r="B264">
            <v>260</v>
          </cell>
          <cell r="E264" t="str">
            <v>CV +/- 1mJ/m3</v>
          </cell>
          <cell r="F264" t="str">
            <v>TEESSIDE</v>
          </cell>
          <cell r="G264" t="str">
            <v>CONOCO LNG</v>
          </cell>
          <cell r="H264" t="str">
            <v>TEESSIDE</v>
          </cell>
          <cell r="I264" t="str">
            <v>LI</v>
          </cell>
          <cell r="J264" t="str">
            <v>NG11</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BV264">
            <v>39.617226351306769</v>
          </cell>
          <cell r="BW264">
            <v>1.33</v>
          </cell>
          <cell r="BX264">
            <v>0</v>
          </cell>
          <cell r="BY264">
            <v>92.61</v>
          </cell>
          <cell r="BZ264">
            <v>4.42</v>
          </cell>
          <cell r="CA264">
            <v>1.18</v>
          </cell>
          <cell r="CB264">
            <v>0.41</v>
          </cell>
          <cell r="CC264">
            <v>0.04</v>
          </cell>
          <cell r="CD264">
            <v>0.01</v>
          </cell>
          <cell r="CJ264">
            <v>100.00000000000001</v>
          </cell>
          <cell r="CO264">
            <v>1000</v>
          </cell>
        </row>
        <row r="265">
          <cell r="A265" t="str">
            <v>BARROW LNG</v>
          </cell>
          <cell r="B265">
            <v>261</v>
          </cell>
          <cell r="E265" t="str">
            <v>CV +/- 1mJ/m3</v>
          </cell>
          <cell r="F265" t="str">
            <v>BARROW</v>
          </cell>
          <cell r="G265" t="str">
            <v>BARROW LNG</v>
          </cell>
          <cell r="H265" t="str">
            <v>BARROW</v>
          </cell>
          <cell r="I265" t="str">
            <v>LI</v>
          </cell>
          <cell r="J265" t="str">
            <v>NG11</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BV265">
            <v>39.617226351306769</v>
          </cell>
          <cell r="BW265">
            <v>1.33</v>
          </cell>
          <cell r="BX265">
            <v>0</v>
          </cell>
          <cell r="BY265">
            <v>92.61</v>
          </cell>
          <cell r="BZ265">
            <v>4.42</v>
          </cell>
          <cell r="CA265">
            <v>1.18</v>
          </cell>
          <cell r="CB265">
            <v>0.41</v>
          </cell>
          <cell r="CC265">
            <v>0.04</v>
          </cell>
          <cell r="CD265">
            <v>0.01</v>
          </cell>
          <cell r="CJ265">
            <v>100.00000000000001</v>
          </cell>
          <cell r="CO265">
            <v>1000</v>
          </cell>
        </row>
        <row r="266">
          <cell r="A266" t="str">
            <v>EXCELERATE</v>
          </cell>
          <cell r="B266">
            <v>262</v>
          </cell>
          <cell r="E266" t="str">
            <v>CV +/- 1mJ/m3</v>
          </cell>
          <cell r="F266" t="str">
            <v>TEESSIDE</v>
          </cell>
          <cell r="G266" t="str">
            <v>PX T</v>
          </cell>
          <cell r="H266" t="str">
            <v>TEESSIDE</v>
          </cell>
          <cell r="I266" t="str">
            <v>LI</v>
          </cell>
          <cell r="J266" t="str">
            <v>NG11</v>
          </cell>
          <cell r="K266">
            <v>0</v>
          </cell>
          <cell r="L266">
            <v>0</v>
          </cell>
          <cell r="M266">
            <v>0</v>
          </cell>
          <cell r="N266">
            <v>0</v>
          </cell>
          <cell r="O266">
            <v>0</v>
          </cell>
          <cell r="P266">
            <v>0</v>
          </cell>
          <cell r="Q266">
            <v>0</v>
          </cell>
          <cell r="R266">
            <v>20.46802721860643</v>
          </cell>
          <cell r="S266">
            <v>15.532388335392362</v>
          </cell>
          <cell r="T266">
            <v>4.8707533617990855</v>
          </cell>
          <cell r="U266">
            <v>3.9471795909063951</v>
          </cell>
          <cell r="V266">
            <v>4.872809741008564</v>
          </cell>
          <cell r="W266">
            <v>4.8088167497274892</v>
          </cell>
          <cell r="X266">
            <v>3.8949286459388155</v>
          </cell>
          <cell r="Y266">
            <v>3.4550389626602978</v>
          </cell>
          <cell r="Z266">
            <v>4.7573337144363723</v>
          </cell>
          <cell r="AA266">
            <v>3.5601691321561786</v>
          </cell>
          <cell r="AB266">
            <v>3.8053035141572948</v>
          </cell>
          <cell r="AC266">
            <v>2.6765367463623382</v>
          </cell>
          <cell r="AD266">
            <v>2.1898815587939375</v>
          </cell>
          <cell r="AE266">
            <v>2.0006224982531831</v>
          </cell>
          <cell r="AF266">
            <v>0</v>
          </cell>
          <cell r="AG266">
            <v>0</v>
          </cell>
          <cell r="AH266">
            <v>0</v>
          </cell>
          <cell r="AI266">
            <v>0</v>
          </cell>
          <cell r="AJ266">
            <v>0</v>
          </cell>
          <cell r="AK266">
            <v>0</v>
          </cell>
          <cell r="AL266">
            <v>0</v>
          </cell>
          <cell r="AM266">
            <v>0.83056367955902344</v>
          </cell>
          <cell r="AN266">
            <v>1.0944871859315746</v>
          </cell>
          <cell r="AO266">
            <v>3.4902198360790733</v>
          </cell>
          <cell r="AP266">
            <v>4.3068726944081792</v>
          </cell>
          <cell r="AQ266">
            <v>3.4887469249889849</v>
          </cell>
          <cell r="AR266">
            <v>3.5351731797564074</v>
          </cell>
          <cell r="AS266">
            <v>4.3646499192547852</v>
          </cell>
          <cell r="AT266">
            <v>4.9203497221664918</v>
          </cell>
          <cell r="AU266">
            <v>3.5734302070112571</v>
          </cell>
          <cell r="AV266">
            <v>4.775054040678155</v>
          </cell>
          <cell r="AW266">
            <v>4.4674491631884301</v>
          </cell>
          <cell r="AX266">
            <v>6.3514913528105215</v>
          </cell>
          <cell r="AY266">
            <v>7.7629769207073629</v>
          </cell>
          <cell r="AZ266">
            <v>8.4973552056139141</v>
          </cell>
          <cell r="BA266">
            <v>17</v>
          </cell>
          <cell r="BB266">
            <v>17</v>
          </cell>
          <cell r="BC266">
            <v>17</v>
          </cell>
          <cell r="BD266">
            <v>17</v>
          </cell>
          <cell r="BE266">
            <v>17</v>
          </cell>
          <cell r="BF266">
            <v>17</v>
          </cell>
          <cell r="BG266">
            <v>17</v>
          </cell>
          <cell r="BH266">
            <v>17</v>
          </cell>
          <cell r="BI266">
            <v>17</v>
          </cell>
          <cell r="BJ266">
            <v>17</v>
          </cell>
          <cell r="BK266">
            <v>17</v>
          </cell>
          <cell r="BL266">
            <v>17</v>
          </cell>
          <cell r="BM266">
            <v>17</v>
          </cell>
          <cell r="BN266">
            <v>17</v>
          </cell>
          <cell r="BO266">
            <v>17</v>
          </cell>
          <cell r="BP266">
            <v>17</v>
          </cell>
          <cell r="BQ266">
            <v>17</v>
          </cell>
          <cell r="BR266">
            <v>17</v>
          </cell>
          <cell r="BS266">
            <v>17</v>
          </cell>
          <cell r="BT266">
            <v>17</v>
          </cell>
          <cell r="BU266">
            <v>17</v>
          </cell>
          <cell r="BV266">
            <v>39.617226351306769</v>
          </cell>
          <cell r="BW266">
            <v>1.33</v>
          </cell>
          <cell r="BX266">
            <v>0</v>
          </cell>
          <cell r="BY266">
            <v>92.61</v>
          </cell>
          <cell r="BZ266">
            <v>4.42</v>
          </cell>
          <cell r="CA266">
            <v>1.18</v>
          </cell>
          <cell r="CB266">
            <v>0.41</v>
          </cell>
          <cell r="CC266">
            <v>0.04</v>
          </cell>
          <cell r="CD266">
            <v>0.01</v>
          </cell>
          <cell r="CJ266">
            <v>100.00000000000001</v>
          </cell>
          <cell r="CO266">
            <v>1000</v>
          </cell>
        </row>
        <row r="267">
          <cell r="A267" t="str">
            <v>HOEGH LNG CORE</v>
          </cell>
          <cell r="B267">
            <v>263</v>
          </cell>
          <cell r="E267" t="str">
            <v>CV +/- 1mJ/m3</v>
          </cell>
          <cell r="F267" t="str">
            <v>BARROW</v>
          </cell>
          <cell r="G267" t="str">
            <v>HOEGH LNG</v>
          </cell>
          <cell r="H267" t="str">
            <v>BARROW</v>
          </cell>
          <cell r="I267" t="str">
            <v>LI</v>
          </cell>
          <cell r="J267" t="str">
            <v>NG11</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BV267">
            <v>39.617226351306769</v>
          </cell>
          <cell r="BW267">
            <v>1.33</v>
          </cell>
          <cell r="BX267">
            <v>0</v>
          </cell>
          <cell r="BY267">
            <v>92.61</v>
          </cell>
          <cell r="BZ267">
            <v>4.42</v>
          </cell>
          <cell r="CA267">
            <v>1.18</v>
          </cell>
          <cell r="CB267">
            <v>0.41</v>
          </cell>
          <cell r="CC267">
            <v>0.04</v>
          </cell>
          <cell r="CD267">
            <v>0.01</v>
          </cell>
          <cell r="CJ267">
            <v>100.00000000000001</v>
          </cell>
          <cell r="CO267">
            <v>1000</v>
          </cell>
        </row>
        <row r="268">
          <cell r="A268" t="str">
            <v>ROUGH</v>
          </cell>
          <cell r="B268">
            <v>264</v>
          </cell>
          <cell r="F268" t="str">
            <v>ROUGH</v>
          </cell>
          <cell r="G268" t="str">
            <v>ROUGH</v>
          </cell>
          <cell r="H268" t="str">
            <v>Rough</v>
          </cell>
          <cell r="I268" t="str">
            <v>R</v>
          </cell>
          <cell r="J268" t="str">
            <v>NG11</v>
          </cell>
          <cell r="K268">
            <v>4.8830803822372122</v>
          </cell>
          <cell r="L268">
            <v>4.8830803822372122</v>
          </cell>
          <cell r="M268">
            <v>4.8830803822372122</v>
          </cell>
          <cell r="N268">
            <v>4.8830803822372122</v>
          </cell>
          <cell r="O268">
            <v>4.8830803822372122</v>
          </cell>
          <cell r="P268">
            <v>4.8830803822372122</v>
          </cell>
          <cell r="Q268">
            <v>4.8830803822372122</v>
          </cell>
          <cell r="R268">
            <v>4.8830803822372122</v>
          </cell>
          <cell r="S268">
            <v>4.8830803822372122</v>
          </cell>
          <cell r="T268">
            <v>4.8830803822372122</v>
          </cell>
          <cell r="U268">
            <v>4.8830803822372122</v>
          </cell>
          <cell r="V268">
            <v>4.8830803822372122</v>
          </cell>
          <cell r="W268">
            <v>4.8830803822372122</v>
          </cell>
          <cell r="X268">
            <v>4.8830803822372122</v>
          </cell>
          <cell r="Y268">
            <v>4.8830803822372122</v>
          </cell>
          <cell r="Z268">
            <v>4.8830803822372122</v>
          </cell>
          <cell r="AA268">
            <v>4.8830803822372122</v>
          </cell>
          <cell r="AB268">
            <v>4.8830803822372122</v>
          </cell>
          <cell r="AC268">
            <v>4.8830803822372122</v>
          </cell>
          <cell r="AD268">
            <v>4.8830803822372122</v>
          </cell>
          <cell r="AE268">
            <v>4.8830803822372122</v>
          </cell>
          <cell r="AF268">
            <v>8.8617683686176836</v>
          </cell>
          <cell r="AG268">
            <v>8.8617683686176836</v>
          </cell>
          <cell r="AH268">
            <v>8.8617683686176836</v>
          </cell>
          <cell r="AI268">
            <v>8.8617683686176836</v>
          </cell>
          <cell r="AJ268">
            <v>8.8617683686176836</v>
          </cell>
          <cell r="AK268">
            <v>8.8617683686176836</v>
          </cell>
          <cell r="AL268">
            <v>8.8617683686176836</v>
          </cell>
          <cell r="AM268">
            <v>8.8617683686176836</v>
          </cell>
          <cell r="AN268">
            <v>8.8617683686176836</v>
          </cell>
          <cell r="AO268">
            <v>8.8617683686176836</v>
          </cell>
          <cell r="AP268">
            <v>8.8617683686176836</v>
          </cell>
          <cell r="AQ268">
            <v>8.8617683686176836</v>
          </cell>
          <cell r="AR268">
            <v>8.8617683686176836</v>
          </cell>
          <cell r="AS268">
            <v>8.8617683686176836</v>
          </cell>
          <cell r="AT268">
            <v>8.8617683686176836</v>
          </cell>
          <cell r="AU268">
            <v>8.8617683686176836</v>
          </cell>
          <cell r="AV268">
            <v>8.8617683686176836</v>
          </cell>
          <cell r="AW268">
            <v>8.8617683686176836</v>
          </cell>
          <cell r="AX268">
            <v>8.8617683686176836</v>
          </cell>
          <cell r="AY268">
            <v>8.8617683686176836</v>
          </cell>
          <cell r="AZ268">
            <v>8.8617683686176836</v>
          </cell>
          <cell r="BA268">
            <v>43.272727272727273</v>
          </cell>
          <cell r="BB268">
            <v>43.272727272727273</v>
          </cell>
          <cell r="BC268">
            <v>43.272727272727273</v>
          </cell>
          <cell r="BD268">
            <v>43.272727272727273</v>
          </cell>
          <cell r="BE268">
            <v>43.272727272727273</v>
          </cell>
          <cell r="BF268">
            <v>43.272727272727273</v>
          </cell>
          <cell r="BG268">
            <v>43.272727272727273</v>
          </cell>
          <cell r="BH268">
            <v>43.272727272727273</v>
          </cell>
          <cell r="BI268">
            <v>43.272727272727273</v>
          </cell>
          <cell r="BJ268">
            <v>43.272727272727273</v>
          </cell>
          <cell r="BK268">
            <v>43.272727272727273</v>
          </cell>
          <cell r="BL268">
            <v>43.272727272727273</v>
          </cell>
          <cell r="BM268">
            <v>43.272727272727273</v>
          </cell>
          <cell r="BN268">
            <v>43.272727272727273</v>
          </cell>
          <cell r="BO268">
            <v>43.272727272727273</v>
          </cell>
          <cell r="BP268">
            <v>43.272727272727273</v>
          </cell>
          <cell r="BQ268">
            <v>43.272727272727273</v>
          </cell>
          <cell r="BR268">
            <v>43.272727272727273</v>
          </cell>
          <cell r="BS268">
            <v>43.272727272727273</v>
          </cell>
          <cell r="BT268">
            <v>43.272727272727273</v>
          </cell>
          <cell r="BU268">
            <v>43.272727272727273</v>
          </cell>
          <cell r="BV268">
            <v>39.774476819744798</v>
          </cell>
          <cell r="BW268">
            <v>1.2</v>
          </cell>
          <cell r="BX268">
            <v>1.33</v>
          </cell>
          <cell r="BY268">
            <v>89.93</v>
          </cell>
          <cell r="BZ268">
            <v>5.5</v>
          </cell>
          <cell r="CA268">
            <v>1.47</v>
          </cell>
          <cell r="CB268">
            <v>0.42</v>
          </cell>
          <cell r="CC268">
            <v>0.09</v>
          </cell>
          <cell r="CD268">
            <v>0.06</v>
          </cell>
          <cell r="CJ268">
            <v>100.00000000000001</v>
          </cell>
          <cell r="CO268">
            <v>1000</v>
          </cell>
        </row>
        <row r="269">
          <cell r="A269" t="str">
            <v>ALBURY</v>
          </cell>
          <cell r="B269">
            <v>265</v>
          </cell>
          <cell r="F269" t="str">
            <v>MRS</v>
          </cell>
          <cell r="G269" t="str">
            <v>MRS</v>
          </cell>
          <cell r="H269" t="str">
            <v>MRS</v>
          </cell>
          <cell r="I269" t="str">
            <v>M</v>
          </cell>
          <cell r="J269" t="str">
            <v>NG11</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BV269">
            <v>39.456090554306513</v>
          </cell>
          <cell r="BW269">
            <v>1.87</v>
          </cell>
          <cell r="BX269">
            <v>0.84</v>
          </cell>
          <cell r="BY269">
            <v>90.08</v>
          </cell>
          <cell r="BZ269">
            <v>5.56</v>
          </cell>
          <cell r="CA269">
            <v>1.2</v>
          </cell>
          <cell r="CB269">
            <v>0.33</v>
          </cell>
          <cell r="CC269">
            <v>7.0000000000000007E-2</v>
          </cell>
          <cell r="CD269">
            <v>0.05</v>
          </cell>
          <cell r="CJ269">
            <v>99.999999999999986</v>
          </cell>
          <cell r="CO269">
            <v>1000</v>
          </cell>
        </row>
        <row r="270">
          <cell r="A270" t="str">
            <v>ALDBROUGH</v>
          </cell>
          <cell r="B270">
            <v>266</v>
          </cell>
          <cell r="F270" t="str">
            <v>MRS</v>
          </cell>
          <cell r="G270" t="str">
            <v>MRS</v>
          </cell>
          <cell r="H270" t="str">
            <v>MRS</v>
          </cell>
          <cell r="I270" t="str">
            <v>M</v>
          </cell>
          <cell r="J270" t="str">
            <v>NG11</v>
          </cell>
          <cell r="K270">
            <v>66.612499999999997</v>
          </cell>
          <cell r="L270">
            <v>31.285714285714288</v>
          </cell>
          <cell r="M270">
            <v>31.285714285714285</v>
          </cell>
          <cell r="N270">
            <v>37.665847665847664</v>
          </cell>
          <cell r="O270">
            <v>37.665847665847664</v>
          </cell>
          <cell r="P270">
            <v>37.665847665847664</v>
          </cell>
          <cell r="Q270">
            <v>37.665847665847664</v>
          </cell>
          <cell r="R270">
            <v>37.665847665847664</v>
          </cell>
          <cell r="S270">
            <v>37.665847665847664</v>
          </cell>
          <cell r="T270">
            <v>37.665847665847664</v>
          </cell>
          <cell r="U270">
            <v>37.665847665847664</v>
          </cell>
          <cell r="V270">
            <v>37.665847665847664</v>
          </cell>
          <cell r="W270">
            <v>37.665847665847664</v>
          </cell>
          <cell r="X270">
            <v>37.665847665847664</v>
          </cell>
          <cell r="Y270">
            <v>37.665847665847664</v>
          </cell>
          <cell r="Z270">
            <v>37.665847665847664</v>
          </cell>
          <cell r="AA270">
            <v>37.665847665847664</v>
          </cell>
          <cell r="AB270">
            <v>37.665847665847664</v>
          </cell>
          <cell r="AC270">
            <v>37.665847665847664</v>
          </cell>
          <cell r="AD270">
            <v>37.665847665847664</v>
          </cell>
          <cell r="AE270">
            <v>37.665847665847664</v>
          </cell>
          <cell r="AF270">
            <v>0.19925280199252804</v>
          </cell>
          <cell r="AG270">
            <v>0.47945205479452052</v>
          </cell>
          <cell r="AH270">
            <v>0.71917808219178081</v>
          </cell>
          <cell r="AI270">
            <v>1.0136986301369864</v>
          </cell>
          <cell r="AJ270">
            <v>1.0136986301369864</v>
          </cell>
          <cell r="AK270">
            <v>1.0136986301369864</v>
          </cell>
          <cell r="AL270">
            <v>1.0136986301369864</v>
          </cell>
          <cell r="AM270">
            <v>1.0136986301369864</v>
          </cell>
          <cell r="AN270">
            <v>1.0136986301369864</v>
          </cell>
          <cell r="AO270">
            <v>1.0136986301369864</v>
          </cell>
          <cell r="AP270">
            <v>1.0136986301369864</v>
          </cell>
          <cell r="AQ270">
            <v>1.0136986301369864</v>
          </cell>
          <cell r="AR270">
            <v>1.0136986301369864</v>
          </cell>
          <cell r="AS270">
            <v>1.0136986301369864</v>
          </cell>
          <cell r="AT270">
            <v>1.0136986301369864</v>
          </cell>
          <cell r="AU270">
            <v>1.0136986301369864</v>
          </cell>
          <cell r="AV270">
            <v>1.0136986301369864</v>
          </cell>
          <cell r="AW270">
            <v>1.0136986301369864</v>
          </cell>
          <cell r="AX270">
            <v>1.0136986301369864</v>
          </cell>
          <cell r="AY270">
            <v>1.0136986301369864</v>
          </cell>
          <cell r="AZ270">
            <v>1.0136986301369864</v>
          </cell>
          <cell r="BA270">
            <v>13.272727272727273</v>
          </cell>
          <cell r="BB270">
            <v>15</v>
          </cell>
          <cell r="BC270">
            <v>22.5</v>
          </cell>
          <cell r="BD270">
            <v>38.18181818181818</v>
          </cell>
          <cell r="BE270">
            <v>38.18181818181818</v>
          </cell>
          <cell r="BF270">
            <v>38.18181818181818</v>
          </cell>
          <cell r="BG270">
            <v>38.18181818181818</v>
          </cell>
          <cell r="BH270">
            <v>38.18181818181818</v>
          </cell>
          <cell r="BI270">
            <v>38.18181818181818</v>
          </cell>
          <cell r="BJ270">
            <v>38.18181818181818</v>
          </cell>
          <cell r="BK270">
            <v>38.18181818181818</v>
          </cell>
          <cell r="BL270">
            <v>38.18181818181818</v>
          </cell>
          <cell r="BM270">
            <v>38.18181818181818</v>
          </cell>
          <cell r="BN270">
            <v>38.18181818181818</v>
          </cell>
          <cell r="BO270">
            <v>38.18181818181818</v>
          </cell>
          <cell r="BP270">
            <v>38.18181818181818</v>
          </cell>
          <cell r="BQ270">
            <v>38.18181818181818</v>
          </cell>
          <cell r="BR270">
            <v>38.18181818181818</v>
          </cell>
          <cell r="BS270">
            <v>38.18181818181818</v>
          </cell>
          <cell r="BT270">
            <v>38.18181818181818</v>
          </cell>
          <cell r="BU270">
            <v>38.18181818181818</v>
          </cell>
          <cell r="BV270">
            <v>39.994578283107572</v>
          </cell>
          <cell r="BW270">
            <v>1.01</v>
          </cell>
          <cell r="BX270">
            <v>1.45</v>
          </cell>
          <cell r="BY270">
            <v>89.59</v>
          </cell>
          <cell r="BZ270">
            <v>5.75</v>
          </cell>
          <cell r="CA270">
            <v>1.56</v>
          </cell>
          <cell r="CB270">
            <v>0.46</v>
          </cell>
          <cell r="CC270">
            <v>0.11</v>
          </cell>
          <cell r="CD270">
            <v>7.0000000000000007E-2</v>
          </cell>
          <cell r="CJ270">
            <v>99.999999999999986</v>
          </cell>
          <cell r="CO270">
            <v>1000</v>
          </cell>
        </row>
        <row r="271">
          <cell r="A271" t="str">
            <v>ALDBROUGH 2</v>
          </cell>
          <cell r="B271">
            <v>267</v>
          </cell>
          <cell r="F271" t="str">
            <v>MRS</v>
          </cell>
          <cell r="G271" t="str">
            <v>MRS</v>
          </cell>
          <cell r="H271" t="str">
            <v>MRS</v>
          </cell>
          <cell r="I271" t="str">
            <v>M</v>
          </cell>
          <cell r="J271" t="str">
            <v>NG11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BV271">
            <v>39.994578283107572</v>
          </cell>
          <cell r="BW271">
            <v>1.01</v>
          </cell>
          <cell r="BX271">
            <v>1.45</v>
          </cell>
          <cell r="BY271">
            <v>89.59</v>
          </cell>
          <cell r="BZ271">
            <v>5.75</v>
          </cell>
          <cell r="CA271">
            <v>1.56</v>
          </cell>
          <cell r="CB271">
            <v>0.46</v>
          </cell>
          <cell r="CC271">
            <v>0.11</v>
          </cell>
          <cell r="CD271">
            <v>7.0000000000000007E-2</v>
          </cell>
          <cell r="CJ271">
            <v>99.999999999999986</v>
          </cell>
          <cell r="CO271">
            <v>1001</v>
          </cell>
        </row>
        <row r="272">
          <cell r="A272" t="str">
            <v>BAINS OFFSHORE</v>
          </cell>
          <cell r="B272">
            <v>268</v>
          </cell>
          <cell r="F272" t="str">
            <v>MRS</v>
          </cell>
          <cell r="G272" t="str">
            <v>MRS</v>
          </cell>
          <cell r="H272" t="str">
            <v>MRS</v>
          </cell>
          <cell r="I272" t="str">
            <v>M</v>
          </cell>
          <cell r="J272" t="str">
            <v>NG11</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BV272">
            <v>37.958523187933302</v>
          </cell>
          <cell r="BW272">
            <v>6.87</v>
          </cell>
          <cell r="BX272">
            <v>0.51</v>
          </cell>
          <cell r="BY272">
            <v>85.95</v>
          </cell>
          <cell r="BZ272">
            <v>4.4800000000000004</v>
          </cell>
          <cell r="CA272">
            <v>1.1299999999999999</v>
          </cell>
          <cell r="CB272">
            <v>0.56999999999999995</v>
          </cell>
          <cell r="CC272">
            <v>0.44</v>
          </cell>
          <cell r="CD272">
            <v>0.05</v>
          </cell>
          <cell r="CG272" t="str">
            <v>&lt;3.3ppm</v>
          </cell>
          <cell r="CJ272">
            <v>99.999999999999986</v>
          </cell>
          <cell r="CO272">
            <v>1000</v>
          </cell>
        </row>
        <row r="273">
          <cell r="A273" t="str">
            <v>BACTON OFFSHORE</v>
          </cell>
          <cell r="B273">
            <v>269</v>
          </cell>
          <cell r="E273" t="str">
            <v>Baird/Hewitt/Esmond Forbes</v>
          </cell>
          <cell r="F273" t="str">
            <v>LRS</v>
          </cell>
          <cell r="G273" t="str">
            <v>LRS</v>
          </cell>
          <cell r="H273" t="str">
            <v>LRS</v>
          </cell>
          <cell r="I273" t="str">
            <v>R</v>
          </cell>
          <cell r="J273" t="str">
            <v>NG11</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BV273">
            <v>38.682510860181779</v>
          </cell>
          <cell r="BW273">
            <v>2.71</v>
          </cell>
          <cell r="BX273">
            <v>0.84</v>
          </cell>
          <cell r="BY273">
            <v>90.91</v>
          </cell>
          <cell r="BZ273">
            <v>4</v>
          </cell>
          <cell r="CA273">
            <v>0.99</v>
          </cell>
          <cell r="CB273">
            <v>0.37</v>
          </cell>
          <cell r="CC273">
            <v>0.11</v>
          </cell>
          <cell r="CD273">
            <v>0.06</v>
          </cell>
          <cell r="CE273">
            <v>0.01</v>
          </cell>
          <cell r="CJ273">
            <v>100</v>
          </cell>
          <cell r="CO273">
            <v>1000</v>
          </cell>
        </row>
        <row r="274">
          <cell r="A274" t="str">
            <v>BRITISH SALT</v>
          </cell>
          <cell r="B274">
            <v>270</v>
          </cell>
          <cell r="F274" t="str">
            <v>MRS</v>
          </cell>
          <cell r="G274" t="str">
            <v>MRS</v>
          </cell>
          <cell r="H274" t="str">
            <v>MRS</v>
          </cell>
          <cell r="I274" t="str">
            <v>M</v>
          </cell>
          <cell r="J274" t="str">
            <v>NG11</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BV274">
            <v>39.480477811527798</v>
          </cell>
          <cell r="BW274">
            <v>2.0299999999999998</v>
          </cell>
          <cell r="BX274">
            <v>1.75</v>
          </cell>
          <cell r="BY274">
            <v>88.33</v>
          </cell>
          <cell r="BZ274">
            <v>5.65</v>
          </cell>
          <cell r="CA274">
            <v>1.59</v>
          </cell>
          <cell r="CB274">
            <v>0.49</v>
          </cell>
          <cell r="CC274">
            <v>0.11</v>
          </cell>
          <cell r="CD274">
            <v>0.05</v>
          </cell>
          <cell r="CJ274">
            <v>100</v>
          </cell>
          <cell r="CO274">
            <v>1000</v>
          </cell>
        </row>
        <row r="275">
          <cell r="A275" t="str">
            <v>CAYTHORPE</v>
          </cell>
          <cell r="B275">
            <v>271</v>
          </cell>
          <cell r="F275" t="str">
            <v>MRS</v>
          </cell>
          <cell r="G275" t="str">
            <v>MRS</v>
          </cell>
          <cell r="H275" t="str">
            <v>MRS</v>
          </cell>
          <cell r="I275" t="str">
            <v>M</v>
          </cell>
          <cell r="J275" t="str">
            <v>NG11</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BV275">
            <v>39.994578283107572</v>
          </cell>
          <cell r="BW275">
            <v>1.01</v>
          </cell>
          <cell r="BX275">
            <v>1.45</v>
          </cell>
          <cell r="BY275">
            <v>89.59</v>
          </cell>
          <cell r="BZ275">
            <v>5.75</v>
          </cell>
          <cell r="CA275">
            <v>1.56</v>
          </cell>
          <cell r="CB275">
            <v>0.46</v>
          </cell>
          <cell r="CC275">
            <v>0.11</v>
          </cell>
          <cell r="CD275">
            <v>7.0000000000000007E-2</v>
          </cell>
          <cell r="CJ275">
            <v>99.999999999999986</v>
          </cell>
          <cell r="CO275">
            <v>1000</v>
          </cell>
        </row>
        <row r="276">
          <cell r="A276" t="str">
            <v>FLEETWOOD MRS</v>
          </cell>
          <cell r="B276">
            <v>272</v>
          </cell>
          <cell r="F276" t="str">
            <v>MRS</v>
          </cell>
          <cell r="G276" t="str">
            <v>MRS</v>
          </cell>
          <cell r="H276" t="str">
            <v>MRS</v>
          </cell>
          <cell r="I276" t="str">
            <v>M</v>
          </cell>
          <cell r="J276" t="str">
            <v>NG11</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BV276">
            <v>39.512679550903037</v>
          </cell>
          <cell r="BW276">
            <v>2</v>
          </cell>
          <cell r="BX276">
            <v>1.77</v>
          </cell>
          <cell r="BY276">
            <v>88.29</v>
          </cell>
          <cell r="BZ276">
            <v>5.66</v>
          </cell>
          <cell r="CA276">
            <v>1.62</v>
          </cell>
          <cell r="CB276">
            <v>0.5</v>
          </cell>
          <cell r="CC276">
            <v>0.11</v>
          </cell>
          <cell r="CD276">
            <v>0.05</v>
          </cell>
          <cell r="CJ276">
            <v>100</v>
          </cell>
          <cell r="CO276">
            <v>1000</v>
          </cell>
        </row>
        <row r="277">
          <cell r="A277" t="str">
            <v>HATFIELD MOOR</v>
          </cell>
          <cell r="B277">
            <v>273</v>
          </cell>
          <cell r="F277" t="str">
            <v>MRS</v>
          </cell>
          <cell r="G277" t="str">
            <v>MRS</v>
          </cell>
          <cell r="H277" t="str">
            <v>MRS</v>
          </cell>
          <cell r="I277" t="str">
            <v>M</v>
          </cell>
          <cell r="J277" t="str">
            <v>NG11</v>
          </cell>
          <cell r="K277">
            <v>7.242063492063493</v>
          </cell>
          <cell r="L277">
            <v>7.242063492063493</v>
          </cell>
          <cell r="M277">
            <v>7.242063492063493</v>
          </cell>
          <cell r="N277">
            <v>7.242063492063493</v>
          </cell>
          <cell r="O277">
            <v>7.242063492063493</v>
          </cell>
          <cell r="P277">
            <v>7.242063492063493</v>
          </cell>
          <cell r="Q277">
            <v>7.242063492063493</v>
          </cell>
          <cell r="R277">
            <v>7.242063492063493</v>
          </cell>
          <cell r="S277">
            <v>7.242063492063493</v>
          </cell>
          <cell r="T277">
            <v>7.242063492063493</v>
          </cell>
          <cell r="U277">
            <v>7.242063492063493</v>
          </cell>
          <cell r="V277">
            <v>7.242063492063493</v>
          </cell>
          <cell r="W277">
            <v>7.242063492063493</v>
          </cell>
          <cell r="X277">
            <v>7.242063492063493</v>
          </cell>
          <cell r="Y277">
            <v>7.242063492063493</v>
          </cell>
          <cell r="Z277">
            <v>7.242063492063493</v>
          </cell>
          <cell r="AA277">
            <v>7.242063492063493</v>
          </cell>
          <cell r="AB277">
            <v>7.242063492063493</v>
          </cell>
          <cell r="AC277">
            <v>7.242063492063493</v>
          </cell>
          <cell r="AD277">
            <v>7.242063492063493</v>
          </cell>
          <cell r="AE277">
            <v>7.242063492063493</v>
          </cell>
          <cell r="AF277">
            <v>0.31382316313823161</v>
          </cell>
          <cell r="AG277">
            <v>0.31382316313823161</v>
          </cell>
          <cell r="AH277">
            <v>0.31382316313823161</v>
          </cell>
          <cell r="AI277">
            <v>0.31382316313823161</v>
          </cell>
          <cell r="AJ277">
            <v>0.31382316313823161</v>
          </cell>
          <cell r="AK277">
            <v>0.31382316313823161</v>
          </cell>
          <cell r="AL277">
            <v>0.31382316313823161</v>
          </cell>
          <cell r="AM277">
            <v>0.31382316313823161</v>
          </cell>
          <cell r="AN277">
            <v>0.31382316313823161</v>
          </cell>
          <cell r="AO277">
            <v>0.31382316313823161</v>
          </cell>
          <cell r="AP277">
            <v>0.31382316313823161</v>
          </cell>
          <cell r="AQ277">
            <v>0.31382316313823161</v>
          </cell>
          <cell r="AR277">
            <v>0.31382316313823161</v>
          </cell>
          <cell r="AS277">
            <v>0.31382316313823161</v>
          </cell>
          <cell r="AT277">
            <v>0.31382316313823161</v>
          </cell>
          <cell r="AU277">
            <v>0.31382316313823161</v>
          </cell>
          <cell r="AV277">
            <v>0.31382316313823161</v>
          </cell>
          <cell r="AW277">
            <v>0.31382316313823161</v>
          </cell>
          <cell r="AX277">
            <v>0.31382316313823161</v>
          </cell>
          <cell r="AY277">
            <v>0.31382316313823161</v>
          </cell>
          <cell r="AZ277">
            <v>0.31382316313823161</v>
          </cell>
          <cell r="BA277">
            <v>2.2727272727272729</v>
          </cell>
          <cell r="BB277">
            <v>2.2727272727272729</v>
          </cell>
          <cell r="BC277">
            <v>2.2727272727272729</v>
          </cell>
          <cell r="BD277">
            <v>2.2727272727272729</v>
          </cell>
          <cell r="BE277">
            <v>2.2727272727272729</v>
          </cell>
          <cell r="BF277">
            <v>2.2727272727272729</v>
          </cell>
          <cell r="BG277">
            <v>2.2727272727272729</v>
          </cell>
          <cell r="BH277">
            <v>2.2727272727272729</v>
          </cell>
          <cell r="BI277">
            <v>2.2727272727272729</v>
          </cell>
          <cell r="BJ277">
            <v>2.2727272727272729</v>
          </cell>
          <cell r="BK277">
            <v>2.2727272727272729</v>
          </cell>
          <cell r="BL277">
            <v>2.2727272727272729</v>
          </cell>
          <cell r="BM277">
            <v>2.2727272727272729</v>
          </cell>
          <cell r="BN277">
            <v>2.2727272727272729</v>
          </cell>
          <cell r="BO277">
            <v>2.2727272727272729</v>
          </cell>
          <cell r="BP277">
            <v>2.2727272727272729</v>
          </cell>
          <cell r="BQ277">
            <v>2.2727272727272729</v>
          </cell>
          <cell r="BR277">
            <v>2.2727272727272729</v>
          </cell>
          <cell r="BS277">
            <v>2.2727272727272729</v>
          </cell>
          <cell r="BT277">
            <v>2.2727272727272729</v>
          </cell>
          <cell r="BU277">
            <v>2.2727272727272729</v>
          </cell>
          <cell r="BV277">
            <v>39.58458875533637</v>
          </cell>
          <cell r="BW277">
            <v>1.54</v>
          </cell>
          <cell r="BX277">
            <v>1.4</v>
          </cell>
          <cell r="BY277">
            <v>89.7</v>
          </cell>
          <cell r="BZ277">
            <v>5.32</v>
          </cell>
          <cell r="CA277">
            <v>1.43</v>
          </cell>
          <cell r="CB277">
            <v>0.44</v>
          </cell>
          <cell r="CC277">
            <v>0.11</v>
          </cell>
          <cell r="CD277">
            <v>0.06</v>
          </cell>
          <cell r="CJ277">
            <v>100.00000000000001</v>
          </cell>
          <cell r="CO277">
            <v>1000</v>
          </cell>
        </row>
        <row r="278">
          <cell r="A278" t="str">
            <v>HILLTOP FARM</v>
          </cell>
          <cell r="B278">
            <v>274</v>
          </cell>
          <cell r="F278" t="str">
            <v>MRS</v>
          </cell>
          <cell r="G278" t="str">
            <v>MRS</v>
          </cell>
          <cell r="H278" t="str">
            <v>MRS</v>
          </cell>
          <cell r="I278" t="str">
            <v>M</v>
          </cell>
          <cell r="J278" t="str">
            <v>NG11</v>
          </cell>
          <cell r="K278">
            <v>0</v>
          </cell>
          <cell r="L278">
            <v>0</v>
          </cell>
          <cell r="M278">
            <v>126.27962085308056</v>
          </cell>
          <cell r="N278">
            <v>107.35294117647061</v>
          </cell>
          <cell r="O278">
            <v>79.132791327913282</v>
          </cell>
          <cell r="P278">
            <v>61.53846153846154</v>
          </cell>
          <cell r="Q278">
            <v>54.579439252336456</v>
          </cell>
          <cell r="R278">
            <v>54.579439252336456</v>
          </cell>
          <cell r="S278">
            <v>54.579439252336456</v>
          </cell>
          <cell r="T278">
            <v>54.579439252336456</v>
          </cell>
          <cell r="U278">
            <v>54.579439252336456</v>
          </cell>
          <cell r="V278">
            <v>54.579439252336456</v>
          </cell>
          <cell r="W278">
            <v>54.579439252336456</v>
          </cell>
          <cell r="X278">
            <v>54.579439252336456</v>
          </cell>
          <cell r="Y278">
            <v>54.579439252336456</v>
          </cell>
          <cell r="Z278">
            <v>54.579439252336456</v>
          </cell>
          <cell r="AA278">
            <v>54.579439252336456</v>
          </cell>
          <cell r="AB278">
            <v>54.579439252336456</v>
          </cell>
          <cell r="AC278">
            <v>54.579439252336456</v>
          </cell>
          <cell r="AD278">
            <v>54.579439252336456</v>
          </cell>
          <cell r="AE278">
            <v>54.579439252336456</v>
          </cell>
          <cell r="AF278">
            <v>0</v>
          </cell>
          <cell r="AG278">
            <v>5.2552926525529273E-2</v>
          </cell>
          <cell r="AH278">
            <v>0.10510585305105855</v>
          </cell>
          <cell r="AI278">
            <v>0.13125778331257781</v>
          </cell>
          <cell r="AJ278">
            <v>0.1838107098381071</v>
          </cell>
          <cell r="AK278">
            <v>0.23636363636363636</v>
          </cell>
          <cell r="AL278">
            <v>0.26650062266500618</v>
          </cell>
          <cell r="AM278">
            <v>0.26650062266500618</v>
          </cell>
          <cell r="AN278">
            <v>0.26650062266500618</v>
          </cell>
          <cell r="AO278">
            <v>0.26650062266500618</v>
          </cell>
          <cell r="AP278">
            <v>0.26650062266500618</v>
          </cell>
          <cell r="AQ278">
            <v>0.26650062266500618</v>
          </cell>
          <cell r="AR278">
            <v>0.26650062266500618</v>
          </cell>
          <cell r="AS278">
            <v>0.26650062266500618</v>
          </cell>
          <cell r="AT278">
            <v>0.26650062266500618</v>
          </cell>
          <cell r="AU278">
            <v>0.26650062266500618</v>
          </cell>
          <cell r="AV278">
            <v>0.26650062266500618</v>
          </cell>
          <cell r="AW278">
            <v>0.26650062266500618</v>
          </cell>
          <cell r="AX278">
            <v>0.26650062266500618</v>
          </cell>
          <cell r="AY278">
            <v>0.26650062266500618</v>
          </cell>
          <cell r="AZ278">
            <v>0.26650062266500618</v>
          </cell>
          <cell r="BA278">
            <v>0</v>
          </cell>
          <cell r="BB278">
            <v>0</v>
          </cell>
          <cell r="BC278">
            <v>13.272727272727273</v>
          </cell>
          <cell r="BD278">
            <v>14.090909090909092</v>
          </cell>
          <cell r="BE278">
            <v>14.545454545454545</v>
          </cell>
          <cell r="BF278">
            <v>14.545454545454545</v>
          </cell>
          <cell r="BG278">
            <v>14.545454545454545</v>
          </cell>
          <cell r="BH278">
            <v>14.545454545454545</v>
          </cell>
          <cell r="BI278">
            <v>14.545454545454545</v>
          </cell>
          <cell r="BJ278">
            <v>14.545454545454545</v>
          </cell>
          <cell r="BK278">
            <v>14.545454545454545</v>
          </cell>
          <cell r="BL278">
            <v>14.545454545454545</v>
          </cell>
          <cell r="BM278">
            <v>14.545454545454545</v>
          </cell>
          <cell r="BN278">
            <v>14.545454545454545</v>
          </cell>
          <cell r="BO278">
            <v>14.545454545454545</v>
          </cell>
          <cell r="BP278">
            <v>14.545454545454545</v>
          </cell>
          <cell r="BQ278">
            <v>14.545454545454545</v>
          </cell>
          <cell r="BR278">
            <v>14.545454545454545</v>
          </cell>
          <cell r="BS278">
            <v>14.545454545454545</v>
          </cell>
          <cell r="BT278">
            <v>14.545454545454545</v>
          </cell>
          <cell r="BU278">
            <v>14.545454545454545</v>
          </cell>
          <cell r="BV278">
            <v>39.480477811527798</v>
          </cell>
          <cell r="BW278">
            <v>2.0299999999999998</v>
          </cell>
          <cell r="BX278">
            <v>1.75</v>
          </cell>
          <cell r="BY278">
            <v>88.33</v>
          </cell>
          <cell r="BZ278">
            <v>5.65</v>
          </cell>
          <cell r="CA278">
            <v>1.59</v>
          </cell>
          <cell r="CB278">
            <v>0.49</v>
          </cell>
          <cell r="CC278">
            <v>0.11</v>
          </cell>
          <cell r="CD278">
            <v>0.05</v>
          </cell>
          <cell r="CJ278">
            <v>100</v>
          </cell>
          <cell r="CO278">
            <v>1000</v>
          </cell>
        </row>
        <row r="279">
          <cell r="A279" t="str">
            <v>HOLEHOUSE FARM</v>
          </cell>
          <cell r="B279">
            <v>275</v>
          </cell>
          <cell r="F279" t="str">
            <v>MRS</v>
          </cell>
          <cell r="G279" t="str">
            <v>MRS</v>
          </cell>
          <cell r="H279" t="str">
            <v>MRS</v>
          </cell>
          <cell r="I279" t="str">
            <v>M</v>
          </cell>
          <cell r="J279" t="str">
            <v>NG11</v>
          </cell>
          <cell r="K279">
            <v>3.6896670691737108</v>
          </cell>
          <cell r="L279">
            <v>5.5345006037605664</v>
          </cell>
          <cell r="M279">
            <v>7.3793341383474216</v>
          </cell>
          <cell r="N279">
            <v>7.3793341383474216</v>
          </cell>
          <cell r="O279">
            <v>7.3793341383474216</v>
          </cell>
          <cell r="P279">
            <v>7.3793341383474216</v>
          </cell>
          <cell r="Q279">
            <v>7.3793341383474216</v>
          </cell>
          <cell r="R279">
            <v>7.3793341383474216</v>
          </cell>
          <cell r="S279">
            <v>7.3793341383474216</v>
          </cell>
          <cell r="T279">
            <v>7.3793341383474216</v>
          </cell>
          <cell r="U279">
            <v>7.3793341383474216</v>
          </cell>
          <cell r="V279">
            <v>7.3793341383474216</v>
          </cell>
          <cell r="W279">
            <v>7.3793341383474216</v>
          </cell>
          <cell r="X279">
            <v>7.3793341383474216</v>
          </cell>
          <cell r="Y279">
            <v>7.3793341383474216</v>
          </cell>
          <cell r="Z279">
            <v>7.3793341383474216</v>
          </cell>
          <cell r="AA279">
            <v>7.3793341383474216</v>
          </cell>
          <cell r="AB279">
            <v>7.3793341383474216</v>
          </cell>
          <cell r="AC279">
            <v>7.3793341383474216</v>
          </cell>
          <cell r="AD279">
            <v>7.3793341383474216</v>
          </cell>
          <cell r="AE279">
            <v>7.3793341383474216</v>
          </cell>
          <cell r="AF279">
            <v>1.4438356164383561</v>
          </cell>
          <cell r="AG279">
            <v>1.4438356164383561</v>
          </cell>
          <cell r="AH279">
            <v>1.4438356164383561</v>
          </cell>
          <cell r="AI279">
            <v>1.4438356164383561</v>
          </cell>
          <cell r="AJ279">
            <v>1.4438356164383561</v>
          </cell>
          <cell r="AK279">
            <v>1.4438356164383561</v>
          </cell>
          <cell r="AL279">
            <v>1.4438356164383561</v>
          </cell>
          <cell r="AM279">
            <v>1.4438356164383561</v>
          </cell>
          <cell r="AN279">
            <v>1.4438356164383561</v>
          </cell>
          <cell r="AO279">
            <v>1.4438356164383561</v>
          </cell>
          <cell r="AP279">
            <v>1.4438356164383561</v>
          </cell>
          <cell r="AQ279">
            <v>1.4438356164383561</v>
          </cell>
          <cell r="AR279">
            <v>1.4438356164383561</v>
          </cell>
          <cell r="AS279">
            <v>1.4438356164383561</v>
          </cell>
          <cell r="AT279">
            <v>1.4438356164383561</v>
          </cell>
          <cell r="AU279">
            <v>1.4438356164383561</v>
          </cell>
          <cell r="AV279">
            <v>1.4438356164383561</v>
          </cell>
          <cell r="AW279">
            <v>1.4438356164383561</v>
          </cell>
          <cell r="AX279">
            <v>1.4438356164383561</v>
          </cell>
          <cell r="AY279">
            <v>1.4438356164383561</v>
          </cell>
          <cell r="AZ279">
            <v>1.4438356164383561</v>
          </cell>
          <cell r="BA279">
            <v>5.3272727272727272</v>
          </cell>
          <cell r="BB279">
            <v>7.9909090909090912</v>
          </cell>
          <cell r="BC279">
            <v>10.654545454545454</v>
          </cell>
          <cell r="BD279">
            <v>10.654545454545454</v>
          </cell>
          <cell r="BE279">
            <v>10.654545454545454</v>
          </cell>
          <cell r="BF279">
            <v>10.654545454545454</v>
          </cell>
          <cell r="BG279">
            <v>10.654545454545454</v>
          </cell>
          <cell r="BH279">
            <v>10.654545454545454</v>
          </cell>
          <cell r="BI279">
            <v>10.654545454545454</v>
          </cell>
          <cell r="BJ279">
            <v>10.654545454545454</v>
          </cell>
          <cell r="BK279">
            <v>10.654545454545454</v>
          </cell>
          <cell r="BL279">
            <v>10.654545454545454</v>
          </cell>
          <cell r="BM279">
            <v>10.654545454545454</v>
          </cell>
          <cell r="BN279">
            <v>10.654545454545454</v>
          </cell>
          <cell r="BO279">
            <v>10.654545454545454</v>
          </cell>
          <cell r="BP279">
            <v>10.654545454545454</v>
          </cell>
          <cell r="BQ279">
            <v>10.654545454545454</v>
          </cell>
          <cell r="BR279">
            <v>10.654545454545454</v>
          </cell>
          <cell r="BS279">
            <v>10.654545454545454</v>
          </cell>
          <cell r="BT279">
            <v>10.654545454545454</v>
          </cell>
          <cell r="BU279">
            <v>10.654545454545454</v>
          </cell>
          <cell r="BV279">
            <v>39.480477811527798</v>
          </cell>
          <cell r="BW279">
            <v>2.0299999999999998</v>
          </cell>
          <cell r="BX279">
            <v>1.75</v>
          </cell>
          <cell r="BY279">
            <v>88.33</v>
          </cell>
          <cell r="BZ279">
            <v>5.65</v>
          </cell>
          <cell r="CA279">
            <v>1.59</v>
          </cell>
          <cell r="CB279">
            <v>0.49</v>
          </cell>
          <cell r="CC279">
            <v>0.11</v>
          </cell>
          <cell r="CD279">
            <v>0.05</v>
          </cell>
          <cell r="CJ279">
            <v>100</v>
          </cell>
          <cell r="CO279">
            <v>1000</v>
          </cell>
        </row>
        <row r="280">
          <cell r="A280" t="str">
            <v>HOLFORD</v>
          </cell>
          <cell r="B280">
            <v>276</v>
          </cell>
          <cell r="E280" t="str">
            <v>Holford phased for forecast</v>
          </cell>
          <cell r="F280" t="str">
            <v>MRS</v>
          </cell>
          <cell r="G280" t="str">
            <v>MRS</v>
          </cell>
          <cell r="H280" t="str">
            <v>MRS</v>
          </cell>
          <cell r="I280" t="str">
            <v>M</v>
          </cell>
          <cell r="J280" t="str">
            <v>NG11</v>
          </cell>
          <cell r="K280">
            <v>0</v>
          </cell>
          <cell r="L280">
            <v>52.227642276422763</v>
          </cell>
          <cell r="M280">
            <v>52.079268292682926</v>
          </cell>
          <cell r="N280">
            <v>52.079268292682926</v>
          </cell>
          <cell r="O280">
            <v>52.079268292682926</v>
          </cell>
          <cell r="P280">
            <v>52.079268292682926</v>
          </cell>
          <cell r="Q280">
            <v>52.079268292682926</v>
          </cell>
          <cell r="R280">
            <v>52.079268292682926</v>
          </cell>
          <cell r="S280">
            <v>52.079268292682926</v>
          </cell>
          <cell r="T280">
            <v>52.079268292682926</v>
          </cell>
          <cell r="U280">
            <v>52.079268292682926</v>
          </cell>
          <cell r="V280">
            <v>52.079268292682926</v>
          </cell>
          <cell r="W280">
            <v>52.079268292682926</v>
          </cell>
          <cell r="X280">
            <v>52.079268292682926</v>
          </cell>
          <cell r="Y280">
            <v>52.079268292682926</v>
          </cell>
          <cell r="Z280">
            <v>52.079268292682926</v>
          </cell>
          <cell r="AA280">
            <v>52.079268292682926</v>
          </cell>
          <cell r="AB280">
            <v>52.079268292682926</v>
          </cell>
          <cell r="AC280">
            <v>52.079268292682926</v>
          </cell>
          <cell r="AD280">
            <v>52.079268292682926</v>
          </cell>
          <cell r="AE280">
            <v>52.079268292682926</v>
          </cell>
          <cell r="AF280">
            <v>0</v>
          </cell>
          <cell r="AG280">
            <v>0.15317559153175592</v>
          </cell>
          <cell r="AH280">
            <v>0.40846824408468246</v>
          </cell>
          <cell r="AI280">
            <v>0.40846824408468246</v>
          </cell>
          <cell r="AJ280">
            <v>0.40846824408468246</v>
          </cell>
          <cell r="AK280">
            <v>0.40846824408468246</v>
          </cell>
          <cell r="AL280">
            <v>0.40846824408468246</v>
          </cell>
          <cell r="AM280">
            <v>0.40846824408468246</v>
          </cell>
          <cell r="AN280">
            <v>0.40846824408468246</v>
          </cell>
          <cell r="AO280">
            <v>0.40846824408468246</v>
          </cell>
          <cell r="AP280">
            <v>0.40846824408468246</v>
          </cell>
          <cell r="AQ280">
            <v>0.40846824408468246</v>
          </cell>
          <cell r="AR280">
            <v>0.40846824408468246</v>
          </cell>
          <cell r="AS280">
            <v>0.40846824408468246</v>
          </cell>
          <cell r="AT280">
            <v>0.40846824408468246</v>
          </cell>
          <cell r="AU280">
            <v>0.40846824408468246</v>
          </cell>
          <cell r="AV280">
            <v>0.40846824408468246</v>
          </cell>
          <cell r="AW280">
            <v>0.40846824408468246</v>
          </cell>
          <cell r="AX280">
            <v>0.40846824408468246</v>
          </cell>
          <cell r="AY280">
            <v>0.40846824408468246</v>
          </cell>
          <cell r="AZ280">
            <v>0.40846824408468246</v>
          </cell>
          <cell r="BA280">
            <v>0</v>
          </cell>
          <cell r="BB280">
            <v>8</v>
          </cell>
          <cell r="BC280">
            <v>21.272727272727273</v>
          </cell>
          <cell r="BD280">
            <v>21.272727272727273</v>
          </cell>
          <cell r="BE280">
            <v>21.272727272727273</v>
          </cell>
          <cell r="BF280">
            <v>21.272727272727273</v>
          </cell>
          <cell r="BG280">
            <v>21.272727272727273</v>
          </cell>
          <cell r="BH280">
            <v>21.272727272727273</v>
          </cell>
          <cell r="BI280">
            <v>21.272727272727273</v>
          </cell>
          <cell r="BJ280">
            <v>21.272727272727273</v>
          </cell>
          <cell r="BK280">
            <v>21.272727272727273</v>
          </cell>
          <cell r="BL280">
            <v>21.272727272727273</v>
          </cell>
          <cell r="BM280">
            <v>21.272727272727273</v>
          </cell>
          <cell r="BN280">
            <v>21.272727272727273</v>
          </cell>
          <cell r="BO280">
            <v>21.272727272727273</v>
          </cell>
          <cell r="BP280">
            <v>21.272727272727273</v>
          </cell>
          <cell r="BQ280">
            <v>21.272727272727273</v>
          </cell>
          <cell r="BR280">
            <v>21.272727272727273</v>
          </cell>
          <cell r="BS280">
            <v>21.272727272727273</v>
          </cell>
          <cell r="BT280">
            <v>21.272727272727273</v>
          </cell>
          <cell r="BU280">
            <v>21.272727272727273</v>
          </cell>
          <cell r="BV280">
            <v>39.480477811527798</v>
          </cell>
          <cell r="BW280">
            <v>2.0299999999999998</v>
          </cell>
          <cell r="BX280">
            <v>1.75</v>
          </cell>
          <cell r="BY280">
            <v>88.33</v>
          </cell>
          <cell r="BZ280">
            <v>5.65</v>
          </cell>
          <cell r="CA280">
            <v>1.59</v>
          </cell>
          <cell r="CB280">
            <v>0.49</v>
          </cell>
          <cell r="CC280">
            <v>0.11</v>
          </cell>
          <cell r="CD280">
            <v>0.05</v>
          </cell>
          <cell r="CJ280">
            <v>100</v>
          </cell>
          <cell r="CO280">
            <v>1000</v>
          </cell>
        </row>
        <row r="281">
          <cell r="A281" t="str">
            <v>HORNSEA</v>
          </cell>
          <cell r="B281">
            <v>277</v>
          </cell>
          <cell r="F281" t="str">
            <v>MRS</v>
          </cell>
          <cell r="G281" t="str">
            <v>MRS</v>
          </cell>
          <cell r="H281" t="str">
            <v>MRS</v>
          </cell>
          <cell r="I281" t="str">
            <v>M</v>
          </cell>
          <cell r="J281" t="str">
            <v>NG11</v>
          </cell>
          <cell r="K281">
            <v>20.335714285714285</v>
          </cell>
          <cell r="L281">
            <v>20.335714285714285</v>
          </cell>
          <cell r="M281">
            <v>20.335714285714285</v>
          </cell>
          <cell r="N281">
            <v>20.335714285714285</v>
          </cell>
          <cell r="O281">
            <v>20.335714285714285</v>
          </cell>
          <cell r="P281">
            <v>20.335714285714285</v>
          </cell>
          <cell r="Q281">
            <v>20.335714285714285</v>
          </cell>
          <cell r="R281">
            <v>20.335714285714285</v>
          </cell>
          <cell r="S281">
            <v>20.335714285714285</v>
          </cell>
          <cell r="T281">
            <v>20.335714285714285</v>
          </cell>
          <cell r="U281">
            <v>20.335714285714285</v>
          </cell>
          <cell r="V281">
            <v>20.335714285714285</v>
          </cell>
          <cell r="W281">
            <v>20.335714285714285</v>
          </cell>
          <cell r="X281">
            <v>20.335714285714285</v>
          </cell>
          <cell r="Y281">
            <v>20.335714285714285</v>
          </cell>
          <cell r="Z281">
            <v>20.335714285714285</v>
          </cell>
          <cell r="AA281">
            <v>20.335714285714285</v>
          </cell>
          <cell r="AB281">
            <v>20.335714285714285</v>
          </cell>
          <cell r="AC281">
            <v>20.335714285714285</v>
          </cell>
          <cell r="AD281">
            <v>20.335714285714285</v>
          </cell>
          <cell r="AE281">
            <v>20.335714285714285</v>
          </cell>
          <cell r="AF281">
            <v>0.87173100871731013</v>
          </cell>
          <cell r="AG281">
            <v>0.87173100871731013</v>
          </cell>
          <cell r="AH281">
            <v>0.87173100871731013</v>
          </cell>
          <cell r="AI281">
            <v>0.87173100871731013</v>
          </cell>
          <cell r="AJ281">
            <v>0.87173100871731013</v>
          </cell>
          <cell r="AK281">
            <v>0.87173100871731013</v>
          </cell>
          <cell r="AL281">
            <v>0.87173100871731013</v>
          </cell>
          <cell r="AM281">
            <v>0.87173100871731013</v>
          </cell>
          <cell r="AN281">
            <v>0.87173100871731013</v>
          </cell>
          <cell r="AO281">
            <v>0.87173100871731013</v>
          </cell>
          <cell r="AP281">
            <v>0.87173100871731013</v>
          </cell>
          <cell r="AQ281">
            <v>0.87173100871731013</v>
          </cell>
          <cell r="AR281">
            <v>0.87173100871731013</v>
          </cell>
          <cell r="AS281">
            <v>0.87173100871731013</v>
          </cell>
          <cell r="AT281">
            <v>0.87173100871731013</v>
          </cell>
          <cell r="AU281">
            <v>0.87173100871731013</v>
          </cell>
          <cell r="AV281">
            <v>0.87173100871731013</v>
          </cell>
          <cell r="AW281">
            <v>0.87173100871731013</v>
          </cell>
          <cell r="AX281">
            <v>0.87173100871731013</v>
          </cell>
          <cell r="AY281">
            <v>0.87173100871731013</v>
          </cell>
          <cell r="AZ281">
            <v>0.87173100871731013</v>
          </cell>
          <cell r="BA281">
            <v>17.727272727272727</v>
          </cell>
          <cell r="BB281">
            <v>17.727272727272727</v>
          </cell>
          <cell r="BC281">
            <v>17.727272727272727</v>
          </cell>
          <cell r="BD281">
            <v>17.727272727272727</v>
          </cell>
          <cell r="BE281">
            <v>17.727272727272727</v>
          </cell>
          <cell r="BF281">
            <v>17.727272727272727</v>
          </cell>
          <cell r="BG281">
            <v>17.727272727272727</v>
          </cell>
          <cell r="BH281">
            <v>17.727272727272727</v>
          </cell>
          <cell r="BI281">
            <v>17.727272727272727</v>
          </cell>
          <cell r="BJ281">
            <v>17.727272727272727</v>
          </cell>
          <cell r="BK281">
            <v>17.727272727272727</v>
          </cell>
          <cell r="BL281">
            <v>17.727272727272727</v>
          </cell>
          <cell r="BM281">
            <v>17.727272727272727</v>
          </cell>
          <cell r="BN281">
            <v>17.727272727272727</v>
          </cell>
          <cell r="BO281">
            <v>17.727272727272727</v>
          </cell>
          <cell r="BP281">
            <v>17.727272727272727</v>
          </cell>
          <cell r="BQ281">
            <v>17.727272727272727</v>
          </cell>
          <cell r="BR281">
            <v>17.727272727272727</v>
          </cell>
          <cell r="BS281">
            <v>17.727272727272727</v>
          </cell>
          <cell r="BT281">
            <v>17.727272727272727</v>
          </cell>
          <cell r="BU281">
            <v>17.727272727272727</v>
          </cell>
          <cell r="BV281">
            <v>39.994578283107572</v>
          </cell>
          <cell r="BW281">
            <v>1.01</v>
          </cell>
          <cell r="BX281">
            <v>1.45</v>
          </cell>
          <cell r="BY281">
            <v>89.59</v>
          </cell>
          <cell r="BZ281">
            <v>5.75</v>
          </cell>
          <cell r="CA281">
            <v>1.56</v>
          </cell>
          <cell r="CB281">
            <v>0.46</v>
          </cell>
          <cell r="CC281">
            <v>0.11</v>
          </cell>
          <cell r="CD281">
            <v>7.0000000000000007E-2</v>
          </cell>
          <cell r="CJ281">
            <v>99.999999999999986</v>
          </cell>
          <cell r="CO281">
            <v>1000</v>
          </cell>
        </row>
        <row r="282">
          <cell r="A282" t="str">
            <v>HUMBLY GROVE</v>
          </cell>
          <cell r="B282">
            <v>278</v>
          </cell>
          <cell r="F282" t="str">
            <v>MRS</v>
          </cell>
          <cell r="G282" t="str">
            <v>MRS</v>
          </cell>
          <cell r="H282" t="str">
            <v>MRS</v>
          </cell>
          <cell r="I282" t="str">
            <v>M</v>
          </cell>
          <cell r="J282" t="str">
            <v>NG11</v>
          </cell>
          <cell r="K282">
            <v>10.146023926812104</v>
          </cell>
          <cell r="L282">
            <v>10.146023926812104</v>
          </cell>
          <cell r="M282">
            <v>10.146023926812104</v>
          </cell>
          <cell r="N282">
            <v>10.146023926812104</v>
          </cell>
          <cell r="O282">
            <v>10.146023926812104</v>
          </cell>
          <cell r="P282">
            <v>10.146023926812104</v>
          </cell>
          <cell r="Q282">
            <v>10.146023926812104</v>
          </cell>
          <cell r="R282">
            <v>10.146023926812104</v>
          </cell>
          <cell r="S282">
            <v>10.146023926812104</v>
          </cell>
          <cell r="T282">
            <v>10.146023926812104</v>
          </cell>
          <cell r="U282">
            <v>10.146023926812104</v>
          </cell>
          <cell r="V282">
            <v>10.146023926812104</v>
          </cell>
          <cell r="W282">
            <v>10.146023926812104</v>
          </cell>
          <cell r="X282">
            <v>10.146023926812104</v>
          </cell>
          <cell r="Y282">
            <v>10.146023926812104</v>
          </cell>
          <cell r="Z282">
            <v>10.146023926812104</v>
          </cell>
          <cell r="AA282">
            <v>10.146023926812104</v>
          </cell>
          <cell r="AB282">
            <v>10.146023926812104</v>
          </cell>
          <cell r="AC282">
            <v>10.146023926812104</v>
          </cell>
          <cell r="AD282">
            <v>10.146023926812104</v>
          </cell>
          <cell r="AE282">
            <v>10.146023926812104</v>
          </cell>
          <cell r="AF282">
            <v>0.7078455790784558</v>
          </cell>
          <cell r="AG282">
            <v>0.7078455790784558</v>
          </cell>
          <cell r="AH282">
            <v>0.7078455790784558</v>
          </cell>
          <cell r="AI282">
            <v>0.7078455790784558</v>
          </cell>
          <cell r="AJ282">
            <v>0.7078455790784558</v>
          </cell>
          <cell r="AK282">
            <v>0.7078455790784558</v>
          </cell>
          <cell r="AL282">
            <v>0.7078455790784558</v>
          </cell>
          <cell r="AM282">
            <v>0.7078455790784558</v>
          </cell>
          <cell r="AN282">
            <v>0.7078455790784558</v>
          </cell>
          <cell r="AO282">
            <v>0.7078455790784558</v>
          </cell>
          <cell r="AP282">
            <v>0.7078455790784558</v>
          </cell>
          <cell r="AQ282">
            <v>0.7078455790784558</v>
          </cell>
          <cell r="AR282">
            <v>0.7078455790784558</v>
          </cell>
          <cell r="AS282">
            <v>0.7078455790784558</v>
          </cell>
          <cell r="AT282">
            <v>0.7078455790784558</v>
          </cell>
          <cell r="AU282">
            <v>0.7078455790784558</v>
          </cell>
          <cell r="AV282">
            <v>0.7078455790784558</v>
          </cell>
          <cell r="AW282">
            <v>0.7078455790784558</v>
          </cell>
          <cell r="AX282">
            <v>0.7078455790784558</v>
          </cell>
          <cell r="AY282">
            <v>0.7078455790784558</v>
          </cell>
          <cell r="AZ282">
            <v>0.7078455790784558</v>
          </cell>
          <cell r="BA282">
            <v>7.1818181818181817</v>
          </cell>
          <cell r="BB282">
            <v>7.1818181818181817</v>
          </cell>
          <cell r="BC282">
            <v>7.1818181818181817</v>
          </cell>
          <cell r="BD282">
            <v>7.1818181818181817</v>
          </cell>
          <cell r="BE282">
            <v>7.1818181818181817</v>
          </cell>
          <cell r="BF282">
            <v>7.1818181818181817</v>
          </cell>
          <cell r="BG282">
            <v>7.1818181818181817</v>
          </cell>
          <cell r="BH282">
            <v>7.1818181818181817</v>
          </cell>
          <cell r="BI282">
            <v>7.1818181818181817</v>
          </cell>
          <cell r="BJ282">
            <v>7.1818181818181817</v>
          </cell>
          <cell r="BK282">
            <v>7.1818181818181817</v>
          </cell>
          <cell r="BL282">
            <v>7.1818181818181817</v>
          </cell>
          <cell r="BM282">
            <v>7.1818181818181817</v>
          </cell>
          <cell r="BN282">
            <v>7.1818181818181817</v>
          </cell>
          <cell r="BO282">
            <v>7.1818181818181817</v>
          </cell>
          <cell r="BP282">
            <v>7.1818181818181817</v>
          </cell>
          <cell r="BQ282">
            <v>7.1818181818181817</v>
          </cell>
          <cell r="BR282">
            <v>7.1818181818181817</v>
          </cell>
          <cell r="BS282">
            <v>7.1818181818181817</v>
          </cell>
          <cell r="BT282">
            <v>7.1818181818181817</v>
          </cell>
          <cell r="BU282">
            <v>7.1818181818181817</v>
          </cell>
          <cell r="BV282">
            <v>39.149764135619002</v>
          </cell>
          <cell r="BW282">
            <v>2.19</v>
          </cell>
          <cell r="BX282">
            <v>1.1000000000000001</v>
          </cell>
          <cell r="BY282">
            <v>90.05</v>
          </cell>
          <cell r="BZ282">
            <v>4.92</v>
          </cell>
          <cell r="CA282">
            <v>1.19</v>
          </cell>
          <cell r="CB282">
            <v>0.39</v>
          </cell>
          <cell r="CC282">
            <v>0.09</v>
          </cell>
          <cell r="CD282">
            <v>7.0000000000000007E-2</v>
          </cell>
          <cell r="CJ282">
            <v>100</v>
          </cell>
          <cell r="CO282">
            <v>1000</v>
          </cell>
        </row>
        <row r="283">
          <cell r="A283" t="str">
            <v>PORTLAND</v>
          </cell>
          <cell r="B283">
            <v>279</v>
          </cell>
          <cell r="F283" t="str">
            <v>MRS</v>
          </cell>
          <cell r="G283" t="str">
            <v>MRS</v>
          </cell>
          <cell r="H283" t="str">
            <v>MRS</v>
          </cell>
          <cell r="I283" t="str">
            <v>M</v>
          </cell>
          <cell r="J283" t="str">
            <v>NG11</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BV283">
            <v>39.207354051955107</v>
          </cell>
          <cell r="BW283">
            <v>2.2200000000000002</v>
          </cell>
          <cell r="BX283">
            <v>1.1499999999999999</v>
          </cell>
          <cell r="BY283">
            <v>89.84</v>
          </cell>
          <cell r="BZ283">
            <v>4.9400000000000004</v>
          </cell>
          <cell r="CA283">
            <v>1.25</v>
          </cell>
          <cell r="CB283">
            <v>0.42</v>
          </cell>
          <cell r="CC283">
            <v>0.11</v>
          </cell>
          <cell r="CD283">
            <v>7.0000000000000007E-2</v>
          </cell>
          <cell r="CJ283">
            <v>100</v>
          </cell>
          <cell r="CO283">
            <v>1000</v>
          </cell>
        </row>
        <row r="284">
          <cell r="A284" t="str">
            <v>SALTFLEETBY</v>
          </cell>
          <cell r="B284">
            <v>280</v>
          </cell>
          <cell r="F284" t="str">
            <v>MRS</v>
          </cell>
          <cell r="G284" t="str">
            <v>MRS</v>
          </cell>
          <cell r="H284" t="str">
            <v>MRS</v>
          </cell>
          <cell r="I284" t="str">
            <v>M</v>
          </cell>
          <cell r="J284" t="str">
            <v>NG11</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BV284">
            <v>38.349205231337869</v>
          </cell>
          <cell r="BW284">
            <v>3.6</v>
          </cell>
          <cell r="BX284">
            <v>1.1299999999999999</v>
          </cell>
          <cell r="BY284">
            <v>89.58</v>
          </cell>
          <cell r="BZ284">
            <v>4.07</v>
          </cell>
          <cell r="CA284">
            <v>1.02</v>
          </cell>
          <cell r="CB284">
            <v>0.38</v>
          </cell>
          <cell r="CC284">
            <v>0.11</v>
          </cell>
          <cell r="CD284">
            <v>7.0000000000000007E-2</v>
          </cell>
          <cell r="CE284">
            <v>0.03</v>
          </cell>
          <cell r="CF284">
            <v>0.01</v>
          </cell>
          <cell r="CJ284">
            <v>99.999999999999986</v>
          </cell>
          <cell r="CO284">
            <v>1000</v>
          </cell>
        </row>
        <row r="285">
          <cell r="A285" t="str">
            <v>STUBLACH</v>
          </cell>
          <cell r="B285">
            <v>281</v>
          </cell>
          <cell r="F285" t="str">
            <v>MRS</v>
          </cell>
          <cell r="G285" t="str">
            <v>MRS</v>
          </cell>
          <cell r="H285" t="str">
            <v>MRS</v>
          </cell>
          <cell r="I285" t="str">
            <v>M</v>
          </cell>
          <cell r="J285" t="str">
            <v>NG11</v>
          </cell>
          <cell r="K285">
            <v>0</v>
          </cell>
          <cell r="L285">
            <v>0</v>
          </cell>
          <cell r="M285">
            <v>0</v>
          </cell>
          <cell r="N285">
            <v>48.666666666666664</v>
          </cell>
          <cell r="O285">
            <v>42.583333333333329</v>
          </cell>
          <cell r="P285">
            <v>42.583333333333329</v>
          </cell>
          <cell r="Q285">
            <v>42.583333333333329</v>
          </cell>
          <cell r="R285">
            <v>42.583333333333329</v>
          </cell>
          <cell r="S285">
            <v>42.583333333333329</v>
          </cell>
          <cell r="T285">
            <v>42.583333333333329</v>
          </cell>
          <cell r="U285">
            <v>42.583333333333329</v>
          </cell>
          <cell r="V285">
            <v>42.583333333333329</v>
          </cell>
          <cell r="W285">
            <v>42.583333333333329</v>
          </cell>
          <cell r="X285">
            <v>42.583333333333329</v>
          </cell>
          <cell r="Y285">
            <v>42.583333333333329</v>
          </cell>
          <cell r="Z285">
            <v>42.583333333333329</v>
          </cell>
          <cell r="AA285">
            <v>42.583333333333329</v>
          </cell>
          <cell r="AB285">
            <v>42.583333333333329</v>
          </cell>
          <cell r="AC285">
            <v>42.583333333333329</v>
          </cell>
          <cell r="AD285">
            <v>42.583333333333329</v>
          </cell>
          <cell r="AE285">
            <v>42.583333333333329</v>
          </cell>
          <cell r="AF285">
            <v>0</v>
          </cell>
          <cell r="AG285">
            <v>0</v>
          </cell>
          <cell r="AH285">
            <v>0</v>
          </cell>
          <cell r="AI285">
            <v>0.18679950186799504</v>
          </cell>
          <cell r="AJ285">
            <v>0.37359900373599009</v>
          </cell>
          <cell r="AK285">
            <v>0.37359900373599009</v>
          </cell>
          <cell r="AL285">
            <v>0.37359900373599009</v>
          </cell>
          <cell r="AM285">
            <v>0.37359900373599009</v>
          </cell>
          <cell r="AN285">
            <v>0.37359900373599009</v>
          </cell>
          <cell r="AO285">
            <v>0.37359900373599009</v>
          </cell>
          <cell r="AP285">
            <v>0.37359900373599009</v>
          </cell>
          <cell r="AQ285">
            <v>0.37359900373599009</v>
          </cell>
          <cell r="AR285">
            <v>0.37359900373599009</v>
          </cell>
          <cell r="AS285">
            <v>0.37359900373599009</v>
          </cell>
          <cell r="AT285">
            <v>0.37359900373599009</v>
          </cell>
          <cell r="AU285">
            <v>0.37359900373599009</v>
          </cell>
          <cell r="AV285">
            <v>0.37359900373599009</v>
          </cell>
          <cell r="AW285">
            <v>0.37359900373599009</v>
          </cell>
          <cell r="AX285">
            <v>0.37359900373599009</v>
          </cell>
          <cell r="AY285">
            <v>0.37359900373599009</v>
          </cell>
          <cell r="AZ285">
            <v>0.37359900373599009</v>
          </cell>
          <cell r="BA285">
            <v>0</v>
          </cell>
          <cell r="BB285">
            <v>0</v>
          </cell>
          <cell r="BC285">
            <v>0</v>
          </cell>
          <cell r="BD285">
            <v>9.0909090909090917</v>
          </cell>
          <cell r="BE285">
            <v>15.909090909090908</v>
          </cell>
          <cell r="BF285">
            <v>15.909090909090908</v>
          </cell>
          <cell r="BG285">
            <v>15.909090909090908</v>
          </cell>
          <cell r="BH285">
            <v>15.909090909090908</v>
          </cell>
          <cell r="BI285">
            <v>15.909090909090908</v>
          </cell>
          <cell r="BJ285">
            <v>15.909090909090908</v>
          </cell>
          <cell r="BK285">
            <v>15.909090909090908</v>
          </cell>
          <cell r="BL285">
            <v>15.909090909090908</v>
          </cell>
          <cell r="BM285">
            <v>15.909090909090908</v>
          </cell>
          <cell r="BN285">
            <v>15.909090909090908</v>
          </cell>
          <cell r="BO285">
            <v>15.909090909090908</v>
          </cell>
          <cell r="BP285">
            <v>15.909090909090908</v>
          </cell>
          <cell r="BQ285">
            <v>15.909090909090908</v>
          </cell>
          <cell r="BR285">
            <v>15.909090909090908</v>
          </cell>
          <cell r="BS285">
            <v>15.909090909090908</v>
          </cell>
          <cell r="BT285">
            <v>15.909090909090908</v>
          </cell>
          <cell r="BU285">
            <v>15.909090909090908</v>
          </cell>
          <cell r="BV285">
            <v>39.480477811527798</v>
          </cell>
          <cell r="BW285">
            <v>2.0299999999999998</v>
          </cell>
          <cell r="BX285">
            <v>1.75</v>
          </cell>
          <cell r="BY285">
            <v>88.33</v>
          </cell>
          <cell r="BZ285">
            <v>5.65</v>
          </cell>
          <cell r="CA285">
            <v>1.59</v>
          </cell>
          <cell r="CB285">
            <v>0.49</v>
          </cell>
          <cell r="CC285">
            <v>0.11</v>
          </cell>
          <cell r="CD285">
            <v>0.05</v>
          </cell>
          <cell r="CJ285">
            <v>100</v>
          </cell>
          <cell r="CO285">
            <v>1000</v>
          </cell>
        </row>
        <row r="286">
          <cell r="A286" t="str">
            <v>WHITEHILL</v>
          </cell>
          <cell r="B286">
            <v>282</v>
          </cell>
          <cell r="F286" t="str">
            <v>MRS</v>
          </cell>
          <cell r="G286" t="str">
            <v>MRS</v>
          </cell>
          <cell r="H286" t="str">
            <v>MRS</v>
          </cell>
          <cell r="I286" t="str">
            <v>M</v>
          </cell>
          <cell r="J286" t="str">
            <v>NG11</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BV286">
            <v>39.994578283107572</v>
          </cell>
          <cell r="BW286">
            <v>1.01</v>
          </cell>
          <cell r="BX286">
            <v>1.45</v>
          </cell>
          <cell r="BY286">
            <v>89.59</v>
          </cell>
          <cell r="BZ286">
            <v>5.75</v>
          </cell>
          <cell r="CA286">
            <v>1.56</v>
          </cell>
          <cell r="CB286">
            <v>0.46</v>
          </cell>
          <cell r="CC286">
            <v>0.11</v>
          </cell>
          <cell r="CD286">
            <v>7.0000000000000007E-2</v>
          </cell>
          <cell r="CJ286">
            <v>99.999999999999986</v>
          </cell>
          <cell r="CO286">
            <v>1000</v>
          </cell>
        </row>
        <row r="287">
          <cell r="A287" t="str">
            <v>Central Storage</v>
          </cell>
          <cell r="B287">
            <v>283</v>
          </cell>
          <cell r="E287" t="str">
            <v>Holehouse 2/British Salt/Kings Street/</v>
          </cell>
          <cell r="F287" t="str">
            <v>MRS</v>
          </cell>
          <cell r="G287" t="str">
            <v>MRS</v>
          </cell>
          <cell r="H287" t="str">
            <v>MRS</v>
          </cell>
          <cell r="I287" t="str">
            <v>M</v>
          </cell>
          <cell r="J287" t="str">
            <v>NG11</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BV287">
            <v>39.480477811527798</v>
          </cell>
          <cell r="BW287">
            <v>2.0299999999999998</v>
          </cell>
          <cell r="BX287">
            <v>1.75</v>
          </cell>
          <cell r="BY287">
            <v>88.33</v>
          </cell>
          <cell r="BZ287">
            <v>5.65</v>
          </cell>
          <cell r="CA287">
            <v>1.59</v>
          </cell>
          <cell r="CB287">
            <v>0.49</v>
          </cell>
          <cell r="CC287">
            <v>0.11</v>
          </cell>
          <cell r="CD287">
            <v>0.05</v>
          </cell>
          <cell r="CJ287">
            <v>100</v>
          </cell>
          <cell r="CO287">
            <v>1000</v>
          </cell>
        </row>
        <row r="288">
          <cell r="A288" t="str">
            <v>East Coast Storage</v>
          </cell>
          <cell r="B288">
            <v>284</v>
          </cell>
          <cell r="E288" t="str">
            <v>Aldbrough 2/Caythorpe/Saltfleetby/Whitehill/Hatfield 2</v>
          </cell>
          <cell r="F288" t="str">
            <v>MRS</v>
          </cell>
          <cell r="G288" t="str">
            <v>MRS</v>
          </cell>
          <cell r="H288" t="str">
            <v>MRS</v>
          </cell>
          <cell r="I288" t="str">
            <v>M</v>
          </cell>
          <cell r="J288" t="str">
            <v>NG11</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BV288">
            <v>39.994578283107572</v>
          </cell>
          <cell r="BW288">
            <v>1.01</v>
          </cell>
          <cell r="BX288">
            <v>1.45</v>
          </cell>
          <cell r="BY288">
            <v>89.59</v>
          </cell>
          <cell r="BZ288">
            <v>5.75</v>
          </cell>
          <cell r="CA288">
            <v>1.56</v>
          </cell>
          <cell r="CB288">
            <v>0.46</v>
          </cell>
          <cell r="CC288">
            <v>0.11</v>
          </cell>
          <cell r="CD288">
            <v>7.0000000000000007E-2</v>
          </cell>
          <cell r="CJ288">
            <v>99.999999999999986</v>
          </cell>
          <cell r="CO288">
            <v>1000</v>
          </cell>
        </row>
        <row r="289">
          <cell r="A289" t="str">
            <v>Southern Storage</v>
          </cell>
          <cell r="B289">
            <v>285</v>
          </cell>
          <cell r="E289" t="str">
            <v>Albury/Portland</v>
          </cell>
          <cell r="F289" t="str">
            <v>MRS</v>
          </cell>
          <cell r="G289" t="str">
            <v>MRS</v>
          </cell>
          <cell r="H289" t="str">
            <v>MRS</v>
          </cell>
          <cell r="I289" t="str">
            <v>M</v>
          </cell>
          <cell r="J289" t="str">
            <v>NG11</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BV289">
            <v>39.456090554306513</v>
          </cell>
          <cell r="BW289">
            <v>1.87</v>
          </cell>
          <cell r="BX289">
            <v>0.84</v>
          </cell>
          <cell r="BY289">
            <v>90.08</v>
          </cell>
          <cell r="BZ289">
            <v>5.56</v>
          </cell>
          <cell r="CA289">
            <v>1.2</v>
          </cell>
          <cell r="CB289">
            <v>0.33</v>
          </cell>
          <cell r="CC289">
            <v>7.0000000000000007E-2</v>
          </cell>
          <cell r="CD289">
            <v>0.05</v>
          </cell>
          <cell r="CJ289">
            <v>99.999999999999986</v>
          </cell>
          <cell r="CO289">
            <v>1000</v>
          </cell>
        </row>
        <row r="290">
          <cell r="A290" t="str">
            <v>West Coast Storage</v>
          </cell>
          <cell r="B290">
            <v>286</v>
          </cell>
          <cell r="E290" t="str">
            <v>Fleetwood/Gateway/Bains</v>
          </cell>
          <cell r="F290" t="str">
            <v>MRS</v>
          </cell>
          <cell r="G290" t="str">
            <v>MRS</v>
          </cell>
          <cell r="H290" t="str">
            <v>MRS</v>
          </cell>
          <cell r="I290" t="str">
            <v>M</v>
          </cell>
          <cell r="J290" t="str">
            <v>NG11</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BV290">
            <v>37.958523187933302</v>
          </cell>
          <cell r="BW290">
            <v>6.87</v>
          </cell>
          <cell r="BX290">
            <v>0.51</v>
          </cell>
          <cell r="BY290">
            <v>85.95</v>
          </cell>
          <cell r="BZ290">
            <v>4.4800000000000004</v>
          </cell>
          <cell r="CA290">
            <v>1.1299999999999999</v>
          </cell>
          <cell r="CB290">
            <v>0.56999999999999995</v>
          </cell>
          <cell r="CC290">
            <v>0.44</v>
          </cell>
          <cell r="CD290">
            <v>0.05</v>
          </cell>
          <cell r="CG290" t="str">
            <v>&lt;3.3ppm</v>
          </cell>
          <cell r="CJ290">
            <v>99.999999999999986</v>
          </cell>
          <cell r="CO290">
            <v>1000</v>
          </cell>
        </row>
        <row r="291">
          <cell r="A291" t="str">
            <v>AVONMOUTH</v>
          </cell>
          <cell r="B291">
            <v>287</v>
          </cell>
          <cell r="F291" t="str">
            <v>LNG</v>
          </cell>
          <cell r="G291" t="str">
            <v>LNG</v>
          </cell>
          <cell r="H291" t="str">
            <v>LNG</v>
          </cell>
          <cell r="I291" t="str">
            <v>L</v>
          </cell>
          <cell r="J291" t="str">
            <v>NG11</v>
          </cell>
          <cell r="K291">
            <v>53.753861997940277</v>
          </cell>
          <cell r="L291">
            <v>53.753861997940277</v>
          </cell>
          <cell r="M291">
            <v>53.753861997940277</v>
          </cell>
          <cell r="N291">
            <v>53.753861997940277</v>
          </cell>
          <cell r="O291">
            <v>53.753861997940277</v>
          </cell>
          <cell r="P291">
            <v>53.753861997940277</v>
          </cell>
          <cell r="Q291">
            <v>53.753861997940277</v>
          </cell>
          <cell r="R291">
            <v>53.753861997940277</v>
          </cell>
          <cell r="S291">
            <v>53.753861997940277</v>
          </cell>
          <cell r="T291">
            <v>53.753861997940277</v>
          </cell>
          <cell r="U291">
            <v>53.753861997940277</v>
          </cell>
          <cell r="V291">
            <v>53.753861997940277</v>
          </cell>
          <cell r="W291">
            <v>53.753861997940277</v>
          </cell>
          <cell r="X291">
            <v>53.753861997940277</v>
          </cell>
          <cell r="Y291">
            <v>53.753861997940277</v>
          </cell>
          <cell r="Z291">
            <v>53.753861997940277</v>
          </cell>
          <cell r="AA291">
            <v>53.753861997940277</v>
          </cell>
          <cell r="AB291">
            <v>53.753861997940277</v>
          </cell>
          <cell r="AC291">
            <v>53.753861997940277</v>
          </cell>
          <cell r="AD291">
            <v>53.753861997940277</v>
          </cell>
          <cell r="AE291">
            <v>53.753861997940277</v>
          </cell>
          <cell r="AF291">
            <v>0.24184308841843086</v>
          </cell>
          <cell r="AG291">
            <v>0.24184308841843086</v>
          </cell>
          <cell r="AH291">
            <v>0.24184308841843086</v>
          </cell>
          <cell r="AI291">
            <v>0.24184308841843086</v>
          </cell>
          <cell r="AJ291">
            <v>0.24184308841843086</v>
          </cell>
          <cell r="AK291">
            <v>0.24184308841843086</v>
          </cell>
          <cell r="AL291">
            <v>0.24184308841843086</v>
          </cell>
          <cell r="AM291">
            <v>0.24184308841843086</v>
          </cell>
          <cell r="AN291">
            <v>0.24184308841843086</v>
          </cell>
          <cell r="AO291">
            <v>0.24184308841843086</v>
          </cell>
          <cell r="AP291">
            <v>0.24184308841843086</v>
          </cell>
          <cell r="AQ291">
            <v>0.24184308841843086</v>
          </cell>
          <cell r="AR291">
            <v>0.24184308841843086</v>
          </cell>
          <cell r="AS291">
            <v>0.24184308841843086</v>
          </cell>
          <cell r="AT291">
            <v>0.24184308841843086</v>
          </cell>
          <cell r="AU291">
            <v>0.24184308841843086</v>
          </cell>
          <cell r="AV291">
            <v>0.24184308841843086</v>
          </cell>
          <cell r="AW291">
            <v>0.24184308841843086</v>
          </cell>
          <cell r="AX291">
            <v>0.24184308841843086</v>
          </cell>
          <cell r="AY291">
            <v>0.24184308841843086</v>
          </cell>
          <cell r="AZ291">
            <v>0.24184308841843086</v>
          </cell>
          <cell r="BA291">
            <v>13</v>
          </cell>
          <cell r="BB291">
            <v>13</v>
          </cell>
          <cell r="BC291">
            <v>13</v>
          </cell>
          <cell r="BD291">
            <v>13</v>
          </cell>
          <cell r="BE291">
            <v>13</v>
          </cell>
          <cell r="BF291">
            <v>13</v>
          </cell>
          <cell r="BG291">
            <v>13</v>
          </cell>
          <cell r="BH291">
            <v>13</v>
          </cell>
          <cell r="BI291">
            <v>13</v>
          </cell>
          <cell r="BJ291">
            <v>13</v>
          </cell>
          <cell r="BK291">
            <v>13</v>
          </cell>
          <cell r="BL291">
            <v>13</v>
          </cell>
          <cell r="BM291">
            <v>13</v>
          </cell>
          <cell r="BN291">
            <v>13</v>
          </cell>
          <cell r="BO291">
            <v>13</v>
          </cell>
          <cell r="BP291">
            <v>13</v>
          </cell>
          <cell r="BQ291">
            <v>13</v>
          </cell>
          <cell r="BR291">
            <v>13</v>
          </cell>
          <cell r="BS291">
            <v>13</v>
          </cell>
          <cell r="BT291">
            <v>13</v>
          </cell>
          <cell r="BU291">
            <v>13</v>
          </cell>
          <cell r="BV291">
            <v>38.620722154379877</v>
          </cell>
          <cell r="BW291">
            <v>1.0900000000000001</v>
          </cell>
          <cell r="BX291">
            <v>0.36</v>
          </cell>
          <cell r="BY291">
            <v>94.58</v>
          </cell>
          <cell r="BZ291">
            <v>3.35</v>
          </cell>
          <cell r="CA291">
            <v>0.42</v>
          </cell>
          <cell r="CB291">
            <v>0.14000000000000001</v>
          </cell>
          <cell r="CC291">
            <v>0.04</v>
          </cell>
          <cell r="CD291">
            <v>0.02</v>
          </cell>
          <cell r="CJ291">
            <v>100</v>
          </cell>
          <cell r="CO291">
            <v>1000</v>
          </cell>
        </row>
        <row r="292">
          <cell r="A292" t="str">
            <v>DYNEVOR</v>
          </cell>
          <cell r="B292">
            <v>288</v>
          </cell>
          <cell r="F292" t="str">
            <v>LNG</v>
          </cell>
          <cell r="G292" t="str">
            <v>LNG</v>
          </cell>
          <cell r="H292" t="str">
            <v>LNG</v>
          </cell>
          <cell r="I292" t="str">
            <v>L</v>
          </cell>
          <cell r="J292" t="str">
            <v>NG11</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BV292">
            <v>38.568609504589212</v>
          </cell>
          <cell r="BW292">
            <v>1.38</v>
          </cell>
          <cell r="BX292">
            <v>0.43</v>
          </cell>
          <cell r="BY292">
            <v>94.25</v>
          </cell>
          <cell r="BZ292">
            <v>3.12</v>
          </cell>
          <cell r="CA292">
            <v>0.54</v>
          </cell>
          <cell r="CB292">
            <v>0.19</v>
          </cell>
          <cell r="CC292">
            <v>0.05</v>
          </cell>
          <cell r="CD292">
            <v>0.04</v>
          </cell>
          <cell r="CJ292">
            <v>100.00000000000001</v>
          </cell>
          <cell r="CO292">
            <v>1000</v>
          </cell>
        </row>
        <row r="293">
          <cell r="A293" t="str">
            <v>GLENMAVIS</v>
          </cell>
          <cell r="B293">
            <v>289</v>
          </cell>
          <cell r="F293" t="str">
            <v>LNG</v>
          </cell>
          <cell r="G293" t="str">
            <v>LNG</v>
          </cell>
          <cell r="H293" t="str">
            <v>LNG</v>
          </cell>
          <cell r="I293" t="str">
            <v>L</v>
          </cell>
          <cell r="J293" t="str">
            <v>NG11</v>
          </cell>
          <cell r="K293">
            <v>38.244485294117645</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0.13549190535491906</v>
          </cell>
          <cell r="BA293">
            <v>5.1818181818181817</v>
          </cell>
          <cell r="BV293">
            <v>38.819576159790337</v>
          </cell>
          <cell r="BW293">
            <v>0.12</v>
          </cell>
          <cell r="BX293">
            <v>0.05</v>
          </cell>
          <cell r="BY293">
            <v>96.2</v>
          </cell>
          <cell r="BZ293">
            <v>3.45</v>
          </cell>
          <cell r="CA293">
            <v>0.14000000000000001</v>
          </cell>
          <cell r="CB293">
            <v>0.03</v>
          </cell>
          <cell r="CC293">
            <v>0.01</v>
          </cell>
          <cell r="CD293">
            <v>0</v>
          </cell>
          <cell r="CJ293">
            <v>100.00000000000001</v>
          </cell>
          <cell r="CO293">
            <v>1000</v>
          </cell>
        </row>
        <row r="294">
          <cell r="A294" t="str">
            <v>PARTINGTON</v>
          </cell>
          <cell r="B294">
            <v>290</v>
          </cell>
          <cell r="F294" t="str">
            <v>LNG</v>
          </cell>
          <cell r="G294" t="str">
            <v>LNG</v>
          </cell>
          <cell r="H294" t="str">
            <v>LNG</v>
          </cell>
          <cell r="I294" t="str">
            <v>L</v>
          </cell>
          <cell r="J294" t="str">
            <v>NG11</v>
          </cell>
          <cell r="K294">
            <v>99.486725663716811</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0.14072229140722292</v>
          </cell>
          <cell r="BA294">
            <v>14</v>
          </cell>
          <cell r="BV294">
            <v>38.829006727370498</v>
          </cell>
          <cell r="BW294">
            <v>0.85</v>
          </cell>
          <cell r="BX294">
            <v>0.59</v>
          </cell>
          <cell r="BY294">
            <v>94.24</v>
          </cell>
          <cell r="BZ294">
            <v>3.37</v>
          </cell>
          <cell r="CA294">
            <v>0.68</v>
          </cell>
          <cell r="CB294">
            <v>0.22</v>
          </cell>
          <cell r="CC294">
            <v>0.05</v>
          </cell>
          <cell r="CD294">
            <v>0</v>
          </cell>
          <cell r="CJ294">
            <v>100</v>
          </cell>
          <cell r="CO294">
            <v>1000</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C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s>
    <sheetDataSet>
      <sheetData sheetId="0">
        <row r="19">
          <cell r="E19" t="str">
            <v>central</v>
          </cell>
        </row>
        <row r="20">
          <cell r="E20" t="str">
            <v>central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7">
          <cell r="E67">
            <v>2020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s>
    <sheetDataSet>
      <sheetData sheetId="0">
        <row r="19">
          <cell r="E19" t="str">
            <v>central</v>
          </cell>
        </row>
        <row r="20">
          <cell r="E20" t="str">
            <v>central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7">
          <cell r="E67">
            <v>2020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Name val="AG"/>
      <sheetName val="GG"/>
      <sheetName val="SP"/>
      <sheetName val="Groups"/>
      <sheetName val="Data"/>
      <sheetName val="cUKCS"/>
      <sheetName val="play_old"/>
      <sheetName val="WCR"/>
      <sheetName val="PDAU Chart"/>
      <sheetName val="play"/>
      <sheetName val="Notes"/>
    </sheetNames>
    <sheetDataSet>
      <sheetData sheetId="0" refreshError="1"/>
      <sheetData sheetId="1" refreshError="1"/>
      <sheetData sheetId="2" refreshError="1"/>
      <sheetData sheetId="3">
        <row r="10">
          <cell r="A10" t="str">
            <v>NG forecast</v>
          </cell>
          <cell r="B10" t="str">
            <v>Reserves</v>
          </cell>
          <cell r="C10" t="str">
            <v>Notes</v>
          </cell>
          <cell r="D10" t="str">
            <v>Source</v>
          </cell>
          <cell r="E10" t="str">
            <v>Location</v>
          </cell>
          <cell r="F10" t="str">
            <v>Status</v>
          </cell>
          <cell r="G10" t="str">
            <v>Sub Terminal</v>
          </cell>
          <cell r="H10" t="str">
            <v>Terminal</v>
          </cell>
          <cell r="I10" t="str">
            <v>Pipeline</v>
          </cell>
          <cell r="J10" t="str">
            <v>11/12</v>
          </cell>
          <cell r="K10" t="str">
            <v>12/13</v>
          </cell>
          <cell r="L10" t="str">
            <v>13/14</v>
          </cell>
          <cell r="M10" t="str">
            <v>14/15</v>
          </cell>
          <cell r="N10" t="str">
            <v>15/16</v>
          </cell>
          <cell r="O10" t="str">
            <v>16/17</v>
          </cell>
          <cell r="P10" t="str">
            <v>17/18</v>
          </cell>
          <cell r="Q10" t="str">
            <v>18/19</v>
          </cell>
          <cell r="R10" t="str">
            <v>19/20</v>
          </cell>
          <cell r="S10" t="str">
            <v>20/21</v>
          </cell>
          <cell r="T10" t="str">
            <v>21/22</v>
          </cell>
          <cell r="U10" t="str">
            <v>22/23</v>
          </cell>
          <cell r="V10" t="str">
            <v>23/24</v>
          </cell>
          <cell r="W10" t="str">
            <v>24/25</v>
          </cell>
          <cell r="X10" t="str">
            <v>25/26</v>
          </cell>
          <cell r="Y10" t="str">
            <v>26/27</v>
          </cell>
          <cell r="Z10" t="str">
            <v>27/28</v>
          </cell>
          <cell r="AA10" t="str">
            <v>28/29</v>
          </cell>
          <cell r="AB10" t="str">
            <v>29/30</v>
          </cell>
          <cell r="AC10" t="str">
            <v>30/31</v>
          </cell>
          <cell r="AD10" t="str">
            <v>Source</v>
          </cell>
          <cell r="AE10">
            <v>2011</v>
          </cell>
          <cell r="AF10">
            <v>2012</v>
          </cell>
          <cell r="AG10">
            <v>2013</v>
          </cell>
          <cell r="AH10">
            <v>2014</v>
          </cell>
          <cell r="AI10">
            <v>2015</v>
          </cell>
          <cell r="AJ10">
            <v>2016</v>
          </cell>
          <cell r="AK10">
            <v>2017</v>
          </cell>
          <cell r="AL10">
            <v>2018</v>
          </cell>
          <cell r="AM10">
            <v>2019</v>
          </cell>
          <cell r="AN10">
            <v>2020</v>
          </cell>
          <cell r="AO10">
            <v>2021</v>
          </cell>
          <cell r="AP10">
            <v>2022</v>
          </cell>
          <cell r="AQ10">
            <v>2023</v>
          </cell>
          <cell r="AR10">
            <v>2024</v>
          </cell>
          <cell r="AS10">
            <v>2025</v>
          </cell>
          <cell r="AT10">
            <v>2026</v>
          </cell>
          <cell r="AU10">
            <v>2027</v>
          </cell>
          <cell r="AV10">
            <v>2028</v>
          </cell>
          <cell r="AW10">
            <v>2029</v>
          </cell>
          <cell r="AX10">
            <v>2030</v>
          </cell>
          <cell r="AY10" t="str">
            <v>Swing</v>
          </cell>
          <cell r="AZ10" t="str">
            <v>11/12</v>
          </cell>
          <cell r="BA10" t="str">
            <v>12/13</v>
          </cell>
          <cell r="BB10" t="str">
            <v>13/14</v>
          </cell>
          <cell r="BC10" t="str">
            <v>14/15</v>
          </cell>
          <cell r="BD10" t="str">
            <v>15/16</v>
          </cell>
          <cell r="BE10" t="str">
            <v>16/17</v>
          </cell>
          <cell r="BF10" t="str">
            <v>17/18</v>
          </cell>
          <cell r="BG10" t="str">
            <v>18/19</v>
          </cell>
          <cell r="BH10" t="str">
            <v>19/20</v>
          </cell>
          <cell r="BI10" t="str">
            <v>20/21</v>
          </cell>
          <cell r="BJ10" t="str">
            <v>21/22</v>
          </cell>
          <cell r="BK10" t="str">
            <v>22/23</v>
          </cell>
          <cell r="BL10" t="str">
            <v>23/24</v>
          </cell>
          <cell r="BM10" t="str">
            <v>24/25</v>
          </cell>
          <cell r="BN10" t="str">
            <v>25/26</v>
          </cell>
          <cell r="BO10" t="str">
            <v>26/27</v>
          </cell>
          <cell r="BP10" t="str">
            <v>27/28</v>
          </cell>
          <cell r="BQ10" t="str">
            <v>28/29</v>
          </cell>
          <cell r="BR10" t="str">
            <v>29/30</v>
          </cell>
          <cell r="BS10" t="str">
            <v>30/31</v>
          </cell>
        </row>
        <row r="11">
          <cell r="A11" t="str">
            <v>zUpside Amethyst E</v>
          </cell>
          <cell r="D11">
            <v>3</v>
          </cell>
          <cell r="E11">
            <v>1</v>
          </cell>
          <cell r="F11" t="str">
            <v>A</v>
          </cell>
          <cell r="G11" t="str">
            <v>Amethyst E</v>
          </cell>
          <cell r="H11" t="str">
            <v>Easington</v>
          </cell>
          <cell r="R11">
            <v>0</v>
          </cell>
          <cell r="S11">
            <v>0</v>
          </cell>
          <cell r="T11">
            <v>0</v>
          </cell>
          <cell r="U11">
            <v>0</v>
          </cell>
          <cell r="V11">
            <v>0</v>
          </cell>
          <cell r="W11">
            <v>0</v>
          </cell>
          <cell r="X11">
            <v>0</v>
          </cell>
          <cell r="Y11">
            <v>0</v>
          </cell>
          <cell r="Z11">
            <v>0</v>
          </cell>
          <cell r="AA11">
            <v>0</v>
          </cell>
          <cell r="AB11">
            <v>0</v>
          </cell>
          <cell r="AC11">
            <v>0</v>
          </cell>
          <cell r="BH11">
            <v>0</v>
          </cell>
          <cell r="BI11">
            <v>0</v>
          </cell>
          <cell r="BJ11">
            <v>0</v>
          </cell>
          <cell r="BK11">
            <v>0</v>
          </cell>
          <cell r="BL11">
            <v>0</v>
          </cell>
          <cell r="BM11">
            <v>0</v>
          </cell>
          <cell r="BN11">
            <v>0</v>
          </cell>
          <cell r="BO11">
            <v>0</v>
          </cell>
          <cell r="BP11">
            <v>0</v>
          </cell>
          <cell r="BQ11">
            <v>0</v>
          </cell>
          <cell r="BR11">
            <v>0</v>
          </cell>
          <cell r="BS11">
            <v>0</v>
          </cell>
        </row>
        <row r="12">
          <cell r="A12" t="str">
            <v>Armada</v>
          </cell>
          <cell r="C12" t="str">
            <v>Profile good</v>
          </cell>
          <cell r="D12">
            <v>1</v>
          </cell>
          <cell r="E12">
            <v>2</v>
          </cell>
          <cell r="F12" t="str">
            <v>P</v>
          </cell>
          <cell r="G12" t="str">
            <v>Amoco T</v>
          </cell>
          <cell r="H12" t="str">
            <v>Teesside</v>
          </cell>
          <cell r="J12">
            <v>1.6740000000000002</v>
          </cell>
          <cell r="K12">
            <v>1.296</v>
          </cell>
          <cell r="L12">
            <v>1.107</v>
          </cell>
          <cell r="M12">
            <v>0.86399999999999999</v>
          </cell>
          <cell r="N12">
            <v>0.81900000000000006</v>
          </cell>
          <cell r="O12">
            <v>0.63900000000000001</v>
          </cell>
          <cell r="P12">
            <v>0.55800000000000005</v>
          </cell>
          <cell r="Q12">
            <v>0.34200000000000003</v>
          </cell>
          <cell r="R12">
            <v>0.33300000000000002</v>
          </cell>
          <cell r="S12">
            <v>0.19800000000000001</v>
          </cell>
          <cell r="T12">
            <v>0.13500000000000001</v>
          </cell>
          <cell r="U12">
            <v>0.108</v>
          </cell>
          <cell r="V12">
            <v>8.6400000000000005E-2</v>
          </cell>
          <cell r="W12">
            <v>6.9120000000000015E-2</v>
          </cell>
          <cell r="X12">
            <v>5.5296000000000012E-2</v>
          </cell>
          <cell r="Y12">
            <v>4.4236800000000007E-2</v>
          </cell>
          <cell r="Z12">
            <v>3.5389440000000015E-2</v>
          </cell>
          <cell r="AA12">
            <v>0</v>
          </cell>
          <cell r="AB12">
            <v>0</v>
          </cell>
          <cell r="AC12">
            <v>0</v>
          </cell>
          <cell r="AD12" t="str">
            <v>O&amp;GUK</v>
          </cell>
          <cell r="AE12">
            <v>1.86</v>
          </cell>
          <cell r="AF12">
            <v>1.44</v>
          </cell>
          <cell r="AG12">
            <v>1.23</v>
          </cell>
          <cell r="AH12">
            <v>0.96</v>
          </cell>
          <cell r="AI12">
            <v>0.91</v>
          </cell>
          <cell r="AJ12">
            <v>0.71</v>
          </cell>
          <cell r="AK12">
            <v>0.62</v>
          </cell>
          <cell r="AL12">
            <v>0.38</v>
          </cell>
          <cell r="AM12">
            <v>0.37</v>
          </cell>
          <cell r="AN12">
            <v>0.22</v>
          </cell>
          <cell r="AO12">
            <v>0.15</v>
          </cell>
          <cell r="AY12">
            <v>1.3</v>
          </cell>
          <cell r="AZ12">
            <v>2.1762000000000001</v>
          </cell>
          <cell r="BA12">
            <v>1.6848000000000001</v>
          </cell>
          <cell r="BB12">
            <v>1.4391</v>
          </cell>
          <cell r="BC12">
            <v>1.1232</v>
          </cell>
          <cell r="BD12">
            <v>1.0647000000000002</v>
          </cell>
          <cell r="BE12">
            <v>0.83069999999999999</v>
          </cell>
          <cell r="BF12">
            <v>0.72540000000000004</v>
          </cell>
          <cell r="BG12">
            <v>0.44460000000000005</v>
          </cell>
          <cell r="BH12">
            <v>0.43290000000000006</v>
          </cell>
          <cell r="BI12">
            <v>0.25740000000000002</v>
          </cell>
          <cell r="BJ12">
            <v>0.17550000000000002</v>
          </cell>
          <cell r="BK12">
            <v>0.1404</v>
          </cell>
          <cell r="BL12">
            <v>0.11232</v>
          </cell>
          <cell r="BM12">
            <v>8.9856000000000019E-2</v>
          </cell>
          <cell r="BN12">
            <v>7.1884800000000013E-2</v>
          </cell>
          <cell r="BO12">
            <v>5.7507840000000011E-2</v>
          </cell>
          <cell r="BP12">
            <v>4.6006272000000022E-2</v>
          </cell>
          <cell r="BQ12">
            <v>0</v>
          </cell>
          <cell r="BR12">
            <v>0</v>
          </cell>
          <cell r="BS12">
            <v>0</v>
          </cell>
        </row>
        <row r="13">
          <cell r="A13" t="str">
            <v>Banff</v>
          </cell>
          <cell r="C13" t="str">
            <v>NG Profile Good</v>
          </cell>
          <cell r="D13">
            <v>3</v>
          </cell>
          <cell r="E13">
            <v>3</v>
          </cell>
          <cell r="F13" t="str">
            <v>P</v>
          </cell>
          <cell r="G13" t="str">
            <v>Amoco T</v>
          </cell>
          <cell r="H13" t="str">
            <v>Teesside</v>
          </cell>
          <cell r="J13">
            <v>1.3860000000000001</v>
          </cell>
          <cell r="K13">
            <v>1.107</v>
          </cell>
          <cell r="L13">
            <v>0.88200000000000001</v>
          </cell>
          <cell r="M13">
            <v>0.71100000000000008</v>
          </cell>
          <cell r="N13">
            <v>0.56700000000000006</v>
          </cell>
          <cell r="O13">
            <v>0.45</v>
          </cell>
          <cell r="P13">
            <v>0.36</v>
          </cell>
          <cell r="Q13">
            <v>0.28800000000000003</v>
          </cell>
          <cell r="R13">
            <v>0.23400000000000001</v>
          </cell>
          <cell r="S13">
            <v>0.189</v>
          </cell>
          <cell r="T13">
            <v>0.15300000000000002</v>
          </cell>
          <cell r="U13">
            <v>0.11700000000000001</v>
          </cell>
          <cell r="V13">
            <v>9.9000000000000005E-2</v>
          </cell>
          <cell r="W13">
            <v>7.2000000000000008E-2</v>
          </cell>
          <cell r="X13">
            <v>6.3000000000000014E-2</v>
          </cell>
          <cell r="Y13">
            <v>4.4999999999999998E-2</v>
          </cell>
          <cell r="Z13">
            <v>3.6000000000000004E-2</v>
          </cell>
          <cell r="AA13">
            <v>0</v>
          </cell>
          <cell r="AB13">
            <v>0</v>
          </cell>
          <cell r="AC13">
            <v>0</v>
          </cell>
          <cell r="AD13" t="str">
            <v>NG 2011</v>
          </cell>
          <cell r="AE13">
            <v>1.54</v>
          </cell>
          <cell r="AF13">
            <v>1.23</v>
          </cell>
          <cell r="AG13">
            <v>0.98</v>
          </cell>
          <cell r="AH13">
            <v>0.79</v>
          </cell>
          <cell r="AI13">
            <v>0.63</v>
          </cell>
          <cell r="AJ13">
            <v>0.5</v>
          </cell>
          <cell r="AK13">
            <v>0.4</v>
          </cell>
          <cell r="AL13">
            <v>0.32</v>
          </cell>
          <cell r="AM13">
            <v>0.26</v>
          </cell>
          <cell r="AN13">
            <v>0.21</v>
          </cell>
          <cell r="AO13">
            <v>0.17</v>
          </cell>
          <cell r="AP13">
            <v>0.13</v>
          </cell>
          <cell r="AQ13">
            <v>0.11</v>
          </cell>
          <cell r="AR13">
            <v>0.08</v>
          </cell>
          <cell r="AS13">
            <v>7.0000000000000007E-2</v>
          </cell>
          <cell r="AT13">
            <v>0.05</v>
          </cell>
          <cell r="AU13">
            <v>0.04</v>
          </cell>
          <cell r="AV13">
            <v>0</v>
          </cell>
          <cell r="AW13">
            <v>0</v>
          </cell>
          <cell r="AX13">
            <v>0</v>
          </cell>
          <cell r="AY13">
            <v>1.88</v>
          </cell>
          <cell r="AZ13">
            <v>1.8018000000000003</v>
          </cell>
          <cell r="BA13">
            <v>1.4391</v>
          </cell>
          <cell r="BB13">
            <v>1.1466000000000001</v>
          </cell>
          <cell r="BC13">
            <v>0.92430000000000012</v>
          </cell>
          <cell r="BD13">
            <v>0.73710000000000009</v>
          </cell>
          <cell r="BE13">
            <v>0.58500000000000008</v>
          </cell>
          <cell r="BF13">
            <v>0.46799999999999997</v>
          </cell>
          <cell r="BG13">
            <v>0.37440000000000007</v>
          </cell>
          <cell r="BH13">
            <v>0.30420000000000003</v>
          </cell>
          <cell r="BI13">
            <v>0.2457</v>
          </cell>
          <cell r="BJ13">
            <v>0.19890000000000005</v>
          </cell>
          <cell r="BK13">
            <v>0.15210000000000001</v>
          </cell>
          <cell r="BL13">
            <v>0.12870000000000001</v>
          </cell>
          <cell r="BM13">
            <v>9.3600000000000017E-2</v>
          </cell>
          <cell r="BN13">
            <v>8.1900000000000028E-2</v>
          </cell>
          <cell r="BO13">
            <v>5.8499999999999996E-2</v>
          </cell>
          <cell r="BP13">
            <v>4.6800000000000008E-2</v>
          </cell>
          <cell r="BQ13">
            <v>0</v>
          </cell>
          <cell r="BR13">
            <v>0</v>
          </cell>
          <cell r="BS13">
            <v>0</v>
          </cell>
        </row>
        <row r="14">
          <cell r="A14" t="str">
            <v>Erskine</v>
          </cell>
          <cell r="C14" t="str">
            <v>50% O&amp;G Profile</v>
          </cell>
          <cell r="D14">
            <v>1</v>
          </cell>
          <cell r="E14">
            <v>4</v>
          </cell>
          <cell r="F14" t="str">
            <v>P</v>
          </cell>
          <cell r="G14" t="str">
            <v>Amoco T</v>
          </cell>
          <cell r="H14" t="str">
            <v>Teesside</v>
          </cell>
          <cell r="J14">
            <v>0.26550000000000001</v>
          </cell>
          <cell r="K14">
            <v>0.30600000000000005</v>
          </cell>
          <cell r="L14">
            <v>0.315</v>
          </cell>
          <cell r="M14">
            <v>0.29249999999999998</v>
          </cell>
          <cell r="N14">
            <v>0.29249999999999998</v>
          </cell>
          <cell r="O14">
            <v>0.26550000000000001</v>
          </cell>
          <cell r="P14">
            <v>0.26550000000000001</v>
          </cell>
          <cell r="Q14">
            <v>0.23850000000000002</v>
          </cell>
          <cell r="R14">
            <v>0.23850000000000002</v>
          </cell>
          <cell r="S14">
            <v>0.2205</v>
          </cell>
          <cell r="T14">
            <v>0.216</v>
          </cell>
          <cell r="U14">
            <v>0.1019830028328612</v>
          </cell>
          <cell r="V14">
            <v>7.6487252124645896E-2</v>
          </cell>
          <cell r="W14">
            <v>6.3739376770538245E-2</v>
          </cell>
          <cell r="X14">
            <v>5.09915014164306E-2</v>
          </cell>
          <cell r="Y14">
            <v>4.0793201133144476E-2</v>
          </cell>
          <cell r="Z14">
            <v>3.2634560906515585E-2</v>
          </cell>
          <cell r="AA14">
            <v>0</v>
          </cell>
          <cell r="AB14">
            <v>0</v>
          </cell>
          <cell r="AC14">
            <v>0</v>
          </cell>
          <cell r="AD14" t="str">
            <v>O&amp;G UK</v>
          </cell>
          <cell r="AE14">
            <v>0.59</v>
          </cell>
          <cell r="AF14">
            <v>0.68</v>
          </cell>
          <cell r="AG14">
            <v>0.7</v>
          </cell>
          <cell r="AH14">
            <v>0.65</v>
          </cell>
          <cell r="AI14">
            <v>0.65</v>
          </cell>
          <cell r="AJ14">
            <v>0.59</v>
          </cell>
          <cell r="AK14">
            <v>0.59</v>
          </cell>
          <cell r="AL14">
            <v>0.53</v>
          </cell>
          <cell r="AM14">
            <v>0.53</v>
          </cell>
          <cell r="AN14">
            <v>0.49</v>
          </cell>
          <cell r="AO14">
            <v>0.48</v>
          </cell>
          <cell r="AP14">
            <v>0.22662889518413601</v>
          </cell>
          <cell r="AQ14">
            <v>0.16997167138810199</v>
          </cell>
          <cell r="AR14">
            <v>0.14164305949008499</v>
          </cell>
          <cell r="AS14">
            <v>0</v>
          </cell>
          <cell r="AT14">
            <v>0</v>
          </cell>
          <cell r="AU14">
            <v>0</v>
          </cell>
          <cell r="AV14">
            <v>0</v>
          </cell>
          <cell r="AW14">
            <v>0</v>
          </cell>
          <cell r="AX14">
            <v>0</v>
          </cell>
          <cell r="AY14">
            <v>6.8</v>
          </cell>
          <cell r="AZ14">
            <v>0.34515000000000001</v>
          </cell>
          <cell r="BA14">
            <v>0.3978000000000001</v>
          </cell>
          <cell r="BB14">
            <v>0.40950000000000003</v>
          </cell>
          <cell r="BC14">
            <v>0.38024999999999998</v>
          </cell>
          <cell r="BD14">
            <v>0.38024999999999998</v>
          </cell>
          <cell r="BE14">
            <v>0.34515000000000001</v>
          </cell>
          <cell r="BF14">
            <v>0.34515000000000001</v>
          </cell>
          <cell r="BG14">
            <v>0.31005000000000005</v>
          </cell>
          <cell r="BH14">
            <v>0.31005000000000005</v>
          </cell>
          <cell r="BI14">
            <v>0.28665000000000002</v>
          </cell>
          <cell r="BJ14">
            <v>0.28079999999999999</v>
          </cell>
          <cell r="BK14">
            <v>0.13257790368271957</v>
          </cell>
          <cell r="BL14">
            <v>9.9433427762039672E-2</v>
          </cell>
          <cell r="BM14">
            <v>8.2861189801699722E-2</v>
          </cell>
          <cell r="BN14">
            <v>6.6288951841359786E-2</v>
          </cell>
          <cell r="BO14">
            <v>5.3031161473087819E-2</v>
          </cell>
          <cell r="BP14">
            <v>4.242492917847026E-2</v>
          </cell>
          <cell r="BQ14">
            <v>0</v>
          </cell>
          <cell r="BR14">
            <v>0</v>
          </cell>
          <cell r="BS14">
            <v>0</v>
          </cell>
        </row>
        <row r="15">
          <cell r="A15" t="str">
            <v>ETAP CPF Late Life</v>
          </cell>
          <cell r="C15" t="str">
            <v>90% Wet</v>
          </cell>
          <cell r="D15">
            <v>1</v>
          </cell>
          <cell r="E15">
            <v>5</v>
          </cell>
          <cell r="F15" t="str">
            <v>D</v>
          </cell>
          <cell r="G15" t="str">
            <v>Amoco T</v>
          </cell>
          <cell r="H15" t="str">
            <v>Teesside</v>
          </cell>
          <cell r="J15">
            <v>0</v>
          </cell>
          <cell r="K15">
            <v>0</v>
          </cell>
          <cell r="L15">
            <v>0.108</v>
          </cell>
          <cell r="M15">
            <v>0.621</v>
          </cell>
          <cell r="N15">
            <v>0.48600000000000004</v>
          </cell>
          <cell r="O15">
            <v>0.22500000000000001</v>
          </cell>
          <cell r="P15">
            <v>0.18000000000000002</v>
          </cell>
          <cell r="Q15">
            <v>0.14400000000000002</v>
          </cell>
          <cell r="R15">
            <v>7.2000000000000008E-2</v>
          </cell>
          <cell r="S15">
            <v>1.8000000000000002E-2</v>
          </cell>
          <cell r="T15">
            <v>0</v>
          </cell>
          <cell r="U15">
            <v>0</v>
          </cell>
          <cell r="V15">
            <v>0</v>
          </cell>
          <cell r="W15">
            <v>0</v>
          </cell>
          <cell r="X15">
            <v>0</v>
          </cell>
          <cell r="Y15">
            <v>0</v>
          </cell>
          <cell r="Z15">
            <v>0</v>
          </cell>
          <cell r="AA15">
            <v>0</v>
          </cell>
          <cell r="AB15">
            <v>0</v>
          </cell>
          <cell r="AC15">
            <v>0</v>
          </cell>
          <cell r="AD15" t="str">
            <v>O&amp;G UK</v>
          </cell>
          <cell r="AE15">
            <v>0</v>
          </cell>
          <cell r="AF15">
            <v>0</v>
          </cell>
          <cell r="AG15">
            <v>0.12</v>
          </cell>
          <cell r="AH15">
            <v>0.69</v>
          </cell>
          <cell r="AI15">
            <v>0.54</v>
          </cell>
          <cell r="AJ15">
            <v>0.25</v>
          </cell>
          <cell r="AK15">
            <v>0.2</v>
          </cell>
          <cell r="AL15">
            <v>0.16</v>
          </cell>
          <cell r="AM15">
            <v>0.08</v>
          </cell>
          <cell r="AN15">
            <v>0.02</v>
          </cell>
          <cell r="AY15">
            <v>1.1000000000000001</v>
          </cell>
          <cell r="AZ15">
            <v>0</v>
          </cell>
          <cell r="BA15">
            <v>0</v>
          </cell>
          <cell r="BB15">
            <v>0.1188</v>
          </cell>
          <cell r="BC15">
            <v>0.68310000000000004</v>
          </cell>
          <cell r="BD15">
            <v>0.53460000000000008</v>
          </cell>
          <cell r="BE15">
            <v>0.24750000000000003</v>
          </cell>
          <cell r="BF15">
            <v>0.19800000000000004</v>
          </cell>
          <cell r="BG15">
            <v>0.15840000000000004</v>
          </cell>
          <cell r="BH15">
            <v>7.920000000000002E-2</v>
          </cell>
          <cell r="BI15">
            <v>1.9800000000000005E-2</v>
          </cell>
          <cell r="BJ15">
            <v>0</v>
          </cell>
          <cell r="BK15">
            <v>0</v>
          </cell>
          <cell r="BL15">
            <v>0</v>
          </cell>
          <cell r="BM15">
            <v>0</v>
          </cell>
          <cell r="BN15">
            <v>0</v>
          </cell>
          <cell r="BO15">
            <v>0</v>
          </cell>
          <cell r="BP15">
            <v>0</v>
          </cell>
          <cell r="BQ15">
            <v>0</v>
          </cell>
          <cell r="BR15">
            <v>0</v>
          </cell>
          <cell r="BS15">
            <v>0</v>
          </cell>
        </row>
        <row r="16">
          <cell r="A16" t="str">
            <v>ETAP Machar</v>
          </cell>
          <cell r="C16" t="str">
            <v>O&amp;G UK Profile Good</v>
          </cell>
          <cell r="D16">
            <v>1</v>
          </cell>
          <cell r="E16">
            <v>6</v>
          </cell>
          <cell r="F16" t="str">
            <v>P</v>
          </cell>
          <cell r="G16" t="str">
            <v>Amoco T</v>
          </cell>
          <cell r="H16" t="str">
            <v>Teesside</v>
          </cell>
          <cell r="J16">
            <v>0.14400000000000002</v>
          </cell>
          <cell r="K16">
            <v>0.189</v>
          </cell>
          <cell r="L16">
            <v>0.18</v>
          </cell>
          <cell r="M16">
            <v>0.16200000000000001</v>
          </cell>
          <cell r="N16">
            <v>0.16200000000000001</v>
          </cell>
          <cell r="O16">
            <v>0.17100000000000001</v>
          </cell>
          <cell r="P16">
            <v>0.315</v>
          </cell>
          <cell r="Q16">
            <v>0.34200000000000003</v>
          </cell>
          <cell r="R16">
            <v>0.36</v>
          </cell>
          <cell r="S16">
            <v>0.378</v>
          </cell>
          <cell r="T16">
            <v>0.41400000000000003</v>
          </cell>
          <cell r="U16">
            <v>0.432</v>
          </cell>
          <cell r="V16">
            <v>0.34200000000000003</v>
          </cell>
          <cell r="W16">
            <v>0.27900000000000003</v>
          </cell>
          <cell r="X16">
            <v>0.22500000000000001</v>
          </cell>
          <cell r="Y16">
            <v>0.18</v>
          </cell>
          <cell r="Z16">
            <v>0.14400000000000002</v>
          </cell>
          <cell r="AA16">
            <v>0.11700000000000001</v>
          </cell>
          <cell r="AB16">
            <v>0.09</v>
          </cell>
          <cell r="AC16">
            <v>7.2000000000000008E-2</v>
          </cell>
          <cell r="AD16" t="str">
            <v>O&amp;G UK</v>
          </cell>
          <cell r="AE16">
            <v>0.16</v>
          </cell>
          <cell r="AF16">
            <v>0.21</v>
          </cell>
          <cell r="AG16">
            <v>0.2</v>
          </cell>
          <cell r="AH16">
            <v>0.18</v>
          </cell>
          <cell r="AI16">
            <v>0.18</v>
          </cell>
          <cell r="AJ16">
            <v>0.19</v>
          </cell>
          <cell r="AK16">
            <v>0.35</v>
          </cell>
          <cell r="AL16">
            <v>0.38</v>
          </cell>
          <cell r="AM16">
            <v>0.4</v>
          </cell>
          <cell r="AN16">
            <v>0.42</v>
          </cell>
          <cell r="AO16">
            <v>0.46</v>
          </cell>
          <cell r="AP16">
            <v>0.48</v>
          </cell>
          <cell r="AQ16">
            <v>0.38</v>
          </cell>
          <cell r="AR16">
            <v>0.31</v>
          </cell>
          <cell r="AS16">
            <v>0.25</v>
          </cell>
          <cell r="AT16">
            <v>0.2</v>
          </cell>
          <cell r="AU16">
            <v>0.16</v>
          </cell>
          <cell r="AV16">
            <v>0.13</v>
          </cell>
          <cell r="AW16">
            <v>0.1</v>
          </cell>
          <cell r="AX16">
            <v>0.08</v>
          </cell>
          <cell r="AY16">
            <v>1.39</v>
          </cell>
          <cell r="AZ16">
            <v>0.18720000000000003</v>
          </cell>
          <cell r="BA16">
            <v>0.2457</v>
          </cell>
          <cell r="BB16">
            <v>0.23399999999999999</v>
          </cell>
          <cell r="BC16">
            <v>0.21060000000000001</v>
          </cell>
          <cell r="BD16">
            <v>0.21060000000000001</v>
          </cell>
          <cell r="BE16">
            <v>0.22230000000000003</v>
          </cell>
          <cell r="BF16">
            <v>0.40950000000000003</v>
          </cell>
          <cell r="BG16">
            <v>0.44460000000000005</v>
          </cell>
          <cell r="BH16">
            <v>0.46799999999999997</v>
          </cell>
          <cell r="BI16">
            <v>0.4914</v>
          </cell>
          <cell r="BJ16">
            <v>0.53820000000000001</v>
          </cell>
          <cell r="BK16">
            <v>0.56159999999999999</v>
          </cell>
          <cell r="BL16">
            <v>0.44460000000000005</v>
          </cell>
          <cell r="BM16">
            <v>0.36270000000000002</v>
          </cell>
          <cell r="BN16">
            <v>0.29250000000000004</v>
          </cell>
          <cell r="BO16">
            <v>0.23399999999999999</v>
          </cell>
          <cell r="BP16">
            <v>0.18720000000000003</v>
          </cell>
          <cell r="BQ16">
            <v>0.15210000000000001</v>
          </cell>
          <cell r="BR16">
            <v>0.11699999999999999</v>
          </cell>
          <cell r="BS16">
            <v>9.3600000000000017E-2</v>
          </cell>
        </row>
        <row r="17">
          <cell r="A17" t="str">
            <v>ETAP Madoes</v>
          </cell>
          <cell r="C17" t="str">
            <v>O&amp;G Profile x2</v>
          </cell>
          <cell r="D17">
            <v>1</v>
          </cell>
          <cell r="E17">
            <v>7</v>
          </cell>
          <cell r="F17" t="str">
            <v>P</v>
          </cell>
          <cell r="G17" t="str">
            <v>Amoco T</v>
          </cell>
          <cell r="H17" t="str">
            <v>Teesside</v>
          </cell>
          <cell r="J17">
            <v>0.12600000000000003</v>
          </cell>
          <cell r="K17">
            <v>0.108</v>
          </cell>
          <cell r="L17">
            <v>0.25200000000000006</v>
          </cell>
          <cell r="M17">
            <v>0.216</v>
          </cell>
          <cell r="N17">
            <v>0.12600000000000003</v>
          </cell>
          <cell r="O17">
            <v>7.2000000000000008E-2</v>
          </cell>
          <cell r="P17">
            <v>3.6000000000000004E-2</v>
          </cell>
          <cell r="Q17">
            <v>1.8000000000000002E-2</v>
          </cell>
          <cell r="R17">
            <v>0</v>
          </cell>
          <cell r="S17">
            <v>0</v>
          </cell>
          <cell r="T17">
            <v>0</v>
          </cell>
          <cell r="U17">
            <v>0</v>
          </cell>
          <cell r="V17">
            <v>0</v>
          </cell>
          <cell r="W17">
            <v>0</v>
          </cell>
          <cell r="X17">
            <v>0</v>
          </cell>
          <cell r="Y17">
            <v>0</v>
          </cell>
          <cell r="Z17">
            <v>0</v>
          </cell>
          <cell r="AA17">
            <v>0</v>
          </cell>
          <cell r="AB17">
            <v>0</v>
          </cell>
          <cell r="AC17">
            <v>0</v>
          </cell>
          <cell r="AD17" t="str">
            <v>O&amp;G UK</v>
          </cell>
          <cell r="AE17">
            <v>7.0000000000000007E-2</v>
          </cell>
          <cell r="AF17">
            <v>0.06</v>
          </cell>
          <cell r="AG17">
            <v>0.14000000000000001</v>
          </cell>
          <cell r="AH17">
            <v>0.12</v>
          </cell>
          <cell r="AI17">
            <v>7.0000000000000007E-2</v>
          </cell>
          <cell r="AJ17">
            <v>0.04</v>
          </cell>
          <cell r="AK17">
            <v>0.02</v>
          </cell>
          <cell r="AL17">
            <v>0.01</v>
          </cell>
          <cell r="AM17">
            <v>0</v>
          </cell>
          <cell r="AN17">
            <v>0</v>
          </cell>
          <cell r="AO17">
            <v>0</v>
          </cell>
          <cell r="AY17">
            <v>1.72</v>
          </cell>
          <cell r="AZ17">
            <v>0.16380000000000006</v>
          </cell>
          <cell r="BA17">
            <v>0.1404</v>
          </cell>
          <cell r="BB17">
            <v>0.32760000000000011</v>
          </cell>
          <cell r="BC17">
            <v>0.28079999999999999</v>
          </cell>
          <cell r="BD17">
            <v>0.16380000000000006</v>
          </cell>
          <cell r="BE17">
            <v>9.3600000000000017E-2</v>
          </cell>
          <cell r="BF17">
            <v>4.6800000000000008E-2</v>
          </cell>
          <cell r="BG17">
            <v>2.3400000000000004E-2</v>
          </cell>
          <cell r="BH17">
            <v>0</v>
          </cell>
          <cell r="BI17">
            <v>0</v>
          </cell>
          <cell r="BJ17">
            <v>0</v>
          </cell>
          <cell r="BK17">
            <v>0</v>
          </cell>
          <cell r="BL17">
            <v>0</v>
          </cell>
          <cell r="BM17">
            <v>0</v>
          </cell>
          <cell r="BN17">
            <v>0</v>
          </cell>
          <cell r="BO17">
            <v>0</v>
          </cell>
          <cell r="BP17">
            <v>0</v>
          </cell>
          <cell r="BQ17">
            <v>0</v>
          </cell>
          <cell r="BR17">
            <v>0</v>
          </cell>
          <cell r="BS17">
            <v>0</v>
          </cell>
        </row>
        <row r="18">
          <cell r="A18" t="str">
            <v>ETAP Marnock</v>
          </cell>
          <cell r="C18" t="str">
            <v>O&amp;G UK Profile Good</v>
          </cell>
          <cell r="D18">
            <v>1</v>
          </cell>
          <cell r="E18">
            <v>8</v>
          </cell>
          <cell r="F18" t="str">
            <v>P</v>
          </cell>
          <cell r="G18" t="str">
            <v>Amoco T</v>
          </cell>
          <cell r="H18" t="str">
            <v>Teesside</v>
          </cell>
          <cell r="J18">
            <v>0.57600000000000007</v>
          </cell>
          <cell r="K18">
            <v>0.59400000000000008</v>
          </cell>
          <cell r="L18">
            <v>0.75600000000000001</v>
          </cell>
          <cell r="M18">
            <v>0.85499999999999998</v>
          </cell>
          <cell r="N18">
            <v>0.69300000000000006</v>
          </cell>
          <cell r="O18">
            <v>0.53100000000000003</v>
          </cell>
          <cell r="P18">
            <v>0.441</v>
          </cell>
          <cell r="Q18">
            <v>0.378</v>
          </cell>
          <cell r="R18">
            <v>0.32400000000000001</v>
          </cell>
          <cell r="S18">
            <v>0.23400000000000001</v>
          </cell>
          <cell r="T18">
            <v>0.189</v>
          </cell>
          <cell r="U18">
            <v>0.26100000000000001</v>
          </cell>
          <cell r="V18">
            <v>0.20700000000000002</v>
          </cell>
          <cell r="W18">
            <v>0.17100000000000001</v>
          </cell>
          <cell r="X18">
            <v>0.13500000000000001</v>
          </cell>
          <cell r="Y18">
            <v>0.108</v>
          </cell>
          <cell r="Z18">
            <v>0.09</v>
          </cell>
          <cell r="AA18">
            <v>7.2000000000000008E-2</v>
          </cell>
          <cell r="AB18">
            <v>5.3999999999999999E-2</v>
          </cell>
          <cell r="AC18">
            <v>4.4999999999999998E-2</v>
          </cell>
          <cell r="AD18" t="str">
            <v>O&amp;G UK</v>
          </cell>
          <cell r="AE18">
            <v>0.64</v>
          </cell>
          <cell r="AF18">
            <v>0.66</v>
          </cell>
          <cell r="AG18">
            <v>0.84</v>
          </cell>
          <cell r="AH18">
            <v>0.95</v>
          </cell>
          <cell r="AI18">
            <v>0.77</v>
          </cell>
          <cell r="AJ18">
            <v>0.59</v>
          </cell>
          <cell r="AK18">
            <v>0.49</v>
          </cell>
          <cell r="AL18">
            <v>0.42</v>
          </cell>
          <cell r="AM18">
            <v>0.36</v>
          </cell>
          <cell r="AN18">
            <v>0.26</v>
          </cell>
          <cell r="AO18">
            <v>0.21</v>
          </cell>
          <cell r="AP18">
            <v>0.28999999999999998</v>
          </cell>
          <cell r="AQ18">
            <v>0.23</v>
          </cell>
          <cell r="AR18">
            <v>0.19</v>
          </cell>
          <cell r="AS18">
            <v>0.15</v>
          </cell>
          <cell r="AT18">
            <v>0.12</v>
          </cell>
          <cell r="AU18">
            <v>0.1</v>
          </cell>
          <cell r="AV18">
            <v>0.08</v>
          </cell>
          <cell r="AW18">
            <v>0.06</v>
          </cell>
          <cell r="AX18">
            <v>0.05</v>
          </cell>
          <cell r="AY18">
            <v>1.99</v>
          </cell>
          <cell r="AZ18">
            <v>0.74880000000000013</v>
          </cell>
          <cell r="BA18">
            <v>0.77220000000000011</v>
          </cell>
          <cell r="BB18">
            <v>0.98280000000000001</v>
          </cell>
          <cell r="BC18">
            <v>1.1114999999999999</v>
          </cell>
          <cell r="BD18">
            <v>0.90090000000000015</v>
          </cell>
          <cell r="BE18">
            <v>0.69030000000000002</v>
          </cell>
          <cell r="BF18">
            <v>0.57330000000000003</v>
          </cell>
          <cell r="BG18">
            <v>0.4914</v>
          </cell>
          <cell r="BH18">
            <v>0.42120000000000002</v>
          </cell>
          <cell r="BI18">
            <v>0.30420000000000003</v>
          </cell>
          <cell r="BJ18">
            <v>0.2457</v>
          </cell>
          <cell r="BK18">
            <v>0.33930000000000005</v>
          </cell>
          <cell r="BL18">
            <v>0.26910000000000001</v>
          </cell>
          <cell r="BM18">
            <v>0.22230000000000003</v>
          </cell>
          <cell r="BN18">
            <v>0.17550000000000002</v>
          </cell>
          <cell r="BO18">
            <v>0.1404</v>
          </cell>
          <cell r="BP18">
            <v>0.11699999999999999</v>
          </cell>
          <cell r="BQ18">
            <v>9.3600000000000017E-2</v>
          </cell>
          <cell r="BR18">
            <v>7.0199999999999999E-2</v>
          </cell>
          <cell r="BS18">
            <v>5.8499999999999996E-2</v>
          </cell>
        </row>
        <row r="19">
          <cell r="A19" t="str">
            <v>ETAP Mirren</v>
          </cell>
          <cell r="C19" t="str">
            <v>O&amp;G Profile x2</v>
          </cell>
          <cell r="D19">
            <v>1</v>
          </cell>
          <cell r="E19">
            <v>9</v>
          </cell>
          <cell r="F19" t="str">
            <v>P</v>
          </cell>
          <cell r="G19" t="str">
            <v>Amoco T</v>
          </cell>
          <cell r="H19" t="str">
            <v>Teesside</v>
          </cell>
          <cell r="J19">
            <v>0.45</v>
          </cell>
          <cell r="K19">
            <v>0.50400000000000011</v>
          </cell>
          <cell r="L19">
            <v>0.52200000000000002</v>
          </cell>
          <cell r="M19">
            <v>0.46800000000000003</v>
          </cell>
          <cell r="N19">
            <v>0.39600000000000002</v>
          </cell>
          <cell r="O19">
            <v>0.32400000000000001</v>
          </cell>
          <cell r="P19">
            <v>0.27</v>
          </cell>
          <cell r="Q19">
            <v>0.216</v>
          </cell>
          <cell r="R19">
            <v>0.16200000000000001</v>
          </cell>
          <cell r="S19">
            <v>0.14400000000000002</v>
          </cell>
          <cell r="T19">
            <v>0.12600000000000003</v>
          </cell>
          <cell r="U19">
            <v>0.18</v>
          </cell>
          <cell r="V19">
            <v>0.14400000000000002</v>
          </cell>
          <cell r="W19">
            <v>0.12600000000000003</v>
          </cell>
          <cell r="X19">
            <v>0.09</v>
          </cell>
          <cell r="Y19">
            <v>7.2000000000000008E-2</v>
          </cell>
          <cell r="Z19">
            <v>0</v>
          </cell>
          <cell r="AA19">
            <v>0</v>
          </cell>
          <cell r="AB19">
            <v>0</v>
          </cell>
          <cell r="AC19">
            <v>0</v>
          </cell>
          <cell r="AD19" t="str">
            <v>O&amp;G UK</v>
          </cell>
          <cell r="AE19">
            <v>0.25</v>
          </cell>
          <cell r="AF19">
            <v>0.28000000000000003</v>
          </cell>
          <cell r="AG19">
            <v>0.28999999999999998</v>
          </cell>
          <cell r="AH19">
            <v>0.26</v>
          </cell>
          <cell r="AI19">
            <v>0.22</v>
          </cell>
          <cell r="AJ19">
            <v>0.18</v>
          </cell>
          <cell r="AK19">
            <v>0.15</v>
          </cell>
          <cell r="AL19">
            <v>0.12</v>
          </cell>
          <cell r="AM19">
            <v>0.09</v>
          </cell>
          <cell r="AN19">
            <v>0.08</v>
          </cell>
          <cell r="AO19">
            <v>7.0000000000000007E-2</v>
          </cell>
          <cell r="AP19">
            <v>0.1</v>
          </cell>
          <cell r="AQ19">
            <v>0.08</v>
          </cell>
          <cell r="AR19">
            <v>7.0000000000000007E-2</v>
          </cell>
          <cell r="AS19">
            <v>0.05</v>
          </cell>
          <cell r="AT19">
            <v>0.04</v>
          </cell>
          <cell r="AU19">
            <v>0</v>
          </cell>
          <cell r="AV19">
            <v>0</v>
          </cell>
          <cell r="AW19">
            <v>0</v>
          </cell>
          <cell r="AX19">
            <v>0</v>
          </cell>
          <cell r="AY19">
            <v>1.49</v>
          </cell>
          <cell r="AZ19">
            <v>0.58500000000000008</v>
          </cell>
          <cell r="BA19">
            <v>0.65520000000000023</v>
          </cell>
          <cell r="BB19">
            <v>0.67860000000000009</v>
          </cell>
          <cell r="BC19">
            <v>0.60840000000000005</v>
          </cell>
          <cell r="BD19">
            <v>0.51480000000000004</v>
          </cell>
          <cell r="BE19">
            <v>0.42120000000000002</v>
          </cell>
          <cell r="BF19">
            <v>0.35100000000000003</v>
          </cell>
          <cell r="BG19">
            <v>0.28079999999999999</v>
          </cell>
          <cell r="BH19">
            <v>0.21060000000000001</v>
          </cell>
          <cell r="BI19">
            <v>0.18720000000000003</v>
          </cell>
          <cell r="BJ19">
            <v>0.16380000000000006</v>
          </cell>
          <cell r="BK19">
            <v>0.23399999999999999</v>
          </cell>
          <cell r="BL19">
            <v>0.18720000000000003</v>
          </cell>
          <cell r="BM19">
            <v>0.16380000000000006</v>
          </cell>
          <cell r="BN19">
            <v>0.11699999999999999</v>
          </cell>
          <cell r="BO19">
            <v>9.3600000000000017E-2</v>
          </cell>
          <cell r="BP19">
            <v>0</v>
          </cell>
          <cell r="BQ19">
            <v>0</v>
          </cell>
          <cell r="BR19">
            <v>0</v>
          </cell>
          <cell r="BS19">
            <v>0</v>
          </cell>
        </row>
        <row r="20">
          <cell r="A20" t="str">
            <v>ETAP Mungo</v>
          </cell>
          <cell r="C20" t="str">
            <v>NG Profile Good</v>
          </cell>
          <cell r="D20">
            <v>3</v>
          </cell>
          <cell r="E20">
            <v>10</v>
          </cell>
          <cell r="F20" t="str">
            <v>P</v>
          </cell>
          <cell r="G20" t="str">
            <v>Amoco T</v>
          </cell>
          <cell r="H20" t="str">
            <v>Teesside</v>
          </cell>
          <cell r="J20">
            <v>0.39600000000000002</v>
          </cell>
          <cell r="K20">
            <v>0.28800000000000003</v>
          </cell>
          <cell r="L20">
            <v>0.54</v>
          </cell>
          <cell r="M20">
            <v>0.55800000000000005</v>
          </cell>
          <cell r="N20">
            <v>0.81900000000000006</v>
          </cell>
          <cell r="O20">
            <v>0.97200000000000009</v>
          </cell>
          <cell r="P20">
            <v>1.5840000000000001</v>
          </cell>
          <cell r="Q20">
            <v>1.548</v>
          </cell>
          <cell r="R20">
            <v>1.6560000000000001</v>
          </cell>
          <cell r="S20">
            <v>1.3680000000000001</v>
          </cell>
          <cell r="T20">
            <v>1.125</v>
          </cell>
          <cell r="U20">
            <v>0.9</v>
          </cell>
          <cell r="V20">
            <v>0.72</v>
          </cell>
          <cell r="W20">
            <v>0.57600000000000007</v>
          </cell>
          <cell r="X20">
            <v>0.45900000000000002</v>
          </cell>
          <cell r="Y20">
            <v>0.36899999999999999</v>
          </cell>
          <cell r="Z20">
            <v>0.29700000000000004</v>
          </cell>
          <cell r="AA20">
            <v>0.23400000000000001</v>
          </cell>
          <cell r="AB20">
            <v>0.189</v>
          </cell>
          <cell r="AC20">
            <v>0.15300000000000002</v>
          </cell>
          <cell r="AD20" t="str">
            <v>NG 2011</v>
          </cell>
          <cell r="AE20">
            <v>0.44</v>
          </cell>
          <cell r="AF20">
            <v>0.32</v>
          </cell>
          <cell r="AG20">
            <v>0.6</v>
          </cell>
          <cell r="AH20">
            <v>0.62</v>
          </cell>
          <cell r="AI20">
            <v>0.91</v>
          </cell>
          <cell r="AJ20">
            <v>1.08</v>
          </cell>
          <cell r="AK20">
            <v>1.76</v>
          </cell>
          <cell r="AL20">
            <v>1.72</v>
          </cell>
          <cell r="AM20">
            <v>1.84</v>
          </cell>
          <cell r="AN20">
            <v>1.52</v>
          </cell>
          <cell r="AO20">
            <v>1.25</v>
          </cell>
          <cell r="AP20">
            <v>1</v>
          </cell>
          <cell r="AQ20">
            <v>0.8</v>
          </cell>
          <cell r="AR20">
            <v>0.64</v>
          </cell>
          <cell r="AS20">
            <v>0.51</v>
          </cell>
          <cell r="AT20">
            <v>0.41</v>
          </cell>
          <cell r="AU20">
            <v>0.33</v>
          </cell>
          <cell r="AV20">
            <v>0.26</v>
          </cell>
          <cell r="AW20">
            <v>0.21</v>
          </cell>
          <cell r="AX20">
            <v>0.17</v>
          </cell>
          <cell r="AY20">
            <v>1.55</v>
          </cell>
          <cell r="AZ20">
            <v>0.51480000000000004</v>
          </cell>
          <cell r="BA20">
            <v>0.37440000000000007</v>
          </cell>
          <cell r="BB20">
            <v>0.70200000000000007</v>
          </cell>
          <cell r="BC20">
            <v>0.72540000000000004</v>
          </cell>
          <cell r="BD20">
            <v>1.0647000000000002</v>
          </cell>
          <cell r="BE20">
            <v>1.2636000000000001</v>
          </cell>
          <cell r="BF20">
            <v>2.0592000000000001</v>
          </cell>
          <cell r="BG20">
            <v>2.0124</v>
          </cell>
          <cell r="BH20">
            <v>2.1528</v>
          </cell>
          <cell r="BI20">
            <v>1.7784000000000002</v>
          </cell>
          <cell r="BJ20">
            <v>1.4625000000000001</v>
          </cell>
          <cell r="BK20">
            <v>1.1700000000000002</v>
          </cell>
          <cell r="BL20">
            <v>0.93599999999999994</v>
          </cell>
          <cell r="BM20">
            <v>0.74880000000000013</v>
          </cell>
          <cell r="BN20">
            <v>0.59670000000000001</v>
          </cell>
          <cell r="BO20">
            <v>0.47970000000000002</v>
          </cell>
          <cell r="BP20">
            <v>0.38610000000000005</v>
          </cell>
          <cell r="BQ20">
            <v>0.30420000000000003</v>
          </cell>
          <cell r="BR20">
            <v>0.2457</v>
          </cell>
          <cell r="BS20">
            <v>0.19890000000000005</v>
          </cell>
        </row>
        <row r="21">
          <cell r="A21" t="str">
            <v>Heron</v>
          </cell>
          <cell r="C21" t="str">
            <v>50% NG Profile</v>
          </cell>
          <cell r="D21">
            <v>3</v>
          </cell>
          <cell r="E21">
            <v>11</v>
          </cell>
          <cell r="F21" t="str">
            <v>P</v>
          </cell>
          <cell r="G21" t="str">
            <v>Amoco T</v>
          </cell>
          <cell r="H21" t="str">
            <v>Teesside</v>
          </cell>
          <cell r="J21">
            <v>0.17550000000000002</v>
          </cell>
          <cell r="K21">
            <v>0.14400000000000002</v>
          </cell>
          <cell r="L21">
            <v>0.11700000000000001</v>
          </cell>
          <cell r="M21">
            <v>0.09</v>
          </cell>
          <cell r="N21">
            <v>6.7500000000000004E-2</v>
          </cell>
          <cell r="O21">
            <v>4.9500000000000002E-2</v>
          </cell>
          <cell r="P21">
            <v>3.1500000000000007E-2</v>
          </cell>
          <cell r="Q21">
            <v>1.8000000000000002E-2</v>
          </cell>
          <cell r="R21">
            <v>0</v>
          </cell>
          <cell r="S21">
            <v>0</v>
          </cell>
          <cell r="T21">
            <v>0</v>
          </cell>
          <cell r="U21">
            <v>0</v>
          </cell>
          <cell r="V21">
            <v>0</v>
          </cell>
          <cell r="W21">
            <v>0</v>
          </cell>
          <cell r="X21">
            <v>0</v>
          </cell>
          <cell r="Y21">
            <v>0</v>
          </cell>
          <cell r="Z21">
            <v>0</v>
          </cell>
          <cell r="AA21">
            <v>0</v>
          </cell>
          <cell r="AB21">
            <v>0</v>
          </cell>
          <cell r="AC21">
            <v>0</v>
          </cell>
          <cell r="AD21" t="str">
            <v>NG 2011</v>
          </cell>
          <cell r="AE21">
            <v>0.39</v>
          </cell>
          <cell r="AF21">
            <v>0.32</v>
          </cell>
          <cell r="AG21">
            <v>0.26</v>
          </cell>
          <cell r="AH21">
            <v>0.2</v>
          </cell>
          <cell r="AI21">
            <v>0.15</v>
          </cell>
          <cell r="AJ21">
            <v>0.11</v>
          </cell>
          <cell r="AK21">
            <v>7.0000000000000007E-2</v>
          </cell>
          <cell r="AL21">
            <v>0.04</v>
          </cell>
          <cell r="AM21">
            <v>0</v>
          </cell>
          <cell r="AN21">
            <v>0</v>
          </cell>
          <cell r="AO21">
            <v>0</v>
          </cell>
          <cell r="AY21">
            <v>3.81</v>
          </cell>
          <cell r="AZ21">
            <v>0.22815000000000002</v>
          </cell>
          <cell r="BA21">
            <v>0.18720000000000003</v>
          </cell>
          <cell r="BB21">
            <v>0.15210000000000001</v>
          </cell>
          <cell r="BC21">
            <v>0.11699999999999999</v>
          </cell>
          <cell r="BD21">
            <v>8.7750000000000009E-2</v>
          </cell>
          <cell r="BE21">
            <v>6.4350000000000004E-2</v>
          </cell>
          <cell r="BF21">
            <v>4.0950000000000014E-2</v>
          </cell>
          <cell r="BG21">
            <v>2.3400000000000004E-2</v>
          </cell>
          <cell r="BH21">
            <v>0</v>
          </cell>
          <cell r="BI21">
            <v>0</v>
          </cell>
          <cell r="BJ21">
            <v>0</v>
          </cell>
          <cell r="BK21">
            <v>0</v>
          </cell>
          <cell r="BL21">
            <v>0</v>
          </cell>
          <cell r="BM21">
            <v>0</v>
          </cell>
          <cell r="BN21">
            <v>0</v>
          </cell>
          <cell r="BO21">
            <v>0</v>
          </cell>
          <cell r="BP21">
            <v>0</v>
          </cell>
          <cell r="BQ21">
            <v>0</v>
          </cell>
          <cell r="BR21">
            <v>0</v>
          </cell>
          <cell r="BS21">
            <v>0</v>
          </cell>
        </row>
        <row r="22">
          <cell r="A22" t="str">
            <v>Huntingdon</v>
          </cell>
          <cell r="C22" t="str">
            <v>50% Woodmac</v>
          </cell>
          <cell r="D22">
            <v>2</v>
          </cell>
          <cell r="E22">
            <v>12</v>
          </cell>
          <cell r="F22" t="str">
            <v>D</v>
          </cell>
          <cell r="G22" t="str">
            <v>Amoco T</v>
          </cell>
          <cell r="H22" t="str">
            <v>Teesside</v>
          </cell>
          <cell r="J22">
            <v>0</v>
          </cell>
          <cell r="K22">
            <v>0.33994334277620397</v>
          </cell>
          <cell r="L22">
            <v>0.2974504249291785</v>
          </cell>
          <cell r="M22">
            <v>0.14164305949008499</v>
          </cell>
          <cell r="N22">
            <v>9.9150141643059492E-2</v>
          </cell>
          <cell r="O22">
            <v>7.0821529745042494E-2</v>
          </cell>
          <cell r="P22">
            <v>5.6657223796034002E-2</v>
          </cell>
          <cell r="Q22">
            <v>4.2492917847025496E-2</v>
          </cell>
          <cell r="R22">
            <v>3.9660056657223795E-2</v>
          </cell>
          <cell r="S22">
            <v>0</v>
          </cell>
          <cell r="T22">
            <v>0</v>
          </cell>
          <cell r="U22">
            <v>0</v>
          </cell>
          <cell r="V22">
            <v>0</v>
          </cell>
          <cell r="W22">
            <v>0</v>
          </cell>
          <cell r="X22">
            <v>0</v>
          </cell>
          <cell r="Y22">
            <v>0</v>
          </cell>
          <cell r="Z22">
            <v>0</v>
          </cell>
          <cell r="AA22">
            <v>0</v>
          </cell>
          <cell r="AB22">
            <v>0</v>
          </cell>
          <cell r="AC22">
            <v>0</v>
          </cell>
          <cell r="AD22" t="str">
            <v>WM</v>
          </cell>
          <cell r="AE22">
            <v>0</v>
          </cell>
          <cell r="AF22">
            <v>0.67988668555240794</v>
          </cell>
          <cell r="AG22">
            <v>0.59490084985835701</v>
          </cell>
          <cell r="AH22">
            <v>0.28328611898016998</v>
          </cell>
          <cell r="AI22">
            <v>0.19830028328611898</v>
          </cell>
          <cell r="AJ22">
            <v>0.14164305949008499</v>
          </cell>
          <cell r="AK22">
            <v>0.113314447592068</v>
          </cell>
          <cell r="AL22">
            <v>8.4985835694050993E-2</v>
          </cell>
          <cell r="AM22">
            <v>7.9320113314447591E-2</v>
          </cell>
          <cell r="AN22">
            <v>0</v>
          </cell>
          <cell r="AO22">
            <v>0</v>
          </cell>
          <cell r="AP22">
            <v>0</v>
          </cell>
          <cell r="AQ22">
            <v>0</v>
          </cell>
          <cell r="AR22">
            <v>0</v>
          </cell>
          <cell r="AS22">
            <v>0</v>
          </cell>
          <cell r="AT22">
            <v>0</v>
          </cell>
          <cell r="AU22">
            <v>0</v>
          </cell>
          <cell r="AV22">
            <v>0</v>
          </cell>
          <cell r="AW22">
            <v>0</v>
          </cell>
          <cell r="AX22">
            <v>0</v>
          </cell>
          <cell r="AY22">
            <v>1.1000000000000001</v>
          </cell>
          <cell r="AZ22">
            <v>0</v>
          </cell>
          <cell r="BA22">
            <v>0.37393767705382441</v>
          </cell>
          <cell r="BB22">
            <v>0.32719546742209638</v>
          </cell>
          <cell r="BC22">
            <v>0.15580736543909349</v>
          </cell>
          <cell r="BD22">
            <v>0.10906515580736545</v>
          </cell>
          <cell r="BE22">
            <v>7.7903682719546744E-2</v>
          </cell>
          <cell r="BF22">
            <v>6.2322946175637405E-2</v>
          </cell>
          <cell r="BG22">
            <v>4.6742209631728052E-2</v>
          </cell>
          <cell r="BH22">
            <v>4.3626062322946177E-2</v>
          </cell>
          <cell r="BI22">
            <v>0</v>
          </cell>
          <cell r="BJ22">
            <v>0</v>
          </cell>
          <cell r="BK22">
            <v>0</v>
          </cell>
          <cell r="BL22">
            <v>0</v>
          </cell>
          <cell r="BM22">
            <v>0</v>
          </cell>
          <cell r="BN22">
            <v>0</v>
          </cell>
          <cell r="BO22">
            <v>0</v>
          </cell>
          <cell r="BP22">
            <v>0</v>
          </cell>
          <cell r="BQ22">
            <v>0</v>
          </cell>
          <cell r="BR22">
            <v>0</v>
          </cell>
          <cell r="BS22">
            <v>0</v>
          </cell>
        </row>
        <row r="23">
          <cell r="A23" t="str">
            <v>Kinnoul</v>
          </cell>
          <cell r="C23" t="str">
            <v>O&amp;G UK Profile Good</v>
          </cell>
          <cell r="D23">
            <v>1</v>
          </cell>
          <cell r="E23">
            <v>13</v>
          </cell>
          <cell r="F23" t="str">
            <v>D</v>
          </cell>
          <cell r="G23" t="str">
            <v>Amoco T</v>
          </cell>
          <cell r="H23" t="str">
            <v>Teesside</v>
          </cell>
          <cell r="J23">
            <v>0</v>
          </cell>
          <cell r="K23">
            <v>0</v>
          </cell>
          <cell r="L23">
            <v>0.77</v>
          </cell>
          <cell r="M23">
            <v>0.62</v>
          </cell>
          <cell r="N23">
            <v>0.28999999999999998</v>
          </cell>
          <cell r="O23">
            <v>0.15</v>
          </cell>
          <cell r="P23">
            <v>0.06</v>
          </cell>
          <cell r="Q23">
            <v>0.03</v>
          </cell>
          <cell r="R23">
            <v>0.02</v>
          </cell>
          <cell r="S23">
            <v>0.02</v>
          </cell>
          <cell r="T23">
            <v>0</v>
          </cell>
          <cell r="U23">
            <v>0</v>
          </cell>
          <cell r="V23">
            <v>0</v>
          </cell>
          <cell r="W23">
            <v>0</v>
          </cell>
          <cell r="X23">
            <v>0</v>
          </cell>
          <cell r="Y23">
            <v>0</v>
          </cell>
          <cell r="Z23">
            <v>0</v>
          </cell>
          <cell r="AA23">
            <v>0</v>
          </cell>
          <cell r="AB23">
            <v>0</v>
          </cell>
          <cell r="AC23">
            <v>0</v>
          </cell>
          <cell r="AD23" t="str">
            <v>O&amp;G UK</v>
          </cell>
          <cell r="AE23">
            <v>0</v>
          </cell>
          <cell r="AF23">
            <v>0</v>
          </cell>
          <cell r="AG23">
            <v>0.77</v>
          </cell>
          <cell r="AH23">
            <v>0.62</v>
          </cell>
          <cell r="AI23">
            <v>0.28999999999999998</v>
          </cell>
          <cell r="AJ23">
            <v>0.15</v>
          </cell>
          <cell r="AK23">
            <v>0.06</v>
          </cell>
          <cell r="AL23">
            <v>0.03</v>
          </cell>
          <cell r="AM23">
            <v>0.02</v>
          </cell>
          <cell r="AN23">
            <v>0.02</v>
          </cell>
          <cell r="AO23">
            <v>0</v>
          </cell>
          <cell r="AP23">
            <v>0</v>
          </cell>
          <cell r="AQ23">
            <v>0</v>
          </cell>
          <cell r="AR23">
            <v>0</v>
          </cell>
          <cell r="AS23">
            <v>0</v>
          </cell>
          <cell r="AT23">
            <v>0</v>
          </cell>
          <cell r="AU23">
            <v>0</v>
          </cell>
          <cell r="AV23">
            <v>0</v>
          </cell>
          <cell r="AW23">
            <v>0</v>
          </cell>
          <cell r="AX23">
            <v>0</v>
          </cell>
          <cell r="AY23">
            <v>1.1000000000000001</v>
          </cell>
          <cell r="AZ23">
            <v>0</v>
          </cell>
          <cell r="BA23">
            <v>0</v>
          </cell>
          <cell r="BB23">
            <v>0.84700000000000009</v>
          </cell>
          <cell r="BC23">
            <v>0.68200000000000005</v>
          </cell>
          <cell r="BD23">
            <v>0.31900000000000001</v>
          </cell>
          <cell r="BE23">
            <v>0.16500000000000001</v>
          </cell>
          <cell r="BF23">
            <v>6.6000000000000003E-2</v>
          </cell>
          <cell r="BG23">
            <v>3.3000000000000002E-2</v>
          </cell>
          <cell r="BH23">
            <v>2.2000000000000002E-2</v>
          </cell>
          <cell r="BI23">
            <v>2.2000000000000002E-2</v>
          </cell>
          <cell r="BJ23">
            <v>0</v>
          </cell>
          <cell r="BK23">
            <v>0</v>
          </cell>
          <cell r="BL23">
            <v>0</v>
          </cell>
          <cell r="BM23">
            <v>0</v>
          </cell>
          <cell r="BN23">
            <v>0</v>
          </cell>
          <cell r="BO23">
            <v>0</v>
          </cell>
          <cell r="BP23">
            <v>0</v>
          </cell>
          <cell r="BQ23">
            <v>0</v>
          </cell>
          <cell r="BR23">
            <v>0</v>
          </cell>
          <cell r="BS23">
            <v>0</v>
          </cell>
        </row>
        <row r="24">
          <cell r="A24" t="str">
            <v>Maria</v>
          </cell>
          <cell r="C24" t="str">
            <v>80% O&amp;G Profile</v>
          </cell>
          <cell r="D24">
            <v>1</v>
          </cell>
          <cell r="E24">
            <v>14</v>
          </cell>
          <cell r="F24" t="str">
            <v>P</v>
          </cell>
          <cell r="G24" t="str">
            <v>Amoco T</v>
          </cell>
          <cell r="H24" t="str">
            <v>Teesside</v>
          </cell>
          <cell r="J24">
            <v>0.19800000000000001</v>
          </cell>
          <cell r="K24">
            <v>0.14850000000000002</v>
          </cell>
          <cell r="L24">
            <v>0.12600000000000003</v>
          </cell>
          <cell r="M24">
            <v>2.7E-2</v>
          </cell>
          <cell r="N24">
            <v>2.7E-2</v>
          </cell>
          <cell r="O24">
            <v>2.7E-2</v>
          </cell>
          <cell r="P24">
            <v>1.35E-2</v>
          </cell>
          <cell r="Q24">
            <v>1.35E-2</v>
          </cell>
          <cell r="R24">
            <v>1.35E-2</v>
          </cell>
          <cell r="S24">
            <v>0</v>
          </cell>
          <cell r="T24">
            <v>0</v>
          </cell>
          <cell r="U24">
            <v>0</v>
          </cell>
          <cell r="V24">
            <v>0</v>
          </cell>
          <cell r="W24">
            <v>0</v>
          </cell>
          <cell r="X24">
            <v>0</v>
          </cell>
          <cell r="Y24">
            <v>0</v>
          </cell>
          <cell r="Z24">
            <v>0</v>
          </cell>
          <cell r="AA24">
            <v>0</v>
          </cell>
          <cell r="AB24">
            <v>0</v>
          </cell>
          <cell r="AC24">
            <v>0</v>
          </cell>
          <cell r="AD24" t="str">
            <v>O&amp;G UK</v>
          </cell>
          <cell r="AE24">
            <v>0.44</v>
          </cell>
          <cell r="AF24">
            <v>0.33</v>
          </cell>
          <cell r="AG24">
            <v>0.28000000000000003</v>
          </cell>
          <cell r="AH24">
            <v>0.06</v>
          </cell>
          <cell r="AI24">
            <v>0.06</v>
          </cell>
          <cell r="AJ24">
            <v>0.06</v>
          </cell>
          <cell r="AK24">
            <v>0.03</v>
          </cell>
          <cell r="AL24">
            <v>0.03</v>
          </cell>
          <cell r="AM24">
            <v>0.03</v>
          </cell>
          <cell r="AN24">
            <v>0</v>
          </cell>
          <cell r="AO24">
            <v>0</v>
          </cell>
          <cell r="AY24">
            <v>3.4</v>
          </cell>
          <cell r="AZ24">
            <v>0.25740000000000002</v>
          </cell>
          <cell r="BA24">
            <v>0.19305000000000003</v>
          </cell>
          <cell r="BB24">
            <v>0.16380000000000006</v>
          </cell>
          <cell r="BC24">
            <v>3.5099999999999999E-2</v>
          </cell>
          <cell r="BD24">
            <v>3.5099999999999999E-2</v>
          </cell>
          <cell r="BE24">
            <v>3.5099999999999999E-2</v>
          </cell>
          <cell r="BF24">
            <v>1.755E-2</v>
          </cell>
          <cell r="BG24">
            <v>1.755E-2</v>
          </cell>
          <cell r="BH24">
            <v>1.755E-2</v>
          </cell>
          <cell r="BI24">
            <v>0</v>
          </cell>
          <cell r="BJ24">
            <v>0</v>
          </cell>
          <cell r="BK24">
            <v>0</v>
          </cell>
          <cell r="BL24">
            <v>0</v>
          </cell>
          <cell r="BM24">
            <v>0</v>
          </cell>
          <cell r="BN24">
            <v>0</v>
          </cell>
          <cell r="BO24">
            <v>0</v>
          </cell>
          <cell r="BP24">
            <v>0</v>
          </cell>
          <cell r="BQ24">
            <v>0</v>
          </cell>
          <cell r="BR24">
            <v>0</v>
          </cell>
          <cell r="BS24">
            <v>0</v>
          </cell>
        </row>
        <row r="25">
          <cell r="A25" t="str">
            <v>Norway Gaupe</v>
          </cell>
          <cell r="C25" t="str">
            <v>WM Profile Good</v>
          </cell>
          <cell r="D25">
            <v>2</v>
          </cell>
          <cell r="E25">
            <v>15</v>
          </cell>
          <cell r="F25" t="str">
            <v>D</v>
          </cell>
          <cell r="G25" t="str">
            <v>Amoco T</v>
          </cell>
          <cell r="H25" t="str">
            <v>Teesside</v>
          </cell>
          <cell r="J25">
            <v>0.46033994334277623</v>
          </cell>
          <cell r="K25">
            <v>1.4226628895184137</v>
          </cell>
          <cell r="L25">
            <v>1.4215297450424931</v>
          </cell>
          <cell r="M25">
            <v>1.4192634560906516</v>
          </cell>
          <cell r="N25">
            <v>1.3314447592067991</v>
          </cell>
          <cell r="O25">
            <v>0.99886685552407939</v>
          </cell>
          <cell r="P25">
            <v>0.74900849858356955</v>
          </cell>
          <cell r="Q25">
            <v>0.56175637393767708</v>
          </cell>
          <cell r="R25">
            <v>0.42124645892351276</v>
          </cell>
          <cell r="S25">
            <v>0.31586402266288954</v>
          </cell>
          <cell r="T25">
            <v>0.23682719546742209</v>
          </cell>
          <cell r="U25">
            <v>0</v>
          </cell>
          <cell r="V25">
            <v>0</v>
          </cell>
          <cell r="W25">
            <v>0</v>
          </cell>
          <cell r="X25">
            <v>0</v>
          </cell>
          <cell r="Y25">
            <v>0</v>
          </cell>
          <cell r="Z25">
            <v>0</v>
          </cell>
          <cell r="AA25">
            <v>0</v>
          </cell>
          <cell r="AB25">
            <v>0</v>
          </cell>
          <cell r="AC25">
            <v>0</v>
          </cell>
          <cell r="AD25" t="str">
            <v>WM</v>
          </cell>
          <cell r="AE25">
            <v>0</v>
          </cell>
          <cell r="AF25">
            <v>0.46033994334277623</v>
          </cell>
          <cell r="AG25">
            <v>1.4226628895184137</v>
          </cell>
          <cell r="AH25">
            <v>1.4215297450424931</v>
          </cell>
          <cell r="AI25">
            <v>1.4192634560906516</v>
          </cell>
          <cell r="AJ25">
            <v>1.3314447592067991</v>
          </cell>
          <cell r="AK25">
            <v>0.99886685552407939</v>
          </cell>
          <cell r="AL25">
            <v>0.74900849858356955</v>
          </cell>
          <cell r="AM25">
            <v>0.56175637393767708</v>
          </cell>
          <cell r="AN25">
            <v>0.42124645892351276</v>
          </cell>
          <cell r="AO25">
            <v>0.31586402266288954</v>
          </cell>
          <cell r="AP25">
            <v>0.23682719546742209</v>
          </cell>
          <cell r="AQ25">
            <v>0</v>
          </cell>
          <cell r="AR25">
            <v>0</v>
          </cell>
          <cell r="AS25">
            <v>0</v>
          </cell>
          <cell r="AT25">
            <v>0</v>
          </cell>
          <cell r="AU25">
            <v>0</v>
          </cell>
          <cell r="AV25">
            <v>0</v>
          </cell>
          <cell r="AY25">
            <v>1.1000000000000001</v>
          </cell>
          <cell r="AZ25">
            <v>0.50637393767705385</v>
          </cell>
          <cell r="BA25">
            <v>1.5649291784702553</v>
          </cell>
          <cell r="BB25">
            <v>1.5636827195467424</v>
          </cell>
          <cell r="BC25">
            <v>1.561189801699717</v>
          </cell>
          <cell r="BD25">
            <v>1.4645892351274792</v>
          </cell>
          <cell r="BE25">
            <v>1.0987535410764875</v>
          </cell>
          <cell r="BF25">
            <v>0.82390934844192654</v>
          </cell>
          <cell r="BG25">
            <v>0.61793201133144482</v>
          </cell>
          <cell r="BH25">
            <v>0.46337110481586408</v>
          </cell>
          <cell r="BI25">
            <v>0.34745042492917855</v>
          </cell>
          <cell r="BJ25">
            <v>0.26050991501416432</v>
          </cell>
          <cell r="BK25">
            <v>0</v>
          </cell>
          <cell r="BL25">
            <v>0</v>
          </cell>
          <cell r="BM25">
            <v>0</v>
          </cell>
          <cell r="BN25">
            <v>0</v>
          </cell>
          <cell r="BO25">
            <v>0</v>
          </cell>
          <cell r="BP25">
            <v>0</v>
          </cell>
          <cell r="BQ25">
            <v>0</v>
          </cell>
          <cell r="BR25">
            <v>0</v>
          </cell>
          <cell r="BS25">
            <v>0</v>
          </cell>
        </row>
        <row r="26">
          <cell r="A26" t="str">
            <v>Norway Rev</v>
          </cell>
          <cell r="C26" t="str">
            <v>WM Profile Good</v>
          </cell>
          <cell r="D26">
            <v>2</v>
          </cell>
          <cell r="E26">
            <v>16</v>
          </cell>
          <cell r="F26" t="str">
            <v>P</v>
          </cell>
          <cell r="G26" t="str">
            <v>Amoco T</v>
          </cell>
          <cell r="H26" t="str">
            <v>Teesside</v>
          </cell>
          <cell r="J26">
            <v>1.4022662889518416</v>
          </cell>
          <cell r="K26">
            <v>0.89235127478753551</v>
          </cell>
          <cell r="L26">
            <v>0.70113314447592079</v>
          </cell>
          <cell r="M26">
            <v>0.44617563739376775</v>
          </cell>
          <cell r="N26">
            <v>0.26770538243626069</v>
          </cell>
          <cell r="O26">
            <v>0.16572237960339944</v>
          </cell>
          <cell r="P26">
            <v>0.11473087818696884</v>
          </cell>
          <cell r="Q26">
            <v>7.0113314447592071E-2</v>
          </cell>
          <cell r="R26">
            <v>0</v>
          </cell>
          <cell r="S26">
            <v>0</v>
          </cell>
          <cell r="T26">
            <v>0</v>
          </cell>
          <cell r="U26">
            <v>0</v>
          </cell>
          <cell r="V26">
            <v>0</v>
          </cell>
          <cell r="W26">
            <v>0</v>
          </cell>
          <cell r="X26">
            <v>0</v>
          </cell>
          <cell r="Y26">
            <v>0</v>
          </cell>
          <cell r="Z26">
            <v>0</v>
          </cell>
          <cell r="AA26">
            <v>0</v>
          </cell>
          <cell r="AB26">
            <v>0</v>
          </cell>
          <cell r="AC26">
            <v>0</v>
          </cell>
          <cell r="AD26" t="str">
            <v>WM</v>
          </cell>
          <cell r="AE26">
            <v>3.1161473087818701</v>
          </cell>
          <cell r="AF26">
            <v>1.9830028328611899</v>
          </cell>
          <cell r="AG26">
            <v>1.558073654390935</v>
          </cell>
          <cell r="AH26">
            <v>0.99150141643059497</v>
          </cell>
          <cell r="AI26">
            <v>0.59490084985835701</v>
          </cell>
          <cell r="AJ26">
            <v>0.36827195467422097</v>
          </cell>
          <cell r="AK26">
            <v>0.25495750708215298</v>
          </cell>
          <cell r="AL26">
            <v>0.15580736543909349</v>
          </cell>
          <cell r="AM26">
            <v>0</v>
          </cell>
          <cell r="AN26">
            <v>0</v>
          </cell>
          <cell r="AO26">
            <v>0</v>
          </cell>
          <cell r="AP26">
            <v>0</v>
          </cell>
          <cell r="AQ26">
            <v>0</v>
          </cell>
          <cell r="AR26">
            <v>0</v>
          </cell>
          <cell r="AS26">
            <v>0</v>
          </cell>
          <cell r="AT26">
            <v>0</v>
          </cell>
          <cell r="AU26">
            <v>0</v>
          </cell>
          <cell r="AV26">
            <v>0</v>
          </cell>
          <cell r="AW26">
            <v>0</v>
          </cell>
          <cell r="AX26">
            <v>0</v>
          </cell>
          <cell r="AY26">
            <v>1.1000000000000001</v>
          </cell>
          <cell r="AZ26">
            <v>1.8229461756373941</v>
          </cell>
          <cell r="BA26">
            <v>1.1600566572237963</v>
          </cell>
          <cell r="BB26">
            <v>0.91147308781869707</v>
          </cell>
          <cell r="BC26">
            <v>0.58002832861189813</v>
          </cell>
          <cell r="BD26">
            <v>0.34801699716713891</v>
          </cell>
          <cell r="BE26">
            <v>0.21543909348441928</v>
          </cell>
          <cell r="BF26">
            <v>0.14915014164305948</v>
          </cell>
          <cell r="BG26">
            <v>9.114730878186969E-2</v>
          </cell>
          <cell r="BH26">
            <v>0</v>
          </cell>
          <cell r="BI26">
            <v>0</v>
          </cell>
          <cell r="BJ26">
            <v>0</v>
          </cell>
          <cell r="BK26">
            <v>0</v>
          </cell>
          <cell r="BL26">
            <v>0</v>
          </cell>
          <cell r="BM26">
            <v>0</v>
          </cell>
          <cell r="BN26">
            <v>0</v>
          </cell>
          <cell r="BO26">
            <v>0</v>
          </cell>
          <cell r="BP26">
            <v>0</v>
          </cell>
          <cell r="BQ26">
            <v>0</v>
          </cell>
          <cell r="BR26">
            <v>0</v>
          </cell>
          <cell r="BS26">
            <v>0</v>
          </cell>
        </row>
        <row r="27">
          <cell r="A27" t="str">
            <v>Seymour</v>
          </cell>
          <cell r="C27" t="str">
            <v>O&amp;G UK Profile Good</v>
          </cell>
          <cell r="D27">
            <v>1</v>
          </cell>
          <cell r="E27">
            <v>17</v>
          </cell>
          <cell r="F27" t="str">
            <v>P</v>
          </cell>
          <cell r="G27" t="str">
            <v>Amoco T</v>
          </cell>
          <cell r="H27" t="str">
            <v>Teesside</v>
          </cell>
          <cell r="J27">
            <v>0.36</v>
          </cell>
          <cell r="K27">
            <v>0.216</v>
          </cell>
          <cell r="L27">
            <v>0.23400000000000001</v>
          </cell>
          <cell r="M27">
            <v>0.18</v>
          </cell>
          <cell r="N27">
            <v>0.13500000000000001</v>
          </cell>
          <cell r="O27">
            <v>3.6000000000000004E-2</v>
          </cell>
          <cell r="P27">
            <v>2.7E-2</v>
          </cell>
          <cell r="Q27">
            <v>1.8000000000000002E-2</v>
          </cell>
          <cell r="R27">
            <v>1.8000000000000002E-2</v>
          </cell>
          <cell r="S27">
            <v>0</v>
          </cell>
          <cell r="T27">
            <v>0</v>
          </cell>
          <cell r="U27">
            <v>0</v>
          </cell>
          <cell r="V27">
            <v>0</v>
          </cell>
          <cell r="W27">
            <v>0</v>
          </cell>
          <cell r="X27">
            <v>0</v>
          </cell>
          <cell r="Y27">
            <v>0</v>
          </cell>
          <cell r="Z27">
            <v>0</v>
          </cell>
          <cell r="AA27">
            <v>0</v>
          </cell>
          <cell r="AB27">
            <v>0</v>
          </cell>
          <cell r="AC27">
            <v>0</v>
          </cell>
          <cell r="AD27" t="str">
            <v>O&amp;G UK</v>
          </cell>
          <cell r="AE27">
            <v>0.4</v>
          </cell>
          <cell r="AF27">
            <v>0.24</v>
          </cell>
          <cell r="AG27">
            <v>0.26</v>
          </cell>
          <cell r="AH27">
            <v>0.2</v>
          </cell>
          <cell r="AI27">
            <v>0.15</v>
          </cell>
          <cell r="AJ27">
            <v>0.04</v>
          </cell>
          <cell r="AK27">
            <v>0.03</v>
          </cell>
          <cell r="AL27">
            <v>0.02</v>
          </cell>
          <cell r="AM27">
            <v>0.02</v>
          </cell>
          <cell r="AN27">
            <v>0</v>
          </cell>
          <cell r="AO27">
            <v>0</v>
          </cell>
          <cell r="AQ27">
            <v>0</v>
          </cell>
          <cell r="AR27">
            <v>0</v>
          </cell>
          <cell r="AS27">
            <v>0</v>
          </cell>
          <cell r="AY27">
            <v>1.7</v>
          </cell>
          <cell r="AZ27">
            <v>0.46799999999999997</v>
          </cell>
          <cell r="BA27">
            <v>0.28079999999999999</v>
          </cell>
          <cell r="BB27">
            <v>0.30420000000000003</v>
          </cell>
          <cell r="BC27">
            <v>0.23399999999999999</v>
          </cell>
          <cell r="BD27">
            <v>0.17550000000000002</v>
          </cell>
          <cell r="BE27">
            <v>4.6800000000000008E-2</v>
          </cell>
          <cell r="BF27">
            <v>3.5099999999999999E-2</v>
          </cell>
          <cell r="BG27">
            <v>2.3400000000000004E-2</v>
          </cell>
          <cell r="BH27">
            <v>2.3400000000000004E-2</v>
          </cell>
          <cell r="BI27">
            <v>0</v>
          </cell>
          <cell r="BJ27">
            <v>0</v>
          </cell>
          <cell r="BK27">
            <v>0</v>
          </cell>
          <cell r="BL27">
            <v>0</v>
          </cell>
          <cell r="BM27">
            <v>0</v>
          </cell>
          <cell r="BN27">
            <v>0</v>
          </cell>
          <cell r="BO27">
            <v>0</v>
          </cell>
          <cell r="BP27">
            <v>0</v>
          </cell>
          <cell r="BQ27">
            <v>0</v>
          </cell>
          <cell r="BR27">
            <v>0</v>
          </cell>
          <cell r="BS27">
            <v>0</v>
          </cell>
        </row>
        <row r="28">
          <cell r="A28" t="str">
            <v>Wood</v>
          </cell>
          <cell r="C28" t="str">
            <v>NG Profile Good</v>
          </cell>
          <cell r="D28">
            <v>3</v>
          </cell>
          <cell r="E28">
            <v>18</v>
          </cell>
          <cell r="F28" t="str">
            <v>P</v>
          </cell>
          <cell r="G28" t="str">
            <v>Amoco T</v>
          </cell>
          <cell r="H28" t="str">
            <v>Teesside</v>
          </cell>
          <cell r="J28">
            <v>4.4999999999999998E-2</v>
          </cell>
          <cell r="K28">
            <v>1.8000000000000002E-2</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t="str">
            <v>NG 2011</v>
          </cell>
          <cell r="AE28">
            <v>0.05</v>
          </cell>
          <cell r="AF28">
            <v>0.02</v>
          </cell>
          <cell r="AG28">
            <v>0</v>
          </cell>
          <cell r="AH28">
            <v>0</v>
          </cell>
          <cell r="AI28">
            <v>0</v>
          </cell>
          <cell r="AJ28">
            <v>0</v>
          </cell>
          <cell r="AK28">
            <v>0</v>
          </cell>
          <cell r="AL28">
            <v>0</v>
          </cell>
          <cell r="AY28">
            <v>2.98</v>
          </cell>
          <cell r="AZ28">
            <v>5.8499999999999996E-2</v>
          </cell>
          <cell r="BA28">
            <v>2.3400000000000004E-2</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row>
        <row r="29">
          <cell r="A29" t="str">
            <v>zUpside Amoco T</v>
          </cell>
          <cell r="D29">
            <v>3</v>
          </cell>
          <cell r="E29">
            <v>19</v>
          </cell>
          <cell r="F29" t="str">
            <v>A</v>
          </cell>
          <cell r="G29" t="str">
            <v>Amoco T</v>
          </cell>
          <cell r="H29" t="str">
            <v>Teesside</v>
          </cell>
          <cell r="R29">
            <v>0.997</v>
          </cell>
          <cell r="S29">
            <v>2.02</v>
          </cell>
          <cell r="T29">
            <v>1.9650000000000001</v>
          </cell>
          <cell r="U29">
            <v>3.5870000000000002</v>
          </cell>
          <cell r="V29">
            <v>4.657</v>
          </cell>
          <cell r="W29">
            <v>5.125</v>
          </cell>
          <cell r="X29">
            <v>5.2480000000000002</v>
          </cell>
          <cell r="Y29">
            <v>5.1740000000000004</v>
          </cell>
          <cell r="Z29">
            <v>4.9589999999999996</v>
          </cell>
          <cell r="AA29">
            <v>4.5289999999999999</v>
          </cell>
          <cell r="AB29">
            <v>4.1139999999999999</v>
          </cell>
          <cell r="AC29">
            <v>3.714</v>
          </cell>
          <cell r="BH29">
            <v>1.1963999999999999</v>
          </cell>
          <cell r="BI29">
            <v>2.4239999999999999</v>
          </cell>
          <cell r="BJ29">
            <v>2.3580000000000001</v>
          </cell>
          <cell r="BK29">
            <v>4.3044000000000002</v>
          </cell>
          <cell r="BL29">
            <v>5.5884</v>
          </cell>
          <cell r="BM29">
            <v>6.1499999999999995</v>
          </cell>
          <cell r="BN29">
            <v>6.2976000000000001</v>
          </cell>
          <cell r="BO29">
            <v>6.2088000000000001</v>
          </cell>
          <cell r="BP29">
            <v>5.9507999999999992</v>
          </cell>
          <cell r="BQ29">
            <v>5.4348000000000001</v>
          </cell>
          <cell r="BR29">
            <v>4.9367999999999999</v>
          </cell>
          <cell r="BS29">
            <v>4.4567999999999994</v>
          </cell>
        </row>
        <row r="30">
          <cell r="A30" t="str">
            <v>Amethyst</v>
          </cell>
          <cell r="C30" t="str">
            <v>Profile good</v>
          </cell>
          <cell r="D30">
            <v>1</v>
          </cell>
          <cell r="E30">
            <v>20</v>
          </cell>
          <cell r="F30" t="str">
            <v>P</v>
          </cell>
          <cell r="G30" t="str">
            <v>Dimlington E</v>
          </cell>
          <cell r="H30" t="str">
            <v>Easington</v>
          </cell>
          <cell r="J30">
            <v>0.61</v>
          </cell>
          <cell r="K30">
            <v>0.4</v>
          </cell>
          <cell r="L30">
            <v>0.22</v>
          </cell>
          <cell r="M30">
            <v>0.19</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t="str">
            <v>O&amp;GUK</v>
          </cell>
          <cell r="AE30">
            <v>0.61</v>
          </cell>
          <cell r="AF30">
            <v>0.4</v>
          </cell>
          <cell r="AG30">
            <v>0.22</v>
          </cell>
          <cell r="AH30">
            <v>0.19</v>
          </cell>
          <cell r="AI30">
            <v>0</v>
          </cell>
          <cell r="AJ30">
            <v>0</v>
          </cell>
          <cell r="AK30">
            <v>0</v>
          </cell>
          <cell r="AL30">
            <v>0</v>
          </cell>
          <cell r="AM30">
            <v>0</v>
          </cell>
          <cell r="AN30">
            <v>0</v>
          </cell>
          <cell r="AO30">
            <v>0</v>
          </cell>
          <cell r="AY30">
            <v>1.1000000000000001</v>
          </cell>
          <cell r="AZ30">
            <v>0.67100000000000004</v>
          </cell>
          <cell r="BA30">
            <v>0.44000000000000006</v>
          </cell>
          <cell r="BB30">
            <v>0.24200000000000002</v>
          </cell>
          <cell r="BC30">
            <v>0.20900000000000002</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row>
        <row r="31">
          <cell r="A31" t="str">
            <v>Ceres</v>
          </cell>
          <cell r="C31" t="str">
            <v>O&amp;G UK Profile Good</v>
          </cell>
          <cell r="D31">
            <v>1</v>
          </cell>
          <cell r="E31">
            <v>21</v>
          </cell>
          <cell r="F31" t="str">
            <v>P</v>
          </cell>
          <cell r="G31" t="str">
            <v>Dimlington E</v>
          </cell>
          <cell r="H31" t="str">
            <v>Easington</v>
          </cell>
          <cell r="J31">
            <v>6.9999999999999993E-2</v>
          </cell>
          <cell r="K31">
            <v>0.32899999999999996</v>
          </cell>
          <cell r="L31">
            <v>0.32899999999999996</v>
          </cell>
          <cell r="M31">
            <v>0.25900000000000001</v>
          </cell>
          <cell r="N31">
            <v>0.20299999999999999</v>
          </cell>
          <cell r="O31">
            <v>0.16799999999999998</v>
          </cell>
          <cell r="P31">
            <v>0.13999999999999999</v>
          </cell>
          <cell r="Q31">
            <v>0.11899999999999999</v>
          </cell>
          <cell r="R31">
            <v>0.105</v>
          </cell>
          <cell r="S31">
            <v>9.0999999999999998E-2</v>
          </cell>
          <cell r="T31">
            <v>0</v>
          </cell>
          <cell r="U31">
            <v>0</v>
          </cell>
          <cell r="V31">
            <v>0</v>
          </cell>
          <cell r="W31">
            <v>0</v>
          </cell>
          <cell r="X31">
            <v>0</v>
          </cell>
          <cell r="Y31">
            <v>0</v>
          </cell>
          <cell r="Z31">
            <v>0</v>
          </cell>
          <cell r="AA31">
            <v>0</v>
          </cell>
          <cell r="AB31">
            <v>0</v>
          </cell>
          <cell r="AC31">
            <v>0</v>
          </cell>
          <cell r="AD31" t="str">
            <v>O&amp;G UK</v>
          </cell>
          <cell r="AE31">
            <v>0.1</v>
          </cell>
          <cell r="AF31">
            <v>0.47</v>
          </cell>
          <cell r="AG31">
            <v>0.47</v>
          </cell>
          <cell r="AH31">
            <v>0.37</v>
          </cell>
          <cell r="AI31">
            <v>0.28999999999999998</v>
          </cell>
          <cell r="AJ31">
            <v>0.24</v>
          </cell>
          <cell r="AK31">
            <v>0.2</v>
          </cell>
          <cell r="AL31">
            <v>0.17</v>
          </cell>
          <cell r="AM31">
            <v>0.15</v>
          </cell>
          <cell r="AN31">
            <v>0.13</v>
          </cell>
          <cell r="AO31">
            <v>0</v>
          </cell>
          <cell r="AP31">
            <v>0</v>
          </cell>
          <cell r="AY31">
            <v>3.25</v>
          </cell>
          <cell r="AZ31">
            <v>0.13999999999999999</v>
          </cell>
          <cell r="BA31">
            <v>0.65799999999999992</v>
          </cell>
          <cell r="BB31">
            <v>0.65799999999999992</v>
          </cell>
          <cell r="BC31">
            <v>0.51800000000000002</v>
          </cell>
          <cell r="BD31">
            <v>0.40599999999999997</v>
          </cell>
          <cell r="BE31">
            <v>0.33599999999999997</v>
          </cell>
          <cell r="BF31">
            <v>0.27999999999999997</v>
          </cell>
          <cell r="BG31">
            <v>0.23799999999999999</v>
          </cell>
          <cell r="BH31">
            <v>0.21</v>
          </cell>
          <cell r="BI31">
            <v>0.182</v>
          </cell>
          <cell r="BJ31">
            <v>0</v>
          </cell>
          <cell r="BK31">
            <v>0</v>
          </cell>
          <cell r="BL31">
            <v>0</v>
          </cell>
          <cell r="BM31">
            <v>0</v>
          </cell>
          <cell r="BN31">
            <v>0</v>
          </cell>
          <cell r="BO31">
            <v>0</v>
          </cell>
          <cell r="BP31">
            <v>0</v>
          </cell>
          <cell r="BQ31">
            <v>0</v>
          </cell>
          <cell r="BR31">
            <v>0</v>
          </cell>
          <cell r="BS31">
            <v>0</v>
          </cell>
        </row>
        <row r="32">
          <cell r="A32" t="str">
            <v>Eris</v>
          </cell>
          <cell r="C32" t="str">
            <v>O&amp;G UK Profile Good</v>
          </cell>
          <cell r="D32">
            <v>1</v>
          </cell>
          <cell r="E32">
            <v>22</v>
          </cell>
          <cell r="F32" t="str">
            <v>P</v>
          </cell>
          <cell r="G32" t="str">
            <v>Dimlington E</v>
          </cell>
          <cell r="H32" t="str">
            <v>Easington</v>
          </cell>
          <cell r="J32">
            <v>0.23</v>
          </cell>
          <cell r="K32">
            <v>0.62</v>
          </cell>
          <cell r="L32">
            <v>0.57999999999999996</v>
          </cell>
          <cell r="M32">
            <v>0.47</v>
          </cell>
          <cell r="N32">
            <v>0.5</v>
          </cell>
          <cell r="O32">
            <v>0.44</v>
          </cell>
          <cell r="P32">
            <v>0.32</v>
          </cell>
          <cell r="Q32">
            <v>0.24</v>
          </cell>
          <cell r="R32">
            <v>0.18</v>
          </cell>
          <cell r="S32">
            <v>0.13</v>
          </cell>
          <cell r="T32">
            <v>0.1</v>
          </cell>
          <cell r="U32">
            <v>0</v>
          </cell>
          <cell r="V32">
            <v>0</v>
          </cell>
          <cell r="W32">
            <v>0</v>
          </cell>
          <cell r="X32">
            <v>0</v>
          </cell>
          <cell r="Y32">
            <v>0</v>
          </cell>
          <cell r="Z32">
            <v>0</v>
          </cell>
          <cell r="AA32">
            <v>0</v>
          </cell>
          <cell r="AB32">
            <v>0</v>
          </cell>
          <cell r="AC32">
            <v>0</v>
          </cell>
          <cell r="AD32" t="str">
            <v>O&amp;G UK</v>
          </cell>
          <cell r="AE32">
            <v>0.23</v>
          </cell>
          <cell r="AF32">
            <v>0.62</v>
          </cell>
          <cell r="AG32">
            <v>0.57999999999999996</v>
          </cell>
          <cell r="AH32">
            <v>0.47</v>
          </cell>
          <cell r="AI32">
            <v>0.5</v>
          </cell>
          <cell r="AJ32">
            <v>0.44</v>
          </cell>
          <cell r="AK32">
            <v>0.32</v>
          </cell>
          <cell r="AL32">
            <v>0.24</v>
          </cell>
          <cell r="AM32">
            <v>0.18</v>
          </cell>
          <cell r="AN32">
            <v>0.13</v>
          </cell>
          <cell r="AO32">
            <v>0.1</v>
          </cell>
          <cell r="AY32">
            <v>3.18</v>
          </cell>
          <cell r="AZ32">
            <v>0.46</v>
          </cell>
          <cell r="BA32">
            <v>1.24</v>
          </cell>
          <cell r="BB32">
            <v>1.1599999999999999</v>
          </cell>
          <cell r="BC32">
            <v>0.94</v>
          </cell>
          <cell r="BD32">
            <v>1</v>
          </cell>
          <cell r="BE32">
            <v>0.88</v>
          </cell>
          <cell r="BF32">
            <v>0.64</v>
          </cell>
          <cell r="BG32">
            <v>0.48</v>
          </cell>
          <cell r="BH32">
            <v>0.36</v>
          </cell>
          <cell r="BI32">
            <v>0.26</v>
          </cell>
          <cell r="BJ32">
            <v>0.2</v>
          </cell>
          <cell r="BK32">
            <v>0</v>
          </cell>
          <cell r="BL32">
            <v>0</v>
          </cell>
          <cell r="BM32">
            <v>0</v>
          </cell>
          <cell r="BN32">
            <v>0</v>
          </cell>
          <cell r="BO32">
            <v>0</v>
          </cell>
          <cell r="BP32">
            <v>0</v>
          </cell>
          <cell r="BQ32">
            <v>0</v>
          </cell>
          <cell r="BR32">
            <v>0</v>
          </cell>
          <cell r="BS32">
            <v>0</v>
          </cell>
        </row>
        <row r="33">
          <cell r="A33" t="str">
            <v>Hoton</v>
          </cell>
          <cell r="C33" t="str">
            <v>NG Profile Good</v>
          </cell>
          <cell r="D33">
            <v>3</v>
          </cell>
          <cell r="E33">
            <v>23</v>
          </cell>
          <cell r="F33" t="str">
            <v>P</v>
          </cell>
          <cell r="G33" t="str">
            <v>Dimlington E</v>
          </cell>
          <cell r="H33" t="str">
            <v>Easington</v>
          </cell>
          <cell r="J33">
            <v>0.28999999999999998</v>
          </cell>
          <cell r="K33">
            <v>0.26</v>
          </cell>
          <cell r="L33">
            <v>0.23</v>
          </cell>
          <cell r="M33">
            <v>0.21</v>
          </cell>
          <cell r="N33">
            <v>0.19</v>
          </cell>
          <cell r="O33">
            <v>0.17</v>
          </cell>
          <cell r="P33">
            <v>0.15</v>
          </cell>
          <cell r="Q33">
            <v>0.14000000000000001</v>
          </cell>
          <cell r="R33">
            <v>0.12</v>
          </cell>
          <cell r="S33">
            <v>0.11</v>
          </cell>
          <cell r="T33">
            <v>0.08</v>
          </cell>
          <cell r="U33">
            <v>0.05</v>
          </cell>
          <cell r="V33">
            <v>0.04</v>
          </cell>
          <cell r="W33">
            <v>0.03</v>
          </cell>
          <cell r="X33">
            <v>0</v>
          </cell>
          <cell r="Y33">
            <v>0</v>
          </cell>
          <cell r="Z33">
            <v>0</v>
          </cell>
          <cell r="AA33">
            <v>0</v>
          </cell>
          <cell r="AB33">
            <v>0</v>
          </cell>
          <cell r="AC33">
            <v>0</v>
          </cell>
          <cell r="AD33" t="str">
            <v>NG 2011</v>
          </cell>
          <cell r="AE33">
            <v>0.28999999999999998</v>
          </cell>
          <cell r="AF33">
            <v>0.26</v>
          </cell>
          <cell r="AG33">
            <v>0.23</v>
          </cell>
          <cell r="AH33">
            <v>0.21</v>
          </cell>
          <cell r="AI33">
            <v>0.19</v>
          </cell>
          <cell r="AJ33">
            <v>0.17</v>
          </cell>
          <cell r="AK33">
            <v>0.15</v>
          </cell>
          <cell r="AL33">
            <v>0.14000000000000001</v>
          </cell>
          <cell r="AM33">
            <v>0.12</v>
          </cell>
          <cell r="AN33">
            <v>0.11</v>
          </cell>
          <cell r="AO33">
            <v>0.08</v>
          </cell>
          <cell r="AP33">
            <v>0.05</v>
          </cell>
          <cell r="AQ33">
            <v>0.04</v>
          </cell>
          <cell r="AR33">
            <v>0.03</v>
          </cell>
          <cell r="AS33">
            <v>0</v>
          </cell>
          <cell r="AT33">
            <v>0</v>
          </cell>
          <cell r="AU33">
            <v>0</v>
          </cell>
          <cell r="AV33">
            <v>0</v>
          </cell>
          <cell r="AW33">
            <v>0</v>
          </cell>
          <cell r="AY33">
            <v>1.47</v>
          </cell>
          <cell r="AZ33">
            <v>0.46399999999999997</v>
          </cell>
          <cell r="BA33">
            <v>0.41600000000000004</v>
          </cell>
          <cell r="BB33">
            <v>0.36800000000000005</v>
          </cell>
          <cell r="BC33">
            <v>0.33600000000000002</v>
          </cell>
          <cell r="BD33">
            <v>0.30400000000000005</v>
          </cell>
          <cell r="BE33">
            <v>0.27200000000000002</v>
          </cell>
          <cell r="BF33">
            <v>0.24</v>
          </cell>
          <cell r="BG33">
            <v>0.22400000000000003</v>
          </cell>
          <cell r="BH33">
            <v>0.192</v>
          </cell>
          <cell r="BI33">
            <v>0.17600000000000002</v>
          </cell>
          <cell r="BJ33">
            <v>0.128</v>
          </cell>
          <cell r="BK33">
            <v>8.0000000000000016E-2</v>
          </cell>
          <cell r="BL33">
            <v>6.4000000000000001E-2</v>
          </cell>
          <cell r="BM33">
            <v>4.8000000000000001E-2</v>
          </cell>
          <cell r="BN33">
            <v>0</v>
          </cell>
          <cell r="BO33">
            <v>0</v>
          </cell>
          <cell r="BP33">
            <v>0</v>
          </cell>
          <cell r="BQ33">
            <v>0</v>
          </cell>
          <cell r="BR33">
            <v>0</v>
          </cell>
          <cell r="BS33">
            <v>0</v>
          </cell>
        </row>
        <row r="34">
          <cell r="A34" t="str">
            <v>Hyde</v>
          </cell>
          <cell r="C34" t="str">
            <v>NG Profile Good</v>
          </cell>
          <cell r="D34">
            <v>3</v>
          </cell>
          <cell r="E34">
            <v>24</v>
          </cell>
          <cell r="F34" t="str">
            <v>P</v>
          </cell>
          <cell r="G34" t="str">
            <v>Dimlington E</v>
          </cell>
          <cell r="H34" t="str">
            <v>Easington</v>
          </cell>
          <cell r="J34">
            <v>7.0000000000000007E-2</v>
          </cell>
          <cell r="K34">
            <v>0.03</v>
          </cell>
          <cell r="L34">
            <v>0.03</v>
          </cell>
          <cell r="M34">
            <v>0.02</v>
          </cell>
          <cell r="N34">
            <v>0.02</v>
          </cell>
          <cell r="O34">
            <v>0.02</v>
          </cell>
          <cell r="P34">
            <v>0.02</v>
          </cell>
          <cell r="Q34">
            <v>0</v>
          </cell>
          <cell r="R34">
            <v>0</v>
          </cell>
          <cell r="S34">
            <v>0</v>
          </cell>
          <cell r="T34">
            <v>0</v>
          </cell>
          <cell r="U34">
            <v>0</v>
          </cell>
          <cell r="V34">
            <v>0</v>
          </cell>
          <cell r="W34">
            <v>0</v>
          </cell>
          <cell r="X34">
            <v>0</v>
          </cell>
          <cell r="Y34">
            <v>0</v>
          </cell>
          <cell r="Z34">
            <v>0</v>
          </cell>
          <cell r="AA34">
            <v>0</v>
          </cell>
          <cell r="AB34">
            <v>0</v>
          </cell>
          <cell r="AC34">
            <v>0</v>
          </cell>
          <cell r="AD34" t="str">
            <v>NG 2011</v>
          </cell>
          <cell r="AE34">
            <v>7.0000000000000007E-2</v>
          </cell>
          <cell r="AF34">
            <v>0.03</v>
          </cell>
          <cell r="AG34">
            <v>0.03</v>
          </cell>
          <cell r="AH34">
            <v>0.02</v>
          </cell>
          <cell r="AI34">
            <v>0.02</v>
          </cell>
          <cell r="AJ34">
            <v>0.02</v>
          </cell>
          <cell r="AK34">
            <v>0.02</v>
          </cell>
          <cell r="AL34">
            <v>0</v>
          </cell>
          <cell r="AM34">
            <v>0</v>
          </cell>
          <cell r="AN34">
            <v>0</v>
          </cell>
          <cell r="AY34">
            <v>3.73</v>
          </cell>
          <cell r="AZ34">
            <v>0.14000000000000001</v>
          </cell>
          <cell r="BA34">
            <v>0.06</v>
          </cell>
          <cell r="BB34">
            <v>0.06</v>
          </cell>
          <cell r="BC34">
            <v>0.04</v>
          </cell>
          <cell r="BD34">
            <v>0.04</v>
          </cell>
          <cell r="BE34">
            <v>0.04</v>
          </cell>
          <cell r="BF34">
            <v>0.04</v>
          </cell>
          <cell r="BG34">
            <v>0</v>
          </cell>
          <cell r="BH34">
            <v>0</v>
          </cell>
          <cell r="BI34">
            <v>0</v>
          </cell>
          <cell r="BJ34">
            <v>0</v>
          </cell>
          <cell r="BK34">
            <v>0</v>
          </cell>
          <cell r="BL34">
            <v>0</v>
          </cell>
          <cell r="BM34">
            <v>0</v>
          </cell>
          <cell r="BN34">
            <v>0</v>
          </cell>
          <cell r="BO34">
            <v>0</v>
          </cell>
          <cell r="BP34">
            <v>0</v>
          </cell>
          <cell r="BQ34">
            <v>0</v>
          </cell>
          <cell r="BR34">
            <v>0</v>
          </cell>
          <cell r="BS34">
            <v>0</v>
          </cell>
        </row>
        <row r="35">
          <cell r="A35" t="str">
            <v>Juliet</v>
          </cell>
          <cell r="C35" t="str">
            <v>NG Profile Good</v>
          </cell>
          <cell r="D35">
            <v>3</v>
          </cell>
          <cell r="E35">
            <v>25</v>
          </cell>
          <cell r="F35" t="str">
            <v>D</v>
          </cell>
          <cell r="G35" t="str">
            <v>Dimlington E</v>
          </cell>
          <cell r="H35" t="str">
            <v>Easington</v>
          </cell>
          <cell r="J35">
            <v>0</v>
          </cell>
          <cell r="K35">
            <v>0.86</v>
          </cell>
          <cell r="L35">
            <v>0.47</v>
          </cell>
          <cell r="M35">
            <v>0.49</v>
          </cell>
          <cell r="N35">
            <v>0.27</v>
          </cell>
          <cell r="O35">
            <v>0.19</v>
          </cell>
          <cell r="P35">
            <v>0.13</v>
          </cell>
          <cell r="Q35">
            <v>0.09</v>
          </cell>
          <cell r="R35">
            <v>7.0000000000000007E-2</v>
          </cell>
          <cell r="S35">
            <v>0.05</v>
          </cell>
          <cell r="T35">
            <v>0.03</v>
          </cell>
          <cell r="U35">
            <v>0</v>
          </cell>
          <cell r="V35">
            <v>0</v>
          </cell>
          <cell r="W35">
            <v>0</v>
          </cell>
          <cell r="X35">
            <v>0</v>
          </cell>
          <cell r="Y35">
            <v>0</v>
          </cell>
          <cell r="Z35">
            <v>0</v>
          </cell>
          <cell r="AA35">
            <v>0</v>
          </cell>
          <cell r="AB35">
            <v>0</v>
          </cell>
          <cell r="AC35">
            <v>0</v>
          </cell>
          <cell r="AD35" t="str">
            <v>NG 2011</v>
          </cell>
          <cell r="AE35">
            <v>0</v>
          </cell>
          <cell r="AF35">
            <v>0.86</v>
          </cell>
          <cell r="AG35">
            <v>0.47</v>
          </cell>
          <cell r="AH35">
            <v>0.49</v>
          </cell>
          <cell r="AI35">
            <v>0.27</v>
          </cell>
          <cell r="AJ35">
            <v>0.19</v>
          </cell>
          <cell r="AK35">
            <v>0.13</v>
          </cell>
          <cell r="AL35">
            <v>0.09</v>
          </cell>
          <cell r="AM35">
            <v>7.0000000000000007E-2</v>
          </cell>
          <cell r="AN35">
            <v>0.05</v>
          </cell>
          <cell r="AO35">
            <v>0.03</v>
          </cell>
          <cell r="AP35">
            <v>0</v>
          </cell>
          <cell r="AQ35">
            <v>0</v>
          </cell>
          <cell r="AY35">
            <v>1.1000000000000001</v>
          </cell>
          <cell r="AZ35">
            <v>0</v>
          </cell>
          <cell r="BA35">
            <v>0.94600000000000006</v>
          </cell>
          <cell r="BB35">
            <v>0.51700000000000002</v>
          </cell>
          <cell r="BC35">
            <v>0.53900000000000003</v>
          </cell>
          <cell r="BD35">
            <v>0.29700000000000004</v>
          </cell>
          <cell r="BE35">
            <v>0.20900000000000002</v>
          </cell>
          <cell r="BF35">
            <v>0.14300000000000002</v>
          </cell>
          <cell r="BG35">
            <v>9.9000000000000005E-2</v>
          </cell>
          <cell r="BH35">
            <v>7.7000000000000013E-2</v>
          </cell>
          <cell r="BI35">
            <v>5.5000000000000007E-2</v>
          </cell>
          <cell r="BJ35">
            <v>3.3000000000000002E-2</v>
          </cell>
          <cell r="BK35">
            <v>0</v>
          </cell>
          <cell r="BL35">
            <v>0</v>
          </cell>
          <cell r="BM35">
            <v>0</v>
          </cell>
          <cell r="BN35">
            <v>0</v>
          </cell>
          <cell r="BO35">
            <v>0</v>
          </cell>
          <cell r="BP35">
            <v>0</v>
          </cell>
          <cell r="BQ35">
            <v>0</v>
          </cell>
          <cell r="BR35">
            <v>0</v>
          </cell>
          <cell r="BS35">
            <v>0</v>
          </cell>
        </row>
        <row r="36">
          <cell r="A36" t="str">
            <v>Mercury</v>
          </cell>
          <cell r="C36" t="str">
            <v>O&amp;G Profile Good</v>
          </cell>
          <cell r="D36">
            <v>1</v>
          </cell>
          <cell r="E36">
            <v>26</v>
          </cell>
          <cell r="F36" t="str">
            <v>P</v>
          </cell>
          <cell r="G36" t="str">
            <v>Dimlington E</v>
          </cell>
          <cell r="H36" t="str">
            <v>Easington</v>
          </cell>
          <cell r="J36">
            <v>0</v>
          </cell>
          <cell r="K36">
            <v>0.24</v>
          </cell>
          <cell r="L36">
            <v>0.2</v>
          </cell>
          <cell r="M36">
            <v>0.17</v>
          </cell>
          <cell r="N36">
            <v>0.18</v>
          </cell>
          <cell r="O36">
            <v>0.15</v>
          </cell>
          <cell r="P36">
            <v>0.11</v>
          </cell>
          <cell r="Q36">
            <v>0.08</v>
          </cell>
          <cell r="R36">
            <v>0.06</v>
          </cell>
          <cell r="S36">
            <v>0.05</v>
          </cell>
          <cell r="T36">
            <v>0.03</v>
          </cell>
          <cell r="U36">
            <v>0</v>
          </cell>
          <cell r="V36">
            <v>0</v>
          </cell>
          <cell r="W36">
            <v>0</v>
          </cell>
          <cell r="X36">
            <v>0</v>
          </cell>
          <cell r="Y36">
            <v>0</v>
          </cell>
          <cell r="Z36">
            <v>0</v>
          </cell>
          <cell r="AA36">
            <v>0</v>
          </cell>
          <cell r="AB36">
            <v>0</v>
          </cell>
          <cell r="AC36">
            <v>0</v>
          </cell>
          <cell r="AD36" t="str">
            <v>O&amp;G UK</v>
          </cell>
          <cell r="AE36">
            <v>0</v>
          </cell>
          <cell r="AF36">
            <v>0.24</v>
          </cell>
          <cell r="AG36">
            <v>0.2</v>
          </cell>
          <cell r="AH36">
            <v>0.17</v>
          </cell>
          <cell r="AI36">
            <v>0.18</v>
          </cell>
          <cell r="AJ36">
            <v>0.15</v>
          </cell>
          <cell r="AK36">
            <v>0.11</v>
          </cell>
          <cell r="AL36">
            <v>0.08</v>
          </cell>
          <cell r="AM36">
            <v>0.06</v>
          </cell>
          <cell r="AN36">
            <v>0.05</v>
          </cell>
          <cell r="AO36">
            <v>0.03</v>
          </cell>
          <cell r="AP36">
            <v>0</v>
          </cell>
          <cell r="AY36">
            <v>12</v>
          </cell>
          <cell r="AZ36">
            <v>0</v>
          </cell>
          <cell r="BA36">
            <v>0.38400000000000001</v>
          </cell>
          <cell r="BB36">
            <v>0.32000000000000006</v>
          </cell>
          <cell r="BC36">
            <v>0.27200000000000002</v>
          </cell>
          <cell r="BD36">
            <v>0.28799999999999998</v>
          </cell>
          <cell r="BE36">
            <v>0.24</v>
          </cell>
          <cell r="BF36">
            <v>0.17600000000000002</v>
          </cell>
          <cell r="BG36">
            <v>0.128</v>
          </cell>
          <cell r="BH36">
            <v>9.6000000000000002E-2</v>
          </cell>
          <cell r="BI36">
            <v>8.0000000000000016E-2</v>
          </cell>
          <cell r="BJ36">
            <v>4.8000000000000001E-2</v>
          </cell>
          <cell r="BK36">
            <v>0</v>
          </cell>
          <cell r="BL36">
            <v>0</v>
          </cell>
          <cell r="BM36">
            <v>0</v>
          </cell>
          <cell r="BN36">
            <v>0</v>
          </cell>
          <cell r="BO36">
            <v>0</v>
          </cell>
          <cell r="BP36">
            <v>0</v>
          </cell>
          <cell r="BQ36">
            <v>0</v>
          </cell>
          <cell r="BR36">
            <v>0</v>
          </cell>
          <cell r="BS36">
            <v>0</v>
          </cell>
        </row>
        <row r="37">
          <cell r="A37" t="str">
            <v>Minerva and Apollo (ECA)</v>
          </cell>
          <cell r="C37" t="str">
            <v>Profile x2</v>
          </cell>
          <cell r="D37">
            <v>1</v>
          </cell>
          <cell r="E37">
            <v>27</v>
          </cell>
          <cell r="F37" t="str">
            <v>P</v>
          </cell>
          <cell r="G37" t="str">
            <v>Dimlington E</v>
          </cell>
          <cell r="H37" t="str">
            <v>Easington</v>
          </cell>
          <cell r="J37">
            <v>0.92</v>
          </cell>
          <cell r="K37">
            <v>0.74</v>
          </cell>
          <cell r="L37">
            <v>0.66</v>
          </cell>
          <cell r="M37">
            <v>0.6</v>
          </cell>
          <cell r="N37">
            <v>0.68</v>
          </cell>
          <cell r="O37">
            <v>0.52</v>
          </cell>
          <cell r="P37">
            <v>0.4</v>
          </cell>
          <cell r="Q37">
            <v>0.28000000000000003</v>
          </cell>
          <cell r="R37">
            <v>0.22</v>
          </cell>
          <cell r="S37">
            <v>0.16</v>
          </cell>
          <cell r="T37">
            <v>0.12</v>
          </cell>
          <cell r="U37">
            <v>9.6000000000000002E-2</v>
          </cell>
          <cell r="V37">
            <v>7.6800000000000007E-2</v>
          </cell>
          <cell r="W37">
            <v>6.1440000000000008E-2</v>
          </cell>
          <cell r="X37">
            <v>4.9152000000000008E-2</v>
          </cell>
          <cell r="Y37">
            <v>3.9321600000000012E-2</v>
          </cell>
          <cell r="AD37" t="str">
            <v>O&amp;G UK</v>
          </cell>
          <cell r="AE37">
            <v>0.46</v>
          </cell>
          <cell r="AF37">
            <v>0.37</v>
          </cell>
          <cell r="AG37">
            <v>0.33</v>
          </cell>
          <cell r="AH37">
            <v>0.3</v>
          </cell>
          <cell r="AI37">
            <v>0.34</v>
          </cell>
          <cell r="AJ37">
            <v>0.26</v>
          </cell>
          <cell r="AK37">
            <v>0.2</v>
          </cell>
          <cell r="AL37">
            <v>0.14000000000000001</v>
          </cell>
          <cell r="AM37">
            <v>0.11</v>
          </cell>
          <cell r="AN37">
            <v>0.08</v>
          </cell>
          <cell r="AO37">
            <v>0.06</v>
          </cell>
          <cell r="AY37">
            <v>1.4</v>
          </cell>
          <cell r="AZ37">
            <v>1.4720000000000002</v>
          </cell>
          <cell r="BA37">
            <v>1.1839999999999999</v>
          </cell>
          <cell r="BB37">
            <v>1.056</v>
          </cell>
          <cell r="BC37">
            <v>0.96</v>
          </cell>
          <cell r="BD37">
            <v>1.0880000000000001</v>
          </cell>
          <cell r="BE37">
            <v>0.83200000000000007</v>
          </cell>
          <cell r="BF37">
            <v>0.64000000000000012</v>
          </cell>
          <cell r="BG37">
            <v>0.44800000000000006</v>
          </cell>
          <cell r="BH37">
            <v>0.35200000000000004</v>
          </cell>
          <cell r="BI37">
            <v>0.25600000000000001</v>
          </cell>
          <cell r="BJ37">
            <v>0.192</v>
          </cell>
          <cell r="BK37">
            <v>0.15360000000000001</v>
          </cell>
          <cell r="BL37">
            <v>0.12288000000000002</v>
          </cell>
          <cell r="BM37">
            <v>9.8304000000000016E-2</v>
          </cell>
          <cell r="BN37">
            <v>7.8643200000000024E-2</v>
          </cell>
          <cell r="BO37">
            <v>6.2914560000000022E-2</v>
          </cell>
          <cell r="BP37">
            <v>0</v>
          </cell>
          <cell r="BQ37">
            <v>0</v>
          </cell>
          <cell r="BR37">
            <v>0</v>
          </cell>
          <cell r="BS37">
            <v>0</v>
          </cell>
        </row>
        <row r="38">
          <cell r="A38" t="str">
            <v>Neptune</v>
          </cell>
          <cell r="C38" t="str">
            <v>O&amp;G Profile Good</v>
          </cell>
          <cell r="D38">
            <v>1</v>
          </cell>
          <cell r="E38">
            <v>28</v>
          </cell>
          <cell r="F38" t="str">
            <v>P</v>
          </cell>
          <cell r="G38" t="str">
            <v>Dimlington E</v>
          </cell>
          <cell r="H38" t="str">
            <v>Easington</v>
          </cell>
          <cell r="J38">
            <v>0.38</v>
          </cell>
          <cell r="K38">
            <v>0.46</v>
          </cell>
          <cell r="L38">
            <v>0.41</v>
          </cell>
          <cell r="M38">
            <v>0.34</v>
          </cell>
          <cell r="N38">
            <v>0.24</v>
          </cell>
          <cell r="O38">
            <v>0.13</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t="str">
            <v>O&amp;G UK</v>
          </cell>
          <cell r="AE38">
            <v>0.38</v>
          </cell>
          <cell r="AF38">
            <v>0.46</v>
          </cell>
          <cell r="AG38">
            <v>0.41</v>
          </cell>
          <cell r="AH38">
            <v>0.34</v>
          </cell>
          <cell r="AI38">
            <v>0.24</v>
          </cell>
          <cell r="AJ38">
            <v>0.13</v>
          </cell>
          <cell r="AK38">
            <v>0</v>
          </cell>
          <cell r="AL38">
            <v>0</v>
          </cell>
          <cell r="AM38">
            <v>0</v>
          </cell>
          <cell r="AN38">
            <v>0</v>
          </cell>
          <cell r="AO38">
            <v>0</v>
          </cell>
          <cell r="AP38">
            <v>0</v>
          </cell>
          <cell r="AQ38">
            <v>0</v>
          </cell>
          <cell r="AY38">
            <v>2.3199999999999998</v>
          </cell>
          <cell r="AZ38">
            <v>0.6080000000000001</v>
          </cell>
          <cell r="BA38">
            <v>0.7360000000000001</v>
          </cell>
          <cell r="BB38">
            <v>0.65600000000000003</v>
          </cell>
          <cell r="BC38">
            <v>0.54400000000000004</v>
          </cell>
          <cell r="BD38">
            <v>0.38400000000000001</v>
          </cell>
          <cell r="BE38">
            <v>0.20800000000000002</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row>
        <row r="39">
          <cell r="A39" t="str">
            <v>Olympus 48/12</v>
          </cell>
          <cell r="C39" t="str">
            <v>Yr 1 Zero</v>
          </cell>
          <cell r="D39">
            <v>1</v>
          </cell>
          <cell r="E39">
            <v>29</v>
          </cell>
          <cell r="F39" t="str">
            <v>A</v>
          </cell>
          <cell r="G39" t="str">
            <v>Dimlington E</v>
          </cell>
          <cell r="H39" t="str">
            <v>Easington</v>
          </cell>
          <cell r="J39">
            <v>0</v>
          </cell>
          <cell r="K39">
            <v>0</v>
          </cell>
          <cell r="L39">
            <v>0</v>
          </cell>
          <cell r="M39">
            <v>1.1599999999999999</v>
          </cell>
          <cell r="N39">
            <v>0.79</v>
          </cell>
          <cell r="O39">
            <v>0.56000000000000005</v>
          </cell>
          <cell r="P39">
            <v>0.4</v>
          </cell>
          <cell r="Q39">
            <v>0.27</v>
          </cell>
          <cell r="R39">
            <v>0.15</v>
          </cell>
          <cell r="S39">
            <v>0</v>
          </cell>
          <cell r="T39">
            <v>0</v>
          </cell>
          <cell r="U39">
            <v>0</v>
          </cell>
          <cell r="V39">
            <v>0</v>
          </cell>
          <cell r="W39">
            <v>0</v>
          </cell>
          <cell r="X39">
            <v>0</v>
          </cell>
          <cell r="Y39">
            <v>0</v>
          </cell>
          <cell r="Z39">
            <v>0</v>
          </cell>
          <cell r="AA39">
            <v>0</v>
          </cell>
          <cell r="AB39">
            <v>0</v>
          </cell>
          <cell r="AC39">
            <v>0</v>
          </cell>
          <cell r="AD39" t="str">
            <v>O&amp;G UK</v>
          </cell>
          <cell r="AE39">
            <v>0</v>
          </cell>
          <cell r="AF39">
            <v>0</v>
          </cell>
          <cell r="AG39">
            <v>0.16</v>
          </cell>
          <cell r="AH39">
            <v>1.1599999999999999</v>
          </cell>
          <cell r="AI39">
            <v>0.79</v>
          </cell>
          <cell r="AJ39">
            <v>0.56000000000000005</v>
          </cell>
          <cell r="AK39">
            <v>0.4</v>
          </cell>
          <cell r="AL39">
            <v>0.27</v>
          </cell>
          <cell r="AM39">
            <v>0.15</v>
          </cell>
          <cell r="AN39">
            <v>0</v>
          </cell>
          <cell r="AO39">
            <v>0</v>
          </cell>
          <cell r="AZ39">
            <v>0</v>
          </cell>
          <cell r="BA39">
            <v>0</v>
          </cell>
          <cell r="BB39">
            <v>0</v>
          </cell>
          <cell r="BC39">
            <v>1.276</v>
          </cell>
          <cell r="BD39">
            <v>0.86900000000000011</v>
          </cell>
          <cell r="BE39">
            <v>0.6160000000000001</v>
          </cell>
          <cell r="BF39">
            <v>0.44000000000000006</v>
          </cell>
          <cell r="BG39">
            <v>0.29700000000000004</v>
          </cell>
          <cell r="BH39">
            <v>0.16500000000000001</v>
          </cell>
          <cell r="BI39">
            <v>0</v>
          </cell>
          <cell r="BJ39">
            <v>0</v>
          </cell>
          <cell r="BK39">
            <v>0</v>
          </cell>
          <cell r="BL39">
            <v>0</v>
          </cell>
          <cell r="BM39">
            <v>0</v>
          </cell>
          <cell r="BN39">
            <v>0</v>
          </cell>
          <cell r="BO39">
            <v>0</v>
          </cell>
          <cell r="BP39">
            <v>0</v>
          </cell>
          <cell r="BQ39">
            <v>0</v>
          </cell>
          <cell r="BR39">
            <v>0</v>
          </cell>
          <cell r="BS39">
            <v>0</v>
          </cell>
        </row>
        <row r="40">
          <cell r="A40" t="str">
            <v>Ravenspurn North</v>
          </cell>
          <cell r="C40" t="str">
            <v>65% O&amp;G Profile</v>
          </cell>
          <cell r="D40">
            <v>1</v>
          </cell>
          <cell r="E40">
            <v>30</v>
          </cell>
          <cell r="F40" t="str">
            <v>P</v>
          </cell>
          <cell r="G40" t="str">
            <v>Dimlington E</v>
          </cell>
          <cell r="H40" t="str">
            <v>Easington</v>
          </cell>
          <cell r="J40">
            <v>0.72800000000000009</v>
          </cell>
          <cell r="K40">
            <v>0.76700000000000002</v>
          </cell>
          <cell r="L40">
            <v>0.77349999999999997</v>
          </cell>
          <cell r="M40">
            <v>0.76049999999999995</v>
          </cell>
          <cell r="N40">
            <v>0.71500000000000008</v>
          </cell>
          <cell r="O40">
            <v>0.59800000000000009</v>
          </cell>
          <cell r="P40">
            <v>0.53300000000000003</v>
          </cell>
          <cell r="Q40">
            <v>0.377</v>
          </cell>
          <cell r="R40">
            <v>0</v>
          </cell>
          <cell r="S40">
            <v>0</v>
          </cell>
          <cell r="T40">
            <v>0</v>
          </cell>
          <cell r="U40">
            <v>0</v>
          </cell>
          <cell r="V40">
            <v>0</v>
          </cell>
          <cell r="W40">
            <v>0</v>
          </cell>
          <cell r="X40">
            <v>0</v>
          </cell>
          <cell r="Y40">
            <v>0</v>
          </cell>
          <cell r="Z40">
            <v>0</v>
          </cell>
          <cell r="AA40">
            <v>0</v>
          </cell>
          <cell r="AB40">
            <v>0</v>
          </cell>
          <cell r="AC40">
            <v>0</v>
          </cell>
          <cell r="AD40" t="str">
            <v>O&amp;G UK</v>
          </cell>
          <cell r="AE40">
            <v>1.1200000000000001</v>
          </cell>
          <cell r="AF40">
            <v>1.18</v>
          </cell>
          <cell r="AG40">
            <v>1.19</v>
          </cell>
          <cell r="AH40">
            <v>1.17</v>
          </cell>
          <cell r="AI40">
            <v>1.1000000000000001</v>
          </cell>
          <cell r="AJ40">
            <v>0.92</v>
          </cell>
          <cell r="AK40">
            <v>0.82</v>
          </cell>
          <cell r="AL40">
            <v>0.57999999999999996</v>
          </cell>
          <cell r="AM40">
            <v>0</v>
          </cell>
          <cell r="AN40">
            <v>0</v>
          </cell>
          <cell r="AO40">
            <v>0</v>
          </cell>
          <cell r="AW40">
            <v>0</v>
          </cell>
          <cell r="AX40">
            <v>0</v>
          </cell>
          <cell r="AY40">
            <v>1.82</v>
          </cell>
          <cell r="AZ40">
            <v>1.4560000000000002</v>
          </cell>
          <cell r="BA40">
            <v>1.534</v>
          </cell>
          <cell r="BB40">
            <v>1.5469999999999999</v>
          </cell>
          <cell r="BC40">
            <v>1.5209999999999999</v>
          </cell>
          <cell r="BD40">
            <v>1.4300000000000002</v>
          </cell>
          <cell r="BE40">
            <v>1.1960000000000002</v>
          </cell>
          <cell r="BF40">
            <v>1.0660000000000001</v>
          </cell>
          <cell r="BG40">
            <v>0.754</v>
          </cell>
          <cell r="BH40">
            <v>0</v>
          </cell>
          <cell r="BI40">
            <v>0</v>
          </cell>
          <cell r="BJ40">
            <v>0</v>
          </cell>
          <cell r="BK40">
            <v>0</v>
          </cell>
          <cell r="BL40">
            <v>0</v>
          </cell>
          <cell r="BM40">
            <v>0</v>
          </cell>
          <cell r="BN40">
            <v>0</v>
          </cell>
          <cell r="BO40">
            <v>0</v>
          </cell>
          <cell r="BP40">
            <v>0</v>
          </cell>
          <cell r="BQ40">
            <v>0</v>
          </cell>
          <cell r="BR40">
            <v>0</v>
          </cell>
          <cell r="BS40">
            <v>0</v>
          </cell>
        </row>
        <row r="41">
          <cell r="A41" t="str">
            <v>Ravenspurn South (Villages)</v>
          </cell>
          <cell r="D41">
            <v>1</v>
          </cell>
          <cell r="E41">
            <v>31</v>
          </cell>
          <cell r="F41" t="str">
            <v>P</v>
          </cell>
          <cell r="G41" t="str">
            <v>Dimlington E</v>
          </cell>
          <cell r="H41" t="str">
            <v>Easington</v>
          </cell>
          <cell r="J41">
            <v>0.68</v>
          </cell>
          <cell r="K41">
            <v>0.9</v>
          </cell>
          <cell r="L41">
            <v>0.92</v>
          </cell>
          <cell r="M41">
            <v>0.89</v>
          </cell>
          <cell r="N41">
            <v>0.74</v>
          </cell>
          <cell r="O41">
            <v>0.71</v>
          </cell>
          <cell r="P41">
            <v>0.59</v>
          </cell>
          <cell r="Q41">
            <v>0.57999999999999996</v>
          </cell>
          <cell r="R41">
            <v>0.48</v>
          </cell>
          <cell r="S41">
            <v>0.49</v>
          </cell>
          <cell r="T41">
            <v>0.39200000000000002</v>
          </cell>
          <cell r="U41">
            <v>0.31360000000000005</v>
          </cell>
          <cell r="V41">
            <v>0.25088000000000005</v>
          </cell>
          <cell r="W41">
            <v>0.20070400000000005</v>
          </cell>
          <cell r="X41">
            <v>0.16056320000000004</v>
          </cell>
          <cell r="Y41">
            <v>0.12845056000000005</v>
          </cell>
          <cell r="Z41">
            <v>0.10276044800000005</v>
          </cell>
          <cell r="AA41">
            <v>8.2208358400000042E-2</v>
          </cell>
          <cell r="AB41">
            <v>6.5766686720000037E-2</v>
          </cell>
          <cell r="AC41">
            <v>5.2613349376000033E-2</v>
          </cell>
          <cell r="AD41" t="str">
            <v>O&amp;G UK</v>
          </cell>
          <cell r="AE41">
            <v>0.68</v>
          </cell>
          <cell r="AF41">
            <v>0.9</v>
          </cell>
          <cell r="AG41">
            <v>0.92</v>
          </cell>
          <cell r="AH41">
            <v>0.89</v>
          </cell>
          <cell r="AI41">
            <v>0.74</v>
          </cell>
          <cell r="AJ41">
            <v>0.71</v>
          </cell>
          <cell r="AK41">
            <v>0.59</v>
          </cell>
          <cell r="AL41">
            <v>0.57999999999999996</v>
          </cell>
          <cell r="AM41">
            <v>0.48</v>
          </cell>
          <cell r="AN41">
            <v>0.49</v>
          </cell>
          <cell r="AY41">
            <v>6.91</v>
          </cell>
          <cell r="AZ41">
            <v>1.36</v>
          </cell>
          <cell r="BA41">
            <v>1.8</v>
          </cell>
          <cell r="BB41">
            <v>1.84</v>
          </cell>
          <cell r="BC41">
            <v>1.78</v>
          </cell>
          <cell r="BD41">
            <v>1.48</v>
          </cell>
          <cell r="BE41">
            <v>1.42</v>
          </cell>
          <cell r="BF41">
            <v>1.18</v>
          </cell>
          <cell r="BG41">
            <v>1.1599999999999999</v>
          </cell>
          <cell r="BH41">
            <v>0.96</v>
          </cell>
          <cell r="BI41">
            <v>0.98</v>
          </cell>
          <cell r="BJ41">
            <v>0.78400000000000003</v>
          </cell>
          <cell r="BK41">
            <v>0.62720000000000009</v>
          </cell>
          <cell r="BL41">
            <v>0.50176000000000009</v>
          </cell>
          <cell r="BM41">
            <v>0.4014080000000001</v>
          </cell>
          <cell r="BN41">
            <v>0.32112640000000009</v>
          </cell>
          <cell r="BO41">
            <v>0.25690112000000009</v>
          </cell>
          <cell r="BP41">
            <v>0.20552089600000009</v>
          </cell>
          <cell r="BQ41">
            <v>0.16441671680000008</v>
          </cell>
          <cell r="BR41">
            <v>0.13153337344000007</v>
          </cell>
          <cell r="BS41">
            <v>0.10522669875200007</v>
          </cell>
        </row>
        <row r="42">
          <cell r="A42" t="str">
            <v>Seven Seas</v>
          </cell>
          <cell r="C42" t="str">
            <v>O&amp;G UK Profile Good</v>
          </cell>
          <cell r="D42">
            <v>1</v>
          </cell>
          <cell r="E42">
            <v>32</v>
          </cell>
          <cell r="F42" t="str">
            <v>P</v>
          </cell>
          <cell r="G42" t="str">
            <v>Dimlington E</v>
          </cell>
          <cell r="H42" t="str">
            <v>Easington</v>
          </cell>
          <cell r="J42">
            <v>0</v>
          </cell>
          <cell r="K42">
            <v>0.71</v>
          </cell>
          <cell r="L42">
            <v>0.77</v>
          </cell>
          <cell r="M42">
            <v>0.59</v>
          </cell>
          <cell r="N42">
            <v>0.47</v>
          </cell>
          <cell r="O42">
            <v>0.4</v>
          </cell>
          <cell r="P42">
            <v>0.34</v>
          </cell>
          <cell r="Q42">
            <v>0.3</v>
          </cell>
          <cell r="R42">
            <v>0.26</v>
          </cell>
          <cell r="S42">
            <v>0.24</v>
          </cell>
          <cell r="T42">
            <v>0.21</v>
          </cell>
          <cell r="U42">
            <v>0.16800000000000001</v>
          </cell>
          <cell r="V42">
            <v>0.13440000000000002</v>
          </cell>
          <cell r="W42">
            <v>0.10752000000000002</v>
          </cell>
          <cell r="X42">
            <v>8.6016000000000023E-2</v>
          </cell>
          <cell r="Y42">
            <v>6.8812800000000021E-2</v>
          </cell>
          <cell r="Z42">
            <v>5.5050240000000021E-2</v>
          </cell>
          <cell r="AA42">
            <v>4.404019200000002E-2</v>
          </cell>
          <cell r="AB42">
            <v>3.5232153600000017E-2</v>
          </cell>
          <cell r="AC42">
            <v>2.8185722880000014E-2</v>
          </cell>
          <cell r="AD42" t="str">
            <v>O&amp;G UK</v>
          </cell>
          <cell r="AE42">
            <v>0</v>
          </cell>
          <cell r="AF42">
            <v>0.71</v>
          </cell>
          <cell r="AG42">
            <v>0.77</v>
          </cell>
          <cell r="AH42">
            <v>0.59</v>
          </cell>
          <cell r="AI42">
            <v>0.47</v>
          </cell>
          <cell r="AJ42">
            <v>0.4</v>
          </cell>
          <cell r="AK42">
            <v>0.34</v>
          </cell>
          <cell r="AL42">
            <v>0.3</v>
          </cell>
          <cell r="AM42">
            <v>0.26</v>
          </cell>
          <cell r="AN42">
            <v>0.24</v>
          </cell>
          <cell r="AO42">
            <v>0.21</v>
          </cell>
          <cell r="AZ42">
            <v>0</v>
          </cell>
          <cell r="BA42">
            <v>0.78100000000000003</v>
          </cell>
          <cell r="BB42">
            <v>0.84700000000000009</v>
          </cell>
          <cell r="BC42">
            <v>0.64900000000000002</v>
          </cell>
          <cell r="BD42">
            <v>0.51700000000000002</v>
          </cell>
          <cell r="BE42">
            <v>0.44000000000000006</v>
          </cell>
          <cell r="BF42">
            <v>0.37400000000000005</v>
          </cell>
          <cell r="BG42">
            <v>0.33</v>
          </cell>
          <cell r="BH42">
            <v>0.28600000000000003</v>
          </cell>
          <cell r="BI42">
            <v>0.26400000000000001</v>
          </cell>
          <cell r="BJ42">
            <v>0.23100000000000001</v>
          </cell>
          <cell r="BK42">
            <v>0.18480000000000002</v>
          </cell>
          <cell r="BL42">
            <v>0.14784000000000003</v>
          </cell>
          <cell r="BM42">
            <v>0.11827200000000003</v>
          </cell>
          <cell r="BN42">
            <v>9.4617600000000038E-2</v>
          </cell>
          <cell r="BO42">
            <v>7.5694080000000025E-2</v>
          </cell>
          <cell r="BP42">
            <v>6.0555264000000025E-2</v>
          </cell>
          <cell r="BQ42">
            <v>4.8444211200000024E-2</v>
          </cell>
          <cell r="BR42">
            <v>3.8755368960000022E-2</v>
          </cell>
          <cell r="BS42">
            <v>3.1004295168000018E-2</v>
          </cell>
        </row>
        <row r="43">
          <cell r="A43" t="str">
            <v>West Sole</v>
          </cell>
          <cell r="C43" t="str">
            <v>O&amp;G Profile Good</v>
          </cell>
          <cell r="D43">
            <v>1</v>
          </cell>
          <cell r="E43">
            <v>33</v>
          </cell>
          <cell r="F43" t="str">
            <v>P</v>
          </cell>
          <cell r="G43" t="str">
            <v>Dimlington E</v>
          </cell>
          <cell r="H43" t="str">
            <v>Easington</v>
          </cell>
          <cell r="J43">
            <v>1.1399999999999999</v>
          </cell>
          <cell r="K43">
            <v>1.4</v>
          </cell>
          <cell r="L43">
            <v>1.84</v>
          </cell>
          <cell r="M43">
            <v>1.47</v>
          </cell>
          <cell r="N43">
            <v>1.27</v>
          </cell>
          <cell r="O43">
            <v>1.06</v>
          </cell>
          <cell r="P43">
            <v>0.94</v>
          </cell>
          <cell r="Q43">
            <v>0.86</v>
          </cell>
          <cell r="R43">
            <v>0.8</v>
          </cell>
          <cell r="S43">
            <v>0.73</v>
          </cell>
          <cell r="T43">
            <v>0.66</v>
          </cell>
          <cell r="U43">
            <v>0.63</v>
          </cell>
          <cell r="V43">
            <v>0.5</v>
          </cell>
          <cell r="W43">
            <v>0.4</v>
          </cell>
          <cell r="X43">
            <v>0.32</v>
          </cell>
          <cell r="Y43">
            <v>0.26</v>
          </cell>
          <cell r="Z43">
            <v>0.21</v>
          </cell>
          <cell r="AA43">
            <v>0.14400000000000002</v>
          </cell>
          <cell r="AB43">
            <v>0.11700000000000001</v>
          </cell>
          <cell r="AC43">
            <v>9.3600000000000017E-2</v>
          </cell>
          <cell r="AD43" t="str">
            <v>O&amp;G UK</v>
          </cell>
          <cell r="AE43">
            <v>1.1399999999999999</v>
          </cell>
          <cell r="AF43">
            <v>1.4</v>
          </cell>
          <cell r="AG43">
            <v>1.84</v>
          </cell>
          <cell r="AH43">
            <v>1.47</v>
          </cell>
          <cell r="AI43">
            <v>1.27</v>
          </cell>
          <cell r="AJ43">
            <v>1.06</v>
          </cell>
          <cell r="AK43">
            <v>0.94</v>
          </cell>
          <cell r="AL43">
            <v>0.86</v>
          </cell>
          <cell r="AM43">
            <v>0.8</v>
          </cell>
          <cell r="AN43">
            <v>0.73</v>
          </cell>
          <cell r="AO43">
            <v>0.66</v>
          </cell>
          <cell r="AP43">
            <v>0.63</v>
          </cell>
          <cell r="AQ43">
            <v>0.5</v>
          </cell>
          <cell r="AR43">
            <v>0.4</v>
          </cell>
          <cell r="AS43">
            <v>0.32</v>
          </cell>
          <cell r="AT43">
            <v>0.26</v>
          </cell>
          <cell r="AU43">
            <v>0.21</v>
          </cell>
          <cell r="AV43">
            <v>0.16</v>
          </cell>
          <cell r="AW43">
            <v>0.13</v>
          </cell>
          <cell r="AY43">
            <v>1.29</v>
          </cell>
          <cell r="AZ43">
            <v>1.71</v>
          </cell>
          <cell r="BA43">
            <v>2.0999999999999996</v>
          </cell>
          <cell r="BB43">
            <v>2.7600000000000002</v>
          </cell>
          <cell r="BC43">
            <v>2.2050000000000001</v>
          </cell>
          <cell r="BD43">
            <v>1.905</v>
          </cell>
          <cell r="BE43">
            <v>1.59</v>
          </cell>
          <cell r="BF43">
            <v>1.41</v>
          </cell>
          <cell r="BG43">
            <v>1.29</v>
          </cell>
          <cell r="BH43">
            <v>1.2000000000000002</v>
          </cell>
          <cell r="BI43">
            <v>1.095</v>
          </cell>
          <cell r="BJ43">
            <v>0.99</v>
          </cell>
          <cell r="BK43">
            <v>0.94500000000000006</v>
          </cell>
          <cell r="BL43">
            <v>0.75</v>
          </cell>
          <cell r="BM43">
            <v>0.60000000000000009</v>
          </cell>
          <cell r="BN43">
            <v>0.48</v>
          </cell>
          <cell r="BO43">
            <v>0.39</v>
          </cell>
          <cell r="BP43">
            <v>0.315</v>
          </cell>
          <cell r="BQ43">
            <v>0.21600000000000003</v>
          </cell>
          <cell r="BR43">
            <v>0.17550000000000002</v>
          </cell>
          <cell r="BS43">
            <v>0.14040000000000002</v>
          </cell>
        </row>
        <row r="44">
          <cell r="A44" t="str">
            <v>York</v>
          </cell>
          <cell r="C44" t="str">
            <v>O&amp;G Profile Good</v>
          </cell>
          <cell r="D44">
            <v>1</v>
          </cell>
          <cell r="E44">
            <v>34</v>
          </cell>
          <cell r="F44" t="str">
            <v>D</v>
          </cell>
          <cell r="G44" t="str">
            <v>Dimlington E</v>
          </cell>
          <cell r="H44" t="str">
            <v>Easington</v>
          </cell>
          <cell r="J44">
            <v>0</v>
          </cell>
          <cell r="K44">
            <v>1.96</v>
          </cell>
          <cell r="L44">
            <v>1.24</v>
          </cell>
          <cell r="M44">
            <v>0.86</v>
          </cell>
          <cell r="N44">
            <v>0.62</v>
          </cell>
          <cell r="O44">
            <v>0.48</v>
          </cell>
          <cell r="P44">
            <v>0.19</v>
          </cell>
          <cell r="Q44">
            <v>0</v>
          </cell>
          <cell r="R44">
            <v>0</v>
          </cell>
          <cell r="S44">
            <v>0</v>
          </cell>
          <cell r="T44">
            <v>0</v>
          </cell>
          <cell r="U44">
            <v>0</v>
          </cell>
          <cell r="V44">
            <v>0</v>
          </cell>
          <cell r="W44">
            <v>0</v>
          </cell>
          <cell r="X44">
            <v>0</v>
          </cell>
          <cell r="Y44">
            <v>0</v>
          </cell>
          <cell r="Z44">
            <v>0</v>
          </cell>
          <cell r="AA44">
            <v>0</v>
          </cell>
          <cell r="AB44">
            <v>0</v>
          </cell>
          <cell r="AC44">
            <v>0</v>
          </cell>
          <cell r="AD44" t="str">
            <v>O&amp;G UK</v>
          </cell>
          <cell r="AE44">
            <v>0</v>
          </cell>
          <cell r="AF44">
            <v>1.96</v>
          </cell>
          <cell r="AG44">
            <v>1.24</v>
          </cell>
          <cell r="AH44">
            <v>0.86</v>
          </cell>
          <cell r="AI44">
            <v>0.62</v>
          </cell>
          <cell r="AJ44">
            <v>0.48</v>
          </cell>
          <cell r="AK44">
            <v>0.19</v>
          </cell>
          <cell r="AL44">
            <v>0</v>
          </cell>
          <cell r="AM44">
            <v>0</v>
          </cell>
          <cell r="AN44">
            <v>0</v>
          </cell>
          <cell r="AO44">
            <v>0</v>
          </cell>
          <cell r="AW44">
            <v>0</v>
          </cell>
          <cell r="AY44">
            <v>1.1000000000000001</v>
          </cell>
          <cell r="AZ44">
            <v>0</v>
          </cell>
          <cell r="BA44">
            <v>2.1560000000000001</v>
          </cell>
          <cell r="BB44">
            <v>1.3640000000000001</v>
          </cell>
          <cell r="BC44">
            <v>0.94600000000000006</v>
          </cell>
          <cell r="BD44">
            <v>0.68200000000000005</v>
          </cell>
          <cell r="BE44">
            <v>0.52800000000000002</v>
          </cell>
          <cell r="BF44">
            <v>0.20900000000000002</v>
          </cell>
          <cell r="BG44">
            <v>0</v>
          </cell>
          <cell r="BH44">
            <v>0</v>
          </cell>
          <cell r="BI44">
            <v>0</v>
          </cell>
          <cell r="BJ44">
            <v>0</v>
          </cell>
          <cell r="BK44">
            <v>0</v>
          </cell>
          <cell r="BL44">
            <v>0</v>
          </cell>
          <cell r="BM44">
            <v>0</v>
          </cell>
          <cell r="BN44">
            <v>0</v>
          </cell>
          <cell r="BO44">
            <v>0</v>
          </cell>
          <cell r="BP44">
            <v>0</v>
          </cell>
          <cell r="BQ44">
            <v>0</v>
          </cell>
          <cell r="BR44">
            <v>0</v>
          </cell>
          <cell r="BS44">
            <v>0</v>
          </cell>
        </row>
        <row r="45">
          <cell r="A45" t="str">
            <v>zUpside Dimlington E</v>
          </cell>
          <cell r="D45">
            <v>3</v>
          </cell>
          <cell r="E45">
            <v>35</v>
          </cell>
          <cell r="F45" t="str">
            <v>A</v>
          </cell>
          <cell r="G45" t="str">
            <v>Dimlington E</v>
          </cell>
          <cell r="H45" t="str">
            <v>Easington</v>
          </cell>
          <cell r="R45">
            <v>0.38800000000000001</v>
          </cell>
          <cell r="S45">
            <v>0.78600000000000003</v>
          </cell>
          <cell r="T45">
            <v>0.76400000000000001</v>
          </cell>
          <cell r="U45">
            <v>1.3959999999999999</v>
          </cell>
          <cell r="V45">
            <v>1.8120000000000001</v>
          </cell>
          <cell r="W45">
            <v>1.994</v>
          </cell>
          <cell r="X45">
            <v>2.0419999999999998</v>
          </cell>
          <cell r="Y45">
            <v>2.0129999999999999</v>
          </cell>
          <cell r="Z45">
            <v>1.929</v>
          </cell>
          <cell r="AA45">
            <v>1.762</v>
          </cell>
          <cell r="AB45">
            <v>1.601</v>
          </cell>
          <cell r="AC45">
            <v>1.4450000000000001</v>
          </cell>
          <cell r="BH45">
            <v>0.46560000000000001</v>
          </cell>
          <cell r="BI45">
            <v>0.94320000000000004</v>
          </cell>
          <cell r="BJ45">
            <v>0.91679999999999995</v>
          </cell>
          <cell r="BK45">
            <v>1.6751999999999998</v>
          </cell>
          <cell r="BL45">
            <v>2.1743999999999999</v>
          </cell>
          <cell r="BM45">
            <v>2.3927999999999998</v>
          </cell>
          <cell r="BN45">
            <v>2.4503999999999997</v>
          </cell>
          <cell r="BO45">
            <v>2.4156</v>
          </cell>
          <cell r="BP45">
            <v>2.3148</v>
          </cell>
          <cell r="BQ45">
            <v>2.1143999999999998</v>
          </cell>
          <cell r="BR45">
            <v>1.9211999999999998</v>
          </cell>
          <cell r="BS45">
            <v>1.734</v>
          </cell>
        </row>
        <row r="46">
          <cell r="A46" t="str">
            <v>Alder</v>
          </cell>
          <cell r="C46" t="str">
            <v>90% Wet</v>
          </cell>
          <cell r="D46">
            <v>1</v>
          </cell>
          <cell r="E46">
            <v>36</v>
          </cell>
          <cell r="F46" t="str">
            <v>A</v>
          </cell>
          <cell r="G46" t="str">
            <v>Mobil SF</v>
          </cell>
          <cell r="H46" t="str">
            <v>St Fergus</v>
          </cell>
          <cell r="J46">
            <v>0</v>
          </cell>
          <cell r="K46">
            <v>0</v>
          </cell>
          <cell r="L46">
            <v>0</v>
          </cell>
          <cell r="M46">
            <v>0</v>
          </cell>
          <cell r="N46">
            <v>1.881</v>
          </cell>
          <cell r="O46">
            <v>1.782</v>
          </cell>
          <cell r="P46">
            <v>1.26</v>
          </cell>
          <cell r="Q46">
            <v>0.78300000000000003</v>
          </cell>
          <cell r="R46">
            <v>0.46800000000000003</v>
          </cell>
          <cell r="S46">
            <v>0.24300000000000002</v>
          </cell>
          <cell r="T46">
            <v>4.5000000000000005E-2</v>
          </cell>
          <cell r="U46">
            <v>0</v>
          </cell>
          <cell r="V46">
            <v>0</v>
          </cell>
          <cell r="W46">
            <v>0</v>
          </cell>
          <cell r="X46">
            <v>0</v>
          </cell>
          <cell r="Y46">
            <v>0</v>
          </cell>
          <cell r="Z46">
            <v>0</v>
          </cell>
          <cell r="AA46">
            <v>0</v>
          </cell>
          <cell r="AB46">
            <v>0</v>
          </cell>
          <cell r="AC46">
            <v>0</v>
          </cell>
          <cell r="AD46" t="str">
            <v>O&amp;GUK</v>
          </cell>
          <cell r="AE46">
            <v>0</v>
          </cell>
          <cell r="AF46">
            <v>0</v>
          </cell>
          <cell r="AG46">
            <v>0</v>
          </cell>
          <cell r="AH46">
            <v>0</v>
          </cell>
          <cell r="AI46">
            <v>2.09</v>
          </cell>
          <cell r="AJ46">
            <v>1.98</v>
          </cell>
          <cell r="AK46">
            <v>1.4</v>
          </cell>
          <cell r="AL46">
            <v>0.87</v>
          </cell>
          <cell r="AM46">
            <v>0.52</v>
          </cell>
          <cell r="AN46">
            <v>0.27</v>
          </cell>
          <cell r="AO46">
            <v>0.05</v>
          </cell>
          <cell r="AY46">
            <v>1.1000000000000001</v>
          </cell>
          <cell r="AZ46">
            <v>0</v>
          </cell>
          <cell r="BA46">
            <v>0</v>
          </cell>
          <cell r="BB46">
            <v>0</v>
          </cell>
          <cell r="BC46">
            <v>0</v>
          </cell>
          <cell r="BD46">
            <v>2.0691000000000002</v>
          </cell>
          <cell r="BE46">
            <v>1.9602000000000002</v>
          </cell>
          <cell r="BF46">
            <v>1.3860000000000001</v>
          </cell>
          <cell r="BG46">
            <v>0.86130000000000007</v>
          </cell>
          <cell r="BH46">
            <v>0.51480000000000004</v>
          </cell>
          <cell r="BI46">
            <v>0.26730000000000004</v>
          </cell>
          <cell r="BJ46">
            <v>4.9500000000000009E-2</v>
          </cell>
          <cell r="BK46">
            <v>0</v>
          </cell>
          <cell r="BL46">
            <v>0</v>
          </cell>
          <cell r="BM46">
            <v>0</v>
          </cell>
          <cell r="BN46">
            <v>0</v>
          </cell>
          <cell r="BO46">
            <v>0</v>
          </cell>
          <cell r="BP46">
            <v>0</v>
          </cell>
          <cell r="BQ46">
            <v>0</v>
          </cell>
          <cell r="BR46">
            <v>0</v>
          </cell>
          <cell r="BS46">
            <v>0</v>
          </cell>
        </row>
        <row r="47">
          <cell r="A47" t="str">
            <v>Beryl Alpha</v>
          </cell>
          <cell r="C47" t="str">
            <v>NG Profile Good</v>
          </cell>
          <cell r="D47">
            <v>3</v>
          </cell>
          <cell r="E47">
            <v>37</v>
          </cell>
          <cell r="F47" t="str">
            <v>P</v>
          </cell>
          <cell r="G47" t="str">
            <v>Mobil SF</v>
          </cell>
          <cell r="H47" t="str">
            <v>St Fergus</v>
          </cell>
          <cell r="J47">
            <v>0.53899999999999992</v>
          </cell>
          <cell r="K47">
            <v>0.53899999999999992</v>
          </cell>
          <cell r="L47">
            <v>0.434</v>
          </cell>
          <cell r="M47">
            <v>0.33599999999999997</v>
          </cell>
          <cell r="N47">
            <v>0.35</v>
          </cell>
          <cell r="O47">
            <v>0.308</v>
          </cell>
          <cell r="P47">
            <v>0.24499999999999997</v>
          </cell>
          <cell r="Q47">
            <v>0.21</v>
          </cell>
          <cell r="R47">
            <v>0.13999999999999999</v>
          </cell>
          <cell r="S47">
            <v>9.8000000000000004E-2</v>
          </cell>
          <cell r="T47">
            <v>8.3999999999999991E-2</v>
          </cell>
          <cell r="U47">
            <v>6.9999999999999993E-2</v>
          </cell>
          <cell r="V47">
            <v>5.5999999999999994E-2</v>
          </cell>
          <cell r="W47">
            <v>4.1999999999999996E-2</v>
          </cell>
          <cell r="X47">
            <v>3.4999999999999996E-2</v>
          </cell>
          <cell r="Y47">
            <v>2.7999999999999997E-2</v>
          </cell>
          <cell r="Z47">
            <v>2.0999999999999998E-2</v>
          </cell>
          <cell r="AA47">
            <v>0</v>
          </cell>
          <cell r="AB47">
            <v>0</v>
          </cell>
          <cell r="AC47">
            <v>0</v>
          </cell>
          <cell r="AD47" t="str">
            <v>NG 2011</v>
          </cell>
          <cell r="AE47">
            <v>0.77</v>
          </cell>
          <cell r="AF47">
            <v>0.77</v>
          </cell>
          <cell r="AG47">
            <v>0.62</v>
          </cell>
          <cell r="AH47">
            <v>0.48</v>
          </cell>
          <cell r="AI47">
            <v>0.5</v>
          </cell>
          <cell r="AJ47">
            <v>0.44</v>
          </cell>
          <cell r="AK47">
            <v>0.35</v>
          </cell>
          <cell r="AL47">
            <v>0.3</v>
          </cell>
          <cell r="AM47">
            <v>0.2</v>
          </cell>
          <cell r="AN47">
            <v>0.14000000000000001</v>
          </cell>
          <cell r="AO47">
            <v>0.12</v>
          </cell>
          <cell r="AP47">
            <v>0.1</v>
          </cell>
          <cell r="AQ47">
            <v>0.08</v>
          </cell>
          <cell r="AR47">
            <v>0.06</v>
          </cell>
          <cell r="AS47">
            <v>0.05</v>
          </cell>
          <cell r="AT47">
            <v>0.04</v>
          </cell>
          <cell r="AU47">
            <v>0.03</v>
          </cell>
          <cell r="AV47">
            <v>0</v>
          </cell>
          <cell r="AW47">
            <v>0</v>
          </cell>
          <cell r="AX47">
            <v>0</v>
          </cell>
          <cell r="AY47">
            <v>1.1599999999999999</v>
          </cell>
          <cell r="AZ47">
            <v>0.70069999999999988</v>
          </cell>
          <cell r="BA47">
            <v>0.70069999999999988</v>
          </cell>
          <cell r="BB47">
            <v>0.56420000000000003</v>
          </cell>
          <cell r="BC47">
            <v>0.43679999999999997</v>
          </cell>
          <cell r="BD47">
            <v>0.45499999999999996</v>
          </cell>
          <cell r="BE47">
            <v>0.40040000000000003</v>
          </cell>
          <cell r="BF47">
            <v>0.31849999999999995</v>
          </cell>
          <cell r="BG47">
            <v>0.27300000000000002</v>
          </cell>
          <cell r="BH47">
            <v>0.182</v>
          </cell>
          <cell r="BI47">
            <v>0.12740000000000001</v>
          </cell>
          <cell r="BJ47">
            <v>0.10919999999999999</v>
          </cell>
          <cell r="BK47">
            <v>9.0999999999999998E-2</v>
          </cell>
          <cell r="BL47">
            <v>7.279999999999999E-2</v>
          </cell>
          <cell r="BM47">
            <v>5.4599999999999996E-2</v>
          </cell>
          <cell r="BN47">
            <v>4.5499999999999999E-2</v>
          </cell>
          <cell r="BO47">
            <v>3.6399999999999995E-2</v>
          </cell>
          <cell r="BP47">
            <v>2.7299999999999998E-2</v>
          </cell>
          <cell r="BQ47">
            <v>0</v>
          </cell>
          <cell r="BR47">
            <v>0</v>
          </cell>
          <cell r="BS47">
            <v>0</v>
          </cell>
        </row>
        <row r="48">
          <cell r="A48" t="str">
            <v>Beryl Bravo</v>
          </cell>
          <cell r="C48" t="str">
            <v>NG Profile Good</v>
          </cell>
          <cell r="D48">
            <v>3</v>
          </cell>
          <cell r="E48">
            <v>38</v>
          </cell>
          <cell r="F48" t="str">
            <v>P</v>
          </cell>
          <cell r="G48" t="str">
            <v>Mobil SF</v>
          </cell>
          <cell r="H48" t="str">
            <v>St Fergus</v>
          </cell>
          <cell r="J48">
            <v>0.77</v>
          </cell>
          <cell r="K48">
            <v>0.77700000000000002</v>
          </cell>
          <cell r="L48">
            <v>0.83299999999999996</v>
          </cell>
          <cell r="M48">
            <v>0.74199999999999999</v>
          </cell>
          <cell r="N48">
            <v>0.67899999999999994</v>
          </cell>
          <cell r="O48">
            <v>0.58799999999999997</v>
          </cell>
          <cell r="P48">
            <v>0.70699999999999996</v>
          </cell>
          <cell r="Q48">
            <v>0.47599999999999998</v>
          </cell>
          <cell r="R48">
            <v>0.41299999999999998</v>
          </cell>
          <cell r="S48">
            <v>0.39200000000000002</v>
          </cell>
          <cell r="T48">
            <v>0.23799999999999999</v>
          </cell>
          <cell r="U48">
            <v>0.189</v>
          </cell>
          <cell r="V48">
            <v>0.154</v>
          </cell>
          <cell r="W48">
            <v>0.126</v>
          </cell>
          <cell r="X48">
            <v>9.8000000000000004E-2</v>
          </cell>
          <cell r="Y48">
            <v>7.6999999999999999E-2</v>
          </cell>
          <cell r="Z48">
            <v>6.3E-2</v>
          </cell>
          <cell r="AA48">
            <v>4.9000000000000002E-2</v>
          </cell>
          <cell r="AB48">
            <v>4.1999999999999996E-2</v>
          </cell>
          <cell r="AC48">
            <v>3.4999999999999996E-2</v>
          </cell>
          <cell r="AD48" t="str">
            <v>NG 2011</v>
          </cell>
          <cell r="AE48">
            <v>1.1000000000000001</v>
          </cell>
          <cell r="AF48">
            <v>1.1100000000000001</v>
          </cell>
          <cell r="AG48">
            <v>1.19</v>
          </cell>
          <cell r="AH48">
            <v>1.06</v>
          </cell>
          <cell r="AI48">
            <v>0.97</v>
          </cell>
          <cell r="AJ48">
            <v>0.84</v>
          </cell>
          <cell r="AK48">
            <v>1.01</v>
          </cell>
          <cell r="AL48">
            <v>0.68</v>
          </cell>
          <cell r="AM48">
            <v>0.59</v>
          </cell>
          <cell r="AN48">
            <v>0.56000000000000005</v>
          </cell>
          <cell r="AO48">
            <v>0.34</v>
          </cell>
          <cell r="AP48">
            <v>0.27</v>
          </cell>
          <cell r="AQ48">
            <v>0.22</v>
          </cell>
          <cell r="AR48">
            <v>0.18</v>
          </cell>
          <cell r="AS48">
            <v>0.14000000000000001</v>
          </cell>
          <cell r="AT48">
            <v>0.11</v>
          </cell>
          <cell r="AU48">
            <v>0.09</v>
          </cell>
          <cell r="AV48">
            <v>7.0000000000000007E-2</v>
          </cell>
          <cell r="AW48">
            <v>0.06</v>
          </cell>
          <cell r="AX48">
            <v>0.05</v>
          </cell>
          <cell r="AY48">
            <v>1.1599999999999999</v>
          </cell>
          <cell r="AZ48">
            <v>1.0010000000000001</v>
          </cell>
          <cell r="BA48">
            <v>1.0101</v>
          </cell>
          <cell r="BB48">
            <v>1.0829</v>
          </cell>
          <cell r="BC48">
            <v>0.96460000000000001</v>
          </cell>
          <cell r="BD48">
            <v>0.88269999999999993</v>
          </cell>
          <cell r="BE48">
            <v>0.76439999999999997</v>
          </cell>
          <cell r="BF48">
            <v>0.91910000000000003</v>
          </cell>
          <cell r="BG48">
            <v>0.61880000000000002</v>
          </cell>
          <cell r="BH48">
            <v>0.53690000000000004</v>
          </cell>
          <cell r="BI48">
            <v>0.50960000000000005</v>
          </cell>
          <cell r="BJ48">
            <v>0.30940000000000001</v>
          </cell>
          <cell r="BK48">
            <v>0.2457</v>
          </cell>
          <cell r="BL48">
            <v>0.20020000000000002</v>
          </cell>
          <cell r="BM48">
            <v>0.1638</v>
          </cell>
          <cell r="BN48">
            <v>0.12740000000000001</v>
          </cell>
          <cell r="BO48">
            <v>0.10010000000000001</v>
          </cell>
          <cell r="BP48">
            <v>8.1900000000000001E-2</v>
          </cell>
          <cell r="BQ48">
            <v>6.3700000000000007E-2</v>
          </cell>
          <cell r="BR48">
            <v>5.4599999999999996E-2</v>
          </cell>
          <cell r="BS48">
            <v>4.5499999999999999E-2</v>
          </cell>
        </row>
        <row r="49">
          <cell r="A49" t="str">
            <v>Birch</v>
          </cell>
          <cell r="C49" t="str">
            <v>NG Profile Good</v>
          </cell>
          <cell r="D49">
            <v>3</v>
          </cell>
          <cell r="E49">
            <v>39</v>
          </cell>
          <cell r="F49" t="str">
            <v>P</v>
          </cell>
          <cell r="G49" t="str">
            <v>Mobil SF</v>
          </cell>
          <cell r="H49" t="str">
            <v>St Fergus</v>
          </cell>
          <cell r="J49">
            <v>0.08</v>
          </cell>
          <cell r="K49">
            <v>0.08</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t="str">
            <v>NG 2011</v>
          </cell>
          <cell r="AE49">
            <v>0.08</v>
          </cell>
          <cell r="AF49">
            <v>0.08</v>
          </cell>
          <cell r="AG49">
            <v>0</v>
          </cell>
          <cell r="AH49">
            <v>0</v>
          </cell>
          <cell r="AI49">
            <v>0</v>
          </cell>
          <cell r="AJ49">
            <v>0</v>
          </cell>
          <cell r="AY49">
            <v>1.58</v>
          </cell>
          <cell r="AZ49">
            <v>0.10400000000000001</v>
          </cell>
          <cell r="BA49">
            <v>0.10400000000000001</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row>
        <row r="50">
          <cell r="A50" t="str">
            <v>Blackbird</v>
          </cell>
          <cell r="C50" t="str">
            <v>NG Profile Good</v>
          </cell>
          <cell r="D50">
            <v>3</v>
          </cell>
          <cell r="E50">
            <v>40</v>
          </cell>
          <cell r="F50" t="str">
            <v>D</v>
          </cell>
          <cell r="G50" t="str">
            <v>Mobil SF</v>
          </cell>
          <cell r="H50" t="str">
            <v>St Fergus</v>
          </cell>
          <cell r="J50">
            <v>0</v>
          </cell>
          <cell r="K50">
            <v>0.06</v>
          </cell>
          <cell r="L50">
            <v>0.06</v>
          </cell>
          <cell r="M50">
            <v>0.08</v>
          </cell>
          <cell r="N50">
            <v>0.04</v>
          </cell>
          <cell r="O50">
            <v>0.02</v>
          </cell>
          <cell r="P50">
            <v>0.02</v>
          </cell>
          <cell r="Q50">
            <v>0</v>
          </cell>
          <cell r="R50">
            <v>0</v>
          </cell>
          <cell r="S50">
            <v>0</v>
          </cell>
          <cell r="T50">
            <v>0</v>
          </cell>
          <cell r="U50">
            <v>0</v>
          </cell>
          <cell r="V50">
            <v>0</v>
          </cell>
          <cell r="W50">
            <v>0</v>
          </cell>
          <cell r="X50">
            <v>0</v>
          </cell>
          <cell r="Y50">
            <v>0</v>
          </cell>
          <cell r="Z50">
            <v>0</v>
          </cell>
          <cell r="AA50">
            <v>0</v>
          </cell>
          <cell r="AB50">
            <v>0</v>
          </cell>
          <cell r="AC50">
            <v>0</v>
          </cell>
          <cell r="AD50" t="str">
            <v>NG 2011</v>
          </cell>
          <cell r="AE50">
            <v>0</v>
          </cell>
          <cell r="AF50">
            <v>0.06</v>
          </cell>
          <cell r="AG50">
            <v>0.06</v>
          </cell>
          <cell r="AH50">
            <v>0.08</v>
          </cell>
          <cell r="AI50">
            <v>0.04</v>
          </cell>
          <cell r="AJ50">
            <v>0.02</v>
          </cell>
          <cell r="AK50">
            <v>0.02</v>
          </cell>
          <cell r="AL50">
            <v>0</v>
          </cell>
          <cell r="AM50">
            <v>0</v>
          </cell>
          <cell r="AY50">
            <v>1.1000000000000001</v>
          </cell>
          <cell r="AZ50">
            <v>0</v>
          </cell>
          <cell r="BA50">
            <v>6.6000000000000003E-2</v>
          </cell>
          <cell r="BB50">
            <v>6.6000000000000003E-2</v>
          </cell>
          <cell r="BC50">
            <v>8.8000000000000009E-2</v>
          </cell>
          <cell r="BD50">
            <v>4.4000000000000004E-2</v>
          </cell>
          <cell r="BE50">
            <v>2.2000000000000002E-2</v>
          </cell>
          <cell r="BF50">
            <v>2.2000000000000002E-2</v>
          </cell>
          <cell r="BG50">
            <v>0</v>
          </cell>
          <cell r="BH50">
            <v>0</v>
          </cell>
          <cell r="BI50">
            <v>0</v>
          </cell>
          <cell r="BJ50">
            <v>0</v>
          </cell>
          <cell r="BK50">
            <v>0</v>
          </cell>
          <cell r="BL50">
            <v>0</v>
          </cell>
          <cell r="BM50">
            <v>0</v>
          </cell>
          <cell r="BN50">
            <v>0</v>
          </cell>
          <cell r="BO50">
            <v>0</v>
          </cell>
          <cell r="BP50">
            <v>0</v>
          </cell>
          <cell r="BQ50">
            <v>0</v>
          </cell>
          <cell r="BR50">
            <v>0</v>
          </cell>
          <cell r="BS50">
            <v>0</v>
          </cell>
        </row>
        <row r="51">
          <cell r="A51" t="str">
            <v>Braemar</v>
          </cell>
          <cell r="C51" t="str">
            <v>O&amp;GUK Profile low</v>
          </cell>
          <cell r="D51">
            <v>1</v>
          </cell>
          <cell r="E51">
            <v>41</v>
          </cell>
          <cell r="F51" t="str">
            <v>P</v>
          </cell>
          <cell r="G51" t="str">
            <v>Mobil SF</v>
          </cell>
          <cell r="H51" t="str">
            <v>St Fergus</v>
          </cell>
          <cell r="J51">
            <v>0.51</v>
          </cell>
          <cell r="K51">
            <v>0.43</v>
          </cell>
          <cell r="L51">
            <v>0.34</v>
          </cell>
          <cell r="M51">
            <v>0.32</v>
          </cell>
          <cell r="N51">
            <v>0.28999999999999998</v>
          </cell>
          <cell r="O51">
            <v>0.27</v>
          </cell>
          <cell r="P51">
            <v>0.24</v>
          </cell>
          <cell r="Q51">
            <v>0.22</v>
          </cell>
          <cell r="R51">
            <v>0.2</v>
          </cell>
          <cell r="S51">
            <v>0.18</v>
          </cell>
          <cell r="T51">
            <v>0.16</v>
          </cell>
          <cell r="U51">
            <v>0.128</v>
          </cell>
          <cell r="V51">
            <v>0.1024</v>
          </cell>
          <cell r="W51">
            <v>8.1920000000000007E-2</v>
          </cell>
          <cell r="X51">
            <v>6.5536000000000011E-2</v>
          </cell>
          <cell r="Y51">
            <v>5.2428800000000012E-2</v>
          </cell>
          <cell r="Z51">
            <v>4.1943040000000015E-2</v>
          </cell>
          <cell r="AA51">
            <v>0</v>
          </cell>
          <cell r="AB51">
            <v>0</v>
          </cell>
          <cell r="AC51">
            <v>0</v>
          </cell>
          <cell r="AD51" t="str">
            <v>O&amp;GUK</v>
          </cell>
          <cell r="AE51">
            <v>0.51</v>
          </cell>
          <cell r="AF51">
            <v>0.43</v>
          </cell>
          <cell r="AG51">
            <v>0.34</v>
          </cell>
          <cell r="AH51">
            <v>0.32</v>
          </cell>
          <cell r="AI51">
            <v>0.28999999999999998</v>
          </cell>
          <cell r="AJ51">
            <v>0.27</v>
          </cell>
          <cell r="AK51">
            <v>0.24</v>
          </cell>
          <cell r="AL51">
            <v>0.22</v>
          </cell>
          <cell r="AM51">
            <v>0.2</v>
          </cell>
          <cell r="AN51">
            <v>0.18</v>
          </cell>
          <cell r="AO51">
            <v>0.16</v>
          </cell>
          <cell r="AP51">
            <v>0</v>
          </cell>
          <cell r="AQ51">
            <v>0</v>
          </cell>
          <cell r="AR51">
            <v>0</v>
          </cell>
          <cell r="AY51">
            <v>1.1000000000000001</v>
          </cell>
          <cell r="AZ51">
            <v>0.66300000000000003</v>
          </cell>
          <cell r="BA51">
            <v>0.55900000000000005</v>
          </cell>
          <cell r="BB51">
            <v>0.44200000000000006</v>
          </cell>
          <cell r="BC51">
            <v>0.41600000000000004</v>
          </cell>
          <cell r="BD51">
            <v>0.377</v>
          </cell>
          <cell r="BE51">
            <v>0.35100000000000003</v>
          </cell>
          <cell r="BF51">
            <v>0.312</v>
          </cell>
          <cell r="BG51">
            <v>0.28600000000000003</v>
          </cell>
          <cell r="BH51">
            <v>0.26</v>
          </cell>
          <cell r="BI51">
            <v>0.23399999999999999</v>
          </cell>
          <cell r="BJ51">
            <v>0.20800000000000002</v>
          </cell>
          <cell r="BK51">
            <v>0.16640000000000002</v>
          </cell>
          <cell r="BL51">
            <v>0.13312000000000002</v>
          </cell>
          <cell r="BM51">
            <v>0.10649600000000001</v>
          </cell>
          <cell r="BN51">
            <v>8.5196800000000017E-2</v>
          </cell>
          <cell r="BO51">
            <v>6.8157440000000014E-2</v>
          </cell>
          <cell r="BP51">
            <v>5.4525952000000023E-2</v>
          </cell>
          <cell r="BQ51">
            <v>0</v>
          </cell>
          <cell r="BR51">
            <v>0</v>
          </cell>
          <cell r="BS51">
            <v>0</v>
          </cell>
        </row>
        <row r="52">
          <cell r="A52" t="str">
            <v>Braes</v>
          </cell>
          <cell r="C52" t="str">
            <v>O&amp;G UK Profile Good</v>
          </cell>
          <cell r="D52">
            <v>1</v>
          </cell>
          <cell r="E52">
            <v>42</v>
          </cell>
          <cell r="F52" t="str">
            <v>P</v>
          </cell>
          <cell r="G52" t="str">
            <v>Mobil SF</v>
          </cell>
          <cell r="H52" t="str">
            <v>St Fergus</v>
          </cell>
          <cell r="J52">
            <v>2.71</v>
          </cell>
          <cell r="K52">
            <v>1.61</v>
          </cell>
          <cell r="L52">
            <v>1.08</v>
          </cell>
          <cell r="M52">
            <v>0.8</v>
          </cell>
          <cell r="N52">
            <v>0.45</v>
          </cell>
          <cell r="O52">
            <v>0.32</v>
          </cell>
          <cell r="P52">
            <v>0.3</v>
          </cell>
          <cell r="Q52">
            <v>0.25</v>
          </cell>
          <cell r="R52">
            <v>0.22</v>
          </cell>
          <cell r="S52">
            <v>0</v>
          </cell>
          <cell r="T52">
            <v>0</v>
          </cell>
          <cell r="U52">
            <v>0</v>
          </cell>
          <cell r="V52">
            <v>0</v>
          </cell>
          <cell r="W52">
            <v>0</v>
          </cell>
          <cell r="X52">
            <v>0</v>
          </cell>
          <cell r="Y52">
            <v>0</v>
          </cell>
          <cell r="Z52">
            <v>0</v>
          </cell>
          <cell r="AA52">
            <v>0</v>
          </cell>
          <cell r="AB52">
            <v>0</v>
          </cell>
          <cell r="AC52">
            <v>0</v>
          </cell>
          <cell r="AD52" t="str">
            <v>O&amp;G UK</v>
          </cell>
          <cell r="AE52">
            <v>2.71</v>
          </cell>
          <cell r="AF52">
            <v>1.61</v>
          </cell>
          <cell r="AG52">
            <v>1.08</v>
          </cell>
          <cell r="AH52">
            <v>0.8</v>
          </cell>
          <cell r="AI52">
            <v>0.45</v>
          </cell>
          <cell r="AJ52">
            <v>0.32</v>
          </cell>
          <cell r="AK52">
            <v>0.3</v>
          </cell>
          <cell r="AL52">
            <v>0.25</v>
          </cell>
          <cell r="AM52">
            <v>0.22</v>
          </cell>
          <cell r="AN52">
            <v>0</v>
          </cell>
          <cell r="AO52">
            <v>0</v>
          </cell>
          <cell r="AP52">
            <v>0</v>
          </cell>
          <cell r="AQ52">
            <v>0</v>
          </cell>
          <cell r="AR52">
            <v>0</v>
          </cell>
          <cell r="AS52">
            <v>0</v>
          </cell>
          <cell r="AT52">
            <v>0</v>
          </cell>
          <cell r="AU52">
            <v>0</v>
          </cell>
          <cell r="AV52">
            <v>0</v>
          </cell>
          <cell r="AW52">
            <v>0</v>
          </cell>
          <cell r="AX52">
            <v>0</v>
          </cell>
          <cell r="AY52">
            <v>1.36</v>
          </cell>
          <cell r="AZ52">
            <v>3.5230000000000001</v>
          </cell>
          <cell r="BA52">
            <v>2.0930000000000004</v>
          </cell>
          <cell r="BB52">
            <v>1.4040000000000001</v>
          </cell>
          <cell r="BC52">
            <v>1.04</v>
          </cell>
          <cell r="BD52">
            <v>0.58500000000000008</v>
          </cell>
          <cell r="BE52">
            <v>0.41600000000000004</v>
          </cell>
          <cell r="BF52">
            <v>0.39</v>
          </cell>
          <cell r="BG52">
            <v>0.32500000000000001</v>
          </cell>
          <cell r="BH52">
            <v>0.28600000000000003</v>
          </cell>
          <cell r="BI52">
            <v>0</v>
          </cell>
          <cell r="BJ52">
            <v>0</v>
          </cell>
          <cell r="BK52">
            <v>0</v>
          </cell>
          <cell r="BL52">
            <v>0</v>
          </cell>
          <cell r="BM52">
            <v>0</v>
          </cell>
          <cell r="BN52">
            <v>0</v>
          </cell>
          <cell r="BO52">
            <v>0</v>
          </cell>
          <cell r="BP52">
            <v>0</v>
          </cell>
          <cell r="BQ52">
            <v>0</v>
          </cell>
          <cell r="BR52">
            <v>0</v>
          </cell>
          <cell r="BS52">
            <v>0</v>
          </cell>
        </row>
        <row r="53">
          <cell r="A53" t="str">
            <v>Britannia</v>
          </cell>
          <cell r="C53" t="str">
            <v>O&amp;G UK Profile Good</v>
          </cell>
          <cell r="D53">
            <v>1</v>
          </cell>
          <cell r="E53">
            <v>43</v>
          </cell>
          <cell r="F53" t="str">
            <v>P</v>
          </cell>
          <cell r="G53" t="str">
            <v>Mobil SF</v>
          </cell>
          <cell r="H53" t="str">
            <v>St Fergus</v>
          </cell>
          <cell r="J53">
            <v>5.09</v>
          </cell>
          <cell r="K53">
            <v>4.63</v>
          </cell>
          <cell r="L53">
            <v>5.01</v>
          </cell>
          <cell r="M53">
            <v>4.7300000000000004</v>
          </cell>
          <cell r="N53">
            <v>3.91</v>
          </cell>
          <cell r="O53">
            <v>3.1</v>
          </cell>
          <cell r="P53">
            <v>2.4500000000000002</v>
          </cell>
          <cell r="Q53">
            <v>2.0299999999999998</v>
          </cell>
          <cell r="R53">
            <v>1.69</v>
          </cell>
          <cell r="S53">
            <v>1.41</v>
          </cell>
          <cell r="T53">
            <v>1.1000000000000001</v>
          </cell>
          <cell r="U53">
            <v>0.76</v>
          </cell>
          <cell r="V53">
            <v>0.61</v>
          </cell>
          <cell r="W53">
            <v>0.49</v>
          </cell>
          <cell r="X53">
            <v>0.39</v>
          </cell>
          <cell r="Y53">
            <v>0.31</v>
          </cell>
          <cell r="Z53">
            <v>0.25</v>
          </cell>
          <cell r="AA53">
            <v>0.2</v>
          </cell>
          <cell r="AB53">
            <v>0.16</v>
          </cell>
          <cell r="AC53">
            <v>0.13</v>
          </cell>
          <cell r="AD53" t="str">
            <v>O&amp;G UK</v>
          </cell>
          <cell r="AE53">
            <v>5.09</v>
          </cell>
          <cell r="AF53">
            <v>4.63</v>
          </cell>
          <cell r="AG53">
            <v>5.01</v>
          </cell>
          <cell r="AH53">
            <v>4.7300000000000004</v>
          </cell>
          <cell r="AI53">
            <v>3.91</v>
          </cell>
          <cell r="AJ53">
            <v>3.1</v>
          </cell>
          <cell r="AK53">
            <v>2.4500000000000002</v>
          </cell>
          <cell r="AL53">
            <v>2.0299999999999998</v>
          </cell>
          <cell r="AM53">
            <v>1.69</v>
          </cell>
          <cell r="AN53">
            <v>1.41</v>
          </cell>
          <cell r="AO53">
            <v>1.1000000000000001</v>
          </cell>
          <cell r="AP53">
            <v>0.76</v>
          </cell>
          <cell r="AQ53">
            <v>0.61</v>
          </cell>
          <cell r="AR53">
            <v>0.49</v>
          </cell>
          <cell r="AS53">
            <v>0.39</v>
          </cell>
          <cell r="AT53">
            <v>0.31</v>
          </cell>
          <cell r="AU53">
            <v>0.25</v>
          </cell>
          <cell r="AV53">
            <v>0.2</v>
          </cell>
          <cell r="AW53">
            <v>0.16</v>
          </cell>
          <cell r="AX53">
            <v>0.13</v>
          </cell>
          <cell r="AY53">
            <v>1.51</v>
          </cell>
          <cell r="AZ53">
            <v>6.617</v>
          </cell>
          <cell r="BA53">
            <v>6.0190000000000001</v>
          </cell>
          <cell r="BB53">
            <v>6.5129999999999999</v>
          </cell>
          <cell r="BC53">
            <v>6.1490000000000009</v>
          </cell>
          <cell r="BD53">
            <v>5.0830000000000002</v>
          </cell>
          <cell r="BE53">
            <v>4.03</v>
          </cell>
          <cell r="BF53">
            <v>3.1850000000000005</v>
          </cell>
          <cell r="BG53">
            <v>2.6389999999999998</v>
          </cell>
          <cell r="BH53">
            <v>2.1970000000000001</v>
          </cell>
          <cell r="BI53">
            <v>1.833</v>
          </cell>
          <cell r="BJ53">
            <v>1.4300000000000002</v>
          </cell>
          <cell r="BK53">
            <v>0.9880000000000001</v>
          </cell>
          <cell r="BL53">
            <v>0.79300000000000004</v>
          </cell>
          <cell r="BM53">
            <v>0.63700000000000001</v>
          </cell>
          <cell r="BN53">
            <v>0.50700000000000001</v>
          </cell>
          <cell r="BO53">
            <v>0.40300000000000002</v>
          </cell>
          <cell r="BP53">
            <v>0.32500000000000001</v>
          </cell>
          <cell r="BQ53">
            <v>0.26</v>
          </cell>
          <cell r="BR53">
            <v>0.20800000000000002</v>
          </cell>
          <cell r="BS53">
            <v>0.16900000000000001</v>
          </cell>
        </row>
        <row r="54">
          <cell r="A54" t="str">
            <v>Brodgar</v>
          </cell>
          <cell r="C54" t="str">
            <v>40% O&amp;G UK</v>
          </cell>
          <cell r="D54">
            <v>1</v>
          </cell>
          <cell r="E54">
            <v>44</v>
          </cell>
          <cell r="F54" t="str">
            <v>P</v>
          </cell>
          <cell r="G54" t="str">
            <v>Mobil SF</v>
          </cell>
          <cell r="H54" t="str">
            <v>St Fergus</v>
          </cell>
          <cell r="J54">
            <v>1.5449999999999999</v>
          </cell>
          <cell r="K54">
            <v>0.51500000000000001</v>
          </cell>
          <cell r="L54">
            <v>0.25750000000000001</v>
          </cell>
          <cell r="M54">
            <v>0.12875</v>
          </cell>
          <cell r="N54">
            <v>6.4375000000000002E-2</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t="str">
            <v>O&amp;G UK</v>
          </cell>
          <cell r="AE54">
            <v>3.09</v>
          </cell>
          <cell r="AF54">
            <v>1.03</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2.5299999999999998</v>
          </cell>
          <cell r="AZ54">
            <v>2.0085000000000002</v>
          </cell>
          <cell r="BA54">
            <v>0.6695000000000001</v>
          </cell>
          <cell r="BB54">
            <v>0.33475000000000005</v>
          </cell>
          <cell r="BC54">
            <v>0.16737500000000002</v>
          </cell>
          <cell r="BD54">
            <v>8.3687500000000012E-2</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row>
        <row r="55">
          <cell r="A55" t="str">
            <v>Buckland</v>
          </cell>
          <cell r="C55" t="str">
            <v>NG Profile x 4</v>
          </cell>
          <cell r="D55">
            <v>3</v>
          </cell>
          <cell r="E55">
            <v>45</v>
          </cell>
          <cell r="F55" t="str">
            <v>P</v>
          </cell>
          <cell r="G55" t="str">
            <v>Mobil SF</v>
          </cell>
          <cell r="H55" t="str">
            <v>St Fergus</v>
          </cell>
          <cell r="J55">
            <v>0.4</v>
          </cell>
          <cell r="K55">
            <v>0.44</v>
          </cell>
          <cell r="L55">
            <v>0.4</v>
          </cell>
          <cell r="M55">
            <v>0.32</v>
          </cell>
          <cell r="N55">
            <v>0.24</v>
          </cell>
          <cell r="O55">
            <v>0.16</v>
          </cell>
          <cell r="P55">
            <v>0.16</v>
          </cell>
          <cell r="Q55">
            <v>0.12</v>
          </cell>
          <cell r="R55">
            <v>0.12</v>
          </cell>
          <cell r="S55">
            <v>0.08</v>
          </cell>
          <cell r="T55">
            <v>0</v>
          </cell>
          <cell r="U55">
            <v>0</v>
          </cell>
          <cell r="V55">
            <v>0</v>
          </cell>
          <cell r="W55">
            <v>0</v>
          </cell>
          <cell r="X55">
            <v>0</v>
          </cell>
          <cell r="Y55">
            <v>0</v>
          </cell>
          <cell r="Z55">
            <v>0</v>
          </cell>
          <cell r="AA55">
            <v>0</v>
          </cell>
          <cell r="AB55">
            <v>0</v>
          </cell>
          <cell r="AC55">
            <v>0</v>
          </cell>
          <cell r="AD55" t="str">
            <v>NG 2011</v>
          </cell>
          <cell r="AE55">
            <v>0.1</v>
          </cell>
          <cell r="AF55">
            <v>0.11</v>
          </cell>
          <cell r="AG55">
            <v>0.1</v>
          </cell>
          <cell r="AH55">
            <v>0.08</v>
          </cell>
          <cell r="AI55">
            <v>0.06</v>
          </cell>
          <cell r="AJ55">
            <v>0.04</v>
          </cell>
          <cell r="AK55">
            <v>0.04</v>
          </cell>
          <cell r="AL55">
            <v>0.03</v>
          </cell>
          <cell r="AM55">
            <v>0.03</v>
          </cell>
          <cell r="AN55">
            <v>0.02</v>
          </cell>
          <cell r="AO55">
            <v>0</v>
          </cell>
          <cell r="AY55">
            <v>1.24</v>
          </cell>
          <cell r="AZ55">
            <v>0.52</v>
          </cell>
          <cell r="BA55">
            <v>0.57200000000000006</v>
          </cell>
          <cell r="BB55">
            <v>0.52</v>
          </cell>
          <cell r="BC55">
            <v>0.41600000000000004</v>
          </cell>
          <cell r="BD55">
            <v>0.312</v>
          </cell>
          <cell r="BE55">
            <v>0.20800000000000002</v>
          </cell>
          <cell r="BF55">
            <v>0.20800000000000002</v>
          </cell>
          <cell r="BG55">
            <v>0.156</v>
          </cell>
          <cell r="BH55">
            <v>0.156</v>
          </cell>
          <cell r="BI55">
            <v>0.10400000000000001</v>
          </cell>
          <cell r="BJ55">
            <v>0</v>
          </cell>
          <cell r="BK55">
            <v>0</v>
          </cell>
          <cell r="BL55">
            <v>0</v>
          </cell>
          <cell r="BM55">
            <v>0</v>
          </cell>
          <cell r="BN55">
            <v>0</v>
          </cell>
          <cell r="BO55">
            <v>0</v>
          </cell>
          <cell r="BP55">
            <v>0</v>
          </cell>
          <cell r="BQ55">
            <v>0</v>
          </cell>
          <cell r="BR55">
            <v>0</v>
          </cell>
          <cell r="BS55">
            <v>0</v>
          </cell>
        </row>
        <row r="56">
          <cell r="A56" t="str">
            <v>Callanish</v>
          </cell>
          <cell r="C56" t="str">
            <v>O&amp;G UK Profile Good</v>
          </cell>
          <cell r="D56">
            <v>1</v>
          </cell>
          <cell r="E56">
            <v>46</v>
          </cell>
          <cell r="F56" t="str">
            <v>P</v>
          </cell>
          <cell r="G56" t="str">
            <v>Mobil SF</v>
          </cell>
          <cell r="H56" t="str">
            <v>St Fergus</v>
          </cell>
          <cell r="J56">
            <v>0.51</v>
          </cell>
          <cell r="K56">
            <v>0.41</v>
          </cell>
          <cell r="L56">
            <v>0.23</v>
          </cell>
          <cell r="M56">
            <v>0.14000000000000001</v>
          </cell>
          <cell r="N56">
            <v>0.1</v>
          </cell>
          <cell r="O56">
            <v>7.0000000000000007E-2</v>
          </cell>
          <cell r="P56">
            <v>0.05</v>
          </cell>
          <cell r="Q56">
            <v>0.05</v>
          </cell>
          <cell r="R56">
            <v>0.04</v>
          </cell>
          <cell r="S56">
            <v>0.03</v>
          </cell>
          <cell r="T56">
            <v>0.02</v>
          </cell>
          <cell r="U56">
            <v>0</v>
          </cell>
          <cell r="V56">
            <v>0</v>
          </cell>
          <cell r="W56">
            <v>0</v>
          </cell>
          <cell r="X56">
            <v>0</v>
          </cell>
          <cell r="Y56">
            <v>0</v>
          </cell>
          <cell r="Z56">
            <v>0</v>
          </cell>
          <cell r="AA56">
            <v>0</v>
          </cell>
          <cell r="AB56">
            <v>0</v>
          </cell>
          <cell r="AC56">
            <v>0</v>
          </cell>
          <cell r="AD56" t="str">
            <v>O&amp;G UK</v>
          </cell>
          <cell r="AE56">
            <v>0.51</v>
          </cell>
          <cell r="AF56">
            <v>0.41</v>
          </cell>
          <cell r="AG56">
            <v>0.23</v>
          </cell>
          <cell r="AH56">
            <v>0.14000000000000001</v>
          </cell>
          <cell r="AI56">
            <v>0.1</v>
          </cell>
          <cell r="AJ56">
            <v>7.0000000000000007E-2</v>
          </cell>
          <cell r="AK56">
            <v>0.05</v>
          </cell>
          <cell r="AL56">
            <v>0.05</v>
          </cell>
          <cell r="AM56">
            <v>0.04</v>
          </cell>
          <cell r="AN56">
            <v>0.03</v>
          </cell>
          <cell r="AO56">
            <v>0.02</v>
          </cell>
          <cell r="AP56">
            <v>0</v>
          </cell>
          <cell r="AQ56">
            <v>0</v>
          </cell>
          <cell r="AR56">
            <v>0</v>
          </cell>
          <cell r="AY56">
            <v>1.63</v>
          </cell>
          <cell r="AZ56">
            <v>0.66300000000000003</v>
          </cell>
          <cell r="BA56">
            <v>0.53300000000000003</v>
          </cell>
          <cell r="BB56">
            <v>0.29900000000000004</v>
          </cell>
          <cell r="BC56">
            <v>0.18200000000000002</v>
          </cell>
          <cell r="BD56">
            <v>0.13</v>
          </cell>
          <cell r="BE56">
            <v>9.1000000000000011E-2</v>
          </cell>
          <cell r="BF56">
            <v>6.5000000000000002E-2</v>
          </cell>
          <cell r="BG56">
            <v>6.5000000000000002E-2</v>
          </cell>
          <cell r="BH56">
            <v>5.2000000000000005E-2</v>
          </cell>
          <cell r="BI56">
            <v>3.9E-2</v>
          </cell>
          <cell r="BJ56">
            <v>2.6000000000000002E-2</v>
          </cell>
          <cell r="BK56">
            <v>0</v>
          </cell>
          <cell r="BL56">
            <v>0</v>
          </cell>
          <cell r="BM56">
            <v>0</v>
          </cell>
          <cell r="BN56">
            <v>0</v>
          </cell>
          <cell r="BO56">
            <v>0</v>
          </cell>
          <cell r="BP56">
            <v>0</v>
          </cell>
          <cell r="BQ56">
            <v>0</v>
          </cell>
          <cell r="BR56">
            <v>0</v>
          </cell>
          <cell r="BS56">
            <v>0</v>
          </cell>
        </row>
        <row r="57">
          <cell r="A57" t="str">
            <v>Devenick</v>
          </cell>
          <cell r="C57" t="str">
            <v>90% Wet</v>
          </cell>
          <cell r="D57">
            <v>1</v>
          </cell>
          <cell r="E57">
            <v>47</v>
          </cell>
          <cell r="F57" t="str">
            <v>D</v>
          </cell>
          <cell r="G57" t="str">
            <v>Mobil SF</v>
          </cell>
          <cell r="H57" t="str">
            <v>St Fergus</v>
          </cell>
          <cell r="J57">
            <v>0</v>
          </cell>
          <cell r="K57">
            <v>3.0870000000000002</v>
          </cell>
          <cell r="L57">
            <v>2.6459999999999999</v>
          </cell>
          <cell r="M57">
            <v>2.1510000000000002</v>
          </cell>
          <cell r="N57">
            <v>1.7189999999999999</v>
          </cell>
          <cell r="O57">
            <v>1.3752</v>
          </cell>
          <cell r="P57">
            <v>1.10016</v>
          </cell>
          <cell r="Q57">
            <v>0.88012800000000002</v>
          </cell>
          <cell r="R57">
            <v>0.70410240000000002</v>
          </cell>
          <cell r="S57">
            <v>0.56328191999999999</v>
          </cell>
          <cell r="T57">
            <v>0.45062553599999999</v>
          </cell>
          <cell r="U57">
            <v>0.36050042879999999</v>
          </cell>
          <cell r="V57">
            <v>0.28840034304000001</v>
          </cell>
          <cell r="W57">
            <v>0.23072027443200002</v>
          </cell>
          <cell r="X57">
            <v>0.18457621954560002</v>
          </cell>
          <cell r="Y57">
            <v>0.14766097563648004</v>
          </cell>
          <cell r="Z57">
            <v>0.11812878050918403</v>
          </cell>
          <cell r="AA57">
            <v>9.450302440734723E-2</v>
          </cell>
          <cell r="AB57">
            <v>7.560241952587779E-2</v>
          </cell>
          <cell r="AC57">
            <v>6.0481935620702233E-2</v>
          </cell>
          <cell r="AD57" t="str">
            <v>O&amp;G UK</v>
          </cell>
          <cell r="AE57">
            <v>0</v>
          </cell>
          <cell r="AF57">
            <v>3.43</v>
          </cell>
          <cell r="AG57">
            <v>2.94</v>
          </cell>
          <cell r="AH57">
            <v>2.39</v>
          </cell>
          <cell r="AI57">
            <v>1.91</v>
          </cell>
          <cell r="AJ57">
            <v>0</v>
          </cell>
          <cell r="AK57">
            <v>0</v>
          </cell>
          <cell r="AL57">
            <v>0</v>
          </cell>
          <cell r="AM57">
            <v>0</v>
          </cell>
          <cell r="AN57">
            <v>0</v>
          </cell>
          <cell r="AO57">
            <v>0</v>
          </cell>
          <cell r="AP57">
            <v>0</v>
          </cell>
          <cell r="AQ57">
            <v>0</v>
          </cell>
          <cell r="AR57">
            <v>0</v>
          </cell>
          <cell r="AY57">
            <v>1.1000000000000001</v>
          </cell>
          <cell r="AZ57">
            <v>0</v>
          </cell>
          <cell r="BA57">
            <v>3.3957000000000006</v>
          </cell>
          <cell r="BB57">
            <v>2.9106000000000001</v>
          </cell>
          <cell r="BC57">
            <v>2.3661000000000003</v>
          </cell>
          <cell r="BD57">
            <v>1.8909</v>
          </cell>
          <cell r="BE57">
            <v>1.5127200000000001</v>
          </cell>
          <cell r="BF57">
            <v>1.2101760000000001</v>
          </cell>
          <cell r="BG57">
            <v>0.96814080000000013</v>
          </cell>
          <cell r="BH57">
            <v>0.77451264000000009</v>
          </cell>
          <cell r="BI57">
            <v>0.61961011200000005</v>
          </cell>
          <cell r="BJ57">
            <v>0.49568808960000005</v>
          </cell>
          <cell r="BK57">
            <v>0.39655047168000002</v>
          </cell>
          <cell r="BL57">
            <v>0.31724037734400001</v>
          </cell>
          <cell r="BM57">
            <v>0.25379230187520002</v>
          </cell>
          <cell r="BN57">
            <v>0.20303384150016004</v>
          </cell>
          <cell r="BO57">
            <v>0.16242707320012806</v>
          </cell>
          <cell r="BP57">
            <v>0.12994165856010245</v>
          </cell>
          <cell r="BQ57">
            <v>0.10395332684808196</v>
          </cell>
          <cell r="BR57">
            <v>8.3162661478465572E-2</v>
          </cell>
          <cell r="BS57">
            <v>6.6530129182772457E-2</v>
          </cell>
        </row>
        <row r="58">
          <cell r="A58" t="str">
            <v>Enoch UK</v>
          </cell>
          <cell r="C58" t="str">
            <v>NG Profile Good</v>
          </cell>
          <cell r="D58">
            <v>3</v>
          </cell>
          <cell r="E58">
            <v>48</v>
          </cell>
          <cell r="F58" t="str">
            <v>P</v>
          </cell>
          <cell r="G58" t="str">
            <v>Mobil SF</v>
          </cell>
          <cell r="H58" t="str">
            <v>St Fergus</v>
          </cell>
          <cell r="J58">
            <v>0.04</v>
          </cell>
          <cell r="K58">
            <v>0.02</v>
          </cell>
          <cell r="L58">
            <v>0.01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t="str">
            <v>NG 2011</v>
          </cell>
          <cell r="AE58">
            <v>0.04</v>
          </cell>
          <cell r="AF58">
            <v>0.02</v>
          </cell>
          <cell r="AG58">
            <v>0.01</v>
          </cell>
          <cell r="AH58">
            <v>0</v>
          </cell>
          <cell r="AI58">
            <v>0</v>
          </cell>
          <cell r="AJ58">
            <v>0</v>
          </cell>
          <cell r="AK58">
            <v>0</v>
          </cell>
          <cell r="AY58">
            <v>2.0499999999999998</v>
          </cell>
          <cell r="AZ58">
            <v>5.2000000000000005E-2</v>
          </cell>
          <cell r="BA58">
            <v>2.6000000000000002E-2</v>
          </cell>
          <cell r="BB58">
            <v>1.3000000000000001E-2</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row>
        <row r="59">
          <cell r="A59" t="str">
            <v>Ettrick</v>
          </cell>
          <cell r="C59" t="str">
            <v>NG Profile Good</v>
          </cell>
          <cell r="D59">
            <v>3</v>
          </cell>
          <cell r="E59">
            <v>49</v>
          </cell>
          <cell r="F59" t="str">
            <v>P</v>
          </cell>
          <cell r="G59" t="str">
            <v>Mobil SF</v>
          </cell>
          <cell r="H59" t="str">
            <v>St Fergus</v>
          </cell>
          <cell r="J59">
            <v>0.24</v>
          </cell>
          <cell r="K59">
            <v>0.24</v>
          </cell>
          <cell r="L59">
            <v>0.12</v>
          </cell>
          <cell r="M59">
            <v>0.08</v>
          </cell>
          <cell r="N59">
            <v>0.05</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t="str">
            <v>NG 2011</v>
          </cell>
          <cell r="AE59">
            <v>0.24</v>
          </cell>
          <cell r="AF59">
            <v>0.24</v>
          </cell>
          <cell r="AG59">
            <v>0.12</v>
          </cell>
          <cell r="AH59">
            <v>0.08</v>
          </cell>
          <cell r="AI59">
            <v>0.05</v>
          </cell>
          <cell r="AJ59">
            <v>0</v>
          </cell>
          <cell r="AK59">
            <v>0</v>
          </cell>
          <cell r="AL59">
            <v>0</v>
          </cell>
          <cell r="AY59">
            <v>1.49</v>
          </cell>
          <cell r="AZ59">
            <v>0.312</v>
          </cell>
          <cell r="BA59">
            <v>0.312</v>
          </cell>
          <cell r="BB59">
            <v>0.156</v>
          </cell>
          <cell r="BC59">
            <v>0.10400000000000001</v>
          </cell>
          <cell r="BD59">
            <v>6.5000000000000002E-2</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row>
        <row r="60">
          <cell r="A60" t="str">
            <v>Forties</v>
          </cell>
          <cell r="C60" t="str">
            <v>50% O&amp;G Profile</v>
          </cell>
          <cell r="D60">
            <v>1</v>
          </cell>
          <cell r="E60">
            <v>50</v>
          </cell>
          <cell r="F60" t="str">
            <v>P</v>
          </cell>
          <cell r="G60" t="str">
            <v>Mobil SF</v>
          </cell>
          <cell r="H60" t="str">
            <v>St Fergus</v>
          </cell>
          <cell r="J60">
            <v>0.1</v>
          </cell>
          <cell r="K60">
            <v>0.04</v>
          </cell>
          <cell r="L60">
            <v>0.01</v>
          </cell>
          <cell r="M60">
            <v>0.02</v>
          </cell>
          <cell r="N60">
            <v>0.02</v>
          </cell>
          <cell r="O60">
            <v>0.02</v>
          </cell>
          <cell r="P60">
            <v>0.02</v>
          </cell>
          <cell r="Q60">
            <v>0.01</v>
          </cell>
          <cell r="R60">
            <v>0</v>
          </cell>
          <cell r="S60">
            <v>0</v>
          </cell>
          <cell r="T60">
            <v>0</v>
          </cell>
          <cell r="U60">
            <v>0</v>
          </cell>
          <cell r="V60">
            <v>0</v>
          </cell>
          <cell r="W60">
            <v>0</v>
          </cell>
          <cell r="X60">
            <v>0</v>
          </cell>
          <cell r="Y60">
            <v>0</v>
          </cell>
          <cell r="Z60">
            <v>0</v>
          </cell>
          <cell r="AA60">
            <v>0</v>
          </cell>
          <cell r="AB60">
            <v>0</v>
          </cell>
          <cell r="AC60">
            <v>0</v>
          </cell>
          <cell r="AD60" t="str">
            <v>O&amp;G UK</v>
          </cell>
          <cell r="AE60">
            <v>0.1</v>
          </cell>
          <cell r="AF60">
            <v>0.04</v>
          </cell>
          <cell r="AG60">
            <v>0.01</v>
          </cell>
          <cell r="AH60">
            <v>0.02</v>
          </cell>
          <cell r="AI60">
            <v>0.02</v>
          </cell>
          <cell r="AJ60">
            <v>0.02</v>
          </cell>
          <cell r="AK60">
            <v>0.02</v>
          </cell>
          <cell r="AL60">
            <v>0.01</v>
          </cell>
          <cell r="AM60">
            <v>0</v>
          </cell>
          <cell r="AN60">
            <v>0</v>
          </cell>
          <cell r="AO60">
            <v>0</v>
          </cell>
          <cell r="AY60">
            <v>1.27</v>
          </cell>
          <cell r="AZ60">
            <v>0.13</v>
          </cell>
          <cell r="BA60">
            <v>5.2000000000000005E-2</v>
          </cell>
          <cell r="BB60">
            <v>1.3000000000000001E-2</v>
          </cell>
          <cell r="BC60">
            <v>2.6000000000000002E-2</v>
          </cell>
          <cell r="BD60">
            <v>2.6000000000000002E-2</v>
          </cell>
          <cell r="BE60">
            <v>2.6000000000000002E-2</v>
          </cell>
          <cell r="BF60">
            <v>2.6000000000000002E-2</v>
          </cell>
          <cell r="BG60">
            <v>1.3000000000000001E-2</v>
          </cell>
          <cell r="BH60">
            <v>0</v>
          </cell>
          <cell r="BI60">
            <v>0</v>
          </cell>
          <cell r="BJ60">
            <v>0</v>
          </cell>
          <cell r="BK60">
            <v>0</v>
          </cell>
          <cell r="BL60">
            <v>0</v>
          </cell>
          <cell r="BM60">
            <v>0</v>
          </cell>
          <cell r="BN60">
            <v>0</v>
          </cell>
          <cell r="BO60">
            <v>0</v>
          </cell>
          <cell r="BP60">
            <v>0</v>
          </cell>
          <cell r="BQ60">
            <v>0</v>
          </cell>
          <cell r="BR60">
            <v>0</v>
          </cell>
          <cell r="BS60">
            <v>0</v>
          </cell>
        </row>
        <row r="61">
          <cell r="A61" t="str">
            <v>Golden Eagle</v>
          </cell>
          <cell r="C61" t="str">
            <v>90% WM</v>
          </cell>
          <cell r="D61">
            <v>2</v>
          </cell>
          <cell r="E61">
            <v>51</v>
          </cell>
          <cell r="F61" t="str">
            <v>A</v>
          </cell>
          <cell r="G61" t="str">
            <v>Mobil SF</v>
          </cell>
          <cell r="H61" t="str">
            <v>St Fergus</v>
          </cell>
          <cell r="J61">
            <v>0</v>
          </cell>
          <cell r="K61">
            <v>0</v>
          </cell>
          <cell r="L61">
            <v>0</v>
          </cell>
          <cell r="M61">
            <v>0</v>
          </cell>
          <cell r="N61">
            <v>0.12237960339943345</v>
          </cell>
          <cell r="O61">
            <v>0.12237960339943345</v>
          </cell>
          <cell r="P61">
            <v>0.12237960339943345</v>
          </cell>
          <cell r="Q61">
            <v>9.1784702549575076E-2</v>
          </cell>
          <cell r="R61">
            <v>3.0594900849858362E-2</v>
          </cell>
          <cell r="S61">
            <v>1.0198300283286121E-2</v>
          </cell>
          <cell r="T61">
            <v>0</v>
          </cell>
          <cell r="U61">
            <v>0</v>
          </cell>
          <cell r="V61">
            <v>0</v>
          </cell>
          <cell r="W61">
            <v>0</v>
          </cell>
          <cell r="X61">
            <v>0</v>
          </cell>
          <cell r="Y61">
            <v>0</v>
          </cell>
          <cell r="Z61">
            <v>0</v>
          </cell>
          <cell r="AA61">
            <v>0</v>
          </cell>
          <cell r="AB61">
            <v>0</v>
          </cell>
          <cell r="AC61">
            <v>0</v>
          </cell>
          <cell r="AD61" t="str">
            <v>WM</v>
          </cell>
          <cell r="AE61">
            <v>0</v>
          </cell>
          <cell r="AF61">
            <v>0</v>
          </cell>
          <cell r="AG61">
            <v>0</v>
          </cell>
          <cell r="AH61">
            <v>0</v>
          </cell>
          <cell r="AI61">
            <v>0.1359773371104816</v>
          </cell>
          <cell r="AJ61">
            <v>0.1359773371104816</v>
          </cell>
          <cell r="AK61">
            <v>0.1359773371104816</v>
          </cell>
          <cell r="AL61">
            <v>0.1019830028328612</v>
          </cell>
          <cell r="AM61">
            <v>3.39943342776204E-2</v>
          </cell>
          <cell r="AN61">
            <v>1.1331444759206801E-2</v>
          </cell>
          <cell r="AO61">
            <v>0</v>
          </cell>
          <cell r="AP61">
            <v>0</v>
          </cell>
          <cell r="AQ61">
            <v>0</v>
          </cell>
          <cell r="AR61">
            <v>0</v>
          </cell>
          <cell r="AS61">
            <v>0</v>
          </cell>
          <cell r="AT61">
            <v>0</v>
          </cell>
          <cell r="AU61">
            <v>0</v>
          </cell>
          <cell r="AV61">
            <v>0</v>
          </cell>
          <cell r="AW61">
            <v>0</v>
          </cell>
          <cell r="AX61">
            <v>0</v>
          </cell>
          <cell r="AY61">
            <v>1.1000000000000001</v>
          </cell>
          <cell r="AZ61">
            <v>0</v>
          </cell>
          <cell r="BA61">
            <v>0</v>
          </cell>
          <cell r="BB61">
            <v>0</v>
          </cell>
          <cell r="BC61">
            <v>0</v>
          </cell>
          <cell r="BD61">
            <v>0.13461756373937681</v>
          </cell>
          <cell r="BE61">
            <v>0.13461756373937681</v>
          </cell>
          <cell r="BF61">
            <v>0.13461756373937681</v>
          </cell>
          <cell r="BG61">
            <v>0.1009631728045326</v>
          </cell>
          <cell r="BH61">
            <v>3.3654390934844201E-2</v>
          </cell>
          <cell r="BI61">
            <v>1.1218130311614734E-2</v>
          </cell>
          <cell r="BJ61">
            <v>0</v>
          </cell>
          <cell r="BK61">
            <v>0</v>
          </cell>
          <cell r="BL61">
            <v>0</v>
          </cell>
          <cell r="BM61">
            <v>0</v>
          </cell>
          <cell r="BN61">
            <v>0</v>
          </cell>
          <cell r="BO61">
            <v>0</v>
          </cell>
          <cell r="BP61">
            <v>0</v>
          </cell>
          <cell r="BQ61">
            <v>0</v>
          </cell>
          <cell r="BR61">
            <v>0</v>
          </cell>
          <cell r="BS61">
            <v>0</v>
          </cell>
        </row>
        <row r="62">
          <cell r="A62" t="str">
            <v>Greater Rochelle Area</v>
          </cell>
          <cell r="C62" t="str">
            <v>WM Profile, 90% Wet, Slip 1</v>
          </cell>
          <cell r="D62">
            <v>2</v>
          </cell>
          <cell r="E62">
            <v>52</v>
          </cell>
          <cell r="F62" t="str">
            <v>D</v>
          </cell>
          <cell r="G62" t="str">
            <v>Mobil SF</v>
          </cell>
          <cell r="H62" t="str">
            <v>St Fergus</v>
          </cell>
          <cell r="J62">
            <v>0</v>
          </cell>
          <cell r="K62">
            <v>0</v>
          </cell>
          <cell r="L62">
            <v>1.529745042492918</v>
          </cell>
          <cell r="M62">
            <v>1.529745042492918</v>
          </cell>
          <cell r="N62">
            <v>1.529745042492918</v>
          </cell>
          <cell r="O62">
            <v>1.4022662889518416</v>
          </cell>
          <cell r="P62">
            <v>1.1473087818696885</v>
          </cell>
          <cell r="Q62">
            <v>0.76487252124645899</v>
          </cell>
          <cell r="R62">
            <v>0.50991501416430596</v>
          </cell>
          <cell r="S62">
            <v>0.32507082152974509</v>
          </cell>
          <cell r="T62">
            <v>0</v>
          </cell>
          <cell r="U62">
            <v>0</v>
          </cell>
          <cell r="V62">
            <v>0</v>
          </cell>
          <cell r="W62">
            <v>0</v>
          </cell>
          <cell r="X62">
            <v>0</v>
          </cell>
          <cell r="Y62">
            <v>0</v>
          </cell>
          <cell r="Z62">
            <v>0</v>
          </cell>
          <cell r="AA62">
            <v>0</v>
          </cell>
          <cell r="AB62">
            <v>0</v>
          </cell>
          <cell r="AC62">
            <v>0</v>
          </cell>
          <cell r="AD62" t="str">
            <v>WM</v>
          </cell>
          <cell r="AE62">
            <v>0</v>
          </cell>
          <cell r="AF62">
            <v>0.42492917847025496</v>
          </cell>
          <cell r="AG62">
            <v>1.6997167138810199</v>
          </cell>
          <cell r="AH62">
            <v>1.6997167138810199</v>
          </cell>
          <cell r="AI62">
            <v>1.6997167138810199</v>
          </cell>
          <cell r="AJ62">
            <v>1.558073654390935</v>
          </cell>
          <cell r="AK62">
            <v>1.2747875354107649</v>
          </cell>
          <cell r="AL62">
            <v>0.84985835694050993</v>
          </cell>
          <cell r="AM62">
            <v>0.56657223796033995</v>
          </cell>
          <cell r="AN62">
            <v>0.36118980169971676</v>
          </cell>
          <cell r="AO62">
            <v>0</v>
          </cell>
          <cell r="AP62">
            <v>0</v>
          </cell>
          <cell r="AQ62">
            <v>0</v>
          </cell>
          <cell r="AR62">
            <v>0</v>
          </cell>
          <cell r="AS62">
            <v>0</v>
          </cell>
          <cell r="AT62">
            <v>0</v>
          </cell>
          <cell r="AU62">
            <v>0</v>
          </cell>
          <cell r="AV62">
            <v>0</v>
          </cell>
          <cell r="AW62">
            <v>0</v>
          </cell>
          <cell r="AX62">
            <v>0</v>
          </cell>
          <cell r="AY62">
            <v>1.1000000000000001</v>
          </cell>
          <cell r="AZ62">
            <v>0</v>
          </cell>
          <cell r="BA62">
            <v>0</v>
          </cell>
          <cell r="BB62">
            <v>1.68271954674221</v>
          </cell>
          <cell r="BC62">
            <v>1.68271954674221</v>
          </cell>
          <cell r="BD62">
            <v>1.68271954674221</v>
          </cell>
          <cell r="BE62">
            <v>1.5424929178470259</v>
          </cell>
          <cell r="BF62">
            <v>1.2620396600566575</v>
          </cell>
          <cell r="BG62">
            <v>0.84135977337110501</v>
          </cell>
          <cell r="BH62">
            <v>0.56090651558073656</v>
          </cell>
          <cell r="BI62">
            <v>0.35757790368271963</v>
          </cell>
          <cell r="BJ62">
            <v>0</v>
          </cell>
          <cell r="BK62">
            <v>0</v>
          </cell>
          <cell r="BL62">
            <v>0</v>
          </cell>
          <cell r="BM62">
            <v>0</v>
          </cell>
          <cell r="BN62">
            <v>0</v>
          </cell>
          <cell r="BO62">
            <v>0</v>
          </cell>
          <cell r="BP62">
            <v>0</v>
          </cell>
          <cell r="BQ62">
            <v>0</v>
          </cell>
          <cell r="BR62">
            <v>0</v>
          </cell>
          <cell r="BS62">
            <v>0</v>
          </cell>
        </row>
        <row r="63">
          <cell r="A63" t="str">
            <v>Gryphon</v>
          </cell>
          <cell r="C63" t="str">
            <v>50% WM</v>
          </cell>
          <cell r="D63">
            <v>2</v>
          </cell>
          <cell r="E63">
            <v>53</v>
          </cell>
          <cell r="F63" t="str">
            <v>A</v>
          </cell>
          <cell r="G63" t="str">
            <v>Mobil SF</v>
          </cell>
          <cell r="H63" t="str">
            <v>St Fergus</v>
          </cell>
          <cell r="J63">
            <v>0</v>
          </cell>
          <cell r="K63">
            <v>0</v>
          </cell>
          <cell r="L63">
            <v>0</v>
          </cell>
          <cell r="M63">
            <v>0</v>
          </cell>
          <cell r="N63">
            <v>0</v>
          </cell>
          <cell r="O63">
            <v>0</v>
          </cell>
          <cell r="P63">
            <v>0.708215297450425</v>
          </cell>
          <cell r="Q63">
            <v>0.708215297450425</v>
          </cell>
          <cell r="R63">
            <v>0.708215297450425</v>
          </cell>
          <cell r="S63">
            <v>0.708215297450425</v>
          </cell>
          <cell r="T63">
            <v>0.59490084985835701</v>
          </cell>
          <cell r="U63">
            <v>0.53824362606232301</v>
          </cell>
          <cell r="V63">
            <v>0.43909348441926349</v>
          </cell>
          <cell r="W63">
            <v>0.33994334277620397</v>
          </cell>
          <cell r="X63">
            <v>0.2719546742209632</v>
          </cell>
          <cell r="Y63">
            <v>0.21756373937677057</v>
          </cell>
          <cell r="Z63">
            <v>0.17405099150141645</v>
          </cell>
          <cell r="AA63">
            <v>0.13924079320113317</v>
          </cell>
          <cell r="AB63">
            <v>0.11139263456090653</v>
          </cell>
          <cell r="AC63">
            <v>8.9114107648725238E-2</v>
          </cell>
          <cell r="AD63" t="str">
            <v>WM</v>
          </cell>
          <cell r="AE63">
            <v>0</v>
          </cell>
          <cell r="AF63">
            <v>0</v>
          </cell>
          <cell r="AG63">
            <v>0</v>
          </cell>
          <cell r="AH63">
            <v>0</v>
          </cell>
          <cell r="AI63">
            <v>0</v>
          </cell>
          <cell r="AJ63">
            <v>0</v>
          </cell>
          <cell r="AK63">
            <v>1.41643059490085</v>
          </cell>
          <cell r="AL63">
            <v>1.41643059490085</v>
          </cell>
          <cell r="AM63">
            <v>1.41643059490085</v>
          </cell>
          <cell r="AN63">
            <v>1.41643059490085</v>
          </cell>
          <cell r="AO63">
            <v>1.189801699716714</v>
          </cell>
          <cell r="AP63">
            <v>1.076487252124646</v>
          </cell>
          <cell r="AQ63">
            <v>0.87818696883852698</v>
          </cell>
          <cell r="AR63">
            <v>0.67988668555240794</v>
          </cell>
          <cell r="AS63">
            <v>0</v>
          </cell>
          <cell r="AT63">
            <v>0</v>
          </cell>
          <cell r="AU63">
            <v>0</v>
          </cell>
          <cell r="AV63">
            <v>0</v>
          </cell>
          <cell r="AW63">
            <v>0</v>
          </cell>
          <cell r="AX63">
            <v>0</v>
          </cell>
          <cell r="AY63">
            <v>1.1000000000000001</v>
          </cell>
          <cell r="AZ63">
            <v>0</v>
          </cell>
          <cell r="BA63">
            <v>0</v>
          </cell>
          <cell r="BB63">
            <v>0</v>
          </cell>
          <cell r="BC63">
            <v>0</v>
          </cell>
          <cell r="BD63">
            <v>0</v>
          </cell>
          <cell r="BE63">
            <v>0</v>
          </cell>
          <cell r="BF63">
            <v>0.77903682719546752</v>
          </cell>
          <cell r="BG63">
            <v>0.77903682719546752</v>
          </cell>
          <cell r="BH63">
            <v>0.77903682719546752</v>
          </cell>
          <cell r="BI63">
            <v>0.77903682719546752</v>
          </cell>
          <cell r="BJ63">
            <v>0.65439093484419275</v>
          </cell>
          <cell r="BK63">
            <v>0.59206798866855537</v>
          </cell>
          <cell r="BL63">
            <v>0.48300283286118989</v>
          </cell>
          <cell r="BM63">
            <v>0.37393767705382441</v>
          </cell>
          <cell r="BN63">
            <v>0.29915014164305953</v>
          </cell>
          <cell r="BO63">
            <v>0.23932011331444764</v>
          </cell>
          <cell r="BP63">
            <v>0.19145609065155811</v>
          </cell>
          <cell r="BQ63">
            <v>0.1531648725212465</v>
          </cell>
          <cell r="BR63">
            <v>0.1225318980169972</v>
          </cell>
          <cell r="BS63">
            <v>9.8025518413597773E-2</v>
          </cell>
        </row>
        <row r="64">
          <cell r="A64" t="str">
            <v>Harding</v>
          </cell>
          <cell r="C64" t="str">
            <v>90% Wet</v>
          </cell>
          <cell r="D64">
            <v>1</v>
          </cell>
          <cell r="E64">
            <v>54</v>
          </cell>
          <cell r="F64" t="str">
            <v>A</v>
          </cell>
          <cell r="G64" t="str">
            <v>Mobil SF</v>
          </cell>
          <cell r="H64" t="str">
            <v>St Fergus</v>
          </cell>
          <cell r="J64">
            <v>0</v>
          </cell>
          <cell r="K64">
            <v>0</v>
          </cell>
          <cell r="L64">
            <v>0</v>
          </cell>
          <cell r="M64">
            <v>0</v>
          </cell>
          <cell r="N64">
            <v>0</v>
          </cell>
          <cell r="O64">
            <v>0</v>
          </cell>
          <cell r="P64">
            <v>0</v>
          </cell>
          <cell r="Q64">
            <v>0</v>
          </cell>
          <cell r="R64">
            <v>0</v>
          </cell>
          <cell r="S64">
            <v>5.7330000000000005</v>
          </cell>
          <cell r="T64">
            <v>4.5810000000000004</v>
          </cell>
          <cell r="U64">
            <v>3.6648000000000005</v>
          </cell>
          <cell r="V64">
            <v>2.9318400000000007</v>
          </cell>
          <cell r="W64">
            <v>2.3454720000000004</v>
          </cell>
          <cell r="X64">
            <v>1.8763776000000005</v>
          </cell>
          <cell r="Y64">
            <v>1.5011020800000006</v>
          </cell>
          <cell r="Z64">
            <v>1.2008816640000006</v>
          </cell>
          <cell r="AA64">
            <v>0.96070533120000057</v>
          </cell>
          <cell r="AB64">
            <v>0.76856426496000052</v>
          </cell>
          <cell r="AC64">
            <v>0.61485141196800042</v>
          </cell>
          <cell r="AD64" t="str">
            <v>O&amp;G UK</v>
          </cell>
          <cell r="AE64">
            <v>0</v>
          </cell>
          <cell r="AF64">
            <v>0</v>
          </cell>
          <cell r="AG64">
            <v>0</v>
          </cell>
          <cell r="AH64">
            <v>0</v>
          </cell>
          <cell r="AI64">
            <v>0</v>
          </cell>
          <cell r="AJ64">
            <v>0</v>
          </cell>
          <cell r="AK64">
            <v>0</v>
          </cell>
          <cell r="AL64">
            <v>0</v>
          </cell>
          <cell r="AM64">
            <v>0</v>
          </cell>
          <cell r="AN64">
            <v>6.37</v>
          </cell>
          <cell r="AO64">
            <v>5.09</v>
          </cell>
          <cell r="AY64">
            <v>1.1000000000000001</v>
          </cell>
          <cell r="AZ64">
            <v>0</v>
          </cell>
          <cell r="BA64">
            <v>0</v>
          </cell>
          <cell r="BB64">
            <v>0</v>
          </cell>
          <cell r="BC64">
            <v>0</v>
          </cell>
          <cell r="BD64">
            <v>0</v>
          </cell>
          <cell r="BE64">
            <v>0</v>
          </cell>
          <cell r="BF64">
            <v>0</v>
          </cell>
          <cell r="BG64">
            <v>0</v>
          </cell>
          <cell r="BH64">
            <v>0</v>
          </cell>
          <cell r="BI64">
            <v>6.3063000000000011</v>
          </cell>
          <cell r="BJ64">
            <v>5.0391000000000012</v>
          </cell>
          <cell r="BK64">
            <v>4.0312800000000006</v>
          </cell>
          <cell r="BL64">
            <v>3.2250240000000008</v>
          </cell>
          <cell r="BM64">
            <v>2.5800192000000006</v>
          </cell>
          <cell r="BN64">
            <v>2.0640153600000009</v>
          </cell>
          <cell r="BO64">
            <v>1.6512122880000009</v>
          </cell>
          <cell r="BP64">
            <v>1.3209698304000008</v>
          </cell>
          <cell r="BQ64">
            <v>1.0567758643200007</v>
          </cell>
          <cell r="BR64">
            <v>0.84542069145600063</v>
          </cell>
          <cell r="BS64">
            <v>0.67633655316480046</v>
          </cell>
        </row>
        <row r="65">
          <cell r="A65" t="str">
            <v>Kingfisher</v>
          </cell>
          <cell r="C65" t="str">
            <v>90% NG Profile</v>
          </cell>
          <cell r="D65">
            <v>3</v>
          </cell>
          <cell r="E65">
            <v>55</v>
          </cell>
          <cell r="F65" t="str">
            <v>P</v>
          </cell>
          <cell r="G65" t="str">
            <v>Mobil SF</v>
          </cell>
          <cell r="H65" t="str">
            <v>St Fergus</v>
          </cell>
          <cell r="J65">
            <v>0.63</v>
          </cell>
          <cell r="K65">
            <v>0.55800000000000005</v>
          </cell>
          <cell r="L65">
            <v>0.47700000000000004</v>
          </cell>
          <cell r="M65">
            <v>0.39600000000000002</v>
          </cell>
          <cell r="N65">
            <v>0.315</v>
          </cell>
          <cell r="O65">
            <v>0.23400000000000001</v>
          </cell>
          <cell r="P65">
            <v>0.16200000000000001</v>
          </cell>
          <cell r="Q65">
            <v>8.1000000000000003E-2</v>
          </cell>
          <cell r="R65">
            <v>0</v>
          </cell>
          <cell r="S65">
            <v>0</v>
          </cell>
          <cell r="T65">
            <v>0</v>
          </cell>
          <cell r="U65">
            <v>0</v>
          </cell>
          <cell r="V65">
            <v>0</v>
          </cell>
          <cell r="W65">
            <v>0</v>
          </cell>
          <cell r="X65">
            <v>0</v>
          </cell>
          <cell r="Y65">
            <v>0</v>
          </cell>
          <cell r="Z65">
            <v>0</v>
          </cell>
          <cell r="AA65">
            <v>0</v>
          </cell>
          <cell r="AB65">
            <v>0</v>
          </cell>
          <cell r="AC65">
            <v>0</v>
          </cell>
          <cell r="AD65" t="str">
            <v>NG 2011</v>
          </cell>
          <cell r="AE65">
            <v>0.7</v>
          </cell>
          <cell r="AF65">
            <v>0.62</v>
          </cell>
          <cell r="AG65">
            <v>0.53</v>
          </cell>
          <cell r="AH65">
            <v>0.44</v>
          </cell>
          <cell r="AI65">
            <v>0.35</v>
          </cell>
          <cell r="AJ65">
            <v>0.26</v>
          </cell>
          <cell r="AK65">
            <v>0.18</v>
          </cell>
          <cell r="AL65">
            <v>0.09</v>
          </cell>
          <cell r="AM65">
            <v>0</v>
          </cell>
          <cell r="AN65">
            <v>0</v>
          </cell>
          <cell r="AY65">
            <v>1.35</v>
          </cell>
          <cell r="AZ65">
            <v>0.81900000000000006</v>
          </cell>
          <cell r="BA65">
            <v>0.72540000000000004</v>
          </cell>
          <cell r="BB65">
            <v>0.6201000000000001</v>
          </cell>
          <cell r="BC65">
            <v>0.51480000000000004</v>
          </cell>
          <cell r="BD65">
            <v>0.40950000000000003</v>
          </cell>
          <cell r="BE65">
            <v>0.30420000000000003</v>
          </cell>
          <cell r="BF65">
            <v>0.21060000000000001</v>
          </cell>
          <cell r="BG65">
            <v>0.1053</v>
          </cell>
          <cell r="BH65">
            <v>0</v>
          </cell>
          <cell r="BI65">
            <v>0</v>
          </cell>
          <cell r="BJ65">
            <v>0</v>
          </cell>
          <cell r="BK65">
            <v>0</v>
          </cell>
          <cell r="BL65">
            <v>0</v>
          </cell>
          <cell r="BM65">
            <v>0</v>
          </cell>
          <cell r="BN65">
            <v>0</v>
          </cell>
          <cell r="BO65">
            <v>0</v>
          </cell>
          <cell r="BP65">
            <v>0</v>
          </cell>
          <cell r="BQ65">
            <v>0</v>
          </cell>
          <cell r="BR65">
            <v>0</v>
          </cell>
          <cell r="BS65">
            <v>0</v>
          </cell>
        </row>
        <row r="66">
          <cell r="A66" t="str">
            <v>Maclure</v>
          </cell>
          <cell r="C66" t="str">
            <v>O&amp;G Profile Good</v>
          </cell>
          <cell r="D66">
            <v>3</v>
          </cell>
          <cell r="E66">
            <v>56</v>
          </cell>
          <cell r="F66" t="str">
            <v>P</v>
          </cell>
          <cell r="G66" t="str">
            <v>Mobil SF</v>
          </cell>
          <cell r="H66" t="str">
            <v>St Fergus</v>
          </cell>
          <cell r="J66">
            <v>0.06</v>
          </cell>
          <cell r="K66">
            <v>0.12</v>
          </cell>
          <cell r="L66">
            <v>0.14000000000000001</v>
          </cell>
          <cell r="M66">
            <v>0.14000000000000001</v>
          </cell>
          <cell r="N66">
            <v>0.14000000000000001</v>
          </cell>
          <cell r="O66">
            <v>0.14000000000000001</v>
          </cell>
          <cell r="P66">
            <v>1.43</v>
          </cell>
          <cell r="Q66">
            <v>1.4</v>
          </cell>
          <cell r="R66">
            <v>0.48</v>
          </cell>
          <cell r="S66">
            <v>0.11</v>
          </cell>
          <cell r="T66">
            <v>0.02</v>
          </cell>
          <cell r="U66">
            <v>0</v>
          </cell>
          <cell r="V66">
            <v>0</v>
          </cell>
          <cell r="W66">
            <v>0</v>
          </cell>
          <cell r="X66">
            <v>0</v>
          </cell>
          <cell r="Y66">
            <v>0</v>
          </cell>
          <cell r="Z66">
            <v>0</v>
          </cell>
          <cell r="AA66">
            <v>0</v>
          </cell>
          <cell r="AB66">
            <v>0</v>
          </cell>
          <cell r="AC66">
            <v>0</v>
          </cell>
          <cell r="AD66" t="str">
            <v>NG 2011</v>
          </cell>
          <cell r="AE66">
            <v>0.06</v>
          </cell>
          <cell r="AF66">
            <v>0.12</v>
          </cell>
          <cell r="AG66">
            <v>0.14000000000000001</v>
          </cell>
          <cell r="AH66">
            <v>0.14000000000000001</v>
          </cell>
          <cell r="AI66">
            <v>0.14000000000000001</v>
          </cell>
          <cell r="AJ66">
            <v>0.14000000000000001</v>
          </cell>
          <cell r="AK66">
            <v>1.43</v>
          </cell>
          <cell r="AL66">
            <v>1.4</v>
          </cell>
          <cell r="AM66">
            <v>0.48</v>
          </cell>
          <cell r="AN66">
            <v>0.11</v>
          </cell>
          <cell r="AO66">
            <v>0.02</v>
          </cell>
          <cell r="AP66">
            <v>0</v>
          </cell>
          <cell r="AY66">
            <v>6.41</v>
          </cell>
          <cell r="AZ66">
            <v>7.8E-2</v>
          </cell>
          <cell r="BA66">
            <v>0.156</v>
          </cell>
          <cell r="BB66">
            <v>0.18200000000000002</v>
          </cell>
          <cell r="BC66">
            <v>0.18200000000000002</v>
          </cell>
          <cell r="BD66">
            <v>0.18200000000000002</v>
          </cell>
          <cell r="BE66">
            <v>0.18200000000000002</v>
          </cell>
          <cell r="BF66">
            <v>1.859</v>
          </cell>
          <cell r="BG66">
            <v>1.8199999999999998</v>
          </cell>
          <cell r="BH66">
            <v>0.624</v>
          </cell>
          <cell r="BI66">
            <v>0.14300000000000002</v>
          </cell>
          <cell r="BJ66">
            <v>2.6000000000000002E-2</v>
          </cell>
          <cell r="BK66">
            <v>0</v>
          </cell>
          <cell r="BL66">
            <v>0</v>
          </cell>
          <cell r="BM66">
            <v>0</v>
          </cell>
          <cell r="BN66">
            <v>0</v>
          </cell>
          <cell r="BO66">
            <v>0</v>
          </cell>
          <cell r="BP66">
            <v>0</v>
          </cell>
          <cell r="BQ66">
            <v>0</v>
          </cell>
          <cell r="BR66">
            <v>0</v>
          </cell>
          <cell r="BS66">
            <v>0</v>
          </cell>
        </row>
        <row r="67">
          <cell r="A67" t="str">
            <v>Nevis Area</v>
          </cell>
          <cell r="C67" t="str">
            <v>NG Profile x2</v>
          </cell>
          <cell r="D67">
            <v>3</v>
          </cell>
          <cell r="E67">
            <v>57</v>
          </cell>
          <cell r="F67" t="str">
            <v>P</v>
          </cell>
          <cell r="G67" t="str">
            <v>Mobil SF</v>
          </cell>
          <cell r="H67" t="str">
            <v>St Fergus</v>
          </cell>
          <cell r="J67">
            <v>1.32</v>
          </cell>
          <cell r="K67">
            <v>1.52</v>
          </cell>
          <cell r="L67">
            <v>1.2</v>
          </cell>
          <cell r="M67">
            <v>0.9</v>
          </cell>
          <cell r="N67">
            <v>0.76</v>
          </cell>
          <cell r="O67">
            <v>1.04</v>
          </cell>
          <cell r="P67">
            <v>1.1599999999999999</v>
          </cell>
          <cell r="Q67">
            <v>0.9</v>
          </cell>
          <cell r="R67">
            <v>0.62</v>
          </cell>
          <cell r="S67">
            <v>0.38</v>
          </cell>
          <cell r="T67">
            <v>0.3</v>
          </cell>
          <cell r="U67">
            <v>0.24</v>
          </cell>
          <cell r="V67">
            <v>0.2</v>
          </cell>
          <cell r="W67">
            <v>0.16</v>
          </cell>
          <cell r="X67">
            <v>0.12</v>
          </cell>
          <cell r="Y67">
            <v>0.1</v>
          </cell>
          <cell r="Z67">
            <v>0.08</v>
          </cell>
          <cell r="AA67">
            <v>0</v>
          </cell>
          <cell r="AB67">
            <v>0</v>
          </cell>
          <cell r="AC67">
            <v>0</v>
          </cell>
          <cell r="AD67" t="str">
            <v>NG 2011</v>
          </cell>
          <cell r="AE67">
            <v>0.66</v>
          </cell>
          <cell r="AF67">
            <v>0.76</v>
          </cell>
          <cell r="AG67">
            <v>0.6</v>
          </cell>
          <cell r="AH67">
            <v>0.45</v>
          </cell>
          <cell r="AI67">
            <v>0.38</v>
          </cell>
          <cell r="AJ67">
            <v>0.52</v>
          </cell>
          <cell r="AK67">
            <v>0.57999999999999996</v>
          </cell>
          <cell r="AL67">
            <v>0.45</v>
          </cell>
          <cell r="AM67">
            <v>0.31</v>
          </cell>
          <cell r="AN67">
            <v>0.19</v>
          </cell>
          <cell r="AO67">
            <v>0.15</v>
          </cell>
          <cell r="AP67">
            <v>0.12</v>
          </cell>
          <cell r="AQ67">
            <v>0.1</v>
          </cell>
          <cell r="AR67">
            <v>0.08</v>
          </cell>
          <cell r="AS67">
            <v>0.06</v>
          </cell>
          <cell r="AT67">
            <v>0.05</v>
          </cell>
          <cell r="AU67">
            <v>0.04</v>
          </cell>
          <cell r="AV67">
            <v>0</v>
          </cell>
          <cell r="AY67">
            <v>2.92</v>
          </cell>
          <cell r="AZ67">
            <v>1.7160000000000002</v>
          </cell>
          <cell r="BA67">
            <v>1.9760000000000002</v>
          </cell>
          <cell r="BB67">
            <v>1.56</v>
          </cell>
          <cell r="BC67">
            <v>1.1700000000000002</v>
          </cell>
          <cell r="BD67">
            <v>0.9880000000000001</v>
          </cell>
          <cell r="BE67">
            <v>1.3520000000000001</v>
          </cell>
          <cell r="BF67">
            <v>1.508</v>
          </cell>
          <cell r="BG67">
            <v>1.1700000000000002</v>
          </cell>
          <cell r="BH67">
            <v>0.80600000000000005</v>
          </cell>
          <cell r="BI67">
            <v>0.49400000000000005</v>
          </cell>
          <cell r="BJ67">
            <v>0.39</v>
          </cell>
          <cell r="BK67">
            <v>0.312</v>
          </cell>
          <cell r="BL67">
            <v>0.26</v>
          </cell>
          <cell r="BM67">
            <v>0.20800000000000002</v>
          </cell>
          <cell r="BN67">
            <v>0.156</v>
          </cell>
          <cell r="BO67">
            <v>0.13</v>
          </cell>
          <cell r="BP67">
            <v>0.10400000000000001</v>
          </cell>
          <cell r="BQ67">
            <v>0</v>
          </cell>
          <cell r="BR67">
            <v>0</v>
          </cell>
          <cell r="BS67">
            <v>0</v>
          </cell>
        </row>
        <row r="68">
          <cell r="A68" t="str">
            <v>Norway Alvheim</v>
          </cell>
          <cell r="C68" t="str">
            <v>WM Profile Good</v>
          </cell>
          <cell r="D68">
            <v>2</v>
          </cell>
          <cell r="E68">
            <v>58</v>
          </cell>
          <cell r="F68" t="str">
            <v>P</v>
          </cell>
          <cell r="G68" t="str">
            <v>Mobil SF</v>
          </cell>
          <cell r="H68" t="str">
            <v>St Fergus</v>
          </cell>
          <cell r="J68">
            <v>1.1968838526912182</v>
          </cell>
          <cell r="K68">
            <v>1.0594900849858357</v>
          </cell>
          <cell r="L68">
            <v>0.99150141643059497</v>
          </cell>
          <cell r="M68">
            <v>0.87818696883852698</v>
          </cell>
          <cell r="N68">
            <v>0.77053824362606238</v>
          </cell>
          <cell r="O68">
            <v>0.67988668555240794</v>
          </cell>
          <cell r="P68">
            <v>0.60623229461756378</v>
          </cell>
          <cell r="Q68">
            <v>0.48158640226628902</v>
          </cell>
          <cell r="R68">
            <v>0.38526912181303119</v>
          </cell>
          <cell r="S68">
            <v>0.32011331444759211</v>
          </cell>
          <cell r="T68">
            <v>3.1161473087818701</v>
          </cell>
          <cell r="U68">
            <v>3.9660056657223799</v>
          </cell>
          <cell r="V68">
            <v>2.6912181303116149</v>
          </cell>
          <cell r="W68">
            <v>2.1246458923512748</v>
          </cell>
          <cell r="X68">
            <v>1.2747875354107649</v>
          </cell>
          <cell r="Y68">
            <v>0</v>
          </cell>
          <cell r="Z68">
            <v>0</v>
          </cell>
          <cell r="AA68">
            <v>0</v>
          </cell>
          <cell r="AB68">
            <v>0</v>
          </cell>
          <cell r="AC68">
            <v>0</v>
          </cell>
          <cell r="AD68" t="str">
            <v>WM</v>
          </cell>
          <cell r="AE68">
            <v>1.1968838526912182</v>
          </cell>
          <cell r="AF68">
            <v>1.0594900849858357</v>
          </cell>
          <cell r="AG68">
            <v>0.99150141643059497</v>
          </cell>
          <cell r="AH68">
            <v>0.87818696883852698</v>
          </cell>
          <cell r="AI68">
            <v>0.77053824362606238</v>
          </cell>
          <cell r="AJ68">
            <v>0.67988668555240794</v>
          </cell>
          <cell r="AK68">
            <v>0.60623229461756378</v>
          </cell>
          <cell r="AL68">
            <v>0.48158640226628902</v>
          </cell>
          <cell r="AM68">
            <v>0.38526912181303119</v>
          </cell>
          <cell r="AN68">
            <v>0.32011331444759211</v>
          </cell>
          <cell r="AO68">
            <v>3.1161473087818701</v>
          </cell>
          <cell r="AP68">
            <v>3.9660056657223799</v>
          </cell>
          <cell r="AQ68">
            <v>2.6912181303116149</v>
          </cell>
          <cell r="AR68">
            <v>2.1246458923512748</v>
          </cell>
          <cell r="AS68">
            <v>1.2747875354107649</v>
          </cell>
          <cell r="AT68">
            <v>0</v>
          </cell>
          <cell r="AU68">
            <v>0</v>
          </cell>
          <cell r="AV68">
            <v>0</v>
          </cell>
          <cell r="AW68">
            <v>0</v>
          </cell>
          <cell r="AX68">
            <v>0</v>
          </cell>
          <cell r="AY68">
            <v>1.1000000000000001</v>
          </cell>
          <cell r="AZ68">
            <v>1.5559490084985836</v>
          </cell>
          <cell r="BA68">
            <v>1.3773371104815866</v>
          </cell>
          <cell r="BB68">
            <v>1.2889518413597736</v>
          </cell>
          <cell r="BC68">
            <v>1.141643059490085</v>
          </cell>
          <cell r="BD68">
            <v>1.001699716713881</v>
          </cell>
          <cell r="BE68">
            <v>0.88385269121813037</v>
          </cell>
          <cell r="BF68">
            <v>0.78810198300283296</v>
          </cell>
          <cell r="BG68">
            <v>0.6260623229461757</v>
          </cell>
          <cell r="BH68">
            <v>0.50084985835694051</v>
          </cell>
          <cell r="BI68">
            <v>0.41614730878186978</v>
          </cell>
          <cell r="BJ68">
            <v>4.0509915014164308</v>
          </cell>
          <cell r="BK68">
            <v>5.1558073654390943</v>
          </cell>
          <cell r="BL68">
            <v>3.4985835694050995</v>
          </cell>
          <cell r="BM68">
            <v>2.7620396600566575</v>
          </cell>
          <cell r="BN68">
            <v>1.6572237960339944</v>
          </cell>
          <cell r="BO68">
            <v>0</v>
          </cell>
          <cell r="BP68">
            <v>0</v>
          </cell>
          <cell r="BQ68">
            <v>0</v>
          </cell>
          <cell r="BR68">
            <v>0</v>
          </cell>
          <cell r="BS68">
            <v>0</v>
          </cell>
        </row>
        <row r="69">
          <cell r="A69" t="str">
            <v>Norway Volund</v>
          </cell>
          <cell r="C69" t="str">
            <v>WM Profile Good</v>
          </cell>
          <cell r="D69">
            <v>2</v>
          </cell>
          <cell r="E69">
            <v>59</v>
          </cell>
          <cell r="F69" t="str">
            <v>P</v>
          </cell>
          <cell r="G69" t="str">
            <v>Mobil SF</v>
          </cell>
          <cell r="H69" t="str">
            <v>St Fergus</v>
          </cell>
          <cell r="J69">
            <v>0.22181303116147311</v>
          </cell>
          <cell r="K69">
            <v>0.31161473087818697</v>
          </cell>
          <cell r="L69">
            <v>0.25495750708215298</v>
          </cell>
          <cell r="M69">
            <v>0.22662889518413601</v>
          </cell>
          <cell r="N69">
            <v>0.19830028328611898</v>
          </cell>
          <cell r="O69">
            <v>0.16997167138810199</v>
          </cell>
          <cell r="P69">
            <v>0.14164305949008499</v>
          </cell>
          <cell r="Q69">
            <v>0.113314447592068</v>
          </cell>
          <cell r="R69">
            <v>8.4985835694050993E-2</v>
          </cell>
          <cell r="S69">
            <v>6.5155807365439092E-2</v>
          </cell>
          <cell r="T69">
            <v>4.8158640226628899E-2</v>
          </cell>
          <cell r="U69">
            <v>3.39943342776204E-2</v>
          </cell>
          <cell r="V69">
            <v>1.9830028328611898E-2</v>
          </cell>
          <cell r="W69">
            <v>1.4164305949008501E-2</v>
          </cell>
          <cell r="X69">
            <v>8.4985835694051E-3</v>
          </cell>
          <cell r="Y69">
            <v>0</v>
          </cell>
          <cell r="Z69">
            <v>0</v>
          </cell>
          <cell r="AA69">
            <v>0</v>
          </cell>
          <cell r="AB69">
            <v>0</v>
          </cell>
          <cell r="AC69">
            <v>0</v>
          </cell>
          <cell r="AD69" t="str">
            <v>WM</v>
          </cell>
          <cell r="AE69">
            <v>0.22181303116147311</v>
          </cell>
          <cell r="AF69">
            <v>0.31161473087818697</v>
          </cell>
          <cell r="AG69">
            <v>0.25495750708215298</v>
          </cell>
          <cell r="AH69">
            <v>0.22662889518413601</v>
          </cell>
          <cell r="AI69">
            <v>0.19830028328611898</v>
          </cell>
          <cell r="AJ69">
            <v>0.16997167138810199</v>
          </cell>
          <cell r="AK69">
            <v>0.14164305949008499</v>
          </cell>
          <cell r="AL69">
            <v>0.113314447592068</v>
          </cell>
          <cell r="AM69">
            <v>8.4985835694050993E-2</v>
          </cell>
          <cell r="AN69">
            <v>6.5155807365439092E-2</v>
          </cell>
          <cell r="AO69">
            <v>4.8158640226628899E-2</v>
          </cell>
          <cell r="AP69">
            <v>3.39943342776204E-2</v>
          </cell>
          <cell r="AQ69">
            <v>1.9830028328611898E-2</v>
          </cell>
          <cell r="AR69">
            <v>1.4164305949008501E-2</v>
          </cell>
          <cell r="AS69">
            <v>8.4985835694051E-3</v>
          </cell>
          <cell r="AT69">
            <v>0</v>
          </cell>
          <cell r="AU69">
            <v>0</v>
          </cell>
          <cell r="AV69">
            <v>0</v>
          </cell>
          <cell r="AW69">
            <v>0</v>
          </cell>
          <cell r="AX69">
            <v>0</v>
          </cell>
          <cell r="AY69">
            <v>1.1000000000000001</v>
          </cell>
          <cell r="AZ69">
            <v>0.28835694050991506</v>
          </cell>
          <cell r="BA69">
            <v>0.40509915014164311</v>
          </cell>
          <cell r="BB69">
            <v>0.33144475920679889</v>
          </cell>
          <cell r="BC69">
            <v>0.29461756373937681</v>
          </cell>
          <cell r="BD69">
            <v>0.25779036827195467</v>
          </cell>
          <cell r="BE69">
            <v>0.22096317280453259</v>
          </cell>
          <cell r="BF69">
            <v>0.18413597733711048</v>
          </cell>
          <cell r="BG69">
            <v>0.1473087818696884</v>
          </cell>
          <cell r="BH69">
            <v>0.1104815864022663</v>
          </cell>
          <cell r="BI69">
            <v>8.4702549575070826E-2</v>
          </cell>
          <cell r="BJ69">
            <v>6.2606232294617564E-2</v>
          </cell>
          <cell r="BK69">
            <v>4.4192634560906524E-2</v>
          </cell>
          <cell r="BL69">
            <v>2.5779036827195467E-2</v>
          </cell>
          <cell r="BM69">
            <v>1.8413597733711051E-2</v>
          </cell>
          <cell r="BN69">
            <v>1.1048158640226631E-2</v>
          </cell>
          <cell r="BO69">
            <v>0</v>
          </cell>
          <cell r="BP69">
            <v>0</v>
          </cell>
          <cell r="BQ69">
            <v>0</v>
          </cell>
          <cell r="BR69">
            <v>0</v>
          </cell>
          <cell r="BS69">
            <v>0</v>
          </cell>
        </row>
        <row r="70">
          <cell r="A70" t="str">
            <v>Scott</v>
          </cell>
          <cell r="C70" t="str">
            <v>50% O&amp;G Profile</v>
          </cell>
          <cell r="D70">
            <v>1</v>
          </cell>
          <cell r="E70">
            <v>60</v>
          </cell>
          <cell r="F70" t="str">
            <v>P</v>
          </cell>
          <cell r="G70" t="str">
            <v>Mobil SF</v>
          </cell>
          <cell r="H70" t="str">
            <v>St Fergus</v>
          </cell>
          <cell r="J70">
            <v>0.05</v>
          </cell>
          <cell r="K70">
            <v>0.05</v>
          </cell>
          <cell r="L70">
            <v>0.03</v>
          </cell>
          <cell r="M70">
            <v>0.01</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t="str">
            <v>O&amp;G UK</v>
          </cell>
          <cell r="AE70">
            <v>0.05</v>
          </cell>
          <cell r="AF70">
            <v>0.05</v>
          </cell>
          <cell r="AG70">
            <v>0.03</v>
          </cell>
          <cell r="AH70">
            <v>0.01</v>
          </cell>
          <cell r="AI70">
            <v>0</v>
          </cell>
          <cell r="AJ70">
            <v>0</v>
          </cell>
          <cell r="AK70">
            <v>0</v>
          </cell>
          <cell r="AL70">
            <v>0</v>
          </cell>
          <cell r="AM70">
            <v>0</v>
          </cell>
          <cell r="AN70">
            <v>0</v>
          </cell>
          <cell r="AO70">
            <v>0</v>
          </cell>
          <cell r="AY70">
            <v>1.42</v>
          </cell>
          <cell r="AZ70">
            <v>6.5000000000000002E-2</v>
          </cell>
          <cell r="BA70">
            <v>6.5000000000000002E-2</v>
          </cell>
          <cell r="BB70">
            <v>3.9E-2</v>
          </cell>
          <cell r="BC70">
            <v>1.3000000000000001E-2</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row>
        <row r="71">
          <cell r="A71" t="str">
            <v>Skene</v>
          </cell>
          <cell r="C71" t="str">
            <v>NG Profile x1.2</v>
          </cell>
          <cell r="D71">
            <v>3</v>
          </cell>
          <cell r="E71">
            <v>61</v>
          </cell>
          <cell r="F71" t="str">
            <v>P</v>
          </cell>
          <cell r="G71" t="str">
            <v>Mobil SF</v>
          </cell>
          <cell r="H71" t="str">
            <v>St Fergus</v>
          </cell>
          <cell r="J71">
            <v>0.65</v>
          </cell>
          <cell r="K71">
            <v>0.55000000000000004</v>
          </cell>
          <cell r="L71">
            <v>0.49</v>
          </cell>
          <cell r="M71">
            <v>0.45</v>
          </cell>
          <cell r="N71">
            <v>0.4</v>
          </cell>
          <cell r="O71">
            <v>0.37</v>
          </cell>
          <cell r="P71">
            <v>0.33</v>
          </cell>
          <cell r="Q71">
            <v>0.3</v>
          </cell>
          <cell r="R71">
            <v>0.27</v>
          </cell>
          <cell r="S71">
            <v>0.26</v>
          </cell>
          <cell r="T71">
            <v>0.24</v>
          </cell>
          <cell r="U71">
            <v>0.19</v>
          </cell>
          <cell r="V71">
            <v>0.15</v>
          </cell>
          <cell r="W71">
            <v>0.12</v>
          </cell>
          <cell r="X71">
            <v>0.1</v>
          </cell>
          <cell r="Y71">
            <v>0.08</v>
          </cell>
          <cell r="Z71">
            <v>0.06</v>
          </cell>
          <cell r="AA71">
            <v>0.05</v>
          </cell>
          <cell r="AB71">
            <v>0.04</v>
          </cell>
          <cell r="AC71">
            <v>0</v>
          </cell>
          <cell r="AD71" t="str">
            <v>NG 2011</v>
          </cell>
          <cell r="AE71">
            <v>0.65</v>
          </cell>
          <cell r="AF71">
            <v>0.55000000000000004</v>
          </cell>
          <cell r="AG71">
            <v>0.49</v>
          </cell>
          <cell r="AH71">
            <v>0.45</v>
          </cell>
          <cell r="AI71">
            <v>0.4</v>
          </cell>
          <cell r="AJ71">
            <v>0.37</v>
          </cell>
          <cell r="AK71">
            <v>0.33</v>
          </cell>
          <cell r="AL71">
            <v>0.3</v>
          </cell>
          <cell r="AM71">
            <v>0.27</v>
          </cell>
          <cell r="AN71">
            <v>0.26</v>
          </cell>
          <cell r="AO71">
            <v>0.24</v>
          </cell>
          <cell r="AP71">
            <v>0.19</v>
          </cell>
          <cell r="AQ71">
            <v>0.15</v>
          </cell>
          <cell r="AR71">
            <v>0.12</v>
          </cell>
          <cell r="AS71">
            <v>0.1</v>
          </cell>
          <cell r="AT71">
            <v>0.08</v>
          </cell>
          <cell r="AU71">
            <v>0.06</v>
          </cell>
          <cell r="AV71">
            <v>0.05</v>
          </cell>
          <cell r="AW71">
            <v>0.04</v>
          </cell>
          <cell r="AX71">
            <v>0.03</v>
          </cell>
          <cell r="AY71">
            <v>1.1499999999999999</v>
          </cell>
          <cell r="AZ71">
            <v>0.84500000000000008</v>
          </cell>
          <cell r="BA71">
            <v>0.71500000000000008</v>
          </cell>
          <cell r="BB71">
            <v>0.63700000000000001</v>
          </cell>
          <cell r="BC71">
            <v>0.58500000000000008</v>
          </cell>
          <cell r="BD71">
            <v>0.52</v>
          </cell>
          <cell r="BE71">
            <v>0.48099999999999998</v>
          </cell>
          <cell r="BF71">
            <v>0.42900000000000005</v>
          </cell>
          <cell r="BG71">
            <v>0.39</v>
          </cell>
          <cell r="BH71">
            <v>0.35100000000000003</v>
          </cell>
          <cell r="BI71">
            <v>0.33800000000000002</v>
          </cell>
          <cell r="BJ71">
            <v>0.312</v>
          </cell>
          <cell r="BK71">
            <v>0.24700000000000003</v>
          </cell>
          <cell r="BL71">
            <v>0.19500000000000001</v>
          </cell>
          <cell r="BM71">
            <v>0.156</v>
          </cell>
          <cell r="BN71">
            <v>0.13</v>
          </cell>
          <cell r="BO71">
            <v>0.10400000000000001</v>
          </cell>
          <cell r="BP71">
            <v>7.8E-2</v>
          </cell>
          <cell r="BQ71">
            <v>6.5000000000000002E-2</v>
          </cell>
          <cell r="BR71">
            <v>5.2000000000000005E-2</v>
          </cell>
          <cell r="BS71">
            <v>0</v>
          </cell>
        </row>
        <row r="72">
          <cell r="A72" t="str">
            <v>Telford</v>
          </cell>
          <cell r="C72" t="str">
            <v>O&amp;G Profile x1.2</v>
          </cell>
          <cell r="D72">
            <v>1</v>
          </cell>
          <cell r="E72">
            <v>62</v>
          </cell>
          <cell r="F72" t="str">
            <v>P</v>
          </cell>
          <cell r="G72" t="str">
            <v>Mobil SF</v>
          </cell>
          <cell r="H72" t="str">
            <v>St Fergus</v>
          </cell>
          <cell r="J72">
            <v>0.54</v>
          </cell>
          <cell r="K72">
            <v>0.77</v>
          </cell>
          <cell r="L72">
            <v>0.97</v>
          </cell>
          <cell r="M72">
            <v>0.55000000000000004</v>
          </cell>
          <cell r="N72">
            <v>0.14000000000000001</v>
          </cell>
          <cell r="O72">
            <v>0.03</v>
          </cell>
          <cell r="P72">
            <v>0.02</v>
          </cell>
          <cell r="Q72">
            <v>0.01</v>
          </cell>
          <cell r="R72">
            <v>0.01</v>
          </cell>
          <cell r="S72">
            <v>0</v>
          </cell>
          <cell r="T72">
            <v>0</v>
          </cell>
          <cell r="U72">
            <v>0</v>
          </cell>
          <cell r="V72">
            <v>0</v>
          </cell>
          <cell r="W72">
            <v>0</v>
          </cell>
          <cell r="X72">
            <v>0</v>
          </cell>
          <cell r="Y72">
            <v>0</v>
          </cell>
          <cell r="Z72">
            <v>0</v>
          </cell>
          <cell r="AA72">
            <v>0</v>
          </cell>
          <cell r="AB72">
            <v>0</v>
          </cell>
          <cell r="AC72">
            <v>0</v>
          </cell>
          <cell r="AD72" t="str">
            <v>O&amp;G UK</v>
          </cell>
          <cell r="AE72">
            <v>0.54</v>
          </cell>
          <cell r="AF72">
            <v>0.77</v>
          </cell>
          <cell r="AG72">
            <v>0.97</v>
          </cell>
          <cell r="AH72">
            <v>0.55000000000000004</v>
          </cell>
          <cell r="AI72">
            <v>0.14000000000000001</v>
          </cell>
          <cell r="AJ72">
            <v>0.03</v>
          </cell>
          <cell r="AK72">
            <v>0.02</v>
          </cell>
          <cell r="AL72">
            <v>0.01</v>
          </cell>
          <cell r="AM72">
            <v>0.01</v>
          </cell>
          <cell r="AN72">
            <v>0</v>
          </cell>
          <cell r="AO72">
            <v>0</v>
          </cell>
          <cell r="AY72">
            <v>1.66</v>
          </cell>
          <cell r="AZ72">
            <v>0.70200000000000007</v>
          </cell>
          <cell r="BA72">
            <v>1.0010000000000001</v>
          </cell>
          <cell r="BB72">
            <v>1.2609999999999999</v>
          </cell>
          <cell r="BC72">
            <v>0.71500000000000008</v>
          </cell>
          <cell r="BD72">
            <v>0.18200000000000002</v>
          </cell>
          <cell r="BE72">
            <v>3.9E-2</v>
          </cell>
          <cell r="BF72">
            <v>2.6000000000000002E-2</v>
          </cell>
          <cell r="BG72">
            <v>1.3000000000000001E-2</v>
          </cell>
          <cell r="BH72">
            <v>1.3000000000000001E-2</v>
          </cell>
          <cell r="BI72">
            <v>0</v>
          </cell>
          <cell r="BJ72">
            <v>0</v>
          </cell>
          <cell r="BK72">
            <v>0</v>
          </cell>
          <cell r="BL72">
            <v>0</v>
          </cell>
          <cell r="BM72">
            <v>0</v>
          </cell>
          <cell r="BN72">
            <v>0</v>
          </cell>
          <cell r="BO72">
            <v>0</v>
          </cell>
          <cell r="BP72">
            <v>0</v>
          </cell>
          <cell r="BQ72">
            <v>0</v>
          </cell>
          <cell r="BR72">
            <v>0</v>
          </cell>
          <cell r="BS72">
            <v>0</v>
          </cell>
        </row>
        <row r="73">
          <cell r="A73" t="str">
            <v>Thelma</v>
          </cell>
          <cell r="C73" t="str">
            <v>NG Profile Good</v>
          </cell>
          <cell r="D73">
            <v>3</v>
          </cell>
          <cell r="E73">
            <v>63</v>
          </cell>
          <cell r="F73" t="str">
            <v>P</v>
          </cell>
          <cell r="G73" t="str">
            <v>Mobil SF</v>
          </cell>
          <cell r="H73" t="str">
            <v>St Fergus</v>
          </cell>
          <cell r="J73">
            <v>0.18</v>
          </cell>
          <cell r="K73">
            <v>0.12</v>
          </cell>
          <cell r="L73">
            <v>0.09</v>
          </cell>
          <cell r="M73">
            <v>0.06</v>
          </cell>
          <cell r="N73">
            <v>0.04</v>
          </cell>
          <cell r="O73">
            <v>0.03</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t="str">
            <v>NG 2011</v>
          </cell>
          <cell r="AE73">
            <v>0.18</v>
          </cell>
          <cell r="AF73">
            <v>0.12</v>
          </cell>
          <cell r="AG73">
            <v>0.09</v>
          </cell>
          <cell r="AH73">
            <v>0.06</v>
          </cell>
          <cell r="AI73">
            <v>0.04</v>
          </cell>
          <cell r="AJ73">
            <v>0.03</v>
          </cell>
          <cell r="AK73">
            <v>0</v>
          </cell>
          <cell r="AL73">
            <v>0</v>
          </cell>
          <cell r="AM73">
            <v>0</v>
          </cell>
          <cell r="AY73">
            <v>1.1599999999999999</v>
          </cell>
          <cell r="AZ73">
            <v>0.23399999999999999</v>
          </cell>
          <cell r="BA73">
            <v>0.156</v>
          </cell>
          <cell r="BB73">
            <v>0.11699999999999999</v>
          </cell>
          <cell r="BC73">
            <v>7.8E-2</v>
          </cell>
          <cell r="BD73">
            <v>5.2000000000000005E-2</v>
          </cell>
          <cell r="BE73">
            <v>3.9E-2</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row>
        <row r="74">
          <cell r="A74" t="str">
            <v>Tiffany</v>
          </cell>
          <cell r="C74" t="str">
            <v>80% NG Profile</v>
          </cell>
          <cell r="D74">
            <v>3</v>
          </cell>
          <cell r="E74">
            <v>64</v>
          </cell>
          <cell r="F74" t="str">
            <v>P</v>
          </cell>
          <cell r="G74" t="str">
            <v>Mobil SF</v>
          </cell>
          <cell r="H74" t="str">
            <v>St Fergus</v>
          </cell>
          <cell r="J74">
            <v>7.1999999999999995E-2</v>
          </cell>
          <cell r="K74">
            <v>4.8000000000000001E-2</v>
          </cell>
          <cell r="L74">
            <v>3.2000000000000001E-2</v>
          </cell>
          <cell r="M74">
            <v>2.4E-2</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t="str">
            <v>NG 2011</v>
          </cell>
          <cell r="AE74">
            <v>0.09</v>
          </cell>
          <cell r="AF74">
            <v>0.06</v>
          </cell>
          <cell r="AG74">
            <v>0.04</v>
          </cell>
          <cell r="AH74">
            <v>0.03</v>
          </cell>
          <cell r="AI74">
            <v>0</v>
          </cell>
          <cell r="AJ74">
            <v>0</v>
          </cell>
          <cell r="AK74">
            <v>0</v>
          </cell>
          <cell r="AL74">
            <v>0</v>
          </cell>
          <cell r="AZ74">
            <v>9.3600000000000003E-2</v>
          </cell>
          <cell r="BA74">
            <v>6.2400000000000004E-2</v>
          </cell>
          <cell r="BB74">
            <v>4.1600000000000005E-2</v>
          </cell>
          <cell r="BC74">
            <v>3.1200000000000002E-2</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row>
        <row r="75">
          <cell r="A75" t="str">
            <v>zUpside Mobil SF</v>
          </cell>
          <cell r="D75">
            <v>3</v>
          </cell>
          <cell r="E75">
            <v>65</v>
          </cell>
          <cell r="F75" t="str">
            <v>A</v>
          </cell>
          <cell r="G75" t="str">
            <v>Mobil SF</v>
          </cell>
          <cell r="H75" t="str">
            <v>St Fergus</v>
          </cell>
          <cell r="R75">
            <v>0.63200000000000001</v>
          </cell>
          <cell r="S75">
            <v>1.28</v>
          </cell>
          <cell r="T75">
            <v>1.244</v>
          </cell>
          <cell r="U75">
            <v>2.2719999999999998</v>
          </cell>
          <cell r="V75">
            <v>2.95</v>
          </cell>
          <cell r="W75">
            <v>3.246</v>
          </cell>
          <cell r="X75">
            <v>3.3239999999999998</v>
          </cell>
          <cell r="Y75">
            <v>3.2770000000000001</v>
          </cell>
          <cell r="Z75">
            <v>3.141</v>
          </cell>
          <cell r="AA75">
            <v>2.8690000000000002</v>
          </cell>
          <cell r="AB75">
            <v>2.6059999999999999</v>
          </cell>
          <cell r="AC75">
            <v>2.3519999999999999</v>
          </cell>
          <cell r="BH75">
            <v>0.75839999999999996</v>
          </cell>
          <cell r="BI75">
            <v>1.536</v>
          </cell>
          <cell r="BJ75">
            <v>1.4927999999999999</v>
          </cell>
          <cell r="BK75">
            <v>2.7263999999999995</v>
          </cell>
          <cell r="BL75">
            <v>3.54</v>
          </cell>
          <cell r="BM75">
            <v>3.8952</v>
          </cell>
          <cell r="BN75">
            <v>3.9887999999999995</v>
          </cell>
          <cell r="BO75">
            <v>3.9323999999999999</v>
          </cell>
          <cell r="BP75">
            <v>3.7691999999999997</v>
          </cell>
          <cell r="BQ75">
            <v>3.4428000000000001</v>
          </cell>
          <cell r="BR75">
            <v>3.1271999999999998</v>
          </cell>
          <cell r="BS75">
            <v>2.8223999999999996</v>
          </cell>
        </row>
        <row r="76">
          <cell r="A76" t="str">
            <v>Calder</v>
          </cell>
          <cell r="C76" t="str">
            <v>NG Profile Good</v>
          </cell>
          <cell r="D76">
            <v>3</v>
          </cell>
          <cell r="E76">
            <v>66</v>
          </cell>
          <cell r="F76" t="str">
            <v>P</v>
          </cell>
          <cell r="G76" t="str">
            <v>Morecambe N</v>
          </cell>
          <cell r="H76" t="str">
            <v>Barrow</v>
          </cell>
          <cell r="J76">
            <v>0.82</v>
          </cell>
          <cell r="K76">
            <v>0.89</v>
          </cell>
          <cell r="L76">
            <v>0.82</v>
          </cell>
          <cell r="M76">
            <v>0.69</v>
          </cell>
          <cell r="N76">
            <v>0.48</v>
          </cell>
          <cell r="O76">
            <v>0.34</v>
          </cell>
          <cell r="P76">
            <v>0.21</v>
          </cell>
          <cell r="Q76">
            <v>0.1</v>
          </cell>
          <cell r="R76">
            <v>0.05</v>
          </cell>
          <cell r="S76">
            <v>0.02</v>
          </cell>
          <cell r="T76">
            <v>0.01</v>
          </cell>
          <cell r="U76">
            <v>0</v>
          </cell>
          <cell r="V76">
            <v>0</v>
          </cell>
          <cell r="W76">
            <v>0</v>
          </cell>
          <cell r="X76">
            <v>0</v>
          </cell>
          <cell r="Y76">
            <v>0</v>
          </cell>
          <cell r="Z76">
            <v>0</v>
          </cell>
          <cell r="AA76">
            <v>0</v>
          </cell>
          <cell r="AB76">
            <v>0</v>
          </cell>
          <cell r="AC76">
            <v>0</v>
          </cell>
          <cell r="AD76" t="str">
            <v>2011 NG</v>
          </cell>
          <cell r="AE76">
            <v>1.37</v>
          </cell>
          <cell r="AF76">
            <v>0.82</v>
          </cell>
          <cell r="AG76">
            <v>0.89</v>
          </cell>
          <cell r="AH76">
            <v>0.82</v>
          </cell>
          <cell r="AI76">
            <v>0.69</v>
          </cell>
          <cell r="AJ76">
            <v>0.48</v>
          </cell>
          <cell r="AK76">
            <v>0.34</v>
          </cell>
          <cell r="AL76">
            <v>0.21</v>
          </cell>
          <cell r="AM76">
            <v>0.1</v>
          </cell>
          <cell r="AN76">
            <v>0.05</v>
          </cell>
          <cell r="AO76">
            <v>0.02</v>
          </cell>
          <cell r="AP76">
            <v>0.01</v>
          </cell>
          <cell r="AQ76">
            <v>0</v>
          </cell>
          <cell r="AY76">
            <v>1.85</v>
          </cell>
          <cell r="AZ76">
            <v>1.23</v>
          </cell>
          <cell r="BA76">
            <v>1.335</v>
          </cell>
          <cell r="BB76">
            <v>1.23</v>
          </cell>
          <cell r="BC76">
            <v>1.0349999999999999</v>
          </cell>
          <cell r="BD76">
            <v>0.72</v>
          </cell>
          <cell r="BE76">
            <v>0.51</v>
          </cell>
          <cell r="BF76">
            <v>0.315</v>
          </cell>
          <cell r="BG76">
            <v>0.15000000000000002</v>
          </cell>
          <cell r="BH76">
            <v>7.5000000000000011E-2</v>
          </cell>
          <cell r="BI76">
            <v>0.03</v>
          </cell>
          <cell r="BJ76">
            <v>1.4999999999999999E-2</v>
          </cell>
          <cell r="BK76">
            <v>0</v>
          </cell>
          <cell r="BL76">
            <v>0</v>
          </cell>
          <cell r="BM76">
            <v>0</v>
          </cell>
          <cell r="BN76">
            <v>0</v>
          </cell>
          <cell r="BO76">
            <v>0</v>
          </cell>
          <cell r="BP76">
            <v>0</v>
          </cell>
          <cell r="BQ76">
            <v>0</v>
          </cell>
          <cell r="BR76">
            <v>0</v>
          </cell>
          <cell r="BS76">
            <v>0</v>
          </cell>
        </row>
        <row r="77">
          <cell r="A77" t="str">
            <v>Crossans</v>
          </cell>
          <cell r="C77" t="str">
            <v>No new data in 2012</v>
          </cell>
          <cell r="D77">
            <v>3</v>
          </cell>
          <cell r="E77">
            <v>67</v>
          </cell>
          <cell r="F77" t="str">
            <v>A</v>
          </cell>
          <cell r="G77" t="str">
            <v>Morecambe N</v>
          </cell>
          <cell r="H77" t="str">
            <v>Barrow</v>
          </cell>
          <cell r="J77">
            <v>0</v>
          </cell>
          <cell r="K77">
            <v>0</v>
          </cell>
          <cell r="L77">
            <v>0</v>
          </cell>
          <cell r="M77">
            <v>0</v>
          </cell>
          <cell r="N77">
            <v>0</v>
          </cell>
          <cell r="O77">
            <v>0</v>
          </cell>
          <cell r="P77">
            <v>0.27</v>
          </cell>
          <cell r="Q77">
            <v>0.55000000000000004</v>
          </cell>
          <cell r="R77">
            <v>0.66</v>
          </cell>
          <cell r="S77">
            <v>0.66</v>
          </cell>
          <cell r="T77">
            <v>0.55000000000000004</v>
          </cell>
          <cell r="U77">
            <v>0.49</v>
          </cell>
          <cell r="V77">
            <v>0.33</v>
          </cell>
          <cell r="W77">
            <v>0.23</v>
          </cell>
          <cell r="X77">
            <v>0.16</v>
          </cell>
          <cell r="Y77">
            <v>0.11</v>
          </cell>
          <cell r="Z77">
            <v>0.08</v>
          </cell>
          <cell r="AA77">
            <v>0.06</v>
          </cell>
          <cell r="AB77">
            <v>0.04</v>
          </cell>
          <cell r="AC77">
            <v>0</v>
          </cell>
          <cell r="AD77" t="str">
            <v>2011 NG</v>
          </cell>
          <cell r="AE77">
            <v>0</v>
          </cell>
          <cell r="AF77">
            <v>0</v>
          </cell>
          <cell r="AG77">
            <v>0</v>
          </cell>
          <cell r="AH77">
            <v>0</v>
          </cell>
          <cell r="AI77">
            <v>0</v>
          </cell>
          <cell r="AJ77">
            <v>0</v>
          </cell>
          <cell r="AK77">
            <v>0</v>
          </cell>
          <cell r="AL77">
            <v>0.27</v>
          </cell>
          <cell r="AM77">
            <v>0.55000000000000004</v>
          </cell>
          <cell r="AN77">
            <v>0.66</v>
          </cell>
          <cell r="AO77">
            <v>0.66</v>
          </cell>
          <cell r="AP77">
            <v>0.55000000000000004</v>
          </cell>
          <cell r="AQ77">
            <v>0.49</v>
          </cell>
          <cell r="AR77">
            <v>0.33</v>
          </cell>
          <cell r="AS77">
            <v>0.23</v>
          </cell>
          <cell r="AT77">
            <v>0.16</v>
          </cell>
          <cell r="AU77">
            <v>0.11</v>
          </cell>
          <cell r="AV77">
            <v>0.08</v>
          </cell>
          <cell r="AW77">
            <v>0.06</v>
          </cell>
          <cell r="AX77">
            <v>0.04</v>
          </cell>
          <cell r="AY77">
            <v>1.1000000000000001</v>
          </cell>
          <cell r="AZ77">
            <v>0</v>
          </cell>
          <cell r="BA77">
            <v>0</v>
          </cell>
          <cell r="BB77">
            <v>0</v>
          </cell>
          <cell r="BC77">
            <v>0</v>
          </cell>
          <cell r="BD77">
            <v>0</v>
          </cell>
          <cell r="BE77">
            <v>0</v>
          </cell>
          <cell r="BF77">
            <v>0.29700000000000004</v>
          </cell>
          <cell r="BG77">
            <v>0.60500000000000009</v>
          </cell>
          <cell r="BH77">
            <v>0.72600000000000009</v>
          </cell>
          <cell r="BI77">
            <v>0.72600000000000009</v>
          </cell>
          <cell r="BJ77">
            <v>0.60500000000000009</v>
          </cell>
          <cell r="BK77">
            <v>0.53900000000000003</v>
          </cell>
          <cell r="BL77">
            <v>0.36300000000000004</v>
          </cell>
          <cell r="BM77">
            <v>0.25300000000000006</v>
          </cell>
          <cell r="BN77">
            <v>0.17600000000000002</v>
          </cell>
          <cell r="BO77">
            <v>0.12100000000000001</v>
          </cell>
          <cell r="BP77">
            <v>8.8000000000000009E-2</v>
          </cell>
          <cell r="BQ77">
            <v>6.6000000000000003E-2</v>
          </cell>
          <cell r="BR77">
            <v>4.4000000000000004E-2</v>
          </cell>
          <cell r="BS77">
            <v>0</v>
          </cell>
        </row>
        <row r="78">
          <cell r="A78" t="str">
            <v>Dalton</v>
          </cell>
          <cell r="C78" t="str">
            <v>NG Profile Good</v>
          </cell>
          <cell r="D78">
            <v>3</v>
          </cell>
          <cell r="E78">
            <v>68</v>
          </cell>
          <cell r="F78" t="str">
            <v>P</v>
          </cell>
          <cell r="G78" t="str">
            <v>Morecambe N</v>
          </cell>
          <cell r="H78" t="str">
            <v>Barrow</v>
          </cell>
          <cell r="J78">
            <v>0.08</v>
          </cell>
          <cell r="K78">
            <v>0.05</v>
          </cell>
          <cell r="L78">
            <v>0.03</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t="str">
            <v>2011 NG</v>
          </cell>
          <cell r="AE78">
            <v>0.08</v>
          </cell>
          <cell r="AF78">
            <v>0.05</v>
          </cell>
          <cell r="AG78">
            <v>0.03</v>
          </cell>
          <cell r="AH78">
            <v>0</v>
          </cell>
          <cell r="AI78">
            <v>0</v>
          </cell>
          <cell r="AJ78">
            <v>0</v>
          </cell>
          <cell r="AK78">
            <v>0</v>
          </cell>
          <cell r="AL78">
            <v>0</v>
          </cell>
          <cell r="AM78">
            <v>0</v>
          </cell>
          <cell r="AY78">
            <v>2.0499999999999998</v>
          </cell>
          <cell r="AZ78">
            <v>0.12</v>
          </cell>
          <cell r="BA78">
            <v>7.5000000000000011E-2</v>
          </cell>
          <cell r="BB78">
            <v>4.4999999999999998E-2</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row>
        <row r="79">
          <cell r="A79" t="str">
            <v>Darwen</v>
          </cell>
          <cell r="C79" t="str">
            <v>No new data in 2012</v>
          </cell>
          <cell r="D79">
            <v>3</v>
          </cell>
          <cell r="E79">
            <v>69</v>
          </cell>
          <cell r="F79" t="str">
            <v>A</v>
          </cell>
          <cell r="G79" t="str">
            <v>Morecambe N</v>
          </cell>
          <cell r="H79" t="str">
            <v>Barrow</v>
          </cell>
          <cell r="J79">
            <v>0</v>
          </cell>
          <cell r="K79">
            <v>0</v>
          </cell>
          <cell r="L79">
            <v>0</v>
          </cell>
          <cell r="M79">
            <v>0</v>
          </cell>
          <cell r="N79">
            <v>0</v>
          </cell>
          <cell r="O79">
            <v>0</v>
          </cell>
          <cell r="P79">
            <v>0</v>
          </cell>
          <cell r="Q79">
            <v>0.33</v>
          </cell>
          <cell r="R79">
            <v>0.68</v>
          </cell>
          <cell r="S79">
            <v>0.9</v>
          </cell>
          <cell r="T79">
            <v>1.1200000000000001</v>
          </cell>
          <cell r="U79">
            <v>0.88</v>
          </cell>
          <cell r="V79">
            <v>0.64</v>
          </cell>
          <cell r="W79">
            <v>0.45</v>
          </cell>
          <cell r="X79">
            <v>0.31</v>
          </cell>
          <cell r="Y79">
            <v>0.22</v>
          </cell>
          <cell r="Z79">
            <v>0.15</v>
          </cell>
          <cell r="AA79">
            <v>0.11</v>
          </cell>
          <cell r="AB79">
            <v>0.08</v>
          </cell>
          <cell r="AC79">
            <v>0.05</v>
          </cell>
          <cell r="AD79" t="str">
            <v>2011 NG</v>
          </cell>
          <cell r="AE79">
            <v>0</v>
          </cell>
          <cell r="AF79">
            <v>0</v>
          </cell>
          <cell r="AG79">
            <v>0</v>
          </cell>
          <cell r="AH79">
            <v>0</v>
          </cell>
          <cell r="AI79">
            <v>0</v>
          </cell>
          <cell r="AJ79">
            <v>0</v>
          </cell>
          <cell r="AK79">
            <v>0</v>
          </cell>
          <cell r="AL79">
            <v>0</v>
          </cell>
          <cell r="AM79">
            <v>0.33</v>
          </cell>
          <cell r="AN79">
            <v>0.68</v>
          </cell>
          <cell r="AO79">
            <v>0.9</v>
          </cell>
          <cell r="AP79">
            <v>1.1200000000000001</v>
          </cell>
          <cell r="AQ79">
            <v>0.88</v>
          </cell>
          <cell r="AR79">
            <v>0.64</v>
          </cell>
          <cell r="AS79">
            <v>0.45</v>
          </cell>
          <cell r="AT79">
            <v>0.31</v>
          </cell>
          <cell r="AU79">
            <v>0.22</v>
          </cell>
          <cell r="AV79">
            <v>0.15</v>
          </cell>
          <cell r="AW79">
            <v>0.11</v>
          </cell>
          <cell r="AX79">
            <v>0.08</v>
          </cell>
          <cell r="AY79">
            <v>1.1000000000000001</v>
          </cell>
          <cell r="AZ79">
            <v>0</v>
          </cell>
          <cell r="BA79">
            <v>0</v>
          </cell>
          <cell r="BB79">
            <v>0</v>
          </cell>
          <cell r="BC79">
            <v>0</v>
          </cell>
          <cell r="BD79">
            <v>0</v>
          </cell>
          <cell r="BE79">
            <v>0</v>
          </cell>
          <cell r="BF79">
            <v>0</v>
          </cell>
          <cell r="BG79">
            <v>0.36300000000000004</v>
          </cell>
          <cell r="BH79">
            <v>0.74800000000000011</v>
          </cell>
          <cell r="BI79">
            <v>0.9900000000000001</v>
          </cell>
          <cell r="BJ79">
            <v>1.2320000000000002</v>
          </cell>
          <cell r="BK79">
            <v>0.96800000000000008</v>
          </cell>
          <cell r="BL79">
            <v>0.70400000000000007</v>
          </cell>
          <cell r="BM79">
            <v>0.49500000000000005</v>
          </cell>
          <cell r="BN79">
            <v>0.34100000000000003</v>
          </cell>
          <cell r="BO79">
            <v>0.24200000000000002</v>
          </cell>
          <cell r="BP79">
            <v>0.16500000000000001</v>
          </cell>
          <cell r="BQ79">
            <v>0.12100000000000001</v>
          </cell>
          <cell r="BR79">
            <v>8.8000000000000009E-2</v>
          </cell>
          <cell r="BS79">
            <v>5.5000000000000007E-2</v>
          </cell>
        </row>
        <row r="80">
          <cell r="A80" t="str">
            <v>Millom</v>
          </cell>
          <cell r="C80" t="str">
            <v>NG Profile Good</v>
          </cell>
          <cell r="D80">
            <v>3</v>
          </cell>
          <cell r="E80">
            <v>70</v>
          </cell>
          <cell r="F80" t="str">
            <v>P</v>
          </cell>
          <cell r="G80" t="str">
            <v>Morecambe N</v>
          </cell>
          <cell r="H80" t="str">
            <v>Barrow</v>
          </cell>
          <cell r="J80">
            <v>0.45</v>
          </cell>
          <cell r="K80">
            <v>0.4</v>
          </cell>
          <cell r="L80">
            <v>0.36</v>
          </cell>
          <cell r="M80">
            <v>0.32</v>
          </cell>
          <cell r="N80">
            <v>0.23</v>
          </cell>
          <cell r="O80">
            <v>0.19</v>
          </cell>
          <cell r="P80">
            <v>0.16</v>
          </cell>
          <cell r="Q80">
            <v>0.15</v>
          </cell>
          <cell r="R80">
            <v>0.12</v>
          </cell>
          <cell r="S80">
            <v>0.08</v>
          </cell>
          <cell r="T80">
            <v>0.05</v>
          </cell>
          <cell r="U80">
            <v>0.03</v>
          </cell>
          <cell r="V80">
            <v>0</v>
          </cell>
          <cell r="W80">
            <v>0</v>
          </cell>
          <cell r="X80">
            <v>0</v>
          </cell>
          <cell r="Y80">
            <v>0</v>
          </cell>
          <cell r="Z80">
            <v>0</v>
          </cell>
          <cell r="AA80">
            <v>0</v>
          </cell>
          <cell r="AB80">
            <v>0</v>
          </cell>
          <cell r="AC80">
            <v>0</v>
          </cell>
          <cell r="AD80" t="str">
            <v>2011 NG</v>
          </cell>
          <cell r="AE80">
            <v>0.52</v>
          </cell>
          <cell r="AF80">
            <v>0.45</v>
          </cell>
          <cell r="AG80">
            <v>0.4</v>
          </cell>
          <cell r="AH80">
            <v>0.36</v>
          </cell>
          <cell r="AI80">
            <v>0.32</v>
          </cell>
          <cell r="AJ80">
            <v>0.23</v>
          </cell>
          <cell r="AK80">
            <v>0.19</v>
          </cell>
          <cell r="AL80">
            <v>0.16</v>
          </cell>
          <cell r="AM80">
            <v>0.15</v>
          </cell>
          <cell r="AN80">
            <v>0.12</v>
          </cell>
          <cell r="AO80">
            <v>0.08</v>
          </cell>
          <cell r="AP80">
            <v>0.05</v>
          </cell>
          <cell r="AQ80">
            <v>0.03</v>
          </cell>
          <cell r="AR80">
            <v>0</v>
          </cell>
          <cell r="AS80">
            <v>0</v>
          </cell>
          <cell r="AY80">
            <v>1.39</v>
          </cell>
          <cell r="AZ80">
            <v>0.67500000000000004</v>
          </cell>
          <cell r="BA80">
            <v>0.60000000000000009</v>
          </cell>
          <cell r="BB80">
            <v>0.54</v>
          </cell>
          <cell r="BC80">
            <v>0.48</v>
          </cell>
          <cell r="BD80">
            <v>0.34500000000000003</v>
          </cell>
          <cell r="BE80">
            <v>0.28500000000000003</v>
          </cell>
          <cell r="BF80">
            <v>0.24</v>
          </cell>
          <cell r="BG80">
            <v>0.22499999999999998</v>
          </cell>
          <cell r="BH80">
            <v>0.18</v>
          </cell>
          <cell r="BI80">
            <v>0.12</v>
          </cell>
          <cell r="BJ80">
            <v>7.5000000000000011E-2</v>
          </cell>
          <cell r="BK80">
            <v>4.4999999999999998E-2</v>
          </cell>
          <cell r="BL80">
            <v>0</v>
          </cell>
          <cell r="BM80">
            <v>0</v>
          </cell>
          <cell r="BN80">
            <v>0</v>
          </cell>
          <cell r="BO80">
            <v>0</v>
          </cell>
          <cell r="BP80">
            <v>0</v>
          </cell>
          <cell r="BQ80">
            <v>0</v>
          </cell>
          <cell r="BR80">
            <v>0</v>
          </cell>
          <cell r="BS80">
            <v>0</v>
          </cell>
        </row>
        <row r="81">
          <cell r="A81" t="str">
            <v>Morecambe North</v>
          </cell>
          <cell r="C81" t="str">
            <v>O&amp;G Profile Good</v>
          </cell>
          <cell r="D81">
            <v>3</v>
          </cell>
          <cell r="E81">
            <v>71</v>
          </cell>
          <cell r="F81" t="str">
            <v>P</v>
          </cell>
          <cell r="G81" t="str">
            <v>Morecambe N</v>
          </cell>
          <cell r="H81" t="str">
            <v>Barrow</v>
          </cell>
          <cell r="J81">
            <v>0.79</v>
          </cell>
          <cell r="K81">
            <v>0.53</v>
          </cell>
          <cell r="L81">
            <v>0.5</v>
          </cell>
          <cell r="M81">
            <v>0.41</v>
          </cell>
          <cell r="N81">
            <v>0.35</v>
          </cell>
          <cell r="O81">
            <v>0.31</v>
          </cell>
          <cell r="P81">
            <v>0.26</v>
          </cell>
          <cell r="Q81">
            <v>0.24</v>
          </cell>
          <cell r="R81">
            <v>0.2</v>
          </cell>
          <cell r="S81">
            <v>0.19</v>
          </cell>
          <cell r="T81">
            <v>0.18</v>
          </cell>
          <cell r="U81">
            <v>0</v>
          </cell>
          <cell r="V81">
            <v>0</v>
          </cell>
          <cell r="W81">
            <v>0</v>
          </cell>
          <cell r="X81">
            <v>0</v>
          </cell>
          <cell r="Y81">
            <v>0</v>
          </cell>
          <cell r="Z81">
            <v>0</v>
          </cell>
          <cell r="AA81">
            <v>0</v>
          </cell>
          <cell r="AB81">
            <v>0</v>
          </cell>
          <cell r="AC81">
            <v>0</v>
          </cell>
          <cell r="AD81" t="str">
            <v>2011 NG</v>
          </cell>
          <cell r="AE81">
            <v>0.79</v>
          </cell>
          <cell r="AF81">
            <v>0.53</v>
          </cell>
          <cell r="AG81">
            <v>0.5</v>
          </cell>
          <cell r="AH81">
            <v>0.41</v>
          </cell>
          <cell r="AI81">
            <v>0.35</v>
          </cell>
          <cell r="AJ81">
            <v>0.31</v>
          </cell>
          <cell r="AK81">
            <v>0.26</v>
          </cell>
          <cell r="AL81">
            <v>0.24</v>
          </cell>
          <cell r="AM81">
            <v>0.2</v>
          </cell>
          <cell r="AN81">
            <v>0.19</v>
          </cell>
          <cell r="AO81">
            <v>0.18</v>
          </cell>
          <cell r="AY81">
            <v>1.37</v>
          </cell>
          <cell r="AZ81">
            <v>1.1850000000000001</v>
          </cell>
          <cell r="BA81">
            <v>0.79500000000000004</v>
          </cell>
          <cell r="BB81">
            <v>0.75</v>
          </cell>
          <cell r="BC81">
            <v>0.61499999999999999</v>
          </cell>
          <cell r="BD81">
            <v>0.52499999999999991</v>
          </cell>
          <cell r="BE81">
            <v>0.46499999999999997</v>
          </cell>
          <cell r="BF81">
            <v>0.39</v>
          </cell>
          <cell r="BG81">
            <v>0.36</v>
          </cell>
          <cell r="BH81">
            <v>0.30000000000000004</v>
          </cell>
          <cell r="BI81">
            <v>0.28500000000000003</v>
          </cell>
          <cell r="BJ81">
            <v>0.27</v>
          </cell>
          <cell r="BK81">
            <v>0</v>
          </cell>
          <cell r="BL81">
            <v>0</v>
          </cell>
          <cell r="BM81">
            <v>0</v>
          </cell>
          <cell r="BN81">
            <v>0</v>
          </cell>
          <cell r="BO81">
            <v>0</v>
          </cell>
          <cell r="BP81">
            <v>0</v>
          </cell>
          <cell r="BQ81">
            <v>0</v>
          </cell>
          <cell r="BR81">
            <v>0</v>
          </cell>
          <cell r="BS81">
            <v>0</v>
          </cell>
        </row>
        <row r="82">
          <cell r="A82" t="str">
            <v>Rhyl</v>
          </cell>
          <cell r="B82" t="str">
            <v>113/27b</v>
          </cell>
          <cell r="C82" t="str">
            <v>Profile Good</v>
          </cell>
          <cell r="D82">
            <v>1</v>
          </cell>
          <cell r="E82">
            <v>72</v>
          </cell>
          <cell r="F82" t="str">
            <v>D</v>
          </cell>
          <cell r="G82" t="str">
            <v>Morecambe N</v>
          </cell>
          <cell r="H82" t="str">
            <v>Barrow</v>
          </cell>
          <cell r="J82">
            <v>0.46</v>
          </cell>
          <cell r="K82">
            <v>0.42</v>
          </cell>
          <cell r="L82">
            <v>0.36</v>
          </cell>
          <cell r="M82">
            <v>0.31</v>
          </cell>
          <cell r="N82">
            <v>0.27</v>
          </cell>
          <cell r="O82">
            <v>0.23</v>
          </cell>
          <cell r="P82">
            <v>0.19</v>
          </cell>
          <cell r="Q82">
            <v>0.17</v>
          </cell>
          <cell r="R82">
            <v>0.14000000000000001</v>
          </cell>
          <cell r="S82">
            <v>0.12</v>
          </cell>
          <cell r="T82">
            <v>9.6000000000000002E-2</v>
          </cell>
          <cell r="U82">
            <v>7.6800000000000007E-2</v>
          </cell>
          <cell r="V82">
            <v>6.1440000000000008E-2</v>
          </cell>
          <cell r="W82">
            <v>4.9152000000000008E-2</v>
          </cell>
          <cell r="X82">
            <v>3.9321600000000012E-2</v>
          </cell>
          <cell r="Y82">
            <v>3.1457280000000011E-2</v>
          </cell>
          <cell r="Z82">
            <v>2.516582400000001E-2</v>
          </cell>
          <cell r="AA82">
            <v>2.013265920000001E-2</v>
          </cell>
          <cell r="AB82">
            <v>1.610612736000001E-2</v>
          </cell>
          <cell r="AC82">
            <v>1.2884901888000009E-2</v>
          </cell>
          <cell r="AD82" t="str">
            <v>O&amp;G UK</v>
          </cell>
          <cell r="AE82">
            <v>0.46</v>
          </cell>
          <cell r="AF82">
            <v>0.42</v>
          </cell>
          <cell r="AG82">
            <v>0.36</v>
          </cell>
          <cell r="AH82">
            <v>0.31</v>
          </cell>
          <cell r="AI82">
            <v>0.27</v>
          </cell>
          <cell r="AJ82">
            <v>0.23</v>
          </cell>
          <cell r="AK82">
            <v>0.19</v>
          </cell>
          <cell r="AL82">
            <v>0.17</v>
          </cell>
          <cell r="AM82">
            <v>0.14000000000000001</v>
          </cell>
          <cell r="AN82">
            <v>0.12</v>
          </cell>
          <cell r="AY82">
            <v>1.1000000000000001</v>
          </cell>
          <cell r="AZ82">
            <v>0.50600000000000012</v>
          </cell>
          <cell r="BA82">
            <v>0.46200000000000002</v>
          </cell>
          <cell r="BB82">
            <v>0.39600000000000002</v>
          </cell>
          <cell r="BC82">
            <v>0.34100000000000003</v>
          </cell>
          <cell r="BD82">
            <v>0.29700000000000004</v>
          </cell>
          <cell r="BE82">
            <v>0.25300000000000006</v>
          </cell>
          <cell r="BF82">
            <v>0.20900000000000002</v>
          </cell>
          <cell r="BG82">
            <v>0.18700000000000003</v>
          </cell>
          <cell r="BH82">
            <v>0.15400000000000003</v>
          </cell>
          <cell r="BI82">
            <v>0.13200000000000001</v>
          </cell>
          <cell r="BJ82">
            <v>0.10560000000000001</v>
          </cell>
          <cell r="BK82">
            <v>8.4480000000000013E-2</v>
          </cell>
          <cell r="BL82">
            <v>6.7584000000000019E-2</v>
          </cell>
          <cell r="BM82">
            <v>5.4067200000000017E-2</v>
          </cell>
          <cell r="BN82">
            <v>4.3253760000000016E-2</v>
          </cell>
          <cell r="BO82">
            <v>3.4603008000000018E-2</v>
          </cell>
          <cell r="BP82">
            <v>2.7682406400000012E-2</v>
          </cell>
          <cell r="BQ82">
            <v>2.2145925120000014E-2</v>
          </cell>
          <cell r="BR82">
            <v>1.7716740096000012E-2</v>
          </cell>
          <cell r="BS82">
            <v>1.4173392076800011E-2</v>
          </cell>
        </row>
        <row r="83">
          <cell r="A83" t="str">
            <v>zUpside Morecambe N</v>
          </cell>
          <cell r="D83">
            <v>3</v>
          </cell>
          <cell r="E83">
            <v>73</v>
          </cell>
          <cell r="F83" t="str">
            <v>A</v>
          </cell>
          <cell r="G83" t="str">
            <v>Morecambe N</v>
          </cell>
          <cell r="H83" t="str">
            <v>Barrow</v>
          </cell>
          <cell r="R83">
            <v>0.09</v>
          </cell>
          <cell r="S83">
            <v>0.182</v>
          </cell>
          <cell r="T83">
            <v>0.17699999999999999</v>
          </cell>
          <cell r="U83">
            <v>0.32300000000000001</v>
          </cell>
          <cell r="V83">
            <v>0.41899999999999998</v>
          </cell>
          <cell r="W83">
            <v>0.46100000000000002</v>
          </cell>
          <cell r="X83">
            <v>0.47299999999999998</v>
          </cell>
          <cell r="Y83">
            <v>0.46600000000000003</v>
          </cell>
          <cell r="Z83">
            <v>0.44700000000000001</v>
          </cell>
          <cell r="AA83">
            <v>0.40799999999999997</v>
          </cell>
          <cell r="AB83">
            <v>0.37</v>
          </cell>
          <cell r="AC83">
            <v>0.33400000000000002</v>
          </cell>
          <cell r="BH83">
            <v>0.108</v>
          </cell>
          <cell r="BI83">
            <v>0.21839999999999998</v>
          </cell>
          <cell r="BJ83">
            <v>0.21239999999999998</v>
          </cell>
          <cell r="BK83">
            <v>0.3876</v>
          </cell>
          <cell r="BL83">
            <v>0.50279999999999991</v>
          </cell>
          <cell r="BM83">
            <v>0.55320000000000003</v>
          </cell>
          <cell r="BN83">
            <v>0.56759999999999999</v>
          </cell>
          <cell r="BO83">
            <v>0.55920000000000003</v>
          </cell>
          <cell r="BP83">
            <v>0.53639999999999999</v>
          </cell>
          <cell r="BQ83">
            <v>0.48959999999999992</v>
          </cell>
          <cell r="BR83">
            <v>0.44400000000000001</v>
          </cell>
          <cell r="BS83">
            <v>0.40079999999999999</v>
          </cell>
        </row>
        <row r="84">
          <cell r="A84" t="str">
            <v>Morecambe South</v>
          </cell>
          <cell r="C84" t="str">
            <v>NG Profile Good</v>
          </cell>
          <cell r="D84">
            <v>3</v>
          </cell>
          <cell r="E84">
            <v>74</v>
          </cell>
          <cell r="F84" t="str">
            <v>P</v>
          </cell>
          <cell r="G84" t="str">
            <v>Morecambe S</v>
          </cell>
          <cell r="H84" t="str">
            <v>Barrow</v>
          </cell>
          <cell r="J84">
            <v>4.6350000000000007</v>
          </cell>
          <cell r="K84">
            <v>4.149</v>
          </cell>
          <cell r="L84">
            <v>3.7530000000000001</v>
          </cell>
          <cell r="M84">
            <v>3.294</v>
          </cell>
          <cell r="N84">
            <v>2.754</v>
          </cell>
          <cell r="O84">
            <v>2.25</v>
          </cell>
          <cell r="P84">
            <v>1.9620000000000002</v>
          </cell>
          <cell r="Q84">
            <v>1.7369999999999999</v>
          </cell>
          <cell r="R84">
            <v>1.4669999999999999</v>
          </cell>
          <cell r="S84">
            <v>1.296</v>
          </cell>
          <cell r="T84">
            <v>1.2150000000000001</v>
          </cell>
          <cell r="U84">
            <v>0.97200000000000009</v>
          </cell>
          <cell r="V84">
            <v>0.77760000000000007</v>
          </cell>
          <cell r="W84">
            <v>0.62208000000000008</v>
          </cell>
          <cell r="X84">
            <v>0.49766400000000011</v>
          </cell>
          <cell r="Y84">
            <v>0.39813120000000013</v>
          </cell>
          <cell r="Z84">
            <v>0.31850496000000011</v>
          </cell>
          <cell r="AA84">
            <v>0.2548039680000001</v>
          </cell>
          <cell r="AB84">
            <v>0.2038431744000001</v>
          </cell>
          <cell r="AC84">
            <v>0.16307453952000009</v>
          </cell>
          <cell r="AD84" t="str">
            <v>2011 NG</v>
          </cell>
          <cell r="AE84">
            <v>5.15</v>
          </cell>
          <cell r="AF84">
            <v>4.6100000000000003</v>
          </cell>
          <cell r="AG84">
            <v>4.17</v>
          </cell>
          <cell r="AH84">
            <v>3.66</v>
          </cell>
          <cell r="AI84">
            <v>3.06</v>
          </cell>
          <cell r="AJ84">
            <v>2.5</v>
          </cell>
          <cell r="AK84">
            <v>2.1800000000000002</v>
          </cell>
          <cell r="AL84">
            <v>1.93</v>
          </cell>
          <cell r="AM84">
            <v>1.63</v>
          </cell>
          <cell r="AN84">
            <v>1.44</v>
          </cell>
          <cell r="AO84">
            <v>1.35</v>
          </cell>
          <cell r="AY84">
            <v>1.51</v>
          </cell>
          <cell r="AZ84">
            <v>6.9525000000000006</v>
          </cell>
          <cell r="BA84">
            <v>6.2234999999999996</v>
          </cell>
          <cell r="BB84">
            <v>5.6295000000000002</v>
          </cell>
          <cell r="BC84">
            <v>4.9409999999999998</v>
          </cell>
          <cell r="BD84">
            <v>4.1310000000000002</v>
          </cell>
          <cell r="BE84">
            <v>3.375</v>
          </cell>
          <cell r="BF84">
            <v>2.9430000000000005</v>
          </cell>
          <cell r="BG84">
            <v>2.6054999999999997</v>
          </cell>
          <cell r="BH84">
            <v>2.2004999999999999</v>
          </cell>
          <cell r="BI84">
            <v>1.944</v>
          </cell>
          <cell r="BJ84">
            <v>1.8225000000000002</v>
          </cell>
          <cell r="BK84">
            <v>1.4580000000000002</v>
          </cell>
          <cell r="BL84">
            <v>1.1664000000000001</v>
          </cell>
          <cell r="BM84">
            <v>0.93312000000000017</v>
          </cell>
          <cell r="BN84">
            <v>0.74649600000000016</v>
          </cell>
          <cell r="BO84">
            <v>0.59719680000000019</v>
          </cell>
          <cell r="BP84">
            <v>0.4777574400000002</v>
          </cell>
          <cell r="BQ84">
            <v>0.38220595200000018</v>
          </cell>
          <cell r="BR84">
            <v>0.30576476160000016</v>
          </cell>
          <cell r="BS84">
            <v>0.24461180928000015</v>
          </cell>
        </row>
        <row r="85">
          <cell r="A85" t="str">
            <v>zUpside Morecambe S</v>
          </cell>
          <cell r="D85">
            <v>3</v>
          </cell>
          <cell r="E85">
            <v>75</v>
          </cell>
          <cell r="F85" t="str">
            <v>A</v>
          </cell>
          <cell r="G85" t="str">
            <v>Morecambe S</v>
          </cell>
          <cell r="H85" t="str">
            <v>Barrow</v>
          </cell>
          <cell r="R85">
            <v>4.3999999999999997E-2</v>
          </cell>
          <cell r="S85">
            <v>8.8999999999999996E-2</v>
          </cell>
          <cell r="T85">
            <v>8.5999999999999993E-2</v>
          </cell>
          <cell r="U85">
            <v>0.157</v>
          </cell>
          <cell r="V85">
            <v>0.20399999999999999</v>
          </cell>
          <cell r="W85">
            <v>0.22500000000000001</v>
          </cell>
          <cell r="X85">
            <v>0.23</v>
          </cell>
          <cell r="Y85">
            <v>0.22700000000000001</v>
          </cell>
          <cell r="Z85">
            <v>0.218</v>
          </cell>
          <cell r="AA85">
            <v>0.19900000000000001</v>
          </cell>
          <cell r="AB85">
            <v>0.18099999999999999</v>
          </cell>
          <cell r="AC85">
            <v>0.16300000000000001</v>
          </cell>
          <cell r="BH85">
            <v>5.2799999999999993E-2</v>
          </cell>
          <cell r="BI85">
            <v>0.10679999999999999</v>
          </cell>
          <cell r="BJ85">
            <v>0.10319999999999999</v>
          </cell>
          <cell r="BK85">
            <v>0.18839999999999998</v>
          </cell>
          <cell r="BL85">
            <v>0.24479999999999996</v>
          </cell>
          <cell r="BM85">
            <v>0.27</v>
          </cell>
          <cell r="BN85">
            <v>0.27600000000000002</v>
          </cell>
          <cell r="BO85">
            <v>0.27239999999999998</v>
          </cell>
          <cell r="BP85">
            <v>0.2616</v>
          </cell>
          <cell r="BQ85">
            <v>0.23880000000000001</v>
          </cell>
          <cell r="BR85">
            <v>0.21719999999999998</v>
          </cell>
          <cell r="BS85">
            <v>0.1956</v>
          </cell>
        </row>
        <row r="86">
          <cell r="A86" t="str">
            <v>Onshore Biogas</v>
          </cell>
          <cell r="C86" t="str">
            <v>50% DN Profile</v>
          </cell>
          <cell r="D86">
            <v>3</v>
          </cell>
          <cell r="E86">
            <v>76</v>
          </cell>
          <cell r="F86" t="str">
            <v>D</v>
          </cell>
          <cell r="G86" t="str">
            <v>Onshore</v>
          </cell>
          <cell r="H86" t="str">
            <v>Onshore</v>
          </cell>
          <cell r="J86">
            <v>0</v>
          </cell>
          <cell r="K86">
            <v>0</v>
          </cell>
          <cell r="L86">
            <v>2.6729034413631808E-2</v>
          </cell>
          <cell r="M86">
            <v>6.682258603407952E-2</v>
          </cell>
          <cell r="N86">
            <v>0.12028065486134311</v>
          </cell>
          <cell r="O86">
            <v>0.17373872368860674</v>
          </cell>
          <cell r="P86">
            <v>0.25392582692950216</v>
          </cell>
          <cell r="Q86">
            <v>0.33411293017039762</v>
          </cell>
          <cell r="R86">
            <v>0.4410290678249249</v>
          </cell>
          <cell r="S86">
            <v>0.54794520547945214</v>
          </cell>
          <cell r="T86">
            <v>0.62494520547945209</v>
          </cell>
          <cell r="U86">
            <v>0.67394520547945214</v>
          </cell>
          <cell r="V86">
            <v>0.69494520547945215</v>
          </cell>
          <cell r="W86">
            <v>0.71594520547945217</v>
          </cell>
          <cell r="X86">
            <v>0.73694520547945208</v>
          </cell>
          <cell r="Y86">
            <v>0.7579452054794521</v>
          </cell>
          <cell r="Z86">
            <v>0.77894520547945212</v>
          </cell>
          <cell r="AA86">
            <v>0.79994520547945214</v>
          </cell>
          <cell r="AB86">
            <v>0.82094520547945216</v>
          </cell>
          <cell r="AC86">
            <v>0.84194520547945206</v>
          </cell>
          <cell r="AZ86">
            <v>0</v>
          </cell>
          <cell r="BA86">
            <v>0</v>
          </cell>
          <cell r="BB86">
            <v>2.9401937854994991E-2</v>
          </cell>
          <cell r="BC86">
            <v>7.3504844637487479E-2</v>
          </cell>
          <cell r="BD86">
            <v>0.13230872034747743</v>
          </cell>
          <cell r="BE86">
            <v>0.19111259605746742</v>
          </cell>
          <cell r="BF86">
            <v>0.27931840962245241</v>
          </cell>
          <cell r="BG86">
            <v>0.36752422318743738</v>
          </cell>
          <cell r="BH86">
            <v>0.48513197460741742</v>
          </cell>
          <cell r="BI86">
            <v>0.60273972602739745</v>
          </cell>
          <cell r="BJ86">
            <v>0.68743972602739734</v>
          </cell>
          <cell r="BK86">
            <v>0.74133972602739739</v>
          </cell>
          <cell r="BL86">
            <v>0.7644397260273974</v>
          </cell>
          <cell r="BM86">
            <v>0.78753972602739741</v>
          </cell>
          <cell r="BN86">
            <v>0.81063972602739731</v>
          </cell>
          <cell r="BO86">
            <v>0.83373972602739743</v>
          </cell>
          <cell r="BP86">
            <v>0.85683972602739744</v>
          </cell>
          <cell r="BQ86">
            <v>0.87993972602739745</v>
          </cell>
          <cell r="BR86">
            <v>0.90303972602739746</v>
          </cell>
          <cell r="BS86">
            <v>0.92613972602739736</v>
          </cell>
        </row>
        <row r="87">
          <cell r="A87" t="str">
            <v>Onshore CBM Cannonbie</v>
          </cell>
          <cell r="C87" t="str">
            <v>Based on Cannonbie profile</v>
          </cell>
          <cell r="D87">
            <v>3</v>
          </cell>
          <cell r="E87">
            <v>77</v>
          </cell>
          <cell r="F87" t="str">
            <v>A</v>
          </cell>
          <cell r="G87" t="str">
            <v>Onshore</v>
          </cell>
          <cell r="H87" t="str">
            <v>Onshore</v>
          </cell>
          <cell r="S87">
            <v>1</v>
          </cell>
          <cell r="T87">
            <v>2</v>
          </cell>
          <cell r="U87">
            <v>2.75</v>
          </cell>
          <cell r="V87">
            <v>3</v>
          </cell>
          <cell r="W87">
            <v>3</v>
          </cell>
          <cell r="X87">
            <v>3</v>
          </cell>
          <cell r="Y87">
            <v>3</v>
          </cell>
          <cell r="Z87">
            <v>3</v>
          </cell>
          <cell r="AA87">
            <v>3</v>
          </cell>
          <cell r="AB87">
            <v>3</v>
          </cell>
          <cell r="AC87">
            <v>3</v>
          </cell>
          <cell r="AZ87">
            <v>0</v>
          </cell>
          <cell r="BA87">
            <v>0</v>
          </cell>
          <cell r="BB87">
            <v>0</v>
          </cell>
          <cell r="BC87">
            <v>0</v>
          </cell>
          <cell r="BD87">
            <v>0</v>
          </cell>
          <cell r="BE87">
            <v>0</v>
          </cell>
          <cell r="BF87">
            <v>0</v>
          </cell>
          <cell r="BG87">
            <v>0</v>
          </cell>
          <cell r="BH87">
            <v>0</v>
          </cell>
          <cell r="BI87">
            <v>1.1000000000000001</v>
          </cell>
          <cell r="BJ87">
            <v>2.2000000000000002</v>
          </cell>
          <cell r="BK87">
            <v>3.0250000000000004</v>
          </cell>
          <cell r="BL87">
            <v>3.3000000000000003</v>
          </cell>
          <cell r="BM87">
            <v>3.3000000000000003</v>
          </cell>
          <cell r="BN87">
            <v>3.3000000000000003</v>
          </cell>
          <cell r="BO87">
            <v>3.3000000000000003</v>
          </cell>
          <cell r="BP87">
            <v>3.3000000000000003</v>
          </cell>
          <cell r="BQ87">
            <v>3.3000000000000003</v>
          </cell>
          <cell r="BR87">
            <v>3.3000000000000003</v>
          </cell>
          <cell r="BS87">
            <v>3.3000000000000003</v>
          </cell>
        </row>
        <row r="88">
          <cell r="A88" t="str">
            <v>Onshore CBM Scotland</v>
          </cell>
          <cell r="C88" t="str">
            <v>Dart have bought acreage</v>
          </cell>
          <cell r="D88">
            <v>3</v>
          </cell>
          <cell r="E88">
            <v>78</v>
          </cell>
          <cell r="F88" t="str">
            <v>A</v>
          </cell>
          <cell r="G88" t="str">
            <v>Onshore</v>
          </cell>
          <cell r="H88" t="str">
            <v>Onshore</v>
          </cell>
          <cell r="X88">
            <v>1</v>
          </cell>
          <cell r="Y88">
            <v>2</v>
          </cell>
          <cell r="Z88">
            <v>2.75</v>
          </cell>
          <cell r="AA88">
            <v>3</v>
          </cell>
          <cell r="AB88">
            <v>3</v>
          </cell>
          <cell r="AC88">
            <v>3</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1.1000000000000001</v>
          </cell>
          <cell r="BO88">
            <v>2.2000000000000002</v>
          </cell>
          <cell r="BP88">
            <v>3.0250000000000004</v>
          </cell>
          <cell r="BQ88">
            <v>3.3000000000000003</v>
          </cell>
          <cell r="BR88">
            <v>3.3000000000000003</v>
          </cell>
          <cell r="BS88">
            <v>3.3000000000000003</v>
          </cell>
        </row>
        <row r="89">
          <cell r="A89" t="str">
            <v>Onshore Shale Blackpool</v>
          </cell>
          <cell r="C89" t="str">
            <v>KO review of Cuadrilla docs</v>
          </cell>
          <cell r="D89">
            <v>3</v>
          </cell>
          <cell r="E89">
            <v>79</v>
          </cell>
          <cell r="F89" t="str">
            <v>A</v>
          </cell>
          <cell r="G89" t="str">
            <v>Onshore</v>
          </cell>
          <cell r="H89" t="str">
            <v>Onshore</v>
          </cell>
          <cell r="M89">
            <v>0.33</v>
          </cell>
          <cell r="N89">
            <v>0.67</v>
          </cell>
          <cell r="O89">
            <v>1</v>
          </cell>
          <cell r="P89">
            <v>1.33</v>
          </cell>
          <cell r="Q89">
            <v>1.67</v>
          </cell>
          <cell r="R89">
            <v>1.67</v>
          </cell>
          <cell r="S89">
            <v>1.67</v>
          </cell>
          <cell r="T89">
            <v>1.67</v>
          </cell>
          <cell r="U89">
            <v>1.67</v>
          </cell>
          <cell r="V89">
            <v>1.67</v>
          </cell>
          <cell r="W89">
            <v>1.67</v>
          </cell>
          <cell r="X89">
            <v>1.67</v>
          </cell>
          <cell r="Y89">
            <v>1.67</v>
          </cell>
          <cell r="Z89">
            <v>1.67</v>
          </cell>
          <cell r="AA89">
            <v>1.67</v>
          </cell>
          <cell r="AB89">
            <v>1.67</v>
          </cell>
          <cell r="AC89">
            <v>1.67</v>
          </cell>
          <cell r="AZ89">
            <v>0</v>
          </cell>
          <cell r="BA89">
            <v>0</v>
          </cell>
          <cell r="BB89">
            <v>0</v>
          </cell>
          <cell r="BC89">
            <v>0.36300000000000004</v>
          </cell>
          <cell r="BD89">
            <v>0.7370000000000001</v>
          </cell>
          <cell r="BE89">
            <v>1.1000000000000001</v>
          </cell>
          <cell r="BF89">
            <v>1.4630000000000003</v>
          </cell>
          <cell r="BG89">
            <v>1.837</v>
          </cell>
          <cell r="BH89">
            <v>1.837</v>
          </cell>
          <cell r="BI89">
            <v>1.837</v>
          </cell>
          <cell r="BJ89">
            <v>1.837</v>
          </cell>
          <cell r="BK89">
            <v>1.837</v>
          </cell>
          <cell r="BL89">
            <v>1.837</v>
          </cell>
          <cell r="BM89">
            <v>1.837</v>
          </cell>
          <cell r="BN89">
            <v>1.837</v>
          </cell>
          <cell r="BO89">
            <v>1.837</v>
          </cell>
          <cell r="BP89">
            <v>1.837</v>
          </cell>
          <cell r="BQ89">
            <v>1.837</v>
          </cell>
          <cell r="BR89">
            <v>1.837</v>
          </cell>
          <cell r="BS89">
            <v>1.837</v>
          </cell>
        </row>
        <row r="90">
          <cell r="A90" t="str">
            <v>Onshore Shale Weald</v>
          </cell>
          <cell r="C90" t="str">
            <v>A company has acreage</v>
          </cell>
          <cell r="D90">
            <v>3</v>
          </cell>
          <cell r="E90">
            <v>80</v>
          </cell>
          <cell r="F90" t="str">
            <v>A</v>
          </cell>
          <cell r="G90" t="str">
            <v>Onshore</v>
          </cell>
          <cell r="H90" t="str">
            <v>Onshore</v>
          </cell>
          <cell r="R90">
            <v>0.33</v>
          </cell>
          <cell r="S90">
            <v>0.67</v>
          </cell>
          <cell r="T90">
            <v>1</v>
          </cell>
          <cell r="U90">
            <v>1.33</v>
          </cell>
          <cell r="V90">
            <v>1.67</v>
          </cell>
          <cell r="W90">
            <v>1.67</v>
          </cell>
          <cell r="X90">
            <v>1.67</v>
          </cell>
          <cell r="Y90">
            <v>1.67</v>
          </cell>
          <cell r="Z90">
            <v>1.67</v>
          </cell>
          <cell r="AA90">
            <v>1.67</v>
          </cell>
          <cell r="AB90">
            <v>1.67</v>
          </cell>
          <cell r="AC90">
            <v>1.67</v>
          </cell>
          <cell r="AZ90">
            <v>0</v>
          </cell>
          <cell r="BA90">
            <v>0</v>
          </cell>
          <cell r="BB90">
            <v>0</v>
          </cell>
          <cell r="BC90">
            <v>0</v>
          </cell>
          <cell r="BD90">
            <v>0</v>
          </cell>
          <cell r="BE90">
            <v>0</v>
          </cell>
          <cell r="BF90">
            <v>0</v>
          </cell>
          <cell r="BG90">
            <v>0</v>
          </cell>
          <cell r="BH90">
            <v>0.36300000000000004</v>
          </cell>
          <cell r="BI90">
            <v>0.7370000000000001</v>
          </cell>
          <cell r="BJ90">
            <v>1.1000000000000001</v>
          </cell>
          <cell r="BK90">
            <v>1.4630000000000003</v>
          </cell>
          <cell r="BL90">
            <v>1.837</v>
          </cell>
          <cell r="BM90">
            <v>1.837</v>
          </cell>
          <cell r="BN90">
            <v>1.837</v>
          </cell>
          <cell r="BO90">
            <v>1.837</v>
          </cell>
          <cell r="BP90">
            <v>1.837</v>
          </cell>
          <cell r="BQ90">
            <v>1.837</v>
          </cell>
          <cell r="BR90">
            <v>1.837</v>
          </cell>
          <cell r="BS90">
            <v>1.837</v>
          </cell>
        </row>
        <row r="91">
          <cell r="A91" t="str">
            <v>Baird</v>
          </cell>
          <cell r="C91" t="str">
            <v>WM Modified</v>
          </cell>
          <cell r="D91">
            <v>2</v>
          </cell>
          <cell r="E91">
            <v>81</v>
          </cell>
          <cell r="F91" t="str">
            <v>P</v>
          </cell>
          <cell r="G91" t="str">
            <v>Perenco B</v>
          </cell>
          <cell r="H91" t="str">
            <v>Bacton</v>
          </cell>
          <cell r="J91">
            <v>8.4985835694050993E-2</v>
          </cell>
          <cell r="K91">
            <v>6.79886685552408E-2</v>
          </cell>
          <cell r="L91">
            <v>5.4390934844192641E-2</v>
          </cell>
          <cell r="M91">
            <v>4.3512747875354113E-2</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t="str">
            <v>Woodmac</v>
          </cell>
          <cell r="AE91">
            <v>8.4985835694050993E-2</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Y91">
            <v>3.37</v>
          </cell>
          <cell r="AZ91">
            <v>0.10198300283286119</v>
          </cell>
          <cell r="BA91">
            <v>8.1586402266288952E-2</v>
          </cell>
          <cell r="BB91">
            <v>6.526912181303117E-2</v>
          </cell>
          <cell r="BC91">
            <v>5.2215297450424934E-2</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row>
        <row r="92">
          <cell r="A92" t="str">
            <v>Boyle</v>
          </cell>
          <cell r="C92" t="str">
            <v>Profile Good</v>
          </cell>
          <cell r="D92">
            <v>3</v>
          </cell>
          <cell r="E92">
            <v>82</v>
          </cell>
          <cell r="F92" t="str">
            <v>P</v>
          </cell>
          <cell r="G92" t="str">
            <v>Perenco B</v>
          </cell>
          <cell r="H92" t="str">
            <v>Bacton</v>
          </cell>
          <cell r="J92">
            <v>0.08</v>
          </cell>
          <cell r="K92">
            <v>0.04</v>
          </cell>
          <cell r="L92">
            <v>0.03</v>
          </cell>
          <cell r="M92">
            <v>0.02</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t="str">
            <v>2011 NG</v>
          </cell>
          <cell r="AE92">
            <v>0.08</v>
          </cell>
          <cell r="AF92">
            <v>0.04</v>
          </cell>
          <cell r="AG92">
            <v>0.03</v>
          </cell>
          <cell r="AH92">
            <v>0.02</v>
          </cell>
          <cell r="AI92">
            <v>0</v>
          </cell>
          <cell r="AJ92">
            <v>0</v>
          </cell>
          <cell r="AK92">
            <v>0</v>
          </cell>
          <cell r="AL92">
            <v>0</v>
          </cell>
          <cell r="AM92">
            <v>0</v>
          </cell>
          <cell r="AY92">
            <v>1.2</v>
          </cell>
          <cell r="AZ92">
            <v>9.6000000000000002E-2</v>
          </cell>
          <cell r="BA92">
            <v>4.8000000000000001E-2</v>
          </cell>
          <cell r="BB92">
            <v>3.5999999999999997E-2</v>
          </cell>
          <cell r="BC92">
            <v>2.4E-2</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row>
        <row r="93">
          <cell r="A93" t="str">
            <v>Cygnus</v>
          </cell>
          <cell r="C93" t="str">
            <v>Woodmac</v>
          </cell>
          <cell r="D93">
            <v>3</v>
          </cell>
          <cell r="E93">
            <v>83</v>
          </cell>
          <cell r="F93" t="str">
            <v>D</v>
          </cell>
          <cell r="G93" t="str">
            <v>Perenco B</v>
          </cell>
          <cell r="H93" t="str">
            <v>Bacton</v>
          </cell>
          <cell r="J93">
            <v>0</v>
          </cell>
          <cell r="K93">
            <v>0</v>
          </cell>
          <cell r="L93">
            <v>3.6827195467422098</v>
          </cell>
          <cell r="M93">
            <v>6.7988668555240794</v>
          </cell>
          <cell r="N93">
            <v>6.6288951841359776</v>
          </cell>
          <cell r="O93">
            <v>6.3172804532577906</v>
          </cell>
          <cell r="P93">
            <v>5.807365439093485</v>
          </cell>
          <cell r="Q93">
            <v>5.0991501416430598</v>
          </cell>
          <cell r="R93">
            <v>3.9660056657223799</v>
          </cell>
          <cell r="S93">
            <v>2.8328611898017</v>
          </cell>
          <cell r="T93">
            <v>1.9830028328611899</v>
          </cell>
          <cell r="U93">
            <v>1.3881019830028329</v>
          </cell>
          <cell r="V93">
            <v>0.96317280453257803</v>
          </cell>
          <cell r="W93">
            <v>0.651558073654391</v>
          </cell>
          <cell r="X93">
            <v>0.42492917847025496</v>
          </cell>
          <cell r="Y93">
            <v>0.33994334277620397</v>
          </cell>
          <cell r="Z93">
            <v>0.2719546742209632</v>
          </cell>
          <cell r="AA93">
            <v>0.21756373937677057</v>
          </cell>
          <cell r="AB93">
            <v>0.17405099150141645</v>
          </cell>
          <cell r="AC93">
            <v>0.13924079320113317</v>
          </cell>
          <cell r="AD93" t="str">
            <v>2011NG</v>
          </cell>
          <cell r="AE93">
            <v>0</v>
          </cell>
          <cell r="AF93">
            <v>0</v>
          </cell>
          <cell r="AG93">
            <v>3.6827195467422098</v>
          </cell>
          <cell r="AH93">
            <v>6.7988668555240794</v>
          </cell>
          <cell r="AI93">
            <v>6.6288951841359776</v>
          </cell>
          <cell r="AJ93">
            <v>6.3172804532577906</v>
          </cell>
          <cell r="AK93">
            <v>5.807365439093485</v>
          </cell>
          <cell r="AL93">
            <v>5.0991501416430598</v>
          </cell>
          <cell r="AM93">
            <v>3.9660056657223799</v>
          </cell>
          <cell r="AN93">
            <v>2.8328611898017</v>
          </cell>
          <cell r="AO93">
            <v>1.9830028328611899</v>
          </cell>
          <cell r="AP93">
            <v>1.3881019830028329</v>
          </cell>
          <cell r="AQ93">
            <v>0.96317280453257803</v>
          </cell>
          <cell r="AR93">
            <v>0.651558073654391</v>
          </cell>
          <cell r="AS93">
            <v>0.42492917847025496</v>
          </cell>
          <cell r="AT93">
            <v>0</v>
          </cell>
          <cell r="AU93">
            <v>0</v>
          </cell>
          <cell r="AV93">
            <v>0</v>
          </cell>
          <cell r="AW93">
            <v>0</v>
          </cell>
          <cell r="AX93">
            <v>0</v>
          </cell>
          <cell r="AY93">
            <v>1.1000000000000001</v>
          </cell>
          <cell r="AZ93">
            <v>0</v>
          </cell>
          <cell r="BA93">
            <v>0</v>
          </cell>
          <cell r="BB93">
            <v>4.0509915014164308</v>
          </cell>
          <cell r="BC93">
            <v>7.4787535410764878</v>
          </cell>
          <cell r="BD93">
            <v>7.2917847025495757</v>
          </cell>
          <cell r="BE93">
            <v>6.9490084985835701</v>
          </cell>
          <cell r="BF93">
            <v>6.3881019830028336</v>
          </cell>
          <cell r="BG93">
            <v>5.6090651558073663</v>
          </cell>
          <cell r="BH93">
            <v>4.3626062322946186</v>
          </cell>
          <cell r="BI93">
            <v>3.1161473087818701</v>
          </cell>
          <cell r="BJ93">
            <v>2.1813031161473093</v>
          </cell>
          <cell r="BK93">
            <v>1.5269121813031163</v>
          </cell>
          <cell r="BL93">
            <v>1.059490084985836</v>
          </cell>
          <cell r="BM93">
            <v>0.71671388101983013</v>
          </cell>
          <cell r="BN93">
            <v>0.46742209631728049</v>
          </cell>
          <cell r="BO93">
            <v>0.37393767705382441</v>
          </cell>
          <cell r="BP93">
            <v>0.29915014164305953</v>
          </cell>
          <cell r="BQ93">
            <v>0.23932011331444764</v>
          </cell>
          <cell r="BR93">
            <v>0.19145609065155811</v>
          </cell>
          <cell r="BS93">
            <v>0.1531648725212465</v>
          </cell>
        </row>
        <row r="94">
          <cell r="A94" t="str">
            <v>Davy Group</v>
          </cell>
          <cell r="C94" t="str">
            <v>O&amp;G UK Profile Good</v>
          </cell>
          <cell r="D94">
            <v>1</v>
          </cell>
          <cell r="E94">
            <v>84</v>
          </cell>
          <cell r="F94" t="str">
            <v>P</v>
          </cell>
          <cell r="G94" t="str">
            <v>Perenco B</v>
          </cell>
          <cell r="H94" t="str">
            <v>Bacton</v>
          </cell>
          <cell r="J94">
            <v>0.15</v>
          </cell>
          <cell r="K94">
            <v>0.12</v>
          </cell>
          <cell r="L94">
            <v>0.1</v>
          </cell>
          <cell r="M94">
            <v>7.0000000000000007E-2</v>
          </cell>
          <cell r="N94">
            <v>0.05</v>
          </cell>
          <cell r="O94">
            <v>0.05</v>
          </cell>
          <cell r="P94">
            <v>0.04</v>
          </cell>
          <cell r="Q94">
            <v>0.04</v>
          </cell>
          <cell r="R94">
            <v>0.04</v>
          </cell>
          <cell r="S94">
            <v>3.2000000000000001E-2</v>
          </cell>
          <cell r="T94">
            <v>2.5600000000000001E-2</v>
          </cell>
          <cell r="U94">
            <v>2.0480000000000002E-2</v>
          </cell>
          <cell r="V94">
            <v>1.6384000000000003E-2</v>
          </cell>
          <cell r="W94">
            <v>1.3107200000000003E-2</v>
          </cell>
          <cell r="X94">
            <v>1.0485760000000004E-2</v>
          </cell>
          <cell r="Y94">
            <v>8.388608000000004E-3</v>
          </cell>
          <cell r="Z94">
            <v>6.7108864000000037E-3</v>
          </cell>
          <cell r="AA94">
            <v>5.3687091200000031E-3</v>
          </cell>
          <cell r="AB94">
            <v>4.2949672960000025E-3</v>
          </cell>
          <cell r="AC94">
            <v>3.4359738368000023E-3</v>
          </cell>
          <cell r="AD94" t="str">
            <v>O&amp;G UK</v>
          </cell>
          <cell r="AE94">
            <v>0.15</v>
          </cell>
          <cell r="AF94">
            <v>0.12</v>
          </cell>
          <cell r="AG94">
            <v>0.1</v>
          </cell>
          <cell r="AH94">
            <v>7.0000000000000007E-2</v>
          </cell>
          <cell r="AI94">
            <v>0.05</v>
          </cell>
          <cell r="AJ94">
            <v>0.05</v>
          </cell>
          <cell r="AK94">
            <v>0.04</v>
          </cell>
          <cell r="AL94">
            <v>0.04</v>
          </cell>
          <cell r="AM94">
            <v>0.04</v>
          </cell>
          <cell r="AN94">
            <v>0.04</v>
          </cell>
          <cell r="AO94">
            <v>0.02</v>
          </cell>
          <cell r="AY94">
            <v>1.34</v>
          </cell>
          <cell r="AZ94">
            <v>0.18</v>
          </cell>
          <cell r="BA94">
            <v>0.14399999999999999</v>
          </cell>
          <cell r="BB94">
            <v>0.12</v>
          </cell>
          <cell r="BC94">
            <v>8.4000000000000005E-2</v>
          </cell>
          <cell r="BD94">
            <v>0.06</v>
          </cell>
          <cell r="BE94">
            <v>0.06</v>
          </cell>
          <cell r="BF94">
            <v>4.8000000000000001E-2</v>
          </cell>
          <cell r="BG94">
            <v>4.8000000000000001E-2</v>
          </cell>
          <cell r="BH94">
            <v>4.8000000000000001E-2</v>
          </cell>
          <cell r="BI94">
            <v>3.8399999999999997E-2</v>
          </cell>
          <cell r="BJ94">
            <v>3.0720000000000001E-2</v>
          </cell>
          <cell r="BK94">
            <v>2.4576000000000001E-2</v>
          </cell>
          <cell r="BL94">
            <v>1.9660800000000003E-2</v>
          </cell>
          <cell r="BM94">
            <v>1.5728640000000002E-2</v>
          </cell>
          <cell r="BN94">
            <v>1.2582912000000003E-2</v>
          </cell>
          <cell r="BO94">
            <v>1.0066329600000005E-2</v>
          </cell>
          <cell r="BP94">
            <v>8.0530636800000034E-3</v>
          </cell>
          <cell r="BQ94">
            <v>6.4424509440000038E-3</v>
          </cell>
          <cell r="BR94">
            <v>5.1539607552000032E-3</v>
          </cell>
          <cell r="BS94">
            <v>4.1231686041600024E-3</v>
          </cell>
        </row>
        <row r="95">
          <cell r="A95" t="str">
            <v>Delilah</v>
          </cell>
          <cell r="C95" t="str">
            <v>NG Profile Good</v>
          </cell>
          <cell r="D95">
            <v>3</v>
          </cell>
          <cell r="E95">
            <v>85</v>
          </cell>
          <cell r="F95" t="str">
            <v>P</v>
          </cell>
          <cell r="G95" t="str">
            <v>Perenco B</v>
          </cell>
          <cell r="H95" t="str">
            <v>Bacton</v>
          </cell>
          <cell r="J95">
            <v>7.0000000000000007E-2</v>
          </cell>
          <cell r="K95">
            <v>0.04</v>
          </cell>
          <cell r="L95">
            <v>0.03</v>
          </cell>
          <cell r="M95">
            <v>0.03</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t="str">
            <v>2011NG</v>
          </cell>
          <cell r="AE95">
            <v>7.0000000000000007E-2</v>
          </cell>
          <cell r="AF95">
            <v>0.04</v>
          </cell>
          <cell r="AG95">
            <v>0.03</v>
          </cell>
          <cell r="AH95">
            <v>0.03</v>
          </cell>
          <cell r="AI95">
            <v>0</v>
          </cell>
          <cell r="AJ95">
            <v>0</v>
          </cell>
          <cell r="AK95">
            <v>0</v>
          </cell>
          <cell r="AY95">
            <v>1.37</v>
          </cell>
          <cell r="AZ95">
            <v>8.4000000000000005E-2</v>
          </cell>
          <cell r="BA95">
            <v>4.8000000000000001E-2</v>
          </cell>
          <cell r="BB95">
            <v>3.5999999999999997E-2</v>
          </cell>
          <cell r="BC95">
            <v>3.5999999999999997E-2</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row>
        <row r="96">
          <cell r="A96" t="str">
            <v>Excalibur</v>
          </cell>
          <cell r="C96" t="str">
            <v>50% NG Profile</v>
          </cell>
          <cell r="D96">
            <v>3</v>
          </cell>
          <cell r="E96">
            <v>86</v>
          </cell>
          <cell r="F96" t="str">
            <v>P</v>
          </cell>
          <cell r="G96" t="str">
            <v>Perenco B</v>
          </cell>
          <cell r="H96" t="str">
            <v>Bacton</v>
          </cell>
          <cell r="J96">
            <v>2.5000000000000001E-2</v>
          </cell>
          <cell r="K96">
            <v>0.02</v>
          </cell>
          <cell r="L96">
            <v>1.4999999999999999E-2</v>
          </cell>
          <cell r="M96">
            <v>1.4999999999999999E-2</v>
          </cell>
          <cell r="N96">
            <v>0.01</v>
          </cell>
          <cell r="O96">
            <v>0.01</v>
          </cell>
          <cell r="P96">
            <v>5.0000000000000001E-3</v>
          </cell>
          <cell r="Q96">
            <v>5.0000000000000001E-3</v>
          </cell>
          <cell r="R96">
            <v>0</v>
          </cell>
          <cell r="S96">
            <v>0</v>
          </cell>
          <cell r="T96">
            <v>0</v>
          </cell>
          <cell r="U96">
            <v>0</v>
          </cell>
          <cell r="V96">
            <v>0</v>
          </cell>
          <cell r="W96">
            <v>0</v>
          </cell>
          <cell r="X96">
            <v>0</v>
          </cell>
          <cell r="Y96">
            <v>0</v>
          </cell>
          <cell r="Z96">
            <v>0</v>
          </cell>
          <cell r="AA96">
            <v>0</v>
          </cell>
          <cell r="AB96">
            <v>0</v>
          </cell>
          <cell r="AC96">
            <v>0</v>
          </cell>
          <cell r="AD96" t="str">
            <v>2011NG</v>
          </cell>
          <cell r="AE96">
            <v>0.05</v>
          </cell>
          <cell r="AF96">
            <v>0.04</v>
          </cell>
          <cell r="AG96">
            <v>0.03</v>
          </cell>
          <cell r="AH96">
            <v>0.03</v>
          </cell>
          <cell r="AI96">
            <v>0.02</v>
          </cell>
          <cell r="AJ96">
            <v>0.02</v>
          </cell>
          <cell r="AK96">
            <v>0.01</v>
          </cell>
          <cell r="AL96">
            <v>0.01</v>
          </cell>
          <cell r="AM96">
            <v>0</v>
          </cell>
          <cell r="AY96">
            <v>1.31</v>
          </cell>
          <cell r="AZ96">
            <v>0.03</v>
          </cell>
          <cell r="BA96">
            <v>2.4E-2</v>
          </cell>
          <cell r="BB96">
            <v>1.7999999999999999E-2</v>
          </cell>
          <cell r="BC96">
            <v>1.7999999999999999E-2</v>
          </cell>
          <cell r="BD96">
            <v>1.2E-2</v>
          </cell>
          <cell r="BE96">
            <v>1.2E-2</v>
          </cell>
          <cell r="BF96">
            <v>6.0000000000000001E-3</v>
          </cell>
          <cell r="BG96">
            <v>6.0000000000000001E-3</v>
          </cell>
          <cell r="BH96">
            <v>0</v>
          </cell>
          <cell r="BI96">
            <v>0</v>
          </cell>
          <cell r="BJ96">
            <v>0</v>
          </cell>
          <cell r="BK96">
            <v>0</v>
          </cell>
          <cell r="BL96">
            <v>0</v>
          </cell>
          <cell r="BM96">
            <v>0</v>
          </cell>
          <cell r="BN96">
            <v>0</v>
          </cell>
          <cell r="BO96">
            <v>0</v>
          </cell>
          <cell r="BP96">
            <v>0</v>
          </cell>
          <cell r="BQ96">
            <v>0</v>
          </cell>
          <cell r="BR96">
            <v>0</v>
          </cell>
          <cell r="BS96">
            <v>0</v>
          </cell>
        </row>
        <row r="97">
          <cell r="A97" t="str">
            <v>Galahad</v>
          </cell>
          <cell r="C97" t="str">
            <v>NG Profile Good</v>
          </cell>
          <cell r="D97">
            <v>3</v>
          </cell>
          <cell r="E97">
            <v>87</v>
          </cell>
          <cell r="F97" t="str">
            <v>P</v>
          </cell>
          <cell r="G97" t="str">
            <v>Perenco B</v>
          </cell>
          <cell r="H97" t="str">
            <v>Bacton</v>
          </cell>
          <cell r="J97">
            <v>0.15</v>
          </cell>
          <cell r="K97">
            <v>0.13</v>
          </cell>
          <cell r="L97">
            <v>0.11</v>
          </cell>
          <cell r="M97">
            <v>0.1</v>
          </cell>
          <cell r="N97">
            <v>7.0000000000000007E-2</v>
          </cell>
          <cell r="O97">
            <v>0.05</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t="str">
            <v>2011NG</v>
          </cell>
          <cell r="AE97">
            <v>0.15</v>
          </cell>
          <cell r="AF97">
            <v>0.13</v>
          </cell>
          <cell r="AG97">
            <v>0.11</v>
          </cell>
          <cell r="AH97">
            <v>0.1</v>
          </cell>
          <cell r="AI97">
            <v>7.0000000000000007E-2</v>
          </cell>
          <cell r="AJ97">
            <v>0.05</v>
          </cell>
          <cell r="AK97">
            <v>0</v>
          </cell>
          <cell r="AL97">
            <v>0</v>
          </cell>
          <cell r="AY97">
            <v>1.3</v>
          </cell>
          <cell r="AZ97">
            <v>0.18</v>
          </cell>
          <cell r="BA97">
            <v>0.156</v>
          </cell>
          <cell r="BB97">
            <v>0.13200000000000001</v>
          </cell>
          <cell r="BC97">
            <v>0.12</v>
          </cell>
          <cell r="BD97">
            <v>8.4000000000000005E-2</v>
          </cell>
          <cell r="BE97">
            <v>0.06</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row>
        <row r="98">
          <cell r="A98" t="str">
            <v>Hewett</v>
          </cell>
          <cell r="C98" t="str">
            <v>NG Profile Good</v>
          </cell>
          <cell r="D98">
            <v>3</v>
          </cell>
          <cell r="E98">
            <v>88</v>
          </cell>
          <cell r="F98" t="str">
            <v>P</v>
          </cell>
          <cell r="G98" t="str">
            <v>Perenco B</v>
          </cell>
          <cell r="H98" t="str">
            <v>Bacton</v>
          </cell>
          <cell r="J98">
            <v>0.46</v>
          </cell>
          <cell r="K98">
            <v>0.31</v>
          </cell>
          <cell r="L98">
            <v>0.24</v>
          </cell>
          <cell r="M98">
            <v>0.22</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t="str">
            <v>2011NG</v>
          </cell>
          <cell r="AE98">
            <v>0.46</v>
          </cell>
          <cell r="AF98">
            <v>0.31</v>
          </cell>
          <cell r="AG98">
            <v>0.24</v>
          </cell>
          <cell r="AH98">
            <v>0.22</v>
          </cell>
          <cell r="AI98">
            <v>0</v>
          </cell>
          <cell r="AJ98">
            <v>0</v>
          </cell>
          <cell r="AK98">
            <v>0</v>
          </cell>
          <cell r="AY98">
            <v>1.2</v>
          </cell>
          <cell r="AZ98">
            <v>0.55200000000000005</v>
          </cell>
          <cell r="BA98">
            <v>0.372</v>
          </cell>
          <cell r="BB98">
            <v>0.28799999999999998</v>
          </cell>
          <cell r="BC98">
            <v>0.26400000000000001</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row>
        <row r="99">
          <cell r="A99" t="str">
            <v>Horne</v>
          </cell>
          <cell r="C99" t="str">
            <v>50% NG Profile</v>
          </cell>
          <cell r="D99">
            <v>3</v>
          </cell>
          <cell r="E99">
            <v>89</v>
          </cell>
          <cell r="F99" t="str">
            <v>P</v>
          </cell>
          <cell r="G99" t="str">
            <v>Perenco B</v>
          </cell>
          <cell r="H99" t="str">
            <v>Bacton</v>
          </cell>
          <cell r="J99">
            <v>0.08</v>
          </cell>
          <cell r="K99">
            <v>0.04</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t="str">
            <v>2011NG</v>
          </cell>
          <cell r="AE99">
            <v>0.16</v>
          </cell>
          <cell r="AF99">
            <v>0.08</v>
          </cell>
          <cell r="AG99">
            <v>0</v>
          </cell>
          <cell r="AH99">
            <v>0</v>
          </cell>
          <cell r="AI99">
            <v>0</v>
          </cell>
          <cell r="AY99">
            <v>4.99</v>
          </cell>
          <cell r="AZ99">
            <v>9.6000000000000002E-2</v>
          </cell>
          <cell r="BA99">
            <v>4.8000000000000001E-2</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row>
        <row r="100">
          <cell r="A100" t="str">
            <v>Inde Perenco B</v>
          </cell>
          <cell r="C100" t="str">
            <v>O&amp;G Profile Good</v>
          </cell>
          <cell r="D100">
            <v>3</v>
          </cell>
          <cell r="E100">
            <v>90</v>
          </cell>
          <cell r="F100" t="str">
            <v>P</v>
          </cell>
          <cell r="G100" t="str">
            <v>Perenco B</v>
          </cell>
          <cell r="H100" t="str">
            <v>Bacton</v>
          </cell>
          <cell r="J100">
            <v>1.27</v>
          </cell>
          <cell r="K100">
            <v>1.04</v>
          </cell>
          <cell r="L100">
            <v>0.85</v>
          </cell>
          <cell r="M100">
            <v>0.7</v>
          </cell>
          <cell r="N100">
            <v>0.59</v>
          </cell>
          <cell r="O100">
            <v>0.49</v>
          </cell>
          <cell r="P100">
            <v>0.41</v>
          </cell>
          <cell r="Q100">
            <v>0.41</v>
          </cell>
          <cell r="R100">
            <v>0.4</v>
          </cell>
          <cell r="S100">
            <v>0.33</v>
          </cell>
          <cell r="T100">
            <v>0.17</v>
          </cell>
          <cell r="U100">
            <v>0</v>
          </cell>
          <cell r="V100">
            <v>0</v>
          </cell>
          <cell r="W100">
            <v>0</v>
          </cell>
          <cell r="X100">
            <v>0</v>
          </cell>
          <cell r="Y100">
            <v>0</v>
          </cell>
          <cell r="Z100">
            <v>0</v>
          </cell>
          <cell r="AA100">
            <v>0</v>
          </cell>
          <cell r="AB100">
            <v>0</v>
          </cell>
          <cell r="AC100">
            <v>0</v>
          </cell>
          <cell r="AD100" t="str">
            <v>2011NG</v>
          </cell>
          <cell r="AE100">
            <v>1.27</v>
          </cell>
          <cell r="AF100">
            <v>1.04</v>
          </cell>
          <cell r="AG100">
            <v>0.85</v>
          </cell>
          <cell r="AH100">
            <v>0.7</v>
          </cell>
          <cell r="AI100">
            <v>0.59</v>
          </cell>
          <cell r="AJ100">
            <v>0.49</v>
          </cell>
          <cell r="AK100">
            <v>0.41</v>
          </cell>
          <cell r="AL100">
            <v>0.41</v>
          </cell>
          <cell r="AM100">
            <v>0.4</v>
          </cell>
          <cell r="AN100">
            <v>0.33</v>
          </cell>
          <cell r="AO100">
            <v>0.17</v>
          </cell>
          <cell r="AP100">
            <v>0</v>
          </cell>
          <cell r="AY100">
            <v>1.44</v>
          </cell>
          <cell r="AZ100">
            <v>1.524</v>
          </cell>
          <cell r="BA100">
            <v>1.248</v>
          </cell>
          <cell r="BB100">
            <v>1.02</v>
          </cell>
          <cell r="BC100">
            <v>0.84</v>
          </cell>
          <cell r="BD100">
            <v>0.70799999999999996</v>
          </cell>
          <cell r="BE100">
            <v>0.58799999999999997</v>
          </cell>
          <cell r="BF100">
            <v>0.49199999999999994</v>
          </cell>
          <cell r="BG100">
            <v>0.49199999999999994</v>
          </cell>
          <cell r="BH100">
            <v>0.48</v>
          </cell>
          <cell r="BI100">
            <v>0.39600000000000002</v>
          </cell>
          <cell r="BJ100">
            <v>0.20400000000000001</v>
          </cell>
          <cell r="BK100">
            <v>0</v>
          </cell>
          <cell r="BL100">
            <v>0</v>
          </cell>
          <cell r="BM100">
            <v>0</v>
          </cell>
          <cell r="BN100">
            <v>0</v>
          </cell>
          <cell r="BO100">
            <v>0</v>
          </cell>
          <cell r="BP100">
            <v>0</v>
          </cell>
          <cell r="BQ100">
            <v>0</v>
          </cell>
          <cell r="BR100">
            <v>0</v>
          </cell>
          <cell r="BS100">
            <v>0</v>
          </cell>
        </row>
        <row r="101">
          <cell r="A101" t="str">
            <v>Inde SW</v>
          </cell>
          <cell r="C101" t="str">
            <v>NG Profile Good</v>
          </cell>
          <cell r="D101">
            <v>3</v>
          </cell>
          <cell r="E101">
            <v>91</v>
          </cell>
          <cell r="F101" t="str">
            <v>P</v>
          </cell>
          <cell r="G101" t="str">
            <v>Perenco B</v>
          </cell>
          <cell r="H101" t="str">
            <v>Bacton</v>
          </cell>
          <cell r="J101">
            <v>0.24</v>
          </cell>
          <cell r="K101">
            <v>0.15000000000000002</v>
          </cell>
          <cell r="L101">
            <v>0.09</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t="str">
            <v>2011NG</v>
          </cell>
          <cell r="AE101">
            <v>0.1</v>
          </cell>
          <cell r="AF101">
            <v>0.1</v>
          </cell>
          <cell r="AG101">
            <v>0.08</v>
          </cell>
          <cell r="AH101">
            <v>0.05</v>
          </cell>
          <cell r="AI101">
            <v>0.03</v>
          </cell>
          <cell r="AJ101">
            <v>0</v>
          </cell>
          <cell r="AK101">
            <v>0</v>
          </cell>
          <cell r="AY101">
            <v>1.33</v>
          </cell>
          <cell r="AZ101">
            <v>0.28799999999999998</v>
          </cell>
          <cell r="BA101">
            <v>0.18000000000000002</v>
          </cell>
          <cell r="BB101">
            <v>0.108</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row>
        <row r="102">
          <cell r="A102" t="str">
            <v>Kilmar</v>
          </cell>
          <cell r="C102" t="str">
            <v>NG Profile Good</v>
          </cell>
          <cell r="D102">
            <v>3</v>
          </cell>
          <cell r="E102">
            <v>92</v>
          </cell>
          <cell r="F102" t="str">
            <v>P</v>
          </cell>
          <cell r="G102" t="str">
            <v>Perenco B</v>
          </cell>
          <cell r="H102" t="str">
            <v>Bacton</v>
          </cell>
          <cell r="J102">
            <v>0.4</v>
          </cell>
          <cell r="K102">
            <v>0.36</v>
          </cell>
          <cell r="L102">
            <v>0.32</v>
          </cell>
          <cell r="M102">
            <v>0.27</v>
          </cell>
          <cell r="N102">
            <v>0.16</v>
          </cell>
          <cell r="O102">
            <v>0.08</v>
          </cell>
          <cell r="P102">
            <v>0.04</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t="str">
            <v>2011NG</v>
          </cell>
          <cell r="AE102">
            <v>0.4</v>
          </cell>
          <cell r="AF102">
            <v>0.36</v>
          </cell>
          <cell r="AG102">
            <v>0.32</v>
          </cell>
          <cell r="AH102">
            <v>0.27</v>
          </cell>
          <cell r="AI102">
            <v>0.16</v>
          </cell>
          <cell r="AJ102">
            <v>0.08</v>
          </cell>
          <cell r="AK102">
            <v>0.04</v>
          </cell>
          <cell r="AL102">
            <v>0</v>
          </cell>
          <cell r="AM102">
            <v>0</v>
          </cell>
          <cell r="AY102">
            <v>1.35</v>
          </cell>
          <cell r="AZ102">
            <v>0.48</v>
          </cell>
          <cell r="BA102">
            <v>0.432</v>
          </cell>
          <cell r="BB102">
            <v>0.38400000000000001</v>
          </cell>
          <cell r="BC102">
            <v>0.32400000000000001</v>
          </cell>
          <cell r="BD102">
            <v>0.192</v>
          </cell>
          <cell r="BE102">
            <v>9.6000000000000002E-2</v>
          </cell>
          <cell r="BF102">
            <v>4.8000000000000001E-2</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row>
        <row r="103">
          <cell r="A103" t="str">
            <v>Lancelot</v>
          </cell>
          <cell r="C103" t="str">
            <v>NG Profile Good</v>
          </cell>
          <cell r="D103">
            <v>3</v>
          </cell>
          <cell r="E103">
            <v>93</v>
          </cell>
          <cell r="F103" t="str">
            <v>P</v>
          </cell>
          <cell r="G103" t="str">
            <v>Perenco B</v>
          </cell>
          <cell r="H103" t="str">
            <v>Bacton</v>
          </cell>
          <cell r="J103">
            <v>0.24</v>
          </cell>
          <cell r="K103">
            <v>0.2</v>
          </cell>
          <cell r="L103">
            <v>0.16</v>
          </cell>
          <cell r="M103">
            <v>0.13</v>
          </cell>
          <cell r="N103">
            <v>0.1</v>
          </cell>
          <cell r="O103">
            <v>7.0000000000000007E-2</v>
          </cell>
          <cell r="P103">
            <v>0.05</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t="str">
            <v>2011NG</v>
          </cell>
          <cell r="AE103">
            <v>0.24</v>
          </cell>
          <cell r="AF103">
            <v>0.2</v>
          </cell>
          <cell r="AG103">
            <v>0.16</v>
          </cell>
          <cell r="AH103">
            <v>0.13</v>
          </cell>
          <cell r="AI103">
            <v>0.1</v>
          </cell>
          <cell r="AJ103">
            <v>7.0000000000000007E-2</v>
          </cell>
          <cell r="AK103">
            <v>0.05</v>
          </cell>
          <cell r="AL103">
            <v>0</v>
          </cell>
          <cell r="AM103">
            <v>0</v>
          </cell>
          <cell r="AY103">
            <v>1.27</v>
          </cell>
          <cell r="AZ103">
            <v>0.28799999999999998</v>
          </cell>
          <cell r="BA103">
            <v>0.24</v>
          </cell>
          <cell r="BB103">
            <v>0.192</v>
          </cell>
          <cell r="BC103">
            <v>0.156</v>
          </cell>
          <cell r="BD103">
            <v>0.12</v>
          </cell>
          <cell r="BE103">
            <v>8.4000000000000005E-2</v>
          </cell>
          <cell r="BF103">
            <v>0.06</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row>
        <row r="104">
          <cell r="A104" t="str">
            <v>Leman Perenco B</v>
          </cell>
          <cell r="C104" t="str">
            <v>Profile Good</v>
          </cell>
          <cell r="D104">
            <v>1</v>
          </cell>
          <cell r="E104">
            <v>94</v>
          </cell>
          <cell r="F104" t="str">
            <v>P</v>
          </cell>
          <cell r="G104" t="str">
            <v>Perenco B</v>
          </cell>
          <cell r="H104" t="str">
            <v>Bacton</v>
          </cell>
          <cell r="J104">
            <v>1.63</v>
          </cell>
          <cell r="K104">
            <v>1.52</v>
          </cell>
          <cell r="L104">
            <v>1.41</v>
          </cell>
          <cell r="M104">
            <v>1.28</v>
          </cell>
          <cell r="N104">
            <v>1.17</v>
          </cell>
          <cell r="O104">
            <v>0.81</v>
          </cell>
          <cell r="P104">
            <v>0.67</v>
          </cell>
          <cell r="Q104">
            <v>0.67</v>
          </cell>
          <cell r="R104">
            <v>0.65</v>
          </cell>
          <cell r="S104">
            <v>0.55000000000000004</v>
          </cell>
          <cell r="T104">
            <v>0.28000000000000003</v>
          </cell>
          <cell r="U104">
            <v>0.14000000000000001</v>
          </cell>
          <cell r="V104">
            <v>7.0000000000000007E-2</v>
          </cell>
          <cell r="W104">
            <v>3.5000000000000003E-2</v>
          </cell>
          <cell r="X104">
            <v>0</v>
          </cell>
          <cell r="Y104">
            <v>0</v>
          </cell>
          <cell r="Z104">
            <v>0</v>
          </cell>
          <cell r="AA104">
            <v>0</v>
          </cell>
          <cell r="AB104">
            <v>0</v>
          </cell>
          <cell r="AC104">
            <v>0</v>
          </cell>
          <cell r="AD104" t="str">
            <v>O&amp;G UK</v>
          </cell>
          <cell r="AE104">
            <v>1.63</v>
          </cell>
          <cell r="AF104">
            <v>1.52</v>
          </cell>
          <cell r="AG104">
            <v>1.41</v>
          </cell>
          <cell r="AH104">
            <v>1.28</v>
          </cell>
          <cell r="AI104">
            <v>1.17</v>
          </cell>
          <cell r="AJ104">
            <v>0.81</v>
          </cell>
          <cell r="AK104">
            <v>0.67</v>
          </cell>
          <cell r="AL104">
            <v>0.67</v>
          </cell>
          <cell r="AM104">
            <v>0.65</v>
          </cell>
          <cell r="AN104">
            <v>0.55000000000000004</v>
          </cell>
          <cell r="AO104">
            <v>0.28000000000000003</v>
          </cell>
          <cell r="AY104">
            <v>2.2000000000000002</v>
          </cell>
          <cell r="AZ104">
            <v>1.9559999999999997</v>
          </cell>
          <cell r="BA104">
            <v>1.8239999999999998</v>
          </cell>
          <cell r="BB104">
            <v>1.6919999999999999</v>
          </cell>
          <cell r="BC104">
            <v>1.536</v>
          </cell>
          <cell r="BD104">
            <v>1.4039999999999999</v>
          </cell>
          <cell r="BE104">
            <v>0.97199999999999998</v>
          </cell>
          <cell r="BF104">
            <v>0.80400000000000005</v>
          </cell>
          <cell r="BG104">
            <v>0.80400000000000005</v>
          </cell>
          <cell r="BH104">
            <v>0.78</v>
          </cell>
          <cell r="BI104">
            <v>0.66</v>
          </cell>
          <cell r="BJ104">
            <v>0.33600000000000002</v>
          </cell>
          <cell r="BK104">
            <v>0.16800000000000001</v>
          </cell>
          <cell r="BL104">
            <v>8.4000000000000005E-2</v>
          </cell>
          <cell r="BM104">
            <v>4.2000000000000003E-2</v>
          </cell>
          <cell r="BN104">
            <v>0</v>
          </cell>
          <cell r="BO104">
            <v>0</v>
          </cell>
          <cell r="BP104">
            <v>0</v>
          </cell>
          <cell r="BQ104">
            <v>0</v>
          </cell>
          <cell r="BR104">
            <v>0</v>
          </cell>
          <cell r="BS104">
            <v>0</v>
          </cell>
        </row>
        <row r="105">
          <cell r="A105" t="str">
            <v>Mallory</v>
          </cell>
          <cell r="C105" t="str">
            <v>NG Profile Good</v>
          </cell>
          <cell r="D105">
            <v>3</v>
          </cell>
          <cell r="E105">
            <v>95</v>
          </cell>
          <cell r="F105" t="str">
            <v>P</v>
          </cell>
          <cell r="G105" t="str">
            <v>Perenco B</v>
          </cell>
          <cell r="H105" t="str">
            <v>Bacton</v>
          </cell>
          <cell r="J105">
            <v>0.25</v>
          </cell>
          <cell r="K105">
            <v>0.21</v>
          </cell>
          <cell r="L105">
            <v>0.16</v>
          </cell>
          <cell r="M105">
            <v>0.12</v>
          </cell>
          <cell r="N105">
            <v>0.1</v>
          </cell>
          <cell r="O105">
            <v>0.08</v>
          </cell>
          <cell r="P105">
            <v>0.05</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t="str">
            <v>2011NG</v>
          </cell>
          <cell r="AE105">
            <v>0.25</v>
          </cell>
          <cell r="AF105">
            <v>0.21</v>
          </cell>
          <cell r="AG105">
            <v>0.16</v>
          </cell>
          <cell r="AH105">
            <v>0.12</v>
          </cell>
          <cell r="AI105">
            <v>0.1</v>
          </cell>
          <cell r="AJ105">
            <v>0.08</v>
          </cell>
          <cell r="AK105">
            <v>0.05</v>
          </cell>
          <cell r="AL105">
            <v>0</v>
          </cell>
          <cell r="AM105">
            <v>0</v>
          </cell>
          <cell r="AY105">
            <v>1.1499999999999999</v>
          </cell>
          <cell r="AZ105">
            <v>0.3</v>
          </cell>
          <cell r="BA105">
            <v>0.252</v>
          </cell>
          <cell r="BB105">
            <v>0.192</v>
          </cell>
          <cell r="BC105">
            <v>0.14399999999999999</v>
          </cell>
          <cell r="BD105">
            <v>0.12</v>
          </cell>
          <cell r="BE105">
            <v>9.6000000000000002E-2</v>
          </cell>
          <cell r="BF105">
            <v>0.06</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row>
        <row r="106">
          <cell r="A106" t="str">
            <v>Trent</v>
          </cell>
          <cell r="C106" t="str">
            <v>NG Profile Good</v>
          </cell>
          <cell r="D106">
            <v>3</v>
          </cell>
          <cell r="E106">
            <v>96</v>
          </cell>
          <cell r="F106" t="str">
            <v>P</v>
          </cell>
          <cell r="G106" t="str">
            <v>Perenco B</v>
          </cell>
          <cell r="H106" t="str">
            <v>Bacton</v>
          </cell>
          <cell r="J106">
            <v>0.13</v>
          </cell>
          <cell r="K106">
            <v>0.11</v>
          </cell>
          <cell r="L106">
            <v>0.08</v>
          </cell>
          <cell r="M106">
            <v>0.05</v>
          </cell>
          <cell r="N106">
            <v>0.04</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t="str">
            <v>2011NG</v>
          </cell>
          <cell r="AE106">
            <v>0.13</v>
          </cell>
          <cell r="AF106">
            <v>0.11</v>
          </cell>
          <cell r="AG106">
            <v>0.08</v>
          </cell>
          <cell r="AH106">
            <v>0.05</v>
          </cell>
          <cell r="AI106">
            <v>0.04</v>
          </cell>
          <cell r="AJ106">
            <v>0</v>
          </cell>
          <cell r="AK106">
            <v>0</v>
          </cell>
          <cell r="AL106">
            <v>0</v>
          </cell>
          <cell r="AY106">
            <v>1.28</v>
          </cell>
          <cell r="AZ106">
            <v>0.156</v>
          </cell>
          <cell r="BA106">
            <v>0.13200000000000001</v>
          </cell>
          <cell r="BB106">
            <v>9.6000000000000002E-2</v>
          </cell>
          <cell r="BC106">
            <v>0.06</v>
          </cell>
          <cell r="BD106">
            <v>4.8000000000000001E-2</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row>
        <row r="107">
          <cell r="A107" t="str">
            <v>Tynes</v>
          </cell>
          <cell r="C107" t="str">
            <v>NG Profile Good</v>
          </cell>
          <cell r="D107">
            <v>3</v>
          </cell>
          <cell r="E107">
            <v>97</v>
          </cell>
          <cell r="F107" t="str">
            <v>P</v>
          </cell>
          <cell r="G107" t="str">
            <v>Perenco B</v>
          </cell>
          <cell r="H107" t="str">
            <v>Bacton</v>
          </cell>
          <cell r="J107">
            <v>0.14000000000000001</v>
          </cell>
          <cell r="K107">
            <v>0.14000000000000001</v>
          </cell>
          <cell r="L107">
            <v>0.12</v>
          </cell>
          <cell r="M107">
            <v>0.1</v>
          </cell>
          <cell r="N107">
            <v>7.0000000000000007E-2</v>
          </cell>
          <cell r="O107">
            <v>0.05</v>
          </cell>
          <cell r="P107">
            <v>0.04</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t="str">
            <v>2011NG</v>
          </cell>
          <cell r="AE107">
            <v>0.14000000000000001</v>
          </cell>
          <cell r="AF107">
            <v>0.14000000000000001</v>
          </cell>
          <cell r="AG107">
            <v>0.12</v>
          </cell>
          <cell r="AH107">
            <v>0.1</v>
          </cell>
          <cell r="AI107">
            <v>7.0000000000000007E-2</v>
          </cell>
          <cell r="AJ107">
            <v>0.05</v>
          </cell>
          <cell r="AK107">
            <v>0.04</v>
          </cell>
          <cell r="AL107">
            <v>0</v>
          </cell>
          <cell r="AM107">
            <v>0</v>
          </cell>
          <cell r="AY107">
            <v>1.6</v>
          </cell>
          <cell r="AZ107">
            <v>0.16800000000000001</v>
          </cell>
          <cell r="BA107">
            <v>0.16800000000000001</v>
          </cell>
          <cell r="BB107">
            <v>0.14399999999999999</v>
          </cell>
          <cell r="BC107">
            <v>0.12</v>
          </cell>
          <cell r="BD107">
            <v>8.4000000000000005E-2</v>
          </cell>
          <cell r="BE107">
            <v>0.06</v>
          </cell>
          <cell r="BF107">
            <v>4.8000000000000001E-2</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row>
        <row r="108">
          <cell r="A108" t="str">
            <v>Waveney</v>
          </cell>
          <cell r="C108" t="str">
            <v>WM Profile Good</v>
          </cell>
          <cell r="D108">
            <v>2</v>
          </cell>
          <cell r="E108">
            <v>98</v>
          </cell>
          <cell r="F108" t="str">
            <v>P</v>
          </cell>
          <cell r="G108" t="str">
            <v>Perenco B</v>
          </cell>
          <cell r="H108" t="str">
            <v>Bacton</v>
          </cell>
          <cell r="J108">
            <v>8.4985835694050993E-2</v>
          </cell>
          <cell r="K108">
            <v>7.648725212464591E-2</v>
          </cell>
          <cell r="L108">
            <v>6.79886685552408E-2</v>
          </cell>
          <cell r="M108">
            <v>5.9490084985835703E-2</v>
          </cell>
          <cell r="N108">
            <v>5.09915014164306E-2</v>
          </cell>
          <cell r="O108">
            <v>4.2492917847025496E-2</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t="str">
            <v>Woodmac</v>
          </cell>
          <cell r="AE108">
            <v>8.4985835694050993E-2</v>
          </cell>
          <cell r="AF108">
            <v>7.648725212464591E-2</v>
          </cell>
          <cell r="AG108">
            <v>6.79886685552408E-2</v>
          </cell>
          <cell r="AH108">
            <v>5.9490084985835703E-2</v>
          </cell>
          <cell r="AI108">
            <v>5.09915014164306E-2</v>
          </cell>
          <cell r="AJ108">
            <v>4.2492917847025496E-2</v>
          </cell>
          <cell r="AK108">
            <v>0</v>
          </cell>
          <cell r="AL108">
            <v>0</v>
          </cell>
          <cell r="AM108">
            <v>0</v>
          </cell>
          <cell r="AY108">
            <v>1.54</v>
          </cell>
          <cell r="AZ108">
            <v>0.10198300283286119</v>
          </cell>
          <cell r="BA108">
            <v>9.178470254957509E-2</v>
          </cell>
          <cell r="BB108">
            <v>8.1586402266288952E-2</v>
          </cell>
          <cell r="BC108">
            <v>7.1388101983002841E-2</v>
          </cell>
          <cell r="BD108">
            <v>6.1189801699716717E-2</v>
          </cell>
          <cell r="BE108">
            <v>5.0991501416430593E-2</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row>
        <row r="109">
          <cell r="A109" t="str">
            <v>Wenlock</v>
          </cell>
          <cell r="C109" t="str">
            <v>60% Woodmac</v>
          </cell>
          <cell r="D109">
            <v>2</v>
          </cell>
          <cell r="E109">
            <v>99</v>
          </cell>
          <cell r="F109" t="str">
            <v>P</v>
          </cell>
          <cell r="G109" t="str">
            <v>Perenco B</v>
          </cell>
          <cell r="H109" t="str">
            <v>Bacton</v>
          </cell>
          <cell r="J109">
            <v>0.35694050991501419</v>
          </cell>
          <cell r="K109">
            <v>0.2719546742209632</v>
          </cell>
          <cell r="L109">
            <v>0.20396600566572237</v>
          </cell>
          <cell r="M109">
            <v>0.15297450424929179</v>
          </cell>
          <cell r="N109">
            <v>0.10198300283286119</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t="str">
            <v>Woodmac</v>
          </cell>
          <cell r="AE109">
            <v>0.59490084985835701</v>
          </cell>
          <cell r="AF109">
            <v>0.45325779036827202</v>
          </cell>
          <cell r="AG109">
            <v>0.33994334277620397</v>
          </cell>
          <cell r="AH109">
            <v>0.25495750708215298</v>
          </cell>
          <cell r="AI109">
            <v>0.16997167138810199</v>
          </cell>
          <cell r="AJ109">
            <v>0</v>
          </cell>
          <cell r="AK109">
            <v>0</v>
          </cell>
          <cell r="AL109">
            <v>0</v>
          </cell>
          <cell r="AY109">
            <v>1.46</v>
          </cell>
          <cell r="AZ109">
            <v>0.42832861189801702</v>
          </cell>
          <cell r="BA109">
            <v>0.32634560906515581</v>
          </cell>
          <cell r="BB109">
            <v>0.24475920679886684</v>
          </cell>
          <cell r="BC109">
            <v>0.18356940509915015</v>
          </cell>
          <cell r="BD109">
            <v>0.12237960339943342</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row>
        <row r="110">
          <cell r="A110" t="str">
            <v>Wissey</v>
          </cell>
          <cell r="C110" t="str">
            <v>65% NG Profile</v>
          </cell>
          <cell r="D110">
            <v>3</v>
          </cell>
          <cell r="E110">
            <v>100</v>
          </cell>
          <cell r="F110" t="str">
            <v>P</v>
          </cell>
          <cell r="G110" t="str">
            <v>Perenco B</v>
          </cell>
          <cell r="H110" t="str">
            <v>Bacton</v>
          </cell>
          <cell r="J110">
            <v>6.5000000000000002E-2</v>
          </cell>
          <cell r="K110">
            <v>5.8499999999999996E-2</v>
          </cell>
          <cell r="L110">
            <v>4.5500000000000006E-2</v>
          </cell>
          <cell r="M110">
            <v>1.95E-2</v>
          </cell>
          <cell r="N110">
            <v>6.5000000000000006E-3</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t="str">
            <v>2011NG</v>
          </cell>
          <cell r="AE110">
            <v>0.1</v>
          </cell>
          <cell r="AF110">
            <v>0.09</v>
          </cell>
          <cell r="AG110">
            <v>7.0000000000000007E-2</v>
          </cell>
          <cell r="AH110">
            <v>0.03</v>
          </cell>
          <cell r="AI110">
            <v>0.01</v>
          </cell>
          <cell r="AJ110">
            <v>0</v>
          </cell>
          <cell r="AK110">
            <v>0</v>
          </cell>
          <cell r="AY110">
            <v>3.36</v>
          </cell>
          <cell r="AZ110">
            <v>7.8E-2</v>
          </cell>
          <cell r="BA110">
            <v>7.0199999999999999E-2</v>
          </cell>
          <cell r="BB110">
            <v>5.4600000000000003E-2</v>
          </cell>
          <cell r="BC110">
            <v>2.3400000000000001E-2</v>
          </cell>
          <cell r="BD110">
            <v>7.8000000000000005E-3</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row>
        <row r="111">
          <cell r="A111" t="str">
            <v>Wren</v>
          </cell>
          <cell r="C111" t="str">
            <v>50% NG Profile</v>
          </cell>
          <cell r="D111">
            <v>3</v>
          </cell>
          <cell r="E111">
            <v>101</v>
          </cell>
          <cell r="F111" t="str">
            <v>P</v>
          </cell>
          <cell r="G111" t="str">
            <v>Perenco B</v>
          </cell>
          <cell r="H111" t="str">
            <v>Bacton</v>
          </cell>
          <cell r="J111">
            <v>0.03</v>
          </cell>
          <cell r="K111">
            <v>0</v>
          </cell>
          <cell r="L111">
            <v>0</v>
          </cell>
          <cell r="M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t="str">
            <v>2011NG</v>
          </cell>
          <cell r="AE111">
            <v>0.06</v>
          </cell>
          <cell r="AF111">
            <v>0</v>
          </cell>
          <cell r="AG111">
            <v>0</v>
          </cell>
          <cell r="AH111">
            <v>0</v>
          </cell>
          <cell r="AI111">
            <v>0</v>
          </cell>
          <cell r="AY111">
            <v>5.86</v>
          </cell>
          <cell r="AZ111">
            <v>3.5999999999999997E-2</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row>
        <row r="112">
          <cell r="A112" t="str">
            <v>Yare</v>
          </cell>
          <cell r="C112" t="str">
            <v>30% Ng Profile</v>
          </cell>
          <cell r="D112">
            <v>3</v>
          </cell>
          <cell r="E112">
            <v>102</v>
          </cell>
          <cell r="F112" t="str">
            <v>P</v>
          </cell>
          <cell r="G112" t="str">
            <v>Perenco B</v>
          </cell>
          <cell r="H112" t="str">
            <v>Bacton</v>
          </cell>
          <cell r="J112">
            <v>1.7999999999999999E-2</v>
          </cell>
          <cell r="K112">
            <v>1.2E-2</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t="str">
            <v>2011NG</v>
          </cell>
          <cell r="AE112">
            <v>0.06</v>
          </cell>
          <cell r="AF112">
            <v>0.04</v>
          </cell>
          <cell r="AG112">
            <v>0</v>
          </cell>
          <cell r="AH112">
            <v>0</v>
          </cell>
          <cell r="AI112">
            <v>0</v>
          </cell>
          <cell r="AY112">
            <v>2.54</v>
          </cell>
          <cell r="AZ112">
            <v>2.1599999999999998E-2</v>
          </cell>
          <cell r="BA112">
            <v>1.44E-2</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row>
        <row r="113">
          <cell r="A113" t="str">
            <v>zCygnus Phase 2</v>
          </cell>
          <cell r="D113">
            <v>3</v>
          </cell>
          <cell r="E113">
            <v>103</v>
          </cell>
          <cell r="F113" t="str">
            <v>A</v>
          </cell>
          <cell r="G113" t="str">
            <v>Perenco B</v>
          </cell>
          <cell r="H113" t="str">
            <v>Bacton</v>
          </cell>
          <cell r="J113">
            <v>0</v>
          </cell>
          <cell r="K113">
            <v>0</v>
          </cell>
          <cell r="L113">
            <v>0</v>
          </cell>
          <cell r="M113">
            <v>0</v>
          </cell>
          <cell r="N113">
            <v>0</v>
          </cell>
          <cell r="O113">
            <v>6.7988668555240794</v>
          </cell>
          <cell r="P113">
            <v>6.6288951841359776</v>
          </cell>
          <cell r="Q113">
            <v>6.3172804532577906</v>
          </cell>
          <cell r="R113">
            <v>5.807365439093485</v>
          </cell>
          <cell r="S113">
            <v>5.0991501416430598</v>
          </cell>
          <cell r="T113">
            <v>3.9660056657223799</v>
          </cell>
          <cell r="U113">
            <v>2.8328611898017</v>
          </cell>
          <cell r="V113">
            <v>1.9830028328611899</v>
          </cell>
          <cell r="W113">
            <v>1.3881019830028329</v>
          </cell>
          <cell r="X113">
            <v>0.96317280453257803</v>
          </cell>
          <cell r="Y113">
            <v>0.651558073654391</v>
          </cell>
          <cell r="Z113">
            <v>0.42492917847025496</v>
          </cell>
          <cell r="AA113">
            <v>0.33994334277620397</v>
          </cell>
          <cell r="AB113">
            <v>0.2719546742209632</v>
          </cell>
          <cell r="AC113">
            <v>0.21756373937677057</v>
          </cell>
          <cell r="AZ113">
            <v>0</v>
          </cell>
          <cell r="BA113">
            <v>0</v>
          </cell>
          <cell r="BB113">
            <v>0</v>
          </cell>
          <cell r="BC113">
            <v>0</v>
          </cell>
          <cell r="BD113">
            <v>0</v>
          </cell>
          <cell r="BE113">
            <v>7.4787535410764878</v>
          </cell>
          <cell r="BF113">
            <v>7.2917847025495757</v>
          </cell>
          <cell r="BG113">
            <v>6.9490084985835701</v>
          </cell>
          <cell r="BH113">
            <v>6.3881019830028336</v>
          </cell>
          <cell r="BI113">
            <v>5.6090651558073663</v>
          </cell>
          <cell r="BJ113">
            <v>4.3626062322946186</v>
          </cell>
          <cell r="BK113">
            <v>3.1161473087818701</v>
          </cell>
          <cell r="BL113">
            <v>2.1813031161473093</v>
          </cell>
          <cell r="BM113">
            <v>1.5269121813031163</v>
          </cell>
          <cell r="BN113">
            <v>1.059490084985836</v>
          </cell>
          <cell r="BO113">
            <v>0.71671388101983013</v>
          </cell>
          <cell r="BP113">
            <v>0.46742209631728049</v>
          </cell>
          <cell r="BQ113">
            <v>0.37393767705382441</v>
          </cell>
          <cell r="BR113">
            <v>0.29915014164305953</v>
          </cell>
          <cell r="BS113">
            <v>0.23932011331444764</v>
          </cell>
        </row>
        <row r="114">
          <cell r="A114" t="str">
            <v>zUpside Perenco B</v>
          </cell>
          <cell r="D114">
            <v>3</v>
          </cell>
          <cell r="E114">
            <v>104</v>
          </cell>
          <cell r="F114" t="str">
            <v>A</v>
          </cell>
          <cell r="G114" t="str">
            <v>Perenco B</v>
          </cell>
          <cell r="H114" t="str">
            <v>Bacton</v>
          </cell>
          <cell r="R114">
            <v>0.23899999999999999</v>
          </cell>
          <cell r="S114">
            <v>0.48499999999999999</v>
          </cell>
          <cell r="T114">
            <v>0.47199999999999998</v>
          </cell>
          <cell r="U114">
            <v>0.86199999999999999</v>
          </cell>
          <cell r="V114">
            <v>1.1180000000000001</v>
          </cell>
          <cell r="W114">
            <v>1.2310000000000001</v>
          </cell>
          <cell r="X114">
            <v>1.26</v>
          </cell>
          <cell r="Y114">
            <v>1.2430000000000001</v>
          </cell>
          <cell r="Z114">
            <v>1.1910000000000001</v>
          </cell>
          <cell r="AA114">
            <v>1.0880000000000001</v>
          </cell>
          <cell r="AB114">
            <v>0.98799999999999999</v>
          </cell>
          <cell r="AC114">
            <v>0.89200000000000002</v>
          </cell>
          <cell r="BH114">
            <v>0.2868</v>
          </cell>
          <cell r="BI114">
            <v>0.58199999999999996</v>
          </cell>
          <cell r="BJ114">
            <v>0.5663999999999999</v>
          </cell>
          <cell r="BK114">
            <v>1.0344</v>
          </cell>
          <cell r="BL114">
            <v>1.3416000000000001</v>
          </cell>
          <cell r="BM114">
            <v>1.4772000000000001</v>
          </cell>
          <cell r="BN114">
            <v>1.512</v>
          </cell>
          <cell r="BO114">
            <v>1.4916</v>
          </cell>
          <cell r="BP114">
            <v>1.4292</v>
          </cell>
          <cell r="BQ114">
            <v>1.3056000000000001</v>
          </cell>
          <cell r="BR114">
            <v>1.1856</v>
          </cell>
          <cell r="BS114">
            <v>1.0704</v>
          </cell>
        </row>
        <row r="115">
          <cell r="A115" t="str">
            <v>Andrew</v>
          </cell>
          <cell r="C115" t="str">
            <v>90% Wet</v>
          </cell>
          <cell r="D115">
            <v>1</v>
          </cell>
          <cell r="E115">
            <v>105</v>
          </cell>
          <cell r="F115" t="str">
            <v>P</v>
          </cell>
          <cell r="G115" t="str">
            <v>PX T</v>
          </cell>
          <cell r="H115" t="str">
            <v>Teesside</v>
          </cell>
          <cell r="J115">
            <v>0.39690000000000003</v>
          </cell>
          <cell r="K115">
            <v>0.78570000000000007</v>
          </cell>
          <cell r="L115">
            <v>1.2393000000000001</v>
          </cell>
          <cell r="M115">
            <v>1.7496000000000003</v>
          </cell>
          <cell r="N115">
            <v>1.9035000000000002</v>
          </cell>
          <cell r="O115">
            <v>1.0286999999999999</v>
          </cell>
          <cell r="P115">
            <v>1.0368000000000002</v>
          </cell>
          <cell r="Q115">
            <v>1.3365</v>
          </cell>
          <cell r="R115">
            <v>0.95580000000000009</v>
          </cell>
          <cell r="S115">
            <v>0.6966</v>
          </cell>
          <cell r="T115">
            <v>0.59940000000000004</v>
          </cell>
          <cell r="U115">
            <v>0.47952000000000006</v>
          </cell>
          <cell r="V115">
            <v>0.38361600000000007</v>
          </cell>
          <cell r="W115">
            <v>0.30689280000000008</v>
          </cell>
          <cell r="X115">
            <v>0.24551424000000008</v>
          </cell>
          <cell r="Y115">
            <v>0.19641139200000007</v>
          </cell>
          <cell r="Z115">
            <v>0.15712911360000006</v>
          </cell>
          <cell r="AA115">
            <v>0.12570329088000007</v>
          </cell>
          <cell r="AB115">
            <v>0.10056263270400005</v>
          </cell>
          <cell r="AC115">
            <v>8.0450106163200044E-2</v>
          </cell>
          <cell r="AD115" t="str">
            <v>O&amp;GUK</v>
          </cell>
          <cell r="AE115">
            <v>0.49</v>
          </cell>
          <cell r="AF115">
            <v>0.97</v>
          </cell>
          <cell r="AG115">
            <v>1.53</v>
          </cell>
          <cell r="AH115">
            <v>2.16</v>
          </cell>
          <cell r="AI115">
            <v>2.35</v>
          </cell>
          <cell r="AJ115">
            <v>1.27</v>
          </cell>
          <cell r="AK115">
            <v>1.28</v>
          </cell>
          <cell r="AL115">
            <v>1.65</v>
          </cell>
          <cell r="AM115">
            <v>1.18</v>
          </cell>
          <cell r="AN115">
            <v>0.86</v>
          </cell>
          <cell r="AO115">
            <v>0.74</v>
          </cell>
          <cell r="AY115">
            <v>1.1000000000000001</v>
          </cell>
          <cell r="AZ115">
            <v>0.51597000000000004</v>
          </cell>
          <cell r="BA115">
            <v>1.0214100000000002</v>
          </cell>
          <cell r="BB115">
            <v>1.6110900000000001</v>
          </cell>
          <cell r="BC115">
            <v>2.2744800000000005</v>
          </cell>
          <cell r="BD115">
            <v>2.4745500000000002</v>
          </cell>
          <cell r="BE115">
            <v>1.33731</v>
          </cell>
          <cell r="BF115">
            <v>1.3478400000000004</v>
          </cell>
          <cell r="BG115">
            <v>1.7374500000000002</v>
          </cell>
          <cell r="BH115">
            <v>1.2425400000000002</v>
          </cell>
          <cell r="BI115">
            <v>0.90558000000000005</v>
          </cell>
          <cell r="BJ115">
            <v>0.77922000000000013</v>
          </cell>
          <cell r="BK115">
            <v>0.62337600000000004</v>
          </cell>
          <cell r="BL115">
            <v>0.49870080000000011</v>
          </cell>
          <cell r="BM115">
            <v>0.39896064000000009</v>
          </cell>
          <cell r="BN115">
            <v>0.31916851200000013</v>
          </cell>
          <cell r="BO115">
            <v>0.2553348096000001</v>
          </cell>
          <cell r="BP115">
            <v>0.20426784768000009</v>
          </cell>
          <cell r="BQ115">
            <v>0.16341427814400009</v>
          </cell>
          <cell r="BR115">
            <v>0.13073142251520006</v>
          </cell>
          <cell r="BS115">
            <v>0.10458513801216006</v>
          </cell>
        </row>
        <row r="116">
          <cell r="A116" t="str">
            <v>Arran</v>
          </cell>
          <cell r="C116" t="str">
            <v>90% Wet, Tie into Lomond</v>
          </cell>
          <cell r="D116">
            <v>1</v>
          </cell>
          <cell r="E116">
            <v>106</v>
          </cell>
          <cell r="F116" t="str">
            <v>D</v>
          </cell>
          <cell r="G116" t="str">
            <v>PX T</v>
          </cell>
          <cell r="H116" t="str">
            <v>Teesside</v>
          </cell>
          <cell r="J116">
            <v>0</v>
          </cell>
          <cell r="K116">
            <v>0</v>
          </cell>
          <cell r="L116">
            <v>0</v>
          </cell>
          <cell r="M116">
            <v>1.2240000000000002</v>
          </cell>
          <cell r="N116">
            <v>1.9350000000000001</v>
          </cell>
          <cell r="O116">
            <v>1.863</v>
          </cell>
          <cell r="P116">
            <v>1.611</v>
          </cell>
          <cell r="Q116">
            <v>1.395</v>
          </cell>
          <cell r="R116">
            <v>1.2509999999999999</v>
          </cell>
          <cell r="S116">
            <v>1.161</v>
          </cell>
          <cell r="T116">
            <v>1.044</v>
          </cell>
          <cell r="U116">
            <v>0.83520000000000005</v>
          </cell>
          <cell r="V116">
            <v>0.66816000000000009</v>
          </cell>
          <cell r="W116">
            <v>0.53452800000000011</v>
          </cell>
          <cell r="X116">
            <v>0.42762240000000012</v>
          </cell>
          <cell r="Y116">
            <v>0.34209792000000011</v>
          </cell>
          <cell r="Z116">
            <v>0.27367833600000008</v>
          </cell>
          <cell r="AA116">
            <v>0.21894266880000007</v>
          </cell>
          <cell r="AB116">
            <v>0.17515413504000008</v>
          </cell>
          <cell r="AC116">
            <v>0</v>
          </cell>
          <cell r="AD116" t="str">
            <v>O&amp;GUK</v>
          </cell>
          <cell r="AE116">
            <v>0</v>
          </cell>
          <cell r="AF116">
            <v>0</v>
          </cell>
          <cell r="AG116">
            <v>0</v>
          </cell>
          <cell r="AH116">
            <v>1.36</v>
          </cell>
          <cell r="AI116">
            <v>2.15</v>
          </cell>
          <cell r="AJ116">
            <v>2.0699999999999998</v>
          </cell>
          <cell r="AK116">
            <v>1.79</v>
          </cell>
          <cell r="AL116">
            <v>1.55</v>
          </cell>
          <cell r="AM116">
            <v>1.39</v>
          </cell>
          <cell r="AN116">
            <v>1.29</v>
          </cell>
          <cell r="AO116">
            <v>1.1599999999999999</v>
          </cell>
          <cell r="AY116">
            <v>1.1000000000000001</v>
          </cell>
          <cell r="AZ116">
            <v>0</v>
          </cell>
          <cell r="BA116">
            <v>0</v>
          </cell>
          <cell r="BB116">
            <v>0</v>
          </cell>
          <cell r="BC116">
            <v>1.3464000000000003</v>
          </cell>
          <cell r="BD116">
            <v>2.1285000000000003</v>
          </cell>
          <cell r="BE116">
            <v>2.0493000000000001</v>
          </cell>
          <cell r="BF116">
            <v>1.7721000000000002</v>
          </cell>
          <cell r="BG116">
            <v>1.5345000000000002</v>
          </cell>
          <cell r="BH116">
            <v>1.3761000000000001</v>
          </cell>
          <cell r="BI116">
            <v>1.2771000000000001</v>
          </cell>
          <cell r="BJ116">
            <v>1.1484000000000001</v>
          </cell>
          <cell r="BK116">
            <v>0.91872000000000009</v>
          </cell>
          <cell r="BL116">
            <v>0.73497600000000018</v>
          </cell>
          <cell r="BM116">
            <v>0.58798080000000019</v>
          </cell>
          <cell r="BN116">
            <v>0.47038464000000019</v>
          </cell>
          <cell r="BO116">
            <v>0.37630771200000013</v>
          </cell>
          <cell r="BP116">
            <v>0.30104616960000014</v>
          </cell>
          <cell r="BQ116">
            <v>0.24083693568000011</v>
          </cell>
          <cell r="BR116">
            <v>0.19266954854400009</v>
          </cell>
          <cell r="BS116">
            <v>0</v>
          </cell>
        </row>
        <row r="117">
          <cell r="A117" t="str">
            <v>Breagh</v>
          </cell>
          <cell r="C117" t="str">
            <v>Profile heavily modified</v>
          </cell>
          <cell r="D117">
            <v>3</v>
          </cell>
          <cell r="E117">
            <v>107</v>
          </cell>
          <cell r="F117" t="str">
            <v>D</v>
          </cell>
          <cell r="G117" t="str">
            <v>PX T</v>
          </cell>
          <cell r="H117" t="str">
            <v>Teesside</v>
          </cell>
          <cell r="J117">
            <v>0</v>
          </cell>
          <cell r="K117">
            <v>1.647</v>
          </cell>
          <cell r="L117">
            <v>3.3660000000000001</v>
          </cell>
          <cell r="M117">
            <v>4.4190000000000005</v>
          </cell>
          <cell r="N117">
            <v>4.2210000000000001</v>
          </cell>
          <cell r="O117">
            <v>3.3768000000000002</v>
          </cell>
          <cell r="P117">
            <v>2.7014400000000003</v>
          </cell>
          <cell r="Q117">
            <v>2.1611520000000004</v>
          </cell>
          <cell r="R117">
            <v>1.7289216000000005</v>
          </cell>
          <cell r="S117">
            <v>1.3831372800000006</v>
          </cell>
          <cell r="T117">
            <v>1.1065098240000004</v>
          </cell>
          <cell r="U117">
            <v>0.88520785920000034</v>
          </cell>
          <cell r="V117">
            <v>0.70816628736000031</v>
          </cell>
          <cell r="W117">
            <v>0.56653302988800025</v>
          </cell>
          <cell r="X117">
            <v>0.45322642391040024</v>
          </cell>
          <cell r="Y117">
            <v>0.36258113912832024</v>
          </cell>
          <cell r="Z117">
            <v>0.29006491130265621</v>
          </cell>
          <cell r="AA117">
            <v>0.23205192904212499</v>
          </cell>
          <cell r="AB117">
            <v>0.1856415432337</v>
          </cell>
          <cell r="AC117">
            <v>0.14851323458696</v>
          </cell>
          <cell r="AD117" t="str">
            <v>NG 2011</v>
          </cell>
          <cell r="AE117">
            <v>0</v>
          </cell>
          <cell r="AF117">
            <v>1.83</v>
          </cell>
          <cell r="AG117">
            <v>3.74</v>
          </cell>
          <cell r="AH117">
            <v>4.91</v>
          </cell>
          <cell r="AI117">
            <v>4.6900000000000004</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1.1000000000000001</v>
          </cell>
          <cell r="AZ117">
            <v>0</v>
          </cell>
          <cell r="BA117">
            <v>1.8117000000000001</v>
          </cell>
          <cell r="BB117">
            <v>3.7026000000000003</v>
          </cell>
          <cell r="BC117">
            <v>4.8609000000000009</v>
          </cell>
          <cell r="BD117">
            <v>4.6431000000000004</v>
          </cell>
          <cell r="BE117">
            <v>3.7144800000000004</v>
          </cell>
          <cell r="BF117">
            <v>2.9715840000000004</v>
          </cell>
          <cell r="BG117">
            <v>2.3772672000000008</v>
          </cell>
          <cell r="BH117">
            <v>1.9018137600000007</v>
          </cell>
          <cell r="BI117">
            <v>1.5214510080000008</v>
          </cell>
          <cell r="BJ117">
            <v>1.2171608064000006</v>
          </cell>
          <cell r="BK117">
            <v>0.97372864512000046</v>
          </cell>
          <cell r="BL117">
            <v>0.77898291609600046</v>
          </cell>
          <cell r="BM117">
            <v>0.62318633287680036</v>
          </cell>
          <cell r="BN117">
            <v>0.4985490663014403</v>
          </cell>
          <cell r="BO117">
            <v>0.39883925304115231</v>
          </cell>
          <cell r="BP117">
            <v>0.31907140243292187</v>
          </cell>
          <cell r="BQ117">
            <v>0.25525712194633748</v>
          </cell>
          <cell r="BR117">
            <v>0.20420569755707002</v>
          </cell>
          <cell r="BS117">
            <v>0.16336455804565603</v>
          </cell>
        </row>
        <row r="118">
          <cell r="A118" t="str">
            <v>Colombus</v>
          </cell>
          <cell r="C118" t="str">
            <v>90% Wet, slip 1</v>
          </cell>
          <cell r="D118">
            <v>1</v>
          </cell>
          <cell r="E118">
            <v>108</v>
          </cell>
          <cell r="F118" t="str">
            <v>A</v>
          </cell>
          <cell r="G118" t="str">
            <v>PX T</v>
          </cell>
          <cell r="H118" t="str">
            <v>Teesside</v>
          </cell>
          <cell r="J118">
            <v>0</v>
          </cell>
          <cell r="K118">
            <v>0</v>
          </cell>
          <cell r="L118">
            <v>0.77400000000000002</v>
          </cell>
          <cell r="M118">
            <v>0.63900000000000001</v>
          </cell>
          <cell r="N118">
            <v>0.51300000000000001</v>
          </cell>
          <cell r="O118">
            <v>0.38700000000000001</v>
          </cell>
          <cell r="P118">
            <v>0.38700000000000001</v>
          </cell>
          <cell r="Q118">
            <v>0.26100000000000001</v>
          </cell>
          <cell r="R118">
            <v>0.26100000000000001</v>
          </cell>
          <cell r="S118">
            <v>0.26100000000000001</v>
          </cell>
          <cell r="T118">
            <v>0.20880000000000001</v>
          </cell>
          <cell r="U118">
            <v>0.16704000000000002</v>
          </cell>
          <cell r="V118">
            <v>0.13363200000000003</v>
          </cell>
          <cell r="W118">
            <v>0.10690560000000003</v>
          </cell>
          <cell r="X118">
            <v>8.5524480000000028E-2</v>
          </cell>
          <cell r="Y118">
            <v>6.8419584000000019E-2</v>
          </cell>
          <cell r="Z118">
            <v>5.4735667200000018E-2</v>
          </cell>
          <cell r="AA118">
            <v>4.3788533760000019E-2</v>
          </cell>
          <cell r="AB118">
            <v>0</v>
          </cell>
          <cell r="AC118">
            <v>0</v>
          </cell>
          <cell r="AD118" t="str">
            <v>O&amp;G UK</v>
          </cell>
          <cell r="AE118">
            <v>0</v>
          </cell>
          <cell r="AF118">
            <v>0</v>
          </cell>
          <cell r="AG118">
            <v>0.86</v>
          </cell>
          <cell r="AH118">
            <v>0.71</v>
          </cell>
          <cell r="AI118">
            <v>0.56999999999999995</v>
          </cell>
          <cell r="AJ118">
            <v>0.43</v>
          </cell>
          <cell r="AK118">
            <v>0.43</v>
          </cell>
          <cell r="AL118">
            <v>0.28999999999999998</v>
          </cell>
          <cell r="AM118">
            <v>0.28999999999999998</v>
          </cell>
          <cell r="AN118">
            <v>0.28999999999999998</v>
          </cell>
          <cell r="AO118">
            <v>0.28999999999999998</v>
          </cell>
          <cell r="AY118">
            <v>1.1000000000000001</v>
          </cell>
          <cell r="AZ118">
            <v>0</v>
          </cell>
          <cell r="BA118">
            <v>0</v>
          </cell>
          <cell r="BB118">
            <v>0.85140000000000005</v>
          </cell>
          <cell r="BC118">
            <v>0.70290000000000008</v>
          </cell>
          <cell r="BD118">
            <v>0.56430000000000002</v>
          </cell>
          <cell r="BE118">
            <v>0.42570000000000002</v>
          </cell>
          <cell r="BF118">
            <v>0.42570000000000002</v>
          </cell>
          <cell r="BG118">
            <v>0.28710000000000002</v>
          </cell>
          <cell r="BH118">
            <v>0.28710000000000002</v>
          </cell>
          <cell r="BI118">
            <v>0.28710000000000002</v>
          </cell>
          <cell r="BJ118">
            <v>0.22968000000000002</v>
          </cell>
          <cell r="BK118">
            <v>0.18374400000000005</v>
          </cell>
          <cell r="BL118">
            <v>0.14699520000000005</v>
          </cell>
          <cell r="BM118">
            <v>0.11759616000000005</v>
          </cell>
          <cell r="BN118">
            <v>9.4076928000000032E-2</v>
          </cell>
          <cell r="BO118">
            <v>7.5261542400000034E-2</v>
          </cell>
          <cell r="BP118">
            <v>6.0209233920000028E-2</v>
          </cell>
          <cell r="BQ118">
            <v>4.8167387136000023E-2</v>
          </cell>
          <cell r="BR118">
            <v>0</v>
          </cell>
          <cell r="BS118">
            <v>0</v>
          </cell>
        </row>
        <row r="119">
          <cell r="A119" t="str">
            <v>Culzean 22/25a</v>
          </cell>
          <cell r="C119" t="str">
            <v>90% Wet</v>
          </cell>
          <cell r="D119">
            <v>1</v>
          </cell>
          <cell r="E119">
            <v>109</v>
          </cell>
          <cell r="F119" t="str">
            <v>A</v>
          </cell>
          <cell r="G119" t="str">
            <v>PX T</v>
          </cell>
          <cell r="H119" t="str">
            <v>Teesside</v>
          </cell>
          <cell r="J119">
            <v>0</v>
          </cell>
          <cell r="K119">
            <v>0</v>
          </cell>
          <cell r="L119">
            <v>0</v>
          </cell>
          <cell r="M119">
            <v>0</v>
          </cell>
          <cell r="N119">
            <v>0</v>
          </cell>
          <cell r="O119">
            <v>1.8360000000000001</v>
          </cell>
          <cell r="P119">
            <v>1.8360000000000001</v>
          </cell>
          <cell r="Q119">
            <v>1.8360000000000001</v>
          </cell>
          <cell r="R119">
            <v>1.8360000000000001</v>
          </cell>
          <cell r="S119">
            <v>1.8360000000000001</v>
          </cell>
          <cell r="T119">
            <v>1.8360000000000001</v>
          </cell>
          <cell r="U119">
            <v>1.4688000000000001</v>
          </cell>
          <cell r="V119">
            <v>1.1750400000000001</v>
          </cell>
          <cell r="W119">
            <v>0.94003200000000009</v>
          </cell>
          <cell r="X119">
            <v>0.75202560000000007</v>
          </cell>
          <cell r="Y119">
            <v>0.60162048000000012</v>
          </cell>
          <cell r="Z119">
            <v>0.48129638400000013</v>
          </cell>
          <cell r="AA119">
            <v>0.38503710720000012</v>
          </cell>
          <cell r="AB119">
            <v>0.30802968576000012</v>
          </cell>
          <cell r="AC119">
            <v>0.24642374860800009</v>
          </cell>
          <cell r="AD119" t="str">
            <v>O&amp;G UK</v>
          </cell>
          <cell r="AE119">
            <v>0</v>
          </cell>
          <cell r="AF119">
            <v>0</v>
          </cell>
          <cell r="AG119">
            <v>0</v>
          </cell>
          <cell r="AH119">
            <v>0</v>
          </cell>
          <cell r="AI119">
            <v>0</v>
          </cell>
          <cell r="AJ119">
            <v>2.04</v>
          </cell>
          <cell r="AK119">
            <v>2.04</v>
          </cell>
          <cell r="AL119">
            <v>2.04</v>
          </cell>
          <cell r="AM119">
            <v>2.04</v>
          </cell>
          <cell r="AN119">
            <v>2.04</v>
          </cell>
          <cell r="AO119">
            <v>2.04</v>
          </cell>
          <cell r="AY119">
            <v>1.1000000000000001</v>
          </cell>
          <cell r="AZ119">
            <v>0</v>
          </cell>
          <cell r="BA119">
            <v>0</v>
          </cell>
          <cell r="BB119">
            <v>0</v>
          </cell>
          <cell r="BC119">
            <v>0</v>
          </cell>
          <cell r="BD119">
            <v>0</v>
          </cell>
          <cell r="BE119">
            <v>2.0196000000000001</v>
          </cell>
          <cell r="BF119">
            <v>2.0196000000000001</v>
          </cell>
          <cell r="BG119">
            <v>2.0196000000000001</v>
          </cell>
          <cell r="BH119">
            <v>2.0196000000000001</v>
          </cell>
          <cell r="BI119">
            <v>2.0196000000000001</v>
          </cell>
          <cell r="BJ119">
            <v>2.0196000000000001</v>
          </cell>
          <cell r="BK119">
            <v>1.6156800000000002</v>
          </cell>
          <cell r="BL119">
            <v>1.2925440000000001</v>
          </cell>
          <cell r="BM119">
            <v>1.0340352000000002</v>
          </cell>
          <cell r="BN119">
            <v>0.8272281600000001</v>
          </cell>
          <cell r="BO119">
            <v>0.66178252800000015</v>
          </cell>
          <cell r="BP119">
            <v>0.52942602240000014</v>
          </cell>
          <cell r="BQ119">
            <v>0.42354081792000015</v>
          </cell>
          <cell r="BR119">
            <v>0.33883265433600013</v>
          </cell>
          <cell r="BS119">
            <v>0.2710661234688001</v>
          </cell>
        </row>
        <row r="120">
          <cell r="A120" t="str">
            <v>Everest</v>
          </cell>
          <cell r="C120" t="str">
            <v>O&amp;G UK Profile 50%</v>
          </cell>
          <cell r="D120">
            <v>1</v>
          </cell>
          <cell r="E120">
            <v>110</v>
          </cell>
          <cell r="F120" t="str">
            <v>P</v>
          </cell>
          <cell r="G120" t="str">
            <v>PX T</v>
          </cell>
          <cell r="H120" t="str">
            <v>Teesside</v>
          </cell>
          <cell r="J120">
            <v>0.80549999999999999</v>
          </cell>
          <cell r="K120">
            <v>1.0620000000000001</v>
          </cell>
          <cell r="L120">
            <v>0.88649999999999995</v>
          </cell>
          <cell r="M120">
            <v>0.78300000000000003</v>
          </cell>
          <cell r="N120">
            <v>0.74250000000000005</v>
          </cell>
          <cell r="O120">
            <v>0.58950000000000002</v>
          </cell>
          <cell r="P120">
            <v>0.54900000000000004</v>
          </cell>
          <cell r="Q120">
            <v>0.45450000000000002</v>
          </cell>
          <cell r="R120">
            <v>0.42749999999999999</v>
          </cell>
          <cell r="S120">
            <v>0.35550000000000004</v>
          </cell>
          <cell r="T120">
            <v>0.33750000000000002</v>
          </cell>
          <cell r="U120">
            <v>0.27</v>
          </cell>
          <cell r="V120">
            <v>0.21600000000000005</v>
          </cell>
          <cell r="W120">
            <v>0.17280000000000006</v>
          </cell>
          <cell r="X120">
            <v>0.13824000000000006</v>
          </cell>
          <cell r="Y120">
            <v>0.11059200000000005</v>
          </cell>
          <cell r="Z120">
            <v>8.8473600000000055E-2</v>
          </cell>
          <cell r="AA120">
            <v>7.0778880000000044E-2</v>
          </cell>
          <cell r="AB120">
            <v>5.6623104000000049E-2</v>
          </cell>
          <cell r="AC120">
            <v>4.5298483200000038E-2</v>
          </cell>
          <cell r="AD120" t="str">
            <v>O&amp;G UK</v>
          </cell>
          <cell r="AE120">
            <v>1.79</v>
          </cell>
          <cell r="AF120">
            <v>2.36</v>
          </cell>
          <cell r="AG120">
            <v>1.97</v>
          </cell>
          <cell r="AH120">
            <v>1.74</v>
          </cell>
          <cell r="AI120">
            <v>1.65</v>
          </cell>
          <cell r="AJ120">
            <v>1.31</v>
          </cell>
          <cell r="AK120">
            <v>1.22</v>
          </cell>
          <cell r="AL120">
            <v>1.01</v>
          </cell>
          <cell r="AM120">
            <v>0.95</v>
          </cell>
          <cell r="AN120">
            <v>0.79</v>
          </cell>
          <cell r="AO120">
            <v>0.75</v>
          </cell>
          <cell r="AY120">
            <v>1.78</v>
          </cell>
          <cell r="AZ120">
            <v>1.04715</v>
          </cell>
          <cell r="BA120">
            <v>1.3806</v>
          </cell>
          <cell r="BB120">
            <v>1.15245</v>
          </cell>
          <cell r="BC120">
            <v>1.0179</v>
          </cell>
          <cell r="BD120">
            <v>0.96525000000000005</v>
          </cell>
          <cell r="BE120">
            <v>0.76635000000000009</v>
          </cell>
          <cell r="BF120">
            <v>0.71370000000000011</v>
          </cell>
          <cell r="BG120">
            <v>0.59084999999999999</v>
          </cell>
          <cell r="BH120">
            <v>0.55574999999999997</v>
          </cell>
          <cell r="BI120">
            <v>0.46215000000000006</v>
          </cell>
          <cell r="BJ120">
            <v>0.43875000000000003</v>
          </cell>
          <cell r="BK120">
            <v>0.35100000000000003</v>
          </cell>
          <cell r="BL120">
            <v>0.28080000000000011</v>
          </cell>
          <cell r="BM120">
            <v>0.22464000000000009</v>
          </cell>
          <cell r="BN120">
            <v>0.17971200000000009</v>
          </cell>
          <cell r="BO120">
            <v>0.14376960000000008</v>
          </cell>
          <cell r="BP120">
            <v>0.11501568000000008</v>
          </cell>
          <cell r="BQ120">
            <v>9.2012544000000057E-2</v>
          </cell>
          <cell r="BR120">
            <v>7.3610035200000062E-2</v>
          </cell>
          <cell r="BS120">
            <v>5.888802816000005E-2</v>
          </cell>
        </row>
        <row r="121">
          <cell r="A121" t="str">
            <v>Jackdaw</v>
          </cell>
          <cell r="C121" t="str">
            <v>90% Wet</v>
          </cell>
          <cell r="D121">
            <v>1</v>
          </cell>
          <cell r="E121">
            <v>111</v>
          </cell>
          <cell r="F121" t="str">
            <v>A</v>
          </cell>
          <cell r="G121" t="str">
            <v>PX T</v>
          </cell>
          <cell r="H121" t="str">
            <v>Teesside</v>
          </cell>
          <cell r="J121">
            <v>0</v>
          </cell>
          <cell r="K121">
            <v>0</v>
          </cell>
          <cell r="L121">
            <v>0</v>
          </cell>
          <cell r="M121">
            <v>0</v>
          </cell>
          <cell r="N121">
            <v>0</v>
          </cell>
          <cell r="O121">
            <v>0</v>
          </cell>
          <cell r="P121">
            <v>1.089</v>
          </cell>
          <cell r="Q121">
            <v>4.8419999999999996</v>
          </cell>
          <cell r="R121">
            <v>4.8240000000000007</v>
          </cell>
          <cell r="S121">
            <v>4.8600000000000003</v>
          </cell>
          <cell r="T121">
            <v>4.8419999999999996</v>
          </cell>
          <cell r="U121">
            <v>3.8735999999999997</v>
          </cell>
          <cell r="V121">
            <v>3.0988799999999999</v>
          </cell>
          <cell r="W121">
            <v>2.479104</v>
          </cell>
          <cell r="X121">
            <v>1.9832832</v>
          </cell>
          <cell r="Y121">
            <v>1.58662656</v>
          </cell>
          <cell r="Z121">
            <v>1.2693012480000001</v>
          </cell>
          <cell r="AA121">
            <v>1.0154409984000001</v>
          </cell>
          <cell r="AB121">
            <v>0.8123527987200001</v>
          </cell>
          <cell r="AC121">
            <v>0.64988223897600017</v>
          </cell>
          <cell r="AD121" t="str">
            <v>O&amp;G UK</v>
          </cell>
          <cell r="AE121">
            <v>0</v>
          </cell>
          <cell r="AF121">
            <v>0</v>
          </cell>
          <cell r="AG121">
            <v>0</v>
          </cell>
          <cell r="AH121">
            <v>0</v>
          </cell>
          <cell r="AI121">
            <v>0</v>
          </cell>
          <cell r="AJ121">
            <v>0</v>
          </cell>
          <cell r="AK121">
            <v>1.21</v>
          </cell>
          <cell r="AL121">
            <v>5.38</v>
          </cell>
          <cell r="AM121">
            <v>5.36</v>
          </cell>
          <cell r="AN121">
            <v>5.4</v>
          </cell>
          <cell r="AO121">
            <v>5.38</v>
          </cell>
          <cell r="AY121">
            <v>1.1000000000000001</v>
          </cell>
          <cell r="AZ121">
            <v>0</v>
          </cell>
          <cell r="BA121">
            <v>0</v>
          </cell>
          <cell r="BB121">
            <v>0</v>
          </cell>
          <cell r="BC121">
            <v>0</v>
          </cell>
          <cell r="BD121">
            <v>0</v>
          </cell>
          <cell r="BE121">
            <v>0</v>
          </cell>
          <cell r="BF121">
            <v>1.1979</v>
          </cell>
          <cell r="BG121">
            <v>5.3262</v>
          </cell>
          <cell r="BH121">
            <v>5.3064000000000009</v>
          </cell>
          <cell r="BI121">
            <v>5.346000000000001</v>
          </cell>
          <cell r="BJ121">
            <v>5.3262</v>
          </cell>
          <cell r="BK121">
            <v>4.2609599999999999</v>
          </cell>
          <cell r="BL121">
            <v>3.4087680000000002</v>
          </cell>
          <cell r="BM121">
            <v>2.7270144000000003</v>
          </cell>
          <cell r="BN121">
            <v>2.1816115200000001</v>
          </cell>
          <cell r="BO121">
            <v>1.7452892160000002</v>
          </cell>
          <cell r="BP121">
            <v>1.3962313728000002</v>
          </cell>
          <cell r="BQ121">
            <v>1.1169850982400003</v>
          </cell>
          <cell r="BR121">
            <v>0.89358807859200018</v>
          </cell>
          <cell r="BS121">
            <v>0.71487046287360023</v>
          </cell>
        </row>
        <row r="122">
          <cell r="A122" t="str">
            <v>Jade Area</v>
          </cell>
          <cell r="C122" t="str">
            <v>O&amp;G Profile x 1.1</v>
          </cell>
          <cell r="D122">
            <v>3</v>
          </cell>
          <cell r="E122">
            <v>112</v>
          </cell>
          <cell r="F122" t="str">
            <v>P</v>
          </cell>
          <cell r="G122" t="str">
            <v>PX T</v>
          </cell>
          <cell r="H122" t="str">
            <v>Teesside</v>
          </cell>
          <cell r="J122">
            <v>2.4120000000000004</v>
          </cell>
          <cell r="K122">
            <v>1.7369999999999999</v>
          </cell>
          <cell r="L122">
            <v>1.4040000000000001</v>
          </cell>
          <cell r="M122">
            <v>1.1160000000000001</v>
          </cell>
          <cell r="N122">
            <v>0.873</v>
          </cell>
          <cell r="O122">
            <v>1.278</v>
          </cell>
          <cell r="P122">
            <v>1.278</v>
          </cell>
          <cell r="Q122">
            <v>0.9</v>
          </cell>
          <cell r="R122">
            <v>0.56700000000000006</v>
          </cell>
          <cell r="S122">
            <v>0.41400000000000003</v>
          </cell>
          <cell r="T122">
            <v>0.32400000000000001</v>
          </cell>
          <cell r="U122">
            <v>8.1000000000000003E-2</v>
          </cell>
          <cell r="V122">
            <v>6.3000000000000014E-2</v>
          </cell>
          <cell r="W122">
            <v>5.3999999999999999E-2</v>
          </cell>
          <cell r="X122">
            <v>4.4999999999999998E-2</v>
          </cell>
          <cell r="Y122">
            <v>3.6000000000000004E-2</v>
          </cell>
          <cell r="Z122">
            <v>0</v>
          </cell>
          <cell r="AA122">
            <v>0</v>
          </cell>
          <cell r="AB122">
            <v>0</v>
          </cell>
          <cell r="AC122">
            <v>0</v>
          </cell>
          <cell r="AD122" t="str">
            <v>NG 2011</v>
          </cell>
          <cell r="AE122">
            <v>2.68</v>
          </cell>
          <cell r="AF122">
            <v>1.93</v>
          </cell>
          <cell r="AG122">
            <v>1.56</v>
          </cell>
          <cell r="AH122">
            <v>1.24</v>
          </cell>
          <cell r="AI122">
            <v>0.97</v>
          </cell>
          <cell r="AJ122">
            <v>1.42</v>
          </cell>
          <cell r="AK122">
            <v>1.42</v>
          </cell>
          <cell r="AL122">
            <v>1</v>
          </cell>
          <cell r="AM122">
            <v>0.63</v>
          </cell>
          <cell r="AN122">
            <v>0.46</v>
          </cell>
          <cell r="AO122">
            <v>0.36</v>
          </cell>
          <cell r="AP122">
            <v>0.09</v>
          </cell>
          <cell r="AQ122">
            <v>7.0000000000000007E-2</v>
          </cell>
          <cell r="AR122">
            <v>0.06</v>
          </cell>
          <cell r="AS122">
            <v>0.05</v>
          </cell>
          <cell r="AT122">
            <v>0.04</v>
          </cell>
          <cell r="AU122">
            <v>0</v>
          </cell>
          <cell r="AV122">
            <v>0</v>
          </cell>
          <cell r="AW122">
            <v>0</v>
          </cell>
          <cell r="AX122">
            <v>0</v>
          </cell>
          <cell r="AY122">
            <v>1.27</v>
          </cell>
          <cell r="AZ122">
            <v>3.1356000000000006</v>
          </cell>
          <cell r="BA122">
            <v>2.2580999999999998</v>
          </cell>
          <cell r="BB122">
            <v>1.8252000000000002</v>
          </cell>
          <cell r="BC122">
            <v>1.4508000000000001</v>
          </cell>
          <cell r="BD122">
            <v>1.1349</v>
          </cell>
          <cell r="BE122">
            <v>1.6614</v>
          </cell>
          <cell r="BF122">
            <v>1.6614</v>
          </cell>
          <cell r="BG122">
            <v>1.1700000000000002</v>
          </cell>
          <cell r="BH122">
            <v>0.73710000000000009</v>
          </cell>
          <cell r="BI122">
            <v>0.53820000000000001</v>
          </cell>
          <cell r="BJ122">
            <v>0.42120000000000002</v>
          </cell>
          <cell r="BK122">
            <v>0.1053</v>
          </cell>
          <cell r="BL122">
            <v>8.1900000000000028E-2</v>
          </cell>
          <cell r="BM122">
            <v>7.0199999999999999E-2</v>
          </cell>
          <cell r="BN122">
            <v>5.8499999999999996E-2</v>
          </cell>
          <cell r="BO122">
            <v>4.6800000000000008E-2</v>
          </cell>
          <cell r="BP122">
            <v>0</v>
          </cell>
          <cell r="BQ122">
            <v>0</v>
          </cell>
          <cell r="BR122">
            <v>0</v>
          </cell>
          <cell r="BS122">
            <v>0</v>
          </cell>
        </row>
        <row r="123">
          <cell r="A123" t="str">
            <v>J-block inc Jasmine</v>
          </cell>
          <cell r="C123" t="str">
            <v>O*G Profile mod heavily</v>
          </cell>
          <cell r="D123">
            <v>3</v>
          </cell>
          <cell r="E123">
            <v>113</v>
          </cell>
          <cell r="F123" t="str">
            <v>P</v>
          </cell>
          <cell r="G123" t="str">
            <v>PX T</v>
          </cell>
          <cell r="H123" t="str">
            <v>Teesside</v>
          </cell>
          <cell r="J123">
            <v>0</v>
          </cell>
          <cell r="K123">
            <v>3.9665700000000004</v>
          </cell>
          <cell r="L123">
            <v>5.7131729999999994</v>
          </cell>
          <cell r="M123">
            <v>5.3313957000000007</v>
          </cell>
          <cell r="N123">
            <v>4.6378761300000004</v>
          </cell>
          <cell r="O123">
            <v>3.1000285169999993</v>
          </cell>
          <cell r="P123">
            <v>2.0561656652999996</v>
          </cell>
          <cell r="Q123">
            <v>1.3540190987699998</v>
          </cell>
          <cell r="R123">
            <v>1.1165571888929997</v>
          </cell>
          <cell r="S123">
            <v>0.64850147000369962</v>
          </cell>
          <cell r="T123">
            <v>0.38034132300332957</v>
          </cell>
          <cell r="U123">
            <v>0.19017066150166478</v>
          </cell>
          <cell r="V123">
            <v>9.5085330750832392E-2</v>
          </cell>
          <cell r="W123">
            <v>4.7542665375416196E-2</v>
          </cell>
          <cell r="X123">
            <v>2.3771332687708098E-2</v>
          </cell>
          <cell r="Y123">
            <v>0</v>
          </cell>
          <cell r="Z123">
            <v>0</v>
          </cell>
          <cell r="AA123">
            <v>0</v>
          </cell>
          <cell r="AB123">
            <v>0</v>
          </cell>
          <cell r="AC123">
            <v>0</v>
          </cell>
          <cell r="AD123" t="str">
            <v>NG 2011</v>
          </cell>
          <cell r="AE123">
            <v>3.07</v>
          </cell>
          <cell r="AF123">
            <v>7.66</v>
          </cell>
          <cell r="AG123">
            <v>9.5399999999999991</v>
          </cell>
          <cell r="AH123">
            <v>8.82</v>
          </cell>
          <cell r="AI123">
            <v>7.74</v>
          </cell>
          <cell r="AJ123">
            <v>5.64</v>
          </cell>
          <cell r="AK123">
            <v>4.17</v>
          </cell>
          <cell r="AL123">
            <v>3.14</v>
          </cell>
          <cell r="AM123">
            <v>2.7</v>
          </cell>
          <cell r="AN123">
            <v>1.99</v>
          </cell>
          <cell r="AO123">
            <v>1.54</v>
          </cell>
          <cell r="AZ123">
            <v>0</v>
          </cell>
          <cell r="BA123">
            <v>5.1565410000000007</v>
          </cell>
          <cell r="BB123">
            <v>7.427124899999999</v>
          </cell>
          <cell r="BC123">
            <v>6.9308144100000009</v>
          </cell>
          <cell r="BD123">
            <v>6.0292389690000006</v>
          </cell>
          <cell r="BE123">
            <v>4.030037072099999</v>
          </cell>
          <cell r="BF123">
            <v>2.6730153648899995</v>
          </cell>
          <cell r="BG123">
            <v>1.7602248284009998</v>
          </cell>
          <cell r="BH123">
            <v>1.4515243455608997</v>
          </cell>
          <cell r="BI123">
            <v>0.84305191100480958</v>
          </cell>
          <cell r="BJ123">
            <v>0.49444371990432845</v>
          </cell>
          <cell r="BK123">
            <v>0.24722185995216422</v>
          </cell>
          <cell r="BL123">
            <v>0.12361092997608211</v>
          </cell>
          <cell r="BM123">
            <v>6.1805464988041056E-2</v>
          </cell>
          <cell r="BN123">
            <v>3.0902732494020528E-2</v>
          </cell>
          <cell r="BO123">
            <v>0</v>
          </cell>
          <cell r="BP123">
            <v>0</v>
          </cell>
          <cell r="BQ123">
            <v>0</v>
          </cell>
          <cell r="BR123">
            <v>0</v>
          </cell>
          <cell r="BS123">
            <v>0</v>
          </cell>
        </row>
        <row r="124">
          <cell r="A124" t="str">
            <v>J-Block only</v>
          </cell>
          <cell r="C124" t="str">
            <v>O*G Profile mod</v>
          </cell>
          <cell r="D124">
            <v>1</v>
          </cell>
          <cell r="E124">
            <v>114</v>
          </cell>
          <cell r="F124" t="str">
            <v>P</v>
          </cell>
          <cell r="G124" t="str">
            <v>PX T</v>
          </cell>
          <cell r="H124" t="str">
            <v>Teesside</v>
          </cell>
          <cell r="J124">
            <v>2.7629999999999999</v>
          </cell>
          <cell r="K124">
            <v>2.4866999999999999</v>
          </cell>
          <cell r="L124">
            <v>2.2380300000000002</v>
          </cell>
          <cell r="M124">
            <v>2.0142270000000004</v>
          </cell>
          <cell r="N124">
            <v>1.8128043000000005</v>
          </cell>
          <cell r="O124">
            <v>1.6315238700000005</v>
          </cell>
          <cell r="P124">
            <v>1.4683714830000005</v>
          </cell>
          <cell r="Q124">
            <v>1.3215343347000006</v>
          </cell>
          <cell r="R124">
            <v>1.1893809012300005</v>
          </cell>
          <cell r="S124">
            <v>1.0704428111070006</v>
          </cell>
          <cell r="T124">
            <v>0.96339852999630049</v>
          </cell>
          <cell r="U124">
            <v>0.8670586769966705</v>
          </cell>
          <cell r="V124">
            <v>0.78035280929700346</v>
          </cell>
          <cell r="W124">
            <v>0.7023175283673031</v>
          </cell>
          <cell r="X124">
            <v>0.63208577553057277</v>
          </cell>
          <cell r="Y124">
            <v>0.56887719797751546</v>
          </cell>
          <cell r="Z124">
            <v>0.51198947817976392</v>
          </cell>
          <cell r="AA124">
            <v>0.46079053036178752</v>
          </cell>
          <cell r="AB124">
            <v>0.41471147732560876</v>
          </cell>
          <cell r="AC124">
            <v>0.37324032959304787</v>
          </cell>
          <cell r="AD124" t="str">
            <v>O&amp;G UK</v>
          </cell>
          <cell r="AE124">
            <v>3.07</v>
          </cell>
          <cell r="AF124">
            <v>2.7629999999999999</v>
          </cell>
          <cell r="AG124">
            <v>2.4866999999999999</v>
          </cell>
          <cell r="AH124">
            <v>2.2380300000000002</v>
          </cell>
          <cell r="AI124">
            <v>2.0142270000000004</v>
          </cell>
          <cell r="AJ124">
            <v>1.8128043000000005</v>
          </cell>
          <cell r="AK124">
            <v>1.6315238700000005</v>
          </cell>
          <cell r="AL124">
            <v>1.4683714830000005</v>
          </cell>
          <cell r="AM124">
            <v>1.3215343347000006</v>
          </cell>
          <cell r="AN124">
            <v>1.1893809012300005</v>
          </cell>
          <cell r="AO124">
            <v>1.0704428111070006</v>
          </cell>
          <cell r="AP124">
            <v>0.96339852999630049</v>
          </cell>
          <cell r="AQ124">
            <v>0.8670586769966705</v>
          </cell>
          <cell r="AR124">
            <v>0.78035280929700346</v>
          </cell>
          <cell r="AS124">
            <v>0.7023175283673031</v>
          </cell>
          <cell r="AT124">
            <v>0.63208577553057277</v>
          </cell>
          <cell r="AU124">
            <v>0.56887719797751546</v>
          </cell>
          <cell r="AV124">
            <v>0.51198947817976392</v>
          </cell>
          <cell r="AW124">
            <v>0.46079053036178752</v>
          </cell>
          <cell r="AX124">
            <v>0.41471147732560876</v>
          </cell>
          <cell r="AZ124">
            <v>3.5918999999999999</v>
          </cell>
          <cell r="BA124">
            <v>3.23271</v>
          </cell>
          <cell r="BB124">
            <v>2.9094390000000003</v>
          </cell>
          <cell r="BC124">
            <v>2.6184951000000005</v>
          </cell>
          <cell r="BD124">
            <v>2.3566455900000007</v>
          </cell>
          <cell r="BE124">
            <v>2.1209810310000008</v>
          </cell>
          <cell r="BF124">
            <v>1.9088829279000008</v>
          </cell>
          <cell r="BG124">
            <v>1.7179946351100008</v>
          </cell>
          <cell r="BH124">
            <v>1.5461951715990008</v>
          </cell>
          <cell r="BI124">
            <v>1.3915756544391007</v>
          </cell>
          <cell r="BJ124">
            <v>1.2524180889951906</v>
          </cell>
          <cell r="BK124">
            <v>1.1271762800956717</v>
          </cell>
          <cell r="BL124">
            <v>1.0144586520861045</v>
          </cell>
          <cell r="BM124">
            <v>0.9130127868774941</v>
          </cell>
          <cell r="BN124">
            <v>0.82171150818974459</v>
          </cell>
          <cell r="BO124">
            <v>0.73954035737077017</v>
          </cell>
          <cell r="BP124">
            <v>0.66558632163369313</v>
          </cell>
          <cell r="BQ124">
            <v>0.59902768947032381</v>
          </cell>
          <cell r="BR124">
            <v>0.53912492052329142</v>
          </cell>
          <cell r="BS124">
            <v>0.48521242847096224</v>
          </cell>
        </row>
        <row r="125">
          <cell r="A125" t="str">
            <v>Lomond</v>
          </cell>
          <cell r="C125" t="str">
            <v>O&amp;G Profile x1.3</v>
          </cell>
          <cell r="D125">
            <v>3</v>
          </cell>
          <cell r="E125">
            <v>115</v>
          </cell>
          <cell r="F125" t="str">
            <v>P</v>
          </cell>
          <cell r="G125" t="str">
            <v>PX T</v>
          </cell>
          <cell r="H125" t="str">
            <v>Teesside</v>
          </cell>
          <cell r="J125">
            <v>0.65700000000000003</v>
          </cell>
          <cell r="K125">
            <v>0.57600000000000007</v>
          </cell>
          <cell r="L125">
            <v>0.45</v>
          </cell>
          <cell r="M125">
            <v>0.432</v>
          </cell>
          <cell r="N125">
            <v>0.495</v>
          </cell>
          <cell r="O125">
            <v>0.6120000000000001</v>
          </cell>
          <cell r="P125">
            <v>0.48600000000000004</v>
          </cell>
          <cell r="Q125">
            <v>0.33300000000000002</v>
          </cell>
          <cell r="R125">
            <v>0.24300000000000002</v>
          </cell>
          <cell r="S125">
            <v>0.216</v>
          </cell>
          <cell r="T125">
            <v>0.14400000000000002</v>
          </cell>
          <cell r="U125">
            <v>4.4999999999999998E-2</v>
          </cell>
          <cell r="V125">
            <v>3.6000000000000004E-2</v>
          </cell>
          <cell r="W125">
            <v>0</v>
          </cell>
          <cell r="X125">
            <v>0</v>
          </cell>
          <cell r="Y125">
            <v>0</v>
          </cell>
          <cell r="Z125">
            <v>0</v>
          </cell>
          <cell r="AA125">
            <v>0</v>
          </cell>
          <cell r="AB125">
            <v>0</v>
          </cell>
          <cell r="AC125">
            <v>0</v>
          </cell>
          <cell r="AD125" t="str">
            <v>NG 2011</v>
          </cell>
          <cell r="AE125">
            <v>0.73</v>
          </cell>
          <cell r="AF125">
            <v>0.64</v>
          </cell>
          <cell r="AG125">
            <v>0.5</v>
          </cell>
          <cell r="AH125">
            <v>0.48</v>
          </cell>
          <cell r="AI125">
            <v>0.55000000000000004</v>
          </cell>
          <cell r="AJ125">
            <v>0.68</v>
          </cell>
          <cell r="AK125">
            <v>0.54</v>
          </cell>
          <cell r="AL125">
            <v>0.37</v>
          </cell>
          <cell r="AM125">
            <v>0.27</v>
          </cell>
          <cell r="AN125">
            <v>0.24</v>
          </cell>
          <cell r="AO125">
            <v>0.16</v>
          </cell>
          <cell r="AP125">
            <v>0.05</v>
          </cell>
          <cell r="AQ125">
            <v>0.04</v>
          </cell>
          <cell r="AR125">
            <v>0</v>
          </cell>
          <cell r="AS125">
            <v>0</v>
          </cell>
          <cell r="AY125">
            <v>1.85</v>
          </cell>
          <cell r="AZ125">
            <v>0.85410000000000008</v>
          </cell>
          <cell r="BA125">
            <v>0.74880000000000013</v>
          </cell>
          <cell r="BB125">
            <v>0.58500000000000008</v>
          </cell>
          <cell r="BC125">
            <v>0.56159999999999999</v>
          </cell>
          <cell r="BD125">
            <v>0.64349999999999996</v>
          </cell>
          <cell r="BE125">
            <v>0.7956000000000002</v>
          </cell>
          <cell r="BF125">
            <v>0.63180000000000003</v>
          </cell>
          <cell r="BG125">
            <v>0.43290000000000006</v>
          </cell>
          <cell r="BH125">
            <v>0.31590000000000001</v>
          </cell>
          <cell r="BI125">
            <v>0.28079999999999999</v>
          </cell>
          <cell r="BJ125">
            <v>0.18720000000000003</v>
          </cell>
          <cell r="BK125">
            <v>5.8499999999999996E-2</v>
          </cell>
          <cell r="BL125">
            <v>4.6800000000000008E-2</v>
          </cell>
          <cell r="BM125">
            <v>0</v>
          </cell>
          <cell r="BN125">
            <v>0</v>
          </cell>
          <cell r="BO125">
            <v>0</v>
          </cell>
          <cell r="BP125">
            <v>0</v>
          </cell>
          <cell r="BQ125">
            <v>0</v>
          </cell>
          <cell r="BR125">
            <v>0</v>
          </cell>
          <cell r="BS125">
            <v>0</v>
          </cell>
        </row>
        <row r="126">
          <cell r="A126" t="str">
            <v>zUpside PX T</v>
          </cell>
          <cell r="D126">
            <v>3</v>
          </cell>
          <cell r="E126">
            <v>116</v>
          </cell>
          <cell r="F126" t="str">
            <v>A</v>
          </cell>
          <cell r="G126" t="str">
            <v>PX T</v>
          </cell>
          <cell r="H126" t="str">
            <v>Teesside</v>
          </cell>
          <cell r="R126">
            <v>0</v>
          </cell>
          <cell r="S126">
            <v>0</v>
          </cell>
          <cell r="T126">
            <v>0</v>
          </cell>
          <cell r="U126">
            <v>0</v>
          </cell>
          <cell r="V126">
            <v>0</v>
          </cell>
          <cell r="W126">
            <v>0</v>
          </cell>
          <cell r="X126">
            <v>0</v>
          </cell>
          <cell r="Y126">
            <v>0</v>
          </cell>
          <cell r="Z126">
            <v>0</v>
          </cell>
          <cell r="AA126">
            <v>0</v>
          </cell>
          <cell r="AB126">
            <v>0</v>
          </cell>
          <cell r="AC126">
            <v>0</v>
          </cell>
          <cell r="BH126">
            <v>0</v>
          </cell>
          <cell r="BI126">
            <v>0</v>
          </cell>
          <cell r="BJ126">
            <v>0</v>
          </cell>
          <cell r="BK126">
            <v>0</v>
          </cell>
          <cell r="BL126">
            <v>0</v>
          </cell>
          <cell r="BM126">
            <v>0</v>
          </cell>
          <cell r="BN126">
            <v>0</v>
          </cell>
          <cell r="BO126">
            <v>0</v>
          </cell>
          <cell r="BP126">
            <v>0</v>
          </cell>
          <cell r="BQ126">
            <v>0</v>
          </cell>
          <cell r="BR126">
            <v>0</v>
          </cell>
          <cell r="BS126">
            <v>0</v>
          </cell>
        </row>
        <row r="127">
          <cell r="A127" t="str">
            <v>Franklin West</v>
          </cell>
          <cell r="B127" t="str">
            <v>Slip 1, 90% Wet</v>
          </cell>
          <cell r="C127" t="str">
            <v>O&amp;G UK Profile Good</v>
          </cell>
          <cell r="D127">
            <v>1</v>
          </cell>
          <cell r="E127">
            <v>117</v>
          </cell>
          <cell r="F127" t="str">
            <v>D</v>
          </cell>
          <cell r="G127" t="str">
            <v>Seal B</v>
          </cell>
          <cell r="H127" t="str">
            <v>Bacton</v>
          </cell>
          <cell r="J127">
            <v>0</v>
          </cell>
          <cell r="K127">
            <v>0</v>
          </cell>
          <cell r="L127">
            <v>0</v>
          </cell>
          <cell r="M127">
            <v>2.6459999999999999</v>
          </cell>
          <cell r="N127">
            <v>2.6910000000000003</v>
          </cell>
          <cell r="O127">
            <v>1.8089999999999999</v>
          </cell>
          <cell r="P127">
            <v>1.26</v>
          </cell>
          <cell r="Q127">
            <v>0.91800000000000004</v>
          </cell>
          <cell r="R127">
            <v>0.65700000000000003</v>
          </cell>
          <cell r="S127">
            <v>0.41400000000000003</v>
          </cell>
          <cell r="T127">
            <v>0.33120000000000005</v>
          </cell>
          <cell r="U127">
            <v>0.26496000000000003</v>
          </cell>
          <cell r="V127">
            <v>0.21196800000000005</v>
          </cell>
          <cell r="W127">
            <v>0.16957440000000004</v>
          </cell>
          <cell r="X127">
            <v>0.13565952000000003</v>
          </cell>
          <cell r="Y127">
            <v>0.10852761600000004</v>
          </cell>
          <cell r="Z127">
            <v>8.6822092800000028E-2</v>
          </cell>
          <cell r="AA127">
            <v>6.9457674240000031E-2</v>
          </cell>
          <cell r="AB127">
            <v>5.556613939200003E-2</v>
          </cell>
          <cell r="AC127">
            <v>4.4452911513600028E-2</v>
          </cell>
          <cell r="AD127" t="str">
            <v>O&amp;G UK</v>
          </cell>
          <cell r="AE127">
            <v>0</v>
          </cell>
          <cell r="AF127">
            <v>2.94</v>
          </cell>
          <cell r="AG127">
            <v>2.99</v>
          </cell>
          <cell r="AH127">
            <v>2.0099999999999998</v>
          </cell>
          <cell r="AI127">
            <v>1.4</v>
          </cell>
          <cell r="AJ127">
            <v>1.02</v>
          </cell>
          <cell r="AK127">
            <v>0.73</v>
          </cell>
          <cell r="AL127">
            <v>0.46</v>
          </cell>
          <cell r="AM127">
            <v>0.83</v>
          </cell>
          <cell r="AN127">
            <v>1.06</v>
          </cell>
          <cell r="AY127">
            <v>1.2</v>
          </cell>
          <cell r="AZ127">
            <v>0</v>
          </cell>
          <cell r="BA127">
            <v>0</v>
          </cell>
          <cell r="BB127">
            <v>0</v>
          </cell>
          <cell r="BC127">
            <v>2.9106000000000001</v>
          </cell>
          <cell r="BD127">
            <v>2.9601000000000006</v>
          </cell>
          <cell r="BE127">
            <v>1.9899</v>
          </cell>
          <cell r="BF127">
            <v>1.3860000000000001</v>
          </cell>
          <cell r="BG127">
            <v>1.0098</v>
          </cell>
          <cell r="BH127">
            <v>0.72270000000000012</v>
          </cell>
          <cell r="BI127">
            <v>0.45540000000000008</v>
          </cell>
          <cell r="BJ127">
            <v>0.36432000000000009</v>
          </cell>
          <cell r="BK127">
            <v>0.29145600000000005</v>
          </cell>
          <cell r="BL127">
            <v>0.23316480000000006</v>
          </cell>
          <cell r="BM127">
            <v>0.18653184000000006</v>
          </cell>
          <cell r="BN127">
            <v>0.14922547200000005</v>
          </cell>
          <cell r="BO127">
            <v>0.11938037760000005</v>
          </cell>
          <cell r="BP127">
            <v>9.5504302080000034E-2</v>
          </cell>
          <cell r="BQ127">
            <v>7.6403441664000038E-2</v>
          </cell>
          <cell r="BR127">
            <v>6.1122753331200042E-2</v>
          </cell>
          <cell r="BS127">
            <v>4.8898202664960033E-2</v>
          </cell>
        </row>
        <row r="128">
          <cell r="A128" t="str">
            <v>Franklin/Elgin</v>
          </cell>
          <cell r="B128" t="str">
            <v>1st 2 yrs halved (leak), 90% Wet</v>
          </cell>
          <cell r="C128" t="str">
            <v>50% O&amp;G UK</v>
          </cell>
          <cell r="D128">
            <v>1</v>
          </cell>
          <cell r="E128">
            <v>118</v>
          </cell>
          <cell r="F128" t="str">
            <v>P</v>
          </cell>
          <cell r="G128" t="str">
            <v>Seal B</v>
          </cell>
          <cell r="H128" t="str">
            <v>Bacton</v>
          </cell>
          <cell r="J128">
            <v>4.28</v>
          </cell>
          <cell r="K128">
            <v>3.7349999999999999</v>
          </cell>
          <cell r="L128">
            <v>5.1479999999999997</v>
          </cell>
          <cell r="M128">
            <v>4.9950000000000001</v>
          </cell>
          <cell r="N128">
            <v>4.4370000000000003</v>
          </cell>
          <cell r="O128">
            <v>4.5</v>
          </cell>
          <cell r="P128">
            <v>4.3020000000000005</v>
          </cell>
          <cell r="Q128">
            <v>4.4910000000000005</v>
          </cell>
          <cell r="R128">
            <v>3.8789999999999996</v>
          </cell>
          <cell r="S128">
            <v>3.4830000000000001</v>
          </cell>
          <cell r="T128">
            <v>2.7864000000000004</v>
          </cell>
          <cell r="U128">
            <v>2.2291200000000004</v>
          </cell>
          <cell r="V128">
            <v>1.7832960000000004</v>
          </cell>
          <cell r="W128">
            <v>1.4266368000000005</v>
          </cell>
          <cell r="X128">
            <v>1.1413094400000003</v>
          </cell>
          <cell r="Y128">
            <v>0.91304755200000032</v>
          </cell>
          <cell r="Z128">
            <v>0.73043804160000025</v>
          </cell>
          <cell r="AA128">
            <v>0.58435043328000025</v>
          </cell>
          <cell r="AB128">
            <v>0.46748034662400023</v>
          </cell>
          <cell r="AC128">
            <v>0.3739842772992002</v>
          </cell>
          <cell r="AD128" t="str">
            <v>O&amp;G UK</v>
          </cell>
          <cell r="AE128">
            <v>8.56</v>
          </cell>
          <cell r="AF128">
            <v>7.47</v>
          </cell>
          <cell r="AG128">
            <v>5.72</v>
          </cell>
          <cell r="AH128">
            <v>5.55</v>
          </cell>
          <cell r="AI128">
            <v>4.93</v>
          </cell>
          <cell r="AJ128">
            <v>5</v>
          </cell>
          <cell r="AK128">
            <v>4.78</v>
          </cell>
          <cell r="AL128">
            <v>4.99</v>
          </cell>
          <cell r="AM128">
            <v>4.3099999999999996</v>
          </cell>
          <cell r="AN128">
            <v>3.87</v>
          </cell>
          <cell r="AY128">
            <v>1.2</v>
          </cell>
          <cell r="AZ128">
            <v>11.128000000000002</v>
          </cell>
          <cell r="BA128">
            <v>4.8555000000000001</v>
          </cell>
          <cell r="BB128">
            <v>6.6924000000000001</v>
          </cell>
          <cell r="BC128">
            <v>6.4935</v>
          </cell>
          <cell r="BD128">
            <v>5.7681000000000004</v>
          </cell>
          <cell r="BE128">
            <v>5.8500000000000005</v>
          </cell>
          <cell r="BF128">
            <v>5.5926000000000009</v>
          </cell>
          <cell r="BG128">
            <v>5.8383000000000012</v>
          </cell>
          <cell r="BH128">
            <v>5.0427</v>
          </cell>
          <cell r="BI128">
            <v>4.5279000000000007</v>
          </cell>
          <cell r="BJ128">
            <v>3.6223200000000007</v>
          </cell>
          <cell r="BK128">
            <v>2.8978560000000009</v>
          </cell>
          <cell r="BL128">
            <v>2.3182848000000007</v>
          </cell>
          <cell r="BM128">
            <v>1.8546278400000007</v>
          </cell>
          <cell r="BN128">
            <v>1.4837022720000006</v>
          </cell>
          <cell r="BO128">
            <v>1.1869618176000005</v>
          </cell>
          <cell r="BP128">
            <v>0.94956945408000037</v>
          </cell>
          <cell r="BQ128">
            <v>0.7596555632640003</v>
          </cell>
          <cell r="BR128">
            <v>0.60772445061120028</v>
          </cell>
          <cell r="BS128">
            <v>0.48617956048896027</v>
          </cell>
        </row>
        <row r="129">
          <cell r="A129" t="str">
            <v>Franklin/Elgin Late Life</v>
          </cell>
          <cell r="B129" t="str">
            <v>Slip 1, 90% Wet</v>
          </cell>
          <cell r="C129" t="str">
            <v>O&amp;G UK Profile Good</v>
          </cell>
          <cell r="D129">
            <v>1</v>
          </cell>
          <cell r="E129">
            <v>119</v>
          </cell>
          <cell r="F129" t="str">
            <v>D</v>
          </cell>
          <cell r="G129" t="str">
            <v>Seal B</v>
          </cell>
          <cell r="H129" t="str">
            <v>Bacton</v>
          </cell>
          <cell r="J129">
            <v>0</v>
          </cell>
          <cell r="K129">
            <v>0</v>
          </cell>
          <cell r="L129">
            <v>0</v>
          </cell>
          <cell r="M129">
            <v>0</v>
          </cell>
          <cell r="N129">
            <v>1.089</v>
          </cell>
          <cell r="O129">
            <v>1.3320000000000001</v>
          </cell>
          <cell r="P129">
            <v>1.2150000000000001</v>
          </cell>
          <cell r="Q129">
            <v>1.044</v>
          </cell>
          <cell r="R129">
            <v>0.91800000000000004</v>
          </cell>
          <cell r="S129">
            <v>0.83700000000000008</v>
          </cell>
          <cell r="T129">
            <v>0.75600000000000001</v>
          </cell>
          <cell r="U129">
            <v>0.70200000000000007</v>
          </cell>
          <cell r="V129">
            <v>0.5616000000000001</v>
          </cell>
          <cell r="W129">
            <v>0.44928000000000012</v>
          </cell>
          <cell r="X129">
            <v>0.35942400000000013</v>
          </cell>
          <cell r="Y129">
            <v>0.28753920000000011</v>
          </cell>
          <cell r="Z129">
            <v>0.2300313600000001</v>
          </cell>
          <cell r="AA129">
            <v>0.18402508800000009</v>
          </cell>
          <cell r="AB129">
            <v>0.14722007040000007</v>
          </cell>
          <cell r="AC129">
            <v>0.11777605632000006</v>
          </cell>
          <cell r="AD129" t="str">
            <v>O&amp;G UK</v>
          </cell>
          <cell r="AE129">
            <v>0</v>
          </cell>
          <cell r="AF129">
            <v>0</v>
          </cell>
          <cell r="AG129">
            <v>0</v>
          </cell>
          <cell r="AH129">
            <v>1.21</v>
          </cell>
          <cell r="AI129">
            <v>1.48</v>
          </cell>
          <cell r="AJ129">
            <v>1.35</v>
          </cell>
          <cell r="AK129">
            <v>1.1599999999999999</v>
          </cell>
          <cell r="AL129">
            <v>1.02</v>
          </cell>
          <cell r="AM129">
            <v>0.93</v>
          </cell>
          <cell r="AN129">
            <v>0.84</v>
          </cell>
          <cell r="AO129">
            <v>0.78</v>
          </cell>
          <cell r="AY129">
            <v>1.2</v>
          </cell>
          <cell r="AZ129">
            <v>0</v>
          </cell>
          <cell r="BA129">
            <v>0</v>
          </cell>
          <cell r="BB129">
            <v>0</v>
          </cell>
          <cell r="BC129">
            <v>0</v>
          </cell>
          <cell r="BD129">
            <v>1.1979</v>
          </cell>
          <cell r="BE129">
            <v>1.4652000000000003</v>
          </cell>
          <cell r="BF129">
            <v>1.3365000000000002</v>
          </cell>
          <cell r="BG129">
            <v>1.1484000000000001</v>
          </cell>
          <cell r="BH129">
            <v>1.0098</v>
          </cell>
          <cell r="BI129">
            <v>0.92070000000000018</v>
          </cell>
          <cell r="BJ129">
            <v>0.83160000000000012</v>
          </cell>
          <cell r="BK129">
            <v>0.77220000000000011</v>
          </cell>
          <cell r="BL129">
            <v>0.6177600000000002</v>
          </cell>
          <cell r="BM129">
            <v>0.4942080000000002</v>
          </cell>
          <cell r="BN129">
            <v>0.39536640000000017</v>
          </cell>
          <cell r="BO129">
            <v>0.31629312000000015</v>
          </cell>
          <cell r="BP129">
            <v>0.25303449600000011</v>
          </cell>
          <cell r="BQ129">
            <v>0.20242759680000011</v>
          </cell>
          <cell r="BR129">
            <v>0.16194207744000008</v>
          </cell>
          <cell r="BS129">
            <v>0.12955366195200008</v>
          </cell>
        </row>
        <row r="130">
          <cell r="A130" t="str">
            <v>Franklin/Elgin: Glenelg</v>
          </cell>
          <cell r="B130" t="str">
            <v>1st 2 yrs halved (leak), 90% Wet</v>
          </cell>
          <cell r="C130" t="str">
            <v>50% O&amp;G UK</v>
          </cell>
          <cell r="D130">
            <v>1</v>
          </cell>
          <cell r="E130">
            <v>120</v>
          </cell>
          <cell r="F130" t="str">
            <v>P</v>
          </cell>
          <cell r="G130" t="str">
            <v>Seal B</v>
          </cell>
          <cell r="H130" t="str">
            <v>Bacton</v>
          </cell>
          <cell r="J130">
            <v>0.30499999999999999</v>
          </cell>
          <cell r="K130">
            <v>0.24</v>
          </cell>
          <cell r="L130">
            <v>0.36899999999999999</v>
          </cell>
          <cell r="M130">
            <v>0.30600000000000005</v>
          </cell>
          <cell r="N130">
            <v>0.24300000000000002</v>
          </cell>
          <cell r="O130">
            <v>0.18000000000000002</v>
          </cell>
          <cell r="P130">
            <v>0.18000000000000002</v>
          </cell>
          <cell r="Q130">
            <v>0.12600000000000003</v>
          </cell>
          <cell r="R130">
            <v>0.12600000000000003</v>
          </cell>
          <cell r="S130">
            <v>0.12600000000000003</v>
          </cell>
          <cell r="T130">
            <v>0.10080000000000003</v>
          </cell>
          <cell r="U130">
            <v>8.0640000000000031E-2</v>
          </cell>
          <cell r="V130">
            <v>6.4512000000000028E-2</v>
          </cell>
          <cell r="W130">
            <v>5.1609600000000026E-2</v>
          </cell>
          <cell r="X130">
            <v>4.1287680000000021E-2</v>
          </cell>
          <cell r="Y130">
            <v>0</v>
          </cell>
          <cell r="Z130">
            <v>0</v>
          </cell>
          <cell r="AA130">
            <v>0</v>
          </cell>
          <cell r="AB130">
            <v>0</v>
          </cell>
          <cell r="AC130">
            <v>0</v>
          </cell>
          <cell r="AD130" t="str">
            <v>O&amp;G UK</v>
          </cell>
          <cell r="AE130">
            <v>0.61</v>
          </cell>
          <cell r="AF130">
            <v>0.48</v>
          </cell>
          <cell r="AG130">
            <v>0.41</v>
          </cell>
          <cell r="AH130">
            <v>0.34</v>
          </cell>
          <cell r="AI130">
            <v>0.27</v>
          </cell>
          <cell r="AJ130">
            <v>0.2</v>
          </cell>
          <cell r="AK130">
            <v>0.2</v>
          </cell>
          <cell r="AL130">
            <v>0.14000000000000001</v>
          </cell>
          <cell r="AM130">
            <v>0.14000000000000001</v>
          </cell>
          <cell r="AN130">
            <v>0.14000000000000001</v>
          </cell>
          <cell r="AY130">
            <v>1.2</v>
          </cell>
          <cell r="AZ130">
            <v>0.79300000000000004</v>
          </cell>
          <cell r="BA130">
            <v>0.312</v>
          </cell>
          <cell r="BB130">
            <v>0.47970000000000002</v>
          </cell>
          <cell r="BC130">
            <v>0.3978000000000001</v>
          </cell>
          <cell r="BD130">
            <v>0.31590000000000001</v>
          </cell>
          <cell r="BE130">
            <v>0.23400000000000004</v>
          </cell>
          <cell r="BF130">
            <v>0.23400000000000004</v>
          </cell>
          <cell r="BG130">
            <v>0.16380000000000006</v>
          </cell>
          <cell r="BH130">
            <v>0.16380000000000006</v>
          </cell>
          <cell r="BI130">
            <v>0.16380000000000006</v>
          </cell>
          <cell r="BJ130">
            <v>0.13104000000000005</v>
          </cell>
          <cell r="BK130">
            <v>0.10483200000000005</v>
          </cell>
          <cell r="BL130">
            <v>8.386560000000004E-2</v>
          </cell>
          <cell r="BM130">
            <v>6.7092480000000038E-2</v>
          </cell>
          <cell r="BN130">
            <v>5.3673984000000029E-2</v>
          </cell>
          <cell r="BO130">
            <v>0</v>
          </cell>
          <cell r="BP130">
            <v>0</v>
          </cell>
          <cell r="BQ130">
            <v>0</v>
          </cell>
          <cell r="BR130">
            <v>0</v>
          </cell>
          <cell r="BS130">
            <v>0</v>
          </cell>
        </row>
        <row r="131">
          <cell r="A131" t="str">
            <v>Kessog</v>
          </cell>
          <cell r="C131" t="str">
            <v>50% WM</v>
          </cell>
          <cell r="D131">
            <v>2</v>
          </cell>
          <cell r="E131">
            <v>121</v>
          </cell>
          <cell r="F131" t="str">
            <v>A</v>
          </cell>
          <cell r="G131" t="str">
            <v>Seal B</v>
          </cell>
          <cell r="H131" t="str">
            <v>Bacton</v>
          </cell>
          <cell r="J131">
            <v>0</v>
          </cell>
          <cell r="K131">
            <v>0</v>
          </cell>
          <cell r="L131">
            <v>0</v>
          </cell>
          <cell r="M131">
            <v>0</v>
          </cell>
          <cell r="N131">
            <v>0.77903682719546752</v>
          </cell>
          <cell r="O131">
            <v>0.92067988668555245</v>
          </cell>
          <cell r="P131">
            <v>0.92067988668555245</v>
          </cell>
          <cell r="Q131">
            <v>0.92067988668555245</v>
          </cell>
          <cell r="R131">
            <v>0.76487252124645899</v>
          </cell>
          <cell r="S131">
            <v>0.651558073654391</v>
          </cell>
          <cell r="T131">
            <v>0.55240793201133154</v>
          </cell>
          <cell r="U131">
            <v>0.44617563739376775</v>
          </cell>
          <cell r="V131">
            <v>0.3541076487252125</v>
          </cell>
          <cell r="W131">
            <v>0.28328611898016998</v>
          </cell>
          <cell r="X131">
            <v>0.23371104815864024</v>
          </cell>
          <cell r="Y131">
            <v>0.18413597733711048</v>
          </cell>
          <cell r="Z131">
            <v>0.14164305949008499</v>
          </cell>
          <cell r="AA131">
            <v>0.113314447592068</v>
          </cell>
          <cell r="AB131">
            <v>8.4985835694050993E-2</v>
          </cell>
          <cell r="AC131">
            <v>7.0821529745042494E-2</v>
          </cell>
          <cell r="AD131" t="str">
            <v>WM</v>
          </cell>
          <cell r="AE131">
            <v>0</v>
          </cell>
          <cell r="AF131">
            <v>0</v>
          </cell>
          <cell r="AG131">
            <v>0</v>
          </cell>
          <cell r="AH131">
            <v>0</v>
          </cell>
          <cell r="AI131">
            <v>1.558073654390935</v>
          </cell>
          <cell r="AJ131">
            <v>1.8413597733711049</v>
          </cell>
          <cell r="AK131">
            <v>1.8413597733711049</v>
          </cell>
          <cell r="AL131">
            <v>1.8413597733711049</v>
          </cell>
          <cell r="AM131">
            <v>1.529745042492918</v>
          </cell>
          <cell r="AN131">
            <v>1.303116147308782</v>
          </cell>
          <cell r="AO131">
            <v>1.1048158640226631</v>
          </cell>
          <cell r="AP131">
            <v>0.89235127478753551</v>
          </cell>
          <cell r="AQ131">
            <v>0.708215297450425</v>
          </cell>
          <cell r="AR131">
            <v>0.56657223796033995</v>
          </cell>
          <cell r="AS131">
            <v>0.46742209631728049</v>
          </cell>
          <cell r="AT131">
            <v>0.36827195467422097</v>
          </cell>
          <cell r="AU131">
            <v>0.28328611898016998</v>
          </cell>
          <cell r="AV131">
            <v>0.22662889518413601</v>
          </cell>
          <cell r="AW131">
            <v>0.16997167138810199</v>
          </cell>
          <cell r="AX131">
            <v>0.14164305949008499</v>
          </cell>
          <cell r="AY131">
            <v>1.1000000000000001</v>
          </cell>
          <cell r="AZ131">
            <v>0</v>
          </cell>
          <cell r="BA131">
            <v>0</v>
          </cell>
          <cell r="BB131">
            <v>0</v>
          </cell>
          <cell r="BC131">
            <v>0</v>
          </cell>
          <cell r="BD131">
            <v>0.85694050991501436</v>
          </cell>
          <cell r="BE131">
            <v>1.0127478753541077</v>
          </cell>
          <cell r="BF131">
            <v>1.0127478753541077</v>
          </cell>
          <cell r="BG131">
            <v>1.0127478753541077</v>
          </cell>
          <cell r="BH131">
            <v>0.84135977337110501</v>
          </cell>
          <cell r="BI131">
            <v>0.71671388101983013</v>
          </cell>
          <cell r="BJ131">
            <v>0.60764872521246471</v>
          </cell>
          <cell r="BK131">
            <v>0.49079320113314456</v>
          </cell>
          <cell r="BL131">
            <v>0.38951841359773376</v>
          </cell>
          <cell r="BM131">
            <v>0.31161473087818697</v>
          </cell>
          <cell r="BN131">
            <v>0.25708215297450426</v>
          </cell>
          <cell r="BO131">
            <v>0.20254957507082155</v>
          </cell>
          <cell r="BP131">
            <v>0.15580736543909349</v>
          </cell>
          <cell r="BQ131">
            <v>0.12464589235127481</v>
          </cell>
          <cell r="BR131">
            <v>9.3484419263456103E-2</v>
          </cell>
          <cell r="BS131">
            <v>7.7903682719546744E-2</v>
          </cell>
        </row>
        <row r="132">
          <cell r="A132" t="str">
            <v>Merganser</v>
          </cell>
          <cell r="B132" t="str">
            <v>Yr 1 halved</v>
          </cell>
          <cell r="C132" t="str">
            <v>O&amp;G UK x1.4</v>
          </cell>
          <cell r="D132">
            <v>1</v>
          </cell>
          <cell r="E132">
            <v>122</v>
          </cell>
          <cell r="F132" t="str">
            <v>P</v>
          </cell>
          <cell r="G132" t="str">
            <v>Seal B</v>
          </cell>
          <cell r="H132" t="str">
            <v>Bacton</v>
          </cell>
          <cell r="J132">
            <v>0.65799999999999992</v>
          </cell>
          <cell r="K132">
            <v>1.204</v>
          </cell>
          <cell r="L132">
            <v>0.89599999999999991</v>
          </cell>
          <cell r="M132">
            <v>0.81199999999999994</v>
          </cell>
          <cell r="N132">
            <v>0.68599999999999994</v>
          </cell>
          <cell r="O132">
            <v>0.7</v>
          </cell>
          <cell r="P132">
            <v>0.53199999999999992</v>
          </cell>
          <cell r="Q132">
            <v>0.53199999999999992</v>
          </cell>
          <cell r="R132">
            <v>0.126</v>
          </cell>
          <cell r="S132">
            <v>0</v>
          </cell>
          <cell r="T132">
            <v>0</v>
          </cell>
          <cell r="U132">
            <v>0</v>
          </cell>
          <cell r="V132">
            <v>0</v>
          </cell>
          <cell r="W132">
            <v>0</v>
          </cell>
          <cell r="X132">
            <v>0</v>
          </cell>
          <cell r="Y132">
            <v>0</v>
          </cell>
          <cell r="Z132">
            <v>0</v>
          </cell>
          <cell r="AA132">
            <v>0</v>
          </cell>
          <cell r="AB132">
            <v>0</v>
          </cell>
          <cell r="AC132">
            <v>0</v>
          </cell>
          <cell r="AD132" t="str">
            <v>O&amp;G UK</v>
          </cell>
          <cell r="AE132">
            <v>0.94</v>
          </cell>
          <cell r="AF132">
            <v>0.86</v>
          </cell>
          <cell r="AG132">
            <v>0.64</v>
          </cell>
          <cell r="AH132">
            <v>0.57999999999999996</v>
          </cell>
          <cell r="AI132">
            <v>0.49</v>
          </cell>
          <cell r="AJ132">
            <v>0.5</v>
          </cell>
          <cell r="AK132">
            <v>0.38</v>
          </cell>
          <cell r="AL132">
            <v>0.38</v>
          </cell>
          <cell r="AM132">
            <v>0.09</v>
          </cell>
          <cell r="AN132">
            <v>0</v>
          </cell>
          <cell r="AY132">
            <v>1.28</v>
          </cell>
          <cell r="AZ132">
            <v>1.7107999999999999</v>
          </cell>
          <cell r="BA132">
            <v>1.5651999999999999</v>
          </cell>
          <cell r="BB132">
            <v>1.1647999999999998</v>
          </cell>
          <cell r="BC132">
            <v>1.0555999999999999</v>
          </cell>
          <cell r="BD132">
            <v>0.89179999999999993</v>
          </cell>
          <cell r="BE132">
            <v>0.90999999999999992</v>
          </cell>
          <cell r="BF132">
            <v>0.69159999999999988</v>
          </cell>
          <cell r="BG132">
            <v>0.69159999999999988</v>
          </cell>
          <cell r="BH132">
            <v>0.1638</v>
          </cell>
          <cell r="BI132">
            <v>0</v>
          </cell>
          <cell r="BJ132">
            <v>0</v>
          </cell>
          <cell r="BK132">
            <v>0</v>
          </cell>
          <cell r="BL132">
            <v>0</v>
          </cell>
          <cell r="BM132">
            <v>0</v>
          </cell>
          <cell r="BN132">
            <v>0</v>
          </cell>
          <cell r="BO132">
            <v>0</v>
          </cell>
          <cell r="BP132">
            <v>0</v>
          </cell>
          <cell r="BQ132">
            <v>0</v>
          </cell>
          <cell r="BR132">
            <v>0</v>
          </cell>
          <cell r="BS132">
            <v>0</v>
          </cell>
        </row>
        <row r="133">
          <cell r="A133" t="str">
            <v>Scoter</v>
          </cell>
          <cell r="B133" t="str">
            <v>Yr 1 halved</v>
          </cell>
          <cell r="C133" t="str">
            <v>O&amp;G UK Profile x1.75</v>
          </cell>
          <cell r="D133">
            <v>1</v>
          </cell>
          <cell r="E133">
            <v>123</v>
          </cell>
          <cell r="F133" t="str">
            <v>P</v>
          </cell>
          <cell r="G133" t="str">
            <v>Seal B</v>
          </cell>
          <cell r="H133" t="str">
            <v>Bacton</v>
          </cell>
          <cell r="J133">
            <v>0.58625000000000005</v>
          </cell>
          <cell r="K133">
            <v>0.96250000000000013</v>
          </cell>
          <cell r="L133">
            <v>0.64749999999999996</v>
          </cell>
          <cell r="M133">
            <v>0.45500000000000002</v>
          </cell>
          <cell r="N133">
            <v>0.105</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t="str">
            <v>O&amp;G UK</v>
          </cell>
          <cell r="AE133">
            <v>0.67</v>
          </cell>
          <cell r="AF133">
            <v>0.55000000000000004</v>
          </cell>
          <cell r="AG133">
            <v>0.37</v>
          </cell>
          <cell r="AH133">
            <v>0.26</v>
          </cell>
          <cell r="AI133">
            <v>0.06</v>
          </cell>
          <cell r="AJ133">
            <v>0</v>
          </cell>
          <cell r="AK133">
            <v>0</v>
          </cell>
          <cell r="AL133">
            <v>0</v>
          </cell>
          <cell r="AM133">
            <v>0</v>
          </cell>
          <cell r="AN133">
            <v>0</v>
          </cell>
          <cell r="AY133">
            <v>1.42</v>
          </cell>
          <cell r="AZ133">
            <v>1.5242500000000001</v>
          </cell>
          <cell r="BA133">
            <v>1.2512500000000002</v>
          </cell>
          <cell r="BB133">
            <v>0.84175</v>
          </cell>
          <cell r="BC133">
            <v>0.59150000000000003</v>
          </cell>
          <cell r="BD133">
            <v>0.13650000000000001</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row>
        <row r="134">
          <cell r="A134" t="str">
            <v>Shearwater</v>
          </cell>
          <cell r="B134" t="str">
            <v>Yr 1 halved</v>
          </cell>
          <cell r="C134" t="str">
            <v>10% O&amp;G UK</v>
          </cell>
          <cell r="D134">
            <v>1</v>
          </cell>
          <cell r="E134">
            <v>124</v>
          </cell>
          <cell r="F134" t="str">
            <v>P</v>
          </cell>
          <cell r="G134" t="str">
            <v>Seal B</v>
          </cell>
          <cell r="H134" t="str">
            <v>Bacton</v>
          </cell>
          <cell r="J134">
            <v>6.1499999999999999E-2</v>
          </cell>
          <cell r="K134">
            <v>0.19800000000000001</v>
          </cell>
          <cell r="L134">
            <v>0.24100000000000002</v>
          </cell>
          <cell r="M134">
            <v>0.21800000000000003</v>
          </cell>
          <cell r="N134">
            <v>0.11399999999999999</v>
          </cell>
          <cell r="O134">
            <v>4.9000000000000002E-2</v>
          </cell>
          <cell r="P134">
            <v>1.0000000000000002E-2</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str">
            <v>O&amp;G UK</v>
          </cell>
          <cell r="AE134">
            <v>1.23</v>
          </cell>
          <cell r="AF134">
            <v>1.98</v>
          </cell>
          <cell r="AG134">
            <v>2.41</v>
          </cell>
          <cell r="AH134">
            <v>2.1800000000000002</v>
          </cell>
          <cell r="AI134">
            <v>1.1399999999999999</v>
          </cell>
          <cell r="AJ134">
            <v>0.49</v>
          </cell>
          <cell r="AK134">
            <v>0.1</v>
          </cell>
          <cell r="AL134">
            <v>0</v>
          </cell>
          <cell r="AM134">
            <v>0</v>
          </cell>
          <cell r="AN134">
            <v>0</v>
          </cell>
          <cell r="AY134">
            <v>2.81</v>
          </cell>
          <cell r="AZ134">
            <v>0.15990000000000001</v>
          </cell>
          <cell r="BA134">
            <v>0.25740000000000002</v>
          </cell>
          <cell r="BB134">
            <v>0.31330000000000002</v>
          </cell>
          <cell r="BC134">
            <v>0.28340000000000004</v>
          </cell>
          <cell r="BD134">
            <v>0.1482</v>
          </cell>
          <cell r="BE134">
            <v>6.3700000000000007E-2</v>
          </cell>
          <cell r="BF134">
            <v>1.3000000000000003E-2</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row>
        <row r="135">
          <cell r="A135" t="str">
            <v>Starling</v>
          </cell>
          <cell r="B135" t="str">
            <v>Yr 1 halved</v>
          </cell>
          <cell r="C135" t="str">
            <v>O&amp;G Profile x1.5</v>
          </cell>
          <cell r="D135">
            <v>1</v>
          </cell>
          <cell r="E135">
            <v>125</v>
          </cell>
          <cell r="F135" t="str">
            <v>P</v>
          </cell>
          <cell r="G135" t="str">
            <v>Seal B</v>
          </cell>
          <cell r="H135" t="str">
            <v>Bacton</v>
          </cell>
          <cell r="J135">
            <v>1.8149999999999999</v>
          </cell>
          <cell r="K135">
            <v>3.2850000000000001</v>
          </cell>
          <cell r="L135">
            <v>3.375</v>
          </cell>
          <cell r="M135">
            <v>3.0300000000000002</v>
          </cell>
          <cell r="N135">
            <v>2.58</v>
          </cell>
          <cell r="O135">
            <v>1.6350000000000002</v>
          </cell>
          <cell r="P135">
            <v>0.96</v>
          </cell>
          <cell r="Q135">
            <v>0.73499999999999999</v>
          </cell>
          <cell r="R135">
            <v>0.18</v>
          </cell>
          <cell r="S135">
            <v>0</v>
          </cell>
          <cell r="T135">
            <v>0</v>
          </cell>
          <cell r="U135">
            <v>0</v>
          </cell>
          <cell r="V135">
            <v>0</v>
          </cell>
          <cell r="W135">
            <v>0</v>
          </cell>
          <cell r="X135">
            <v>0</v>
          </cell>
          <cell r="Y135">
            <v>0</v>
          </cell>
          <cell r="Z135">
            <v>0</v>
          </cell>
          <cell r="AA135">
            <v>0</v>
          </cell>
          <cell r="AB135">
            <v>0</v>
          </cell>
          <cell r="AC135">
            <v>0</v>
          </cell>
          <cell r="AD135" t="str">
            <v>O&amp;G UK</v>
          </cell>
          <cell r="AE135">
            <v>2.42</v>
          </cell>
          <cell r="AF135">
            <v>2.19</v>
          </cell>
          <cell r="AG135">
            <v>2.25</v>
          </cell>
          <cell r="AH135">
            <v>2.02</v>
          </cell>
          <cell r="AI135">
            <v>1.72</v>
          </cell>
          <cell r="AJ135">
            <v>1.0900000000000001</v>
          </cell>
          <cell r="AK135">
            <v>0.64</v>
          </cell>
          <cell r="AL135">
            <v>0.49</v>
          </cell>
          <cell r="AM135">
            <v>0.12</v>
          </cell>
          <cell r="AN135">
            <v>0</v>
          </cell>
          <cell r="AO135">
            <v>0</v>
          </cell>
          <cell r="AP135">
            <v>0</v>
          </cell>
          <cell r="AY135">
            <v>1.27</v>
          </cell>
          <cell r="AZ135">
            <v>4.7190000000000003</v>
          </cell>
          <cell r="BA135">
            <v>4.2705000000000002</v>
          </cell>
          <cell r="BB135">
            <v>4.3875000000000002</v>
          </cell>
          <cell r="BC135">
            <v>3.9390000000000005</v>
          </cell>
          <cell r="BD135">
            <v>3.3540000000000001</v>
          </cell>
          <cell r="BE135">
            <v>2.1255000000000002</v>
          </cell>
          <cell r="BF135">
            <v>1.248</v>
          </cell>
          <cell r="BG135">
            <v>0.95550000000000002</v>
          </cell>
          <cell r="BH135">
            <v>0.23399999999999999</v>
          </cell>
          <cell r="BI135">
            <v>0</v>
          </cell>
          <cell r="BJ135">
            <v>0</v>
          </cell>
          <cell r="BK135">
            <v>0</v>
          </cell>
          <cell r="BL135">
            <v>0</v>
          </cell>
          <cell r="BM135">
            <v>0</v>
          </cell>
          <cell r="BN135">
            <v>0</v>
          </cell>
          <cell r="BO135">
            <v>0</v>
          </cell>
          <cell r="BP135">
            <v>0</v>
          </cell>
          <cell r="BQ135">
            <v>0</v>
          </cell>
          <cell r="BR135">
            <v>0</v>
          </cell>
          <cell r="BS135">
            <v>0</v>
          </cell>
        </row>
        <row r="136">
          <cell r="A136" t="str">
            <v>zUpside Seal B</v>
          </cell>
          <cell r="D136">
            <v>3</v>
          </cell>
          <cell r="E136">
            <v>126</v>
          </cell>
          <cell r="F136" t="str">
            <v>A</v>
          </cell>
          <cell r="G136" t="str">
            <v>Seal B</v>
          </cell>
          <cell r="H136" t="str">
            <v>Bacton</v>
          </cell>
          <cell r="R136">
            <v>0.40600000000000003</v>
          </cell>
          <cell r="S136">
            <v>0.82299999999999995</v>
          </cell>
          <cell r="T136">
            <v>0.8</v>
          </cell>
          <cell r="U136">
            <v>1.4610000000000001</v>
          </cell>
          <cell r="V136">
            <v>1.8959999999999999</v>
          </cell>
          <cell r="W136">
            <v>2.0870000000000002</v>
          </cell>
          <cell r="X136">
            <v>2.137</v>
          </cell>
          <cell r="Y136">
            <v>2.1070000000000002</v>
          </cell>
          <cell r="Z136">
            <v>2.0190000000000001</v>
          </cell>
          <cell r="AA136">
            <v>1.8440000000000001</v>
          </cell>
          <cell r="AB136">
            <v>1.675</v>
          </cell>
          <cell r="AC136">
            <v>1.512</v>
          </cell>
          <cell r="BH136">
            <v>0.48720000000000002</v>
          </cell>
          <cell r="BI136">
            <v>0.98759999999999992</v>
          </cell>
          <cell r="BJ136">
            <v>0.96</v>
          </cell>
          <cell r="BK136">
            <v>1.7532000000000001</v>
          </cell>
          <cell r="BL136">
            <v>2.2751999999999999</v>
          </cell>
          <cell r="BM136">
            <v>2.5044</v>
          </cell>
          <cell r="BN136">
            <v>2.5644</v>
          </cell>
          <cell r="BO136">
            <v>2.5284</v>
          </cell>
          <cell r="BP136">
            <v>2.4228000000000001</v>
          </cell>
          <cell r="BQ136">
            <v>2.2128000000000001</v>
          </cell>
          <cell r="BR136">
            <v>2.0099999999999998</v>
          </cell>
          <cell r="BS136">
            <v>1.8144</v>
          </cell>
        </row>
        <row r="137">
          <cell r="A137" t="str">
            <v>Brigantines</v>
          </cell>
          <cell r="D137">
            <v>1</v>
          </cell>
          <cell r="E137">
            <v>127</v>
          </cell>
          <cell r="F137" t="str">
            <v>P</v>
          </cell>
          <cell r="G137" t="str">
            <v>Shell/Esso B</v>
          </cell>
          <cell r="H137" t="str">
            <v>Bacton</v>
          </cell>
          <cell r="J137">
            <v>0</v>
          </cell>
          <cell r="K137">
            <v>0</v>
          </cell>
          <cell r="L137">
            <v>0.88</v>
          </cell>
          <cell r="M137">
            <v>0.91</v>
          </cell>
          <cell r="N137">
            <v>0.66</v>
          </cell>
          <cell r="O137">
            <v>0.8</v>
          </cell>
          <cell r="P137">
            <v>0.62</v>
          </cell>
          <cell r="Q137">
            <v>0.46</v>
          </cell>
          <cell r="R137">
            <v>0.34</v>
          </cell>
          <cell r="S137">
            <v>0.27</v>
          </cell>
          <cell r="T137">
            <v>0.24</v>
          </cell>
          <cell r="U137">
            <v>0.192</v>
          </cell>
          <cell r="V137">
            <v>0.15360000000000001</v>
          </cell>
          <cell r="W137">
            <v>0.12288000000000002</v>
          </cell>
          <cell r="X137">
            <v>9.8304000000000016E-2</v>
          </cell>
          <cell r="Y137">
            <v>7.8643200000000024E-2</v>
          </cell>
          <cell r="Z137">
            <v>6.2914560000000022E-2</v>
          </cell>
          <cell r="AA137">
            <v>5.033164800000002E-2</v>
          </cell>
          <cell r="AB137">
            <v>4.0265318400000021E-2</v>
          </cell>
          <cell r="AD137" t="str">
            <v>O&amp;G UK</v>
          </cell>
          <cell r="AY137">
            <v>1.1000000000000001</v>
          </cell>
          <cell r="AZ137">
            <v>0</v>
          </cell>
          <cell r="BA137">
            <v>0</v>
          </cell>
          <cell r="BB137">
            <v>1.056</v>
          </cell>
          <cell r="BC137">
            <v>1.0920000000000001</v>
          </cell>
          <cell r="BD137">
            <v>0.79200000000000004</v>
          </cell>
          <cell r="BE137">
            <v>0.96</v>
          </cell>
          <cell r="BF137">
            <v>0.74399999999999999</v>
          </cell>
          <cell r="BG137">
            <v>0.55200000000000005</v>
          </cell>
          <cell r="BH137">
            <v>0.40800000000000003</v>
          </cell>
          <cell r="BI137">
            <v>0.32400000000000001</v>
          </cell>
          <cell r="BJ137">
            <v>0.28799999999999998</v>
          </cell>
          <cell r="BK137">
            <v>0.23039999999999999</v>
          </cell>
          <cell r="BL137">
            <v>0.18432000000000001</v>
          </cell>
          <cell r="BM137">
            <v>0.147456</v>
          </cell>
          <cell r="BN137">
            <v>0.11796480000000001</v>
          </cell>
          <cell r="BO137">
            <v>9.4371840000000026E-2</v>
          </cell>
          <cell r="BP137">
            <v>7.5497472000000024E-2</v>
          </cell>
          <cell r="BQ137">
            <v>6.039797760000002E-2</v>
          </cell>
          <cell r="BR137">
            <v>4.831838208000002E-2</v>
          </cell>
          <cell r="BS137">
            <v>0</v>
          </cell>
        </row>
        <row r="138">
          <cell r="A138" t="str">
            <v>Caravel</v>
          </cell>
          <cell r="C138" t="str">
            <v>O&amp;G UK</v>
          </cell>
          <cell r="D138">
            <v>1</v>
          </cell>
          <cell r="E138">
            <v>128</v>
          </cell>
          <cell r="F138" t="str">
            <v>P</v>
          </cell>
          <cell r="G138" t="str">
            <v>Shell/Esso B</v>
          </cell>
          <cell r="H138" t="str">
            <v>Bacton</v>
          </cell>
          <cell r="J138">
            <v>1.91</v>
          </cell>
          <cell r="K138">
            <v>1.1499999999999999</v>
          </cell>
          <cell r="L138">
            <v>1.31</v>
          </cell>
          <cell r="M138">
            <v>0.8</v>
          </cell>
          <cell r="N138">
            <v>0.66</v>
          </cell>
          <cell r="O138">
            <v>0.56999999999999995</v>
          </cell>
          <cell r="P138">
            <v>0.44</v>
          </cell>
          <cell r="Q138">
            <v>0.43</v>
          </cell>
          <cell r="R138">
            <v>0.42</v>
          </cell>
          <cell r="S138">
            <v>0.24</v>
          </cell>
          <cell r="T138">
            <v>0.09</v>
          </cell>
          <cell r="U138">
            <v>0.1</v>
          </cell>
          <cell r="V138">
            <v>7.0000000000000007E-2</v>
          </cell>
          <cell r="W138">
            <v>0.05</v>
          </cell>
          <cell r="X138">
            <v>0.03</v>
          </cell>
          <cell r="Y138">
            <v>0</v>
          </cell>
          <cell r="Z138">
            <v>0</v>
          </cell>
          <cell r="AA138">
            <v>0</v>
          </cell>
          <cell r="AB138">
            <v>0</v>
          </cell>
          <cell r="AC138">
            <v>0</v>
          </cell>
          <cell r="AD138" t="str">
            <v>O&amp;G UK</v>
          </cell>
          <cell r="AE138">
            <v>1.91</v>
          </cell>
          <cell r="AF138">
            <v>1.1499999999999999</v>
          </cell>
          <cell r="AG138">
            <v>1.31</v>
          </cell>
          <cell r="AH138">
            <v>0.8</v>
          </cell>
          <cell r="AI138">
            <v>0.66</v>
          </cell>
          <cell r="AJ138">
            <v>0.56999999999999995</v>
          </cell>
          <cell r="AK138">
            <v>0.44</v>
          </cell>
          <cell r="AL138">
            <v>0.43</v>
          </cell>
          <cell r="AM138">
            <v>0.42</v>
          </cell>
          <cell r="AN138">
            <v>0.24</v>
          </cell>
          <cell r="AO138">
            <v>0.09</v>
          </cell>
          <cell r="AP138">
            <v>0.1</v>
          </cell>
          <cell r="AQ138">
            <v>7.0000000000000007E-2</v>
          </cell>
          <cell r="AR138">
            <v>0.05</v>
          </cell>
          <cell r="AS138">
            <v>0.03</v>
          </cell>
          <cell r="AT138">
            <v>0</v>
          </cell>
          <cell r="AU138">
            <v>0</v>
          </cell>
          <cell r="AV138">
            <v>0</v>
          </cell>
          <cell r="AW138">
            <v>0</v>
          </cell>
          <cell r="AY138">
            <v>1.75</v>
          </cell>
          <cell r="AZ138">
            <v>2.4830000000000001</v>
          </cell>
          <cell r="BA138">
            <v>1.4949999999999999</v>
          </cell>
          <cell r="BB138">
            <v>1.7030000000000001</v>
          </cell>
          <cell r="BC138">
            <v>1.04</v>
          </cell>
          <cell r="BD138">
            <v>0.8580000000000001</v>
          </cell>
          <cell r="BE138">
            <v>0.74099999999999999</v>
          </cell>
          <cell r="BF138">
            <v>0.57200000000000006</v>
          </cell>
          <cell r="BG138">
            <v>0.55900000000000005</v>
          </cell>
          <cell r="BH138">
            <v>0.54600000000000004</v>
          </cell>
          <cell r="BI138">
            <v>0.312</v>
          </cell>
          <cell r="BJ138">
            <v>0.11699999999999999</v>
          </cell>
          <cell r="BK138">
            <v>0.13</v>
          </cell>
          <cell r="BL138">
            <v>9.1000000000000011E-2</v>
          </cell>
          <cell r="BM138">
            <v>6.5000000000000002E-2</v>
          </cell>
          <cell r="BN138">
            <v>3.9E-2</v>
          </cell>
          <cell r="BO138">
            <v>0</v>
          </cell>
          <cell r="BP138">
            <v>0</v>
          </cell>
          <cell r="BQ138">
            <v>0</v>
          </cell>
          <cell r="BR138">
            <v>0</v>
          </cell>
          <cell r="BS138">
            <v>0</v>
          </cell>
        </row>
        <row r="139">
          <cell r="A139" t="str">
            <v>Carrack</v>
          </cell>
          <cell r="C139" t="str">
            <v>O&amp;G UK</v>
          </cell>
          <cell r="D139">
            <v>1</v>
          </cell>
          <cell r="E139">
            <v>129</v>
          </cell>
          <cell r="F139" t="str">
            <v>P</v>
          </cell>
          <cell r="G139" t="str">
            <v>Shell/Esso B</v>
          </cell>
          <cell r="H139" t="str">
            <v>Bacton</v>
          </cell>
          <cell r="J139">
            <v>0.84</v>
          </cell>
          <cell r="K139">
            <v>0.62</v>
          </cell>
          <cell r="L139">
            <v>0.26</v>
          </cell>
          <cell r="M139">
            <v>0.34</v>
          </cell>
          <cell r="N139">
            <v>0.35</v>
          </cell>
          <cell r="O139">
            <v>0.3</v>
          </cell>
          <cell r="P139">
            <v>0.3</v>
          </cell>
          <cell r="Q139">
            <v>0.26</v>
          </cell>
          <cell r="R139">
            <v>0.26</v>
          </cell>
          <cell r="S139">
            <v>0.16</v>
          </cell>
          <cell r="T139">
            <v>0.16</v>
          </cell>
          <cell r="U139">
            <v>0.17</v>
          </cell>
          <cell r="V139">
            <v>0.12</v>
          </cell>
          <cell r="W139">
            <v>0.08</v>
          </cell>
          <cell r="X139">
            <v>0.06</v>
          </cell>
          <cell r="Y139">
            <v>0.04</v>
          </cell>
          <cell r="Z139">
            <v>0.03</v>
          </cell>
          <cell r="AA139">
            <v>0.02</v>
          </cell>
          <cell r="AB139">
            <v>0</v>
          </cell>
          <cell r="AC139">
            <v>0</v>
          </cell>
          <cell r="AD139" t="str">
            <v>O&amp;G UK</v>
          </cell>
          <cell r="AE139">
            <v>0.84</v>
          </cell>
          <cell r="AF139">
            <v>0.62</v>
          </cell>
          <cell r="AG139">
            <v>0.26</v>
          </cell>
          <cell r="AH139">
            <v>0.34</v>
          </cell>
          <cell r="AI139">
            <v>0.35</v>
          </cell>
          <cell r="AJ139">
            <v>0.3</v>
          </cell>
          <cell r="AK139">
            <v>0.3</v>
          </cell>
          <cell r="AL139">
            <v>0.26</v>
          </cell>
          <cell r="AM139">
            <v>0.26</v>
          </cell>
          <cell r="AN139">
            <v>0.16</v>
          </cell>
          <cell r="AO139">
            <v>0.16</v>
          </cell>
          <cell r="AP139">
            <v>0.17</v>
          </cell>
          <cell r="AQ139">
            <v>0.12</v>
          </cell>
          <cell r="AR139">
            <v>0.08</v>
          </cell>
          <cell r="AS139">
            <v>0.06</v>
          </cell>
          <cell r="AT139">
            <v>0.04</v>
          </cell>
          <cell r="AU139">
            <v>0.03</v>
          </cell>
          <cell r="AV139">
            <v>0.02</v>
          </cell>
          <cell r="AY139">
            <v>1.23</v>
          </cell>
          <cell r="AZ139">
            <v>1.0920000000000001</v>
          </cell>
          <cell r="BA139">
            <v>0.80600000000000005</v>
          </cell>
          <cell r="BB139">
            <v>0.33800000000000002</v>
          </cell>
          <cell r="BC139">
            <v>0.44200000000000006</v>
          </cell>
          <cell r="BD139">
            <v>0.45499999999999996</v>
          </cell>
          <cell r="BE139">
            <v>0.39</v>
          </cell>
          <cell r="BF139">
            <v>0.39</v>
          </cell>
          <cell r="BG139">
            <v>0.33800000000000002</v>
          </cell>
          <cell r="BH139">
            <v>0.33800000000000002</v>
          </cell>
          <cell r="BI139">
            <v>0.20800000000000002</v>
          </cell>
          <cell r="BJ139">
            <v>0.20800000000000002</v>
          </cell>
          <cell r="BK139">
            <v>0.22100000000000003</v>
          </cell>
          <cell r="BL139">
            <v>0.156</v>
          </cell>
          <cell r="BM139">
            <v>0.10400000000000001</v>
          </cell>
          <cell r="BN139">
            <v>7.8E-2</v>
          </cell>
          <cell r="BO139">
            <v>5.2000000000000005E-2</v>
          </cell>
          <cell r="BP139">
            <v>3.9E-2</v>
          </cell>
          <cell r="BQ139">
            <v>2.6000000000000002E-2</v>
          </cell>
          <cell r="BR139">
            <v>0</v>
          </cell>
          <cell r="BS139">
            <v>0</v>
          </cell>
        </row>
        <row r="140">
          <cell r="A140" t="str">
            <v>Carrack East</v>
          </cell>
          <cell r="C140" t="str">
            <v>O&amp;G UK Profile Good</v>
          </cell>
          <cell r="D140">
            <v>1</v>
          </cell>
          <cell r="E140">
            <v>130</v>
          </cell>
          <cell r="F140" t="str">
            <v>D</v>
          </cell>
          <cell r="G140" t="str">
            <v>Shell/Esso B</v>
          </cell>
          <cell r="H140" t="str">
            <v>Bacton</v>
          </cell>
          <cell r="J140">
            <v>0</v>
          </cell>
          <cell r="K140">
            <v>0</v>
          </cell>
          <cell r="L140">
            <v>0.89</v>
          </cell>
          <cell r="M140">
            <v>0.62</v>
          </cell>
          <cell r="N140">
            <v>0.48</v>
          </cell>
          <cell r="O140">
            <v>0.34</v>
          </cell>
          <cell r="P140">
            <v>0.28000000000000003</v>
          </cell>
          <cell r="Q140">
            <v>0.2</v>
          </cell>
          <cell r="R140">
            <v>0.17</v>
          </cell>
          <cell r="S140">
            <v>0.13</v>
          </cell>
          <cell r="T140">
            <v>0.12</v>
          </cell>
          <cell r="U140">
            <v>0.11</v>
          </cell>
          <cell r="V140">
            <v>7.0000000000000007E-2</v>
          </cell>
          <cell r="W140">
            <v>0.05</v>
          </cell>
          <cell r="X140">
            <v>0.04</v>
          </cell>
          <cell r="Y140">
            <v>0</v>
          </cell>
          <cell r="Z140">
            <v>0</v>
          </cell>
          <cell r="AA140">
            <v>0</v>
          </cell>
          <cell r="AB140">
            <v>0</v>
          </cell>
          <cell r="AC140">
            <v>0</v>
          </cell>
          <cell r="AD140" t="str">
            <v>O&amp;G UK</v>
          </cell>
          <cell r="AE140">
            <v>0</v>
          </cell>
          <cell r="AF140">
            <v>0</v>
          </cell>
          <cell r="AG140">
            <v>0.89</v>
          </cell>
          <cell r="AH140">
            <v>0.62</v>
          </cell>
          <cell r="AI140">
            <v>0.48</v>
          </cell>
          <cell r="AJ140">
            <v>0.34</v>
          </cell>
          <cell r="AK140">
            <v>0.28000000000000003</v>
          </cell>
          <cell r="AL140">
            <v>0.2</v>
          </cell>
          <cell r="AM140">
            <v>0.17</v>
          </cell>
          <cell r="AN140">
            <v>0.13</v>
          </cell>
          <cell r="AO140">
            <v>0.12</v>
          </cell>
          <cell r="AP140">
            <v>0.11</v>
          </cell>
          <cell r="AQ140">
            <v>7.0000000000000007E-2</v>
          </cell>
          <cell r="AR140">
            <v>0.05</v>
          </cell>
          <cell r="AS140">
            <v>0.04</v>
          </cell>
          <cell r="AT140">
            <v>0</v>
          </cell>
          <cell r="AU140">
            <v>0</v>
          </cell>
          <cell r="AV140">
            <v>0</v>
          </cell>
          <cell r="AW140">
            <v>0</v>
          </cell>
          <cell r="AY140">
            <v>1.1000000000000001</v>
          </cell>
          <cell r="AZ140">
            <v>0</v>
          </cell>
          <cell r="BA140">
            <v>0</v>
          </cell>
          <cell r="BB140">
            <v>0.97900000000000009</v>
          </cell>
          <cell r="BC140">
            <v>0.68200000000000005</v>
          </cell>
          <cell r="BD140">
            <v>0.52800000000000002</v>
          </cell>
          <cell r="BE140">
            <v>0.37400000000000005</v>
          </cell>
          <cell r="BF140">
            <v>0.30800000000000005</v>
          </cell>
          <cell r="BG140">
            <v>0.22000000000000003</v>
          </cell>
          <cell r="BH140">
            <v>0.18700000000000003</v>
          </cell>
          <cell r="BI140">
            <v>0.14300000000000002</v>
          </cell>
          <cell r="BJ140">
            <v>0.13200000000000001</v>
          </cell>
          <cell r="BK140">
            <v>0.12100000000000001</v>
          </cell>
          <cell r="BL140">
            <v>7.7000000000000013E-2</v>
          </cell>
          <cell r="BM140">
            <v>5.5000000000000007E-2</v>
          </cell>
          <cell r="BN140">
            <v>4.4000000000000004E-2</v>
          </cell>
          <cell r="BO140">
            <v>0</v>
          </cell>
          <cell r="BP140">
            <v>0</v>
          </cell>
          <cell r="BQ140">
            <v>0</v>
          </cell>
          <cell r="BR140">
            <v>0</v>
          </cell>
          <cell r="BS140">
            <v>0</v>
          </cell>
        </row>
        <row r="141">
          <cell r="A141" t="str">
            <v>Carrack West</v>
          </cell>
          <cell r="C141" t="str">
            <v>O&amp;G UK Profile Good</v>
          </cell>
          <cell r="D141">
            <v>1</v>
          </cell>
          <cell r="E141">
            <v>131</v>
          </cell>
          <cell r="F141" t="str">
            <v>D</v>
          </cell>
          <cell r="G141" t="str">
            <v>Shell/Esso B</v>
          </cell>
          <cell r="H141" t="str">
            <v>Bacton</v>
          </cell>
          <cell r="J141">
            <v>0</v>
          </cell>
          <cell r="K141">
            <v>0</v>
          </cell>
          <cell r="L141">
            <v>0.38</v>
          </cell>
          <cell r="M141">
            <v>0.33</v>
          </cell>
          <cell r="N141">
            <v>0.3</v>
          </cell>
          <cell r="O141">
            <v>0.28999999999999998</v>
          </cell>
          <cell r="P141">
            <v>0.28000000000000003</v>
          </cell>
          <cell r="Q141">
            <v>0.25</v>
          </cell>
          <cell r="R141">
            <v>0.23</v>
          </cell>
          <cell r="S141">
            <v>0.2</v>
          </cell>
          <cell r="T141">
            <v>0.18</v>
          </cell>
          <cell r="U141">
            <v>0.15</v>
          </cell>
          <cell r="V141">
            <v>0.11</v>
          </cell>
          <cell r="W141">
            <v>0.08</v>
          </cell>
          <cell r="X141">
            <v>0.05</v>
          </cell>
          <cell r="Y141">
            <v>0.04</v>
          </cell>
          <cell r="Z141">
            <v>0</v>
          </cell>
          <cell r="AA141">
            <v>0</v>
          </cell>
          <cell r="AB141">
            <v>0</v>
          </cell>
          <cell r="AC141">
            <v>0</v>
          </cell>
          <cell r="AD141" t="str">
            <v>O&amp;G UK</v>
          </cell>
          <cell r="AE141">
            <v>0</v>
          </cell>
          <cell r="AF141">
            <v>0</v>
          </cell>
          <cell r="AG141">
            <v>0.38</v>
          </cell>
          <cell r="AH141">
            <v>0.33</v>
          </cell>
          <cell r="AI141">
            <v>0.3</v>
          </cell>
          <cell r="AJ141">
            <v>0.28999999999999998</v>
          </cell>
          <cell r="AK141">
            <v>0.28000000000000003</v>
          </cell>
          <cell r="AL141">
            <v>0.25</v>
          </cell>
          <cell r="AM141">
            <v>0.23</v>
          </cell>
          <cell r="AN141">
            <v>0.2</v>
          </cell>
          <cell r="AO141">
            <v>0.18</v>
          </cell>
          <cell r="AP141">
            <v>0.15</v>
          </cell>
          <cell r="AQ141">
            <v>0.11</v>
          </cell>
          <cell r="AR141">
            <v>0.08</v>
          </cell>
          <cell r="AS141">
            <v>0.05</v>
          </cell>
          <cell r="AT141">
            <v>0.04</v>
          </cell>
          <cell r="AU141">
            <v>0</v>
          </cell>
          <cell r="AV141">
            <v>0</v>
          </cell>
          <cell r="AW141">
            <v>0</v>
          </cell>
          <cell r="AY141">
            <v>1.1000000000000001</v>
          </cell>
          <cell r="AZ141">
            <v>0</v>
          </cell>
          <cell r="BA141">
            <v>0</v>
          </cell>
          <cell r="BB141">
            <v>0.41800000000000004</v>
          </cell>
          <cell r="BC141">
            <v>0.36300000000000004</v>
          </cell>
          <cell r="BD141">
            <v>0.33</v>
          </cell>
          <cell r="BE141">
            <v>0.31900000000000001</v>
          </cell>
          <cell r="BF141">
            <v>0.30800000000000005</v>
          </cell>
          <cell r="BG141">
            <v>0.27500000000000002</v>
          </cell>
          <cell r="BH141">
            <v>0.25300000000000006</v>
          </cell>
          <cell r="BI141">
            <v>0.22000000000000003</v>
          </cell>
          <cell r="BJ141">
            <v>0.19800000000000001</v>
          </cell>
          <cell r="BK141">
            <v>0.16500000000000001</v>
          </cell>
          <cell r="BL141">
            <v>0.12100000000000001</v>
          </cell>
          <cell r="BM141">
            <v>8.8000000000000009E-2</v>
          </cell>
          <cell r="BN141">
            <v>5.5000000000000007E-2</v>
          </cell>
          <cell r="BO141">
            <v>4.4000000000000004E-2</v>
          </cell>
          <cell r="BP141">
            <v>0</v>
          </cell>
          <cell r="BQ141">
            <v>0</v>
          </cell>
          <cell r="BR141">
            <v>0</v>
          </cell>
          <cell r="BS141">
            <v>0</v>
          </cell>
        </row>
        <row r="142">
          <cell r="A142" t="str">
            <v>Clipper South</v>
          </cell>
          <cell r="C142" t="str">
            <v>Due 2012</v>
          </cell>
          <cell r="D142">
            <v>2</v>
          </cell>
          <cell r="E142">
            <v>132</v>
          </cell>
          <cell r="F142" t="str">
            <v>D</v>
          </cell>
          <cell r="G142" t="str">
            <v>Shell/Esso B</v>
          </cell>
          <cell r="H142" t="str">
            <v>Bacton</v>
          </cell>
          <cell r="J142">
            <v>0</v>
          </cell>
          <cell r="K142">
            <v>2.3512747875354107</v>
          </cell>
          <cell r="L142">
            <v>1.9263456090651561</v>
          </cell>
          <cell r="M142">
            <v>1.6997167138810199</v>
          </cell>
          <cell r="N142">
            <v>1.4730878186968839</v>
          </cell>
          <cell r="O142">
            <v>1.2464589235127479</v>
          </cell>
          <cell r="P142">
            <v>0.99150141643059497</v>
          </cell>
          <cell r="Q142">
            <v>0.79320113314447593</v>
          </cell>
          <cell r="R142">
            <v>0.62322946175637395</v>
          </cell>
          <cell r="S142">
            <v>0.50991501416430596</v>
          </cell>
          <cell r="T142">
            <v>0.39660056657223797</v>
          </cell>
          <cell r="U142">
            <v>0.31161473087818697</v>
          </cell>
          <cell r="V142">
            <v>0.22662889518413601</v>
          </cell>
          <cell r="W142">
            <v>0.19830028328611898</v>
          </cell>
          <cell r="X142">
            <v>0.16997167138810199</v>
          </cell>
          <cell r="Y142">
            <v>0.1359773371104816</v>
          </cell>
          <cell r="Z142">
            <v>0.10878186968838528</v>
          </cell>
          <cell r="AA142">
            <v>8.7025495750708226E-2</v>
          </cell>
          <cell r="AB142">
            <v>6.9620396600566584E-2</v>
          </cell>
          <cell r="AC142">
            <v>5.5696317280453267E-2</v>
          </cell>
          <cell r="AD142" t="str">
            <v>Woodmac</v>
          </cell>
          <cell r="AE142">
            <v>0</v>
          </cell>
          <cell r="AF142">
            <v>0.28328611898016998</v>
          </cell>
          <cell r="AG142">
            <v>2.3512747875354107</v>
          </cell>
          <cell r="AH142">
            <v>1.9263456090651561</v>
          </cell>
          <cell r="AI142">
            <v>1.6997167138810199</v>
          </cell>
          <cell r="AJ142">
            <v>1.4730878186968839</v>
          </cell>
          <cell r="AK142">
            <v>1.2464589235127479</v>
          </cell>
          <cell r="AL142">
            <v>0.99150141643059497</v>
          </cell>
          <cell r="AM142">
            <v>0.79320113314447593</v>
          </cell>
          <cell r="AN142">
            <v>0.62322946175637395</v>
          </cell>
          <cell r="AO142">
            <v>0.50991501416430596</v>
          </cell>
          <cell r="AP142">
            <v>0.39660056657223797</v>
          </cell>
          <cell r="AQ142">
            <v>0.31161473087818697</v>
          </cell>
          <cell r="AR142">
            <v>0.22662889518413601</v>
          </cell>
          <cell r="AS142">
            <v>0.19830028328611898</v>
          </cell>
          <cell r="AT142">
            <v>0.16997167138810199</v>
          </cell>
          <cell r="AU142">
            <v>0</v>
          </cell>
          <cell r="AV142">
            <v>0</v>
          </cell>
          <cell r="AW142">
            <v>0</v>
          </cell>
          <cell r="AX142">
            <v>0</v>
          </cell>
          <cell r="AY142">
            <v>1.1000000000000001</v>
          </cell>
          <cell r="AZ142">
            <v>0</v>
          </cell>
          <cell r="BA142">
            <v>2.5864022662889519</v>
          </cell>
          <cell r="BB142">
            <v>2.1189801699716719</v>
          </cell>
          <cell r="BC142">
            <v>1.869688385269122</v>
          </cell>
          <cell r="BD142">
            <v>1.6203966005665724</v>
          </cell>
          <cell r="BE142">
            <v>1.3711048158640229</v>
          </cell>
          <cell r="BF142">
            <v>1.0906515580736547</v>
          </cell>
          <cell r="BG142">
            <v>0.87252124645892359</v>
          </cell>
          <cell r="BH142">
            <v>0.68555240793201144</v>
          </cell>
          <cell r="BI142">
            <v>0.56090651558073656</v>
          </cell>
          <cell r="BJ142">
            <v>0.4362606232294618</v>
          </cell>
          <cell r="BK142">
            <v>0.34277620396600572</v>
          </cell>
          <cell r="BL142">
            <v>0.24929178470254962</v>
          </cell>
          <cell r="BM142">
            <v>0.2181303116147309</v>
          </cell>
          <cell r="BN142">
            <v>0.18696883852691221</v>
          </cell>
          <cell r="BO142">
            <v>0.14957507082152977</v>
          </cell>
          <cell r="BP142">
            <v>0.11966005665722382</v>
          </cell>
          <cell r="BQ142">
            <v>9.5728045325779054E-2</v>
          </cell>
          <cell r="BR142">
            <v>7.6582436260623249E-2</v>
          </cell>
          <cell r="BS142">
            <v>6.1265949008498598E-2</v>
          </cell>
        </row>
        <row r="143">
          <cell r="A143" t="str">
            <v>Corvette</v>
          </cell>
          <cell r="D143">
            <v>1</v>
          </cell>
          <cell r="E143">
            <v>133</v>
          </cell>
          <cell r="F143" t="str">
            <v>D</v>
          </cell>
          <cell r="G143" t="str">
            <v>Shell/Esso B</v>
          </cell>
          <cell r="H143" t="str">
            <v>Bacton</v>
          </cell>
          <cell r="J143">
            <v>0</v>
          </cell>
          <cell r="K143">
            <v>0</v>
          </cell>
          <cell r="L143">
            <v>0</v>
          </cell>
          <cell r="M143">
            <v>0</v>
          </cell>
          <cell r="N143">
            <v>0</v>
          </cell>
          <cell r="O143">
            <v>0</v>
          </cell>
          <cell r="P143">
            <v>0</v>
          </cell>
          <cell r="Q143">
            <v>0.51</v>
          </cell>
          <cell r="R143">
            <v>0.36</v>
          </cell>
          <cell r="S143">
            <v>0.17</v>
          </cell>
          <cell r="T143">
            <v>0</v>
          </cell>
          <cell r="U143">
            <v>0</v>
          </cell>
          <cell r="V143">
            <v>0</v>
          </cell>
          <cell r="W143">
            <v>0</v>
          </cell>
          <cell r="X143">
            <v>0</v>
          </cell>
          <cell r="Y143">
            <v>0</v>
          </cell>
          <cell r="Z143">
            <v>0</v>
          </cell>
          <cell r="AA143">
            <v>0</v>
          </cell>
          <cell r="AB143">
            <v>0</v>
          </cell>
          <cell r="AC143">
            <v>0</v>
          </cell>
          <cell r="AD143" t="str">
            <v>O&amp;G UK</v>
          </cell>
          <cell r="AE143">
            <v>0</v>
          </cell>
          <cell r="AF143">
            <v>0</v>
          </cell>
          <cell r="AG143">
            <v>0</v>
          </cell>
          <cell r="AH143">
            <v>0</v>
          </cell>
          <cell r="AI143">
            <v>0</v>
          </cell>
          <cell r="AJ143">
            <v>0</v>
          </cell>
          <cell r="AK143">
            <v>0</v>
          </cell>
          <cell r="AL143">
            <v>0.51</v>
          </cell>
          <cell r="AM143">
            <v>0.36</v>
          </cell>
          <cell r="AN143">
            <v>0.17</v>
          </cell>
          <cell r="AO143">
            <v>0</v>
          </cell>
          <cell r="AP143">
            <v>0</v>
          </cell>
          <cell r="AQ143">
            <v>0</v>
          </cell>
          <cell r="AY143">
            <v>1.1000000000000001</v>
          </cell>
          <cell r="AZ143">
            <v>0</v>
          </cell>
          <cell r="BA143">
            <v>0</v>
          </cell>
          <cell r="BB143">
            <v>0</v>
          </cell>
          <cell r="BC143">
            <v>0</v>
          </cell>
          <cell r="BD143">
            <v>0</v>
          </cell>
          <cell r="BE143">
            <v>0</v>
          </cell>
          <cell r="BF143">
            <v>0</v>
          </cell>
          <cell r="BG143">
            <v>0.56100000000000005</v>
          </cell>
          <cell r="BH143">
            <v>0.39600000000000002</v>
          </cell>
          <cell r="BI143">
            <v>0.18700000000000003</v>
          </cell>
          <cell r="BJ143">
            <v>0</v>
          </cell>
          <cell r="BK143">
            <v>0</v>
          </cell>
          <cell r="BL143">
            <v>0</v>
          </cell>
          <cell r="BM143">
            <v>0</v>
          </cell>
          <cell r="BN143">
            <v>0</v>
          </cell>
          <cell r="BO143">
            <v>0</v>
          </cell>
          <cell r="BP143">
            <v>0</v>
          </cell>
          <cell r="BQ143">
            <v>0</v>
          </cell>
          <cell r="BR143">
            <v>0</v>
          </cell>
          <cell r="BS143">
            <v>0</v>
          </cell>
        </row>
        <row r="144">
          <cell r="A144" t="str">
            <v>Cutter</v>
          </cell>
          <cell r="C144" t="str">
            <v>O&amp;G UK Profile Good</v>
          </cell>
          <cell r="D144">
            <v>1</v>
          </cell>
          <cell r="E144">
            <v>134</v>
          </cell>
          <cell r="F144" t="str">
            <v>P</v>
          </cell>
          <cell r="G144" t="str">
            <v>Shell/Esso B</v>
          </cell>
          <cell r="H144" t="str">
            <v>Bacton</v>
          </cell>
          <cell r="J144">
            <v>0.79</v>
          </cell>
          <cell r="K144">
            <v>0.6</v>
          </cell>
          <cell r="L144">
            <v>0.47</v>
          </cell>
          <cell r="M144">
            <v>0.38</v>
          </cell>
          <cell r="N144">
            <v>0.34</v>
          </cell>
          <cell r="O144">
            <v>0.28000000000000003</v>
          </cell>
          <cell r="P144">
            <v>0.26</v>
          </cell>
          <cell r="Q144">
            <v>0.22</v>
          </cell>
          <cell r="R144">
            <v>0.2</v>
          </cell>
          <cell r="S144">
            <v>0.16</v>
          </cell>
          <cell r="T144">
            <v>0.12</v>
          </cell>
          <cell r="U144">
            <v>0.08</v>
          </cell>
          <cell r="V144">
            <v>0.05</v>
          </cell>
          <cell r="W144">
            <v>0.04</v>
          </cell>
          <cell r="X144">
            <v>0</v>
          </cell>
          <cell r="Y144">
            <v>0</v>
          </cell>
          <cell r="Z144">
            <v>0</v>
          </cell>
          <cell r="AA144">
            <v>0</v>
          </cell>
          <cell r="AB144">
            <v>0</v>
          </cell>
          <cell r="AC144">
            <v>0</v>
          </cell>
          <cell r="AD144" t="str">
            <v>O&amp;G UK</v>
          </cell>
          <cell r="AE144">
            <v>0.79</v>
          </cell>
          <cell r="AF144">
            <v>0.6</v>
          </cell>
          <cell r="AG144">
            <v>0.47</v>
          </cell>
          <cell r="AH144">
            <v>0.38</v>
          </cell>
          <cell r="AI144">
            <v>0.34</v>
          </cell>
          <cell r="AJ144">
            <v>0.28000000000000003</v>
          </cell>
          <cell r="AK144">
            <v>0.26</v>
          </cell>
          <cell r="AL144">
            <v>0.22</v>
          </cell>
          <cell r="AM144">
            <v>0.2</v>
          </cell>
          <cell r="AN144">
            <v>0.16</v>
          </cell>
          <cell r="AO144">
            <v>0.12</v>
          </cell>
          <cell r="AP144">
            <v>0.08</v>
          </cell>
          <cell r="AQ144">
            <v>0.05</v>
          </cell>
          <cell r="AR144">
            <v>0.04</v>
          </cell>
          <cell r="AS144">
            <v>0</v>
          </cell>
          <cell r="AT144">
            <v>0</v>
          </cell>
          <cell r="AY144">
            <v>1.35</v>
          </cell>
          <cell r="AZ144">
            <v>1.0270000000000001</v>
          </cell>
          <cell r="BA144">
            <v>0.78</v>
          </cell>
          <cell r="BB144">
            <v>0.61099999999999999</v>
          </cell>
          <cell r="BC144">
            <v>0.49400000000000005</v>
          </cell>
          <cell r="BD144">
            <v>0.44200000000000006</v>
          </cell>
          <cell r="BE144">
            <v>0.36400000000000005</v>
          </cell>
          <cell r="BF144">
            <v>0.33800000000000002</v>
          </cell>
          <cell r="BG144">
            <v>0.28600000000000003</v>
          </cell>
          <cell r="BH144">
            <v>0.26</v>
          </cell>
          <cell r="BI144">
            <v>0.20800000000000002</v>
          </cell>
          <cell r="BJ144">
            <v>0.156</v>
          </cell>
          <cell r="BK144">
            <v>0.10400000000000001</v>
          </cell>
          <cell r="BL144">
            <v>6.5000000000000002E-2</v>
          </cell>
          <cell r="BM144">
            <v>5.2000000000000005E-2</v>
          </cell>
          <cell r="BN144">
            <v>0</v>
          </cell>
          <cell r="BO144">
            <v>0</v>
          </cell>
          <cell r="BP144">
            <v>0</v>
          </cell>
          <cell r="BQ144">
            <v>0</v>
          </cell>
          <cell r="BR144">
            <v>0</v>
          </cell>
          <cell r="BS144">
            <v>0</v>
          </cell>
        </row>
        <row r="145">
          <cell r="A145" t="str">
            <v>Galleon</v>
          </cell>
          <cell r="C145" t="str">
            <v>95% O&amp;G Profile</v>
          </cell>
          <cell r="D145">
            <v>1</v>
          </cell>
          <cell r="E145">
            <v>135</v>
          </cell>
          <cell r="F145" t="str">
            <v>P</v>
          </cell>
          <cell r="G145" t="str">
            <v>Shell/Esso B</v>
          </cell>
          <cell r="H145" t="str">
            <v>Bacton</v>
          </cell>
          <cell r="J145">
            <v>1.27</v>
          </cell>
          <cell r="K145">
            <v>1.1000000000000001</v>
          </cell>
          <cell r="L145">
            <v>1.61</v>
          </cell>
          <cell r="M145">
            <v>1.67</v>
          </cell>
          <cell r="N145">
            <v>1.78</v>
          </cell>
          <cell r="O145">
            <v>1.53</v>
          </cell>
          <cell r="P145">
            <v>1.5</v>
          </cell>
          <cell r="Q145">
            <v>1.29</v>
          </cell>
          <cell r="R145">
            <v>1.24</v>
          </cell>
          <cell r="S145">
            <v>1</v>
          </cell>
          <cell r="T145">
            <v>0.99</v>
          </cell>
          <cell r="U145">
            <v>0.28999999999999998</v>
          </cell>
          <cell r="V145">
            <v>0.2</v>
          </cell>
          <cell r="W145">
            <v>0.14000000000000001</v>
          </cell>
          <cell r="X145">
            <v>0.1</v>
          </cell>
          <cell r="Y145">
            <v>7.0000000000000007E-2</v>
          </cell>
          <cell r="Z145">
            <v>0.05</v>
          </cell>
          <cell r="AA145">
            <v>0.03</v>
          </cell>
          <cell r="AB145">
            <v>0</v>
          </cell>
          <cell r="AC145">
            <v>0</v>
          </cell>
          <cell r="AD145" t="str">
            <v>O&amp;G UK</v>
          </cell>
          <cell r="AE145">
            <v>1.27</v>
          </cell>
          <cell r="AF145">
            <v>1.1000000000000001</v>
          </cell>
          <cell r="AG145">
            <v>1.61</v>
          </cell>
          <cell r="AH145">
            <v>1.67</v>
          </cell>
          <cell r="AI145">
            <v>1.78</v>
          </cell>
          <cell r="AJ145">
            <v>1.53</v>
          </cell>
          <cell r="AK145">
            <v>1.5</v>
          </cell>
          <cell r="AL145">
            <v>1.29</v>
          </cell>
          <cell r="AM145">
            <v>1.24</v>
          </cell>
          <cell r="AN145">
            <v>1</v>
          </cell>
          <cell r="AO145">
            <v>0.99</v>
          </cell>
          <cell r="AP145">
            <v>0.28999999999999998</v>
          </cell>
          <cell r="AQ145">
            <v>0.2</v>
          </cell>
          <cell r="AR145">
            <v>0.14000000000000001</v>
          </cell>
          <cell r="AS145">
            <v>0.1</v>
          </cell>
          <cell r="AT145">
            <v>7.0000000000000007E-2</v>
          </cell>
          <cell r="AU145">
            <v>0.05</v>
          </cell>
          <cell r="AV145">
            <v>0.03</v>
          </cell>
          <cell r="AW145">
            <v>0</v>
          </cell>
          <cell r="AY145">
            <v>1.28</v>
          </cell>
          <cell r="AZ145">
            <v>1.651</v>
          </cell>
          <cell r="BA145">
            <v>1.4300000000000002</v>
          </cell>
          <cell r="BB145">
            <v>2.0930000000000004</v>
          </cell>
          <cell r="BC145">
            <v>2.1709999999999998</v>
          </cell>
          <cell r="BD145">
            <v>2.3140000000000001</v>
          </cell>
          <cell r="BE145">
            <v>1.9890000000000001</v>
          </cell>
          <cell r="BF145">
            <v>1.9500000000000002</v>
          </cell>
          <cell r="BG145">
            <v>1.677</v>
          </cell>
          <cell r="BH145">
            <v>1.6120000000000001</v>
          </cell>
          <cell r="BI145">
            <v>1.3</v>
          </cell>
          <cell r="BJ145">
            <v>1.2869999999999999</v>
          </cell>
          <cell r="BK145">
            <v>0.377</v>
          </cell>
          <cell r="BL145">
            <v>0.26</v>
          </cell>
          <cell r="BM145">
            <v>0.18200000000000002</v>
          </cell>
          <cell r="BN145">
            <v>0.13</v>
          </cell>
          <cell r="BO145">
            <v>9.1000000000000011E-2</v>
          </cell>
          <cell r="BP145">
            <v>6.5000000000000002E-2</v>
          </cell>
          <cell r="BQ145">
            <v>3.9E-2</v>
          </cell>
          <cell r="BR145">
            <v>0</v>
          </cell>
          <cell r="BS145">
            <v>0</v>
          </cell>
        </row>
        <row r="146">
          <cell r="A146" t="str">
            <v>Gawain</v>
          </cell>
          <cell r="C146" t="str">
            <v>WM Profile Good</v>
          </cell>
          <cell r="D146">
            <v>2</v>
          </cell>
          <cell r="E146">
            <v>136</v>
          </cell>
          <cell r="F146" t="str">
            <v>P</v>
          </cell>
          <cell r="G146" t="str">
            <v>Shell/Esso B</v>
          </cell>
          <cell r="H146" t="str">
            <v>Bacton</v>
          </cell>
          <cell r="J146">
            <v>7.9320113314447591E-2</v>
          </cell>
          <cell r="K146">
            <v>4.5325779036827205E-2</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WM</v>
          </cell>
          <cell r="AE146">
            <v>7.9320113314447591E-2</v>
          </cell>
          <cell r="AF146">
            <v>4.5325779036827205E-2</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Y146">
            <v>3.05</v>
          </cell>
          <cell r="AZ146">
            <v>0.10311614730878187</v>
          </cell>
          <cell r="BA146">
            <v>5.892351274787537E-2</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row>
        <row r="147">
          <cell r="A147" t="str">
            <v>Leman Shell</v>
          </cell>
          <cell r="C147" t="str">
            <v>Profile Good</v>
          </cell>
          <cell r="D147">
            <v>1</v>
          </cell>
          <cell r="E147">
            <v>137</v>
          </cell>
          <cell r="F147" t="str">
            <v>P</v>
          </cell>
          <cell r="G147" t="str">
            <v>Shell/Esso B</v>
          </cell>
          <cell r="H147" t="str">
            <v>Bacton</v>
          </cell>
          <cell r="J147">
            <v>2.39</v>
          </cell>
          <cell r="K147">
            <v>2.0499999999999998</v>
          </cell>
          <cell r="L147">
            <v>1.8</v>
          </cell>
          <cell r="M147">
            <v>2.06</v>
          </cell>
          <cell r="N147">
            <v>2.0499999999999998</v>
          </cell>
          <cell r="O147">
            <v>2.0499999999999998</v>
          </cell>
          <cell r="P147">
            <v>1.83</v>
          </cell>
          <cell r="Q147">
            <v>1.64</v>
          </cell>
          <cell r="R147">
            <v>1.62</v>
          </cell>
          <cell r="S147">
            <v>1.54</v>
          </cell>
          <cell r="T147">
            <v>1.39</v>
          </cell>
          <cell r="U147">
            <v>1.1119999999999999</v>
          </cell>
          <cell r="V147">
            <v>0.88959999999999995</v>
          </cell>
          <cell r="W147">
            <v>0.71167999999999998</v>
          </cell>
          <cell r="X147">
            <v>0.56934399999999996</v>
          </cell>
          <cell r="Y147">
            <v>0.45547519999999997</v>
          </cell>
          <cell r="Z147">
            <v>0.36438016000000001</v>
          </cell>
          <cell r="AA147">
            <v>0.29150412800000003</v>
          </cell>
          <cell r="AB147">
            <v>0.23320330240000003</v>
          </cell>
          <cell r="AC147">
            <v>0.18656264192000005</v>
          </cell>
          <cell r="AD147" t="str">
            <v>O&amp;G UK</v>
          </cell>
          <cell r="AE147">
            <v>2.39</v>
          </cell>
          <cell r="AF147">
            <v>2.0499999999999998</v>
          </cell>
          <cell r="AG147">
            <v>1.8</v>
          </cell>
          <cell r="AH147">
            <v>2.06</v>
          </cell>
          <cell r="AI147">
            <v>2.0499999999999998</v>
          </cell>
          <cell r="AJ147">
            <v>2.0499999999999998</v>
          </cell>
          <cell r="AK147">
            <v>1.83</v>
          </cell>
          <cell r="AL147">
            <v>1.64</v>
          </cell>
          <cell r="AM147">
            <v>1.62</v>
          </cell>
          <cell r="AN147">
            <v>1.54</v>
          </cell>
          <cell r="AO147">
            <v>1.39</v>
          </cell>
          <cell r="AY147">
            <v>1.76</v>
          </cell>
          <cell r="AZ147">
            <v>3.1070000000000002</v>
          </cell>
          <cell r="BA147">
            <v>2.665</v>
          </cell>
          <cell r="BB147">
            <v>2.3400000000000003</v>
          </cell>
          <cell r="BC147">
            <v>2.6780000000000004</v>
          </cell>
          <cell r="BD147">
            <v>2.665</v>
          </cell>
          <cell r="BE147">
            <v>2.665</v>
          </cell>
          <cell r="BF147">
            <v>2.379</v>
          </cell>
          <cell r="BG147">
            <v>2.1320000000000001</v>
          </cell>
          <cell r="BH147">
            <v>2.1060000000000003</v>
          </cell>
          <cell r="BI147">
            <v>2.0020000000000002</v>
          </cell>
          <cell r="BJ147">
            <v>1.8069999999999999</v>
          </cell>
          <cell r="BK147">
            <v>1.4456</v>
          </cell>
          <cell r="BL147">
            <v>1.15648</v>
          </cell>
          <cell r="BM147">
            <v>0.92518400000000001</v>
          </cell>
          <cell r="BN147">
            <v>0.74014720000000001</v>
          </cell>
          <cell r="BO147">
            <v>0.59211775999999994</v>
          </cell>
          <cell r="BP147">
            <v>0.47369420800000001</v>
          </cell>
          <cell r="BQ147">
            <v>0.37895536640000005</v>
          </cell>
          <cell r="BR147">
            <v>0.30316429312000004</v>
          </cell>
          <cell r="BS147">
            <v>0.24253143449600006</v>
          </cell>
        </row>
        <row r="148">
          <cell r="A148" t="str">
            <v>Puffin</v>
          </cell>
          <cell r="C148" t="str">
            <v>NG Profile Good</v>
          </cell>
          <cell r="D148">
            <v>3</v>
          </cell>
          <cell r="E148">
            <v>138</v>
          </cell>
          <cell r="F148" t="str">
            <v>A</v>
          </cell>
          <cell r="G148" t="str">
            <v>Shell/Esso B</v>
          </cell>
          <cell r="H148" t="str">
            <v>Bacton</v>
          </cell>
          <cell r="J148">
            <v>0</v>
          </cell>
          <cell r="K148">
            <v>0</v>
          </cell>
          <cell r="L148">
            <v>0</v>
          </cell>
          <cell r="M148">
            <v>0</v>
          </cell>
          <cell r="N148">
            <v>0</v>
          </cell>
          <cell r="O148">
            <v>0</v>
          </cell>
          <cell r="P148">
            <v>0</v>
          </cell>
          <cell r="Q148">
            <v>0.51</v>
          </cell>
          <cell r="R148">
            <v>0.9</v>
          </cell>
          <cell r="S148">
            <v>0.79</v>
          </cell>
          <cell r="T148">
            <v>0.53</v>
          </cell>
          <cell r="U148">
            <v>0.4</v>
          </cell>
          <cell r="V148">
            <v>0.28999999999999998</v>
          </cell>
          <cell r="W148">
            <v>0.22</v>
          </cell>
          <cell r="X148">
            <v>0.15</v>
          </cell>
          <cell r="Y148">
            <v>0.11</v>
          </cell>
          <cell r="Z148">
            <v>7.0000000000000007E-2</v>
          </cell>
          <cell r="AA148">
            <v>0.05</v>
          </cell>
          <cell r="AB148">
            <v>0.04</v>
          </cell>
          <cell r="AC148">
            <v>0</v>
          </cell>
          <cell r="AD148" t="str">
            <v>NG 2011</v>
          </cell>
          <cell r="AE148">
            <v>0</v>
          </cell>
          <cell r="AF148">
            <v>0</v>
          </cell>
          <cell r="AG148">
            <v>0</v>
          </cell>
          <cell r="AH148">
            <v>0</v>
          </cell>
          <cell r="AI148">
            <v>0</v>
          </cell>
          <cell r="AJ148">
            <v>0</v>
          </cell>
          <cell r="AK148">
            <v>0</v>
          </cell>
          <cell r="AL148">
            <v>0.51</v>
          </cell>
          <cell r="AM148">
            <v>0.9</v>
          </cell>
          <cell r="AN148">
            <v>0.79</v>
          </cell>
          <cell r="AO148">
            <v>0.53</v>
          </cell>
          <cell r="AP148">
            <v>0.4</v>
          </cell>
          <cell r="AQ148">
            <v>0.28999999999999998</v>
          </cell>
          <cell r="AR148">
            <v>0.22</v>
          </cell>
          <cell r="AS148">
            <v>0.15</v>
          </cell>
          <cell r="AT148">
            <v>0.11</v>
          </cell>
          <cell r="AU148">
            <v>7.0000000000000007E-2</v>
          </cell>
          <cell r="AV148">
            <v>0.05</v>
          </cell>
          <cell r="AW148">
            <v>0.04</v>
          </cell>
          <cell r="AY148">
            <v>1.1000000000000001</v>
          </cell>
          <cell r="AZ148">
            <v>0</v>
          </cell>
          <cell r="BA148">
            <v>0</v>
          </cell>
          <cell r="BB148">
            <v>0</v>
          </cell>
          <cell r="BC148">
            <v>0</v>
          </cell>
          <cell r="BD148">
            <v>0</v>
          </cell>
          <cell r="BE148">
            <v>0</v>
          </cell>
          <cell r="BF148">
            <v>0</v>
          </cell>
          <cell r="BG148">
            <v>0.56100000000000005</v>
          </cell>
          <cell r="BH148">
            <v>0.9900000000000001</v>
          </cell>
          <cell r="BI148">
            <v>0.86900000000000011</v>
          </cell>
          <cell r="BJ148">
            <v>0.58300000000000007</v>
          </cell>
          <cell r="BK148">
            <v>0.44000000000000006</v>
          </cell>
          <cell r="BL148">
            <v>0.31900000000000001</v>
          </cell>
          <cell r="BM148">
            <v>0.24200000000000002</v>
          </cell>
          <cell r="BN148">
            <v>0.16500000000000001</v>
          </cell>
          <cell r="BO148">
            <v>0.12100000000000001</v>
          </cell>
          <cell r="BP148">
            <v>7.7000000000000013E-2</v>
          </cell>
          <cell r="BQ148">
            <v>5.5000000000000007E-2</v>
          </cell>
          <cell r="BR148">
            <v>4.4000000000000004E-2</v>
          </cell>
          <cell r="BS148">
            <v>0</v>
          </cell>
        </row>
        <row r="149">
          <cell r="A149" t="str">
            <v>Sean Late Life</v>
          </cell>
          <cell r="C149" t="str">
            <v>NG Profile Good</v>
          </cell>
          <cell r="D149">
            <v>3</v>
          </cell>
          <cell r="E149">
            <v>139</v>
          </cell>
          <cell r="F149" t="str">
            <v>D</v>
          </cell>
          <cell r="G149" t="str">
            <v>Shell/Esso B</v>
          </cell>
          <cell r="H149" t="str">
            <v>Bacton</v>
          </cell>
          <cell r="J149">
            <v>0</v>
          </cell>
          <cell r="K149">
            <v>0</v>
          </cell>
          <cell r="L149">
            <v>0</v>
          </cell>
          <cell r="M149">
            <v>0.28999999999999998</v>
          </cell>
          <cell r="N149">
            <v>1.2</v>
          </cell>
          <cell r="O149">
            <v>1.33</v>
          </cell>
          <cell r="P149">
            <v>0.62</v>
          </cell>
          <cell r="Q149">
            <v>0.16</v>
          </cell>
          <cell r="R149">
            <v>0.11</v>
          </cell>
          <cell r="S149">
            <v>0.03</v>
          </cell>
          <cell r="T149">
            <v>0</v>
          </cell>
          <cell r="U149">
            <v>0</v>
          </cell>
          <cell r="V149">
            <v>0</v>
          </cell>
          <cell r="W149">
            <v>0</v>
          </cell>
          <cell r="X149">
            <v>0</v>
          </cell>
          <cell r="Y149">
            <v>0</v>
          </cell>
          <cell r="Z149">
            <v>0</v>
          </cell>
          <cell r="AA149">
            <v>0</v>
          </cell>
          <cell r="AB149">
            <v>0</v>
          </cell>
          <cell r="AC149">
            <v>0</v>
          </cell>
          <cell r="AD149" t="str">
            <v>O&amp;G UK</v>
          </cell>
          <cell r="AY149">
            <v>1.1000000000000001</v>
          </cell>
          <cell r="AZ149">
            <v>0</v>
          </cell>
          <cell r="BA149">
            <v>0</v>
          </cell>
          <cell r="BB149">
            <v>0</v>
          </cell>
          <cell r="BC149">
            <v>0.31900000000000001</v>
          </cell>
          <cell r="BD149">
            <v>1.32</v>
          </cell>
          <cell r="BE149">
            <v>1.4630000000000003</v>
          </cell>
          <cell r="BF149">
            <v>0.68200000000000005</v>
          </cell>
          <cell r="BG149">
            <v>0.17600000000000002</v>
          </cell>
          <cell r="BH149">
            <v>0.12100000000000001</v>
          </cell>
          <cell r="BI149">
            <v>3.3000000000000002E-2</v>
          </cell>
          <cell r="BJ149">
            <v>0</v>
          </cell>
          <cell r="BK149">
            <v>0</v>
          </cell>
          <cell r="BL149">
            <v>0</v>
          </cell>
          <cell r="BM149">
            <v>0</v>
          </cell>
          <cell r="BN149">
            <v>0</v>
          </cell>
          <cell r="BO149">
            <v>0</v>
          </cell>
          <cell r="BP149">
            <v>0</v>
          </cell>
          <cell r="BQ149">
            <v>0</v>
          </cell>
          <cell r="BR149">
            <v>0</v>
          </cell>
          <cell r="BS149">
            <v>0</v>
          </cell>
        </row>
        <row r="150">
          <cell r="A150" t="str">
            <v>Sean Main</v>
          </cell>
          <cell r="C150" t="str">
            <v>O&amp;G UK Profile Good</v>
          </cell>
          <cell r="D150">
            <v>1</v>
          </cell>
          <cell r="E150">
            <v>140</v>
          </cell>
          <cell r="F150" t="str">
            <v>P</v>
          </cell>
          <cell r="G150" t="str">
            <v>Shell/Esso B</v>
          </cell>
          <cell r="H150" t="str">
            <v>Bacton</v>
          </cell>
          <cell r="J150">
            <v>7.11</v>
          </cell>
          <cell r="K150">
            <v>4.97</v>
          </cell>
          <cell r="L150">
            <v>3.07</v>
          </cell>
          <cell r="M150">
            <v>1.43</v>
          </cell>
          <cell r="N150">
            <v>1.02</v>
          </cell>
          <cell r="O150">
            <v>0.68</v>
          </cell>
          <cell r="P150">
            <v>0.53</v>
          </cell>
          <cell r="Q150">
            <v>0.28000000000000003</v>
          </cell>
          <cell r="R150">
            <v>0</v>
          </cell>
          <cell r="S150">
            <v>0</v>
          </cell>
          <cell r="T150">
            <v>0</v>
          </cell>
          <cell r="U150">
            <v>0</v>
          </cell>
          <cell r="W150">
            <v>0</v>
          </cell>
          <cell r="X150">
            <v>0</v>
          </cell>
          <cell r="Y150">
            <v>0</v>
          </cell>
          <cell r="Z150">
            <v>0</v>
          </cell>
          <cell r="AA150">
            <v>0</v>
          </cell>
          <cell r="AB150">
            <v>0</v>
          </cell>
          <cell r="AC150">
            <v>0</v>
          </cell>
          <cell r="AD150" t="str">
            <v>O&amp;G UK</v>
          </cell>
          <cell r="AE150">
            <v>7.11</v>
          </cell>
          <cell r="AF150">
            <v>4.97</v>
          </cell>
          <cell r="AG150">
            <v>3.07</v>
          </cell>
          <cell r="AH150">
            <v>1.43</v>
          </cell>
          <cell r="AI150">
            <v>1.02</v>
          </cell>
          <cell r="AJ150">
            <v>0.68</v>
          </cell>
          <cell r="AK150">
            <v>0.53</v>
          </cell>
          <cell r="AL150">
            <v>0.28000000000000003</v>
          </cell>
          <cell r="AM150">
            <v>0</v>
          </cell>
          <cell r="AN150">
            <v>0</v>
          </cell>
          <cell r="AO150">
            <v>0</v>
          </cell>
          <cell r="AY150">
            <v>3.65</v>
          </cell>
          <cell r="AZ150">
            <v>9.2430000000000003</v>
          </cell>
          <cell r="BA150">
            <v>6.4610000000000003</v>
          </cell>
          <cell r="BB150">
            <v>3.9910000000000001</v>
          </cell>
          <cell r="BC150">
            <v>1.859</v>
          </cell>
          <cell r="BD150">
            <v>1.3260000000000001</v>
          </cell>
          <cell r="BE150">
            <v>0.88400000000000012</v>
          </cell>
          <cell r="BF150">
            <v>0.68900000000000006</v>
          </cell>
          <cell r="BG150">
            <v>0.36400000000000005</v>
          </cell>
          <cell r="BH150">
            <v>0</v>
          </cell>
          <cell r="BI150">
            <v>0</v>
          </cell>
          <cell r="BJ150">
            <v>0</v>
          </cell>
          <cell r="BK150">
            <v>0</v>
          </cell>
          <cell r="BL150">
            <v>0</v>
          </cell>
          <cell r="BM150">
            <v>0</v>
          </cell>
          <cell r="BN150">
            <v>0</v>
          </cell>
          <cell r="BO150">
            <v>0</v>
          </cell>
          <cell r="BP150">
            <v>0</v>
          </cell>
          <cell r="BQ150">
            <v>0</v>
          </cell>
          <cell r="BR150">
            <v>0</v>
          </cell>
          <cell r="BS150">
            <v>0</v>
          </cell>
        </row>
        <row r="151">
          <cell r="A151" t="str">
            <v>Sean Satellites</v>
          </cell>
          <cell r="C151" t="str">
            <v>O&amp;G UK Profile Good</v>
          </cell>
          <cell r="D151">
            <v>1</v>
          </cell>
          <cell r="E151">
            <v>141</v>
          </cell>
          <cell r="F151" t="str">
            <v>P</v>
          </cell>
          <cell r="G151" t="str">
            <v>Shell/Esso B</v>
          </cell>
          <cell r="H151" t="str">
            <v>Bacton</v>
          </cell>
          <cell r="J151">
            <v>0.14000000000000001</v>
          </cell>
          <cell r="K151">
            <v>0</v>
          </cell>
          <cell r="L151">
            <v>0</v>
          </cell>
          <cell r="M151">
            <v>0</v>
          </cell>
          <cell r="N151">
            <v>0.36</v>
          </cell>
          <cell r="O151">
            <v>0.23</v>
          </cell>
          <cell r="P151">
            <v>0.04</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t="str">
            <v>O&amp;G UK</v>
          </cell>
          <cell r="AE151">
            <v>0.14000000000000001</v>
          </cell>
          <cell r="AF151">
            <v>0</v>
          </cell>
          <cell r="AG151">
            <v>0</v>
          </cell>
          <cell r="AH151">
            <v>0</v>
          </cell>
          <cell r="AI151">
            <v>0.36</v>
          </cell>
          <cell r="AJ151">
            <v>0.23</v>
          </cell>
          <cell r="AK151">
            <v>0.04</v>
          </cell>
          <cell r="AL151">
            <v>0</v>
          </cell>
          <cell r="AM151">
            <v>0</v>
          </cell>
          <cell r="AN151">
            <v>0</v>
          </cell>
          <cell r="AO151">
            <v>0</v>
          </cell>
          <cell r="AY151">
            <v>1.1000000000000001</v>
          </cell>
          <cell r="AZ151">
            <v>0.16800000000000001</v>
          </cell>
          <cell r="BA151">
            <v>0</v>
          </cell>
          <cell r="BB151">
            <v>0</v>
          </cell>
          <cell r="BC151">
            <v>0</v>
          </cell>
          <cell r="BD151">
            <v>0.432</v>
          </cell>
          <cell r="BE151">
            <v>0.27600000000000002</v>
          </cell>
          <cell r="BF151">
            <v>4.8000000000000001E-2</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row>
        <row r="152">
          <cell r="A152" t="str">
            <v>Shamrock</v>
          </cell>
          <cell r="C152" t="str">
            <v>30% O&amp;G UK</v>
          </cell>
          <cell r="D152">
            <v>1</v>
          </cell>
          <cell r="E152">
            <v>142</v>
          </cell>
          <cell r="F152" t="str">
            <v>P</v>
          </cell>
          <cell r="G152" t="str">
            <v>Shell/Esso B</v>
          </cell>
          <cell r="H152" t="str">
            <v>Bacton</v>
          </cell>
          <cell r="J152">
            <v>0.62</v>
          </cell>
          <cell r="K152">
            <v>0.47</v>
          </cell>
          <cell r="L152">
            <v>0.3</v>
          </cell>
          <cell r="M152">
            <v>0.27</v>
          </cell>
          <cell r="N152">
            <v>0.22</v>
          </cell>
          <cell r="O152">
            <v>0.18</v>
          </cell>
          <cell r="P152">
            <v>0.14000000000000001</v>
          </cell>
          <cell r="Q152">
            <v>0.1</v>
          </cell>
          <cell r="R152">
            <v>0.05</v>
          </cell>
          <cell r="S152">
            <v>0.03</v>
          </cell>
          <cell r="T152">
            <v>0.03</v>
          </cell>
          <cell r="U152">
            <v>0</v>
          </cell>
          <cell r="V152">
            <v>0</v>
          </cell>
          <cell r="W152">
            <v>0</v>
          </cell>
          <cell r="X152">
            <v>0</v>
          </cell>
          <cell r="Y152">
            <v>0</v>
          </cell>
          <cell r="Z152">
            <v>0</v>
          </cell>
          <cell r="AA152">
            <v>0</v>
          </cell>
          <cell r="AB152">
            <v>0</v>
          </cell>
          <cell r="AC152">
            <v>0</v>
          </cell>
          <cell r="AD152" t="str">
            <v>O&amp;G UK</v>
          </cell>
          <cell r="AE152">
            <v>0.62</v>
          </cell>
          <cell r="AF152">
            <v>0.47</v>
          </cell>
          <cell r="AG152">
            <v>0.3</v>
          </cell>
          <cell r="AH152">
            <v>0.27</v>
          </cell>
          <cell r="AI152">
            <v>0.22</v>
          </cell>
          <cell r="AJ152">
            <v>0.18</v>
          </cell>
          <cell r="AK152">
            <v>0.14000000000000001</v>
          </cell>
          <cell r="AL152">
            <v>0.1</v>
          </cell>
          <cell r="AM152">
            <v>0.05</v>
          </cell>
          <cell r="AN152">
            <v>0.03</v>
          </cell>
          <cell r="AO152">
            <v>0.03</v>
          </cell>
          <cell r="AY152">
            <v>9.1300000000000008</v>
          </cell>
          <cell r="AZ152">
            <v>0.80600000000000005</v>
          </cell>
          <cell r="BA152">
            <v>0.61099999999999999</v>
          </cell>
          <cell r="BB152">
            <v>0.39</v>
          </cell>
          <cell r="BC152">
            <v>0.35100000000000003</v>
          </cell>
          <cell r="BD152">
            <v>0.28600000000000003</v>
          </cell>
          <cell r="BE152">
            <v>0.23399999999999999</v>
          </cell>
          <cell r="BF152">
            <v>0.18200000000000002</v>
          </cell>
          <cell r="BG152">
            <v>0.13</v>
          </cell>
          <cell r="BH152">
            <v>6.5000000000000002E-2</v>
          </cell>
          <cell r="BI152">
            <v>3.9E-2</v>
          </cell>
          <cell r="BJ152">
            <v>3.9E-2</v>
          </cell>
          <cell r="BK152">
            <v>0</v>
          </cell>
          <cell r="BL152">
            <v>0</v>
          </cell>
          <cell r="BM152">
            <v>0</v>
          </cell>
          <cell r="BN152">
            <v>0</v>
          </cell>
          <cell r="BO152">
            <v>0</v>
          </cell>
          <cell r="BP152">
            <v>0</v>
          </cell>
          <cell r="BQ152">
            <v>0</v>
          </cell>
          <cell r="BR152">
            <v>0</v>
          </cell>
          <cell r="BS152">
            <v>0</v>
          </cell>
        </row>
        <row r="153">
          <cell r="A153" t="str">
            <v>Skiff</v>
          </cell>
          <cell r="C153" t="str">
            <v>O&amp;G UK Profile Good</v>
          </cell>
          <cell r="D153">
            <v>1</v>
          </cell>
          <cell r="E153">
            <v>143</v>
          </cell>
          <cell r="F153" t="str">
            <v>P</v>
          </cell>
          <cell r="G153" t="str">
            <v>Shell/Esso B</v>
          </cell>
          <cell r="H153" t="str">
            <v>Bacton</v>
          </cell>
          <cell r="J153">
            <v>0.46</v>
          </cell>
          <cell r="K153">
            <v>0.28999999999999998</v>
          </cell>
          <cell r="L153">
            <v>0.22</v>
          </cell>
          <cell r="M153">
            <v>0.16</v>
          </cell>
          <cell r="N153">
            <v>0.14000000000000001</v>
          </cell>
          <cell r="O153">
            <v>0.35</v>
          </cell>
          <cell r="P153">
            <v>0.28999999999999998</v>
          </cell>
          <cell r="Q153">
            <v>0.2</v>
          </cell>
          <cell r="R153">
            <v>0.14000000000000001</v>
          </cell>
          <cell r="S153">
            <v>0.12</v>
          </cell>
          <cell r="T153">
            <v>0.09</v>
          </cell>
          <cell r="U153">
            <v>7.1999999999999995E-2</v>
          </cell>
          <cell r="V153">
            <v>5.7599999999999998E-2</v>
          </cell>
          <cell r="W153">
            <v>4.6080000000000003E-2</v>
          </cell>
          <cell r="X153">
            <v>3.6864000000000001E-2</v>
          </cell>
          <cell r="Y153">
            <v>2.9491200000000002E-2</v>
          </cell>
          <cell r="Z153">
            <v>2.3592960000000003E-2</v>
          </cell>
          <cell r="AA153">
            <v>1.8874368000000002E-2</v>
          </cell>
          <cell r="AB153">
            <v>1.5099494400000003E-2</v>
          </cell>
          <cell r="AC153">
            <v>1.2079595520000003E-2</v>
          </cell>
          <cell r="AD153" t="str">
            <v>O&amp;G UK</v>
          </cell>
          <cell r="AE153">
            <v>0.46</v>
          </cell>
          <cell r="AF153">
            <v>0.28999999999999998</v>
          </cell>
          <cell r="AG153">
            <v>0.22</v>
          </cell>
          <cell r="AH153">
            <v>0.16</v>
          </cell>
          <cell r="AI153">
            <v>0.14000000000000001</v>
          </cell>
          <cell r="AJ153">
            <v>0.35</v>
          </cell>
          <cell r="AK153">
            <v>0.28999999999999998</v>
          </cell>
          <cell r="AL153">
            <v>0.2</v>
          </cell>
          <cell r="AM153">
            <v>0.14000000000000001</v>
          </cell>
          <cell r="AN153">
            <v>0.12</v>
          </cell>
          <cell r="AO153">
            <v>0.09</v>
          </cell>
          <cell r="AY153">
            <v>1.57</v>
          </cell>
          <cell r="AZ153">
            <v>0.59800000000000009</v>
          </cell>
          <cell r="BA153">
            <v>0.377</v>
          </cell>
          <cell r="BB153">
            <v>0.28600000000000003</v>
          </cell>
          <cell r="BC153">
            <v>0.20800000000000002</v>
          </cell>
          <cell r="BD153">
            <v>0.18200000000000002</v>
          </cell>
          <cell r="BE153">
            <v>0.45499999999999996</v>
          </cell>
          <cell r="BF153">
            <v>0.377</v>
          </cell>
          <cell r="BG153">
            <v>0.26</v>
          </cell>
          <cell r="BH153">
            <v>0.18200000000000002</v>
          </cell>
          <cell r="BI153">
            <v>0.156</v>
          </cell>
          <cell r="BJ153">
            <v>0.11699999999999999</v>
          </cell>
          <cell r="BK153">
            <v>9.3600000000000003E-2</v>
          </cell>
          <cell r="BL153">
            <v>7.4880000000000002E-2</v>
          </cell>
          <cell r="BM153">
            <v>5.9904000000000006E-2</v>
          </cell>
          <cell r="BN153">
            <v>4.7923200000000006E-2</v>
          </cell>
          <cell r="BO153">
            <v>3.8338560000000001E-2</v>
          </cell>
          <cell r="BP153">
            <v>3.0670848000000004E-2</v>
          </cell>
          <cell r="BQ153">
            <v>2.4536678400000005E-2</v>
          </cell>
          <cell r="BR153">
            <v>1.9629342720000005E-2</v>
          </cell>
          <cell r="BS153">
            <v>1.5703474176000005E-2</v>
          </cell>
        </row>
        <row r="154">
          <cell r="A154" t="str">
            <v>Sole Pitt: Barque &amp; Clipper</v>
          </cell>
          <cell r="D154">
            <v>1</v>
          </cell>
          <cell r="E154">
            <v>144</v>
          </cell>
          <cell r="F154" t="str">
            <v>P</v>
          </cell>
          <cell r="G154" t="str">
            <v>Shell/Esso B</v>
          </cell>
          <cell r="H154" t="str">
            <v>Bacton</v>
          </cell>
          <cell r="J154">
            <v>2.65</v>
          </cell>
          <cell r="K154">
            <v>2.08</v>
          </cell>
          <cell r="L154">
            <v>1.82</v>
          </cell>
          <cell r="M154">
            <v>1.91</v>
          </cell>
          <cell r="N154">
            <v>1.86</v>
          </cell>
          <cell r="O154">
            <v>1.77</v>
          </cell>
          <cell r="P154">
            <v>2.12</v>
          </cell>
          <cell r="Q154">
            <v>2.25</v>
          </cell>
          <cell r="R154">
            <v>1.94</v>
          </cell>
          <cell r="S154">
            <v>1.69</v>
          </cell>
          <cell r="T154">
            <v>1.43</v>
          </cell>
          <cell r="U154">
            <v>1.1439999999999999</v>
          </cell>
          <cell r="V154">
            <v>0.91520000000000001</v>
          </cell>
          <cell r="W154">
            <v>0.73216000000000003</v>
          </cell>
          <cell r="X154">
            <v>0.58572800000000003</v>
          </cell>
          <cell r="Y154">
            <v>0.46858240000000007</v>
          </cell>
          <cell r="Z154">
            <v>0.37486592000000007</v>
          </cell>
          <cell r="AA154">
            <v>0.2998927360000001</v>
          </cell>
          <cell r="AB154">
            <v>0.23991418880000009</v>
          </cell>
          <cell r="AC154">
            <v>0.19193135104000009</v>
          </cell>
          <cell r="AD154" t="str">
            <v>O&amp;G UK</v>
          </cell>
          <cell r="AE154">
            <v>2.65</v>
          </cell>
          <cell r="AF154">
            <v>2.08</v>
          </cell>
          <cell r="AG154">
            <v>1.82</v>
          </cell>
          <cell r="AH154">
            <v>1.91</v>
          </cell>
          <cell r="AI154">
            <v>1.86</v>
          </cell>
          <cell r="AJ154">
            <v>1.77</v>
          </cell>
          <cell r="AK154">
            <v>2.12</v>
          </cell>
          <cell r="AL154">
            <v>2.25</v>
          </cell>
          <cell r="AM154">
            <v>1.94</v>
          </cell>
          <cell r="AN154">
            <v>1.69</v>
          </cell>
          <cell r="AO154">
            <v>1.43</v>
          </cell>
          <cell r="AY154">
            <v>1.3</v>
          </cell>
          <cell r="AZ154">
            <v>3.4449999999999998</v>
          </cell>
          <cell r="BA154">
            <v>2.7040000000000002</v>
          </cell>
          <cell r="BB154">
            <v>2.3660000000000001</v>
          </cell>
          <cell r="BC154">
            <v>2.4830000000000001</v>
          </cell>
          <cell r="BD154">
            <v>2.4180000000000001</v>
          </cell>
          <cell r="BE154">
            <v>2.3010000000000002</v>
          </cell>
          <cell r="BF154">
            <v>2.7560000000000002</v>
          </cell>
          <cell r="BG154">
            <v>2.9250000000000003</v>
          </cell>
          <cell r="BH154">
            <v>2.5219999999999998</v>
          </cell>
          <cell r="BI154">
            <v>2.1970000000000001</v>
          </cell>
          <cell r="BJ154">
            <v>1.859</v>
          </cell>
          <cell r="BK154">
            <v>1.4871999999999999</v>
          </cell>
          <cell r="BL154">
            <v>1.1897600000000002</v>
          </cell>
          <cell r="BM154">
            <v>0.9518080000000001</v>
          </cell>
          <cell r="BN154">
            <v>0.76144640000000008</v>
          </cell>
          <cell r="BO154">
            <v>0.60915712000000011</v>
          </cell>
          <cell r="BP154">
            <v>0.48732569600000009</v>
          </cell>
          <cell r="BQ154">
            <v>0.38986055680000015</v>
          </cell>
          <cell r="BR154">
            <v>0.31188844544000011</v>
          </cell>
          <cell r="BS154">
            <v>0.24951075635200012</v>
          </cell>
        </row>
        <row r="155">
          <cell r="A155" t="str">
            <v>Sole Pitt: Clipper Late Life</v>
          </cell>
          <cell r="D155">
            <v>1</v>
          </cell>
          <cell r="E155">
            <v>145</v>
          </cell>
          <cell r="F155" t="str">
            <v>D</v>
          </cell>
          <cell r="G155" t="str">
            <v>Shell/Esso B</v>
          </cell>
          <cell r="H155" t="str">
            <v>Bacton</v>
          </cell>
          <cell r="J155">
            <v>0</v>
          </cell>
          <cell r="K155">
            <v>0</v>
          </cell>
          <cell r="L155">
            <v>0</v>
          </cell>
          <cell r="M155">
            <v>0.04</v>
          </cell>
          <cell r="N155">
            <v>7.0000000000000007E-2</v>
          </cell>
          <cell r="O155">
            <v>0.16</v>
          </cell>
          <cell r="P155">
            <v>0.22</v>
          </cell>
          <cell r="Q155">
            <v>0.13</v>
          </cell>
          <cell r="R155">
            <v>0.1</v>
          </cell>
          <cell r="S155">
            <v>0.09</v>
          </cell>
          <cell r="T155">
            <v>0.09</v>
          </cell>
          <cell r="U155">
            <v>7.1999999999999995E-2</v>
          </cell>
          <cell r="V155">
            <v>5.7599999999999998E-2</v>
          </cell>
          <cell r="W155">
            <v>4.6080000000000003E-2</v>
          </cell>
          <cell r="X155">
            <v>3.6864000000000001E-2</v>
          </cell>
          <cell r="Y155">
            <v>2.9491200000000002E-2</v>
          </cell>
          <cell r="Z155">
            <v>2.3592960000000003E-2</v>
          </cell>
          <cell r="AA155">
            <v>1.8874368000000002E-2</v>
          </cell>
          <cell r="AB155">
            <v>1.5099494400000003E-2</v>
          </cell>
          <cell r="AC155">
            <v>1.2079595520000003E-2</v>
          </cell>
          <cell r="AD155" t="str">
            <v>O&amp;G UK</v>
          </cell>
          <cell r="AY155">
            <v>1.1000000000000001</v>
          </cell>
          <cell r="AZ155">
            <v>0</v>
          </cell>
          <cell r="BA155">
            <v>0</v>
          </cell>
          <cell r="BB155">
            <v>0</v>
          </cell>
          <cell r="BC155">
            <v>4.4000000000000004E-2</v>
          </cell>
          <cell r="BD155">
            <v>7.7000000000000013E-2</v>
          </cell>
          <cell r="BE155">
            <v>0.17600000000000002</v>
          </cell>
          <cell r="BF155">
            <v>0.24200000000000002</v>
          </cell>
          <cell r="BG155">
            <v>0.14300000000000002</v>
          </cell>
          <cell r="BH155">
            <v>0.11000000000000001</v>
          </cell>
          <cell r="BI155">
            <v>9.9000000000000005E-2</v>
          </cell>
          <cell r="BJ155">
            <v>9.9000000000000005E-2</v>
          </cell>
          <cell r="BK155">
            <v>7.9200000000000007E-2</v>
          </cell>
          <cell r="BL155">
            <v>6.336E-2</v>
          </cell>
          <cell r="BM155">
            <v>5.0688000000000004E-2</v>
          </cell>
          <cell r="BN155">
            <v>4.0550400000000007E-2</v>
          </cell>
          <cell r="BO155">
            <v>3.2440320000000002E-2</v>
          </cell>
          <cell r="BP155">
            <v>2.5952256000000007E-2</v>
          </cell>
          <cell r="BQ155">
            <v>2.0761804800000005E-2</v>
          </cell>
          <cell r="BR155">
            <v>1.6609443840000005E-2</v>
          </cell>
          <cell r="BS155">
            <v>1.3287555072000004E-2</v>
          </cell>
        </row>
        <row r="156">
          <cell r="A156" t="str">
            <v>zUpside Shell B</v>
          </cell>
          <cell r="D156">
            <v>3</v>
          </cell>
          <cell r="E156">
            <v>146</v>
          </cell>
          <cell r="F156" t="str">
            <v>A</v>
          </cell>
          <cell r="G156" t="str">
            <v>Shell/Esso B</v>
          </cell>
          <cell r="H156" t="str">
            <v>Bacton</v>
          </cell>
          <cell r="R156">
            <v>0.315</v>
          </cell>
          <cell r="S156">
            <v>0.63900000000000001</v>
          </cell>
          <cell r="T156">
            <v>0.621</v>
          </cell>
          <cell r="U156">
            <v>1.135</v>
          </cell>
          <cell r="V156">
            <v>1.4730000000000001</v>
          </cell>
          <cell r="W156">
            <v>1.621</v>
          </cell>
          <cell r="X156">
            <v>1.66</v>
          </cell>
          <cell r="Y156">
            <v>1.637</v>
          </cell>
          <cell r="Z156">
            <v>1.569</v>
          </cell>
          <cell r="AA156">
            <v>1.4330000000000001</v>
          </cell>
          <cell r="AB156">
            <v>1.3009999999999999</v>
          </cell>
          <cell r="AC156">
            <v>1.175</v>
          </cell>
          <cell r="BH156">
            <v>0.378</v>
          </cell>
          <cell r="BI156">
            <v>0.76680000000000004</v>
          </cell>
          <cell r="BJ156">
            <v>0.74519999999999997</v>
          </cell>
          <cell r="BK156">
            <v>1.3619999999999999</v>
          </cell>
          <cell r="BL156">
            <v>1.7676000000000001</v>
          </cell>
          <cell r="BM156">
            <v>1.9451999999999998</v>
          </cell>
          <cell r="BN156">
            <v>1.9919999999999998</v>
          </cell>
          <cell r="BO156">
            <v>1.9643999999999999</v>
          </cell>
          <cell r="BP156">
            <v>1.8827999999999998</v>
          </cell>
          <cell r="BQ156">
            <v>1.7196</v>
          </cell>
          <cell r="BR156">
            <v>1.5611999999999999</v>
          </cell>
          <cell r="BS156">
            <v>1.41</v>
          </cell>
        </row>
        <row r="157">
          <cell r="A157" t="str">
            <v>Affleck</v>
          </cell>
          <cell r="C157" t="str">
            <v>High, 60%</v>
          </cell>
          <cell r="D157">
            <v>2</v>
          </cell>
          <cell r="E157">
            <v>147</v>
          </cell>
          <cell r="F157" t="str">
            <v>P</v>
          </cell>
          <cell r="G157" t="str">
            <v>Shell/Esso SF</v>
          </cell>
          <cell r="H157" t="str">
            <v>St Fergus</v>
          </cell>
          <cell r="J157">
            <v>8.4985835694050993E-2</v>
          </cell>
          <cell r="K157">
            <v>8.2152974504249299E-2</v>
          </cell>
          <cell r="L157">
            <v>7.9320113314447591E-2</v>
          </cell>
          <cell r="M157">
            <v>7.648725212464591E-2</v>
          </cell>
          <cell r="N157">
            <v>7.3654390934844202E-2</v>
          </cell>
          <cell r="O157">
            <v>6.6572237960339953E-2</v>
          </cell>
          <cell r="P157">
            <v>5.6657223796034002E-2</v>
          </cell>
          <cell r="Q157">
            <v>4.2492917847025496E-2</v>
          </cell>
          <cell r="R157">
            <v>3.39943342776204E-2</v>
          </cell>
          <cell r="S157">
            <v>0</v>
          </cell>
          <cell r="T157">
            <v>0</v>
          </cell>
          <cell r="U157">
            <v>0</v>
          </cell>
          <cell r="V157">
            <v>0</v>
          </cell>
          <cell r="W157">
            <v>0</v>
          </cell>
          <cell r="X157">
            <v>0</v>
          </cell>
          <cell r="Y157">
            <v>0</v>
          </cell>
          <cell r="Z157">
            <v>0</v>
          </cell>
          <cell r="AA157">
            <v>0</v>
          </cell>
          <cell r="AB157">
            <v>0</v>
          </cell>
          <cell r="AC157">
            <v>0</v>
          </cell>
          <cell r="AD157" t="str">
            <v>Woodmac</v>
          </cell>
          <cell r="AE157">
            <v>0.16997167138810199</v>
          </cell>
          <cell r="AF157">
            <v>0.1643059490084986</v>
          </cell>
          <cell r="AG157">
            <v>0.15864022662889518</v>
          </cell>
          <cell r="AH157">
            <v>0.15297450424929182</v>
          </cell>
          <cell r="AI157">
            <v>0.1473087818696884</v>
          </cell>
          <cell r="AJ157">
            <v>0.13314447592067991</v>
          </cell>
          <cell r="AK157">
            <v>0.113314447592068</v>
          </cell>
          <cell r="AL157">
            <v>8.4985835694050993E-2</v>
          </cell>
          <cell r="AM157">
            <v>6.79886685552408E-2</v>
          </cell>
          <cell r="AN157">
            <v>0</v>
          </cell>
          <cell r="AO157">
            <v>0</v>
          </cell>
          <cell r="AP157">
            <v>0</v>
          </cell>
          <cell r="AQ157">
            <v>0</v>
          </cell>
          <cell r="AR157">
            <v>0</v>
          </cell>
          <cell r="AS157">
            <v>0</v>
          </cell>
          <cell r="AT157">
            <v>0</v>
          </cell>
          <cell r="AU157">
            <v>0</v>
          </cell>
          <cell r="AV157">
            <v>0</v>
          </cell>
          <cell r="AW157">
            <v>0</v>
          </cell>
          <cell r="AX157">
            <v>0</v>
          </cell>
          <cell r="AY157">
            <v>1.1000000000000001</v>
          </cell>
          <cell r="AZ157">
            <v>9.3484419263456103E-2</v>
          </cell>
          <cell r="BA157">
            <v>9.0368271954674242E-2</v>
          </cell>
          <cell r="BB157">
            <v>8.7252124645892354E-2</v>
          </cell>
          <cell r="BC157">
            <v>8.4135977337110507E-2</v>
          </cell>
          <cell r="BD157">
            <v>8.1019830028328632E-2</v>
          </cell>
          <cell r="BE157">
            <v>7.3229461756373959E-2</v>
          </cell>
          <cell r="BF157">
            <v>6.2322946175637405E-2</v>
          </cell>
          <cell r="BG157">
            <v>4.6742209631728052E-2</v>
          </cell>
          <cell r="BH157">
            <v>3.7393767705382441E-2</v>
          </cell>
          <cell r="BI157">
            <v>0</v>
          </cell>
          <cell r="BJ157">
            <v>0</v>
          </cell>
          <cell r="BK157">
            <v>0</v>
          </cell>
          <cell r="BL157">
            <v>0</v>
          </cell>
          <cell r="BM157">
            <v>0</v>
          </cell>
          <cell r="BN157">
            <v>0</v>
          </cell>
          <cell r="BO157">
            <v>0</v>
          </cell>
          <cell r="BP157">
            <v>0</v>
          </cell>
          <cell r="BQ157">
            <v>0</v>
          </cell>
          <cell r="BR157">
            <v>0</v>
          </cell>
          <cell r="BS157">
            <v>0</v>
          </cell>
        </row>
        <row r="158">
          <cell r="A158" t="str">
            <v>Bittern</v>
          </cell>
          <cell r="C158" t="str">
            <v>90% Wet</v>
          </cell>
          <cell r="D158">
            <v>1</v>
          </cell>
          <cell r="E158">
            <v>148</v>
          </cell>
          <cell r="F158" t="str">
            <v>P</v>
          </cell>
          <cell r="G158" t="str">
            <v>Shell/Esso SF</v>
          </cell>
          <cell r="H158" t="str">
            <v>St Fergus</v>
          </cell>
          <cell r="J158">
            <v>0.17</v>
          </cell>
          <cell r="K158">
            <v>0.17499999999999999</v>
          </cell>
          <cell r="L158">
            <v>0.16</v>
          </cell>
          <cell r="M158">
            <v>0.155</v>
          </cell>
          <cell r="N158">
            <v>0.14000000000000001</v>
          </cell>
          <cell r="O158">
            <v>0.11</v>
          </cell>
          <cell r="P158">
            <v>8.5000000000000006E-2</v>
          </cell>
          <cell r="Q158">
            <v>5.5E-2</v>
          </cell>
          <cell r="R158">
            <v>6.5000000000000002E-2</v>
          </cell>
          <cell r="S158">
            <v>4.4999999999999998E-2</v>
          </cell>
          <cell r="T158">
            <v>2.5000000000000001E-2</v>
          </cell>
          <cell r="U158">
            <v>0</v>
          </cell>
          <cell r="V158">
            <v>0</v>
          </cell>
          <cell r="W158">
            <v>0</v>
          </cell>
          <cell r="X158">
            <v>0</v>
          </cell>
          <cell r="Y158">
            <v>0</v>
          </cell>
          <cell r="Z158">
            <v>0</v>
          </cell>
          <cell r="AA158">
            <v>0</v>
          </cell>
          <cell r="AB158">
            <v>0</v>
          </cell>
          <cell r="AC158">
            <v>0</v>
          </cell>
          <cell r="AD158" t="str">
            <v>O&amp;GUK</v>
          </cell>
          <cell r="AE158">
            <v>0.34</v>
          </cell>
          <cell r="AF158">
            <v>0.35</v>
          </cell>
          <cell r="AG158">
            <v>0.32</v>
          </cell>
          <cell r="AH158">
            <v>0.31</v>
          </cell>
          <cell r="AI158">
            <v>0.28000000000000003</v>
          </cell>
          <cell r="AJ158">
            <v>0.22</v>
          </cell>
          <cell r="AK158">
            <v>0.17</v>
          </cell>
          <cell r="AL158">
            <v>0.11</v>
          </cell>
          <cell r="AM158">
            <v>0.13</v>
          </cell>
          <cell r="AN158">
            <v>0.09</v>
          </cell>
          <cell r="AO158">
            <v>0.05</v>
          </cell>
          <cell r="AY158">
            <v>1.1000000000000001</v>
          </cell>
          <cell r="AZ158">
            <v>0.18700000000000003</v>
          </cell>
          <cell r="BA158">
            <v>0.1925</v>
          </cell>
          <cell r="BB158">
            <v>0.17600000000000002</v>
          </cell>
          <cell r="BC158">
            <v>0.17050000000000001</v>
          </cell>
          <cell r="BD158">
            <v>0.15400000000000003</v>
          </cell>
          <cell r="BE158">
            <v>0.12100000000000001</v>
          </cell>
          <cell r="BF158">
            <v>9.3500000000000014E-2</v>
          </cell>
          <cell r="BG158">
            <v>6.0500000000000005E-2</v>
          </cell>
          <cell r="BH158">
            <v>7.1500000000000008E-2</v>
          </cell>
          <cell r="BI158">
            <v>4.9500000000000002E-2</v>
          </cell>
          <cell r="BJ158">
            <v>2.7500000000000004E-2</v>
          </cell>
          <cell r="BK158">
            <v>0</v>
          </cell>
          <cell r="BL158">
            <v>0</v>
          </cell>
          <cell r="BM158">
            <v>0</v>
          </cell>
          <cell r="BN158">
            <v>0</v>
          </cell>
          <cell r="BO158">
            <v>0</v>
          </cell>
          <cell r="BP158">
            <v>0</v>
          </cell>
          <cell r="BQ158">
            <v>0</v>
          </cell>
          <cell r="BR158">
            <v>0</v>
          </cell>
          <cell r="BS158">
            <v>0</v>
          </cell>
        </row>
        <row r="159">
          <cell r="A159" t="str">
            <v>Brent</v>
          </cell>
          <cell r="C159" t="str">
            <v>Profile good</v>
          </cell>
          <cell r="D159">
            <v>1</v>
          </cell>
          <cell r="E159">
            <v>149</v>
          </cell>
          <cell r="F159" t="str">
            <v>P</v>
          </cell>
          <cell r="G159" t="str">
            <v>Shell/Esso SF</v>
          </cell>
          <cell r="H159" t="str">
            <v>St Fergus</v>
          </cell>
          <cell r="J159">
            <v>0.35</v>
          </cell>
          <cell r="K159">
            <v>0.23499999999999999</v>
          </cell>
          <cell r="L159">
            <v>5.5E-2</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t="str">
            <v>O&amp;G UK</v>
          </cell>
          <cell r="AE159">
            <v>0.7</v>
          </cell>
          <cell r="AF159">
            <v>0.47</v>
          </cell>
          <cell r="AG159">
            <v>0.11</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1.1000000000000001</v>
          </cell>
          <cell r="AZ159">
            <v>0.38500000000000001</v>
          </cell>
          <cell r="BA159">
            <v>0.25850000000000001</v>
          </cell>
          <cell r="BB159">
            <v>6.0500000000000005E-2</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row>
        <row r="160">
          <cell r="A160" t="str">
            <v>Cook</v>
          </cell>
          <cell r="C160" t="str">
            <v>90% Wet</v>
          </cell>
          <cell r="D160">
            <v>1</v>
          </cell>
          <cell r="E160">
            <v>150</v>
          </cell>
          <cell r="F160" t="str">
            <v>P</v>
          </cell>
          <cell r="G160" t="str">
            <v>Shell/Esso SF</v>
          </cell>
          <cell r="H160" t="str">
            <v>St Fergus</v>
          </cell>
          <cell r="J160">
            <v>0.115</v>
          </cell>
          <cell r="K160">
            <v>0.13</v>
          </cell>
          <cell r="L160">
            <v>0.12</v>
          </cell>
          <cell r="M160">
            <v>0.115</v>
          </cell>
          <cell r="N160">
            <v>9.5000000000000001E-2</v>
          </cell>
          <cell r="O160">
            <v>8.5000000000000006E-2</v>
          </cell>
          <cell r="P160">
            <v>0.04</v>
          </cell>
          <cell r="Q160">
            <v>5.0000000000000001E-3</v>
          </cell>
          <cell r="R160">
            <v>0</v>
          </cell>
          <cell r="S160">
            <v>0</v>
          </cell>
          <cell r="T160">
            <v>0</v>
          </cell>
          <cell r="U160">
            <v>0</v>
          </cell>
          <cell r="V160">
            <v>0</v>
          </cell>
          <cell r="W160">
            <v>0</v>
          </cell>
          <cell r="X160">
            <v>0</v>
          </cell>
          <cell r="Y160">
            <v>0</v>
          </cell>
          <cell r="Z160">
            <v>0</v>
          </cell>
          <cell r="AA160">
            <v>0</v>
          </cell>
          <cell r="AB160">
            <v>0</v>
          </cell>
          <cell r="AC160">
            <v>0</v>
          </cell>
          <cell r="AD160" t="str">
            <v>O&amp;G UK</v>
          </cell>
          <cell r="AE160">
            <v>0.23</v>
          </cell>
          <cell r="AF160">
            <v>0.26</v>
          </cell>
          <cell r="AG160">
            <v>0.24</v>
          </cell>
          <cell r="AH160">
            <v>0.23</v>
          </cell>
          <cell r="AI160">
            <v>0.19</v>
          </cell>
          <cell r="AJ160">
            <v>0.17</v>
          </cell>
          <cell r="AK160">
            <v>0.08</v>
          </cell>
          <cell r="AL160">
            <v>0.01</v>
          </cell>
          <cell r="AM160">
            <v>0</v>
          </cell>
          <cell r="AN160">
            <v>0</v>
          </cell>
          <cell r="AO160">
            <v>0</v>
          </cell>
          <cell r="AP160">
            <v>0</v>
          </cell>
          <cell r="AQ160">
            <v>0</v>
          </cell>
          <cell r="AR160">
            <v>0</v>
          </cell>
          <cell r="AS160">
            <v>0</v>
          </cell>
          <cell r="AT160">
            <v>0</v>
          </cell>
          <cell r="AU160">
            <v>0</v>
          </cell>
          <cell r="AV160">
            <v>0</v>
          </cell>
          <cell r="AW160">
            <v>0</v>
          </cell>
          <cell r="AX160">
            <v>0</v>
          </cell>
          <cell r="AY160">
            <v>1.25</v>
          </cell>
          <cell r="AZ160">
            <v>0.12650000000000003</v>
          </cell>
          <cell r="BA160">
            <v>0.14300000000000002</v>
          </cell>
          <cell r="BB160">
            <v>0.13200000000000001</v>
          </cell>
          <cell r="BC160">
            <v>0.12650000000000003</v>
          </cell>
          <cell r="BD160">
            <v>0.10450000000000001</v>
          </cell>
          <cell r="BE160">
            <v>9.3500000000000014E-2</v>
          </cell>
          <cell r="BF160">
            <v>4.4000000000000004E-2</v>
          </cell>
          <cell r="BG160">
            <v>5.5000000000000005E-3</v>
          </cell>
          <cell r="BH160">
            <v>0</v>
          </cell>
          <cell r="BI160">
            <v>0</v>
          </cell>
          <cell r="BJ160">
            <v>0</v>
          </cell>
          <cell r="BK160">
            <v>0</v>
          </cell>
          <cell r="BL160">
            <v>0</v>
          </cell>
          <cell r="BM160">
            <v>0</v>
          </cell>
          <cell r="BN160">
            <v>0</v>
          </cell>
          <cell r="BO160">
            <v>0</v>
          </cell>
          <cell r="BP160">
            <v>0</v>
          </cell>
          <cell r="BQ160">
            <v>0</v>
          </cell>
          <cell r="BR160">
            <v>0</v>
          </cell>
          <cell r="BS160">
            <v>0</v>
          </cell>
        </row>
        <row r="161">
          <cell r="A161" t="str">
            <v>Curlew</v>
          </cell>
          <cell r="C161" t="str">
            <v>Profile Good</v>
          </cell>
          <cell r="D161">
            <v>3</v>
          </cell>
          <cell r="E161">
            <v>151</v>
          </cell>
          <cell r="F161" t="str">
            <v>P</v>
          </cell>
          <cell r="G161" t="str">
            <v>Shell/Esso SF</v>
          </cell>
          <cell r="H161" t="str">
            <v>St Fergus</v>
          </cell>
          <cell r="J161">
            <v>0.33500000000000002</v>
          </cell>
          <cell r="K161">
            <v>0.28499999999999998</v>
          </cell>
          <cell r="L161">
            <v>0.24</v>
          </cell>
          <cell r="M161">
            <v>0.155</v>
          </cell>
          <cell r="N161">
            <v>0.06</v>
          </cell>
          <cell r="O161">
            <v>0.03</v>
          </cell>
          <cell r="P161">
            <v>0.01</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t="str">
            <v>2011 NG</v>
          </cell>
          <cell r="AE161">
            <v>0.67</v>
          </cell>
          <cell r="AF161">
            <v>0.56999999999999995</v>
          </cell>
          <cell r="AG161">
            <v>0.48</v>
          </cell>
          <cell r="AH161">
            <v>0.31</v>
          </cell>
          <cell r="AI161">
            <v>0.12</v>
          </cell>
          <cell r="AJ161">
            <v>0.06</v>
          </cell>
          <cell r="AK161">
            <v>0.02</v>
          </cell>
          <cell r="AL161">
            <v>0</v>
          </cell>
          <cell r="AM161">
            <v>0</v>
          </cell>
          <cell r="AN161">
            <v>0</v>
          </cell>
          <cell r="AO161">
            <v>0</v>
          </cell>
          <cell r="AY161">
            <v>1.1000000000000001</v>
          </cell>
          <cell r="AZ161">
            <v>0.36850000000000005</v>
          </cell>
          <cell r="BA161">
            <v>0.3135</v>
          </cell>
          <cell r="BB161">
            <v>0.26400000000000001</v>
          </cell>
          <cell r="BC161">
            <v>0.17050000000000001</v>
          </cell>
          <cell r="BD161">
            <v>6.6000000000000003E-2</v>
          </cell>
          <cell r="BE161">
            <v>3.3000000000000002E-2</v>
          </cell>
          <cell r="BF161">
            <v>1.1000000000000001E-2</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row>
        <row r="162">
          <cell r="A162" t="str">
            <v>Curlew Late Life</v>
          </cell>
          <cell r="C162" t="str">
            <v>90% Wet</v>
          </cell>
          <cell r="D162">
            <v>3</v>
          </cell>
          <cell r="E162">
            <v>152</v>
          </cell>
          <cell r="F162" t="str">
            <v>D</v>
          </cell>
          <cell r="G162" t="str">
            <v>Shell/Esso SF</v>
          </cell>
          <cell r="H162" t="str">
            <v>St Fergus</v>
          </cell>
          <cell r="J162">
            <v>0</v>
          </cell>
          <cell r="K162">
            <v>0</v>
          </cell>
          <cell r="L162">
            <v>0</v>
          </cell>
          <cell r="M162">
            <v>0.23400000000000001</v>
          </cell>
          <cell r="N162">
            <v>0.441</v>
          </cell>
          <cell r="O162">
            <v>0.40500000000000003</v>
          </cell>
          <cell r="P162">
            <v>9.9000000000000005E-2</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t="str">
            <v>2011 NG</v>
          </cell>
          <cell r="AE162">
            <v>0</v>
          </cell>
          <cell r="AF162">
            <v>0</v>
          </cell>
          <cell r="AG162">
            <v>0</v>
          </cell>
          <cell r="AH162">
            <v>0.26</v>
          </cell>
          <cell r="AI162">
            <v>0.49</v>
          </cell>
          <cell r="AJ162">
            <v>0.45</v>
          </cell>
          <cell r="AK162">
            <v>0.11</v>
          </cell>
          <cell r="AL162">
            <v>0</v>
          </cell>
          <cell r="AM162">
            <v>0</v>
          </cell>
          <cell r="AN162">
            <v>0</v>
          </cell>
          <cell r="AO162">
            <v>0</v>
          </cell>
          <cell r="AY162">
            <v>1.1000000000000001</v>
          </cell>
          <cell r="AZ162">
            <v>0</v>
          </cell>
          <cell r="BA162">
            <v>0</v>
          </cell>
          <cell r="BB162">
            <v>0</v>
          </cell>
          <cell r="BC162">
            <v>0.25740000000000002</v>
          </cell>
          <cell r="BD162">
            <v>0.48510000000000003</v>
          </cell>
          <cell r="BE162">
            <v>0.44550000000000006</v>
          </cell>
          <cell r="BF162">
            <v>0.10890000000000001</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row>
        <row r="163">
          <cell r="A163" t="str">
            <v>Gannet</v>
          </cell>
          <cell r="C163" t="str">
            <v>O&amp;G UK Profile Good</v>
          </cell>
          <cell r="D163">
            <v>1</v>
          </cell>
          <cell r="E163">
            <v>153</v>
          </cell>
          <cell r="F163" t="str">
            <v>P</v>
          </cell>
          <cell r="G163" t="str">
            <v>Shell/Esso SF</v>
          </cell>
          <cell r="H163" t="str">
            <v>St Fergus</v>
          </cell>
          <cell r="J163">
            <v>0.36</v>
          </cell>
          <cell r="K163">
            <v>0.44500000000000001</v>
          </cell>
          <cell r="L163">
            <v>0.46500000000000002</v>
          </cell>
          <cell r="M163">
            <v>0.39</v>
          </cell>
          <cell r="N163">
            <v>0.28499999999999998</v>
          </cell>
          <cell r="O163">
            <v>0.15</v>
          </cell>
          <cell r="P163">
            <v>0.08</v>
          </cell>
          <cell r="Q163">
            <v>6.5000000000000002E-2</v>
          </cell>
          <cell r="R163">
            <v>0.06</v>
          </cell>
          <cell r="S163">
            <v>5.5E-2</v>
          </cell>
          <cell r="T163">
            <v>0</v>
          </cell>
          <cell r="U163">
            <v>0</v>
          </cell>
          <cell r="V163">
            <v>0</v>
          </cell>
          <cell r="W163">
            <v>0</v>
          </cell>
          <cell r="X163">
            <v>0</v>
          </cell>
          <cell r="Y163">
            <v>0</v>
          </cell>
          <cell r="Z163">
            <v>0</v>
          </cell>
          <cell r="AA163">
            <v>0</v>
          </cell>
          <cell r="AB163">
            <v>0</v>
          </cell>
          <cell r="AC163">
            <v>0</v>
          </cell>
          <cell r="AD163" t="str">
            <v>O&amp;G UK</v>
          </cell>
          <cell r="AE163">
            <v>0.72</v>
          </cell>
          <cell r="AF163">
            <v>0.89</v>
          </cell>
          <cell r="AG163">
            <v>0.93</v>
          </cell>
          <cell r="AH163">
            <v>0.78</v>
          </cell>
          <cell r="AI163">
            <v>0.56999999999999995</v>
          </cell>
          <cell r="AJ163">
            <v>0.3</v>
          </cell>
          <cell r="AK163">
            <v>0.16</v>
          </cell>
          <cell r="AL163">
            <v>0.13</v>
          </cell>
          <cell r="AM163">
            <v>0.12</v>
          </cell>
          <cell r="AN163">
            <v>0.11</v>
          </cell>
          <cell r="AO163">
            <v>0</v>
          </cell>
          <cell r="AP163">
            <v>0</v>
          </cell>
          <cell r="AQ163">
            <v>0</v>
          </cell>
          <cell r="AR163">
            <v>0</v>
          </cell>
          <cell r="AS163">
            <v>0</v>
          </cell>
          <cell r="AT163">
            <v>0</v>
          </cell>
          <cell r="AU163">
            <v>0</v>
          </cell>
          <cell r="AV163">
            <v>0</v>
          </cell>
          <cell r="AW163">
            <v>0</v>
          </cell>
          <cell r="AX163">
            <v>0</v>
          </cell>
          <cell r="AY163">
            <v>1.1000000000000001</v>
          </cell>
          <cell r="AZ163">
            <v>0.39600000000000002</v>
          </cell>
          <cell r="BA163">
            <v>0.48950000000000005</v>
          </cell>
          <cell r="BB163">
            <v>0.51150000000000007</v>
          </cell>
          <cell r="BC163">
            <v>0.42900000000000005</v>
          </cell>
          <cell r="BD163">
            <v>0.3135</v>
          </cell>
          <cell r="BE163">
            <v>0.16500000000000001</v>
          </cell>
          <cell r="BF163">
            <v>8.8000000000000009E-2</v>
          </cell>
          <cell r="BG163">
            <v>7.1500000000000008E-2</v>
          </cell>
          <cell r="BH163">
            <v>6.6000000000000003E-2</v>
          </cell>
          <cell r="BI163">
            <v>6.0500000000000005E-2</v>
          </cell>
          <cell r="BJ163">
            <v>0</v>
          </cell>
          <cell r="BK163">
            <v>0</v>
          </cell>
          <cell r="BL163">
            <v>0</v>
          </cell>
          <cell r="BM163">
            <v>0</v>
          </cell>
          <cell r="BN163">
            <v>0</v>
          </cell>
          <cell r="BO163">
            <v>0</v>
          </cell>
          <cell r="BP163">
            <v>0</v>
          </cell>
          <cell r="BQ163">
            <v>0</v>
          </cell>
          <cell r="BR163">
            <v>0</v>
          </cell>
          <cell r="BS163">
            <v>0</v>
          </cell>
        </row>
        <row r="164">
          <cell r="A164" t="str">
            <v>Gannet Late Life Phase 1</v>
          </cell>
          <cell r="C164" t="str">
            <v>O&amp;G UK Profile Good</v>
          </cell>
          <cell r="D164">
            <v>1</v>
          </cell>
          <cell r="E164">
            <v>154</v>
          </cell>
          <cell r="F164" t="str">
            <v>D</v>
          </cell>
          <cell r="G164" t="str">
            <v>Shell/Esso SF</v>
          </cell>
          <cell r="H164" t="str">
            <v>St Fergus</v>
          </cell>
          <cell r="J164">
            <v>0.01</v>
          </cell>
          <cell r="K164">
            <v>2.5000000000000001E-2</v>
          </cell>
          <cell r="L164">
            <v>0.02</v>
          </cell>
          <cell r="M164">
            <v>1.4999999999999999E-2</v>
          </cell>
          <cell r="N164">
            <v>0.01</v>
          </cell>
          <cell r="O164">
            <v>5.0000000000000001E-3</v>
          </cell>
          <cell r="P164">
            <v>5.0000000000000001E-3</v>
          </cell>
          <cell r="Q164">
            <v>5.0000000000000001E-3</v>
          </cell>
          <cell r="R164">
            <v>0</v>
          </cell>
          <cell r="S164">
            <v>0</v>
          </cell>
          <cell r="T164">
            <v>0</v>
          </cell>
          <cell r="U164">
            <v>0</v>
          </cell>
          <cell r="V164">
            <v>0</v>
          </cell>
          <cell r="W164">
            <v>0</v>
          </cell>
          <cell r="X164">
            <v>0</v>
          </cell>
          <cell r="Y164">
            <v>0</v>
          </cell>
          <cell r="Z164">
            <v>0</v>
          </cell>
          <cell r="AA164">
            <v>0</v>
          </cell>
          <cell r="AB164">
            <v>0</v>
          </cell>
          <cell r="AC164">
            <v>0</v>
          </cell>
          <cell r="AD164" t="str">
            <v>O&amp;G UK</v>
          </cell>
          <cell r="AE164">
            <v>0.02</v>
          </cell>
          <cell r="AF164">
            <v>0.05</v>
          </cell>
          <cell r="AG164">
            <v>0.04</v>
          </cell>
          <cell r="AH164">
            <v>0.03</v>
          </cell>
          <cell r="AI164">
            <v>0.02</v>
          </cell>
          <cell r="AJ164">
            <v>0.01</v>
          </cell>
          <cell r="AK164">
            <v>0.01</v>
          </cell>
          <cell r="AL164">
            <v>0.01</v>
          </cell>
          <cell r="AM164">
            <v>0</v>
          </cell>
          <cell r="AN164">
            <v>0</v>
          </cell>
          <cell r="AO164">
            <v>0</v>
          </cell>
          <cell r="AP164">
            <v>0</v>
          </cell>
          <cell r="AQ164">
            <v>0</v>
          </cell>
          <cell r="AR164">
            <v>0</v>
          </cell>
          <cell r="AS164">
            <v>0</v>
          </cell>
          <cell r="AT164">
            <v>0</v>
          </cell>
          <cell r="AU164">
            <v>0</v>
          </cell>
          <cell r="AV164">
            <v>0</v>
          </cell>
          <cell r="AW164">
            <v>0</v>
          </cell>
          <cell r="AX164">
            <v>0</v>
          </cell>
          <cell r="AY164">
            <v>1.1000000000000001</v>
          </cell>
          <cell r="AZ164">
            <v>1.1000000000000001E-2</v>
          </cell>
          <cell r="BA164">
            <v>2.7500000000000004E-2</v>
          </cell>
          <cell r="BB164">
            <v>2.2000000000000002E-2</v>
          </cell>
          <cell r="BC164">
            <v>1.6500000000000001E-2</v>
          </cell>
          <cell r="BD164">
            <v>1.1000000000000001E-2</v>
          </cell>
          <cell r="BE164">
            <v>5.5000000000000005E-3</v>
          </cell>
          <cell r="BF164">
            <v>5.5000000000000005E-3</v>
          </cell>
          <cell r="BG164">
            <v>5.5000000000000005E-3</v>
          </cell>
          <cell r="BH164">
            <v>0</v>
          </cell>
          <cell r="BI164">
            <v>0</v>
          </cell>
          <cell r="BJ164">
            <v>0</v>
          </cell>
          <cell r="BK164">
            <v>0</v>
          </cell>
          <cell r="BL164">
            <v>0</v>
          </cell>
          <cell r="BM164">
            <v>0</v>
          </cell>
          <cell r="BN164">
            <v>0</v>
          </cell>
          <cell r="BO164">
            <v>0</v>
          </cell>
          <cell r="BP164">
            <v>0</v>
          </cell>
          <cell r="BQ164">
            <v>0</v>
          </cell>
          <cell r="BR164">
            <v>0</v>
          </cell>
          <cell r="BS164">
            <v>0</v>
          </cell>
        </row>
        <row r="165">
          <cell r="A165" t="str">
            <v>Gannet Late Life Phase 2</v>
          </cell>
          <cell r="C165" t="str">
            <v>O&amp;G UK Profile Good</v>
          </cell>
          <cell r="D165">
            <v>1</v>
          </cell>
          <cell r="E165">
            <v>155</v>
          </cell>
          <cell r="F165" t="str">
            <v>D</v>
          </cell>
          <cell r="G165" t="str">
            <v>Shell/Esso SF</v>
          </cell>
          <cell r="H165" t="str">
            <v>St Fergus</v>
          </cell>
          <cell r="J165">
            <v>0</v>
          </cell>
          <cell r="K165">
            <v>0</v>
          </cell>
          <cell r="L165">
            <v>5.0000000000000001E-3</v>
          </cell>
          <cell r="M165">
            <v>0.12</v>
          </cell>
          <cell r="N165">
            <v>0.17</v>
          </cell>
          <cell r="O165">
            <v>0.15</v>
          </cell>
          <cell r="P165">
            <v>0.12</v>
          </cell>
          <cell r="Q165">
            <v>9.5000000000000001E-2</v>
          </cell>
          <cell r="R165">
            <v>7.4999999999999997E-2</v>
          </cell>
          <cell r="S165">
            <v>0.06</v>
          </cell>
          <cell r="T165">
            <v>0</v>
          </cell>
          <cell r="U165">
            <v>0</v>
          </cell>
          <cell r="V165">
            <v>0</v>
          </cell>
          <cell r="W165">
            <v>0</v>
          </cell>
          <cell r="X165">
            <v>0</v>
          </cell>
          <cell r="Y165">
            <v>0</v>
          </cell>
          <cell r="Z165">
            <v>0</v>
          </cell>
          <cell r="AA165">
            <v>0</v>
          </cell>
          <cell r="AB165">
            <v>0</v>
          </cell>
          <cell r="AC165">
            <v>0</v>
          </cell>
          <cell r="AD165" t="str">
            <v>O&amp;G UK</v>
          </cell>
          <cell r="AE165">
            <v>0</v>
          </cell>
          <cell r="AF165">
            <v>0</v>
          </cell>
          <cell r="AG165">
            <v>0.01</v>
          </cell>
          <cell r="AH165">
            <v>0.24</v>
          </cell>
          <cell r="AI165">
            <v>0.34</v>
          </cell>
          <cell r="AJ165">
            <v>0.3</v>
          </cell>
          <cell r="AK165">
            <v>0.24</v>
          </cell>
          <cell r="AL165">
            <v>0.19</v>
          </cell>
          <cell r="AM165">
            <v>0.15</v>
          </cell>
          <cell r="AN165">
            <v>0.12</v>
          </cell>
          <cell r="AO165">
            <v>0</v>
          </cell>
          <cell r="AP165">
            <v>0</v>
          </cell>
          <cell r="AQ165">
            <v>0</v>
          </cell>
          <cell r="AR165">
            <v>0</v>
          </cell>
          <cell r="AS165">
            <v>0</v>
          </cell>
          <cell r="AT165">
            <v>0</v>
          </cell>
          <cell r="AU165">
            <v>0</v>
          </cell>
          <cell r="AV165">
            <v>0</v>
          </cell>
          <cell r="AW165">
            <v>0</v>
          </cell>
          <cell r="AX165">
            <v>0</v>
          </cell>
          <cell r="AY165">
            <v>1.1000000000000001</v>
          </cell>
          <cell r="AZ165">
            <v>0</v>
          </cell>
          <cell r="BA165">
            <v>0</v>
          </cell>
          <cell r="BB165">
            <v>5.5000000000000005E-3</v>
          </cell>
          <cell r="BC165">
            <v>0.13200000000000001</v>
          </cell>
          <cell r="BD165">
            <v>0.18700000000000003</v>
          </cell>
          <cell r="BE165">
            <v>0.16500000000000001</v>
          </cell>
          <cell r="BF165">
            <v>0.13200000000000001</v>
          </cell>
          <cell r="BG165">
            <v>0.10450000000000001</v>
          </cell>
          <cell r="BH165">
            <v>8.2500000000000004E-2</v>
          </cell>
          <cell r="BI165">
            <v>6.6000000000000003E-2</v>
          </cell>
          <cell r="BJ165">
            <v>0</v>
          </cell>
          <cell r="BK165">
            <v>0</v>
          </cell>
          <cell r="BL165">
            <v>0</v>
          </cell>
          <cell r="BM165">
            <v>0</v>
          </cell>
          <cell r="BN165">
            <v>0</v>
          </cell>
          <cell r="BO165">
            <v>0</v>
          </cell>
          <cell r="BP165">
            <v>0</v>
          </cell>
          <cell r="BQ165">
            <v>0</v>
          </cell>
          <cell r="BR165">
            <v>0</v>
          </cell>
          <cell r="BS165">
            <v>0</v>
          </cell>
        </row>
        <row r="166">
          <cell r="A166" t="str">
            <v>Guillemot West</v>
          </cell>
          <cell r="C166" t="str">
            <v>O&amp;G UK Profile Good</v>
          </cell>
          <cell r="D166">
            <v>1</v>
          </cell>
          <cell r="E166">
            <v>156</v>
          </cell>
          <cell r="F166" t="str">
            <v>P</v>
          </cell>
          <cell r="G166" t="str">
            <v>Shell/Esso SF</v>
          </cell>
          <cell r="H166" t="str">
            <v>St Fergus</v>
          </cell>
          <cell r="J166">
            <v>0.02</v>
          </cell>
          <cell r="K166">
            <v>1.4999999999999999E-2</v>
          </cell>
          <cell r="L166">
            <v>1.4999999999999999E-2</v>
          </cell>
          <cell r="M166">
            <v>0.01</v>
          </cell>
          <cell r="N166">
            <v>0.01</v>
          </cell>
          <cell r="O166">
            <v>0.01</v>
          </cell>
          <cell r="P166">
            <v>0.01</v>
          </cell>
          <cell r="Q166">
            <v>0.01</v>
          </cell>
          <cell r="R166">
            <v>5.0000000000000001E-3</v>
          </cell>
          <cell r="S166">
            <v>5.0000000000000001E-3</v>
          </cell>
          <cell r="T166">
            <v>0</v>
          </cell>
          <cell r="U166">
            <v>0</v>
          </cell>
          <cell r="V166">
            <v>0</v>
          </cell>
          <cell r="W166">
            <v>0</v>
          </cell>
          <cell r="X166">
            <v>0</v>
          </cell>
          <cell r="Y166">
            <v>0</v>
          </cell>
          <cell r="Z166">
            <v>0</v>
          </cell>
          <cell r="AA166">
            <v>0</v>
          </cell>
          <cell r="AB166">
            <v>0</v>
          </cell>
          <cell r="AC166">
            <v>0</v>
          </cell>
          <cell r="AD166" t="str">
            <v>O&amp;G UK</v>
          </cell>
          <cell r="AE166">
            <v>0.04</v>
          </cell>
          <cell r="AF166">
            <v>0.03</v>
          </cell>
          <cell r="AG166">
            <v>0.03</v>
          </cell>
          <cell r="AH166">
            <v>0.02</v>
          </cell>
          <cell r="AI166">
            <v>0.02</v>
          </cell>
          <cell r="AJ166">
            <v>0.02</v>
          </cell>
          <cell r="AK166">
            <v>0.02</v>
          </cell>
          <cell r="AL166">
            <v>0.02</v>
          </cell>
          <cell r="AM166">
            <v>0.01</v>
          </cell>
          <cell r="AN166">
            <v>0.01</v>
          </cell>
          <cell r="AO166">
            <v>0</v>
          </cell>
          <cell r="AP166">
            <v>0</v>
          </cell>
          <cell r="AQ166">
            <v>0</v>
          </cell>
          <cell r="AR166">
            <v>0</v>
          </cell>
          <cell r="AS166">
            <v>0</v>
          </cell>
          <cell r="AT166">
            <v>0</v>
          </cell>
          <cell r="AU166">
            <v>0</v>
          </cell>
          <cell r="AV166">
            <v>0</v>
          </cell>
          <cell r="AW166">
            <v>0</v>
          </cell>
          <cell r="AX166">
            <v>0</v>
          </cell>
          <cell r="AY166">
            <v>2.19</v>
          </cell>
          <cell r="AZ166">
            <v>2.2000000000000002E-2</v>
          </cell>
          <cell r="BA166">
            <v>1.6500000000000001E-2</v>
          </cell>
          <cell r="BB166">
            <v>1.6500000000000001E-2</v>
          </cell>
          <cell r="BC166">
            <v>1.1000000000000001E-2</v>
          </cell>
          <cell r="BD166">
            <v>1.1000000000000001E-2</v>
          </cell>
          <cell r="BE166">
            <v>1.1000000000000001E-2</v>
          </cell>
          <cell r="BF166">
            <v>1.1000000000000001E-2</v>
          </cell>
          <cell r="BG166">
            <v>1.1000000000000001E-2</v>
          </cell>
          <cell r="BH166">
            <v>5.5000000000000005E-3</v>
          </cell>
          <cell r="BI166">
            <v>5.5000000000000005E-3</v>
          </cell>
          <cell r="BJ166">
            <v>0</v>
          </cell>
          <cell r="BK166">
            <v>0</v>
          </cell>
          <cell r="BL166">
            <v>0</v>
          </cell>
          <cell r="BM166">
            <v>0</v>
          </cell>
          <cell r="BN166">
            <v>0</v>
          </cell>
          <cell r="BO166">
            <v>0</v>
          </cell>
          <cell r="BP166">
            <v>0</v>
          </cell>
          <cell r="BQ166">
            <v>0</v>
          </cell>
          <cell r="BR166">
            <v>0</v>
          </cell>
          <cell r="BS166">
            <v>0</v>
          </cell>
        </row>
        <row r="167">
          <cell r="A167" t="str">
            <v>Howe</v>
          </cell>
          <cell r="C167" t="str">
            <v>WM Profile Good</v>
          </cell>
          <cell r="D167">
            <v>2</v>
          </cell>
          <cell r="E167">
            <v>157</v>
          </cell>
          <cell r="F167" t="str">
            <v>P</v>
          </cell>
          <cell r="G167" t="str">
            <v>Shell/Esso SF</v>
          </cell>
          <cell r="H167" t="str">
            <v>St Fergus</v>
          </cell>
          <cell r="J167">
            <v>7.2237960339943341E-2</v>
          </cell>
          <cell r="K167">
            <v>6.0906515580736544E-2</v>
          </cell>
          <cell r="L167">
            <v>5.09915014164306E-2</v>
          </cell>
          <cell r="M167">
            <v>4.3909348441926351E-2</v>
          </cell>
          <cell r="N167">
            <v>3.5410764872521247E-2</v>
          </cell>
          <cell r="O167">
            <v>2.1246458923512748E-2</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t="str">
            <v>WM</v>
          </cell>
          <cell r="AE167">
            <v>0.14447592067988668</v>
          </cell>
          <cell r="AF167">
            <v>0.12181303116147309</v>
          </cell>
          <cell r="AG167">
            <v>0.1019830028328612</v>
          </cell>
          <cell r="AH167">
            <v>8.7818696883852701E-2</v>
          </cell>
          <cell r="AI167">
            <v>7.0821529745042494E-2</v>
          </cell>
          <cell r="AJ167">
            <v>4.2492917847025496E-2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2.19</v>
          </cell>
          <cell r="AZ167">
            <v>7.9461756373937681E-2</v>
          </cell>
          <cell r="BA167">
            <v>6.699716713881021E-2</v>
          </cell>
          <cell r="BB167">
            <v>5.6090651558073662E-2</v>
          </cell>
          <cell r="BC167">
            <v>4.8300283286118989E-2</v>
          </cell>
          <cell r="BD167">
            <v>3.8951841359773372E-2</v>
          </cell>
          <cell r="BE167">
            <v>2.3371104815864026E-2</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row>
        <row r="168">
          <cell r="A168" t="str">
            <v>Nelson</v>
          </cell>
          <cell r="C168" t="str">
            <v>WM Profile Good</v>
          </cell>
          <cell r="D168">
            <v>2</v>
          </cell>
          <cell r="E168">
            <v>158</v>
          </cell>
          <cell r="F168" t="str">
            <v>P</v>
          </cell>
          <cell r="G168" t="str">
            <v>Shell/Esso SF</v>
          </cell>
          <cell r="H168" t="str">
            <v>St Fergus</v>
          </cell>
          <cell r="J168">
            <v>7.9320113314447591E-2</v>
          </cell>
          <cell r="K168">
            <v>6.79886685552408E-2</v>
          </cell>
          <cell r="L168">
            <v>5.6657223796034002E-2</v>
          </cell>
          <cell r="M168">
            <v>4.5325779036827205E-2</v>
          </cell>
          <cell r="N168">
            <v>3.5410764872521247E-2</v>
          </cell>
          <cell r="O168">
            <v>1.69971671388102E-2</v>
          </cell>
          <cell r="P168">
            <v>7.0821529745042503E-3</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t="str">
            <v>WM</v>
          </cell>
          <cell r="AE168">
            <v>0.15864022662889518</v>
          </cell>
          <cell r="AF168">
            <v>0.1359773371104816</v>
          </cell>
          <cell r="AG168">
            <v>0.113314447592068</v>
          </cell>
          <cell r="AH168">
            <v>9.0651558073654409E-2</v>
          </cell>
          <cell r="AI168">
            <v>7.0821529745042494E-2</v>
          </cell>
          <cell r="AJ168">
            <v>3.39943342776204E-2</v>
          </cell>
          <cell r="AK168">
            <v>1.4164305949008501E-2</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1.74</v>
          </cell>
          <cell r="AZ168">
            <v>8.7252124645892354E-2</v>
          </cell>
          <cell r="BA168">
            <v>7.4787535410764883E-2</v>
          </cell>
          <cell r="BB168">
            <v>6.2322946175637405E-2</v>
          </cell>
          <cell r="BC168">
            <v>4.9858356940509926E-2</v>
          </cell>
          <cell r="BD168">
            <v>3.8951841359773372E-2</v>
          </cell>
          <cell r="BE168">
            <v>1.8696883852691221E-2</v>
          </cell>
          <cell r="BF168">
            <v>7.7903682719546756E-3</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row>
        <row r="169">
          <cell r="A169" t="str">
            <v>Strathspey</v>
          </cell>
          <cell r="C169" t="str">
            <v>70% WM Profile</v>
          </cell>
          <cell r="D169">
            <v>2</v>
          </cell>
          <cell r="E169">
            <v>159</v>
          </cell>
          <cell r="F169" t="str">
            <v>P</v>
          </cell>
          <cell r="G169" t="str">
            <v>Shell/Esso SF</v>
          </cell>
          <cell r="H169" t="str">
            <v>St Fergus</v>
          </cell>
          <cell r="J169">
            <v>0.11898016997167138</v>
          </cell>
          <cell r="K169">
            <v>9.9150141643059492E-2</v>
          </cell>
          <cell r="L169">
            <v>7.9320113314447604E-2</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t="str">
            <v>WM</v>
          </cell>
          <cell r="AE169">
            <v>0.23796033994334276</v>
          </cell>
          <cell r="AF169">
            <v>0.19830028328611898</v>
          </cell>
          <cell r="AG169">
            <v>0.15864022662889521</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1.38</v>
          </cell>
          <cell r="AZ169">
            <v>0.13087818696883852</v>
          </cell>
          <cell r="BA169">
            <v>0.10906515580736545</v>
          </cell>
          <cell r="BB169">
            <v>8.7252124645892368E-2</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row>
        <row r="170">
          <cell r="A170" t="str">
            <v>UK Fram</v>
          </cell>
          <cell r="D170">
            <v>1</v>
          </cell>
          <cell r="E170">
            <v>160</v>
          </cell>
          <cell r="F170" t="str">
            <v>A</v>
          </cell>
          <cell r="G170" t="str">
            <v>Shell/Esso SF</v>
          </cell>
          <cell r="H170" t="str">
            <v>St Fergus</v>
          </cell>
          <cell r="J170">
            <v>0</v>
          </cell>
          <cell r="K170">
            <v>0</v>
          </cell>
          <cell r="L170">
            <v>0</v>
          </cell>
          <cell r="M170">
            <v>1.1880000000000002</v>
          </cell>
          <cell r="N170">
            <v>1.2150000000000001</v>
          </cell>
          <cell r="O170">
            <v>0.99900000000000011</v>
          </cell>
          <cell r="P170">
            <v>0.86399999999999999</v>
          </cell>
          <cell r="Q170">
            <v>0.77400000000000002</v>
          </cell>
          <cell r="R170">
            <v>0.71100000000000008</v>
          </cell>
          <cell r="S170">
            <v>0.64800000000000002</v>
          </cell>
          <cell r="T170">
            <v>0.51840000000000008</v>
          </cell>
          <cell r="U170">
            <v>0.41472000000000009</v>
          </cell>
          <cell r="V170">
            <v>0.33177600000000007</v>
          </cell>
          <cell r="W170">
            <v>0.26542080000000007</v>
          </cell>
          <cell r="X170">
            <v>0.21233664000000008</v>
          </cell>
          <cell r="Y170">
            <v>0.16986931200000008</v>
          </cell>
          <cell r="Z170">
            <v>0.13589544960000008</v>
          </cell>
          <cell r="AA170">
            <v>0.10871635968000007</v>
          </cell>
          <cell r="AB170">
            <v>8.697308774400006E-2</v>
          </cell>
          <cell r="AC170">
            <v>6.9578470195200054E-2</v>
          </cell>
          <cell r="AD170" t="str">
            <v>O&amp;G UK</v>
          </cell>
          <cell r="AE170">
            <v>0</v>
          </cell>
          <cell r="AF170">
            <v>0</v>
          </cell>
          <cell r="AG170">
            <v>0</v>
          </cell>
          <cell r="AH170">
            <v>1.32</v>
          </cell>
          <cell r="AI170">
            <v>1.35</v>
          </cell>
          <cell r="AJ170">
            <v>1.1100000000000001</v>
          </cell>
          <cell r="AK170">
            <v>0.96</v>
          </cell>
          <cell r="AL170">
            <v>0.86</v>
          </cell>
          <cell r="AM170">
            <v>0.79</v>
          </cell>
          <cell r="AN170">
            <v>0.72</v>
          </cell>
          <cell r="AO170">
            <v>0</v>
          </cell>
          <cell r="AY170">
            <v>1.1000000000000001</v>
          </cell>
          <cell r="AZ170">
            <v>0</v>
          </cell>
          <cell r="BA170">
            <v>0</v>
          </cell>
          <cell r="BB170">
            <v>0</v>
          </cell>
          <cell r="BC170">
            <v>1.3068000000000002</v>
          </cell>
          <cell r="BD170">
            <v>1.3365000000000002</v>
          </cell>
          <cell r="BE170">
            <v>1.0989000000000002</v>
          </cell>
          <cell r="BF170">
            <v>0.95040000000000002</v>
          </cell>
          <cell r="BG170">
            <v>0.85140000000000005</v>
          </cell>
          <cell r="BH170">
            <v>0.78210000000000013</v>
          </cell>
          <cell r="BI170">
            <v>0.7128000000000001</v>
          </cell>
          <cell r="BJ170">
            <v>0.57024000000000019</v>
          </cell>
          <cell r="BK170">
            <v>0.45619200000000015</v>
          </cell>
          <cell r="BL170">
            <v>0.3649536000000001</v>
          </cell>
          <cell r="BM170">
            <v>0.29196288000000009</v>
          </cell>
          <cell r="BN170">
            <v>0.23357030400000009</v>
          </cell>
          <cell r="BO170">
            <v>0.18685624320000011</v>
          </cell>
          <cell r="BP170">
            <v>0.14948499456000011</v>
          </cell>
          <cell r="BQ170">
            <v>0.11958799564800009</v>
          </cell>
          <cell r="BR170">
            <v>9.5670396518400078E-2</v>
          </cell>
          <cell r="BS170">
            <v>7.6536317214720068E-2</v>
          </cell>
        </row>
        <row r="171">
          <cell r="A171" t="str">
            <v>zUpside Shell SF</v>
          </cell>
          <cell r="D171">
            <v>3</v>
          </cell>
          <cell r="E171">
            <v>161</v>
          </cell>
          <cell r="F171" t="str">
            <v>A</v>
          </cell>
          <cell r="G171" t="str">
            <v>Shell/Esso SF</v>
          </cell>
          <cell r="H171" t="str">
            <v>St Fergus</v>
          </cell>
          <cell r="R171">
            <v>9.8000000000000004E-2</v>
          </cell>
          <cell r="S171">
            <v>0.19900000000000001</v>
          </cell>
          <cell r="T171">
            <v>0.19400000000000001</v>
          </cell>
          <cell r="U171">
            <v>0.35399999999999998</v>
          </cell>
          <cell r="V171">
            <v>0.45900000000000002</v>
          </cell>
          <cell r="W171">
            <v>0.505</v>
          </cell>
          <cell r="X171">
            <v>0.51700000000000002</v>
          </cell>
          <cell r="Y171">
            <v>0.51</v>
          </cell>
          <cell r="Z171">
            <v>0.48899999999999999</v>
          </cell>
          <cell r="AA171">
            <v>0.44600000000000001</v>
          </cell>
          <cell r="AB171">
            <v>0.40600000000000003</v>
          </cell>
          <cell r="AC171">
            <v>0.36599999999999999</v>
          </cell>
          <cell r="BH171">
            <v>0.1176</v>
          </cell>
          <cell r="BI171">
            <v>0.23880000000000001</v>
          </cell>
          <cell r="BJ171">
            <v>0.23280000000000001</v>
          </cell>
          <cell r="BK171">
            <v>0.42479999999999996</v>
          </cell>
          <cell r="BL171">
            <v>0.55079999999999996</v>
          </cell>
          <cell r="BM171">
            <v>0.60599999999999998</v>
          </cell>
          <cell r="BN171">
            <v>0.62039999999999995</v>
          </cell>
          <cell r="BO171">
            <v>0.61199999999999999</v>
          </cell>
          <cell r="BP171">
            <v>0.58679999999999999</v>
          </cell>
          <cell r="BQ171">
            <v>0.53520000000000001</v>
          </cell>
          <cell r="BR171">
            <v>0.48720000000000002</v>
          </cell>
          <cell r="BS171">
            <v>0.43919999999999998</v>
          </cell>
        </row>
        <row r="172">
          <cell r="A172" t="str">
            <v>Alison</v>
          </cell>
          <cell r="B172">
            <v>0.1</v>
          </cell>
          <cell r="D172">
            <v>1</v>
          </cell>
          <cell r="E172">
            <v>162</v>
          </cell>
          <cell r="F172" t="str">
            <v>P</v>
          </cell>
          <cell r="G172" t="str">
            <v>Theddlethorpe</v>
          </cell>
          <cell r="H172" t="str">
            <v>Theddlethorpe</v>
          </cell>
          <cell r="J172">
            <v>0.02</v>
          </cell>
          <cell r="K172">
            <v>0.05</v>
          </cell>
          <cell r="L172">
            <v>0.05</v>
          </cell>
          <cell r="M172">
            <v>0.03</v>
          </cell>
          <cell r="N172">
            <v>0.04</v>
          </cell>
          <cell r="O172">
            <v>0.04</v>
          </cell>
          <cell r="P172">
            <v>0.02</v>
          </cell>
          <cell r="Q172">
            <v>0.04</v>
          </cell>
          <cell r="R172">
            <v>0</v>
          </cell>
          <cell r="S172">
            <v>0</v>
          </cell>
          <cell r="T172">
            <v>0</v>
          </cell>
          <cell r="U172">
            <v>0</v>
          </cell>
          <cell r="V172">
            <v>0</v>
          </cell>
          <cell r="W172">
            <v>0</v>
          </cell>
          <cell r="X172">
            <v>0</v>
          </cell>
          <cell r="Y172">
            <v>0</v>
          </cell>
          <cell r="Z172">
            <v>0</v>
          </cell>
          <cell r="AA172">
            <v>0</v>
          </cell>
          <cell r="AB172">
            <v>0</v>
          </cell>
          <cell r="AC172">
            <v>0</v>
          </cell>
          <cell r="AD172" t="str">
            <v>O&amp;GUK</v>
          </cell>
          <cell r="AY172">
            <v>1.1000000000000001</v>
          </cell>
          <cell r="AZ172">
            <v>2.2000000000000002E-2</v>
          </cell>
          <cell r="BA172">
            <v>5.5000000000000007E-2</v>
          </cell>
          <cell r="BB172">
            <v>5.5000000000000007E-2</v>
          </cell>
          <cell r="BC172">
            <v>3.3000000000000002E-2</v>
          </cell>
          <cell r="BD172">
            <v>4.4000000000000004E-2</v>
          </cell>
          <cell r="BE172">
            <v>4.4000000000000004E-2</v>
          </cell>
          <cell r="BF172">
            <v>2.2000000000000002E-2</v>
          </cell>
          <cell r="BG172">
            <v>4.4000000000000004E-2</v>
          </cell>
          <cell r="BH172">
            <v>0</v>
          </cell>
          <cell r="BI172">
            <v>0</v>
          </cell>
          <cell r="BJ172">
            <v>0</v>
          </cell>
          <cell r="BK172">
            <v>0</v>
          </cell>
          <cell r="BL172">
            <v>0</v>
          </cell>
          <cell r="BM172">
            <v>0</v>
          </cell>
          <cell r="BN172">
            <v>0</v>
          </cell>
          <cell r="BO172">
            <v>0</v>
          </cell>
          <cell r="BP172">
            <v>0</v>
          </cell>
          <cell r="BQ172">
            <v>0</v>
          </cell>
          <cell r="BR172">
            <v>0</v>
          </cell>
          <cell r="BS172">
            <v>0</v>
          </cell>
        </row>
        <row r="173">
          <cell r="A173" t="str">
            <v>Alison Kx</v>
          </cell>
          <cell r="D173">
            <v>1</v>
          </cell>
          <cell r="E173">
            <v>163</v>
          </cell>
          <cell r="F173" t="str">
            <v>P</v>
          </cell>
          <cell r="G173" t="str">
            <v>Theddlethorpe</v>
          </cell>
          <cell r="H173" t="str">
            <v>Theddlethorpe</v>
          </cell>
          <cell r="J173">
            <v>7.0000000000000007E-2</v>
          </cell>
          <cell r="K173">
            <v>0.05</v>
          </cell>
          <cell r="L173">
            <v>0.04</v>
          </cell>
          <cell r="M173">
            <v>0.01</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t="str">
            <v>O&amp;GUK</v>
          </cell>
          <cell r="AY173">
            <v>1.1000000000000001</v>
          </cell>
          <cell r="AZ173">
            <v>7.7000000000000013E-2</v>
          </cell>
          <cell r="BA173">
            <v>5.5000000000000007E-2</v>
          </cell>
          <cell r="BB173">
            <v>4.4000000000000004E-2</v>
          </cell>
          <cell r="BC173">
            <v>1.1000000000000001E-2</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row>
        <row r="174">
          <cell r="A174" t="str">
            <v>Anglia</v>
          </cell>
          <cell r="C174" t="str">
            <v>Profile good</v>
          </cell>
          <cell r="D174">
            <v>3</v>
          </cell>
          <cell r="E174">
            <v>164</v>
          </cell>
          <cell r="F174" t="str">
            <v>P</v>
          </cell>
          <cell r="G174" t="str">
            <v>Theddlethorpe</v>
          </cell>
          <cell r="H174" t="str">
            <v>Theddlethorpe</v>
          </cell>
          <cell r="I174" t="str">
            <v>Loggs</v>
          </cell>
          <cell r="J174">
            <v>0.19</v>
          </cell>
          <cell r="K174">
            <v>0.11</v>
          </cell>
          <cell r="L174">
            <v>7.0000000000000007E-2</v>
          </cell>
          <cell r="M174">
            <v>0.02</v>
          </cell>
          <cell r="N174">
            <v>1.6E-2</v>
          </cell>
          <cell r="O174">
            <v>1.2800000000000001E-2</v>
          </cell>
          <cell r="P174">
            <v>1.0240000000000001E-2</v>
          </cell>
          <cell r="Q174">
            <v>8.1920000000000014E-3</v>
          </cell>
          <cell r="R174">
            <v>6.5536000000000014E-3</v>
          </cell>
          <cell r="S174">
            <v>5.2428800000000018E-3</v>
          </cell>
          <cell r="T174">
            <v>4.194304000000002E-3</v>
          </cell>
          <cell r="U174">
            <v>3.3554432000000019E-3</v>
          </cell>
          <cell r="V174">
            <v>2.6843545600000016E-3</v>
          </cell>
          <cell r="W174">
            <v>0</v>
          </cell>
          <cell r="X174">
            <v>0</v>
          </cell>
          <cell r="Y174">
            <v>0</v>
          </cell>
          <cell r="Z174">
            <v>0</v>
          </cell>
          <cell r="AA174">
            <v>0</v>
          </cell>
          <cell r="AB174">
            <v>0</v>
          </cell>
          <cell r="AC174">
            <v>0</v>
          </cell>
          <cell r="AD174" t="str">
            <v>2011 NG</v>
          </cell>
          <cell r="AY174">
            <v>1.1000000000000001</v>
          </cell>
          <cell r="AZ174">
            <v>0.20900000000000002</v>
          </cell>
          <cell r="BA174">
            <v>0.12100000000000001</v>
          </cell>
          <cell r="BB174">
            <v>7.7000000000000013E-2</v>
          </cell>
          <cell r="BC174">
            <v>2.2000000000000002E-2</v>
          </cell>
          <cell r="BD174">
            <v>1.7600000000000001E-2</v>
          </cell>
          <cell r="BE174">
            <v>1.4080000000000002E-2</v>
          </cell>
          <cell r="BF174">
            <v>1.1264000000000001E-2</v>
          </cell>
          <cell r="BG174">
            <v>9.0112000000000022E-3</v>
          </cell>
          <cell r="BH174">
            <v>7.2089600000000021E-3</v>
          </cell>
          <cell r="BI174">
            <v>5.7671680000000022E-3</v>
          </cell>
          <cell r="BJ174">
            <v>4.6137344000000023E-3</v>
          </cell>
          <cell r="BK174">
            <v>3.6909875200000024E-3</v>
          </cell>
          <cell r="BL174">
            <v>2.9527900160000019E-3</v>
          </cell>
          <cell r="BM174">
            <v>0</v>
          </cell>
          <cell r="BN174">
            <v>0</v>
          </cell>
          <cell r="BO174">
            <v>0</v>
          </cell>
          <cell r="BP174">
            <v>0</v>
          </cell>
          <cell r="BQ174">
            <v>0</v>
          </cell>
          <cell r="BR174">
            <v>0</v>
          </cell>
          <cell r="BS174">
            <v>0</v>
          </cell>
        </row>
        <row r="175">
          <cell r="A175" t="str">
            <v>Ann</v>
          </cell>
          <cell r="B175">
            <v>0.03</v>
          </cell>
          <cell r="C175" t="str">
            <v>Profile Good</v>
          </cell>
          <cell r="D175">
            <v>1</v>
          </cell>
          <cell r="E175">
            <v>165</v>
          </cell>
          <cell r="F175" t="str">
            <v>P</v>
          </cell>
          <cell r="G175" t="str">
            <v>Theddlethorpe</v>
          </cell>
          <cell r="H175" t="str">
            <v>Theddlethorpe</v>
          </cell>
          <cell r="J175">
            <v>0.06</v>
          </cell>
          <cell r="K175">
            <v>0.06</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t="str">
            <v>O&amp;GUK</v>
          </cell>
          <cell r="AY175">
            <v>1.1000000000000001</v>
          </cell>
          <cell r="AZ175">
            <v>6.6000000000000003E-2</v>
          </cell>
          <cell r="BA175">
            <v>6.6000000000000003E-2</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row>
        <row r="176">
          <cell r="A176" t="str">
            <v>Annabel</v>
          </cell>
          <cell r="B176">
            <v>0.23</v>
          </cell>
          <cell r="C176" t="str">
            <v>Profile Good</v>
          </cell>
          <cell r="D176">
            <v>1</v>
          </cell>
          <cell r="E176">
            <v>166</v>
          </cell>
          <cell r="F176" t="str">
            <v>P</v>
          </cell>
          <cell r="G176" t="str">
            <v>Theddlethorpe</v>
          </cell>
          <cell r="H176" t="str">
            <v>Theddlethorpe</v>
          </cell>
          <cell r="J176">
            <v>0.23</v>
          </cell>
          <cell r="K176">
            <v>0.21</v>
          </cell>
          <cell r="L176">
            <v>0.13</v>
          </cell>
          <cell r="M176">
            <v>0.09</v>
          </cell>
          <cell r="N176">
            <v>0.05</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t="str">
            <v>O&amp;GUK</v>
          </cell>
          <cell r="AY176">
            <v>1.1000000000000001</v>
          </cell>
          <cell r="AZ176">
            <v>0.25300000000000006</v>
          </cell>
          <cell r="BA176">
            <v>0.23100000000000001</v>
          </cell>
          <cell r="BB176">
            <v>0.14300000000000002</v>
          </cell>
          <cell r="BC176">
            <v>9.9000000000000005E-2</v>
          </cell>
          <cell r="BD176">
            <v>5.5000000000000007E-2</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row>
        <row r="177">
          <cell r="A177" t="str">
            <v>Audrey</v>
          </cell>
          <cell r="B177">
            <v>0.06</v>
          </cell>
          <cell r="C177" t="str">
            <v>Profile slightly low</v>
          </cell>
          <cell r="D177">
            <v>1</v>
          </cell>
          <cell r="E177">
            <v>167</v>
          </cell>
          <cell r="F177" t="str">
            <v>P</v>
          </cell>
          <cell r="G177" t="str">
            <v>Theddlethorpe</v>
          </cell>
          <cell r="H177" t="str">
            <v>Theddlethorpe</v>
          </cell>
          <cell r="J177">
            <v>0.08</v>
          </cell>
          <cell r="K177">
            <v>0.09</v>
          </cell>
          <cell r="L177">
            <v>0.05</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t="str">
            <v>O&amp;GUK</v>
          </cell>
          <cell r="AY177">
            <v>1.1000000000000001</v>
          </cell>
          <cell r="AZ177">
            <v>8.8000000000000009E-2</v>
          </cell>
          <cell r="BA177">
            <v>9.9000000000000005E-2</v>
          </cell>
          <cell r="BB177">
            <v>5.5000000000000007E-2</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row>
        <row r="178">
          <cell r="A178" t="str">
            <v>Babbage</v>
          </cell>
          <cell r="C178" t="str">
            <v>Field issues, 50%</v>
          </cell>
          <cell r="D178">
            <v>2</v>
          </cell>
          <cell r="E178">
            <v>168</v>
          </cell>
          <cell r="F178" t="str">
            <v>D</v>
          </cell>
          <cell r="G178" t="str">
            <v>Theddlethorpe</v>
          </cell>
          <cell r="H178" t="str">
            <v>Theddlethorpe</v>
          </cell>
          <cell r="I178" t="str">
            <v>West Sole</v>
          </cell>
          <cell r="J178">
            <v>0.58073654390934848</v>
          </cell>
          <cell r="K178">
            <v>0.96317280453257803</v>
          </cell>
          <cell r="L178">
            <v>0.9490084985835695</v>
          </cell>
          <cell r="M178">
            <v>0.93484419263456098</v>
          </cell>
          <cell r="N178">
            <v>0.90651558073654404</v>
          </cell>
          <cell r="O178">
            <v>0.82152974504249299</v>
          </cell>
          <cell r="P178">
            <v>0.67988668555240794</v>
          </cell>
          <cell r="Q178">
            <v>0.45325779036827202</v>
          </cell>
          <cell r="R178">
            <v>0.25495750708215298</v>
          </cell>
          <cell r="S178">
            <v>0.14164305949008499</v>
          </cell>
          <cell r="T178">
            <v>0.11331444759206799</v>
          </cell>
          <cell r="U178">
            <v>9.0651558073654395E-2</v>
          </cell>
          <cell r="V178">
            <v>7.2521246458923522E-2</v>
          </cell>
          <cell r="W178">
            <v>5.8016997167138817E-2</v>
          </cell>
          <cell r="X178">
            <v>4.6413597733711058E-2</v>
          </cell>
          <cell r="Y178">
            <v>3.7130878186968849E-2</v>
          </cell>
          <cell r="Z178">
            <v>0</v>
          </cell>
          <cell r="AA178">
            <v>0</v>
          </cell>
          <cell r="AB178">
            <v>0</v>
          </cell>
          <cell r="AC178">
            <v>0</v>
          </cell>
          <cell r="AD178" t="str">
            <v>Woodmac</v>
          </cell>
          <cell r="AE178">
            <v>1.161473087818697</v>
          </cell>
          <cell r="AF178">
            <v>1.9263456090651561</v>
          </cell>
          <cell r="AG178">
            <v>1.898016997167139</v>
          </cell>
          <cell r="AH178">
            <v>1.869688385269122</v>
          </cell>
          <cell r="AI178">
            <v>1.8130311614730881</v>
          </cell>
          <cell r="AJ178">
            <v>1.643059490084986</v>
          </cell>
          <cell r="AK178">
            <v>1.3597733711048159</v>
          </cell>
          <cell r="AL178">
            <v>0.90651558073654404</v>
          </cell>
          <cell r="AM178">
            <v>0.50991501416430596</v>
          </cell>
          <cell r="AN178">
            <v>0.28328611898016998</v>
          </cell>
          <cell r="AO178">
            <v>0</v>
          </cell>
          <cell r="AP178">
            <v>0</v>
          </cell>
          <cell r="AQ178">
            <v>0</v>
          </cell>
          <cell r="AR178">
            <v>0</v>
          </cell>
          <cell r="AS178">
            <v>0</v>
          </cell>
          <cell r="AT178">
            <v>0</v>
          </cell>
          <cell r="AU178">
            <v>0</v>
          </cell>
          <cell r="AV178">
            <v>0</v>
          </cell>
          <cell r="AW178">
            <v>0</v>
          </cell>
          <cell r="AX178">
            <v>0</v>
          </cell>
          <cell r="AY178">
            <v>1.82</v>
          </cell>
          <cell r="AZ178">
            <v>0.63881019830028341</v>
          </cell>
          <cell r="BA178">
            <v>1.059490084985836</v>
          </cell>
          <cell r="BB178">
            <v>1.0439093484419266</v>
          </cell>
          <cell r="BC178">
            <v>1.0283286118980171</v>
          </cell>
          <cell r="BD178">
            <v>0.99716713881019847</v>
          </cell>
          <cell r="BE178">
            <v>0.9036827195467424</v>
          </cell>
          <cell r="BF178">
            <v>0.74787535410764883</v>
          </cell>
          <cell r="BG178">
            <v>0.49858356940509924</v>
          </cell>
          <cell r="BH178">
            <v>0.28045325779036828</v>
          </cell>
          <cell r="BI178">
            <v>0.15580736543909349</v>
          </cell>
          <cell r="BJ178">
            <v>0.1246458923512748</v>
          </cell>
          <cell r="BK178">
            <v>9.9716713881019839E-2</v>
          </cell>
          <cell r="BL178">
            <v>7.9773371104815874E-2</v>
          </cell>
          <cell r="BM178">
            <v>6.3818696883852707E-2</v>
          </cell>
          <cell r="BN178">
            <v>5.1054957507082166E-2</v>
          </cell>
          <cell r="BO178">
            <v>4.0843966005665734E-2</v>
          </cell>
          <cell r="BP178">
            <v>0</v>
          </cell>
          <cell r="BQ178">
            <v>0</v>
          </cell>
          <cell r="BR178">
            <v>0</v>
          </cell>
          <cell r="BS178">
            <v>0</v>
          </cell>
        </row>
        <row r="179">
          <cell r="A179" t="str">
            <v>Bell</v>
          </cell>
          <cell r="C179" t="str">
            <v>NG Profile Good</v>
          </cell>
          <cell r="D179">
            <v>1</v>
          </cell>
          <cell r="E179">
            <v>169</v>
          </cell>
          <cell r="F179" t="str">
            <v>P</v>
          </cell>
          <cell r="G179" t="str">
            <v>Theddlethorpe</v>
          </cell>
          <cell r="H179" t="str">
            <v>Theddlethorpe</v>
          </cell>
          <cell r="J179">
            <v>0.3</v>
          </cell>
          <cell r="K179">
            <v>0.27</v>
          </cell>
          <cell r="L179">
            <v>0.23</v>
          </cell>
          <cell r="M179">
            <v>0.2</v>
          </cell>
          <cell r="N179">
            <v>0.17</v>
          </cell>
          <cell r="O179">
            <v>0.13</v>
          </cell>
          <cell r="P179">
            <v>0.11</v>
          </cell>
          <cell r="Q179">
            <v>0.11</v>
          </cell>
          <cell r="R179">
            <v>0.11</v>
          </cell>
          <cell r="S179">
            <v>0.09</v>
          </cell>
          <cell r="T179">
            <v>0.05</v>
          </cell>
          <cell r="U179">
            <v>0</v>
          </cell>
          <cell r="V179">
            <v>0</v>
          </cell>
          <cell r="W179">
            <v>0</v>
          </cell>
          <cell r="X179">
            <v>0</v>
          </cell>
          <cell r="Y179">
            <v>0</v>
          </cell>
          <cell r="Z179">
            <v>0</v>
          </cell>
          <cell r="AA179">
            <v>0</v>
          </cell>
          <cell r="AB179">
            <v>0</v>
          </cell>
          <cell r="AC179">
            <v>0</v>
          </cell>
          <cell r="AD179" t="str">
            <v>O&amp;GUK</v>
          </cell>
          <cell r="AE179">
            <v>0.3</v>
          </cell>
          <cell r="AF179">
            <v>0.27</v>
          </cell>
          <cell r="AG179">
            <v>0.23</v>
          </cell>
          <cell r="AH179">
            <v>0.2</v>
          </cell>
          <cell r="AI179">
            <v>0.17</v>
          </cell>
          <cell r="AJ179">
            <v>0.13</v>
          </cell>
          <cell r="AK179">
            <v>0.11</v>
          </cell>
          <cell r="AL179">
            <v>0.11</v>
          </cell>
          <cell r="AM179">
            <v>0.11</v>
          </cell>
          <cell r="AN179">
            <v>0.09</v>
          </cell>
          <cell r="AO179">
            <v>0.05</v>
          </cell>
          <cell r="AP179">
            <v>0</v>
          </cell>
          <cell r="AQ179">
            <v>0</v>
          </cell>
          <cell r="AR179">
            <v>0</v>
          </cell>
          <cell r="AS179">
            <v>0</v>
          </cell>
          <cell r="AT179">
            <v>0</v>
          </cell>
          <cell r="AU179">
            <v>0</v>
          </cell>
          <cell r="AV179">
            <v>0</v>
          </cell>
          <cell r="AW179">
            <v>0</v>
          </cell>
          <cell r="AX179">
            <v>0</v>
          </cell>
          <cell r="AY179">
            <v>1.4</v>
          </cell>
          <cell r="AZ179">
            <v>0.33</v>
          </cell>
          <cell r="BA179">
            <v>0.29700000000000004</v>
          </cell>
          <cell r="BB179">
            <v>0.25300000000000006</v>
          </cell>
          <cell r="BC179">
            <v>0.22000000000000003</v>
          </cell>
          <cell r="BD179">
            <v>0.18700000000000003</v>
          </cell>
          <cell r="BE179">
            <v>0.14300000000000002</v>
          </cell>
          <cell r="BF179">
            <v>0.12100000000000001</v>
          </cell>
          <cell r="BG179">
            <v>0.12100000000000001</v>
          </cell>
          <cell r="BH179">
            <v>0.12100000000000001</v>
          </cell>
          <cell r="BI179">
            <v>9.9000000000000005E-2</v>
          </cell>
          <cell r="BJ179">
            <v>5.5000000000000007E-2</v>
          </cell>
          <cell r="BK179">
            <v>0</v>
          </cell>
          <cell r="BL179">
            <v>0</v>
          </cell>
          <cell r="BM179">
            <v>0</v>
          </cell>
          <cell r="BN179">
            <v>0</v>
          </cell>
          <cell r="BO179">
            <v>0</v>
          </cell>
          <cell r="BP179">
            <v>0</v>
          </cell>
          <cell r="BQ179">
            <v>0</v>
          </cell>
          <cell r="BR179">
            <v>0</v>
          </cell>
          <cell r="BS179">
            <v>0</v>
          </cell>
        </row>
        <row r="180">
          <cell r="A180" t="str">
            <v>Boulton</v>
          </cell>
          <cell r="C180" t="str">
            <v>Profile Good, 90%</v>
          </cell>
          <cell r="D180">
            <v>1</v>
          </cell>
          <cell r="E180">
            <v>170</v>
          </cell>
          <cell r="F180" t="str">
            <v>P</v>
          </cell>
          <cell r="G180" t="str">
            <v>Theddlethorpe</v>
          </cell>
          <cell r="H180" t="str">
            <v>Theddlethorpe</v>
          </cell>
          <cell r="J180">
            <v>0.71100000000000008</v>
          </cell>
          <cell r="K180">
            <v>0.85499999999999998</v>
          </cell>
          <cell r="L180">
            <v>0.97200000000000009</v>
          </cell>
          <cell r="M180">
            <v>0.873</v>
          </cell>
          <cell r="N180">
            <v>0.68400000000000005</v>
          </cell>
          <cell r="O180">
            <v>0.378</v>
          </cell>
          <cell r="P180">
            <v>0.26100000000000001</v>
          </cell>
          <cell r="Q180">
            <v>0.23400000000000001</v>
          </cell>
          <cell r="R180">
            <v>5.3999999999999999E-2</v>
          </cell>
          <cell r="S180">
            <v>0</v>
          </cell>
          <cell r="T180">
            <v>0</v>
          </cell>
          <cell r="U180">
            <v>0</v>
          </cell>
          <cell r="V180">
            <v>0</v>
          </cell>
          <cell r="W180">
            <v>0</v>
          </cell>
          <cell r="X180">
            <v>0</v>
          </cell>
          <cell r="Y180">
            <v>0</v>
          </cell>
          <cell r="Z180">
            <v>0</v>
          </cell>
          <cell r="AA180">
            <v>0</v>
          </cell>
          <cell r="AB180">
            <v>0</v>
          </cell>
          <cell r="AC180">
            <v>0</v>
          </cell>
          <cell r="AD180" t="str">
            <v>O&amp;G UK</v>
          </cell>
          <cell r="AE180">
            <v>0.79</v>
          </cell>
          <cell r="AF180">
            <v>0.95</v>
          </cell>
          <cell r="AG180">
            <v>1.08</v>
          </cell>
          <cell r="AH180">
            <v>0.97</v>
          </cell>
          <cell r="AI180">
            <v>0.76</v>
          </cell>
          <cell r="AJ180">
            <v>0.42</v>
          </cell>
          <cell r="AK180">
            <v>0.28999999999999998</v>
          </cell>
          <cell r="AL180">
            <v>0.26</v>
          </cell>
          <cell r="AM180">
            <v>0.06</v>
          </cell>
          <cell r="AN180">
            <v>0</v>
          </cell>
          <cell r="AO180">
            <v>0</v>
          </cell>
          <cell r="AY180">
            <v>1.27</v>
          </cell>
          <cell r="AZ180">
            <v>0.78210000000000013</v>
          </cell>
          <cell r="BA180">
            <v>0.9405</v>
          </cell>
          <cell r="BB180">
            <v>1.0692000000000002</v>
          </cell>
          <cell r="BC180">
            <v>0.96030000000000004</v>
          </cell>
          <cell r="BD180">
            <v>0.75240000000000007</v>
          </cell>
          <cell r="BE180">
            <v>0.41580000000000006</v>
          </cell>
          <cell r="BF180">
            <v>0.28710000000000002</v>
          </cell>
          <cell r="BG180">
            <v>0.25740000000000002</v>
          </cell>
          <cell r="BH180">
            <v>5.9400000000000001E-2</v>
          </cell>
          <cell r="BI180">
            <v>0</v>
          </cell>
          <cell r="BJ180">
            <v>0</v>
          </cell>
          <cell r="BK180">
            <v>0</v>
          </cell>
          <cell r="BL180">
            <v>0</v>
          </cell>
          <cell r="BM180">
            <v>0</v>
          </cell>
          <cell r="BN180">
            <v>0</v>
          </cell>
          <cell r="BO180">
            <v>0</v>
          </cell>
          <cell r="BP180">
            <v>0</v>
          </cell>
          <cell r="BQ180">
            <v>0</v>
          </cell>
          <cell r="BR180">
            <v>0</v>
          </cell>
          <cell r="BS180">
            <v>0</v>
          </cell>
        </row>
        <row r="181">
          <cell r="A181" t="str">
            <v>Caister</v>
          </cell>
          <cell r="C181" t="str">
            <v>Profile Good</v>
          </cell>
          <cell r="D181">
            <v>3</v>
          </cell>
          <cell r="E181">
            <v>171</v>
          </cell>
          <cell r="F181" t="str">
            <v>P</v>
          </cell>
          <cell r="G181" t="str">
            <v>Theddlethorpe</v>
          </cell>
          <cell r="H181" t="str">
            <v>Theddlethorpe</v>
          </cell>
          <cell r="J181">
            <v>0.14000000000000001</v>
          </cell>
          <cell r="K181">
            <v>0.14000000000000001</v>
          </cell>
          <cell r="L181">
            <v>0.06</v>
          </cell>
          <cell r="M181">
            <v>0.01</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t="str">
            <v>2011 NG</v>
          </cell>
          <cell r="AE181">
            <v>0.14000000000000001</v>
          </cell>
          <cell r="AF181">
            <v>0.14000000000000001</v>
          </cell>
          <cell r="AG181">
            <v>0.06</v>
          </cell>
          <cell r="AH181">
            <v>0.01</v>
          </cell>
          <cell r="AI181">
            <v>0</v>
          </cell>
          <cell r="AJ181">
            <v>0</v>
          </cell>
          <cell r="AK181">
            <v>0</v>
          </cell>
          <cell r="AY181">
            <v>5.79</v>
          </cell>
          <cell r="AZ181">
            <v>0.15400000000000003</v>
          </cell>
          <cell r="BA181">
            <v>0.15400000000000003</v>
          </cell>
          <cell r="BB181">
            <v>6.6000000000000003E-2</v>
          </cell>
          <cell r="BC181">
            <v>1.1000000000000001E-2</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row>
        <row r="182">
          <cell r="A182" t="str">
            <v>Cavendish</v>
          </cell>
          <cell r="C182" t="str">
            <v>WM Profile, 80%</v>
          </cell>
          <cell r="D182">
            <v>2</v>
          </cell>
          <cell r="E182">
            <v>172</v>
          </cell>
          <cell r="F182" t="str">
            <v>P</v>
          </cell>
          <cell r="G182" t="str">
            <v>Theddlethorpe</v>
          </cell>
          <cell r="H182" t="str">
            <v>Theddlethorpe</v>
          </cell>
          <cell r="I182" t="str">
            <v>Loggs</v>
          </cell>
          <cell r="J182">
            <v>1.1784702549575072</v>
          </cell>
          <cell r="K182">
            <v>1.3144475920679888</v>
          </cell>
          <cell r="L182">
            <v>1.0878186968838528</v>
          </cell>
          <cell r="M182">
            <v>0.45325779036827196</v>
          </cell>
          <cell r="N182">
            <v>0.2039660056657224</v>
          </cell>
          <cell r="O182">
            <v>0.11331444759206799</v>
          </cell>
          <cell r="P182">
            <v>6.79886685552408E-2</v>
          </cell>
          <cell r="Q182">
            <v>4.5325779036827205E-2</v>
          </cell>
          <cell r="R182">
            <v>0</v>
          </cell>
          <cell r="S182">
            <v>0</v>
          </cell>
          <cell r="T182">
            <v>0</v>
          </cell>
          <cell r="U182">
            <v>0</v>
          </cell>
          <cell r="V182">
            <v>0</v>
          </cell>
          <cell r="W182">
            <v>0</v>
          </cell>
          <cell r="X182">
            <v>0</v>
          </cell>
          <cell r="Y182">
            <v>0</v>
          </cell>
          <cell r="Z182">
            <v>0</v>
          </cell>
          <cell r="AA182">
            <v>0</v>
          </cell>
          <cell r="AB182">
            <v>0</v>
          </cell>
          <cell r="AC182">
            <v>0</v>
          </cell>
          <cell r="AD182" t="str">
            <v>Woodmac</v>
          </cell>
          <cell r="AE182">
            <v>1.4730878186968839</v>
          </cell>
          <cell r="AF182">
            <v>1.643059490084986</v>
          </cell>
          <cell r="AG182">
            <v>1.3597733711048159</v>
          </cell>
          <cell r="AH182">
            <v>0.56657223796033995</v>
          </cell>
          <cell r="AI182">
            <v>0.25495750708215298</v>
          </cell>
          <cell r="AJ182">
            <v>0.14164305949008499</v>
          </cell>
          <cell r="AK182">
            <v>8.4985835694050993E-2</v>
          </cell>
          <cell r="AL182">
            <v>5.6657223796034002E-2</v>
          </cell>
          <cell r="AM182">
            <v>0</v>
          </cell>
          <cell r="AN182">
            <v>0</v>
          </cell>
          <cell r="AO182">
            <v>0</v>
          </cell>
          <cell r="AY182">
            <v>1.46</v>
          </cell>
          <cell r="AZ182">
            <v>1.2963172804532581</v>
          </cell>
          <cell r="BA182">
            <v>1.4458923512747879</v>
          </cell>
          <cell r="BB182">
            <v>1.1966005665722381</v>
          </cell>
          <cell r="BC182">
            <v>0.49858356940509918</v>
          </cell>
          <cell r="BD182">
            <v>0.22436260623229465</v>
          </cell>
          <cell r="BE182">
            <v>0.1246458923512748</v>
          </cell>
          <cell r="BF182">
            <v>7.4787535410764883E-2</v>
          </cell>
          <cell r="BG182">
            <v>4.9858356940509926E-2</v>
          </cell>
          <cell r="BH182">
            <v>0</v>
          </cell>
          <cell r="BI182">
            <v>0</v>
          </cell>
          <cell r="BJ182">
            <v>0</v>
          </cell>
          <cell r="BK182">
            <v>0</v>
          </cell>
          <cell r="BL182">
            <v>0</v>
          </cell>
          <cell r="BM182">
            <v>0</v>
          </cell>
          <cell r="BN182">
            <v>0</v>
          </cell>
          <cell r="BO182">
            <v>0</v>
          </cell>
          <cell r="BP182">
            <v>0</v>
          </cell>
          <cell r="BQ182">
            <v>0</v>
          </cell>
          <cell r="BR182">
            <v>0</v>
          </cell>
          <cell r="BS182">
            <v>0</v>
          </cell>
        </row>
        <row r="183">
          <cell r="A183" t="str">
            <v>CMS III</v>
          </cell>
          <cell r="C183" t="str">
            <v>Profile good</v>
          </cell>
          <cell r="D183">
            <v>1</v>
          </cell>
          <cell r="E183">
            <v>173</v>
          </cell>
          <cell r="F183" t="str">
            <v>P</v>
          </cell>
          <cell r="G183" t="str">
            <v>Theddlethorpe</v>
          </cell>
          <cell r="H183" t="str">
            <v>Theddlethorpe</v>
          </cell>
          <cell r="J183">
            <v>0.7</v>
          </cell>
          <cell r="K183">
            <v>0.41</v>
          </cell>
          <cell r="L183">
            <v>0.76</v>
          </cell>
          <cell r="M183">
            <v>0.65</v>
          </cell>
          <cell r="N183">
            <v>0.4</v>
          </cell>
          <cell r="O183">
            <v>0.25</v>
          </cell>
          <cell r="P183">
            <v>0.16</v>
          </cell>
          <cell r="Q183">
            <v>0.09</v>
          </cell>
          <cell r="R183">
            <v>0.02</v>
          </cell>
          <cell r="S183">
            <v>0</v>
          </cell>
          <cell r="T183">
            <v>0</v>
          </cell>
          <cell r="U183">
            <v>0</v>
          </cell>
          <cell r="V183">
            <v>0</v>
          </cell>
          <cell r="W183">
            <v>0</v>
          </cell>
          <cell r="X183">
            <v>0</v>
          </cell>
          <cell r="Y183">
            <v>0</v>
          </cell>
          <cell r="Z183">
            <v>0</v>
          </cell>
          <cell r="AA183">
            <v>0</v>
          </cell>
          <cell r="AB183">
            <v>0</v>
          </cell>
          <cell r="AC183">
            <v>0</v>
          </cell>
          <cell r="AD183" t="str">
            <v>O&amp;G UK</v>
          </cell>
          <cell r="AE183">
            <v>0.7</v>
          </cell>
          <cell r="AF183">
            <v>0.41</v>
          </cell>
          <cell r="AG183">
            <v>0.76</v>
          </cell>
          <cell r="AH183">
            <v>0.65</v>
          </cell>
          <cell r="AI183">
            <v>0.4</v>
          </cell>
          <cell r="AJ183">
            <v>0.25</v>
          </cell>
          <cell r="AK183">
            <v>0.16</v>
          </cell>
          <cell r="AL183">
            <v>0.09</v>
          </cell>
          <cell r="AM183">
            <v>0.02</v>
          </cell>
          <cell r="AN183">
            <v>0</v>
          </cell>
          <cell r="AO183">
            <v>0</v>
          </cell>
          <cell r="AY183">
            <v>1.42</v>
          </cell>
          <cell r="AZ183">
            <v>0.77</v>
          </cell>
          <cell r="BA183">
            <v>0.45100000000000001</v>
          </cell>
          <cell r="BB183">
            <v>0.83600000000000008</v>
          </cell>
          <cell r="BC183">
            <v>0.71500000000000008</v>
          </cell>
          <cell r="BD183">
            <v>0.44000000000000006</v>
          </cell>
          <cell r="BE183">
            <v>0.27500000000000002</v>
          </cell>
          <cell r="BF183">
            <v>0.17600000000000002</v>
          </cell>
          <cell r="BG183">
            <v>9.9000000000000005E-2</v>
          </cell>
          <cell r="BH183">
            <v>2.2000000000000002E-2</v>
          </cell>
          <cell r="BI183">
            <v>0</v>
          </cell>
          <cell r="BJ183">
            <v>0</v>
          </cell>
          <cell r="BK183">
            <v>0</v>
          </cell>
          <cell r="BL183">
            <v>0</v>
          </cell>
          <cell r="BM183">
            <v>0</v>
          </cell>
          <cell r="BN183">
            <v>0</v>
          </cell>
          <cell r="BO183">
            <v>0</v>
          </cell>
          <cell r="BP183">
            <v>0</v>
          </cell>
          <cell r="BQ183">
            <v>0</v>
          </cell>
          <cell r="BR183">
            <v>0</v>
          </cell>
          <cell r="BS183">
            <v>0</v>
          </cell>
        </row>
        <row r="184">
          <cell r="A184" t="str">
            <v>Ensign</v>
          </cell>
          <cell r="B184">
            <v>2.58</v>
          </cell>
          <cell r="C184" t="str">
            <v>Profile Good</v>
          </cell>
          <cell r="D184">
            <v>1</v>
          </cell>
          <cell r="E184">
            <v>174</v>
          </cell>
          <cell r="F184" t="str">
            <v>D</v>
          </cell>
          <cell r="G184" t="str">
            <v>Theddlethorpe</v>
          </cell>
          <cell r="H184" t="str">
            <v>Theddlethorpe</v>
          </cell>
          <cell r="J184">
            <v>0.64</v>
          </cell>
          <cell r="K184">
            <v>0.95</v>
          </cell>
          <cell r="L184">
            <v>0.89</v>
          </cell>
          <cell r="M184">
            <v>0.72</v>
          </cell>
          <cell r="N184">
            <v>0.59</v>
          </cell>
          <cell r="O184">
            <v>0.42</v>
          </cell>
          <cell r="P184">
            <v>0.42</v>
          </cell>
          <cell r="Q184">
            <v>0.4</v>
          </cell>
          <cell r="R184">
            <v>0.39</v>
          </cell>
          <cell r="S184">
            <v>0.37</v>
          </cell>
          <cell r="T184">
            <v>0.36</v>
          </cell>
          <cell r="U184">
            <v>0.20749999999999999</v>
          </cell>
          <cell r="V184">
            <v>0.147666666666667</v>
          </cell>
          <cell r="W184">
            <v>8.7833333333333902E-2</v>
          </cell>
          <cell r="X184">
            <v>2.79999999999999E-2</v>
          </cell>
          <cell r="Y184">
            <v>0</v>
          </cell>
          <cell r="Z184">
            <v>0</v>
          </cell>
          <cell r="AA184">
            <v>0</v>
          </cell>
          <cell r="AB184">
            <v>0</v>
          </cell>
          <cell r="AC184">
            <v>0</v>
          </cell>
          <cell r="AD184" t="str">
            <v>O&amp;G UK</v>
          </cell>
          <cell r="AE184">
            <v>0.64</v>
          </cell>
          <cell r="AF184">
            <v>0.95</v>
          </cell>
          <cell r="AG184">
            <v>0.89</v>
          </cell>
          <cell r="AH184">
            <v>0.72</v>
          </cell>
          <cell r="AI184">
            <v>0.59</v>
          </cell>
          <cell r="AJ184">
            <v>0.42</v>
          </cell>
          <cell r="AK184">
            <v>0.42</v>
          </cell>
          <cell r="AL184">
            <v>0.4</v>
          </cell>
          <cell r="AM184">
            <v>0.39</v>
          </cell>
          <cell r="AN184">
            <v>0.37</v>
          </cell>
          <cell r="AO184">
            <v>0.36</v>
          </cell>
          <cell r="AP184">
            <v>0.20749999999999999</v>
          </cell>
          <cell r="AQ184">
            <v>0.147666666666667</v>
          </cell>
          <cell r="AR184">
            <v>8.7833333333333902E-2</v>
          </cell>
          <cell r="AS184">
            <v>2.79999999999999E-2</v>
          </cell>
          <cell r="AT184">
            <v>0</v>
          </cell>
          <cell r="AU184">
            <v>0</v>
          </cell>
          <cell r="AV184">
            <v>0</v>
          </cell>
          <cell r="AY184">
            <v>1.1000000000000001</v>
          </cell>
          <cell r="AZ184">
            <v>0.70400000000000007</v>
          </cell>
          <cell r="BA184">
            <v>1.0449999999999999</v>
          </cell>
          <cell r="BB184">
            <v>0.97900000000000009</v>
          </cell>
          <cell r="BC184">
            <v>0.79200000000000004</v>
          </cell>
          <cell r="BD184">
            <v>0.64900000000000002</v>
          </cell>
          <cell r="BE184">
            <v>0.46200000000000002</v>
          </cell>
          <cell r="BF184">
            <v>0.46200000000000002</v>
          </cell>
          <cell r="BG184">
            <v>0.44000000000000006</v>
          </cell>
          <cell r="BH184">
            <v>0.42900000000000005</v>
          </cell>
          <cell r="BI184">
            <v>0.40700000000000003</v>
          </cell>
          <cell r="BJ184">
            <v>0.39600000000000002</v>
          </cell>
          <cell r="BK184">
            <v>0.22825000000000001</v>
          </cell>
          <cell r="BL184">
            <v>0.16243333333333371</v>
          </cell>
          <cell r="BM184">
            <v>9.6616666666667295E-2</v>
          </cell>
          <cell r="BN184">
            <v>3.0799999999999893E-2</v>
          </cell>
          <cell r="BO184">
            <v>0</v>
          </cell>
          <cell r="BP184">
            <v>0</v>
          </cell>
          <cell r="BQ184">
            <v>0</v>
          </cell>
          <cell r="BR184">
            <v>0</v>
          </cell>
          <cell r="BS184">
            <v>0</v>
          </cell>
        </row>
        <row r="185">
          <cell r="A185" t="str">
            <v>Jupiter</v>
          </cell>
          <cell r="C185" t="str">
            <v>Profile Good</v>
          </cell>
          <cell r="D185">
            <v>1</v>
          </cell>
          <cell r="E185">
            <v>175</v>
          </cell>
          <cell r="F185" t="str">
            <v>P</v>
          </cell>
          <cell r="G185" t="str">
            <v>Theddlethorpe</v>
          </cell>
          <cell r="H185" t="str">
            <v>Theddlethorpe</v>
          </cell>
          <cell r="J185">
            <v>7.0000000000000007E-2</v>
          </cell>
          <cell r="K185">
            <v>0.01</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t="str">
            <v>O&amp;G UK</v>
          </cell>
          <cell r="AE185">
            <v>7.0000000000000007E-2</v>
          </cell>
          <cell r="AF185">
            <v>0.01</v>
          </cell>
          <cell r="AG185">
            <v>0</v>
          </cell>
          <cell r="AH185">
            <v>0</v>
          </cell>
          <cell r="AI185">
            <v>0</v>
          </cell>
          <cell r="AJ185">
            <v>0</v>
          </cell>
          <cell r="AK185">
            <v>0</v>
          </cell>
          <cell r="AL185">
            <v>0</v>
          </cell>
          <cell r="AM185">
            <v>0</v>
          </cell>
          <cell r="AN185">
            <v>0</v>
          </cell>
          <cell r="AO185">
            <v>0</v>
          </cell>
          <cell r="AZ185">
            <v>7.7000000000000013E-2</v>
          </cell>
          <cell r="BA185">
            <v>1.1000000000000001E-2</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row>
        <row r="186">
          <cell r="A186" t="str">
            <v>Katy (Harrison)</v>
          </cell>
          <cell r="C186" t="str">
            <v>Conoco news due 2012</v>
          </cell>
          <cell r="D186">
            <v>3</v>
          </cell>
          <cell r="E186">
            <v>176</v>
          </cell>
          <cell r="F186" t="str">
            <v>D</v>
          </cell>
          <cell r="G186" t="str">
            <v>Theddlethorpe</v>
          </cell>
          <cell r="H186" t="str">
            <v>Theddlethorpe</v>
          </cell>
          <cell r="J186">
            <v>0</v>
          </cell>
          <cell r="K186">
            <v>0.97</v>
          </cell>
          <cell r="L186">
            <v>0.94</v>
          </cell>
          <cell r="M186">
            <v>0.77</v>
          </cell>
          <cell r="N186">
            <v>0.64</v>
          </cell>
          <cell r="O186">
            <v>0.52</v>
          </cell>
          <cell r="P186">
            <v>0.41</v>
          </cell>
          <cell r="Q186">
            <v>0.31</v>
          </cell>
          <cell r="R186">
            <v>7.0000000000000007E-2</v>
          </cell>
          <cell r="S186">
            <v>0</v>
          </cell>
          <cell r="T186">
            <v>0</v>
          </cell>
          <cell r="U186">
            <v>0</v>
          </cell>
          <cell r="V186">
            <v>0</v>
          </cell>
          <cell r="W186">
            <v>0</v>
          </cell>
          <cell r="X186">
            <v>0</v>
          </cell>
          <cell r="Y186">
            <v>0</v>
          </cell>
          <cell r="Z186">
            <v>0</v>
          </cell>
          <cell r="AA186">
            <v>0</v>
          </cell>
          <cell r="AB186">
            <v>0</v>
          </cell>
          <cell r="AC186">
            <v>0</v>
          </cell>
          <cell r="AD186" t="str">
            <v>2011 NG</v>
          </cell>
          <cell r="AY186">
            <v>1.1000000000000001</v>
          </cell>
          <cell r="AZ186">
            <v>0</v>
          </cell>
          <cell r="BA186">
            <v>1.0669999999999999</v>
          </cell>
          <cell r="BB186">
            <v>1.034</v>
          </cell>
          <cell r="BC186">
            <v>0.84700000000000009</v>
          </cell>
          <cell r="BD186">
            <v>0.70400000000000007</v>
          </cell>
          <cell r="BE186">
            <v>0.57200000000000006</v>
          </cell>
          <cell r="BF186">
            <v>0.45100000000000001</v>
          </cell>
          <cell r="BG186">
            <v>0.34100000000000003</v>
          </cell>
          <cell r="BH186">
            <v>7.7000000000000013E-2</v>
          </cell>
          <cell r="BI186">
            <v>0</v>
          </cell>
          <cell r="BJ186">
            <v>0</v>
          </cell>
          <cell r="BK186">
            <v>0</v>
          </cell>
          <cell r="BL186">
            <v>0</v>
          </cell>
          <cell r="BM186">
            <v>0</v>
          </cell>
          <cell r="BN186">
            <v>0</v>
          </cell>
          <cell r="BO186">
            <v>0</v>
          </cell>
          <cell r="BP186">
            <v>0</v>
          </cell>
          <cell r="BQ186">
            <v>0</v>
          </cell>
          <cell r="BR186">
            <v>0</v>
          </cell>
          <cell r="BS186">
            <v>0</v>
          </cell>
        </row>
        <row r="187">
          <cell r="A187" t="str">
            <v>Kelvin</v>
          </cell>
          <cell r="C187" t="str">
            <v>Profile Good</v>
          </cell>
          <cell r="D187">
            <v>1</v>
          </cell>
          <cell r="E187">
            <v>177</v>
          </cell>
          <cell r="F187" t="str">
            <v>P</v>
          </cell>
          <cell r="G187" t="str">
            <v>Theddlethorpe</v>
          </cell>
          <cell r="H187" t="str">
            <v>Theddlethorpe</v>
          </cell>
          <cell r="J187">
            <v>0.06</v>
          </cell>
          <cell r="K187">
            <v>0.16</v>
          </cell>
          <cell r="L187">
            <v>0.19</v>
          </cell>
          <cell r="M187">
            <v>0.16</v>
          </cell>
          <cell r="N187">
            <v>0.13</v>
          </cell>
          <cell r="O187">
            <v>0.1</v>
          </cell>
          <cell r="P187">
            <v>0.03</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t="str">
            <v>O&amp;G UK</v>
          </cell>
          <cell r="AE187">
            <v>0.06</v>
          </cell>
          <cell r="AF187">
            <v>0.16</v>
          </cell>
          <cell r="AG187">
            <v>0.19</v>
          </cell>
          <cell r="AH187">
            <v>0.16</v>
          </cell>
          <cell r="AI187">
            <v>0.13</v>
          </cell>
          <cell r="AJ187">
            <v>0.1</v>
          </cell>
          <cell r="AK187">
            <v>0.03</v>
          </cell>
          <cell r="AL187">
            <v>0</v>
          </cell>
          <cell r="AM187">
            <v>0</v>
          </cell>
          <cell r="AN187">
            <v>0</v>
          </cell>
          <cell r="AO187">
            <v>0</v>
          </cell>
          <cell r="AY187">
            <v>4.78</v>
          </cell>
          <cell r="AZ187">
            <v>6.6000000000000003E-2</v>
          </cell>
          <cell r="BA187">
            <v>0.17600000000000002</v>
          </cell>
          <cell r="BB187">
            <v>0.20900000000000002</v>
          </cell>
          <cell r="BC187">
            <v>0.17600000000000002</v>
          </cell>
          <cell r="BD187">
            <v>0.14300000000000002</v>
          </cell>
          <cell r="BE187">
            <v>0.11000000000000001</v>
          </cell>
          <cell r="BF187">
            <v>3.3000000000000002E-2</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row>
        <row r="188">
          <cell r="A188" t="str">
            <v>Mimas</v>
          </cell>
          <cell r="C188" t="str">
            <v>Profile Good</v>
          </cell>
          <cell r="D188">
            <v>1</v>
          </cell>
          <cell r="E188">
            <v>178</v>
          </cell>
          <cell r="F188" t="str">
            <v>P</v>
          </cell>
          <cell r="G188" t="str">
            <v>Theddlethorpe</v>
          </cell>
          <cell r="H188" t="str">
            <v>Theddlethorpe</v>
          </cell>
          <cell r="J188">
            <v>0.16</v>
          </cell>
          <cell r="K188">
            <v>0.05</v>
          </cell>
          <cell r="L188">
            <v>0.01</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t="str">
            <v>O&amp;G UK</v>
          </cell>
          <cell r="AE188">
            <v>0.16</v>
          </cell>
          <cell r="AF188">
            <v>0.05</v>
          </cell>
          <cell r="AG188">
            <v>0.01</v>
          </cell>
          <cell r="AH188">
            <v>0</v>
          </cell>
          <cell r="AI188">
            <v>0</v>
          </cell>
          <cell r="AJ188">
            <v>0</v>
          </cell>
          <cell r="AK188">
            <v>0</v>
          </cell>
          <cell r="AL188">
            <v>0</v>
          </cell>
          <cell r="AM188">
            <v>0</v>
          </cell>
          <cell r="AN188">
            <v>0</v>
          </cell>
          <cell r="AO188">
            <v>0</v>
          </cell>
          <cell r="AY188">
            <v>1.25</v>
          </cell>
          <cell r="AZ188">
            <v>0.17600000000000002</v>
          </cell>
          <cell r="BA188">
            <v>5.5000000000000007E-2</v>
          </cell>
          <cell r="BB188">
            <v>1.1000000000000001E-2</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row>
        <row r="189">
          <cell r="A189" t="str">
            <v>Munro</v>
          </cell>
          <cell r="C189" t="str">
            <v>Profile Good</v>
          </cell>
          <cell r="D189">
            <v>1</v>
          </cell>
          <cell r="E189">
            <v>179</v>
          </cell>
          <cell r="F189" t="str">
            <v>P</v>
          </cell>
          <cell r="G189" t="str">
            <v>Theddlethorpe</v>
          </cell>
          <cell r="H189" t="str">
            <v>Theddlethorpe</v>
          </cell>
          <cell r="J189">
            <v>0.22</v>
          </cell>
          <cell r="K189">
            <v>0.13</v>
          </cell>
          <cell r="L189">
            <v>0.06</v>
          </cell>
          <cell r="M189">
            <v>0.01</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t="str">
            <v>O&amp;G UK</v>
          </cell>
          <cell r="AE189">
            <v>0.22</v>
          </cell>
          <cell r="AF189">
            <v>0.13</v>
          </cell>
          <cell r="AG189">
            <v>0.06</v>
          </cell>
          <cell r="AH189">
            <v>0.01</v>
          </cell>
          <cell r="AI189">
            <v>0</v>
          </cell>
          <cell r="AJ189">
            <v>0</v>
          </cell>
          <cell r="AK189">
            <v>0</v>
          </cell>
          <cell r="AL189">
            <v>0</v>
          </cell>
          <cell r="AM189">
            <v>0</v>
          </cell>
          <cell r="AN189">
            <v>0</v>
          </cell>
          <cell r="AO189">
            <v>0</v>
          </cell>
          <cell r="AY189">
            <v>1.39</v>
          </cell>
          <cell r="AZ189">
            <v>0.24200000000000002</v>
          </cell>
          <cell r="BA189">
            <v>0.14300000000000002</v>
          </cell>
          <cell r="BB189">
            <v>6.6000000000000003E-2</v>
          </cell>
          <cell r="BC189">
            <v>1.1000000000000001E-2</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row>
        <row r="190">
          <cell r="A190" t="str">
            <v>Murdoch</v>
          </cell>
          <cell r="C190" t="str">
            <v>Profile Good</v>
          </cell>
          <cell r="D190">
            <v>1</v>
          </cell>
          <cell r="E190">
            <v>180</v>
          </cell>
          <cell r="F190" t="str">
            <v>P</v>
          </cell>
          <cell r="G190" t="str">
            <v>Theddlethorpe</v>
          </cell>
          <cell r="H190" t="str">
            <v>Theddlethorpe</v>
          </cell>
          <cell r="J190">
            <v>0.5</v>
          </cell>
          <cell r="K190">
            <v>0.38</v>
          </cell>
          <cell r="L190">
            <v>0.32</v>
          </cell>
          <cell r="M190">
            <v>0.21</v>
          </cell>
          <cell r="N190">
            <v>0.09</v>
          </cell>
          <cell r="O190">
            <v>0.04</v>
          </cell>
          <cell r="P190">
            <v>0.03</v>
          </cell>
          <cell r="Q190">
            <v>0.03</v>
          </cell>
          <cell r="R190">
            <v>0.01</v>
          </cell>
          <cell r="S190">
            <v>0</v>
          </cell>
          <cell r="T190">
            <v>0</v>
          </cell>
          <cell r="U190">
            <v>0</v>
          </cell>
          <cell r="V190">
            <v>0</v>
          </cell>
          <cell r="W190">
            <v>0</v>
          </cell>
          <cell r="X190">
            <v>0</v>
          </cell>
          <cell r="Y190">
            <v>0</v>
          </cell>
          <cell r="Z190">
            <v>0</v>
          </cell>
          <cell r="AA190">
            <v>0</v>
          </cell>
          <cell r="AB190">
            <v>0</v>
          </cell>
          <cell r="AC190">
            <v>0</v>
          </cell>
          <cell r="AD190" t="str">
            <v>O&amp;G UK</v>
          </cell>
          <cell r="AE190">
            <v>0.5</v>
          </cell>
          <cell r="AF190">
            <v>0.38</v>
          </cell>
          <cell r="AG190">
            <v>0.32</v>
          </cell>
          <cell r="AH190">
            <v>0.21</v>
          </cell>
          <cell r="AI190">
            <v>0.09</v>
          </cell>
          <cell r="AJ190">
            <v>0.04</v>
          </cell>
          <cell r="AK190">
            <v>0.03</v>
          </cell>
          <cell r="AL190">
            <v>0.03</v>
          </cell>
          <cell r="AM190">
            <v>0.01</v>
          </cell>
          <cell r="AN190">
            <v>0</v>
          </cell>
          <cell r="AO190">
            <v>0</v>
          </cell>
          <cell r="AY190">
            <v>1.33</v>
          </cell>
          <cell r="AZ190">
            <v>0.55000000000000004</v>
          </cell>
          <cell r="BA190">
            <v>0.41800000000000004</v>
          </cell>
          <cell r="BB190">
            <v>0.35200000000000004</v>
          </cell>
          <cell r="BC190">
            <v>0.23100000000000001</v>
          </cell>
          <cell r="BD190">
            <v>9.9000000000000005E-2</v>
          </cell>
          <cell r="BE190">
            <v>4.4000000000000004E-2</v>
          </cell>
          <cell r="BF190">
            <v>3.3000000000000002E-2</v>
          </cell>
          <cell r="BG190">
            <v>3.3000000000000002E-2</v>
          </cell>
          <cell r="BH190">
            <v>1.1000000000000001E-2</v>
          </cell>
          <cell r="BI190">
            <v>0</v>
          </cell>
          <cell r="BJ190">
            <v>0</v>
          </cell>
          <cell r="BK190">
            <v>0</v>
          </cell>
          <cell r="BL190">
            <v>0</v>
          </cell>
          <cell r="BM190">
            <v>0</v>
          </cell>
          <cell r="BN190">
            <v>0</v>
          </cell>
          <cell r="BO190">
            <v>0</v>
          </cell>
          <cell r="BP190">
            <v>0</v>
          </cell>
          <cell r="BQ190">
            <v>0</v>
          </cell>
          <cell r="BR190">
            <v>0</v>
          </cell>
          <cell r="BS190">
            <v>0</v>
          </cell>
        </row>
        <row r="191">
          <cell r="A191" t="str">
            <v>Pickerill</v>
          </cell>
          <cell r="C191" t="str">
            <v>WM Profile Good</v>
          </cell>
          <cell r="D191">
            <v>2</v>
          </cell>
          <cell r="E191">
            <v>181</v>
          </cell>
          <cell r="F191" t="str">
            <v>P</v>
          </cell>
          <cell r="G191" t="str">
            <v>Theddlethorpe</v>
          </cell>
          <cell r="H191" t="str">
            <v>Theddlethorpe</v>
          </cell>
          <cell r="I191" t="str">
            <v>Loggs</v>
          </cell>
          <cell r="J191">
            <v>0.1501416430594901</v>
          </cell>
          <cell r="K191">
            <v>0.11898016997167141</v>
          </cell>
          <cell r="L191">
            <v>8.4985835694050993E-2</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t="str">
            <v>Woodmac</v>
          </cell>
          <cell r="AE191">
            <v>0.1501416430594901</v>
          </cell>
          <cell r="AF191">
            <v>0.11898016997167141</v>
          </cell>
          <cell r="AG191">
            <v>8.4985835694050993E-2</v>
          </cell>
          <cell r="AH191">
            <v>0</v>
          </cell>
          <cell r="AI191">
            <v>0</v>
          </cell>
          <cell r="AJ191">
            <v>0</v>
          </cell>
          <cell r="AK191">
            <v>0</v>
          </cell>
          <cell r="AL191">
            <v>0</v>
          </cell>
          <cell r="AY191">
            <v>1.33</v>
          </cell>
          <cell r="AZ191">
            <v>0.16515580736543911</v>
          </cell>
          <cell r="BA191">
            <v>0.13087818696883854</v>
          </cell>
          <cell r="BB191">
            <v>9.3484419263456103E-2</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row>
        <row r="192">
          <cell r="A192" t="str">
            <v>Rita</v>
          </cell>
          <cell r="C192" t="str">
            <v>WM Profile divided by 20</v>
          </cell>
          <cell r="D192">
            <v>2</v>
          </cell>
          <cell r="E192">
            <v>182</v>
          </cell>
          <cell r="F192" t="str">
            <v>P</v>
          </cell>
          <cell r="G192" t="str">
            <v>Theddlethorpe</v>
          </cell>
          <cell r="H192" t="str">
            <v>Theddlethorpe</v>
          </cell>
          <cell r="I192" t="str">
            <v>CMS</v>
          </cell>
          <cell r="J192">
            <v>2.6203966005665724E-2</v>
          </cell>
          <cell r="K192">
            <v>1.2747875354107648E-2</v>
          </cell>
          <cell r="L192">
            <v>8.4985835694051E-3</v>
          </cell>
          <cell r="M192">
            <v>4.9575070821529744E-3</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t="str">
            <v>Woodmac</v>
          </cell>
          <cell r="AE192">
            <v>0.52407932011331448</v>
          </cell>
          <cell r="AF192">
            <v>0.25495750708215298</v>
          </cell>
          <cell r="AG192">
            <v>0.16997167138810199</v>
          </cell>
          <cell r="AH192">
            <v>9.9150141643059492E-2</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3.27</v>
          </cell>
          <cell r="AZ192">
            <v>2.88243626062323E-2</v>
          </cell>
          <cell r="BA192">
            <v>1.4022662889518414E-2</v>
          </cell>
          <cell r="BB192">
            <v>9.3484419263456103E-3</v>
          </cell>
          <cell r="BC192">
            <v>5.4532577903682721E-3</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row>
        <row r="193">
          <cell r="A193" t="str">
            <v>Saturn</v>
          </cell>
          <cell r="C193" t="str">
            <v>Profile Good</v>
          </cell>
          <cell r="D193">
            <v>1</v>
          </cell>
          <cell r="E193">
            <v>183</v>
          </cell>
          <cell r="F193" t="str">
            <v>P</v>
          </cell>
          <cell r="G193" t="str">
            <v>Theddlethorpe</v>
          </cell>
          <cell r="H193" t="str">
            <v>Theddlethorpe</v>
          </cell>
          <cell r="J193">
            <v>1.25</v>
          </cell>
          <cell r="K193">
            <v>0.46</v>
          </cell>
          <cell r="L193">
            <v>0.3</v>
          </cell>
          <cell r="M193">
            <v>0.25</v>
          </cell>
          <cell r="N193">
            <v>0.15</v>
          </cell>
          <cell r="O193">
            <v>0.03</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t="str">
            <v>O&amp;G UK</v>
          </cell>
          <cell r="AE193">
            <v>1.25</v>
          </cell>
          <cell r="AF193">
            <v>0.46</v>
          </cell>
          <cell r="AG193">
            <v>0.3</v>
          </cell>
          <cell r="AH193">
            <v>0.25</v>
          </cell>
          <cell r="AI193">
            <v>0.15</v>
          </cell>
          <cell r="AJ193">
            <v>0.03</v>
          </cell>
          <cell r="AK193">
            <v>0</v>
          </cell>
          <cell r="AL193">
            <v>0</v>
          </cell>
          <cell r="AM193">
            <v>0</v>
          </cell>
          <cell r="AN193">
            <v>0</v>
          </cell>
          <cell r="AO193">
            <v>0</v>
          </cell>
          <cell r="AY193">
            <v>1.1499999999999999</v>
          </cell>
          <cell r="AZ193">
            <v>1.375</v>
          </cell>
          <cell r="BA193">
            <v>0.50600000000000012</v>
          </cell>
          <cell r="BB193">
            <v>0.33</v>
          </cell>
          <cell r="BC193">
            <v>0.27500000000000002</v>
          </cell>
          <cell r="BD193">
            <v>0.16500000000000001</v>
          </cell>
          <cell r="BE193">
            <v>3.3000000000000002E-2</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row>
        <row r="194">
          <cell r="A194" t="str">
            <v>Schooner</v>
          </cell>
          <cell r="C194" t="str">
            <v>Profile Good</v>
          </cell>
          <cell r="D194">
            <v>3</v>
          </cell>
          <cell r="E194">
            <v>184</v>
          </cell>
          <cell r="F194" t="str">
            <v>P</v>
          </cell>
          <cell r="G194" t="str">
            <v>Theddlethorpe</v>
          </cell>
          <cell r="H194" t="str">
            <v>Theddlethorpe</v>
          </cell>
          <cell r="I194" t="str">
            <v>CMS</v>
          </cell>
          <cell r="J194">
            <v>0.36</v>
          </cell>
          <cell r="K194">
            <v>0.33</v>
          </cell>
          <cell r="L194">
            <v>0.3</v>
          </cell>
          <cell r="M194">
            <v>0.28000000000000003</v>
          </cell>
          <cell r="N194">
            <v>0.21</v>
          </cell>
          <cell r="O194">
            <v>0.19</v>
          </cell>
          <cell r="P194">
            <v>0.17</v>
          </cell>
          <cell r="Q194">
            <v>0.14000000000000001</v>
          </cell>
          <cell r="R194">
            <v>0.11</v>
          </cell>
          <cell r="S194">
            <v>7.0000000000000007E-2</v>
          </cell>
          <cell r="T194">
            <v>0.01</v>
          </cell>
          <cell r="U194">
            <v>8.0000000000000002E-3</v>
          </cell>
          <cell r="V194">
            <v>6.4000000000000003E-3</v>
          </cell>
          <cell r="W194">
            <v>5.1200000000000004E-3</v>
          </cell>
          <cell r="X194">
            <v>4.0960000000000007E-3</v>
          </cell>
          <cell r="Y194">
            <v>0</v>
          </cell>
          <cell r="Z194">
            <v>0</v>
          </cell>
          <cell r="AA194">
            <v>0</v>
          </cell>
          <cell r="AB194">
            <v>0</v>
          </cell>
          <cell r="AC194">
            <v>0</v>
          </cell>
          <cell r="AD194" t="str">
            <v>2011 NG</v>
          </cell>
          <cell r="AE194">
            <v>0.36</v>
          </cell>
          <cell r="AF194">
            <v>0.33</v>
          </cell>
          <cell r="AG194">
            <v>0.3</v>
          </cell>
          <cell r="AH194">
            <v>0.28000000000000003</v>
          </cell>
          <cell r="AI194">
            <v>0.21</v>
          </cell>
          <cell r="AJ194">
            <v>0.19</v>
          </cell>
          <cell r="AK194">
            <v>0.17</v>
          </cell>
          <cell r="AL194">
            <v>0.14000000000000001</v>
          </cell>
          <cell r="AM194">
            <v>0.11</v>
          </cell>
          <cell r="AN194">
            <v>7.0000000000000007E-2</v>
          </cell>
          <cell r="AO194">
            <v>0.01</v>
          </cell>
          <cell r="AY194">
            <v>1.1399999999999999</v>
          </cell>
          <cell r="AZ194">
            <v>0.39600000000000002</v>
          </cell>
          <cell r="BA194">
            <v>0.36300000000000004</v>
          </cell>
          <cell r="BB194">
            <v>0.33</v>
          </cell>
          <cell r="BC194">
            <v>0.30800000000000005</v>
          </cell>
          <cell r="BD194">
            <v>0.23100000000000001</v>
          </cell>
          <cell r="BE194">
            <v>0.20900000000000002</v>
          </cell>
          <cell r="BF194">
            <v>0.18700000000000003</v>
          </cell>
          <cell r="BG194">
            <v>0.15400000000000003</v>
          </cell>
          <cell r="BH194">
            <v>0.12100000000000001</v>
          </cell>
          <cell r="BI194">
            <v>7.7000000000000013E-2</v>
          </cell>
          <cell r="BJ194">
            <v>1.1000000000000001E-2</v>
          </cell>
          <cell r="BK194">
            <v>8.8000000000000005E-3</v>
          </cell>
          <cell r="BL194">
            <v>7.0400000000000011E-3</v>
          </cell>
          <cell r="BM194">
            <v>5.6320000000000007E-3</v>
          </cell>
          <cell r="BN194">
            <v>4.5056000000000011E-3</v>
          </cell>
          <cell r="BO194">
            <v>0</v>
          </cell>
          <cell r="BP194">
            <v>0</v>
          </cell>
          <cell r="BQ194">
            <v>0</v>
          </cell>
          <cell r="BR194">
            <v>0</v>
          </cell>
          <cell r="BS194">
            <v>0</v>
          </cell>
        </row>
        <row r="195">
          <cell r="A195" t="str">
            <v>Tethys</v>
          </cell>
          <cell r="C195" t="str">
            <v>Profile Good</v>
          </cell>
          <cell r="D195">
            <v>1</v>
          </cell>
          <cell r="E195">
            <v>185</v>
          </cell>
          <cell r="F195" t="str">
            <v>P</v>
          </cell>
          <cell r="G195" t="str">
            <v>Theddlethorpe</v>
          </cell>
          <cell r="H195" t="str">
            <v>Theddlethorpe</v>
          </cell>
          <cell r="J195">
            <v>0.01</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t="str">
            <v>O&amp;G UK</v>
          </cell>
          <cell r="AE195">
            <v>0.01</v>
          </cell>
          <cell r="AF195">
            <v>0</v>
          </cell>
          <cell r="AG195">
            <v>0</v>
          </cell>
          <cell r="AH195">
            <v>0</v>
          </cell>
          <cell r="AI195">
            <v>0</v>
          </cell>
          <cell r="AJ195">
            <v>0</v>
          </cell>
          <cell r="AK195">
            <v>0</v>
          </cell>
          <cell r="AL195">
            <v>0</v>
          </cell>
          <cell r="AM195">
            <v>0</v>
          </cell>
          <cell r="AN195">
            <v>0</v>
          </cell>
          <cell r="AO195">
            <v>0</v>
          </cell>
          <cell r="AY195">
            <v>1.77</v>
          </cell>
          <cell r="AZ195">
            <v>1.1000000000000001E-2</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row>
        <row r="196">
          <cell r="A196" t="str">
            <v>Toni</v>
          </cell>
          <cell r="C196" t="str">
            <v>Profile Good</v>
          </cell>
          <cell r="D196">
            <v>3</v>
          </cell>
          <cell r="E196">
            <v>186</v>
          </cell>
          <cell r="F196" t="str">
            <v>P</v>
          </cell>
          <cell r="G196" t="str">
            <v>Theddlethorpe</v>
          </cell>
          <cell r="H196" t="str">
            <v>Theddlethorpe</v>
          </cell>
          <cell r="I196" t="str">
            <v xml:space="preserve"> </v>
          </cell>
          <cell r="J196">
            <v>0.1</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t="str">
            <v>2011 NG</v>
          </cell>
          <cell r="AE196">
            <v>0.1</v>
          </cell>
          <cell r="AF196">
            <v>0</v>
          </cell>
          <cell r="AG196">
            <v>0</v>
          </cell>
          <cell r="AH196">
            <v>0</v>
          </cell>
          <cell r="AI196">
            <v>0</v>
          </cell>
          <cell r="AJ196">
            <v>0</v>
          </cell>
          <cell r="AK196">
            <v>0</v>
          </cell>
          <cell r="AY196">
            <v>1.55</v>
          </cell>
          <cell r="AZ196">
            <v>0.11000000000000001</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row>
        <row r="197">
          <cell r="A197" t="str">
            <v>Topaz</v>
          </cell>
          <cell r="C197" t="str">
            <v>NG Profile Good</v>
          </cell>
          <cell r="D197">
            <v>3</v>
          </cell>
          <cell r="E197">
            <v>187</v>
          </cell>
          <cell r="F197" t="str">
            <v>P</v>
          </cell>
          <cell r="G197" t="str">
            <v>Theddlethorpe</v>
          </cell>
          <cell r="H197" t="str">
            <v>Theddlethorpe</v>
          </cell>
          <cell r="J197">
            <v>2.7000000000000003E-2</v>
          </cell>
          <cell r="K197">
            <v>2.4E-2</v>
          </cell>
          <cell r="L197">
            <v>1.9000000000000003E-2</v>
          </cell>
          <cell r="M197">
            <v>1.3000000000000001E-2</v>
          </cell>
          <cell r="N197">
            <v>8.0000000000000002E-3</v>
          </cell>
          <cell r="O197">
            <v>6.0000000000000001E-3</v>
          </cell>
          <cell r="P197">
            <v>6.0000000000000001E-3</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t="str">
            <v>NG 2011</v>
          </cell>
          <cell r="AE197">
            <v>0.27</v>
          </cell>
          <cell r="AF197">
            <v>0.24</v>
          </cell>
          <cell r="AG197">
            <v>0.19</v>
          </cell>
          <cell r="AH197">
            <v>0.13</v>
          </cell>
          <cell r="AI197">
            <v>0.08</v>
          </cell>
          <cell r="AJ197">
            <v>0.06</v>
          </cell>
          <cell r="AK197">
            <v>0.06</v>
          </cell>
          <cell r="AL197">
            <v>0</v>
          </cell>
          <cell r="AM197">
            <v>0</v>
          </cell>
          <cell r="AN197">
            <v>0</v>
          </cell>
          <cell r="AY197">
            <v>1.25</v>
          </cell>
          <cell r="AZ197">
            <v>3.5100000000000006E-2</v>
          </cell>
          <cell r="BA197">
            <v>3.1200000000000002E-2</v>
          </cell>
          <cell r="BB197">
            <v>2.4700000000000003E-2</v>
          </cell>
          <cell r="BC197">
            <v>1.6900000000000002E-2</v>
          </cell>
          <cell r="BD197">
            <v>1.0400000000000001E-2</v>
          </cell>
          <cell r="BE197">
            <v>7.8000000000000005E-3</v>
          </cell>
          <cell r="BF197">
            <v>7.8000000000000005E-3</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row>
        <row r="198">
          <cell r="A198" t="str">
            <v>Valkyrie</v>
          </cell>
          <cell r="C198" t="str">
            <v>Profile Good</v>
          </cell>
          <cell r="D198">
            <v>1</v>
          </cell>
          <cell r="E198">
            <v>188</v>
          </cell>
          <cell r="F198" t="str">
            <v>P</v>
          </cell>
          <cell r="G198" t="str">
            <v>Theddlethorpe</v>
          </cell>
          <cell r="H198" t="str">
            <v>Theddlethorpe</v>
          </cell>
          <cell r="J198">
            <v>0.19</v>
          </cell>
          <cell r="K198">
            <v>0.1</v>
          </cell>
          <cell r="L198">
            <v>0.02</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t="str">
            <v>O&amp;G UK</v>
          </cell>
          <cell r="AE198">
            <v>0.19</v>
          </cell>
          <cell r="AF198">
            <v>0.1</v>
          </cell>
          <cell r="AG198">
            <v>0.02</v>
          </cell>
          <cell r="AH198">
            <v>0</v>
          </cell>
          <cell r="AI198">
            <v>0</v>
          </cell>
          <cell r="AJ198">
            <v>0</v>
          </cell>
          <cell r="AK198">
            <v>0</v>
          </cell>
          <cell r="AL198">
            <v>0</v>
          </cell>
          <cell r="AM198">
            <v>0</v>
          </cell>
          <cell r="AN198">
            <v>0</v>
          </cell>
          <cell r="AO198">
            <v>0</v>
          </cell>
          <cell r="AY198">
            <v>1.25</v>
          </cell>
          <cell r="AZ198">
            <v>0.20900000000000002</v>
          </cell>
          <cell r="BA198">
            <v>0.11000000000000001</v>
          </cell>
          <cell r="BB198">
            <v>2.2000000000000002E-2</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row>
        <row r="199">
          <cell r="A199" t="str">
            <v>V-Fields: Valiant North</v>
          </cell>
          <cell r="C199" t="str">
            <v>Profile Good</v>
          </cell>
          <cell r="D199">
            <v>1</v>
          </cell>
          <cell r="E199">
            <v>189</v>
          </cell>
          <cell r="F199" t="str">
            <v>P</v>
          </cell>
          <cell r="G199" t="str">
            <v>Theddlethorpe</v>
          </cell>
          <cell r="H199" t="str">
            <v>Theddlethorpe</v>
          </cell>
          <cell r="J199">
            <v>0.14000000000000001</v>
          </cell>
          <cell r="K199">
            <v>0.28000000000000003</v>
          </cell>
          <cell r="L199">
            <v>0.23</v>
          </cell>
          <cell r="M199">
            <v>0.2</v>
          </cell>
          <cell r="N199">
            <v>0.16</v>
          </cell>
          <cell r="O199">
            <v>0.12</v>
          </cell>
          <cell r="P199">
            <v>0.1</v>
          </cell>
          <cell r="Q199">
            <v>0.08</v>
          </cell>
          <cell r="R199">
            <v>0.02</v>
          </cell>
          <cell r="S199">
            <v>0</v>
          </cell>
          <cell r="T199">
            <v>0</v>
          </cell>
          <cell r="U199">
            <v>0</v>
          </cell>
          <cell r="V199">
            <v>0</v>
          </cell>
          <cell r="W199">
            <v>0</v>
          </cell>
          <cell r="X199">
            <v>0</v>
          </cell>
          <cell r="Y199">
            <v>0</v>
          </cell>
          <cell r="Z199">
            <v>0</v>
          </cell>
          <cell r="AA199">
            <v>0</v>
          </cell>
          <cell r="AB199">
            <v>0</v>
          </cell>
          <cell r="AC199">
            <v>0</v>
          </cell>
          <cell r="AD199" t="str">
            <v>O&amp;G UK</v>
          </cell>
          <cell r="AE199">
            <v>0.14000000000000001</v>
          </cell>
          <cell r="AF199">
            <v>0.28000000000000003</v>
          </cell>
          <cell r="AG199">
            <v>0.23</v>
          </cell>
          <cell r="AH199">
            <v>0.2</v>
          </cell>
          <cell r="AI199">
            <v>0.16</v>
          </cell>
          <cell r="AJ199">
            <v>0.12</v>
          </cell>
          <cell r="AK199">
            <v>0.1</v>
          </cell>
          <cell r="AL199">
            <v>0.08</v>
          </cell>
          <cell r="AM199">
            <v>0.02</v>
          </cell>
          <cell r="AN199">
            <v>0</v>
          </cell>
          <cell r="AO199">
            <v>0</v>
          </cell>
          <cell r="AY199">
            <v>1.2</v>
          </cell>
          <cell r="AZ199">
            <v>0.15400000000000003</v>
          </cell>
          <cell r="BA199">
            <v>0.30800000000000005</v>
          </cell>
          <cell r="BB199">
            <v>0.25300000000000006</v>
          </cell>
          <cell r="BC199">
            <v>0.22000000000000003</v>
          </cell>
          <cell r="BD199">
            <v>0.17600000000000002</v>
          </cell>
          <cell r="BE199">
            <v>0.13200000000000001</v>
          </cell>
          <cell r="BF199">
            <v>0.11000000000000001</v>
          </cell>
          <cell r="BG199">
            <v>8.8000000000000009E-2</v>
          </cell>
          <cell r="BH199">
            <v>2.2000000000000002E-2</v>
          </cell>
          <cell r="BI199">
            <v>0</v>
          </cell>
          <cell r="BJ199">
            <v>0</v>
          </cell>
          <cell r="BK199">
            <v>0</v>
          </cell>
          <cell r="BL199">
            <v>0</v>
          </cell>
          <cell r="BM199">
            <v>0</v>
          </cell>
          <cell r="BN199">
            <v>0</v>
          </cell>
          <cell r="BO199">
            <v>0</v>
          </cell>
          <cell r="BP199">
            <v>0</v>
          </cell>
          <cell r="BQ199">
            <v>0</v>
          </cell>
          <cell r="BR199">
            <v>0</v>
          </cell>
          <cell r="BS199">
            <v>0</v>
          </cell>
        </row>
        <row r="200">
          <cell r="A200" t="str">
            <v>V-Fields: Valiant South</v>
          </cell>
          <cell r="C200" t="str">
            <v>NG Profile Good</v>
          </cell>
          <cell r="D200">
            <v>3</v>
          </cell>
          <cell r="E200">
            <v>190</v>
          </cell>
          <cell r="F200" t="str">
            <v>P</v>
          </cell>
          <cell r="G200" t="str">
            <v>Theddlethorpe</v>
          </cell>
          <cell r="H200" t="str">
            <v>Theddlethorpe</v>
          </cell>
          <cell r="J200">
            <v>0.19</v>
          </cell>
          <cell r="K200">
            <v>0.16</v>
          </cell>
          <cell r="L200">
            <v>0.13</v>
          </cell>
          <cell r="M200">
            <v>0.1</v>
          </cell>
          <cell r="N200">
            <v>0.09</v>
          </cell>
          <cell r="O200">
            <v>0.08</v>
          </cell>
          <cell r="P200">
            <v>0.02</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t="str">
            <v>2011 NG</v>
          </cell>
          <cell r="AE200">
            <v>0.19</v>
          </cell>
          <cell r="AF200">
            <v>0.16</v>
          </cell>
          <cell r="AG200">
            <v>0.13</v>
          </cell>
          <cell r="AH200">
            <v>0.1</v>
          </cell>
          <cell r="AI200">
            <v>0.09</v>
          </cell>
          <cell r="AJ200">
            <v>0.08</v>
          </cell>
          <cell r="AK200">
            <v>0.02</v>
          </cell>
          <cell r="AY200">
            <v>1.62</v>
          </cell>
          <cell r="AZ200">
            <v>0.20900000000000002</v>
          </cell>
          <cell r="BA200">
            <v>0.17600000000000002</v>
          </cell>
          <cell r="BB200">
            <v>0.14300000000000002</v>
          </cell>
          <cell r="BC200">
            <v>0.11000000000000001</v>
          </cell>
          <cell r="BD200">
            <v>9.9000000000000005E-2</v>
          </cell>
          <cell r="BE200">
            <v>8.8000000000000009E-2</v>
          </cell>
          <cell r="BF200">
            <v>2.2000000000000002E-2</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row>
        <row r="201">
          <cell r="A201" t="str">
            <v>V-Fields: Vanguard</v>
          </cell>
          <cell r="C201" t="str">
            <v>Profile Good</v>
          </cell>
          <cell r="D201">
            <v>1</v>
          </cell>
          <cell r="E201">
            <v>191</v>
          </cell>
          <cell r="F201" t="str">
            <v>P</v>
          </cell>
          <cell r="G201" t="str">
            <v>Theddlethorpe</v>
          </cell>
          <cell r="H201" t="str">
            <v>Theddlethorpe</v>
          </cell>
          <cell r="J201">
            <v>0.08</v>
          </cell>
          <cell r="K201">
            <v>0.09</v>
          </cell>
          <cell r="L201">
            <v>0.11</v>
          </cell>
          <cell r="M201">
            <v>0.11</v>
          </cell>
          <cell r="N201">
            <v>0.1</v>
          </cell>
          <cell r="O201">
            <v>0.06</v>
          </cell>
          <cell r="P201">
            <v>0.01</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t="str">
            <v>O&amp;G UK</v>
          </cell>
          <cell r="AE201">
            <v>0.08</v>
          </cell>
          <cell r="AF201">
            <v>0.09</v>
          </cell>
          <cell r="AG201">
            <v>0.11</v>
          </cell>
          <cell r="AH201">
            <v>0.11</v>
          </cell>
          <cell r="AI201">
            <v>0.1</v>
          </cell>
          <cell r="AJ201">
            <v>0.06</v>
          </cell>
          <cell r="AK201">
            <v>0.01</v>
          </cell>
          <cell r="AL201">
            <v>0</v>
          </cell>
          <cell r="AM201">
            <v>0</v>
          </cell>
          <cell r="AN201">
            <v>0</v>
          </cell>
          <cell r="AO201">
            <v>0</v>
          </cell>
          <cell r="AY201">
            <v>1.24</v>
          </cell>
          <cell r="AZ201">
            <v>8.8000000000000009E-2</v>
          </cell>
          <cell r="BA201">
            <v>9.9000000000000005E-2</v>
          </cell>
          <cell r="BB201">
            <v>0.12100000000000001</v>
          </cell>
          <cell r="BC201">
            <v>0.12100000000000001</v>
          </cell>
          <cell r="BD201">
            <v>0.11000000000000001</v>
          </cell>
          <cell r="BE201">
            <v>6.6000000000000003E-2</v>
          </cell>
          <cell r="BF201">
            <v>1.1000000000000001E-2</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row>
        <row r="202">
          <cell r="A202" t="str">
            <v>V-Fields: Vulcan</v>
          </cell>
          <cell r="C202" t="str">
            <v>Profile Good</v>
          </cell>
          <cell r="D202">
            <v>1</v>
          </cell>
          <cell r="E202">
            <v>192</v>
          </cell>
          <cell r="F202" t="str">
            <v>P</v>
          </cell>
          <cell r="G202" t="str">
            <v>Theddlethorpe</v>
          </cell>
          <cell r="H202" t="str">
            <v>Theddlethorpe</v>
          </cell>
          <cell r="J202">
            <v>0.37</v>
          </cell>
          <cell r="K202">
            <v>0.33</v>
          </cell>
          <cell r="L202">
            <v>0.2</v>
          </cell>
          <cell r="M202">
            <v>0.17</v>
          </cell>
          <cell r="N202">
            <v>0.13</v>
          </cell>
          <cell r="O202">
            <v>0.03</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t="str">
            <v>O&amp;G UK</v>
          </cell>
          <cell r="AE202">
            <v>0.37</v>
          </cell>
          <cell r="AF202">
            <v>0.33</v>
          </cell>
          <cell r="AG202">
            <v>0.2</v>
          </cell>
          <cell r="AH202">
            <v>0.17</v>
          </cell>
          <cell r="AI202">
            <v>0.13</v>
          </cell>
          <cell r="AJ202">
            <v>0.03</v>
          </cell>
          <cell r="AK202">
            <v>0</v>
          </cell>
          <cell r="AL202">
            <v>0</v>
          </cell>
          <cell r="AM202">
            <v>0</v>
          </cell>
          <cell r="AN202">
            <v>0</v>
          </cell>
          <cell r="AO202">
            <v>0</v>
          </cell>
          <cell r="AY202">
            <v>1.44</v>
          </cell>
          <cell r="AZ202">
            <v>0.40700000000000003</v>
          </cell>
          <cell r="BA202">
            <v>0.36300000000000004</v>
          </cell>
          <cell r="BB202">
            <v>0.22000000000000003</v>
          </cell>
          <cell r="BC202">
            <v>0.18700000000000003</v>
          </cell>
          <cell r="BD202">
            <v>0.14300000000000002</v>
          </cell>
          <cell r="BE202">
            <v>3.3000000000000002E-2</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row>
        <row r="203">
          <cell r="A203" t="str">
            <v>Victor</v>
          </cell>
          <cell r="C203" t="str">
            <v>NG Profile Good</v>
          </cell>
          <cell r="D203">
            <v>3</v>
          </cell>
          <cell r="E203">
            <v>193</v>
          </cell>
          <cell r="F203" t="str">
            <v>P</v>
          </cell>
          <cell r="G203" t="str">
            <v>Theddlethorpe</v>
          </cell>
          <cell r="H203" t="str">
            <v>Theddlethorpe</v>
          </cell>
          <cell r="J203">
            <v>0.7</v>
          </cell>
          <cell r="K203">
            <v>0.52</v>
          </cell>
          <cell r="L203">
            <v>0.49</v>
          </cell>
          <cell r="M203">
            <v>0.36</v>
          </cell>
          <cell r="N203">
            <v>0.22</v>
          </cell>
          <cell r="O203">
            <v>0.15</v>
          </cell>
          <cell r="P203">
            <v>0.11</v>
          </cell>
          <cell r="Q203">
            <v>0.03</v>
          </cell>
          <cell r="R203">
            <v>0</v>
          </cell>
          <cell r="S203">
            <v>0</v>
          </cell>
          <cell r="T203">
            <v>0</v>
          </cell>
          <cell r="U203">
            <v>0</v>
          </cell>
          <cell r="V203">
            <v>0</v>
          </cell>
          <cell r="W203">
            <v>0</v>
          </cell>
          <cell r="X203">
            <v>0</v>
          </cell>
          <cell r="Y203">
            <v>0</v>
          </cell>
          <cell r="Z203">
            <v>0</v>
          </cell>
          <cell r="AA203">
            <v>0</v>
          </cell>
          <cell r="AB203">
            <v>0</v>
          </cell>
          <cell r="AC203">
            <v>0</v>
          </cell>
          <cell r="AD203" t="str">
            <v>2011 NG</v>
          </cell>
          <cell r="AE203">
            <v>0.7</v>
          </cell>
          <cell r="AF203">
            <v>0.52</v>
          </cell>
          <cell r="AG203">
            <v>0.49</v>
          </cell>
          <cell r="AH203">
            <v>0.36</v>
          </cell>
          <cell r="AI203">
            <v>0.22</v>
          </cell>
          <cell r="AJ203">
            <v>0.15</v>
          </cell>
          <cell r="AK203">
            <v>0.11</v>
          </cell>
          <cell r="AL203">
            <v>0.03</v>
          </cell>
          <cell r="AY203">
            <v>1.21</v>
          </cell>
          <cell r="AZ203">
            <v>0.77</v>
          </cell>
          <cell r="BA203">
            <v>0.57200000000000006</v>
          </cell>
          <cell r="BB203">
            <v>0.53900000000000003</v>
          </cell>
          <cell r="BC203">
            <v>0.39600000000000002</v>
          </cell>
          <cell r="BD203">
            <v>0.24200000000000002</v>
          </cell>
          <cell r="BE203">
            <v>0.16500000000000001</v>
          </cell>
          <cell r="BF203">
            <v>0.12100000000000001</v>
          </cell>
          <cell r="BG203">
            <v>3.3000000000000002E-2</v>
          </cell>
          <cell r="BH203">
            <v>0</v>
          </cell>
          <cell r="BI203">
            <v>0</v>
          </cell>
          <cell r="BJ203">
            <v>0</v>
          </cell>
          <cell r="BK203">
            <v>0</v>
          </cell>
          <cell r="BL203">
            <v>0</v>
          </cell>
          <cell r="BM203">
            <v>0</v>
          </cell>
          <cell r="BN203">
            <v>0</v>
          </cell>
          <cell r="BO203">
            <v>0</v>
          </cell>
          <cell r="BP203">
            <v>0</v>
          </cell>
          <cell r="BQ203">
            <v>0</v>
          </cell>
          <cell r="BR203">
            <v>0</v>
          </cell>
          <cell r="BS203">
            <v>0</v>
          </cell>
        </row>
        <row r="204">
          <cell r="A204" t="str">
            <v>Victoria</v>
          </cell>
          <cell r="C204" t="str">
            <v>NG Profile Good</v>
          </cell>
          <cell r="D204">
            <v>3</v>
          </cell>
          <cell r="E204">
            <v>194</v>
          </cell>
          <cell r="F204" t="str">
            <v>P</v>
          </cell>
          <cell r="G204" t="str">
            <v>Theddlethorpe</v>
          </cell>
          <cell r="H204" t="str">
            <v>Theddlethorpe</v>
          </cell>
          <cell r="I204" t="str">
            <v xml:space="preserve"> </v>
          </cell>
          <cell r="J204">
            <v>0.14000000000000001</v>
          </cell>
          <cell r="K204">
            <v>0.27</v>
          </cell>
          <cell r="L204">
            <v>0.53</v>
          </cell>
          <cell r="M204">
            <v>0.48</v>
          </cell>
          <cell r="N204">
            <v>0.38</v>
          </cell>
          <cell r="O204">
            <v>0.28000000000000003</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t="str">
            <v>2011 NG</v>
          </cell>
          <cell r="AE204">
            <v>0.19</v>
          </cell>
          <cell r="AF204">
            <v>0.14000000000000001</v>
          </cell>
          <cell r="AG204">
            <v>0.27</v>
          </cell>
          <cell r="AH204">
            <v>0.53</v>
          </cell>
          <cell r="AI204">
            <v>0.48</v>
          </cell>
          <cell r="AJ204">
            <v>0.38</v>
          </cell>
          <cell r="AK204">
            <v>0.28000000000000003</v>
          </cell>
          <cell r="AL204">
            <v>0</v>
          </cell>
          <cell r="AY204">
            <v>1.44</v>
          </cell>
          <cell r="AZ204">
            <v>0.15400000000000003</v>
          </cell>
          <cell r="BA204">
            <v>0.29700000000000004</v>
          </cell>
          <cell r="BB204">
            <v>0.58300000000000007</v>
          </cell>
          <cell r="BC204">
            <v>0.52800000000000002</v>
          </cell>
          <cell r="BD204">
            <v>0.41800000000000004</v>
          </cell>
          <cell r="BE204">
            <v>0.30800000000000005</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row>
        <row r="205">
          <cell r="A205" t="str">
            <v>Viking</v>
          </cell>
          <cell r="C205" t="str">
            <v>60% profile</v>
          </cell>
          <cell r="D205">
            <v>1</v>
          </cell>
          <cell r="E205">
            <v>195</v>
          </cell>
          <cell r="F205" t="str">
            <v>P</v>
          </cell>
          <cell r="G205" t="str">
            <v>Theddlethorpe</v>
          </cell>
          <cell r="H205" t="str">
            <v>Theddlethorpe</v>
          </cell>
          <cell r="J205">
            <v>0.40200000000000002</v>
          </cell>
          <cell r="K205">
            <v>0.34799999999999998</v>
          </cell>
          <cell r="L205">
            <v>0.3</v>
          </cell>
          <cell r="M205">
            <v>0.27</v>
          </cell>
          <cell r="N205">
            <v>0.216</v>
          </cell>
          <cell r="O205">
            <v>0.16200000000000001</v>
          </cell>
          <cell r="P205">
            <v>3.5999999999999997E-2</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t="str">
            <v>O&amp;G UK</v>
          </cell>
          <cell r="AE205">
            <v>0.67</v>
          </cell>
          <cell r="AF205">
            <v>0.57999999999999996</v>
          </cell>
          <cell r="AG205">
            <v>0.5</v>
          </cell>
          <cell r="AH205">
            <v>0.45</v>
          </cell>
          <cell r="AI205">
            <v>0.36</v>
          </cell>
          <cell r="AJ205">
            <v>0.27</v>
          </cell>
          <cell r="AK205">
            <v>0.06</v>
          </cell>
          <cell r="AL205">
            <v>0</v>
          </cell>
          <cell r="AM205">
            <v>0</v>
          </cell>
          <cell r="AN205">
            <v>0</v>
          </cell>
          <cell r="AO205">
            <v>0</v>
          </cell>
          <cell r="AY205">
            <v>1.57</v>
          </cell>
          <cell r="AZ205">
            <v>0.44220000000000004</v>
          </cell>
          <cell r="BA205">
            <v>0.38280000000000003</v>
          </cell>
          <cell r="BB205">
            <v>0.33</v>
          </cell>
          <cell r="BC205">
            <v>0.29700000000000004</v>
          </cell>
          <cell r="BD205">
            <v>0.23760000000000001</v>
          </cell>
          <cell r="BE205">
            <v>0.17820000000000003</v>
          </cell>
          <cell r="BF205">
            <v>3.9600000000000003E-2</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row>
        <row r="206">
          <cell r="A206" t="str">
            <v>Viscount</v>
          </cell>
          <cell r="C206" t="str">
            <v>WM Profile Good</v>
          </cell>
          <cell r="D206">
            <v>2</v>
          </cell>
          <cell r="E206">
            <v>196</v>
          </cell>
          <cell r="F206" t="str">
            <v>P</v>
          </cell>
          <cell r="G206" t="str">
            <v>Theddlethorpe</v>
          </cell>
          <cell r="H206" t="str">
            <v>Theddlethorpe</v>
          </cell>
          <cell r="J206">
            <v>2.8328611898017001E-2</v>
          </cell>
          <cell r="K206">
            <v>1.69971671388102E-2</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t="str">
            <v>Woodmac</v>
          </cell>
          <cell r="AE206">
            <v>2.8328611898017001E-2</v>
          </cell>
          <cell r="AF206">
            <v>1.69971671388102E-2</v>
          </cell>
          <cell r="AG206">
            <v>0</v>
          </cell>
          <cell r="AH206">
            <v>0</v>
          </cell>
          <cell r="AI206">
            <v>0</v>
          </cell>
          <cell r="AJ206">
            <v>0</v>
          </cell>
          <cell r="AK206">
            <v>0</v>
          </cell>
          <cell r="AL206">
            <v>0</v>
          </cell>
          <cell r="AM206">
            <v>0</v>
          </cell>
          <cell r="AN206">
            <v>0</v>
          </cell>
          <cell r="AO206">
            <v>0</v>
          </cell>
          <cell r="AP206">
            <v>0</v>
          </cell>
          <cell r="AQ206">
            <v>0</v>
          </cell>
          <cell r="AR206">
            <v>0</v>
          </cell>
          <cell r="AY206">
            <v>1.47</v>
          </cell>
          <cell r="AZ206">
            <v>3.1161473087818702E-2</v>
          </cell>
          <cell r="BA206">
            <v>1.8696883852691221E-2</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row>
        <row r="207">
          <cell r="A207" t="str">
            <v>Vixen</v>
          </cell>
          <cell r="C207" t="str">
            <v>WM Profile Good</v>
          </cell>
          <cell r="D207">
            <v>2</v>
          </cell>
          <cell r="E207">
            <v>197</v>
          </cell>
          <cell r="F207" t="str">
            <v>P</v>
          </cell>
          <cell r="G207" t="str">
            <v>Theddlethorpe</v>
          </cell>
          <cell r="H207" t="str">
            <v>Theddlethorpe</v>
          </cell>
          <cell r="J207">
            <v>6.79886685552408E-2</v>
          </cell>
          <cell r="K207">
            <v>6.2322946175637405E-2</v>
          </cell>
          <cell r="L207">
            <v>5.6657223796034002E-2</v>
          </cell>
          <cell r="M207">
            <v>5.3824362606232294E-2</v>
          </cell>
          <cell r="N207">
            <v>4.9575070821529746E-2</v>
          </cell>
          <cell r="O207">
            <v>3.5410764872521247E-2</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t="str">
            <v>Woodmac</v>
          </cell>
          <cell r="AE207">
            <v>6.79886685552408E-2</v>
          </cell>
          <cell r="AF207">
            <v>6.2322946175637405E-2</v>
          </cell>
          <cell r="AG207">
            <v>5.6657223796034002E-2</v>
          </cell>
          <cell r="AH207">
            <v>5.3824362606232294E-2</v>
          </cell>
          <cell r="AI207">
            <v>4.9575070821529746E-2</v>
          </cell>
          <cell r="AJ207">
            <v>3.5410764872521247E-2</v>
          </cell>
          <cell r="AK207">
            <v>0</v>
          </cell>
          <cell r="AL207">
            <v>0</v>
          </cell>
          <cell r="AM207">
            <v>0</v>
          </cell>
          <cell r="AN207">
            <v>0</v>
          </cell>
          <cell r="AO207">
            <v>0</v>
          </cell>
          <cell r="AY207">
            <v>1.47</v>
          </cell>
          <cell r="AZ207">
            <v>7.4787535410764883E-2</v>
          </cell>
          <cell r="BA207">
            <v>6.8555240793201147E-2</v>
          </cell>
          <cell r="BB207">
            <v>6.2322946175637405E-2</v>
          </cell>
          <cell r="BC207">
            <v>5.920679886685553E-2</v>
          </cell>
          <cell r="BD207">
            <v>5.4532577903682725E-2</v>
          </cell>
          <cell r="BE207">
            <v>3.8951841359773372E-2</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row>
        <row r="208">
          <cell r="A208" t="str">
            <v>zUpside Theddlethorpe</v>
          </cell>
          <cell r="D208">
            <v>3</v>
          </cell>
          <cell r="E208">
            <v>198</v>
          </cell>
          <cell r="F208" t="str">
            <v>A</v>
          </cell>
          <cell r="G208" t="str">
            <v>Theddlethorpe</v>
          </cell>
          <cell r="H208" t="str">
            <v>Theddlethorpe</v>
          </cell>
          <cell r="R208">
            <v>0.39300000000000002</v>
          </cell>
          <cell r="S208">
            <v>0.79700000000000004</v>
          </cell>
          <cell r="T208">
            <v>0.77500000000000002</v>
          </cell>
          <cell r="U208">
            <v>1.4159999999999999</v>
          </cell>
          <cell r="V208">
            <v>1.8380000000000001</v>
          </cell>
          <cell r="W208">
            <v>2.0219999999999998</v>
          </cell>
          <cell r="X208">
            <v>2.0710000000000002</v>
          </cell>
          <cell r="Y208">
            <v>2.0419999999999998</v>
          </cell>
          <cell r="Z208">
            <v>1.9570000000000001</v>
          </cell>
          <cell r="AA208">
            <v>1.7869999999999999</v>
          </cell>
          <cell r="AB208">
            <v>1.623</v>
          </cell>
          <cell r="AC208">
            <v>1.466</v>
          </cell>
          <cell r="BH208">
            <v>0.47160000000000002</v>
          </cell>
          <cell r="BI208">
            <v>0.95640000000000003</v>
          </cell>
          <cell r="BJ208">
            <v>0.92999999999999994</v>
          </cell>
          <cell r="BK208">
            <v>1.6991999999999998</v>
          </cell>
          <cell r="BL208">
            <v>2.2056</v>
          </cell>
          <cell r="BM208">
            <v>2.4263999999999997</v>
          </cell>
          <cell r="BN208">
            <v>2.4852000000000003</v>
          </cell>
          <cell r="BO208">
            <v>2.4503999999999997</v>
          </cell>
          <cell r="BP208">
            <v>2.3483999999999998</v>
          </cell>
          <cell r="BQ208">
            <v>2.1443999999999996</v>
          </cell>
          <cell r="BR208">
            <v>1.9476</v>
          </cell>
          <cell r="BS208">
            <v>1.7591999999999999</v>
          </cell>
        </row>
        <row r="209">
          <cell r="A209" t="str">
            <v>Alwyn Area</v>
          </cell>
          <cell r="C209" t="str">
            <v>90% Wet</v>
          </cell>
          <cell r="D209">
            <v>1</v>
          </cell>
          <cell r="E209">
            <v>199</v>
          </cell>
          <cell r="F209" t="str">
            <v>P</v>
          </cell>
          <cell r="G209" t="str">
            <v>Total SF</v>
          </cell>
          <cell r="H209" t="str">
            <v>St Fergus</v>
          </cell>
          <cell r="J209">
            <v>7.6859999999999991</v>
          </cell>
          <cell r="K209">
            <v>7.5420000000000007</v>
          </cell>
          <cell r="L209">
            <v>6.165</v>
          </cell>
          <cell r="M209">
            <v>5.6880000000000006</v>
          </cell>
          <cell r="N209">
            <v>4.9859999999999998</v>
          </cell>
          <cell r="O209">
            <v>4.3380000000000001</v>
          </cell>
          <cell r="P209">
            <v>3.8250000000000002</v>
          </cell>
          <cell r="Q209">
            <v>3.1859999999999999</v>
          </cell>
          <cell r="R209">
            <v>2.907</v>
          </cell>
          <cell r="S209">
            <v>2.4209999999999998</v>
          </cell>
          <cell r="T209">
            <v>1.863</v>
          </cell>
          <cell r="U209">
            <v>1.4904000000000002</v>
          </cell>
          <cell r="V209">
            <v>1.1923200000000003</v>
          </cell>
          <cell r="W209">
            <v>0.95385600000000026</v>
          </cell>
          <cell r="X209">
            <v>0.76308480000000023</v>
          </cell>
          <cell r="Y209">
            <v>0.61046784000000021</v>
          </cell>
          <cell r="Z209">
            <v>0.48837427200000016</v>
          </cell>
          <cell r="AA209">
            <v>0.39069941760000015</v>
          </cell>
          <cell r="AB209">
            <v>0.31255953408000015</v>
          </cell>
          <cell r="AC209">
            <v>0.25004762726400015</v>
          </cell>
          <cell r="AD209" t="str">
            <v>O&amp;GUK</v>
          </cell>
          <cell r="AE209">
            <v>8.5399999999999991</v>
          </cell>
          <cell r="AF209">
            <v>8.3800000000000008</v>
          </cell>
          <cell r="AG209">
            <v>6.85</v>
          </cell>
          <cell r="AH209">
            <v>6.32</v>
          </cell>
          <cell r="AI209">
            <v>5.54</v>
          </cell>
          <cell r="AJ209">
            <v>4.82</v>
          </cell>
          <cell r="AK209">
            <v>4.25</v>
          </cell>
          <cell r="AL209">
            <v>3.54</v>
          </cell>
          <cell r="AM209">
            <v>3.23</v>
          </cell>
          <cell r="AN209">
            <v>2.69</v>
          </cell>
          <cell r="AO209">
            <v>2.0699999999999998</v>
          </cell>
          <cell r="AY209">
            <v>1.25</v>
          </cell>
          <cell r="AZ209">
            <v>11.528999999999998</v>
          </cell>
          <cell r="BA209">
            <v>11.313000000000001</v>
          </cell>
          <cell r="BB209">
            <v>9.2475000000000005</v>
          </cell>
          <cell r="BC209">
            <v>8.532</v>
          </cell>
          <cell r="BD209">
            <v>7.4789999999999992</v>
          </cell>
          <cell r="BE209">
            <v>6.5069999999999997</v>
          </cell>
          <cell r="BF209">
            <v>5.7375000000000007</v>
          </cell>
          <cell r="BG209">
            <v>4.7789999999999999</v>
          </cell>
          <cell r="BH209">
            <v>4.3605</v>
          </cell>
          <cell r="BI209">
            <v>3.6315</v>
          </cell>
          <cell r="BJ209">
            <v>2.7945000000000002</v>
          </cell>
          <cell r="BK209">
            <v>2.2356000000000003</v>
          </cell>
          <cell r="BL209">
            <v>1.7884800000000003</v>
          </cell>
          <cell r="BM209">
            <v>1.4307840000000005</v>
          </cell>
          <cell r="BN209">
            <v>1.1446272000000004</v>
          </cell>
          <cell r="BO209">
            <v>0.91570176000000036</v>
          </cell>
          <cell r="BP209">
            <v>0.73256140800000025</v>
          </cell>
          <cell r="BQ209">
            <v>0.58604912640000029</v>
          </cell>
          <cell r="BR209">
            <v>0.46883930112000022</v>
          </cell>
          <cell r="BS209">
            <v>0.3750714408960002</v>
          </cell>
        </row>
        <row r="210">
          <cell r="A210" t="str">
            <v>Bruce</v>
          </cell>
          <cell r="C210" t="str">
            <v>90% Wet</v>
          </cell>
          <cell r="D210">
            <v>1</v>
          </cell>
          <cell r="E210">
            <v>200</v>
          </cell>
          <cell r="F210" t="str">
            <v>P</v>
          </cell>
          <cell r="G210" t="str">
            <v>Total SF</v>
          </cell>
          <cell r="H210" t="str">
            <v>St Fergus</v>
          </cell>
          <cell r="J210">
            <v>2.16</v>
          </cell>
          <cell r="K210">
            <v>1.782</v>
          </cell>
          <cell r="L210">
            <v>1.1880000000000002</v>
          </cell>
          <cell r="M210">
            <v>0.66600000000000004</v>
          </cell>
          <cell r="N210">
            <v>1.6830000000000001</v>
          </cell>
          <cell r="O210">
            <v>1.728</v>
          </cell>
          <cell r="P210">
            <v>1.746</v>
          </cell>
          <cell r="Q210">
            <v>0.88200000000000001</v>
          </cell>
          <cell r="R210">
            <v>0.59400000000000008</v>
          </cell>
          <cell r="S210">
            <v>0.14400000000000002</v>
          </cell>
          <cell r="T210">
            <v>0.17100000000000001</v>
          </cell>
          <cell r="U210">
            <v>0.1368</v>
          </cell>
          <cell r="V210">
            <v>0.10944000000000001</v>
          </cell>
          <cell r="W210">
            <v>8.7552000000000019E-2</v>
          </cell>
          <cell r="X210">
            <v>7.0041600000000023E-2</v>
          </cell>
          <cell r="Y210">
            <v>5.6033280000000019E-2</v>
          </cell>
          <cell r="Z210">
            <v>4.4826624000000016E-2</v>
          </cell>
          <cell r="AA210">
            <v>0</v>
          </cell>
          <cell r="AB210">
            <v>0</v>
          </cell>
          <cell r="AC210">
            <v>0</v>
          </cell>
          <cell r="AD210" t="str">
            <v>O&amp;G UK</v>
          </cell>
          <cell r="AE210">
            <v>2.4</v>
          </cell>
          <cell r="AF210">
            <v>1.98</v>
          </cell>
          <cell r="AG210">
            <v>1.32</v>
          </cell>
          <cell r="AH210">
            <v>0.74</v>
          </cell>
          <cell r="AI210">
            <v>1.87</v>
          </cell>
          <cell r="AJ210">
            <v>1.92</v>
          </cell>
          <cell r="AK210">
            <v>1.94</v>
          </cell>
          <cell r="AL210">
            <v>0.98</v>
          </cell>
          <cell r="AM210">
            <v>0.66</v>
          </cell>
          <cell r="AN210">
            <v>0.16</v>
          </cell>
          <cell r="AO210">
            <v>0.19</v>
          </cell>
          <cell r="AY210">
            <v>1.1000000000000001</v>
          </cell>
          <cell r="AZ210">
            <v>2.8080000000000003</v>
          </cell>
          <cell r="BA210">
            <v>2.3166000000000002</v>
          </cell>
          <cell r="BB210">
            <v>1.5444000000000002</v>
          </cell>
          <cell r="BC210">
            <v>0.86580000000000013</v>
          </cell>
          <cell r="BD210">
            <v>2.1879</v>
          </cell>
          <cell r="BE210">
            <v>2.2464</v>
          </cell>
          <cell r="BF210">
            <v>2.2698</v>
          </cell>
          <cell r="BG210">
            <v>1.1466000000000001</v>
          </cell>
          <cell r="BH210">
            <v>0.77220000000000011</v>
          </cell>
          <cell r="BI210">
            <v>0.18720000000000003</v>
          </cell>
          <cell r="BJ210">
            <v>0.22230000000000003</v>
          </cell>
          <cell r="BK210">
            <v>0.17784000000000003</v>
          </cell>
          <cell r="BL210">
            <v>0.14227200000000001</v>
          </cell>
          <cell r="BM210">
            <v>0.11381760000000003</v>
          </cell>
          <cell r="BN210">
            <v>9.1054080000000037E-2</v>
          </cell>
          <cell r="BO210">
            <v>7.2843264000000033E-2</v>
          </cell>
          <cell r="BP210">
            <v>5.827461120000002E-2</v>
          </cell>
          <cell r="BQ210">
            <v>0</v>
          </cell>
          <cell r="BR210">
            <v>0</v>
          </cell>
          <cell r="BS210">
            <v>0</v>
          </cell>
        </row>
        <row r="211">
          <cell r="A211" t="str">
            <v>Cheviot</v>
          </cell>
          <cell r="C211" t="str">
            <v>WM 90% Wet</v>
          </cell>
          <cell r="D211">
            <v>2</v>
          </cell>
          <cell r="E211">
            <v>201</v>
          </cell>
          <cell r="F211" t="str">
            <v>A</v>
          </cell>
          <cell r="G211" t="str">
            <v>Total SF</v>
          </cell>
          <cell r="H211" t="str">
            <v>St Fergus</v>
          </cell>
          <cell r="J211">
            <v>0</v>
          </cell>
          <cell r="K211">
            <v>0</v>
          </cell>
          <cell r="L211">
            <v>0</v>
          </cell>
          <cell r="M211">
            <v>0.50991501416430596</v>
          </cell>
          <cell r="N211">
            <v>1.2237960339943343</v>
          </cell>
          <cell r="O211">
            <v>1.1728045325779037</v>
          </cell>
          <cell r="P211">
            <v>1.0708215297450427</v>
          </cell>
          <cell r="Q211">
            <v>0.94334277620396612</v>
          </cell>
          <cell r="R211">
            <v>0.76487252124645899</v>
          </cell>
          <cell r="S211">
            <v>0.58640226628895187</v>
          </cell>
          <cell r="T211">
            <v>0.3824362606232295</v>
          </cell>
          <cell r="U211">
            <v>0.22946175637393768</v>
          </cell>
          <cell r="V211">
            <v>0.10835694050991503</v>
          </cell>
          <cell r="W211">
            <v>8.6685552407932021E-2</v>
          </cell>
          <cell r="X211">
            <v>6.9348441926345622E-2</v>
          </cell>
          <cell r="Y211">
            <v>5.5478753541076502E-2</v>
          </cell>
          <cell r="Z211">
            <v>4.4383002832861201E-2</v>
          </cell>
          <cell r="AA211">
            <v>0</v>
          </cell>
          <cell r="AB211">
            <v>0</v>
          </cell>
          <cell r="AC211">
            <v>0</v>
          </cell>
          <cell r="AD211" t="str">
            <v>Woodmac</v>
          </cell>
          <cell r="AE211">
            <v>0</v>
          </cell>
          <cell r="AF211">
            <v>0</v>
          </cell>
          <cell r="AG211">
            <v>0</v>
          </cell>
          <cell r="AH211">
            <v>0.56657223796033995</v>
          </cell>
          <cell r="AI211">
            <v>1.3597733711048159</v>
          </cell>
          <cell r="AJ211">
            <v>1.303116147308782</v>
          </cell>
          <cell r="AK211">
            <v>1.189801699716714</v>
          </cell>
          <cell r="AL211">
            <v>1.048158640226629</v>
          </cell>
          <cell r="AM211">
            <v>0.84985835694050993</v>
          </cell>
          <cell r="AN211">
            <v>0.651558073654391</v>
          </cell>
          <cell r="AO211">
            <v>0.42492917847025496</v>
          </cell>
          <cell r="AP211">
            <v>0.25495750708215298</v>
          </cell>
          <cell r="AQ211">
            <v>0.12039660056657225</v>
          </cell>
          <cell r="AR211">
            <v>0</v>
          </cell>
          <cell r="AS211">
            <v>0</v>
          </cell>
          <cell r="AT211">
            <v>0</v>
          </cell>
          <cell r="AU211">
            <v>0</v>
          </cell>
          <cell r="AV211">
            <v>0</v>
          </cell>
          <cell r="AW211">
            <v>0</v>
          </cell>
          <cell r="AX211">
            <v>0</v>
          </cell>
          <cell r="AY211">
            <v>1.1000000000000001</v>
          </cell>
          <cell r="AZ211">
            <v>0</v>
          </cell>
          <cell r="BA211">
            <v>0</v>
          </cell>
          <cell r="BB211">
            <v>0</v>
          </cell>
          <cell r="BC211">
            <v>0.56090651558073656</v>
          </cell>
          <cell r="BD211">
            <v>1.3461756373937679</v>
          </cell>
          <cell r="BE211">
            <v>1.2900849858356942</v>
          </cell>
          <cell r="BF211">
            <v>1.177903682719547</v>
          </cell>
          <cell r="BG211">
            <v>1.0376770538243627</v>
          </cell>
          <cell r="BH211">
            <v>0.84135977337110501</v>
          </cell>
          <cell r="BI211">
            <v>0.6450424929178471</v>
          </cell>
          <cell r="BJ211">
            <v>0.42067988668555251</v>
          </cell>
          <cell r="BK211">
            <v>0.25240793201133144</v>
          </cell>
          <cell r="BL211">
            <v>0.11919263456090654</v>
          </cell>
          <cell r="BM211">
            <v>9.5354107648725234E-2</v>
          </cell>
          <cell r="BN211">
            <v>7.6283286118980193E-2</v>
          </cell>
          <cell r="BO211">
            <v>6.1026628895184155E-2</v>
          </cell>
          <cell r="BP211">
            <v>4.8821303116147324E-2</v>
          </cell>
          <cell r="BQ211">
            <v>0</v>
          </cell>
          <cell r="BR211">
            <v>0</v>
          </cell>
          <cell r="BS211">
            <v>0</v>
          </cell>
        </row>
        <row r="212">
          <cell r="A212" t="str">
            <v>Claire</v>
          </cell>
          <cell r="C212" t="str">
            <v>Claire 2 gas via WOS</v>
          </cell>
          <cell r="D212">
            <v>1</v>
          </cell>
          <cell r="E212">
            <v>202</v>
          </cell>
          <cell r="F212" t="str">
            <v>D</v>
          </cell>
          <cell r="G212" t="str">
            <v>Total SF</v>
          </cell>
          <cell r="H212" t="str">
            <v>St Fergus</v>
          </cell>
          <cell r="J212">
            <v>0</v>
          </cell>
          <cell r="K212">
            <v>0</v>
          </cell>
          <cell r="L212">
            <v>0</v>
          </cell>
          <cell r="M212">
            <v>0</v>
          </cell>
          <cell r="N212">
            <v>0</v>
          </cell>
          <cell r="O212">
            <v>0.7</v>
          </cell>
          <cell r="P212">
            <v>0.68</v>
          </cell>
          <cell r="Q212">
            <v>0.89</v>
          </cell>
          <cell r="R212">
            <v>0.95</v>
          </cell>
          <cell r="S212">
            <v>0.84</v>
          </cell>
          <cell r="T212">
            <v>0.84</v>
          </cell>
          <cell r="U212">
            <v>0.75600000000000001</v>
          </cell>
          <cell r="V212">
            <v>0.6804</v>
          </cell>
          <cell r="W212">
            <v>0.61236000000000002</v>
          </cell>
          <cell r="X212">
            <v>0.55112400000000006</v>
          </cell>
          <cell r="Y212">
            <v>0.49601160000000005</v>
          </cell>
          <cell r="Z212">
            <v>0.44641044000000007</v>
          </cell>
          <cell r="AA212">
            <v>0.40176939600000006</v>
          </cell>
          <cell r="AB212">
            <v>0.36159245640000004</v>
          </cell>
          <cell r="AC212">
            <v>0.32543321076000004</v>
          </cell>
          <cell r="AD212" t="str">
            <v>O&amp;G UK</v>
          </cell>
          <cell r="AE212">
            <v>0.33</v>
          </cell>
          <cell r="AF212">
            <v>0.2</v>
          </cell>
          <cell r="AG212">
            <v>0.23</v>
          </cell>
          <cell r="AH212">
            <v>0.18</v>
          </cell>
          <cell r="AI212">
            <v>0.25</v>
          </cell>
          <cell r="AJ212">
            <v>0.7</v>
          </cell>
          <cell r="AK212">
            <v>0.68</v>
          </cell>
          <cell r="AL212">
            <v>0.89</v>
          </cell>
          <cell r="AM212">
            <v>0.95</v>
          </cell>
          <cell r="AN212">
            <v>0.84</v>
          </cell>
          <cell r="AO212">
            <v>0.84</v>
          </cell>
          <cell r="AY212">
            <v>1.1000000000000001</v>
          </cell>
          <cell r="AZ212">
            <v>0</v>
          </cell>
          <cell r="BA212">
            <v>0</v>
          </cell>
          <cell r="BB212">
            <v>0</v>
          </cell>
          <cell r="BC212">
            <v>0</v>
          </cell>
          <cell r="BD212">
            <v>0</v>
          </cell>
          <cell r="BE212">
            <v>0.77</v>
          </cell>
          <cell r="BF212">
            <v>0.74800000000000011</v>
          </cell>
          <cell r="BG212">
            <v>0.97900000000000009</v>
          </cell>
          <cell r="BH212">
            <v>1.0449999999999999</v>
          </cell>
          <cell r="BI212">
            <v>0.92400000000000004</v>
          </cell>
          <cell r="BJ212">
            <v>0.92400000000000004</v>
          </cell>
          <cell r="BK212">
            <v>0.83160000000000012</v>
          </cell>
          <cell r="BL212">
            <v>0.74844000000000011</v>
          </cell>
          <cell r="BM212">
            <v>0.67359600000000008</v>
          </cell>
          <cell r="BN212">
            <v>0.60623640000000012</v>
          </cell>
          <cell r="BO212">
            <v>0.54561276000000014</v>
          </cell>
          <cell r="BP212">
            <v>0.49105148400000015</v>
          </cell>
          <cell r="BQ212">
            <v>0.44194633560000007</v>
          </cell>
          <cell r="BR212">
            <v>0.3977517020400001</v>
          </cell>
          <cell r="BS212">
            <v>0.35797653183600009</v>
          </cell>
        </row>
        <row r="213">
          <cell r="A213" t="str">
            <v>Keith</v>
          </cell>
          <cell r="C213" t="str">
            <v>NG Profile Good</v>
          </cell>
          <cell r="D213">
            <v>3</v>
          </cell>
          <cell r="E213">
            <v>203</v>
          </cell>
          <cell r="F213" t="str">
            <v>P</v>
          </cell>
          <cell r="G213" t="str">
            <v>Total SF</v>
          </cell>
          <cell r="H213" t="str">
            <v>St Fergus</v>
          </cell>
          <cell r="J213">
            <v>0.1</v>
          </cell>
          <cell r="K213">
            <v>7.0000000000000007E-2</v>
          </cell>
          <cell r="L213">
            <v>0.05</v>
          </cell>
          <cell r="M213">
            <v>0.01</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t="str">
            <v>NG 2011</v>
          </cell>
          <cell r="AE213">
            <v>0.1</v>
          </cell>
          <cell r="AF213">
            <v>7.0000000000000007E-2</v>
          </cell>
          <cell r="AG213">
            <v>0.05</v>
          </cell>
          <cell r="AH213">
            <v>0.01</v>
          </cell>
          <cell r="AI213">
            <v>0</v>
          </cell>
          <cell r="AJ213">
            <v>0</v>
          </cell>
          <cell r="AK213">
            <v>0</v>
          </cell>
          <cell r="AL213">
            <v>0</v>
          </cell>
          <cell r="AY213">
            <v>1.43</v>
          </cell>
          <cell r="AZ213">
            <v>0.13</v>
          </cell>
          <cell r="BA213">
            <v>9.1000000000000011E-2</v>
          </cell>
          <cell r="BB213">
            <v>6.5000000000000002E-2</v>
          </cell>
          <cell r="BC213">
            <v>1.3000000000000001E-2</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row>
        <row r="214">
          <cell r="A214" t="str">
            <v>Rhum</v>
          </cell>
          <cell r="C214" t="str">
            <v>zeroed on request</v>
          </cell>
          <cell r="D214">
            <v>1</v>
          </cell>
          <cell r="E214">
            <v>204</v>
          </cell>
          <cell r="F214" t="str">
            <v>D</v>
          </cell>
          <cell r="G214" t="str">
            <v>Total SF</v>
          </cell>
          <cell r="H214" t="str">
            <v>St Fergus</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t="str">
            <v>O&amp;G UK</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row>
        <row r="215">
          <cell r="A215" t="str">
            <v>WOS Chevron Phase 2</v>
          </cell>
          <cell r="D215">
            <v>3</v>
          </cell>
          <cell r="E215">
            <v>205</v>
          </cell>
          <cell r="F215" t="str">
            <v>A</v>
          </cell>
          <cell r="G215" t="str">
            <v>Total SF</v>
          </cell>
          <cell r="H215" t="str">
            <v>St Fergus</v>
          </cell>
          <cell r="J215">
            <v>0</v>
          </cell>
          <cell r="K215">
            <v>0</v>
          </cell>
          <cell r="L215">
            <v>0</v>
          </cell>
          <cell r="M215">
            <v>0</v>
          </cell>
          <cell r="N215">
            <v>0</v>
          </cell>
          <cell r="O215">
            <v>0</v>
          </cell>
          <cell r="P215">
            <v>0</v>
          </cell>
          <cell r="Q215">
            <v>0</v>
          </cell>
          <cell r="R215">
            <v>0</v>
          </cell>
          <cell r="S215">
            <v>0</v>
          </cell>
          <cell r="T215">
            <v>0</v>
          </cell>
          <cell r="U215">
            <v>0</v>
          </cell>
          <cell r="V215">
            <v>2</v>
          </cell>
          <cell r="W215">
            <v>2</v>
          </cell>
          <cell r="X215">
            <v>2</v>
          </cell>
          <cell r="Y215">
            <v>2</v>
          </cell>
          <cell r="Z215">
            <v>2</v>
          </cell>
          <cell r="AA215">
            <v>2</v>
          </cell>
          <cell r="AB215">
            <v>2</v>
          </cell>
          <cell r="AC215">
            <v>2</v>
          </cell>
          <cell r="AZ215">
            <v>0</v>
          </cell>
          <cell r="BA215">
            <v>0</v>
          </cell>
          <cell r="BB215">
            <v>0</v>
          </cell>
          <cell r="BC215">
            <v>0</v>
          </cell>
          <cell r="BD215">
            <v>0</v>
          </cell>
          <cell r="BE215">
            <v>0</v>
          </cell>
          <cell r="BF215">
            <v>0</v>
          </cell>
          <cell r="BG215">
            <v>0</v>
          </cell>
          <cell r="BH215">
            <v>0</v>
          </cell>
          <cell r="BI215">
            <v>0</v>
          </cell>
          <cell r="BJ215">
            <v>0</v>
          </cell>
          <cell r="BK215">
            <v>0</v>
          </cell>
          <cell r="BL215">
            <v>2.2000000000000002</v>
          </cell>
          <cell r="BM215">
            <v>2.2000000000000002</v>
          </cell>
          <cell r="BN215">
            <v>2.2000000000000002</v>
          </cell>
          <cell r="BO215">
            <v>2.2000000000000002</v>
          </cell>
          <cell r="BP215">
            <v>2.2000000000000002</v>
          </cell>
          <cell r="BQ215">
            <v>2.2000000000000002</v>
          </cell>
          <cell r="BR215">
            <v>2.2000000000000002</v>
          </cell>
          <cell r="BS215">
            <v>2.2000000000000002</v>
          </cell>
        </row>
        <row r="216">
          <cell r="A216" t="str">
            <v>WOS Chevron Phase 3</v>
          </cell>
          <cell r="D216">
            <v>3</v>
          </cell>
          <cell r="E216">
            <v>206</v>
          </cell>
          <cell r="F216" t="str">
            <v>A</v>
          </cell>
          <cell r="G216" t="str">
            <v>Total SF</v>
          </cell>
          <cell r="H216" t="str">
            <v>St Fergus</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2</v>
          </cell>
          <cell r="AB216">
            <v>2</v>
          </cell>
          <cell r="AC216">
            <v>2</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2.2000000000000002</v>
          </cell>
          <cell r="BR216">
            <v>2.2000000000000002</v>
          </cell>
          <cell r="BS216">
            <v>2.2000000000000002</v>
          </cell>
        </row>
        <row r="217">
          <cell r="A217" t="str">
            <v>WOS Laggan/Tormore</v>
          </cell>
          <cell r="C217" t="str">
            <v>WM Profile Good</v>
          </cell>
          <cell r="D217">
            <v>2</v>
          </cell>
          <cell r="E217">
            <v>207</v>
          </cell>
          <cell r="F217" t="str">
            <v>D</v>
          </cell>
          <cell r="G217" t="str">
            <v>Total SF</v>
          </cell>
          <cell r="H217" t="str">
            <v>St Fergus</v>
          </cell>
          <cell r="J217">
            <v>0</v>
          </cell>
          <cell r="K217">
            <v>0</v>
          </cell>
          <cell r="L217">
            <v>0</v>
          </cell>
          <cell r="M217">
            <v>4.5325779036827196</v>
          </cell>
          <cell r="N217">
            <v>8.4985835694050991</v>
          </cell>
          <cell r="O217">
            <v>8.4985835694050991</v>
          </cell>
          <cell r="P217">
            <v>8.4985835694050991</v>
          </cell>
          <cell r="Q217">
            <v>7.0821529745042495</v>
          </cell>
          <cell r="R217">
            <v>5.6657223796034</v>
          </cell>
          <cell r="S217">
            <v>4.5325779036827196</v>
          </cell>
          <cell r="T217">
            <v>3.6827195467422098</v>
          </cell>
          <cell r="U217">
            <v>3.1161473087818701</v>
          </cell>
          <cell r="V217">
            <v>2.5495750708215299</v>
          </cell>
          <cell r="W217">
            <v>1.6997167138810199</v>
          </cell>
          <cell r="X217">
            <v>1.2747875354107649</v>
          </cell>
          <cell r="Y217">
            <v>0.84985835694050993</v>
          </cell>
          <cell r="Z217">
            <v>0.56657223796033995</v>
          </cell>
          <cell r="AA217">
            <v>0.37535410764872523</v>
          </cell>
          <cell r="AB217">
            <v>0</v>
          </cell>
          <cell r="AC217">
            <v>0</v>
          </cell>
          <cell r="AD217" t="str">
            <v>WM</v>
          </cell>
          <cell r="AE217">
            <v>0</v>
          </cell>
          <cell r="AF217">
            <v>0</v>
          </cell>
          <cell r="AG217">
            <v>0</v>
          </cell>
          <cell r="AH217">
            <v>4.5325779036827196</v>
          </cell>
          <cell r="AI217">
            <v>8.4985835694050991</v>
          </cell>
          <cell r="AJ217">
            <v>8.4985835694050991</v>
          </cell>
          <cell r="AK217">
            <v>8.4985835694050991</v>
          </cell>
          <cell r="AL217">
            <v>7.0821529745042495</v>
          </cell>
          <cell r="AM217">
            <v>5.6657223796034</v>
          </cell>
          <cell r="AN217">
            <v>4.5325779036827196</v>
          </cell>
          <cell r="AO217">
            <v>3.6827195467422098</v>
          </cell>
          <cell r="AP217">
            <v>3.1161473087818701</v>
          </cell>
          <cell r="AQ217">
            <v>2.5495750708215299</v>
          </cell>
          <cell r="AR217">
            <v>1.6997167138810199</v>
          </cell>
          <cell r="AS217">
            <v>1.2747875354107649</v>
          </cell>
          <cell r="AT217">
            <v>0.84985835694050993</v>
          </cell>
          <cell r="AU217">
            <v>0.56657223796033995</v>
          </cell>
          <cell r="AV217">
            <v>0.37535410764872523</v>
          </cell>
          <cell r="AW217">
            <v>0</v>
          </cell>
          <cell r="AX217">
            <v>0</v>
          </cell>
          <cell r="AY217">
            <v>1.1000000000000001</v>
          </cell>
          <cell r="AZ217">
            <v>0</v>
          </cell>
          <cell r="BA217">
            <v>0</v>
          </cell>
          <cell r="BB217">
            <v>0</v>
          </cell>
          <cell r="BC217">
            <v>4.9858356940509916</v>
          </cell>
          <cell r="BD217">
            <v>9.3484419263456093</v>
          </cell>
          <cell r="BE217">
            <v>9.3484419263456093</v>
          </cell>
          <cell r="BF217">
            <v>9.3484419263456093</v>
          </cell>
          <cell r="BG217">
            <v>7.7903682719546747</v>
          </cell>
          <cell r="BH217">
            <v>6.2322946175637401</v>
          </cell>
          <cell r="BI217">
            <v>4.9858356940509916</v>
          </cell>
          <cell r="BJ217">
            <v>4.0509915014164308</v>
          </cell>
          <cell r="BK217">
            <v>3.4277620396600574</v>
          </cell>
          <cell r="BL217">
            <v>2.8045325779036832</v>
          </cell>
          <cell r="BM217">
            <v>1.869688385269122</v>
          </cell>
          <cell r="BN217">
            <v>1.4022662889518416</v>
          </cell>
          <cell r="BO217">
            <v>0.93484419263456098</v>
          </cell>
          <cell r="BP217">
            <v>0.62322946175637395</v>
          </cell>
          <cell r="BQ217">
            <v>0.41288951841359778</v>
          </cell>
          <cell r="BR217">
            <v>0</v>
          </cell>
          <cell r="BS217">
            <v>0</v>
          </cell>
        </row>
        <row r="218">
          <cell r="A218" t="str">
            <v>WOS Rosebank</v>
          </cell>
          <cell r="C218" t="str">
            <v>O&amp;G UK Profile Good</v>
          </cell>
          <cell r="D218">
            <v>1</v>
          </cell>
          <cell r="E218">
            <v>208</v>
          </cell>
          <cell r="F218" t="str">
            <v>A</v>
          </cell>
          <cell r="G218" t="str">
            <v>Total SF</v>
          </cell>
          <cell r="H218" t="str">
            <v>St Fergus</v>
          </cell>
          <cell r="J218">
            <v>0</v>
          </cell>
          <cell r="K218">
            <v>0</v>
          </cell>
          <cell r="L218">
            <v>0</v>
          </cell>
          <cell r="M218">
            <v>0</v>
          </cell>
          <cell r="N218">
            <v>0</v>
          </cell>
          <cell r="O218">
            <v>0</v>
          </cell>
          <cell r="P218">
            <v>0</v>
          </cell>
          <cell r="Q218">
            <v>1.8</v>
          </cell>
          <cell r="R218">
            <v>2.1</v>
          </cell>
          <cell r="S218">
            <v>2.1</v>
          </cell>
          <cell r="T218">
            <v>1.6800000000000002</v>
          </cell>
          <cell r="U218">
            <v>1.3440000000000003</v>
          </cell>
          <cell r="V218">
            <v>1.0752000000000004</v>
          </cell>
          <cell r="W218">
            <v>0.86016000000000037</v>
          </cell>
          <cell r="X218">
            <v>0.68812800000000029</v>
          </cell>
          <cell r="Y218">
            <v>0.55050240000000028</v>
          </cell>
          <cell r="Z218">
            <v>0.44040192000000022</v>
          </cell>
          <cell r="AA218">
            <v>0.35232153600000021</v>
          </cell>
          <cell r="AB218">
            <v>0.28185722880000019</v>
          </cell>
          <cell r="AC218">
            <v>0.22548578304000017</v>
          </cell>
          <cell r="AD218" t="str">
            <v>O&amp;G UK</v>
          </cell>
          <cell r="AE218">
            <v>0</v>
          </cell>
          <cell r="AF218">
            <v>0</v>
          </cell>
          <cell r="AG218">
            <v>0</v>
          </cell>
          <cell r="AH218">
            <v>0</v>
          </cell>
          <cell r="AI218">
            <v>0</v>
          </cell>
          <cell r="AJ218">
            <v>0</v>
          </cell>
          <cell r="AK218">
            <v>0</v>
          </cell>
          <cell r="AL218">
            <v>1.8</v>
          </cell>
          <cell r="AM218">
            <v>2.1</v>
          </cell>
          <cell r="AN218">
            <v>2.1</v>
          </cell>
          <cell r="AY218">
            <v>1.1000000000000001</v>
          </cell>
          <cell r="AZ218">
            <v>0</v>
          </cell>
          <cell r="BA218">
            <v>0</v>
          </cell>
          <cell r="BB218">
            <v>0</v>
          </cell>
          <cell r="BC218">
            <v>0</v>
          </cell>
          <cell r="BD218">
            <v>0</v>
          </cell>
          <cell r="BE218">
            <v>0</v>
          </cell>
          <cell r="BF218">
            <v>0</v>
          </cell>
          <cell r="BG218">
            <v>1.9800000000000002</v>
          </cell>
          <cell r="BH218">
            <v>2.3100000000000005</v>
          </cell>
          <cell r="BI218">
            <v>2.3100000000000005</v>
          </cell>
          <cell r="BJ218">
            <v>1.8480000000000003</v>
          </cell>
          <cell r="BK218">
            <v>1.4784000000000004</v>
          </cell>
          <cell r="BL218">
            <v>1.1827200000000004</v>
          </cell>
          <cell r="BM218">
            <v>0.94617600000000046</v>
          </cell>
          <cell r="BN218">
            <v>0.75694080000000041</v>
          </cell>
          <cell r="BO218">
            <v>0.60555264000000031</v>
          </cell>
          <cell r="BP218">
            <v>0.48444211200000031</v>
          </cell>
          <cell r="BQ218">
            <v>0.38755368960000025</v>
          </cell>
          <cell r="BR218">
            <v>0.31004295168000023</v>
          </cell>
          <cell r="BS218">
            <v>0.2480343613440002</v>
          </cell>
        </row>
        <row r="219">
          <cell r="A219" t="str">
            <v>WOS Total Phase 2</v>
          </cell>
          <cell r="D219">
            <v>3</v>
          </cell>
          <cell r="E219">
            <v>209</v>
          </cell>
          <cell r="F219" t="str">
            <v>A</v>
          </cell>
          <cell r="G219" t="str">
            <v>Total SF</v>
          </cell>
          <cell r="H219" t="str">
            <v>St Fergus</v>
          </cell>
          <cell r="J219">
            <v>0</v>
          </cell>
          <cell r="K219">
            <v>0</v>
          </cell>
          <cell r="L219">
            <v>0</v>
          </cell>
          <cell r="M219">
            <v>0</v>
          </cell>
          <cell r="N219">
            <v>0</v>
          </cell>
          <cell r="O219">
            <v>0</v>
          </cell>
          <cell r="P219">
            <v>0</v>
          </cell>
          <cell r="Q219">
            <v>0</v>
          </cell>
          <cell r="R219">
            <v>4</v>
          </cell>
          <cell r="S219">
            <v>4</v>
          </cell>
          <cell r="T219">
            <v>4</v>
          </cell>
          <cell r="U219">
            <v>4</v>
          </cell>
          <cell r="V219">
            <v>4</v>
          </cell>
          <cell r="W219">
            <v>4</v>
          </cell>
          <cell r="X219">
            <v>4</v>
          </cell>
          <cell r="Y219">
            <v>4</v>
          </cell>
          <cell r="Z219">
            <v>4</v>
          </cell>
          <cell r="AA219">
            <v>4</v>
          </cell>
          <cell r="AB219">
            <v>4</v>
          </cell>
          <cell r="AC219">
            <v>4</v>
          </cell>
          <cell r="AZ219">
            <v>0</v>
          </cell>
          <cell r="BA219">
            <v>0</v>
          </cell>
          <cell r="BB219">
            <v>0</v>
          </cell>
          <cell r="BC219">
            <v>0</v>
          </cell>
          <cell r="BD219">
            <v>0</v>
          </cell>
          <cell r="BE219">
            <v>0</v>
          </cell>
          <cell r="BF219">
            <v>0</v>
          </cell>
          <cell r="BG219">
            <v>0</v>
          </cell>
          <cell r="BH219">
            <v>4.4000000000000004</v>
          </cell>
          <cell r="BI219">
            <v>4.4000000000000004</v>
          </cell>
          <cell r="BJ219">
            <v>4.4000000000000004</v>
          </cell>
          <cell r="BK219">
            <v>4.4000000000000004</v>
          </cell>
          <cell r="BL219">
            <v>4.4000000000000004</v>
          </cell>
          <cell r="BM219">
            <v>4.4000000000000004</v>
          </cell>
          <cell r="BN219">
            <v>4.4000000000000004</v>
          </cell>
          <cell r="BO219">
            <v>4.4000000000000004</v>
          </cell>
          <cell r="BP219">
            <v>4.4000000000000004</v>
          </cell>
          <cell r="BQ219">
            <v>4.4000000000000004</v>
          </cell>
          <cell r="BR219">
            <v>4.4000000000000004</v>
          </cell>
          <cell r="BS219">
            <v>4.4000000000000004</v>
          </cell>
        </row>
        <row r="220">
          <cell r="A220" t="str">
            <v>WOS Total Phase 3</v>
          </cell>
          <cell r="D220">
            <v>3</v>
          </cell>
          <cell r="E220">
            <v>210</v>
          </cell>
          <cell r="F220" t="str">
            <v>A</v>
          </cell>
          <cell r="G220" t="str">
            <v>Total SF</v>
          </cell>
          <cell r="H220" t="str">
            <v>St Fergus</v>
          </cell>
          <cell r="J220">
            <v>0</v>
          </cell>
          <cell r="K220">
            <v>0</v>
          </cell>
          <cell r="L220">
            <v>0</v>
          </cell>
          <cell r="M220">
            <v>0</v>
          </cell>
          <cell r="N220">
            <v>0</v>
          </cell>
          <cell r="O220">
            <v>0</v>
          </cell>
          <cell r="P220">
            <v>0</v>
          </cell>
          <cell r="Q220">
            <v>0</v>
          </cell>
          <cell r="R220">
            <v>0</v>
          </cell>
          <cell r="S220">
            <v>0</v>
          </cell>
          <cell r="T220">
            <v>0</v>
          </cell>
          <cell r="U220">
            <v>0</v>
          </cell>
          <cell r="V220">
            <v>0</v>
          </cell>
          <cell r="W220">
            <v>4</v>
          </cell>
          <cell r="X220">
            <v>4</v>
          </cell>
          <cell r="Y220">
            <v>4</v>
          </cell>
          <cell r="Z220">
            <v>4</v>
          </cell>
          <cell r="AA220">
            <v>4</v>
          </cell>
          <cell r="AB220">
            <v>4</v>
          </cell>
          <cell r="AC220">
            <v>4</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4.4000000000000004</v>
          </cell>
          <cell r="BN220">
            <v>4.4000000000000004</v>
          </cell>
          <cell r="BO220">
            <v>4.4000000000000004</v>
          </cell>
          <cell r="BP220">
            <v>4.4000000000000004</v>
          </cell>
          <cell r="BQ220">
            <v>4.4000000000000004</v>
          </cell>
          <cell r="BR220">
            <v>4.4000000000000004</v>
          </cell>
          <cell r="BS220">
            <v>4.4000000000000004</v>
          </cell>
        </row>
        <row r="221">
          <cell r="A221" t="str">
            <v>zUpside Total SF</v>
          </cell>
          <cell r="D221">
            <v>3</v>
          </cell>
          <cell r="E221">
            <v>211</v>
          </cell>
          <cell r="F221" t="str">
            <v>A</v>
          </cell>
          <cell r="G221" t="str">
            <v>Total SF</v>
          </cell>
          <cell r="H221" t="str">
            <v>St Fergus</v>
          </cell>
          <cell r="R221">
            <v>1.0920000000000001</v>
          </cell>
          <cell r="S221">
            <v>2.2120000000000002</v>
          </cell>
          <cell r="T221">
            <v>2.1509999999999998</v>
          </cell>
          <cell r="U221">
            <v>3.9289999999999998</v>
          </cell>
          <cell r="V221">
            <v>5.0999999999999996</v>
          </cell>
          <cell r="W221">
            <v>5.6130000000000004</v>
          </cell>
          <cell r="X221">
            <v>5.7480000000000002</v>
          </cell>
          <cell r="Y221">
            <v>5.6669999999999998</v>
          </cell>
          <cell r="Z221">
            <v>5.431</v>
          </cell>
          <cell r="AA221">
            <v>4.96</v>
          </cell>
          <cell r="AB221">
            <v>4.5060000000000002</v>
          </cell>
          <cell r="AC221">
            <v>4.0670000000000002</v>
          </cell>
          <cell r="BH221">
            <v>1.3104</v>
          </cell>
          <cell r="BI221">
            <v>2.6544000000000003</v>
          </cell>
          <cell r="BJ221">
            <v>2.5811999999999995</v>
          </cell>
          <cell r="BK221">
            <v>4.7147999999999994</v>
          </cell>
          <cell r="BL221">
            <v>6.1199999999999992</v>
          </cell>
          <cell r="BM221">
            <v>6.7356000000000007</v>
          </cell>
          <cell r="BN221">
            <v>6.8975999999999997</v>
          </cell>
          <cell r="BO221">
            <v>6.8003999999999998</v>
          </cell>
          <cell r="BP221">
            <v>6.5171999999999999</v>
          </cell>
          <cell r="BQ221">
            <v>5.952</v>
          </cell>
          <cell r="BR221">
            <v>5.4072000000000005</v>
          </cell>
          <cell r="BS221">
            <v>4.8803999999999998</v>
          </cell>
        </row>
        <row r="222">
          <cell r="A222" t="str">
            <v>zUpside Tullow B</v>
          </cell>
          <cell r="D222">
            <v>3</v>
          </cell>
          <cell r="E222">
            <v>212</v>
          </cell>
          <cell r="F222" t="str">
            <v>A</v>
          </cell>
          <cell r="G222" t="str">
            <v>Tullow B</v>
          </cell>
          <cell r="H222" t="str">
            <v>Bacton</v>
          </cell>
          <cell r="R222">
            <v>0</v>
          </cell>
          <cell r="S222">
            <v>0</v>
          </cell>
          <cell r="T222">
            <v>0</v>
          </cell>
          <cell r="U222">
            <v>0</v>
          </cell>
          <cell r="V222">
            <v>0</v>
          </cell>
          <cell r="W222">
            <v>0</v>
          </cell>
          <cell r="X222">
            <v>0</v>
          </cell>
          <cell r="Y222">
            <v>0</v>
          </cell>
          <cell r="Z222">
            <v>0</v>
          </cell>
          <cell r="AA222">
            <v>0</v>
          </cell>
          <cell r="AB222">
            <v>0</v>
          </cell>
          <cell r="AC222">
            <v>0</v>
          </cell>
          <cell r="BH222">
            <v>0</v>
          </cell>
          <cell r="BI222">
            <v>0</v>
          </cell>
          <cell r="BJ222">
            <v>0</v>
          </cell>
          <cell r="BK222">
            <v>0</v>
          </cell>
          <cell r="BL222">
            <v>0</v>
          </cell>
          <cell r="BM222">
            <v>0</v>
          </cell>
          <cell r="BN222">
            <v>0</v>
          </cell>
          <cell r="BO222">
            <v>0</v>
          </cell>
          <cell r="BP222">
            <v>0</v>
          </cell>
          <cell r="BQ222">
            <v>0</v>
          </cell>
          <cell r="BR222">
            <v>0</v>
          </cell>
          <cell r="BS22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sheetName val="Notes"/>
      <sheetName val="lookup"/>
      <sheetName val="Steady State Creation"/>
      <sheetName val="BALANCE_SHEET"/>
      <sheetName val="DC Obligatons"/>
      <sheetName val="Average Temp"/>
      <sheetName val="Severe Temps"/>
      <sheetName val="Supplies"/>
      <sheetName val="DC Demands"/>
      <sheetName val="DN Demands"/>
      <sheetName val="DN Alarms"/>
      <sheetName val="Storage filling"/>
      <sheetName val="Compressors"/>
      <sheetName val="API_INPUT"/>
      <sheetName val="Textfile_Input"/>
      <sheetName val="CeeFax"/>
      <sheetName val="CeeFax_export"/>
      <sheetName val="Transient Creation"/>
      <sheetName val="SIMONE RESULTS"/>
      <sheetName val="Default_MJ_Configs"/>
      <sheetName val="DC_Max flows"/>
      <sheetName val="Supply profiles"/>
      <sheetName val="Demand Profiles"/>
      <sheetName val="SUPPLY_FLEX"/>
      <sheetName val="SUPPLY_FLEX_PLOPs"/>
      <sheetName val="SUPPLY_FLEX-DIST_PLOPs"/>
      <sheetName val="DC_FLEX"/>
      <sheetName val="DC_FLEX_PLOPs"/>
      <sheetName val="DN_FLEX"/>
      <sheetName val="TRANS_ALARMS"/>
      <sheetName val="SIMONE output"/>
      <sheetName val="API_INPUT_TRA"/>
      <sheetName val="NEW_FLEX_TEXT"/>
      <sheetName val="Flex graphs"/>
      <sheetName val="Supply sensitivity update"/>
      <sheetName val="DN Flat update"/>
      <sheetName val="DN_FLEX_Manual"/>
      <sheetName val="NEW_FLEX_TEXT_Manual"/>
      <sheetName val="2017"/>
      <sheetName val="2018"/>
      <sheetName val="2019"/>
      <sheetName val="2020"/>
      <sheetName val="2021"/>
      <sheetName val="2022"/>
      <sheetName val="DC_FlexProfilesComparison"/>
      <sheetName val="Sheet1"/>
      <sheetName val="Sheet2"/>
      <sheetName val="Choakford_Cover"/>
      <sheetName val="Choakford_Cover_TRA"/>
      <sheetName val="Tatsfield_Cover"/>
      <sheetName val="Tatsfield_Cover_T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B2">
            <v>1.4327792167239224</v>
          </cell>
          <cell r="C2">
            <v>1.4327792167239224</v>
          </cell>
          <cell r="D2">
            <v>1.4327792167239224</v>
          </cell>
          <cell r="E2">
            <v>1.4327792167239224</v>
          </cell>
          <cell r="F2">
            <v>1.0855537241695541</v>
          </cell>
          <cell r="G2">
            <v>1.0855537241695541</v>
          </cell>
          <cell r="H2">
            <v>1.0855537241695541</v>
          </cell>
          <cell r="I2">
            <v>1.0855537241695541</v>
          </cell>
          <cell r="J2">
            <v>1.0855537241695541</v>
          </cell>
          <cell r="K2">
            <v>1.0855537241695541</v>
          </cell>
          <cell r="L2">
            <v>0</v>
          </cell>
          <cell r="M2">
            <v>1.4327792167239224</v>
          </cell>
          <cell r="N2">
            <v>1.161390785681532</v>
          </cell>
          <cell r="O2">
            <v>1.161390785681532</v>
          </cell>
          <cell r="P2">
            <v>0</v>
          </cell>
          <cell r="Q2">
            <v>0</v>
          </cell>
          <cell r="R2">
            <v>0.90454786866780346</v>
          </cell>
          <cell r="S2">
            <v>0.93036506320050028</v>
          </cell>
          <cell r="T2">
            <v>0.93822426315122598</v>
          </cell>
          <cell r="U2">
            <v>1.1811529979888555</v>
          </cell>
          <cell r="V2">
            <v>1.1861062613573365</v>
          </cell>
          <cell r="W2">
            <v>0.98467571711236579</v>
          </cell>
          <cell r="X2">
            <v>0.93813734997343101</v>
          </cell>
          <cell r="Y2">
            <v>0.93679047854848108</v>
          </cell>
        </row>
        <row r="3">
          <cell r="B3">
            <v>1</v>
          </cell>
          <cell r="C3">
            <v>1</v>
          </cell>
          <cell r="D3">
            <v>1</v>
          </cell>
          <cell r="E3">
            <v>1</v>
          </cell>
          <cell r="F3">
            <v>1</v>
          </cell>
          <cell r="G3">
            <v>1</v>
          </cell>
          <cell r="H3">
            <v>1</v>
          </cell>
          <cell r="I3">
            <v>1</v>
          </cell>
          <cell r="J3">
            <v>1</v>
          </cell>
          <cell r="K3">
            <v>1</v>
          </cell>
          <cell r="L3">
            <v>1</v>
          </cell>
          <cell r="M3">
            <v>1</v>
          </cell>
          <cell r="N3">
            <v>1</v>
          </cell>
          <cell r="O3">
            <v>1</v>
          </cell>
          <cell r="P3">
            <v>1</v>
          </cell>
          <cell r="Q3">
            <v>1</v>
          </cell>
          <cell r="R3">
            <v>1</v>
          </cell>
          <cell r="S3">
            <v>1</v>
          </cell>
          <cell r="T3">
            <v>1</v>
          </cell>
          <cell r="U3">
            <v>1</v>
          </cell>
          <cell r="V3">
            <v>1</v>
          </cell>
          <cell r="W3">
            <v>1</v>
          </cell>
          <cell r="X3">
            <v>1</v>
          </cell>
          <cell r="Y3">
            <v>1</v>
          </cell>
        </row>
        <row r="4">
          <cell r="B4">
            <v>1</v>
          </cell>
          <cell r="C4">
            <v>1</v>
          </cell>
          <cell r="D4">
            <v>1</v>
          </cell>
          <cell r="E4">
            <v>1</v>
          </cell>
          <cell r="F4">
            <v>1</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row>
        <row r="5">
          <cell r="B5">
            <v>1</v>
          </cell>
          <cell r="C5">
            <v>1</v>
          </cell>
          <cell r="D5">
            <v>1</v>
          </cell>
          <cell r="E5">
            <v>1</v>
          </cell>
          <cell r="F5">
            <v>1</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1</v>
          </cell>
          <cell r="W5">
            <v>1</v>
          </cell>
          <cell r="X5">
            <v>1</v>
          </cell>
          <cell r="Y5">
            <v>1</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row>
        <row r="7">
          <cell r="B7">
            <v>1</v>
          </cell>
          <cell r="C7">
            <v>1</v>
          </cell>
          <cell r="D7">
            <v>1</v>
          </cell>
          <cell r="E7">
            <v>1</v>
          </cell>
          <cell r="F7">
            <v>1</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row>
        <row r="8">
          <cell r="B8">
            <v>1</v>
          </cell>
          <cell r="C8">
            <v>1</v>
          </cell>
          <cell r="D8">
            <v>1</v>
          </cell>
          <cell r="E8">
            <v>1</v>
          </cell>
          <cell r="F8">
            <v>1</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row>
        <row r="9">
          <cell r="B9">
            <v>1</v>
          </cell>
          <cell r="C9">
            <v>1</v>
          </cell>
          <cell r="D9">
            <v>1</v>
          </cell>
          <cell r="E9">
            <v>1</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row>
        <row r="10">
          <cell r="B10">
            <v>1</v>
          </cell>
          <cell r="C10">
            <v>1</v>
          </cell>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row>
        <row r="11">
          <cell r="B11">
            <v>1</v>
          </cell>
          <cell r="C11">
            <v>1</v>
          </cell>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row>
        <row r="12">
          <cell r="B12">
            <v>1</v>
          </cell>
          <cell r="C12">
            <v>1</v>
          </cell>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row>
        <row r="13">
          <cell r="B13">
            <v>1.6335834163384164</v>
          </cell>
          <cell r="C13">
            <v>1.6369803964619316</v>
          </cell>
          <cell r="D13">
            <v>2.4202515151196797</v>
          </cell>
          <cell r="E13">
            <v>2.4047685414576105</v>
          </cell>
          <cell r="F13">
            <v>0.5671984585716775</v>
          </cell>
          <cell r="G13">
            <v>0.52986843111235327</v>
          </cell>
          <cell r="H13">
            <v>0.48822423799658532</v>
          </cell>
          <cell r="I13">
            <v>0.49510935747355928</v>
          </cell>
          <cell r="J13">
            <v>0.29624197792645379</v>
          </cell>
          <cell r="K13">
            <v>1.4286097671828477</v>
          </cell>
          <cell r="L13">
            <v>1.4837146290965391</v>
          </cell>
          <cell r="M13">
            <v>0.34811441760911105</v>
          </cell>
          <cell r="N13">
            <v>0.56626836497868427</v>
          </cell>
          <cell r="O13">
            <v>0.56826320188945545</v>
          </cell>
          <cell r="P13">
            <v>0.56614562485800901</v>
          </cell>
          <cell r="Q13">
            <v>0.56665766192708844</v>
          </cell>
          <cell r="R13">
            <v>0.92160243675827924</v>
          </cell>
          <cell r="S13">
            <v>0.92730430211410142</v>
          </cell>
          <cell r="T13">
            <v>0.96267566703024665</v>
          </cell>
          <cell r="U13">
            <v>0.96328199600867281</v>
          </cell>
          <cell r="V13">
            <v>0.96306225150808789</v>
          </cell>
          <cell r="W13">
            <v>0.96260258510657704</v>
          </cell>
          <cell r="X13">
            <v>0.96480676865908876</v>
          </cell>
          <cell r="Y13">
            <v>1.3346639928149477</v>
          </cell>
        </row>
        <row r="14">
          <cell r="B14">
            <v>1</v>
          </cell>
          <cell r="C14">
            <v>1</v>
          </cell>
          <cell r="D14">
            <v>1</v>
          </cell>
          <cell r="E14">
            <v>1</v>
          </cell>
          <cell r="F14">
            <v>1</v>
          </cell>
          <cell r="G14">
            <v>1</v>
          </cell>
          <cell r="H14">
            <v>1</v>
          </cell>
          <cell r="I14">
            <v>1</v>
          </cell>
          <cell r="J14">
            <v>1</v>
          </cell>
          <cell r="K14">
            <v>1</v>
          </cell>
          <cell r="L14">
            <v>1</v>
          </cell>
          <cell r="M14">
            <v>1</v>
          </cell>
          <cell r="N14">
            <v>1</v>
          </cell>
          <cell r="O14">
            <v>1</v>
          </cell>
          <cell r="P14">
            <v>1</v>
          </cell>
          <cell r="Q14">
            <v>1</v>
          </cell>
          <cell r="R14">
            <v>0.44608208699979812</v>
          </cell>
          <cell r="S14">
            <v>0.45902421681240857</v>
          </cell>
          <cell r="T14">
            <v>0.59250509409585317</v>
          </cell>
          <cell r="U14">
            <v>0.66425002169789926</v>
          </cell>
          <cell r="V14">
            <v>1.2435370408699453</v>
          </cell>
          <cell r="W14">
            <v>2.0117206439507842</v>
          </cell>
          <cell r="X14">
            <v>1.9213063770301313</v>
          </cell>
          <cell r="Y14">
            <v>0.66157451854317983</v>
          </cell>
        </row>
        <row r="15">
          <cell r="B15">
            <v>1</v>
          </cell>
          <cell r="C15">
            <v>1</v>
          </cell>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cell r="S15">
            <v>1</v>
          </cell>
          <cell r="T15">
            <v>1</v>
          </cell>
          <cell r="U15">
            <v>1</v>
          </cell>
          <cell r="V15">
            <v>1</v>
          </cell>
          <cell r="W15">
            <v>1</v>
          </cell>
          <cell r="X15">
            <v>1</v>
          </cell>
          <cell r="Y15">
            <v>1</v>
          </cell>
        </row>
        <row r="16">
          <cell r="B16">
            <v>1</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row>
        <row r="17">
          <cell r="B17">
            <v>1</v>
          </cell>
          <cell r="C17">
            <v>1</v>
          </cell>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row>
        <row r="18">
          <cell r="B18">
            <v>1</v>
          </cell>
          <cell r="C18">
            <v>1</v>
          </cell>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1</v>
          </cell>
          <cell r="X18">
            <v>1</v>
          </cell>
          <cell r="Y18">
            <v>1</v>
          </cell>
        </row>
        <row r="19">
          <cell r="B19">
            <v>1</v>
          </cell>
          <cell r="C19">
            <v>1</v>
          </cell>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cell r="S19">
            <v>1</v>
          </cell>
          <cell r="T19">
            <v>1</v>
          </cell>
          <cell r="U19">
            <v>1</v>
          </cell>
          <cell r="V19">
            <v>1</v>
          </cell>
          <cell r="W19">
            <v>1</v>
          </cell>
          <cell r="X19">
            <v>1</v>
          </cell>
          <cell r="Y19">
            <v>1</v>
          </cell>
        </row>
        <row r="20">
          <cell r="B20">
            <v>1</v>
          </cell>
          <cell r="C20">
            <v>1</v>
          </cell>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row>
        <row r="21">
          <cell r="B21">
            <v>1</v>
          </cell>
          <cell r="C21">
            <v>1</v>
          </cell>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row>
        <row r="22">
          <cell r="B22">
            <v>1</v>
          </cell>
          <cell r="C22">
            <v>1</v>
          </cell>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row>
        <row r="23">
          <cell r="B23">
            <v>1</v>
          </cell>
          <cell r="C23">
            <v>1</v>
          </cell>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row>
        <row r="24">
          <cell r="B24">
            <v>1.4796942382561507</v>
          </cell>
          <cell r="C24">
            <v>0.91235389787503829</v>
          </cell>
          <cell r="D24">
            <v>0.9489577914708659</v>
          </cell>
          <cell r="E24">
            <v>0.95334615244699572</v>
          </cell>
          <cell r="F24">
            <v>0.89474171831832339</v>
          </cell>
          <cell r="G24">
            <v>0.8931272833748608</v>
          </cell>
          <cell r="H24">
            <v>0.89343974809131621</v>
          </cell>
          <cell r="I24">
            <v>0.86699420583001063</v>
          </cell>
          <cell r="J24">
            <v>0.885441951668823</v>
          </cell>
          <cell r="K24">
            <v>0.89025175227931486</v>
          </cell>
          <cell r="L24">
            <v>0.88286044281079701</v>
          </cell>
          <cell r="M24">
            <v>0.90202515620861112</v>
          </cell>
          <cell r="N24">
            <v>0.90453512637601652</v>
          </cell>
          <cell r="O24">
            <v>1.0449676769629344</v>
          </cell>
          <cell r="P24">
            <v>1.2575782434654601</v>
          </cell>
          <cell r="Q24">
            <v>1.3896846145644792</v>
          </cell>
          <cell r="R24">
            <v>0.93886533542940798</v>
          </cell>
          <cell r="S24">
            <v>0.98678884248177645</v>
          </cell>
          <cell r="T24">
            <v>0.9953994576779005</v>
          </cell>
          <cell r="U24">
            <v>0.9961355723547779</v>
          </cell>
          <cell r="V24">
            <v>0.99465747550236006</v>
          </cell>
          <cell r="W24">
            <v>1.0242894503364122</v>
          </cell>
          <cell r="X24">
            <v>1.0375483012878479</v>
          </cell>
          <cell r="Y24">
            <v>1.0263155649295175</v>
          </cell>
        </row>
        <row r="25">
          <cell r="B25">
            <v>1.3562439102019872</v>
          </cell>
          <cell r="C25">
            <v>0.60504782392627809</v>
          </cell>
          <cell r="D25">
            <v>0.74296557229563187</v>
          </cell>
          <cell r="E25">
            <v>0.981492817606201</v>
          </cell>
          <cell r="F25">
            <v>0.97855420716515351</v>
          </cell>
          <cell r="G25">
            <v>0.98108040117343265</v>
          </cell>
          <cell r="H25">
            <v>0.98535885337605655</v>
          </cell>
          <cell r="I25">
            <v>0.98332663040990631</v>
          </cell>
          <cell r="J25">
            <v>0.9895769191092737</v>
          </cell>
          <cell r="K25">
            <v>0.99677272771327752</v>
          </cell>
          <cell r="L25">
            <v>0.73877357606632654</v>
          </cell>
          <cell r="M25">
            <v>1.0180895900398848</v>
          </cell>
          <cell r="N25">
            <v>1.0596844398479757</v>
          </cell>
          <cell r="O25">
            <v>1.1477792874895776</v>
          </cell>
          <cell r="P25">
            <v>1.2100415125080479</v>
          </cell>
          <cell r="Q25">
            <v>1.2252117310709911</v>
          </cell>
          <cell r="R25">
            <v>0.83526309053213066</v>
          </cell>
          <cell r="S25">
            <v>0.95278143318652608</v>
          </cell>
          <cell r="T25">
            <v>0.97523310612544567</v>
          </cell>
          <cell r="U25">
            <v>0.99910083910320513</v>
          </cell>
          <cell r="V25">
            <v>1.0485842272854307</v>
          </cell>
          <cell r="W25">
            <v>1.0720154150102805</v>
          </cell>
          <cell r="X25">
            <v>1.0677798587593006</v>
          </cell>
          <cell r="Y25">
            <v>1.0492420299976819</v>
          </cell>
        </row>
        <row r="26">
          <cell r="B26">
            <v>1</v>
          </cell>
          <cell r="C26">
            <v>1</v>
          </cell>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cell r="S26">
            <v>1</v>
          </cell>
          <cell r="T26">
            <v>1</v>
          </cell>
          <cell r="U26">
            <v>1</v>
          </cell>
          <cell r="V26">
            <v>1</v>
          </cell>
          <cell r="W26">
            <v>1</v>
          </cell>
          <cell r="X26">
            <v>1</v>
          </cell>
          <cell r="Y26">
            <v>1</v>
          </cell>
        </row>
        <row r="27">
          <cell r="B27">
            <v>1</v>
          </cell>
          <cell r="C27">
            <v>1</v>
          </cell>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row>
        <row r="28">
          <cell r="B28">
            <v>1</v>
          </cell>
          <cell r="C28">
            <v>1</v>
          </cell>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row>
        <row r="29">
          <cell r="B29">
            <v>1</v>
          </cell>
          <cell r="C29">
            <v>1</v>
          </cell>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row>
        <row r="30">
          <cell r="B30">
            <v>1</v>
          </cell>
          <cell r="C30">
            <v>1</v>
          </cell>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1</v>
          </cell>
        </row>
        <row r="31">
          <cell r="B31">
            <v>1</v>
          </cell>
          <cell r="C31">
            <v>1</v>
          </cell>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row>
        <row r="32">
          <cell r="B32">
            <v>1</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row>
        <row r="33">
          <cell r="B33">
            <v>1</v>
          </cell>
          <cell r="C33">
            <v>1</v>
          </cell>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cell r="S33">
            <v>1</v>
          </cell>
          <cell r="T33">
            <v>1</v>
          </cell>
          <cell r="U33">
            <v>1</v>
          </cell>
          <cell r="V33">
            <v>1</v>
          </cell>
          <cell r="W33">
            <v>1</v>
          </cell>
          <cell r="X33">
            <v>1</v>
          </cell>
          <cell r="Y33">
            <v>1</v>
          </cell>
        </row>
        <row r="34">
          <cell r="B34">
            <v>0.26949902418340432</v>
          </cell>
          <cell r="C34">
            <v>0</v>
          </cell>
          <cell r="D34">
            <v>0</v>
          </cell>
          <cell r="E34">
            <v>0</v>
          </cell>
          <cell r="F34">
            <v>0</v>
          </cell>
          <cell r="G34">
            <v>0</v>
          </cell>
          <cell r="H34">
            <v>0.21648961659135563</v>
          </cell>
          <cell r="I34">
            <v>0.32493117860670873</v>
          </cell>
          <cell r="J34">
            <v>1.7832239246183597</v>
          </cell>
          <cell r="K34">
            <v>1.4544726695421444</v>
          </cell>
          <cell r="L34">
            <v>1.8007753863128722</v>
          </cell>
          <cell r="M34">
            <v>2.0344468169724426</v>
          </cell>
          <cell r="N34">
            <v>1.9704726683277995</v>
          </cell>
          <cell r="O34">
            <v>1.9714619429421054</v>
          </cell>
          <cell r="P34">
            <v>1.9856418099769932</v>
          </cell>
          <cell r="Q34">
            <v>2.1885849619258142</v>
          </cell>
          <cell r="R34">
            <v>0.92294317201526177</v>
          </cell>
          <cell r="S34">
            <v>0.97082370224376857</v>
          </cell>
          <cell r="T34">
            <v>0.97999525168342683</v>
          </cell>
          <cell r="U34">
            <v>1.0339512009107845</v>
          </cell>
          <cell r="V34">
            <v>1.0337922735272211</v>
          </cell>
          <cell r="W34">
            <v>1.075843421611606</v>
          </cell>
          <cell r="X34">
            <v>1.075907857766321</v>
          </cell>
          <cell r="Y34">
            <v>0.90674312024161052</v>
          </cell>
        </row>
        <row r="35">
          <cell r="B35">
            <v>1</v>
          </cell>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0.90853781490152552</v>
          </cell>
          <cell r="S35">
            <v>0.90473482377760051</v>
          </cell>
          <cell r="T35">
            <v>1.0918946571621984</v>
          </cell>
          <cell r="U35">
            <v>1.0888038966222549</v>
          </cell>
          <cell r="V35">
            <v>1.0961095301140238</v>
          </cell>
          <cell r="W35">
            <v>1.0887388338868889</v>
          </cell>
          <cell r="X35">
            <v>0.91198467529556104</v>
          </cell>
          <cell r="Y35">
            <v>0.9091957682399483</v>
          </cell>
        </row>
        <row r="36">
          <cell r="B36">
            <v>1</v>
          </cell>
          <cell r="C36">
            <v>1</v>
          </cell>
          <cell r="D36">
            <v>1</v>
          </cell>
          <cell r="E36">
            <v>1</v>
          </cell>
          <cell r="F36">
            <v>1</v>
          </cell>
          <cell r="G36">
            <v>1</v>
          </cell>
          <cell r="H36">
            <v>1</v>
          </cell>
          <cell r="I36">
            <v>1</v>
          </cell>
          <cell r="J36">
            <v>1</v>
          </cell>
          <cell r="K36">
            <v>1</v>
          </cell>
          <cell r="L36">
            <v>1</v>
          </cell>
          <cell r="M36">
            <v>1</v>
          </cell>
          <cell r="N36">
            <v>1</v>
          </cell>
          <cell r="O36">
            <v>1</v>
          </cell>
          <cell r="P36">
            <v>1</v>
          </cell>
          <cell r="Q36">
            <v>1</v>
          </cell>
          <cell r="R36">
            <v>0.90853781490152552</v>
          </cell>
          <cell r="S36">
            <v>0.90473482377760051</v>
          </cell>
          <cell r="T36">
            <v>1.0918946571621984</v>
          </cell>
          <cell r="U36">
            <v>1.0888038966222549</v>
          </cell>
          <cell r="V36">
            <v>1.0961095301140238</v>
          </cell>
          <cell r="W36">
            <v>1.0887388338868889</v>
          </cell>
          <cell r="X36">
            <v>0.91198467529556104</v>
          </cell>
          <cell r="Y36">
            <v>0.9091957682399483</v>
          </cell>
        </row>
        <row r="37">
          <cell r="B37">
            <v>1</v>
          </cell>
          <cell r="C37">
            <v>1</v>
          </cell>
          <cell r="D37">
            <v>1</v>
          </cell>
          <cell r="E37">
            <v>1</v>
          </cell>
          <cell r="F37">
            <v>1</v>
          </cell>
          <cell r="G37">
            <v>1</v>
          </cell>
          <cell r="H37">
            <v>1</v>
          </cell>
          <cell r="I37">
            <v>1</v>
          </cell>
          <cell r="J37">
            <v>1</v>
          </cell>
          <cell r="K37">
            <v>1</v>
          </cell>
          <cell r="L37">
            <v>1</v>
          </cell>
          <cell r="M37">
            <v>1</v>
          </cell>
          <cell r="N37">
            <v>1</v>
          </cell>
          <cell r="O37">
            <v>1</v>
          </cell>
          <cell r="P37">
            <v>1</v>
          </cell>
          <cell r="Q37">
            <v>1</v>
          </cell>
          <cell r="R37">
            <v>0.57419445432970784</v>
          </cell>
          <cell r="S37">
            <v>0.63785150481424768</v>
          </cell>
          <cell r="T37">
            <v>0.99402079540053534</v>
          </cell>
          <cell r="U37">
            <v>0.90423308401357883</v>
          </cell>
          <cell r="V37">
            <v>0.92537933232189962</v>
          </cell>
          <cell r="W37">
            <v>1.7570423260073957</v>
          </cell>
          <cell r="X37">
            <v>0.93178587905384003</v>
          </cell>
          <cell r="Y37">
            <v>1.2754926240587936</v>
          </cell>
        </row>
        <row r="38">
          <cell r="B38">
            <v>1</v>
          </cell>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row>
        <row r="39">
          <cell r="B39">
            <v>1</v>
          </cell>
          <cell r="C39">
            <v>1</v>
          </cell>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row>
        <row r="40">
          <cell r="B40">
            <v>1</v>
          </cell>
          <cell r="C40">
            <v>1</v>
          </cell>
          <cell r="D40">
            <v>1</v>
          </cell>
          <cell r="E40">
            <v>1</v>
          </cell>
          <cell r="F40">
            <v>1</v>
          </cell>
          <cell r="G40">
            <v>1</v>
          </cell>
          <cell r="H40">
            <v>1</v>
          </cell>
          <cell r="I40">
            <v>1</v>
          </cell>
          <cell r="J40">
            <v>1</v>
          </cell>
          <cell r="K40">
            <v>1</v>
          </cell>
          <cell r="L40">
            <v>1</v>
          </cell>
          <cell r="M40">
            <v>1</v>
          </cell>
          <cell r="N40">
            <v>1</v>
          </cell>
          <cell r="O40">
            <v>1</v>
          </cell>
          <cell r="P40">
            <v>1</v>
          </cell>
          <cell r="Q40">
            <v>1</v>
          </cell>
          <cell r="R40">
            <v>0.80554277007493091</v>
          </cell>
          <cell r="S40">
            <v>0.7748887695376997</v>
          </cell>
          <cell r="T40">
            <v>0.80775291120149062</v>
          </cell>
          <cell r="U40">
            <v>0.90580610923635607</v>
          </cell>
          <cell r="V40">
            <v>0.93244796420624965</v>
          </cell>
          <cell r="W40">
            <v>1.0485307678820825</v>
          </cell>
          <cell r="X40">
            <v>1.3478946542353232</v>
          </cell>
          <cell r="Y40">
            <v>1.3771360536258674</v>
          </cell>
        </row>
        <row r="41">
          <cell r="B41">
            <v>1</v>
          </cell>
          <cell r="C41">
            <v>1</v>
          </cell>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row>
        <row r="42">
          <cell r="B42">
            <v>1</v>
          </cell>
          <cell r="C42">
            <v>1</v>
          </cell>
          <cell r="D42">
            <v>1</v>
          </cell>
          <cell r="E42">
            <v>1</v>
          </cell>
          <cell r="F42">
            <v>1</v>
          </cell>
          <cell r="G42">
            <v>1</v>
          </cell>
          <cell r="H42">
            <v>1</v>
          </cell>
          <cell r="I42">
            <v>1</v>
          </cell>
          <cell r="J42">
            <v>1</v>
          </cell>
          <cell r="K42">
            <v>1</v>
          </cell>
          <cell r="L42">
            <v>1</v>
          </cell>
          <cell r="M42">
            <v>1</v>
          </cell>
          <cell r="N42">
            <v>1</v>
          </cell>
          <cell r="O42">
            <v>1</v>
          </cell>
          <cell r="P42">
            <v>1</v>
          </cell>
          <cell r="Q42">
            <v>1</v>
          </cell>
          <cell r="R42">
            <v>0.77438342721401865</v>
          </cell>
          <cell r="S42">
            <v>1.0606896678557247</v>
          </cell>
          <cell r="T42">
            <v>1.0401239967967346</v>
          </cell>
          <cell r="U42">
            <v>1.0574556297798359</v>
          </cell>
          <cell r="V42">
            <v>1.1010431272628902</v>
          </cell>
          <cell r="W42">
            <v>1.1105897804161484</v>
          </cell>
          <cell r="X42">
            <v>1.1054919283612501</v>
          </cell>
          <cell r="Y42">
            <v>0.7502224423133963</v>
          </cell>
        </row>
        <row r="43">
          <cell r="B43">
            <v>1.0781643692576934</v>
          </cell>
          <cell r="C43">
            <v>0.98833060103484016</v>
          </cell>
          <cell r="D43">
            <v>0.9670309480458037</v>
          </cell>
          <cell r="E43">
            <v>0.96112050970875873</v>
          </cell>
          <cell r="F43">
            <v>0.96705980791420598</v>
          </cell>
          <cell r="G43">
            <v>0.90171690438093699</v>
          </cell>
          <cell r="H43">
            <v>0.87893340871786418</v>
          </cell>
          <cell r="I43">
            <v>0.88743530022959105</v>
          </cell>
          <cell r="J43">
            <v>0.90392689659409153</v>
          </cell>
          <cell r="K43">
            <v>0.91403421067558199</v>
          </cell>
          <cell r="L43">
            <v>0.91277372940365897</v>
          </cell>
          <cell r="M43">
            <v>1.0865469084317874</v>
          </cell>
          <cell r="N43">
            <v>1.1009414834801192</v>
          </cell>
          <cell r="O43">
            <v>1.1426644694529433</v>
          </cell>
          <cell r="P43">
            <v>1.1538532113959583</v>
          </cell>
          <cell r="Q43">
            <v>1.1554672412761673</v>
          </cell>
          <cell r="R43">
            <v>0.99767661686086373</v>
          </cell>
          <cell r="S43">
            <v>0.99798599946896072</v>
          </cell>
          <cell r="T43">
            <v>0.99918652210599557</v>
          </cell>
          <cell r="U43">
            <v>0.999104074716608</v>
          </cell>
          <cell r="V43">
            <v>0.99766697828114292</v>
          </cell>
          <cell r="W43">
            <v>0.99942736216102368</v>
          </cell>
          <cell r="X43">
            <v>1.0022936545567731</v>
          </cell>
          <cell r="Y43">
            <v>1.0066587918486323</v>
          </cell>
        </row>
        <row r="44">
          <cell r="B44">
            <v>1</v>
          </cell>
          <cell r="C44">
            <v>1</v>
          </cell>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row>
        <row r="45">
          <cell r="B45">
            <v>1</v>
          </cell>
          <cell r="C45">
            <v>1</v>
          </cell>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row>
        <row r="46">
          <cell r="B46">
            <v>1</v>
          </cell>
          <cell r="C46">
            <v>1</v>
          </cell>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row>
        <row r="47">
          <cell r="B47">
            <v>1</v>
          </cell>
          <cell r="C47">
            <v>1</v>
          </cell>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cell r="S47">
            <v>1</v>
          </cell>
          <cell r="T47">
            <v>1</v>
          </cell>
          <cell r="U47">
            <v>1</v>
          </cell>
          <cell r="V47">
            <v>1</v>
          </cell>
          <cell r="W47">
            <v>1</v>
          </cell>
          <cell r="X47">
            <v>1</v>
          </cell>
          <cell r="Y47">
            <v>1</v>
          </cell>
        </row>
        <row r="48">
          <cell r="B48">
            <v>1</v>
          </cell>
          <cell r="C48">
            <v>1</v>
          </cell>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cell r="S48">
            <v>1</v>
          </cell>
          <cell r="T48">
            <v>1</v>
          </cell>
          <cell r="U48">
            <v>1</v>
          </cell>
          <cell r="V48">
            <v>1</v>
          </cell>
          <cell r="W48">
            <v>1</v>
          </cell>
          <cell r="X48">
            <v>1</v>
          </cell>
          <cell r="Y48">
            <v>1</v>
          </cell>
        </row>
        <row r="49">
          <cell r="B49">
            <v>1</v>
          </cell>
          <cell r="C49">
            <v>1</v>
          </cell>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cell r="S49">
            <v>1</v>
          </cell>
          <cell r="T49">
            <v>1</v>
          </cell>
          <cell r="U49">
            <v>1</v>
          </cell>
          <cell r="V49">
            <v>1</v>
          </cell>
          <cell r="W49">
            <v>1</v>
          </cell>
          <cell r="X49">
            <v>1</v>
          </cell>
          <cell r="Y49">
            <v>1</v>
          </cell>
        </row>
        <row r="50">
          <cell r="B50">
            <v>1</v>
          </cell>
          <cell r="C50">
            <v>1</v>
          </cell>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cell r="S50">
            <v>1</v>
          </cell>
          <cell r="T50">
            <v>1</v>
          </cell>
          <cell r="U50">
            <v>1</v>
          </cell>
          <cell r="V50">
            <v>1</v>
          </cell>
          <cell r="W50">
            <v>1</v>
          </cell>
          <cell r="X50">
            <v>1</v>
          </cell>
          <cell r="Y50">
            <v>1</v>
          </cell>
        </row>
        <row r="51">
          <cell r="B51">
            <v>1</v>
          </cell>
          <cell r="C51">
            <v>1</v>
          </cell>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cell r="S51">
            <v>1</v>
          </cell>
          <cell r="T51">
            <v>1</v>
          </cell>
          <cell r="U51">
            <v>1</v>
          </cell>
          <cell r="V51">
            <v>1</v>
          </cell>
          <cell r="W51">
            <v>1</v>
          </cell>
          <cell r="X51">
            <v>1</v>
          </cell>
          <cell r="Y51">
            <v>1</v>
          </cell>
        </row>
        <row r="52">
          <cell r="B52">
            <v>1</v>
          </cell>
          <cell r="C52">
            <v>1</v>
          </cell>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1</v>
          </cell>
          <cell r="X52">
            <v>1</v>
          </cell>
          <cell r="Y52">
            <v>1</v>
          </cell>
        </row>
        <row r="53">
          <cell r="B53">
            <v>1</v>
          </cell>
          <cell r="C53">
            <v>1</v>
          </cell>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cell r="S53">
            <v>1</v>
          </cell>
          <cell r="T53">
            <v>1</v>
          </cell>
          <cell r="U53">
            <v>1</v>
          </cell>
          <cell r="V53">
            <v>1</v>
          </cell>
          <cell r="W53">
            <v>1</v>
          </cell>
          <cell r="X53">
            <v>1</v>
          </cell>
          <cell r="Y53">
            <v>1</v>
          </cell>
        </row>
        <row r="54">
          <cell r="B54">
            <v>1</v>
          </cell>
          <cell r="C54">
            <v>1</v>
          </cell>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cell r="S54">
            <v>1</v>
          </cell>
          <cell r="T54">
            <v>1</v>
          </cell>
          <cell r="U54">
            <v>1</v>
          </cell>
          <cell r="V54">
            <v>1</v>
          </cell>
          <cell r="W54">
            <v>1</v>
          </cell>
          <cell r="X54">
            <v>1</v>
          </cell>
          <cell r="Y54">
            <v>1</v>
          </cell>
        </row>
        <row r="55">
          <cell r="B55">
            <v>1</v>
          </cell>
          <cell r="C55">
            <v>1</v>
          </cell>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cell r="S55">
            <v>1</v>
          </cell>
          <cell r="T55">
            <v>1</v>
          </cell>
          <cell r="U55">
            <v>1</v>
          </cell>
          <cell r="V55">
            <v>1</v>
          </cell>
          <cell r="W55">
            <v>1</v>
          </cell>
          <cell r="X55">
            <v>1</v>
          </cell>
          <cell r="Y55">
            <v>1</v>
          </cell>
        </row>
        <row r="56">
          <cell r="B56">
            <v>1</v>
          </cell>
          <cell r="C56">
            <v>1</v>
          </cell>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cell r="S56">
            <v>1</v>
          </cell>
          <cell r="T56">
            <v>1</v>
          </cell>
          <cell r="U56">
            <v>1</v>
          </cell>
          <cell r="V56">
            <v>1</v>
          </cell>
          <cell r="W56">
            <v>1</v>
          </cell>
          <cell r="X56">
            <v>1</v>
          </cell>
          <cell r="Y56">
            <v>1</v>
          </cell>
        </row>
        <row r="57">
          <cell r="B57">
            <v>1</v>
          </cell>
          <cell r="C57">
            <v>1</v>
          </cell>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cell r="S57">
            <v>1</v>
          </cell>
          <cell r="T57">
            <v>1</v>
          </cell>
          <cell r="U57">
            <v>1</v>
          </cell>
          <cell r="V57">
            <v>1</v>
          </cell>
          <cell r="W57">
            <v>1</v>
          </cell>
          <cell r="X57">
            <v>1</v>
          </cell>
          <cell r="Y57">
            <v>1</v>
          </cell>
        </row>
        <row r="58">
          <cell r="B58">
            <v>1</v>
          </cell>
          <cell r="C58">
            <v>1</v>
          </cell>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cell r="S58">
            <v>1</v>
          </cell>
          <cell r="T58">
            <v>1</v>
          </cell>
          <cell r="U58">
            <v>1</v>
          </cell>
          <cell r="V58">
            <v>1</v>
          </cell>
          <cell r="W58">
            <v>1</v>
          </cell>
          <cell r="X58">
            <v>1</v>
          </cell>
          <cell r="Y58">
            <v>1</v>
          </cell>
        </row>
        <row r="59">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row>
        <row r="60">
          <cell r="B60">
            <v>1</v>
          </cell>
          <cell r="C60">
            <v>1</v>
          </cell>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cell r="S60">
            <v>1</v>
          </cell>
          <cell r="T60">
            <v>1</v>
          </cell>
          <cell r="U60">
            <v>1</v>
          </cell>
          <cell r="V60">
            <v>1</v>
          </cell>
          <cell r="W60">
            <v>1</v>
          </cell>
          <cell r="X60">
            <v>1</v>
          </cell>
          <cell r="Y60">
            <v>1</v>
          </cell>
        </row>
        <row r="61">
          <cell r="B61">
            <v>1</v>
          </cell>
          <cell r="C61">
            <v>1</v>
          </cell>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cell r="S61">
            <v>1</v>
          </cell>
          <cell r="T61">
            <v>1</v>
          </cell>
          <cell r="U61">
            <v>1</v>
          </cell>
          <cell r="V61">
            <v>1</v>
          </cell>
          <cell r="W61">
            <v>1</v>
          </cell>
          <cell r="X61">
            <v>1</v>
          </cell>
          <cell r="Y61">
            <v>1</v>
          </cell>
        </row>
        <row r="62">
          <cell r="B62">
            <v>1</v>
          </cell>
          <cell r="C62">
            <v>1</v>
          </cell>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cell r="S62">
            <v>1</v>
          </cell>
          <cell r="T62">
            <v>1</v>
          </cell>
          <cell r="U62">
            <v>1</v>
          </cell>
          <cell r="V62">
            <v>1</v>
          </cell>
          <cell r="W62">
            <v>1</v>
          </cell>
          <cell r="X62">
            <v>1</v>
          </cell>
          <cell r="Y62">
            <v>1</v>
          </cell>
        </row>
        <row r="63">
          <cell r="B63">
            <v>1</v>
          </cell>
          <cell r="C63">
            <v>1</v>
          </cell>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row>
        <row r="64">
          <cell r="B64">
            <v>1</v>
          </cell>
          <cell r="C64">
            <v>1</v>
          </cell>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row>
      </sheetData>
      <sheetData sheetId="23">
        <row r="1">
          <cell r="B1" t="str">
            <v>Area in profile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Fig 2.1 - 2.4"/>
      <sheetName val="Fig 2.1 Data"/>
      <sheetName val="Fig 2.2 Data"/>
      <sheetName val="Fig 2.3 Data"/>
      <sheetName val="Fig 2.4 Data"/>
      <sheetName val="Tables 2.1 - 2.5"/>
    </sheetNames>
    <sheetDataSet>
      <sheetData sheetId="0" refreshError="1"/>
      <sheetData sheetId="1"/>
      <sheetData sheetId="2" refreshError="1"/>
      <sheetData sheetId="3" refreshError="1"/>
      <sheetData sheetId="4" refreshError="1"/>
      <sheetData sheetId="5" refreshError="1"/>
      <sheetData sheetId="6">
        <row r="2">
          <cell r="B2" t="str">
            <v>Table 2.1 - NGET's 'Base' ACS Peak Demand Forecasts (GW)</v>
          </cell>
        </row>
        <row r="15">
          <cell r="B15" t="str">
            <v>Table 2.2 - Peak Demands and Annual Electricity Requirements: Historical Outturns</v>
          </cell>
        </row>
        <row r="26">
          <cell r="B26" t="str">
            <v>Table 2.3 - NGET's ACS Peak Demand Forecasts &amp; Users' Peak Demand Forecast</v>
          </cell>
        </row>
        <row r="40">
          <cell r="B40" t="str">
            <v>Table 2.4 - NGET's Annual Electricity Requirement Base Forecast and Scenarios</v>
          </cell>
        </row>
        <row r="54">
          <cell r="B54" t="str">
            <v>Table 2.5 - NGET's Base Forecast and Scenarios Average Annual Growth Rates</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RO"/>
      <sheetName val="Summary"/>
      <sheetName val="Load Factors &amp; Growth Rates"/>
      <sheetName val="Embedded"/>
      <sheetName val="Wind"/>
      <sheetName val="Hydro"/>
      <sheetName val="Other Renewables inc. Biofuels"/>
      <sheetName val="Wind Stations (Capacity MW)"/>
      <sheetName val="Wind Stations (Output GWh)"/>
      <sheetName val="Wind Stations (Scrapped)"/>
      <sheetName val="Hydro Stations (Capacity MW)"/>
      <sheetName val="Hydro Stations (Output GWh)"/>
      <sheetName val="Co-Firing (Capacity MW)"/>
      <sheetName val="Co-Firing (Output GWh)"/>
      <sheetName val="Biofuels (Capacity MW)"/>
      <sheetName val="DUKES2007 7.4"/>
      <sheetName val="DUKES2007 7.5"/>
      <sheetName val="New Stations"/>
      <sheetName val="Scottish Generation"/>
    </sheetNames>
    <sheetDataSet>
      <sheetData sheetId="0"/>
      <sheetData sheetId="1"/>
      <sheetData sheetId="2"/>
      <sheetData sheetId="3">
        <row r="37">
          <cell r="H37">
            <v>2005</v>
          </cell>
          <cell r="I37">
            <v>1</v>
          </cell>
        </row>
        <row r="38">
          <cell r="H38">
            <v>2006</v>
          </cell>
          <cell r="I38">
            <v>1</v>
          </cell>
        </row>
        <row r="39">
          <cell r="H39">
            <v>2007</v>
          </cell>
          <cell r="I39">
            <v>1</v>
          </cell>
        </row>
        <row r="40">
          <cell r="H40">
            <v>2008</v>
          </cell>
          <cell r="I40">
            <v>1</v>
          </cell>
        </row>
        <row r="41">
          <cell r="H41">
            <v>2009</v>
          </cell>
          <cell r="I41">
            <v>1</v>
          </cell>
        </row>
        <row r="42">
          <cell r="H42">
            <v>2010</v>
          </cell>
          <cell r="I42">
            <v>1</v>
          </cell>
        </row>
        <row r="43">
          <cell r="H43">
            <v>2011</v>
          </cell>
          <cell r="I43">
            <v>1</v>
          </cell>
        </row>
        <row r="44">
          <cell r="H44">
            <v>2012</v>
          </cell>
          <cell r="I44">
            <v>1</v>
          </cell>
        </row>
        <row r="45">
          <cell r="H45">
            <v>2013</v>
          </cell>
          <cell r="I45">
            <v>1</v>
          </cell>
        </row>
        <row r="46">
          <cell r="H46">
            <v>2014</v>
          </cell>
          <cell r="I46">
            <v>1</v>
          </cell>
        </row>
        <row r="47">
          <cell r="H47">
            <v>2015</v>
          </cell>
          <cell r="I47">
            <v>0.85</v>
          </cell>
        </row>
        <row r="48">
          <cell r="H48">
            <v>2016</v>
          </cell>
          <cell r="I48">
            <v>0.85</v>
          </cell>
        </row>
        <row r="49">
          <cell r="H49">
            <v>2017</v>
          </cell>
          <cell r="I49">
            <v>0.85</v>
          </cell>
        </row>
        <row r="50">
          <cell r="H50">
            <v>2018</v>
          </cell>
          <cell r="I50">
            <v>0.85</v>
          </cell>
        </row>
        <row r="51">
          <cell r="H51">
            <v>2019</v>
          </cell>
          <cell r="I51">
            <v>0.85</v>
          </cell>
        </row>
        <row r="52">
          <cell r="H52">
            <v>2020</v>
          </cell>
          <cell r="I52">
            <v>0.75</v>
          </cell>
        </row>
        <row r="55">
          <cell r="I55">
            <v>150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Log"/>
      <sheetName val="Summary"/>
      <sheetName val="Assumptions"/>
      <sheetName val="Information &amp; Constants"/>
      <sheetName val="PolicySummary"/>
      <sheetName val="Previous Year Policies2"/>
      <sheetName val="Previous Year Policies"/>
      <sheetName val="Policy Groups"/>
      <sheetName val="Data Template"/>
      <sheetName val="Diff w.2014"/>
      <sheetName val="Domestic"/>
      <sheetName val="Commerce"/>
      <sheetName val="Public"/>
      <sheetName val="Industry"/>
      <sheetName val="Agriculture"/>
      <sheetName val="Savings by Fuel"/>
      <sheetName val="Savings - Total"/>
      <sheetName val="Savings - Traded"/>
      <sheetName val="Savings - Non-traded"/>
      <sheetName val="Savings - Indirect"/>
      <sheetName val="Savings - Direct"/>
      <sheetName val="Annex D Table 1 (non-traded)"/>
      <sheetName val="Annex D Table 2 (traded)"/>
      <sheetName val="Analysis by status"/>
      <sheetName val="UEP Policy Summary (for DfT)"/>
      <sheetName val="Savings - Charts"/>
      <sheetName val="Implied Elec Emissions Factors"/>
      <sheetName val="IAG Emissions Factors"/>
      <sheetName val="Change since previous UEP"/>
      <sheetName val="Energy Saving by Fuel - Charts"/>
      <sheetName val="Savings - Gas"/>
      <sheetName val="Savings - Electricity"/>
    </sheetNames>
    <sheetDataSet>
      <sheetData sheetId="0"/>
      <sheetData sheetId="1">
        <row r="7">
          <cell r="C7" t="str">
            <v>Full Policy Savings Input Woorkbook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5">
          <cell r="S15">
            <v>1000000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gassco.eu/en/about-us/where-we-are/pipelines-and-platforms/" TargetMode="External"/><Relationship Id="rId3" Type="http://schemas.openxmlformats.org/officeDocument/2006/relationships/hyperlink" Target="https://www.nationalgrid.com/national-grid-ventures/grain-lng/operational-information" TargetMode="External"/><Relationship Id="rId7" Type="http://schemas.openxmlformats.org/officeDocument/2006/relationships/hyperlink" Target="https://gassco.eu/en/about-us/where-we-are/pipelines-and-platforms/" TargetMode="External"/><Relationship Id="rId2" Type="http://schemas.openxmlformats.org/officeDocument/2006/relationships/hyperlink" Target="https://www.fluxys.com/en/about-us/interconnector-uk" TargetMode="External"/><Relationship Id="rId1" Type="http://schemas.openxmlformats.org/officeDocument/2006/relationships/hyperlink" Target="https://www.bblcompany.com/about-bbl" TargetMode="External"/><Relationship Id="rId6" Type="http://schemas.openxmlformats.org/officeDocument/2006/relationships/hyperlink" Target="https://gassco.eu/en/about-us/where-we-are/pipelines-and-platforms/" TargetMode="External"/><Relationship Id="rId11" Type="http://schemas.openxmlformats.org/officeDocument/2006/relationships/drawing" Target="../drawings/drawing5.xml"/><Relationship Id="rId5" Type="http://schemas.openxmlformats.org/officeDocument/2006/relationships/hyperlink" Target="https://www.dragonlng.co.uk/dragon-lng-flow-capacity" TargetMode="External"/><Relationship Id="rId10" Type="http://schemas.openxmlformats.org/officeDocument/2006/relationships/hyperlink" Target="https://www.shell.co.uk/business/oil-and-gas/segal-system.html" TargetMode="External"/><Relationship Id="rId4" Type="http://schemas.openxmlformats.org/officeDocument/2006/relationships/hyperlink" Target="https://www.southhooklng.com/about/commercial/" TargetMode="External"/><Relationship Id="rId9" Type="http://schemas.openxmlformats.org/officeDocument/2006/relationships/hyperlink" Target="https://gassco.eu/en/about-us/where-we-are/pipelines-and-platforms/"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centrica.com/our-businesses/upstream/centrica-energy-storage-limited-cesplus/" TargetMode="External"/><Relationship Id="rId3" Type="http://schemas.openxmlformats.org/officeDocument/2006/relationships/hyperlink" Target="https://kistosplc.com/operations/hill-top-and-hole-house-uk/" TargetMode="External"/><Relationship Id="rId7" Type="http://schemas.openxmlformats.org/officeDocument/2006/relationships/hyperlink" Target="https://www.humblyenergy.co.uk/" TargetMode="External"/><Relationship Id="rId2" Type="http://schemas.openxmlformats.org/officeDocument/2006/relationships/hyperlink" Target="https://www.scottishpower.com/userfiles/file/Hatfield-Site-Information-2014.pdf" TargetMode="External"/><Relationship Id="rId1" Type="http://schemas.openxmlformats.org/officeDocument/2006/relationships/hyperlink" Target="https://www.ssethermal.com/energy-storage/aldbrough/" TargetMode="External"/><Relationship Id="rId6" Type="http://schemas.openxmlformats.org/officeDocument/2006/relationships/hyperlink" Target="https://www.ssethermal.com/energy-storage/atwick/" TargetMode="External"/><Relationship Id="rId5" Type="http://schemas.openxmlformats.org/officeDocument/2006/relationships/hyperlink" Target="https://www.uniper.energy/united-kingdom/power-plants-in-the-united-kingdom/holford" TargetMode="External"/><Relationship Id="rId10" Type="http://schemas.openxmlformats.org/officeDocument/2006/relationships/drawing" Target="../drawings/drawing6.xml"/><Relationship Id="rId4" Type="http://schemas.openxmlformats.org/officeDocument/2006/relationships/hyperlink" Target="https://kistosplc.com/operations/hill-top-and-hole-house-uk/" TargetMode="External"/><Relationship Id="rId9" Type="http://schemas.openxmlformats.org/officeDocument/2006/relationships/hyperlink" Target="https://www.storengy.co.uk/storengy-uk-stublach-sit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E7CD1-EC54-4AC2-84B0-54DA25EDFE44}">
  <sheetPr codeName="Sheet1"/>
  <dimension ref="A1:K35"/>
  <sheetViews>
    <sheetView topLeftCell="A3" workbookViewId="0">
      <selection activeCell="B14" sqref="B14:D14"/>
    </sheetView>
  </sheetViews>
  <sheetFormatPr defaultRowHeight="15"/>
  <cols>
    <col min="1" max="1" width="25.7109375" customWidth="1"/>
    <col min="2" max="2" width="18" customWidth="1"/>
    <col min="3" max="3" width="41.7109375" customWidth="1"/>
    <col min="4" max="4" width="17" customWidth="1"/>
  </cols>
  <sheetData>
    <row r="1" spans="1:11" ht="22.5" customHeight="1" thickBot="1">
      <c r="A1" s="221" t="s">
        <v>0</v>
      </c>
      <c r="B1" s="221"/>
      <c r="C1" s="221"/>
      <c r="D1" s="221"/>
      <c r="E1" s="221"/>
      <c r="F1" s="221"/>
      <c r="G1" s="221"/>
      <c r="H1" s="221"/>
      <c r="I1" s="221"/>
      <c r="J1" s="221"/>
      <c r="K1" s="221"/>
    </row>
    <row r="2" spans="1:11" ht="15.75" thickBot="1">
      <c r="A2" s="2" t="s">
        <v>1</v>
      </c>
      <c r="B2" s="2" t="s">
        <v>2</v>
      </c>
      <c r="C2" s="3" t="s">
        <v>3</v>
      </c>
      <c r="D2" s="2" t="s">
        <v>4</v>
      </c>
    </row>
    <row r="3" spans="1:11" ht="30.75" thickBot="1">
      <c r="A3" s="222" t="s">
        <v>5</v>
      </c>
      <c r="B3" s="222" t="s">
        <v>6</v>
      </c>
      <c r="C3" s="6" t="s">
        <v>31</v>
      </c>
      <c r="D3" s="132">
        <v>4</v>
      </c>
    </row>
    <row r="4" spans="1:11" ht="30.75" thickBot="1">
      <c r="A4" s="223"/>
      <c r="B4" s="225"/>
      <c r="C4" s="7" t="s">
        <v>32</v>
      </c>
      <c r="D4" s="132">
        <v>5</v>
      </c>
    </row>
    <row r="5" spans="1:11" ht="30.75" thickBot="1">
      <c r="A5" s="223"/>
      <c r="B5" s="202" t="s">
        <v>7</v>
      </c>
      <c r="C5" s="7" t="s">
        <v>33</v>
      </c>
      <c r="D5" s="132">
        <v>7</v>
      </c>
    </row>
    <row r="6" spans="1:11" ht="15.75" thickBot="1">
      <c r="A6" s="224"/>
      <c r="B6" s="203"/>
      <c r="C6" s="8" t="s">
        <v>34</v>
      </c>
      <c r="D6" s="132">
        <v>8</v>
      </c>
    </row>
    <row r="7" spans="1:11" ht="30">
      <c r="A7" s="226" t="s">
        <v>35</v>
      </c>
      <c r="B7" s="134" t="s">
        <v>8</v>
      </c>
      <c r="C7" s="136" t="s">
        <v>9</v>
      </c>
      <c r="D7" s="132" t="s">
        <v>371</v>
      </c>
    </row>
    <row r="8" spans="1:11" ht="30">
      <c r="A8" s="227"/>
      <c r="B8" s="135" t="s">
        <v>10</v>
      </c>
      <c r="C8" s="137" t="s">
        <v>11</v>
      </c>
      <c r="D8" s="133" t="s">
        <v>372</v>
      </c>
    </row>
    <row r="9" spans="1:11">
      <c r="A9" s="214" t="s">
        <v>12</v>
      </c>
      <c r="B9" s="215" t="s">
        <v>13</v>
      </c>
      <c r="C9" s="216"/>
      <c r="D9" s="217"/>
    </row>
    <row r="10" spans="1:11" ht="15.75" thickBot="1">
      <c r="A10" s="214"/>
      <c r="B10" s="215" t="s">
        <v>14</v>
      </c>
      <c r="C10" s="216"/>
      <c r="D10" s="217"/>
    </row>
    <row r="11" spans="1:11">
      <c r="A11" s="201" t="s">
        <v>15</v>
      </c>
      <c r="B11" s="204" t="s">
        <v>16</v>
      </c>
      <c r="C11" s="205"/>
      <c r="D11" s="206"/>
    </row>
    <row r="12" spans="1:11">
      <c r="A12" s="202"/>
      <c r="B12" s="207" t="s">
        <v>353</v>
      </c>
      <c r="C12" s="208"/>
      <c r="D12" s="209"/>
    </row>
    <row r="13" spans="1:11">
      <c r="A13" s="202"/>
      <c r="B13" s="207" t="s">
        <v>355</v>
      </c>
      <c r="C13" s="208"/>
      <c r="D13" s="209"/>
    </row>
    <row r="14" spans="1:11">
      <c r="A14" s="202"/>
      <c r="B14" s="207" t="s">
        <v>361</v>
      </c>
      <c r="C14" s="208"/>
      <c r="D14" s="209"/>
    </row>
    <row r="15" spans="1:11">
      <c r="A15" s="202"/>
      <c r="B15" s="210" t="s">
        <v>366</v>
      </c>
      <c r="C15" s="208"/>
      <c r="D15" s="209"/>
    </row>
    <row r="16" spans="1:11">
      <c r="A16" s="202"/>
      <c r="B16" s="218" t="s">
        <v>17</v>
      </c>
      <c r="C16" s="219"/>
      <c r="D16" s="220"/>
    </row>
    <row r="17" spans="1:4" s="4" customFormat="1" ht="15.75" thickBot="1">
      <c r="A17" s="203"/>
      <c r="B17" s="211" t="s">
        <v>18</v>
      </c>
      <c r="C17" s="212"/>
      <c r="D17" s="213"/>
    </row>
    <row r="18" spans="1:4">
      <c r="A18" s="201" t="s">
        <v>19</v>
      </c>
      <c r="B18" s="204" t="s">
        <v>20</v>
      </c>
      <c r="C18" s="205"/>
      <c r="D18" s="206"/>
    </row>
    <row r="19" spans="1:4">
      <c r="A19" s="202"/>
      <c r="B19" s="207" t="s">
        <v>21</v>
      </c>
      <c r="C19" s="208"/>
      <c r="D19" s="209"/>
    </row>
    <row r="20" spans="1:4">
      <c r="A20" s="202"/>
      <c r="B20" s="207" t="s">
        <v>22</v>
      </c>
      <c r="C20" s="208"/>
      <c r="D20" s="209"/>
    </row>
    <row r="21" spans="1:4">
      <c r="A21" s="202"/>
      <c r="B21" s="207" t="s">
        <v>23</v>
      </c>
      <c r="C21" s="208"/>
      <c r="D21" s="209"/>
    </row>
    <row r="22" spans="1:4" ht="15.75" thickBot="1">
      <c r="A22" s="202"/>
      <c r="B22" s="207" t="s">
        <v>24</v>
      </c>
      <c r="C22" s="208"/>
      <c r="D22" s="209"/>
    </row>
    <row r="23" spans="1:4">
      <c r="A23" s="201" t="s">
        <v>25</v>
      </c>
      <c r="B23" s="204" t="s">
        <v>26</v>
      </c>
      <c r="C23" s="205"/>
      <c r="D23" s="206"/>
    </row>
    <row r="24" spans="1:4">
      <c r="A24" s="202"/>
      <c r="B24" s="207" t="s">
        <v>27</v>
      </c>
      <c r="C24" s="208"/>
      <c r="D24" s="209"/>
    </row>
    <row r="25" spans="1:4" ht="14.65" customHeight="1">
      <c r="A25" s="202"/>
      <c r="B25" s="210" t="s">
        <v>28</v>
      </c>
      <c r="C25" s="208"/>
      <c r="D25" s="209"/>
    </row>
    <row r="26" spans="1:4">
      <c r="A26" s="202"/>
      <c r="B26" s="207" t="s">
        <v>29</v>
      </c>
      <c r="C26" s="208"/>
      <c r="D26" s="209"/>
    </row>
    <row r="27" spans="1:4" ht="15.75" thickBot="1">
      <c r="A27" s="203"/>
      <c r="B27" s="211" t="s">
        <v>30</v>
      </c>
      <c r="C27" s="212"/>
      <c r="D27" s="213"/>
    </row>
    <row r="33" spans="1:1">
      <c r="A33" s="5"/>
    </row>
    <row r="35" spans="1:1">
      <c r="A35" s="5"/>
    </row>
  </sheetData>
  <mergeCells count="28">
    <mergeCell ref="A1:K1"/>
    <mergeCell ref="A3:A6"/>
    <mergeCell ref="B3:B4"/>
    <mergeCell ref="B5:B6"/>
    <mergeCell ref="A7:A8"/>
    <mergeCell ref="A9:A10"/>
    <mergeCell ref="B9:D9"/>
    <mergeCell ref="B10:D10"/>
    <mergeCell ref="A11:A17"/>
    <mergeCell ref="B11:D11"/>
    <mergeCell ref="B12:D12"/>
    <mergeCell ref="B13:D13"/>
    <mergeCell ref="B14:D14"/>
    <mergeCell ref="B15:D15"/>
    <mergeCell ref="B16:D16"/>
    <mergeCell ref="B17:D17"/>
    <mergeCell ref="A18:A22"/>
    <mergeCell ref="B18:D18"/>
    <mergeCell ref="B19:D19"/>
    <mergeCell ref="B20:D20"/>
    <mergeCell ref="B21:D21"/>
    <mergeCell ref="B22:D22"/>
    <mergeCell ref="A23:A27"/>
    <mergeCell ref="B23:D23"/>
    <mergeCell ref="B24:D24"/>
    <mergeCell ref="B25:D25"/>
    <mergeCell ref="B26:D26"/>
    <mergeCell ref="B27:D27"/>
  </mergeCells>
  <hyperlinks>
    <hyperlink ref="B11:D11" location="'Annual and Peak by load band'!A1" display="Annual and peak by load band" xr:uid="{EDD5CC19-3D82-4461-BFF1-720614C7DD0E}"/>
    <hyperlink ref="B17:D17" location="'LDZ Annual Demand'!A1" display="LDZ annual demand" xr:uid="{5DB34BFF-0E7C-4887-9493-2E6945A40738}"/>
    <hyperlink ref="B18:D18" location="'Annual Supply'!A1" display="Annual supply patterns" xr:uid="{63EDD439-212B-4104-8383-1AA9EB9349FA}"/>
    <hyperlink ref="B20:D20" location="'Annual supply by terminal'!A1" display="Annual supply by terminal" xr:uid="{C217AE4E-E619-4F02-AAFF-37DCDBBCE0DC}"/>
    <hyperlink ref="B22:D22" location="'Peak supply by terminal'!A1" display="Peak supply by terminal" xr:uid="{9E166EFA-3A2B-4B22-A111-305E43C209C7}"/>
    <hyperlink ref="B16" location="'Annual gas demand'!A1" display="Annual gas demand" xr:uid="{920237E8-D326-4B2B-8343-554CA6264F40}"/>
    <hyperlink ref="C3" location="'Figure 4'!A1" display="Figure 4: 2023 FES and 2024 FES Annual demand comparison" xr:uid="{28FB69A4-865D-449E-BD16-1F9EDE0B5616}"/>
    <hyperlink ref="C4" location="'Figure 5'!A1" display="Figure 5:  2023 FES and 2024 FES peak day (1-in-20) demand comparison " xr:uid="{A0962636-3981-48B1-ADED-FD85C3888517}"/>
    <hyperlink ref="C5" location="'Figure 7'!A1" display="Figure 7: Comparison of gas supply by FES scenario between 2023 and 2034" xr:uid="{A0A692A0-C24F-4F90-9E41-7C462B2E69F4}"/>
    <hyperlink ref="C6" location="'Figure 8'!A1" display="Figure 8: Peak Gas supply under N-1 Conditions" xr:uid="{50840C94-5538-4AEF-9A01-A58C11A37B38}"/>
    <hyperlink ref="C7" location="A3.1!A1" display="Existing import infrastructure" xr:uid="{6317C143-20D8-4AED-95C9-47BCDC4C4782}"/>
    <hyperlink ref="C8" location="A3.2!A1" display="Existing storage infrastructure" xr:uid="{7C8704F5-839A-4C63-B9BB-6A80E5627B50}"/>
    <hyperlink ref="B9" location="'Offtakes by Exit zone'!A1" display="Offtakes by Exit zone" xr:uid="{E05F3A15-75FB-490A-B509-978BF2821CA7}"/>
    <hyperlink ref="B10" location="'NTS DN exit zones'!A1" display="'NTS DN exit zones'!A1" xr:uid="{FA48616A-04AC-4A3E-A952-25F78CB9F947}"/>
    <hyperlink ref="B12:D12" location="'2024-2025 Average Load Curve'!A1" display="2024-2025 Average Load Curve" xr:uid="{452ECA44-F254-4783-ABBE-CB241F0C5EA3}"/>
    <hyperlink ref="B13:D13" location="'2024-2025 Severe Load Curve'!A1" display="2024-2025 Severe Load Curve" xr:uid="{0EFE1EED-878C-48F2-85B5-22E78783E66F}"/>
    <hyperlink ref="B14:D14" location="'2029-2030 Severe Load Curve'!A1" display="2029-2030 Severe Load Curve" xr:uid="{EC5EE230-2D9C-4EA0-B727-BDA88B3101D1}"/>
    <hyperlink ref="B15:D15" location="'2034-2035 Severe Load Curve'!A1" display="2034-2035 Severe Load Curve" xr:uid="{A2888AAB-9C85-4EAB-BB5F-93106CE809F1}"/>
    <hyperlink ref="B19" location="'Annual by terminal Bacton split'!A1" display="Annual Supply by terminal Bacton split" xr:uid="{114E888C-BD9C-4152-8383-BC81A5087CE2}"/>
    <hyperlink ref="B21" location="'Peak by terminal Bacton Split'!A1" display="Peak Supply by terminal Bacton Split" xr:uid="{1C52E8C7-53E8-418A-A967-81B42AF3B051}"/>
    <hyperlink ref="B23:D23" location="'Actual 2022 demand'!A1" display="Actual 2022 demand" xr:uid="{9AA7DF31-38DB-4A16-81AE-4432F7796752}"/>
    <hyperlink ref="B24:D24" location="'Maximum day entry flows  '!A1" display="Maximum day entry flows " xr:uid="{6644B703-2235-4B51-B43F-F38CAC38CC8A}"/>
    <hyperlink ref="B25:D25" location="'Minimum day entry flows '!A1" display="'Minimum day entry flows '!A1" xr:uid="{47190E6B-0838-4ECE-A4C4-B9490E6E934E}"/>
    <hyperlink ref="B26:D26" location="'Maximum day exit flows '!A1" display="Maximum day exit flows" xr:uid="{DDE052C8-FDAC-400B-AD2B-E3B05BB25D35}"/>
    <hyperlink ref="B27:D27" location="'Minimum day exit flows '!A1" display="Minimum day exit flows" xr:uid="{F8C80D53-3BE4-4EC2-9A2B-52F962B63DC5}"/>
    <hyperlink ref="B9:D9" location="'Offtakes by Exit zone'!A1" display="Offtakes by Exit zone" xr:uid="{03F08AE0-8A89-4E88-8B88-1935CCC34E3E}"/>
    <hyperlink ref="B10:D10" location="'NTS DN exit zones'!A1" display="NTS DN exit zones" xr:uid="{8EABE2B8-97F4-4B7F-B7F6-5D7BFDD0E8EE}"/>
    <hyperlink ref="B19:D19" location="'Annual by terminal Bacton split'!A1" display="Annual Supply by terminal Bacton split" xr:uid="{0193E1B2-CFC1-4244-9D06-972507654465}"/>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B1D83-E222-46EA-91A9-6B18F20373D5}">
  <dimension ref="A1:IQ444"/>
  <sheetViews>
    <sheetView showGridLines="0" topLeftCell="A400" zoomScale="85" zoomScaleNormal="85" workbookViewId="0">
      <selection activeCell="R391" sqref="R391:AS412"/>
    </sheetView>
  </sheetViews>
  <sheetFormatPr defaultColWidth="9.28515625" defaultRowHeight="15"/>
  <cols>
    <col min="1" max="3" width="3.28515625" style="40" customWidth="1"/>
    <col min="4" max="4" width="3.7109375" style="40" customWidth="1"/>
    <col min="5" max="14" width="9.28515625" style="40"/>
    <col min="15" max="15" width="6" style="40" customWidth="1"/>
    <col min="16" max="16" width="3.42578125" style="40" customWidth="1"/>
    <col min="17" max="17" width="4.42578125" style="40" customWidth="1"/>
    <col min="18" max="18" width="26.42578125" style="40" bestFit="1" customWidth="1"/>
    <col min="19" max="36" width="7.7109375" style="40" bestFit="1" customWidth="1"/>
    <col min="37" max="45" width="7.7109375" style="40" customWidth="1"/>
    <col min="46" max="16384" width="9.28515625" style="40"/>
  </cols>
  <sheetData>
    <row r="1" spans="1:251" s="1" customFormat="1" ht="20.25">
      <c r="A1" s="9" t="s">
        <v>145</v>
      </c>
    </row>
    <row r="2" spans="1:251" customFormat="1" ht="12.75" customHeight="1">
      <c r="A2" s="39"/>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row>
    <row r="3" spans="1:251" customFormat="1" ht="12.75" customHeight="1">
      <c r="A3" s="39"/>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row>
    <row r="4" spans="1:251">
      <c r="A4" s="39"/>
      <c r="B4" s="39"/>
      <c r="C4" s="39"/>
      <c r="E4" s="41" t="s">
        <v>340</v>
      </c>
      <c r="P4" s="39"/>
    </row>
    <row r="5" spans="1:251">
      <c r="A5" s="39"/>
      <c r="B5" s="39"/>
      <c r="C5" s="39"/>
      <c r="E5" s="41" t="s">
        <v>146</v>
      </c>
      <c r="P5" s="39"/>
      <c r="R5" s="42"/>
    </row>
    <row r="6" spans="1:251">
      <c r="A6" s="39"/>
      <c r="B6" s="39"/>
      <c r="C6" s="39"/>
      <c r="P6" s="39"/>
      <c r="R6" t="s">
        <v>147</v>
      </c>
    </row>
    <row r="7" spans="1:251">
      <c r="A7" s="39"/>
      <c r="B7" s="39"/>
      <c r="C7" s="39"/>
      <c r="P7" s="39"/>
    </row>
    <row r="8" spans="1:251">
      <c r="A8" s="39"/>
      <c r="B8" s="39"/>
      <c r="C8" s="39"/>
      <c r="P8" s="39"/>
      <c r="R8" s="43"/>
      <c r="S8" s="44">
        <v>2024</v>
      </c>
      <c r="T8" s="44">
        <v>2025</v>
      </c>
      <c r="U8" s="44">
        <v>2026</v>
      </c>
      <c r="V8" s="44">
        <v>2027</v>
      </c>
      <c r="W8" s="44">
        <v>2028</v>
      </c>
      <c r="X8" s="44">
        <v>2029</v>
      </c>
      <c r="Y8" s="44">
        <v>2030</v>
      </c>
      <c r="Z8" s="44">
        <v>2031</v>
      </c>
      <c r="AA8" s="44">
        <v>2032</v>
      </c>
      <c r="AB8" s="44">
        <v>2033</v>
      </c>
      <c r="AC8" s="44">
        <v>2034</v>
      </c>
      <c r="AD8" s="44">
        <v>2035</v>
      </c>
      <c r="AE8" s="44">
        <v>2036</v>
      </c>
      <c r="AF8" s="44">
        <v>2037</v>
      </c>
      <c r="AG8" s="44">
        <v>2038</v>
      </c>
      <c r="AH8" s="44">
        <v>2039</v>
      </c>
      <c r="AI8" s="44">
        <v>2040</v>
      </c>
      <c r="AJ8" s="44">
        <v>2041</v>
      </c>
      <c r="AK8" s="44">
        <v>2042</v>
      </c>
      <c r="AL8" s="44">
        <v>2043</v>
      </c>
      <c r="AM8" s="44">
        <v>2044</v>
      </c>
      <c r="AN8" s="44">
        <v>2045</v>
      </c>
      <c r="AO8" s="44">
        <v>2046</v>
      </c>
      <c r="AP8" s="44">
        <v>2047</v>
      </c>
      <c r="AQ8" s="44">
        <v>2048</v>
      </c>
      <c r="AR8" s="44">
        <v>2049</v>
      </c>
      <c r="AS8" s="44">
        <v>2050</v>
      </c>
    </row>
    <row r="9" spans="1:251">
      <c r="A9" s="39"/>
      <c r="B9" s="39"/>
      <c r="C9" s="39"/>
      <c r="P9" s="39"/>
      <c r="R9" s="45" t="s">
        <v>148</v>
      </c>
      <c r="S9" s="15">
        <v>307.55289304000001</v>
      </c>
      <c r="T9" s="15">
        <v>321.40284813</v>
      </c>
      <c r="U9" s="15">
        <v>319.23760262999997</v>
      </c>
      <c r="V9" s="15">
        <v>316.12118177999997</v>
      </c>
      <c r="W9" s="15">
        <v>313.07627142000001</v>
      </c>
      <c r="X9" s="15">
        <v>310.08873499000003</v>
      </c>
      <c r="Y9" s="15">
        <v>307.15383854000004</v>
      </c>
      <c r="Z9" s="15">
        <v>304.20401559999999</v>
      </c>
      <c r="AA9" s="15">
        <v>300.94550977</v>
      </c>
      <c r="AB9" s="15">
        <v>297.68220883999999</v>
      </c>
      <c r="AC9" s="15">
        <v>294.44206601000002</v>
      </c>
      <c r="AD9" s="15">
        <v>291.40633957</v>
      </c>
      <c r="AE9" s="15">
        <v>289.31916602000001</v>
      </c>
      <c r="AF9" s="15">
        <v>286.19694936000002</v>
      </c>
      <c r="AG9" s="15">
        <v>282.24978019000002</v>
      </c>
      <c r="AH9" s="15">
        <v>276.77922531000002</v>
      </c>
      <c r="AI9" s="15">
        <v>270.06814500000002</v>
      </c>
      <c r="AJ9" s="15">
        <v>262.84389496</v>
      </c>
      <c r="AK9" s="15">
        <v>255.52355965999999</v>
      </c>
      <c r="AL9" s="15">
        <v>248.06741737000002</v>
      </c>
      <c r="AM9" s="15">
        <v>240.30820861999999</v>
      </c>
      <c r="AN9" s="15">
        <v>232.15923032999999</v>
      </c>
      <c r="AO9" s="15">
        <v>223.54098522000001</v>
      </c>
      <c r="AP9" s="15">
        <v>214.81262356000002</v>
      </c>
      <c r="AQ9" s="15">
        <v>205.73827431999999</v>
      </c>
      <c r="AR9" s="15">
        <v>196.35606082999999</v>
      </c>
      <c r="AS9" s="15">
        <v>188.15097516999998</v>
      </c>
    </row>
    <row r="10" spans="1:251">
      <c r="A10" s="39"/>
      <c r="B10" s="39"/>
      <c r="C10" s="39"/>
      <c r="P10" s="39"/>
      <c r="R10" s="45" t="s">
        <v>149</v>
      </c>
      <c r="S10" s="15">
        <v>45.164798739999995</v>
      </c>
      <c r="T10" s="15">
        <v>46.502957994999996</v>
      </c>
      <c r="U10" s="15">
        <v>47.697310340999998</v>
      </c>
      <c r="V10" s="15">
        <v>48.680746611000004</v>
      </c>
      <c r="W10" s="15">
        <v>48.972794379999996</v>
      </c>
      <c r="X10" s="15">
        <v>49.12398606</v>
      </c>
      <c r="Y10" s="15">
        <v>49.230434154000001</v>
      </c>
      <c r="Z10" s="15">
        <v>49.393091494000004</v>
      </c>
      <c r="AA10" s="15">
        <v>49.347283941000001</v>
      </c>
      <c r="AB10" s="15">
        <v>49.194827218</v>
      </c>
      <c r="AC10" s="15">
        <v>49.005772600999997</v>
      </c>
      <c r="AD10" s="15">
        <v>48.843121736000001</v>
      </c>
      <c r="AE10" s="15">
        <v>48.939196317000004</v>
      </c>
      <c r="AF10" s="15">
        <v>49.130636938000002</v>
      </c>
      <c r="AG10" s="15">
        <v>49.342124172999995</v>
      </c>
      <c r="AH10" s="15">
        <v>49.552467731</v>
      </c>
      <c r="AI10" s="15">
        <v>49.792916959999999</v>
      </c>
      <c r="AJ10" s="15">
        <v>50.049073556000003</v>
      </c>
      <c r="AK10" s="15">
        <v>50.360204257999996</v>
      </c>
      <c r="AL10" s="15">
        <v>50.695375468999998</v>
      </c>
      <c r="AM10" s="15">
        <v>51.08014627</v>
      </c>
      <c r="AN10" s="15">
        <v>51.507431425</v>
      </c>
      <c r="AO10" s="15">
        <v>51.933541749000007</v>
      </c>
      <c r="AP10" s="15">
        <v>52.447167399000001</v>
      </c>
      <c r="AQ10" s="15">
        <v>53.049063504999999</v>
      </c>
      <c r="AR10" s="15">
        <v>53.759332008999998</v>
      </c>
      <c r="AS10" s="15">
        <v>54.446942530999998</v>
      </c>
    </row>
    <row r="11" spans="1:251">
      <c r="A11" s="39"/>
      <c r="B11" s="39"/>
      <c r="C11" s="39"/>
      <c r="P11" s="39"/>
      <c r="R11" s="45" t="s">
        <v>150</v>
      </c>
      <c r="S11" s="15">
        <v>65.915531512000001</v>
      </c>
      <c r="T11" s="15">
        <v>65.032277824999994</v>
      </c>
      <c r="U11" s="15">
        <v>65.300503847000002</v>
      </c>
      <c r="V11" s="15">
        <v>65.347947247999997</v>
      </c>
      <c r="W11" s="15">
        <v>64.681439049000005</v>
      </c>
      <c r="X11" s="15">
        <v>64.354430616999991</v>
      </c>
      <c r="Y11" s="15">
        <v>63.930126995999998</v>
      </c>
      <c r="Z11" s="15">
        <v>63.340102219999999</v>
      </c>
      <c r="AA11" s="15">
        <v>62.657337962</v>
      </c>
      <c r="AB11" s="15">
        <v>62.014486146000003</v>
      </c>
      <c r="AC11" s="15">
        <v>61.517513219000001</v>
      </c>
      <c r="AD11" s="15">
        <v>61.194609262</v>
      </c>
      <c r="AE11" s="15">
        <v>61.157426400999995</v>
      </c>
      <c r="AF11" s="15">
        <v>61.202637553000002</v>
      </c>
      <c r="AG11" s="15">
        <v>61.398167429000004</v>
      </c>
      <c r="AH11" s="15">
        <v>61.618887321999999</v>
      </c>
      <c r="AI11" s="15">
        <v>61.271063441999999</v>
      </c>
      <c r="AJ11" s="15">
        <v>60.653359829999999</v>
      </c>
      <c r="AK11" s="15">
        <v>59.807289901999994</v>
      </c>
      <c r="AL11" s="15">
        <v>58.910280471</v>
      </c>
      <c r="AM11" s="15">
        <v>58.012451648000003</v>
      </c>
      <c r="AN11" s="15">
        <v>56.805455005000006</v>
      </c>
      <c r="AO11" s="15">
        <v>55.574158772000004</v>
      </c>
      <c r="AP11" s="15">
        <v>54.118699073000002</v>
      </c>
      <c r="AQ11" s="15">
        <v>52.567738872</v>
      </c>
      <c r="AR11" s="15">
        <v>50.773618752000004</v>
      </c>
      <c r="AS11" s="15">
        <v>48.982127063</v>
      </c>
    </row>
    <row r="12" spans="1:251">
      <c r="A12" s="39"/>
      <c r="B12" s="39"/>
      <c r="C12" s="39"/>
      <c r="P12" s="39"/>
      <c r="R12" s="46" t="s">
        <v>151</v>
      </c>
      <c r="S12" s="15">
        <v>418.63322328999999</v>
      </c>
      <c r="T12" s="15">
        <v>432.93808395000002</v>
      </c>
      <c r="U12" s="15">
        <v>432.23541682000001</v>
      </c>
      <c r="V12" s="15">
        <v>430.14987564</v>
      </c>
      <c r="W12" s="15">
        <v>426.73050485000005</v>
      </c>
      <c r="X12" s="15">
        <v>423.56715166999999</v>
      </c>
      <c r="Y12" s="15">
        <v>420.31439969000002</v>
      </c>
      <c r="Z12" s="15">
        <v>416.93720932000002</v>
      </c>
      <c r="AA12" s="15">
        <v>412.95013166999996</v>
      </c>
      <c r="AB12" s="15">
        <v>408.8915222</v>
      </c>
      <c r="AC12" s="15">
        <v>404.96535182999997</v>
      </c>
      <c r="AD12" s="15">
        <v>401.44407057000001</v>
      </c>
      <c r="AE12" s="15">
        <v>399.41578873999998</v>
      </c>
      <c r="AF12" s="15">
        <v>396.53022385000003</v>
      </c>
      <c r="AG12" s="15">
        <v>392.99007179999995</v>
      </c>
      <c r="AH12" s="15">
        <v>387.95058036</v>
      </c>
      <c r="AI12" s="15">
        <v>381.13212540999996</v>
      </c>
      <c r="AJ12" s="15">
        <v>373.54632834</v>
      </c>
      <c r="AK12" s="15">
        <v>365.69105381999998</v>
      </c>
      <c r="AL12" s="15">
        <v>357.67307331000001</v>
      </c>
      <c r="AM12" s="15">
        <v>349.40080654000002</v>
      </c>
      <c r="AN12" s="15">
        <v>340.47211676000001</v>
      </c>
      <c r="AO12" s="15">
        <v>331.04868574</v>
      </c>
      <c r="AP12" s="15">
        <v>321.37849002999997</v>
      </c>
      <c r="AQ12" s="15">
        <v>311.35507669999998</v>
      </c>
      <c r="AR12" s="15">
        <v>300.88901159</v>
      </c>
      <c r="AS12" s="15">
        <v>291.58004476999997</v>
      </c>
    </row>
    <row r="13" spans="1:251">
      <c r="A13" s="39"/>
      <c r="B13" s="39"/>
      <c r="C13" s="39"/>
      <c r="P13" s="39"/>
      <c r="R13" s="45" t="s">
        <v>152</v>
      </c>
      <c r="S13" s="15">
        <v>79.287294466999995</v>
      </c>
      <c r="T13" s="15">
        <v>79.861539590999996</v>
      </c>
      <c r="U13" s="15">
        <v>80.609373001999998</v>
      </c>
      <c r="V13" s="15">
        <v>80.992909171000008</v>
      </c>
      <c r="W13" s="15">
        <v>80.219468661000008</v>
      </c>
      <c r="X13" s="15">
        <v>79.047394612000005</v>
      </c>
      <c r="Y13" s="15">
        <v>78.021847739999998</v>
      </c>
      <c r="Z13" s="15">
        <v>77.13258442499999</v>
      </c>
      <c r="AA13" s="15">
        <v>76.106555986000004</v>
      </c>
      <c r="AB13" s="15">
        <v>75.064385060000006</v>
      </c>
      <c r="AC13" s="15">
        <v>74.116500142000007</v>
      </c>
      <c r="AD13" s="15">
        <v>73.105277765000011</v>
      </c>
      <c r="AE13" s="15">
        <v>72.241010676999991</v>
      </c>
      <c r="AF13" s="15">
        <v>71.416610723999995</v>
      </c>
      <c r="AG13" s="15">
        <v>70.519562894999993</v>
      </c>
      <c r="AH13" s="15">
        <v>69.515209713000004</v>
      </c>
      <c r="AI13" s="15">
        <v>67.812917589000008</v>
      </c>
      <c r="AJ13" s="15">
        <v>66.238479488999999</v>
      </c>
      <c r="AK13" s="15">
        <v>64.672855321</v>
      </c>
      <c r="AL13" s="15">
        <v>63.030179269000001</v>
      </c>
      <c r="AM13" s="15">
        <v>61.454652284999995</v>
      </c>
      <c r="AN13" s="15">
        <v>59.670706799999998</v>
      </c>
      <c r="AO13" s="15">
        <v>57.937034388999997</v>
      </c>
      <c r="AP13" s="15">
        <v>56.131651944999994</v>
      </c>
      <c r="AQ13" s="15">
        <v>54.295420753000002</v>
      </c>
      <c r="AR13" s="15">
        <v>52.223128228</v>
      </c>
      <c r="AS13" s="15">
        <v>50.137042003000005</v>
      </c>
    </row>
    <row r="14" spans="1:251">
      <c r="A14" s="39"/>
      <c r="B14" s="39"/>
      <c r="C14" s="39"/>
      <c r="P14" s="39"/>
      <c r="R14" s="45" t="s">
        <v>153</v>
      </c>
      <c r="S14" s="15">
        <v>2.3300082191999998</v>
      </c>
      <c r="T14" s="15">
        <v>2.2354383562</v>
      </c>
      <c r="U14" s="15">
        <v>2.2973835616000002</v>
      </c>
      <c r="V14" s="15">
        <v>2.3091780821999999</v>
      </c>
      <c r="W14" s="15">
        <v>2.2899698629999996</v>
      </c>
      <c r="X14" s="15">
        <v>2.2762465753000001</v>
      </c>
      <c r="Y14" s="15">
        <v>2.2993561644000002</v>
      </c>
      <c r="Z14" s="15">
        <v>2.3597397259999999</v>
      </c>
      <c r="AA14" s="15">
        <v>2.4121424658000001</v>
      </c>
      <c r="AB14" s="15">
        <v>2.4187671232999999</v>
      </c>
      <c r="AC14" s="15">
        <v>2.4373287670999999</v>
      </c>
      <c r="AD14" s="15">
        <v>2.4512876712000002</v>
      </c>
      <c r="AE14" s="15">
        <v>2.0568876712000002</v>
      </c>
      <c r="AF14" s="15">
        <v>1.9036849315</v>
      </c>
      <c r="AG14" s="15">
        <v>1.8907123288000001</v>
      </c>
      <c r="AH14" s="15">
        <v>1.8774520548</v>
      </c>
      <c r="AI14" s="15">
        <v>1.8670794521</v>
      </c>
      <c r="AJ14" s="15">
        <v>1.8399178082000001</v>
      </c>
      <c r="AK14" s="15">
        <v>1.8061232877</v>
      </c>
      <c r="AL14" s="15">
        <v>1.7713835616</v>
      </c>
      <c r="AM14" s="15">
        <v>1.7399534246999999</v>
      </c>
      <c r="AN14" s="15">
        <v>1.6958630136999999</v>
      </c>
      <c r="AO14" s="15">
        <v>1.6558630137000001</v>
      </c>
      <c r="AP14" s="15">
        <v>1.6143561644</v>
      </c>
      <c r="AQ14" s="15">
        <v>1.574490411</v>
      </c>
      <c r="AR14" s="15">
        <v>1.5258493151000001</v>
      </c>
      <c r="AS14" s="15">
        <v>1.4780821918</v>
      </c>
    </row>
    <row r="15" spans="1:251">
      <c r="A15" s="39"/>
      <c r="B15" s="39"/>
      <c r="C15" s="39"/>
      <c r="P15" s="39"/>
      <c r="R15" s="46" t="s">
        <v>154</v>
      </c>
      <c r="S15" s="15">
        <v>500.25052597000001</v>
      </c>
      <c r="T15" s="15">
        <v>515.03506189999996</v>
      </c>
      <c r="U15" s="15">
        <v>515.14217339000004</v>
      </c>
      <c r="V15" s="15">
        <v>513.45196290000001</v>
      </c>
      <c r="W15" s="15">
        <v>509.23994338</v>
      </c>
      <c r="X15" s="15">
        <v>504.89079285000003</v>
      </c>
      <c r="Y15" s="15">
        <v>500.63560359000002</v>
      </c>
      <c r="Z15" s="15">
        <v>496.42953347000002</v>
      </c>
      <c r="AA15" s="15">
        <v>491.46883012000001</v>
      </c>
      <c r="AB15" s="15">
        <v>486.37467439</v>
      </c>
      <c r="AC15" s="15">
        <v>481.51918073999997</v>
      </c>
      <c r="AD15" s="15">
        <v>477.00063600999999</v>
      </c>
      <c r="AE15" s="15">
        <v>473.71368708</v>
      </c>
      <c r="AF15" s="15">
        <v>469.85051951000003</v>
      </c>
      <c r="AG15" s="15">
        <v>465.40034701999997</v>
      </c>
      <c r="AH15" s="15">
        <v>459.34324213000002</v>
      </c>
      <c r="AI15" s="15">
        <v>450.81212245</v>
      </c>
      <c r="AJ15" s="15">
        <v>441.62472564000001</v>
      </c>
      <c r="AK15" s="15">
        <v>432.17003243000005</v>
      </c>
      <c r="AL15" s="15">
        <v>422.47463614999998</v>
      </c>
      <c r="AM15" s="15">
        <v>412.59541224999998</v>
      </c>
      <c r="AN15" s="15">
        <v>401.83868658</v>
      </c>
      <c r="AO15" s="15">
        <v>390.64158315000003</v>
      </c>
      <c r="AP15" s="15">
        <v>379.12449813999996</v>
      </c>
      <c r="AQ15" s="15">
        <v>367.22498786</v>
      </c>
      <c r="AR15" s="15">
        <v>354.63798912999999</v>
      </c>
      <c r="AS15" s="15">
        <v>343.19516895999999</v>
      </c>
    </row>
    <row r="16" spans="1:251">
      <c r="A16" s="39"/>
      <c r="B16" s="39"/>
      <c r="C16" s="39"/>
      <c r="P16" s="39"/>
      <c r="R16" s="45" t="s">
        <v>155</v>
      </c>
      <c r="S16" s="15">
        <v>9.9406266174999995</v>
      </c>
      <c r="T16" s="15">
        <v>9.9765559157999988</v>
      </c>
      <c r="U16" s="15">
        <v>10.022383250000001</v>
      </c>
      <c r="V16" s="15">
        <v>10.021943635</v>
      </c>
      <c r="W16" s="15">
        <v>9.9462207512000003</v>
      </c>
      <c r="X16" s="15">
        <v>9.8273852678999987</v>
      </c>
      <c r="Y16" s="15">
        <v>9.7256095539</v>
      </c>
      <c r="Z16" s="15">
        <v>9.5992981595</v>
      </c>
      <c r="AA16" s="15">
        <v>9.4609667689000005</v>
      </c>
      <c r="AB16" s="15">
        <v>9.3023409345000001</v>
      </c>
      <c r="AC16" s="15">
        <v>9.1556053686999999</v>
      </c>
      <c r="AD16" s="15">
        <v>9.0072587329000005</v>
      </c>
      <c r="AE16" s="15">
        <v>9.0963009329000002</v>
      </c>
      <c r="AF16" s="15">
        <v>9.2982448124999983</v>
      </c>
      <c r="AG16" s="15">
        <v>9.7027800203000005</v>
      </c>
      <c r="AH16" s="15">
        <v>10.664064978000001</v>
      </c>
      <c r="AI16" s="15">
        <v>10.508929137999999</v>
      </c>
      <c r="AJ16" s="15">
        <v>10.328684027</v>
      </c>
      <c r="AK16" s="15">
        <v>11.271335262000001</v>
      </c>
      <c r="AL16" s="15">
        <v>12.198494543000001</v>
      </c>
      <c r="AM16" s="15">
        <v>13.134773144999999</v>
      </c>
      <c r="AN16" s="15">
        <v>12.918158588000001</v>
      </c>
      <c r="AO16" s="15">
        <v>13.835406262000001</v>
      </c>
      <c r="AP16" s="15">
        <v>14.734850097000001</v>
      </c>
      <c r="AQ16" s="15">
        <v>14.506473564</v>
      </c>
      <c r="AR16" s="15">
        <v>15.364589599</v>
      </c>
      <c r="AS16" s="15">
        <v>16.253275093999999</v>
      </c>
    </row>
    <row r="17" spans="1:251">
      <c r="A17" s="39"/>
      <c r="B17" s="39"/>
      <c r="C17" s="39"/>
      <c r="P17" s="39"/>
      <c r="R17" s="45" t="s">
        <v>156</v>
      </c>
      <c r="S17" s="15">
        <v>72.278155381999994</v>
      </c>
      <c r="T17" s="15">
        <v>79.197725391000006</v>
      </c>
      <c r="U17" s="15">
        <v>84.836741122000006</v>
      </c>
      <c r="V17" s="15">
        <v>83.619574110000002</v>
      </c>
      <c r="W17" s="15">
        <v>82.920354316000001</v>
      </c>
      <c r="X17" s="15">
        <v>79.438298666999998</v>
      </c>
      <c r="Y17" s="15">
        <v>74.104321299000006</v>
      </c>
      <c r="Z17" s="15">
        <v>71.571264838000005</v>
      </c>
      <c r="AA17" s="15">
        <v>69.272124158000011</v>
      </c>
      <c r="AB17" s="15">
        <v>66.852912283999999</v>
      </c>
      <c r="AC17" s="15">
        <v>64.594617799000005</v>
      </c>
      <c r="AD17" s="15">
        <v>62.345483866000002</v>
      </c>
      <c r="AE17" s="15">
        <v>60.712930396999994</v>
      </c>
      <c r="AF17" s="15">
        <v>60.991956004999999</v>
      </c>
      <c r="AG17" s="15">
        <v>59.137518771000003</v>
      </c>
      <c r="AH17" s="15">
        <v>56.896623104999996</v>
      </c>
      <c r="AI17" s="15">
        <v>54.886766309000002</v>
      </c>
      <c r="AJ17" s="15">
        <v>52.841041337</v>
      </c>
      <c r="AK17" s="15">
        <v>50.933758662999999</v>
      </c>
      <c r="AL17" s="15">
        <v>49.050897374000002</v>
      </c>
      <c r="AM17" s="15">
        <v>47.295712334999997</v>
      </c>
      <c r="AN17" s="15">
        <v>45.493742562000001</v>
      </c>
      <c r="AO17" s="15">
        <v>43.815471135000003</v>
      </c>
      <c r="AP17" s="15">
        <v>42.155734432999999</v>
      </c>
      <c r="AQ17" s="15">
        <v>40.60417013</v>
      </c>
      <c r="AR17" s="15">
        <v>39.014086264999996</v>
      </c>
      <c r="AS17" s="15">
        <v>37.730401286000003</v>
      </c>
    </row>
    <row r="18" spans="1:251">
      <c r="A18" s="39"/>
      <c r="B18" s="39"/>
      <c r="C18" s="39"/>
      <c r="P18" s="39"/>
      <c r="R18" s="45" t="s">
        <v>157</v>
      </c>
      <c r="S18" s="15">
        <v>151.72989282</v>
      </c>
      <c r="T18" s="15">
        <v>142.0135123</v>
      </c>
      <c r="U18" s="15">
        <v>142.54482599000002</v>
      </c>
      <c r="V18" s="15">
        <v>143.40105027999999</v>
      </c>
      <c r="W18" s="15">
        <v>144.20559238999999</v>
      </c>
      <c r="X18" s="15">
        <v>125.56012305</v>
      </c>
      <c r="Y18" s="15">
        <v>137.03480525000001</v>
      </c>
      <c r="Z18" s="15">
        <v>115.27880865</v>
      </c>
      <c r="AA18" s="15">
        <v>98.394004906000006</v>
      </c>
      <c r="AB18" s="15">
        <v>100.38609502999999</v>
      </c>
      <c r="AC18" s="15">
        <v>94.105741821000009</v>
      </c>
      <c r="AD18" s="15">
        <v>102.93012347000001</v>
      </c>
      <c r="AE18" s="15">
        <v>99.642538672000001</v>
      </c>
      <c r="AF18" s="15">
        <v>123.22920668</v>
      </c>
      <c r="AG18" s="15">
        <v>138.80346449999999</v>
      </c>
      <c r="AH18" s="15">
        <v>134.22689691000002</v>
      </c>
      <c r="AI18" s="15">
        <v>165.73066882000001</v>
      </c>
      <c r="AJ18" s="15">
        <v>163.58539842000002</v>
      </c>
      <c r="AK18" s="15">
        <v>176.07298921999998</v>
      </c>
      <c r="AL18" s="15">
        <v>193.76720370999999</v>
      </c>
      <c r="AM18" s="15">
        <v>190.46763081999998</v>
      </c>
      <c r="AN18" s="15">
        <v>193.16747142</v>
      </c>
      <c r="AO18" s="15">
        <v>212.99981609</v>
      </c>
      <c r="AP18" s="15">
        <v>216.26524457000002</v>
      </c>
      <c r="AQ18" s="15">
        <v>217.95630940999999</v>
      </c>
      <c r="AR18" s="15">
        <v>224.54476944999999</v>
      </c>
      <c r="AS18" s="15">
        <v>232.81748876</v>
      </c>
    </row>
    <row r="19" spans="1:251">
      <c r="A19" s="39"/>
      <c r="B19" s="39"/>
      <c r="C19" s="39"/>
      <c r="P19" s="39"/>
      <c r="R19" s="45" t="s">
        <v>158</v>
      </c>
      <c r="S19" s="15">
        <v>233.94867481999998</v>
      </c>
      <c r="T19" s="15">
        <v>231.18779361</v>
      </c>
      <c r="U19" s="15">
        <v>237.40395035999998</v>
      </c>
      <c r="V19" s="15">
        <v>237.04256802999998</v>
      </c>
      <c r="W19" s="15">
        <v>237.07216744999999</v>
      </c>
      <c r="X19" s="15">
        <v>214.82580697999998</v>
      </c>
      <c r="Y19" s="15">
        <v>220.86473610000002</v>
      </c>
      <c r="Z19" s="15">
        <v>196.44937164999999</v>
      </c>
      <c r="AA19" s="15">
        <v>177.12709583</v>
      </c>
      <c r="AB19" s="15">
        <v>176.54134825</v>
      </c>
      <c r="AC19" s="15">
        <v>167.85596499000002</v>
      </c>
      <c r="AD19" s="15">
        <v>174.28286606999998</v>
      </c>
      <c r="AE19" s="15">
        <v>169.45176999999998</v>
      </c>
      <c r="AF19" s="15">
        <v>193.5194075</v>
      </c>
      <c r="AG19" s="15">
        <v>207.64376329000001</v>
      </c>
      <c r="AH19" s="15">
        <v>201.78758499</v>
      </c>
      <c r="AI19" s="15">
        <v>231.12636426999998</v>
      </c>
      <c r="AJ19" s="15">
        <v>226.75512379</v>
      </c>
      <c r="AK19" s="15">
        <v>238.27808314000001</v>
      </c>
      <c r="AL19" s="15">
        <v>255.01659562</v>
      </c>
      <c r="AM19" s="15">
        <v>250.8981163</v>
      </c>
      <c r="AN19" s="15">
        <v>251.57937257</v>
      </c>
      <c r="AO19" s="15">
        <v>270.65069348999998</v>
      </c>
      <c r="AP19" s="15">
        <v>273.15582909999995</v>
      </c>
      <c r="AQ19" s="15">
        <v>273.06695309999998</v>
      </c>
      <c r="AR19" s="15">
        <v>278.92344530999998</v>
      </c>
      <c r="AS19" s="15">
        <v>286.80116514000002</v>
      </c>
    </row>
    <row r="20" spans="1:251">
      <c r="A20" s="39"/>
      <c r="B20" s="39"/>
      <c r="C20" s="39"/>
      <c r="P20" s="39"/>
      <c r="R20" s="45" t="s">
        <v>159</v>
      </c>
      <c r="S20" s="15">
        <v>3.0652825585999999</v>
      </c>
      <c r="T20" s="15">
        <v>2.9858687436000002</v>
      </c>
      <c r="U20" s="15">
        <v>2.9835446522</v>
      </c>
      <c r="V20" s="15">
        <v>2.9765369500999999</v>
      </c>
      <c r="W20" s="15">
        <v>3.0232855684</v>
      </c>
      <c r="X20" s="15">
        <v>2.9818641562999999</v>
      </c>
      <c r="Y20" s="15">
        <v>2.9758306802000001</v>
      </c>
      <c r="Z20" s="15">
        <v>2.8595347608999999</v>
      </c>
      <c r="AA20" s="15">
        <v>2.7253561630999998</v>
      </c>
      <c r="AB20" s="15">
        <v>2.6677890130999997</v>
      </c>
      <c r="AC20" s="15">
        <v>2.5973261919000001</v>
      </c>
      <c r="AD20" s="15">
        <v>2.5269978486999998</v>
      </c>
      <c r="AE20" s="15">
        <v>2.4682223213000003</v>
      </c>
      <c r="AF20" s="15">
        <v>2.5066724364000001</v>
      </c>
      <c r="AG20" s="15">
        <v>2.5542910611000003</v>
      </c>
      <c r="AH20" s="15">
        <v>2.5273065046999998</v>
      </c>
      <c r="AI20" s="15">
        <v>2.5857309668999999</v>
      </c>
      <c r="AJ20" s="15">
        <v>2.5576606904999997</v>
      </c>
      <c r="AK20" s="15">
        <v>2.5513927953000004</v>
      </c>
      <c r="AL20" s="15">
        <v>2.5750864889999998</v>
      </c>
      <c r="AM20" s="15">
        <v>2.5499293127000002</v>
      </c>
      <c r="AN20" s="15">
        <v>2.4965790160000001</v>
      </c>
      <c r="AO20" s="15">
        <v>2.5141543614000001</v>
      </c>
      <c r="AP20" s="15">
        <v>2.4938967465999999</v>
      </c>
      <c r="AQ20" s="15">
        <v>2.4589488637999999</v>
      </c>
      <c r="AR20" s="15">
        <v>2.4216568384000001</v>
      </c>
      <c r="AS20" s="15">
        <v>2.401542772</v>
      </c>
    </row>
    <row r="21" spans="1:251">
      <c r="A21" s="39"/>
      <c r="B21" s="39"/>
      <c r="C21" s="39"/>
      <c r="P21" s="39"/>
      <c r="R21" s="45" t="s">
        <v>160</v>
      </c>
      <c r="S21" s="15">
        <v>737.26448334999998</v>
      </c>
      <c r="T21" s="15">
        <v>749.20872424999993</v>
      </c>
      <c r="U21" s="15">
        <v>755.52966839999999</v>
      </c>
      <c r="V21" s="15">
        <v>753.47106787000007</v>
      </c>
      <c r="W21" s="15">
        <v>749.33539639999992</v>
      </c>
      <c r="X21" s="15">
        <v>722.69846398999994</v>
      </c>
      <c r="Y21" s="15">
        <v>724.47617036999998</v>
      </c>
      <c r="Z21" s="15">
        <v>695.73843987999999</v>
      </c>
      <c r="AA21" s="15">
        <v>671.32128211999998</v>
      </c>
      <c r="AB21" s="15">
        <v>665.58381165000003</v>
      </c>
      <c r="AC21" s="15">
        <v>651.97247192000009</v>
      </c>
      <c r="AD21" s="15">
        <v>653.81049991999998</v>
      </c>
      <c r="AE21" s="15">
        <v>645.63367941000001</v>
      </c>
      <c r="AF21" s="15">
        <v>665.87659944000006</v>
      </c>
      <c r="AG21" s="15">
        <v>675.59840137000003</v>
      </c>
      <c r="AH21" s="15">
        <v>663.65813363000007</v>
      </c>
      <c r="AI21" s="15">
        <v>684.52421767999999</v>
      </c>
      <c r="AJ21" s="15">
        <v>670.93751011999996</v>
      </c>
      <c r="AK21" s="15">
        <v>672.99950837000006</v>
      </c>
      <c r="AL21" s="15">
        <v>680.06631826</v>
      </c>
      <c r="AM21" s="15">
        <v>666.04345785999999</v>
      </c>
      <c r="AN21" s="15">
        <v>655.91463815999998</v>
      </c>
      <c r="AO21" s="15">
        <v>663.80643098999997</v>
      </c>
      <c r="AP21" s="15">
        <v>654.77422397999999</v>
      </c>
      <c r="AQ21" s="15">
        <v>642.75088982</v>
      </c>
      <c r="AR21" s="15">
        <v>635.98309128000005</v>
      </c>
      <c r="AS21" s="15">
        <v>632.39787688000001</v>
      </c>
    </row>
    <row r="22" spans="1:251">
      <c r="A22" s="39"/>
      <c r="B22" s="39"/>
      <c r="C22" s="39"/>
      <c r="P22" s="39"/>
      <c r="R22" s="45" t="s">
        <v>161</v>
      </c>
      <c r="S22" s="15">
        <v>40.654789999999998</v>
      </c>
      <c r="T22" s="15">
        <v>46.517900000000004</v>
      </c>
      <c r="U22" s="15">
        <v>32.84919</v>
      </c>
      <c r="V22" s="15">
        <v>37.50967</v>
      </c>
      <c r="W22" s="15">
        <v>53.746989999999997</v>
      </c>
      <c r="X22" s="15">
        <v>64.448120000000003</v>
      </c>
      <c r="Y22" s="15">
        <v>62.623550000000002</v>
      </c>
      <c r="Z22" s="15">
        <v>50.204550000000005</v>
      </c>
      <c r="AA22" s="15">
        <v>40.41807</v>
      </c>
      <c r="AB22" s="15">
        <v>39.110390000000002</v>
      </c>
      <c r="AC22" s="15">
        <v>31.673290000000001</v>
      </c>
      <c r="AD22" s="15">
        <v>12.045110000000001</v>
      </c>
      <c r="AE22" s="15">
        <v>4.01511</v>
      </c>
      <c r="AF22" s="15">
        <v>4.0154399999999999</v>
      </c>
      <c r="AG22" s="15">
        <v>4.0153299999999996</v>
      </c>
      <c r="AH22" s="15">
        <v>4.01511</v>
      </c>
      <c r="AI22" s="15">
        <v>4.0156599999999996</v>
      </c>
      <c r="AJ22" s="15">
        <v>4.0152200000000002</v>
      </c>
      <c r="AK22" s="15">
        <v>4.01478</v>
      </c>
      <c r="AL22" s="15">
        <v>4.0152200000000002</v>
      </c>
      <c r="AM22" s="15">
        <v>4.0148900000000003</v>
      </c>
      <c r="AN22" s="15">
        <v>4.01478</v>
      </c>
      <c r="AO22" s="15">
        <v>4.0149999999999997</v>
      </c>
      <c r="AP22" s="15">
        <v>4.0146699999999997</v>
      </c>
      <c r="AQ22" s="15">
        <v>4.0149999999999997</v>
      </c>
      <c r="AR22" s="15">
        <v>4.0149999999999997</v>
      </c>
      <c r="AS22" s="15">
        <v>4.0149999999999997</v>
      </c>
    </row>
    <row r="23" spans="1:251">
      <c r="A23" s="39"/>
      <c r="B23" s="39"/>
      <c r="C23" s="39"/>
      <c r="P23" s="39"/>
      <c r="R23" s="46" t="s">
        <v>162</v>
      </c>
      <c r="S23" s="15">
        <v>777.91927335000003</v>
      </c>
      <c r="T23" s="15">
        <v>795.72662424999999</v>
      </c>
      <c r="U23" s="15">
        <v>788.37885840000001</v>
      </c>
      <c r="V23" s="15">
        <v>790.98073786999998</v>
      </c>
      <c r="W23" s="15">
        <v>803.0823863999999</v>
      </c>
      <c r="X23" s="15">
        <v>787.14658398999995</v>
      </c>
      <c r="Y23" s="15">
        <v>787.09972037</v>
      </c>
      <c r="Z23" s="15">
        <v>745.94298988000003</v>
      </c>
      <c r="AA23" s="15">
        <v>711.73935212000004</v>
      </c>
      <c r="AB23" s="15">
        <v>704.69420164999997</v>
      </c>
      <c r="AC23" s="15">
        <v>683.64576191999993</v>
      </c>
      <c r="AD23" s="15">
        <v>665.85560992000001</v>
      </c>
      <c r="AE23" s="15">
        <v>649.64878940999995</v>
      </c>
      <c r="AF23" s="15">
        <v>669.89203943999996</v>
      </c>
      <c r="AG23" s="15">
        <v>679.6137313700001</v>
      </c>
      <c r="AH23" s="15">
        <v>667.67324363</v>
      </c>
      <c r="AI23" s="15">
        <v>688.53987768000002</v>
      </c>
      <c r="AJ23" s="15">
        <v>674.95273011999996</v>
      </c>
      <c r="AK23" s="15">
        <v>677.01428836999992</v>
      </c>
      <c r="AL23" s="15">
        <v>684.08153825999989</v>
      </c>
      <c r="AM23" s="15">
        <v>670.05834786000003</v>
      </c>
      <c r="AN23" s="15">
        <v>659.92941815999995</v>
      </c>
      <c r="AO23" s="15">
        <v>667.82143099000007</v>
      </c>
      <c r="AP23" s="15">
        <v>658.78889398000001</v>
      </c>
      <c r="AQ23" s="15">
        <v>646.76588981999998</v>
      </c>
      <c r="AR23" s="15">
        <v>639.99809128000004</v>
      </c>
      <c r="AS23" s="15">
        <v>636.41287688</v>
      </c>
    </row>
    <row r="24" spans="1:251">
      <c r="A24" s="39"/>
      <c r="B24" s="39"/>
      <c r="C24" s="39"/>
      <c r="P24" s="39"/>
    </row>
    <row r="25" spans="1:251">
      <c r="A25" s="39"/>
      <c r="B25" s="39"/>
      <c r="C25" s="39"/>
      <c r="P25" s="39"/>
      <c r="R25"/>
    </row>
    <row r="26" spans="1:251">
      <c r="A26" s="39"/>
      <c r="B26" s="39"/>
      <c r="C26" s="39"/>
      <c r="P26" s="39"/>
    </row>
    <row r="27" spans="1:251">
      <c r="A27" s="39"/>
      <c r="B27" s="39"/>
      <c r="C27" s="39"/>
      <c r="P27" s="39"/>
    </row>
    <row r="28" spans="1:251">
      <c r="A28" s="39"/>
      <c r="B28" s="39"/>
      <c r="C28" s="39"/>
      <c r="P28" s="39"/>
    </row>
    <row r="29" spans="1:251">
      <c r="A29" s="39"/>
      <c r="B29" s="39"/>
      <c r="C29" s="39"/>
      <c r="P29" s="39"/>
    </row>
    <row r="30" spans="1:251">
      <c r="A30" s="39"/>
      <c r="B30" s="39"/>
      <c r="C30" s="39"/>
      <c r="P30" s="39"/>
    </row>
    <row r="31" spans="1:251">
      <c r="A31" s="39"/>
      <c r="B31" s="39"/>
      <c r="C31" s="39"/>
      <c r="P31" s="39"/>
    </row>
    <row r="32" spans="1:251" customForma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c r="FS32" s="39"/>
      <c r="FT32" s="39"/>
      <c r="FU32" s="39"/>
      <c r="FV32" s="39"/>
      <c r="FW32" s="39"/>
      <c r="FX32" s="39"/>
      <c r="FY32" s="39"/>
      <c r="FZ32" s="39"/>
      <c r="GA32" s="39"/>
      <c r="GB32" s="39"/>
      <c r="GC32" s="39"/>
      <c r="GD32" s="39"/>
      <c r="GE32" s="39"/>
      <c r="GF32" s="39"/>
      <c r="GG32" s="39"/>
      <c r="GH32" s="39"/>
      <c r="GI32" s="39"/>
      <c r="GJ32" s="39"/>
      <c r="GK32" s="39"/>
      <c r="GL32" s="39"/>
      <c r="GM32" s="39"/>
      <c r="GN32" s="39"/>
      <c r="GO32" s="39"/>
      <c r="GP32" s="39"/>
      <c r="GQ32" s="39"/>
      <c r="GR32" s="39"/>
      <c r="GS32" s="39"/>
      <c r="GT32" s="39"/>
      <c r="GU32" s="39"/>
      <c r="GV32" s="39"/>
      <c r="GW32" s="39"/>
      <c r="GX32" s="39"/>
      <c r="GY32" s="39"/>
      <c r="GZ32" s="39"/>
      <c r="HA32" s="39"/>
      <c r="HB32" s="39"/>
      <c r="HC32" s="39"/>
      <c r="HD32" s="39"/>
      <c r="HE32" s="39"/>
      <c r="HF32" s="39"/>
      <c r="HG32" s="39"/>
      <c r="HH32" s="39"/>
      <c r="HI32" s="39"/>
      <c r="HJ32" s="39"/>
      <c r="HK32" s="39"/>
      <c r="HL32" s="39"/>
      <c r="HM32" s="39"/>
      <c r="HN32" s="39"/>
      <c r="HO32" s="39"/>
      <c r="HP32" s="39"/>
      <c r="HQ32" s="39"/>
      <c r="HR32" s="39"/>
      <c r="HS32" s="39"/>
      <c r="HT32" s="39"/>
      <c r="HU32" s="39"/>
      <c r="HV32" s="39"/>
      <c r="HW32" s="39"/>
      <c r="HX32" s="39"/>
      <c r="HY32" s="39"/>
      <c r="HZ32" s="39"/>
      <c r="IA32" s="39"/>
      <c r="IB32" s="39"/>
      <c r="IC32" s="39"/>
      <c r="ID32" s="39"/>
      <c r="IE32" s="39"/>
      <c r="IF32" s="39"/>
      <c r="IG32" s="39"/>
      <c r="IH32" s="39"/>
      <c r="II32" s="39"/>
      <c r="IJ32" s="39"/>
      <c r="IK32" s="39"/>
      <c r="IL32" s="39"/>
      <c r="IM32" s="39"/>
      <c r="IN32" s="39"/>
      <c r="IO32" s="39"/>
      <c r="IP32" s="39"/>
      <c r="IQ32" s="39"/>
    </row>
    <row r="33" spans="1:45">
      <c r="A33" s="39"/>
      <c r="B33" s="39"/>
      <c r="C33" s="39"/>
      <c r="E33" s="41" t="s">
        <v>341</v>
      </c>
      <c r="P33" s="39"/>
    </row>
    <row r="34" spans="1:45">
      <c r="A34" s="39"/>
      <c r="B34" s="39"/>
      <c r="C34" s="39"/>
      <c r="E34" s="41" t="s">
        <v>146</v>
      </c>
      <c r="P34" s="39"/>
      <c r="R34" s="42"/>
    </row>
    <row r="35" spans="1:45">
      <c r="A35" s="39"/>
      <c r="B35" s="39"/>
      <c r="C35" s="39"/>
      <c r="P35" s="39"/>
      <c r="R35" t="s">
        <v>147</v>
      </c>
    </row>
    <row r="36" spans="1:45">
      <c r="A36" s="39"/>
      <c r="B36" s="39"/>
      <c r="C36" s="39"/>
      <c r="P36" s="39"/>
    </row>
    <row r="37" spans="1:45">
      <c r="A37" s="39"/>
      <c r="B37" s="39"/>
      <c r="C37" s="39"/>
      <c r="P37" s="39"/>
      <c r="R37" s="43"/>
      <c r="S37" s="44">
        <v>2024</v>
      </c>
      <c r="T37" s="44">
        <v>2025</v>
      </c>
      <c r="U37" s="44">
        <v>2026</v>
      </c>
      <c r="V37" s="44">
        <v>2027</v>
      </c>
      <c r="W37" s="44">
        <v>2028</v>
      </c>
      <c r="X37" s="44">
        <v>2029</v>
      </c>
      <c r="Y37" s="44">
        <v>2030</v>
      </c>
      <c r="Z37" s="44">
        <v>2031</v>
      </c>
      <c r="AA37" s="44">
        <v>2032</v>
      </c>
      <c r="AB37" s="44">
        <v>2033</v>
      </c>
      <c r="AC37" s="44">
        <v>2034</v>
      </c>
      <c r="AD37" s="44">
        <v>2035</v>
      </c>
      <c r="AE37" s="44">
        <v>2036</v>
      </c>
      <c r="AF37" s="44">
        <v>2037</v>
      </c>
      <c r="AG37" s="44">
        <v>2038</v>
      </c>
      <c r="AH37" s="44">
        <v>2039</v>
      </c>
      <c r="AI37" s="44">
        <v>2040</v>
      </c>
      <c r="AJ37" s="44">
        <v>2041</v>
      </c>
      <c r="AK37" s="44">
        <v>2042</v>
      </c>
      <c r="AL37" s="44">
        <v>2043</v>
      </c>
      <c r="AM37" s="44">
        <v>2044</v>
      </c>
      <c r="AN37" s="44">
        <v>2045</v>
      </c>
      <c r="AO37" s="44">
        <v>2046</v>
      </c>
      <c r="AP37" s="44">
        <v>2047</v>
      </c>
      <c r="AQ37" s="44">
        <v>2048</v>
      </c>
      <c r="AR37" s="44">
        <v>2049</v>
      </c>
      <c r="AS37" s="44">
        <v>2050</v>
      </c>
    </row>
    <row r="38" spans="1:45">
      <c r="A38" s="39"/>
      <c r="B38" s="39"/>
      <c r="C38" s="39"/>
      <c r="P38" s="39"/>
      <c r="R38" s="45" t="s">
        <v>148</v>
      </c>
      <c r="S38" s="15">
        <v>306.47466333</v>
      </c>
      <c r="T38" s="15">
        <v>319.05678733999997</v>
      </c>
      <c r="U38" s="15">
        <v>315.12042939000003</v>
      </c>
      <c r="V38" s="15">
        <v>309.63277621999998</v>
      </c>
      <c r="W38" s="15">
        <v>303.37320439999996</v>
      </c>
      <c r="X38" s="15">
        <v>295.73486561999999</v>
      </c>
      <c r="Y38" s="15">
        <v>286.28833591</v>
      </c>
      <c r="Z38" s="15">
        <v>273.94769137999998</v>
      </c>
      <c r="AA38" s="15">
        <v>260.1628164</v>
      </c>
      <c r="AB38" s="15">
        <v>245.24728981999999</v>
      </c>
      <c r="AC38" s="15">
        <v>229.67865644</v>
      </c>
      <c r="AD38" s="15">
        <v>213.14143426000001</v>
      </c>
      <c r="AE38" s="15">
        <v>193.44390203999998</v>
      </c>
      <c r="AF38" s="15">
        <v>173.94034657</v>
      </c>
      <c r="AG38" s="15">
        <v>154.69799757000001</v>
      </c>
      <c r="AH38" s="15">
        <v>135.65907339</v>
      </c>
      <c r="AI38" s="15">
        <v>116.88189924</v>
      </c>
      <c r="AJ38" s="15">
        <v>99.063579041000011</v>
      </c>
      <c r="AK38" s="15">
        <v>81.925616357999999</v>
      </c>
      <c r="AL38" s="15">
        <v>65.671508849000006</v>
      </c>
      <c r="AM38" s="15">
        <v>50.871833546000005</v>
      </c>
      <c r="AN38" s="15">
        <v>37.933343682</v>
      </c>
      <c r="AO38" s="15">
        <v>27.888864371</v>
      </c>
      <c r="AP38" s="15">
        <v>19.365242641000002</v>
      </c>
      <c r="AQ38" s="15">
        <v>12.048687338000001</v>
      </c>
      <c r="AR38" s="15">
        <v>5.4996441858999994</v>
      </c>
      <c r="AS38" s="15">
        <v>0.50853459333000006</v>
      </c>
    </row>
    <row r="39" spans="1:45">
      <c r="A39" s="39"/>
      <c r="B39" s="39"/>
      <c r="C39" s="39"/>
      <c r="P39" s="39"/>
      <c r="R39" s="45" t="s">
        <v>149</v>
      </c>
      <c r="S39" s="15">
        <v>44.694819484999996</v>
      </c>
      <c r="T39" s="15">
        <v>45.531474576000001</v>
      </c>
      <c r="U39" s="15">
        <v>45.902520599000006</v>
      </c>
      <c r="V39" s="15">
        <v>45.928907492</v>
      </c>
      <c r="W39" s="15">
        <v>45.572773238000003</v>
      </c>
      <c r="X39" s="15">
        <v>45.166557236999999</v>
      </c>
      <c r="Y39" s="15">
        <v>44.529629847999999</v>
      </c>
      <c r="Z39" s="15">
        <v>43.429460061999997</v>
      </c>
      <c r="AA39" s="15">
        <v>41.941208840000002</v>
      </c>
      <c r="AB39" s="15">
        <v>40.249704627999996</v>
      </c>
      <c r="AC39" s="15">
        <v>38.251023498000002</v>
      </c>
      <c r="AD39" s="15">
        <v>36.011165846000004</v>
      </c>
      <c r="AE39" s="15">
        <v>31.431192562</v>
      </c>
      <c r="AF39" s="15">
        <v>28.042894136999998</v>
      </c>
      <c r="AG39" s="15">
        <v>24.721045984</v>
      </c>
      <c r="AH39" s="15">
        <v>21.436438786</v>
      </c>
      <c r="AI39" s="15">
        <v>18.162922397999999</v>
      </c>
      <c r="AJ39" s="15">
        <v>15.002864872</v>
      </c>
      <c r="AK39" s="15">
        <v>12.239051669</v>
      </c>
      <c r="AL39" s="15">
        <v>9.9873539457000007</v>
      </c>
      <c r="AM39" s="15">
        <v>7.9445170479999998</v>
      </c>
      <c r="AN39" s="15">
        <v>6.0648446564</v>
      </c>
      <c r="AO39" s="15">
        <v>4.5050464416000002</v>
      </c>
      <c r="AP39" s="15">
        <v>3.1681784662999997</v>
      </c>
      <c r="AQ39" s="15">
        <v>1.9065414073</v>
      </c>
      <c r="AR39" s="15">
        <v>0.76927461163999999</v>
      </c>
      <c r="AS39" s="15">
        <v>7.8918250209000007E-2</v>
      </c>
    </row>
    <row r="40" spans="1:45">
      <c r="A40" s="39"/>
      <c r="B40" s="39"/>
      <c r="C40" s="39"/>
      <c r="P40" s="39"/>
      <c r="R40" s="45" t="s">
        <v>150</v>
      </c>
      <c r="S40" s="15">
        <v>65.785557679999997</v>
      </c>
      <c r="T40" s="15">
        <v>65.223107059</v>
      </c>
      <c r="U40" s="15">
        <v>65.558694176999992</v>
      </c>
      <c r="V40" s="15">
        <v>64.735624658999996</v>
      </c>
      <c r="W40" s="15">
        <v>60.782470159999995</v>
      </c>
      <c r="X40" s="15">
        <v>56.549237567999995</v>
      </c>
      <c r="Y40" s="15">
        <v>53.628134522000003</v>
      </c>
      <c r="Z40" s="15">
        <v>50.927375734000002</v>
      </c>
      <c r="AA40" s="15">
        <v>48.423654644000003</v>
      </c>
      <c r="AB40" s="15">
        <v>46.163711886999998</v>
      </c>
      <c r="AC40" s="15">
        <v>44.100430277999997</v>
      </c>
      <c r="AD40" s="15">
        <v>41.207424773999996</v>
      </c>
      <c r="AE40" s="15">
        <v>37.668897161000004</v>
      </c>
      <c r="AF40" s="15">
        <v>34.231039027000001</v>
      </c>
      <c r="AG40" s="15">
        <v>30.862642537999999</v>
      </c>
      <c r="AH40" s="15">
        <v>27.573562023999997</v>
      </c>
      <c r="AI40" s="15">
        <v>24.217827271999997</v>
      </c>
      <c r="AJ40" s="15">
        <v>20.948189455000001</v>
      </c>
      <c r="AK40" s="15">
        <v>18.018988875999998</v>
      </c>
      <c r="AL40" s="15">
        <v>15.638633711000001</v>
      </c>
      <c r="AM40" s="15">
        <v>13.249167162999999</v>
      </c>
      <c r="AN40" s="15">
        <v>10.890092737000002</v>
      </c>
      <c r="AO40" s="15">
        <v>8.7504459134000001</v>
      </c>
      <c r="AP40" s="15">
        <v>6.7006424934999993</v>
      </c>
      <c r="AQ40" s="15">
        <v>4.5840886962000003</v>
      </c>
      <c r="AR40" s="15">
        <v>2.5297871103</v>
      </c>
      <c r="AS40" s="15">
        <v>1.4389849307</v>
      </c>
    </row>
    <row r="41" spans="1:45">
      <c r="A41" s="39"/>
      <c r="B41" s="39"/>
      <c r="C41" s="39"/>
      <c r="P41" s="39"/>
      <c r="R41" s="46" t="s">
        <v>151</v>
      </c>
      <c r="S41" s="15">
        <v>416.95504048999999</v>
      </c>
      <c r="T41" s="15">
        <v>429.81136898000005</v>
      </c>
      <c r="U41" s="15">
        <v>426.58164416000005</v>
      </c>
      <c r="V41" s="15">
        <v>420.29730837</v>
      </c>
      <c r="W41" s="15">
        <v>409.72844780000003</v>
      </c>
      <c r="X41" s="15">
        <v>397.45066041999996</v>
      </c>
      <c r="Y41" s="15">
        <v>384.44610028</v>
      </c>
      <c r="Z41" s="15">
        <v>368.30452717000003</v>
      </c>
      <c r="AA41" s="15">
        <v>350.52767987999999</v>
      </c>
      <c r="AB41" s="15">
        <v>331.66070633000004</v>
      </c>
      <c r="AC41" s="15">
        <v>312.03011021999998</v>
      </c>
      <c r="AD41" s="15">
        <v>290.36002487999997</v>
      </c>
      <c r="AE41" s="15">
        <v>262.54399175999998</v>
      </c>
      <c r="AF41" s="15">
        <v>236.21427973000002</v>
      </c>
      <c r="AG41" s="15">
        <v>210.28168608999999</v>
      </c>
      <c r="AH41" s="15">
        <v>184.66907420000001</v>
      </c>
      <c r="AI41" s="15">
        <v>159.26264891</v>
      </c>
      <c r="AJ41" s="15">
        <v>135.01463336999998</v>
      </c>
      <c r="AK41" s="15">
        <v>112.1836569</v>
      </c>
      <c r="AL41" s="15">
        <v>91.297496506000002</v>
      </c>
      <c r="AM41" s="15">
        <v>72.065517756999995</v>
      </c>
      <c r="AN41" s="15">
        <v>54.888281075000002</v>
      </c>
      <c r="AO41" s="15">
        <v>41.144356725999998</v>
      </c>
      <c r="AP41" s="15">
        <v>29.234063601000003</v>
      </c>
      <c r="AQ41" s="15">
        <v>18.539317441999998</v>
      </c>
      <c r="AR41" s="15">
        <v>8.7987059078000005</v>
      </c>
      <c r="AS41" s="15">
        <v>2.0264377741999997</v>
      </c>
    </row>
    <row r="42" spans="1:45">
      <c r="A42" s="39"/>
      <c r="B42" s="39"/>
      <c r="C42" s="39"/>
      <c r="P42" s="39"/>
      <c r="R42" s="45" t="s">
        <v>152</v>
      </c>
      <c r="S42" s="15">
        <v>79.011055321000001</v>
      </c>
      <c r="T42" s="15">
        <v>78.842750960000004</v>
      </c>
      <c r="U42" s="15">
        <v>79.069532819000003</v>
      </c>
      <c r="V42" s="15">
        <v>78.021971213</v>
      </c>
      <c r="W42" s="15">
        <v>75.406085888000007</v>
      </c>
      <c r="X42" s="15">
        <v>71.999202068000002</v>
      </c>
      <c r="Y42" s="15">
        <v>67.641924645999993</v>
      </c>
      <c r="Z42" s="15">
        <v>63.687414046999997</v>
      </c>
      <c r="AA42" s="15">
        <v>59.928257500999997</v>
      </c>
      <c r="AB42" s="15">
        <v>56.378879413</v>
      </c>
      <c r="AC42" s="15">
        <v>52.881938073000001</v>
      </c>
      <c r="AD42" s="15">
        <v>49.863457353999998</v>
      </c>
      <c r="AE42" s="15">
        <v>46.607879767999997</v>
      </c>
      <c r="AF42" s="15">
        <v>43.390096743000001</v>
      </c>
      <c r="AG42" s="15">
        <v>40.214351235999999</v>
      </c>
      <c r="AH42" s="15">
        <v>37.079458533</v>
      </c>
      <c r="AI42" s="15">
        <v>33.946405916000003</v>
      </c>
      <c r="AJ42" s="15">
        <v>30.870682782999999</v>
      </c>
      <c r="AK42" s="15">
        <v>27.975013636</v>
      </c>
      <c r="AL42" s="15">
        <v>24.728065396000002</v>
      </c>
      <c r="AM42" s="15">
        <v>21.618512967999997</v>
      </c>
      <c r="AN42" s="15">
        <v>18.516528973</v>
      </c>
      <c r="AO42" s="15">
        <v>15.517072953000001</v>
      </c>
      <c r="AP42" s="15">
        <v>12.541840921</v>
      </c>
      <c r="AQ42" s="15">
        <v>9.7147867150999989</v>
      </c>
      <c r="AR42" s="15">
        <v>6.9484158927999999</v>
      </c>
      <c r="AS42" s="15">
        <v>4.3594993020000006</v>
      </c>
    </row>
    <row r="43" spans="1:45">
      <c r="A43" s="39"/>
      <c r="B43" s="39"/>
      <c r="C43" s="39"/>
      <c r="P43" s="39"/>
      <c r="R43" s="45" t="s">
        <v>153</v>
      </c>
      <c r="S43" s="15">
        <v>2.3300082191999998</v>
      </c>
      <c r="T43" s="15">
        <v>2.2354383562</v>
      </c>
      <c r="U43" s="15">
        <v>2.2973835616000002</v>
      </c>
      <c r="V43" s="15">
        <v>2.3091780821999999</v>
      </c>
      <c r="W43" s="15">
        <v>2.2899698629999996</v>
      </c>
      <c r="X43" s="15">
        <v>2.2762465753000001</v>
      </c>
      <c r="Y43" s="15">
        <v>2.2993561644000002</v>
      </c>
      <c r="Z43" s="15">
        <v>2.3597397259999999</v>
      </c>
      <c r="AA43" s="15">
        <v>2.4121424658000001</v>
      </c>
      <c r="AB43" s="15">
        <v>2.4187671232999999</v>
      </c>
      <c r="AC43" s="15">
        <v>2.4373287670999999</v>
      </c>
      <c r="AD43" s="15">
        <v>2.4512876712000002</v>
      </c>
      <c r="AE43" s="15">
        <v>1.7170931507</v>
      </c>
      <c r="AF43" s="15">
        <v>1.3946712328999999</v>
      </c>
      <c r="AG43" s="15">
        <v>1.2745616438</v>
      </c>
      <c r="AH43" s="15">
        <v>1.1548493151000001</v>
      </c>
      <c r="AI43" s="15">
        <v>1.0409342466</v>
      </c>
      <c r="AJ43" s="15">
        <v>0.92235616438000001</v>
      </c>
      <c r="AK43" s="15">
        <v>0.80810958903999996</v>
      </c>
      <c r="AL43" s="15">
        <v>0.69787671233000004</v>
      </c>
      <c r="AM43" s="15">
        <v>0.59297534246999994</v>
      </c>
      <c r="AN43" s="15">
        <v>0.49267123287999998</v>
      </c>
      <c r="AO43" s="15">
        <v>0.40269863013999996</v>
      </c>
      <c r="AP43" s="15">
        <v>0.31921917808</v>
      </c>
      <c r="AQ43" s="15">
        <v>0.24783287670999998</v>
      </c>
      <c r="AR43" s="15">
        <v>0.18554794520999998</v>
      </c>
      <c r="AS43" s="15">
        <v>0.12956164383999999</v>
      </c>
    </row>
    <row r="44" spans="1:45">
      <c r="A44" s="39"/>
      <c r="B44" s="39"/>
      <c r="C44" s="39"/>
      <c r="P44" s="39"/>
      <c r="R44" s="46" t="s">
        <v>154</v>
      </c>
      <c r="S44" s="15">
        <v>498.29610402999998</v>
      </c>
      <c r="T44" s="15">
        <v>510.88955829999998</v>
      </c>
      <c r="U44" s="15">
        <v>507.94856053999996</v>
      </c>
      <c r="V44" s="15">
        <v>500.62845766999999</v>
      </c>
      <c r="W44" s="15">
        <v>487.42450355</v>
      </c>
      <c r="X44" s="15">
        <v>471.72610907000001</v>
      </c>
      <c r="Y44" s="15">
        <v>454.38738108999996</v>
      </c>
      <c r="Z44" s="15">
        <v>434.35168095</v>
      </c>
      <c r="AA44" s="15">
        <v>412.86807984999996</v>
      </c>
      <c r="AB44" s="15">
        <v>390.45835287</v>
      </c>
      <c r="AC44" s="15">
        <v>367.34937706000005</v>
      </c>
      <c r="AD44" s="15">
        <v>342.6747699</v>
      </c>
      <c r="AE44" s="15">
        <v>310.86896467999998</v>
      </c>
      <c r="AF44" s="15">
        <v>280.99904771000001</v>
      </c>
      <c r="AG44" s="15">
        <v>251.77059896999998</v>
      </c>
      <c r="AH44" s="15">
        <v>222.90338204999998</v>
      </c>
      <c r="AI44" s="15">
        <v>194.24998907</v>
      </c>
      <c r="AJ44" s="15">
        <v>166.80767232000002</v>
      </c>
      <c r="AK44" s="15">
        <v>140.96678012999999</v>
      </c>
      <c r="AL44" s="15">
        <v>116.72343861</v>
      </c>
      <c r="AM44" s="15">
        <v>94.277006066999988</v>
      </c>
      <c r="AN44" s="15">
        <v>73.897481281999987</v>
      </c>
      <c r="AO44" s="15">
        <v>57.064128308999997</v>
      </c>
      <c r="AP44" s="15">
        <v>42.095123699000006</v>
      </c>
      <c r="AQ44" s="15">
        <v>28.501937033999997</v>
      </c>
      <c r="AR44" s="15">
        <v>15.932669746</v>
      </c>
      <c r="AS44" s="15">
        <v>6.5154987199999992</v>
      </c>
    </row>
    <row r="45" spans="1:45">
      <c r="A45" s="39"/>
      <c r="B45" s="39"/>
      <c r="C45" s="39"/>
      <c r="P45" s="39"/>
      <c r="R45" s="45" t="s">
        <v>155</v>
      </c>
      <c r="S45" s="15">
        <v>9.9410030659999986</v>
      </c>
      <c r="T45" s="15">
        <v>9.9762287024000003</v>
      </c>
      <c r="U45" s="15">
        <v>10.027150285999999</v>
      </c>
      <c r="V45" s="15">
        <v>10.430901691999999</v>
      </c>
      <c r="W45" s="15">
        <v>13.724481633</v>
      </c>
      <c r="X45" s="15">
        <v>29.663810202000001</v>
      </c>
      <c r="Y45" s="15">
        <v>61.89422622</v>
      </c>
      <c r="Z45" s="15">
        <v>63.235732182</v>
      </c>
      <c r="AA45" s="15">
        <v>80.114495645999995</v>
      </c>
      <c r="AB45" s="15">
        <v>79.497025070999996</v>
      </c>
      <c r="AC45" s="15">
        <v>79.199431738000001</v>
      </c>
      <c r="AD45" s="15">
        <v>110.7166687</v>
      </c>
      <c r="AE45" s="15">
        <v>144.56731391999998</v>
      </c>
      <c r="AF45" s="15">
        <v>158.18888403</v>
      </c>
      <c r="AG45" s="15">
        <v>167.76266418</v>
      </c>
      <c r="AH45" s="15">
        <v>169.41473478</v>
      </c>
      <c r="AI45" s="15">
        <v>168.00379857000001</v>
      </c>
      <c r="AJ45" s="15">
        <v>170.53772240000001</v>
      </c>
      <c r="AK45" s="15">
        <v>172.43191772</v>
      </c>
      <c r="AL45" s="15">
        <v>195.38254941</v>
      </c>
      <c r="AM45" s="15">
        <v>204.06114977999999</v>
      </c>
      <c r="AN45" s="15">
        <v>202.08654944</v>
      </c>
      <c r="AO45" s="15">
        <v>212.42219115</v>
      </c>
      <c r="AP45" s="15">
        <v>217.54458413999998</v>
      </c>
      <c r="AQ45" s="15">
        <v>227.90766368999999</v>
      </c>
      <c r="AR45" s="15">
        <v>230.13064896</v>
      </c>
      <c r="AS45" s="15">
        <v>218.84664623</v>
      </c>
    </row>
    <row r="46" spans="1:45">
      <c r="A46" s="39"/>
      <c r="B46" s="39"/>
      <c r="C46" s="39"/>
      <c r="P46" s="39"/>
      <c r="R46" s="45" t="s">
        <v>156</v>
      </c>
      <c r="S46" s="15">
        <v>69.813792973999995</v>
      </c>
      <c r="T46" s="15">
        <v>74.316763252999991</v>
      </c>
      <c r="U46" s="15">
        <v>77.886251232999996</v>
      </c>
      <c r="V46" s="15">
        <v>75.640343487999999</v>
      </c>
      <c r="W46" s="15">
        <v>73.561453731</v>
      </c>
      <c r="X46" s="15">
        <v>69.15106102</v>
      </c>
      <c r="Y46" s="15">
        <v>62.512710960999996</v>
      </c>
      <c r="Z46" s="15">
        <v>57.725933706000006</v>
      </c>
      <c r="AA46" s="15">
        <v>53.111213430000006</v>
      </c>
      <c r="AB46" s="15">
        <v>48.614163654000002</v>
      </c>
      <c r="AC46" s="15">
        <v>44.488311617999997</v>
      </c>
      <c r="AD46" s="15">
        <v>40.604947557999999</v>
      </c>
      <c r="AE46" s="15">
        <v>37.492331602999997</v>
      </c>
      <c r="AF46" s="15">
        <v>36.514578004000001</v>
      </c>
      <c r="AG46" s="15">
        <v>33.529815479999996</v>
      </c>
      <c r="AH46" s="15">
        <v>30.356869845000002</v>
      </c>
      <c r="AI46" s="15">
        <v>27.572651635</v>
      </c>
      <c r="AJ46" s="15">
        <v>24.933075637999998</v>
      </c>
      <c r="AK46" s="15">
        <v>22.487448574999998</v>
      </c>
      <c r="AL46" s="15">
        <v>20.172194068</v>
      </c>
      <c r="AM46" s="15">
        <v>18.014795586000002</v>
      </c>
      <c r="AN46" s="15">
        <v>15.941433468</v>
      </c>
      <c r="AO46" s="15">
        <v>14.009301869000002</v>
      </c>
      <c r="AP46" s="15">
        <v>12.16785046</v>
      </c>
      <c r="AQ46" s="15">
        <v>10.434737140999999</v>
      </c>
      <c r="AR46" s="15">
        <v>8.7704633498</v>
      </c>
      <c r="AS46" s="15">
        <v>7.4095640397999993</v>
      </c>
    </row>
    <row r="47" spans="1:45">
      <c r="A47" s="39"/>
      <c r="B47" s="39"/>
      <c r="C47" s="39"/>
      <c r="P47" s="39"/>
      <c r="R47" s="45" t="s">
        <v>157</v>
      </c>
      <c r="S47" s="15">
        <v>103.23289029</v>
      </c>
      <c r="T47" s="15">
        <v>103.76731495</v>
      </c>
      <c r="U47" s="15">
        <v>94.948878058999995</v>
      </c>
      <c r="V47" s="15">
        <v>101.75665504</v>
      </c>
      <c r="W47" s="15">
        <v>101.29433946</v>
      </c>
      <c r="X47" s="15">
        <v>83.764754943000014</v>
      </c>
      <c r="Y47" s="15">
        <v>75.721368103999993</v>
      </c>
      <c r="Z47" s="15">
        <v>53.652977493999998</v>
      </c>
      <c r="AA47" s="15">
        <v>51.200410617000003</v>
      </c>
      <c r="AB47" s="15">
        <v>55.768052493000006</v>
      </c>
      <c r="AC47" s="15">
        <v>37.880208827000004</v>
      </c>
      <c r="AD47" s="15">
        <v>35.676377825000003</v>
      </c>
      <c r="AE47" s="15">
        <v>38.196318120999997</v>
      </c>
      <c r="AF47" s="15">
        <v>53.936609979000004</v>
      </c>
      <c r="AG47" s="15">
        <v>64.544619564000001</v>
      </c>
      <c r="AH47" s="15">
        <v>60.058481604000001</v>
      </c>
      <c r="AI47" s="15">
        <v>63.453926547000002</v>
      </c>
      <c r="AJ47" s="15">
        <v>71.212770889000012</v>
      </c>
      <c r="AK47" s="15">
        <v>82.427838097000006</v>
      </c>
      <c r="AL47" s="15">
        <v>81.611155324000009</v>
      </c>
      <c r="AM47" s="15">
        <v>75.712129124000001</v>
      </c>
      <c r="AN47" s="15">
        <v>87.590797019000007</v>
      </c>
      <c r="AO47" s="15">
        <v>86.256847077000003</v>
      </c>
      <c r="AP47" s="15">
        <v>82.850272259000008</v>
      </c>
      <c r="AQ47" s="15">
        <v>72.845258623000007</v>
      </c>
      <c r="AR47" s="15">
        <v>70.029574857</v>
      </c>
      <c r="AS47" s="15">
        <v>65.848420821999994</v>
      </c>
    </row>
    <row r="48" spans="1:45">
      <c r="A48" s="39"/>
      <c r="B48" s="39"/>
      <c r="C48" s="39"/>
      <c r="P48" s="39"/>
      <c r="R48" s="45" t="s">
        <v>158</v>
      </c>
      <c r="S48" s="15">
        <v>182.98768633</v>
      </c>
      <c r="T48" s="15">
        <v>188.0603069</v>
      </c>
      <c r="U48" s="15">
        <v>182.86227958000001</v>
      </c>
      <c r="V48" s="15">
        <v>187.82790022</v>
      </c>
      <c r="W48" s="15">
        <v>188.58027482</v>
      </c>
      <c r="X48" s="15">
        <v>182.57962617000001</v>
      </c>
      <c r="Y48" s="15">
        <v>200.12830528999999</v>
      </c>
      <c r="Z48" s="15">
        <v>174.61464337999999</v>
      </c>
      <c r="AA48" s="15">
        <v>184.42611968999998</v>
      </c>
      <c r="AB48" s="15">
        <v>183.87924121999998</v>
      </c>
      <c r="AC48" s="15">
        <v>161.56795217999999</v>
      </c>
      <c r="AD48" s="15">
        <v>186.99799408999999</v>
      </c>
      <c r="AE48" s="15">
        <v>220.25596364999998</v>
      </c>
      <c r="AF48" s="15">
        <v>248.64007201999999</v>
      </c>
      <c r="AG48" s="15">
        <v>265.83709921999997</v>
      </c>
      <c r="AH48" s="15">
        <v>259.83008623000001</v>
      </c>
      <c r="AI48" s="15">
        <v>259.03037676000002</v>
      </c>
      <c r="AJ48" s="15">
        <v>266.68356893000004</v>
      </c>
      <c r="AK48" s="15">
        <v>277.34720440000001</v>
      </c>
      <c r="AL48" s="15">
        <v>297.16589880000004</v>
      </c>
      <c r="AM48" s="15">
        <v>297.78807449000004</v>
      </c>
      <c r="AN48" s="15">
        <v>305.61877992000001</v>
      </c>
      <c r="AO48" s="15">
        <v>312.68834009999995</v>
      </c>
      <c r="AP48" s="15">
        <v>312.56270685999999</v>
      </c>
      <c r="AQ48" s="15">
        <v>311.18765944999996</v>
      </c>
      <c r="AR48" s="15">
        <v>308.93068717</v>
      </c>
      <c r="AS48" s="15">
        <v>292.10463109</v>
      </c>
    </row>
    <row r="49" spans="1:251">
      <c r="A49" s="39"/>
      <c r="B49" s="39"/>
      <c r="C49" s="39"/>
      <c r="P49" s="39"/>
      <c r="R49" s="45" t="s">
        <v>159</v>
      </c>
      <c r="S49" s="15">
        <v>2.9098735015000003</v>
      </c>
      <c r="T49" s="15">
        <v>2.8048537170999999</v>
      </c>
      <c r="U49" s="15">
        <v>2.7645649910000003</v>
      </c>
      <c r="V49" s="15">
        <v>2.7433067317000002</v>
      </c>
      <c r="W49" s="15">
        <v>2.7650219456</v>
      </c>
      <c r="X49" s="15">
        <v>2.7371387919000001</v>
      </c>
      <c r="Y49" s="15">
        <v>2.7284466218999999</v>
      </c>
      <c r="Z49" s="15">
        <v>2.5598005199</v>
      </c>
      <c r="AA49" s="15">
        <v>2.4479716935</v>
      </c>
      <c r="AB49" s="15">
        <v>2.3546077068</v>
      </c>
      <c r="AC49" s="15">
        <v>2.1755791221999998</v>
      </c>
      <c r="AD49" s="15">
        <v>2.0711146386999997</v>
      </c>
      <c r="AE49" s="15">
        <v>2.0399728293999999</v>
      </c>
      <c r="AF49" s="15">
        <v>2.0266697891000001</v>
      </c>
      <c r="AG49" s="15">
        <v>1.9919364209000001</v>
      </c>
      <c r="AH49" s="15">
        <v>1.8814730844000001</v>
      </c>
      <c r="AI49" s="15">
        <v>1.766764107</v>
      </c>
      <c r="AJ49" s="15">
        <v>1.6773550745000001</v>
      </c>
      <c r="AK49" s="15">
        <v>1.6169365064000001</v>
      </c>
      <c r="AL49" s="15">
        <v>1.5911501423000001</v>
      </c>
      <c r="AM49" s="15">
        <v>1.5265988984999999</v>
      </c>
      <c r="AN49" s="15">
        <v>1.4667140713</v>
      </c>
      <c r="AO49" s="15">
        <v>1.4269216307999999</v>
      </c>
      <c r="AP49" s="15">
        <v>1.3753028217000001</v>
      </c>
      <c r="AQ49" s="15">
        <v>1.3214408835</v>
      </c>
      <c r="AR49" s="15">
        <v>1.2620931614000002</v>
      </c>
      <c r="AS49" s="15">
        <v>1.1686613841</v>
      </c>
    </row>
    <row r="50" spans="1:251">
      <c r="A50" s="39"/>
      <c r="B50" s="39"/>
      <c r="C50" s="39"/>
      <c r="P50" s="39"/>
      <c r="R50" s="45" t="s">
        <v>160</v>
      </c>
      <c r="S50" s="15">
        <v>684.19366386000002</v>
      </c>
      <c r="T50" s="15">
        <v>701.75471891999996</v>
      </c>
      <c r="U50" s="15">
        <v>693.57540511000002</v>
      </c>
      <c r="V50" s="15">
        <v>691.19966462000002</v>
      </c>
      <c r="W50" s="15">
        <v>678.76980032000006</v>
      </c>
      <c r="X50" s="15">
        <v>657.04287402</v>
      </c>
      <c r="Y50" s="15">
        <v>657.24413300000003</v>
      </c>
      <c r="Z50" s="15">
        <v>611.52612484999997</v>
      </c>
      <c r="AA50" s="15">
        <v>599.74217122999994</v>
      </c>
      <c r="AB50" s="15">
        <v>576.69220180000002</v>
      </c>
      <c r="AC50" s="15">
        <v>531.09290836000002</v>
      </c>
      <c r="AD50" s="15">
        <v>531.74387861999992</v>
      </c>
      <c r="AE50" s="15">
        <v>533.16490116</v>
      </c>
      <c r="AF50" s="15">
        <v>531.66578951000008</v>
      </c>
      <c r="AG50" s="15">
        <v>519.59963460999995</v>
      </c>
      <c r="AH50" s="15">
        <v>484.61494135999999</v>
      </c>
      <c r="AI50" s="15">
        <v>455.04712993999999</v>
      </c>
      <c r="AJ50" s="15">
        <v>435.16859632000001</v>
      </c>
      <c r="AK50" s="15">
        <v>419.93092103000004</v>
      </c>
      <c r="AL50" s="15">
        <v>415.48048755000002</v>
      </c>
      <c r="AM50" s="15">
        <v>393.59167945000002</v>
      </c>
      <c r="AN50" s="15">
        <v>380.98297528000001</v>
      </c>
      <c r="AO50" s="15">
        <v>371.17939004000004</v>
      </c>
      <c r="AP50" s="15">
        <v>356.03313338000004</v>
      </c>
      <c r="AQ50" s="15">
        <v>341.01103737</v>
      </c>
      <c r="AR50" s="15">
        <v>326.12545007</v>
      </c>
      <c r="AS50" s="15">
        <v>299.78879119999999</v>
      </c>
    </row>
    <row r="51" spans="1:251">
      <c r="A51" s="39"/>
      <c r="B51" s="39"/>
      <c r="C51" s="39"/>
      <c r="P51" s="39"/>
      <c r="R51" s="45" t="s">
        <v>161</v>
      </c>
      <c r="S51" s="15">
        <v>42.188519999999997</v>
      </c>
      <c r="T51" s="15">
        <v>45.902560000000001</v>
      </c>
      <c r="U51" s="15">
        <v>32.517209999999999</v>
      </c>
      <c r="V51" s="15">
        <v>37.99532</v>
      </c>
      <c r="W51" s="15">
        <v>54.084470000000003</v>
      </c>
      <c r="X51" s="15">
        <v>65.892420000000001</v>
      </c>
      <c r="Y51" s="15">
        <v>62.461190000000002</v>
      </c>
      <c r="Z51" s="15">
        <v>49.136009999999999</v>
      </c>
      <c r="AA51" s="15">
        <v>40.854660000000003</v>
      </c>
      <c r="AB51" s="15">
        <v>38.819110000000002</v>
      </c>
      <c r="AC51" s="15">
        <v>29.848279999999999</v>
      </c>
      <c r="AD51" s="15">
        <v>11.88616</v>
      </c>
      <c r="AE51" s="15">
        <v>4.0153299999999996</v>
      </c>
      <c r="AF51" s="15">
        <v>4.0148900000000003</v>
      </c>
      <c r="AG51" s="15">
        <v>4.0148900000000003</v>
      </c>
      <c r="AH51" s="15">
        <v>4.0152200000000002</v>
      </c>
      <c r="AI51" s="15">
        <v>4.01511</v>
      </c>
      <c r="AJ51" s="15">
        <v>4.01478</v>
      </c>
      <c r="AK51" s="15">
        <v>4.0152200000000002</v>
      </c>
      <c r="AL51" s="15">
        <v>4.0148900000000003</v>
      </c>
      <c r="AM51" s="15">
        <v>4.0156599999999996</v>
      </c>
      <c r="AN51" s="15">
        <v>4.0149999999999997</v>
      </c>
      <c r="AO51" s="15">
        <v>4.0149999999999997</v>
      </c>
      <c r="AP51" s="15">
        <v>4.0149999999999997</v>
      </c>
      <c r="AQ51" s="15">
        <v>4.0149999999999997</v>
      </c>
      <c r="AR51" s="15">
        <v>4.0149999999999997</v>
      </c>
      <c r="AS51" s="15">
        <v>4.0149999999999997</v>
      </c>
    </row>
    <row r="52" spans="1:251">
      <c r="A52" s="39"/>
      <c r="B52" s="39"/>
      <c r="C52" s="39"/>
      <c r="P52" s="39"/>
      <c r="R52" s="46" t="s">
        <v>162</v>
      </c>
      <c r="S52" s="15">
        <v>726.38218385999994</v>
      </c>
      <c r="T52" s="15">
        <v>747.65727891999995</v>
      </c>
      <c r="U52" s="15">
        <v>726.09261511</v>
      </c>
      <c r="V52" s="15">
        <v>729.19498462000001</v>
      </c>
      <c r="W52" s="15">
        <v>732.85427031999996</v>
      </c>
      <c r="X52" s="15">
        <v>722.93529402000001</v>
      </c>
      <c r="Y52" s="15">
        <v>719.70532300000002</v>
      </c>
      <c r="Z52" s="15">
        <v>660.66213485000003</v>
      </c>
      <c r="AA52" s="15">
        <v>640.59683123000002</v>
      </c>
      <c r="AB52" s="15">
        <v>615.51131180000004</v>
      </c>
      <c r="AC52" s="15">
        <v>560.94118836000007</v>
      </c>
      <c r="AD52" s="15">
        <v>543.63003862000005</v>
      </c>
      <c r="AE52" s="15">
        <v>537.18023115999995</v>
      </c>
      <c r="AF52" s="15">
        <v>535.68067951</v>
      </c>
      <c r="AG52" s="15">
        <v>523.61452460999999</v>
      </c>
      <c r="AH52" s="15">
        <v>488.63016136000005</v>
      </c>
      <c r="AI52" s="15">
        <v>459.06223993999998</v>
      </c>
      <c r="AJ52" s="15">
        <v>439.18337631999998</v>
      </c>
      <c r="AK52" s="15">
        <v>423.94614102999998</v>
      </c>
      <c r="AL52" s="15">
        <v>419.49537755</v>
      </c>
      <c r="AM52" s="15">
        <v>397.60733945000004</v>
      </c>
      <c r="AN52" s="15">
        <v>384.99797527999999</v>
      </c>
      <c r="AO52" s="15">
        <v>375.19439004000003</v>
      </c>
      <c r="AP52" s="15">
        <v>360.04813338000002</v>
      </c>
      <c r="AQ52" s="15">
        <v>345.02603736999998</v>
      </c>
      <c r="AR52" s="15">
        <v>330.14045007000004</v>
      </c>
      <c r="AS52" s="15">
        <v>303.80379119999998</v>
      </c>
    </row>
    <row r="53" spans="1:251">
      <c r="A53" s="39"/>
      <c r="B53" s="39"/>
      <c r="C53" s="39"/>
      <c r="P53" s="39"/>
    </row>
    <row r="54" spans="1:251">
      <c r="A54" s="39"/>
      <c r="B54" s="39"/>
      <c r="C54" s="39"/>
      <c r="P54" s="39"/>
      <c r="R54"/>
    </row>
    <row r="55" spans="1:251">
      <c r="A55" s="39"/>
      <c r="B55" s="39"/>
      <c r="C55" s="39"/>
      <c r="P55" s="39"/>
    </row>
    <row r="56" spans="1:251">
      <c r="A56" s="39"/>
      <c r="B56" s="39"/>
      <c r="C56" s="39"/>
      <c r="P56" s="39"/>
    </row>
    <row r="57" spans="1:251">
      <c r="A57" s="39"/>
      <c r="B57" s="39"/>
      <c r="C57" s="39"/>
      <c r="P57" s="39"/>
    </row>
    <row r="58" spans="1:251">
      <c r="A58" s="39"/>
      <c r="B58" s="39"/>
      <c r="C58" s="39"/>
      <c r="P58" s="39"/>
    </row>
    <row r="59" spans="1:251">
      <c r="A59" s="39"/>
      <c r="B59" s="39"/>
      <c r="C59" s="39"/>
      <c r="P59" s="39"/>
    </row>
    <row r="60" spans="1:251">
      <c r="A60" s="39"/>
      <c r="B60" s="39"/>
      <c r="C60" s="39"/>
      <c r="P60" s="39"/>
    </row>
    <row r="61" spans="1:251" customForma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c r="EK61" s="39"/>
      <c r="EL61" s="39"/>
      <c r="EM61" s="39"/>
      <c r="EN61" s="39"/>
      <c r="EO61" s="39"/>
      <c r="EP61" s="39"/>
      <c r="EQ61" s="39"/>
      <c r="ER61" s="39"/>
      <c r="ES61" s="39"/>
      <c r="ET61" s="39"/>
      <c r="EU61" s="39"/>
      <c r="EV61" s="39"/>
      <c r="EW61" s="39"/>
      <c r="EX61" s="39"/>
      <c r="EY61" s="39"/>
      <c r="EZ61" s="39"/>
      <c r="FA61" s="39"/>
      <c r="FB61" s="39"/>
      <c r="FC61" s="39"/>
      <c r="FD61" s="39"/>
      <c r="FE61" s="39"/>
      <c r="FF61" s="39"/>
      <c r="FG61" s="39"/>
      <c r="FH61" s="39"/>
      <c r="FI61" s="39"/>
      <c r="FJ61" s="39"/>
      <c r="FK61" s="39"/>
      <c r="FL61" s="39"/>
      <c r="FM61" s="39"/>
      <c r="FN61" s="39"/>
      <c r="FO61" s="39"/>
      <c r="FP61" s="39"/>
      <c r="FQ61" s="39"/>
      <c r="FR61" s="39"/>
      <c r="FS61" s="39"/>
      <c r="FT61" s="39"/>
      <c r="FU61" s="39"/>
      <c r="FV61" s="39"/>
      <c r="FW61" s="39"/>
      <c r="FX61" s="39"/>
      <c r="FY61" s="39"/>
      <c r="FZ61" s="39"/>
      <c r="GA61" s="39"/>
      <c r="GB61" s="39"/>
      <c r="GC61" s="39"/>
      <c r="GD61" s="39"/>
      <c r="GE61" s="39"/>
      <c r="GF61" s="39"/>
      <c r="GG61" s="39"/>
      <c r="GH61" s="39"/>
      <c r="GI61" s="39"/>
      <c r="GJ61" s="39"/>
      <c r="GK61" s="39"/>
      <c r="GL61" s="39"/>
      <c r="GM61" s="39"/>
      <c r="GN61" s="39"/>
      <c r="GO61" s="39"/>
      <c r="GP61" s="39"/>
      <c r="GQ61" s="39"/>
      <c r="GR61" s="39"/>
      <c r="GS61" s="39"/>
      <c r="GT61" s="39"/>
      <c r="GU61" s="39"/>
      <c r="GV61" s="39"/>
      <c r="GW61" s="39"/>
      <c r="GX61" s="39"/>
      <c r="GY61" s="39"/>
      <c r="GZ61" s="39"/>
      <c r="HA61" s="39"/>
      <c r="HB61" s="39"/>
      <c r="HC61" s="39"/>
      <c r="HD61" s="39"/>
      <c r="HE61" s="39"/>
      <c r="HF61" s="39"/>
      <c r="HG61" s="39"/>
      <c r="HH61" s="39"/>
      <c r="HI61" s="39"/>
      <c r="HJ61" s="39"/>
      <c r="HK61" s="39"/>
      <c r="HL61" s="39"/>
      <c r="HM61" s="39"/>
      <c r="HN61" s="39"/>
      <c r="HO61" s="39"/>
      <c r="HP61" s="39"/>
      <c r="HQ61" s="39"/>
      <c r="HR61" s="39"/>
      <c r="HS61" s="39"/>
      <c r="HT61" s="39"/>
      <c r="HU61" s="39"/>
      <c r="HV61" s="39"/>
      <c r="HW61" s="39"/>
      <c r="HX61" s="39"/>
      <c r="HY61" s="39"/>
      <c r="HZ61" s="39"/>
      <c r="IA61" s="39"/>
      <c r="IB61" s="39"/>
      <c r="IC61" s="39"/>
      <c r="ID61" s="39"/>
      <c r="IE61" s="39"/>
      <c r="IF61" s="39"/>
      <c r="IG61" s="39"/>
      <c r="IH61" s="39"/>
      <c r="II61" s="39"/>
      <c r="IJ61" s="39"/>
      <c r="IK61" s="39"/>
      <c r="IL61" s="39"/>
      <c r="IM61" s="39"/>
      <c r="IN61" s="39"/>
      <c r="IO61" s="39"/>
      <c r="IP61" s="39"/>
      <c r="IQ61" s="39"/>
    </row>
    <row r="62" spans="1:251">
      <c r="A62" s="39"/>
      <c r="B62" s="39"/>
      <c r="C62" s="39"/>
      <c r="E62" s="41" t="s">
        <v>342</v>
      </c>
      <c r="P62" s="39"/>
    </row>
    <row r="63" spans="1:251">
      <c r="A63" s="39"/>
      <c r="B63" s="39"/>
      <c r="C63" s="39"/>
      <c r="E63" s="41" t="s">
        <v>146</v>
      </c>
      <c r="P63" s="39"/>
      <c r="R63" s="42"/>
    </row>
    <row r="64" spans="1:251">
      <c r="A64" s="39"/>
      <c r="B64" s="39"/>
      <c r="C64" s="39"/>
      <c r="P64" s="39"/>
      <c r="R64" t="s">
        <v>147</v>
      </c>
    </row>
    <row r="65" spans="1:45">
      <c r="A65" s="39"/>
      <c r="B65" s="39"/>
      <c r="C65" s="39"/>
      <c r="P65" s="39"/>
    </row>
    <row r="66" spans="1:45">
      <c r="A66" s="39"/>
      <c r="B66" s="39"/>
      <c r="C66" s="39"/>
      <c r="P66" s="39"/>
      <c r="R66" s="43"/>
      <c r="S66" s="44">
        <v>2024</v>
      </c>
      <c r="T66" s="44">
        <v>2025</v>
      </c>
      <c r="U66" s="44">
        <v>2026</v>
      </c>
      <c r="V66" s="44">
        <v>2027</v>
      </c>
      <c r="W66" s="44">
        <v>2028</v>
      </c>
      <c r="X66" s="44">
        <v>2029</v>
      </c>
      <c r="Y66" s="44">
        <v>2030</v>
      </c>
      <c r="Z66" s="44">
        <v>2031</v>
      </c>
      <c r="AA66" s="44">
        <v>2032</v>
      </c>
      <c r="AB66" s="44">
        <v>2033</v>
      </c>
      <c r="AC66" s="44">
        <v>2034</v>
      </c>
      <c r="AD66" s="44">
        <v>2035</v>
      </c>
      <c r="AE66" s="44">
        <v>2036</v>
      </c>
      <c r="AF66" s="44">
        <v>2037</v>
      </c>
      <c r="AG66" s="44">
        <v>2038</v>
      </c>
      <c r="AH66" s="44">
        <v>2039</v>
      </c>
      <c r="AI66" s="44">
        <v>2040</v>
      </c>
      <c r="AJ66" s="44">
        <v>2041</v>
      </c>
      <c r="AK66" s="44">
        <v>2042</v>
      </c>
      <c r="AL66" s="44">
        <v>2043</v>
      </c>
      <c r="AM66" s="44">
        <v>2044</v>
      </c>
      <c r="AN66" s="44">
        <v>2045</v>
      </c>
      <c r="AO66" s="44">
        <v>2046</v>
      </c>
      <c r="AP66" s="44">
        <v>2047</v>
      </c>
      <c r="AQ66" s="44">
        <v>2048</v>
      </c>
      <c r="AR66" s="44">
        <v>2049</v>
      </c>
      <c r="AS66" s="44">
        <v>2050</v>
      </c>
    </row>
    <row r="67" spans="1:45">
      <c r="A67" s="39"/>
      <c r="B67" s="39"/>
      <c r="C67" s="39"/>
      <c r="P67" s="39"/>
      <c r="R67" s="47" t="s">
        <v>148</v>
      </c>
      <c r="S67" s="15">
        <v>302.30606563999999</v>
      </c>
      <c r="T67" s="15">
        <v>299.17979427999995</v>
      </c>
      <c r="U67" s="15">
        <v>294.51560066000002</v>
      </c>
      <c r="V67" s="15">
        <v>289.23142372000001</v>
      </c>
      <c r="W67" s="15">
        <v>282.80341879999997</v>
      </c>
      <c r="X67" s="15">
        <v>274.52018306000002</v>
      </c>
      <c r="Y67" s="15">
        <v>264.51853107000005</v>
      </c>
      <c r="Z67" s="15">
        <v>252.74748740999999</v>
      </c>
      <c r="AA67" s="15">
        <v>240.01111641</v>
      </c>
      <c r="AB67" s="15">
        <v>226.43662017</v>
      </c>
      <c r="AC67" s="15">
        <v>212.08844943</v>
      </c>
      <c r="AD67" s="15">
        <v>196.88147597999998</v>
      </c>
      <c r="AE67" s="15">
        <v>178.49721645</v>
      </c>
      <c r="AF67" s="15">
        <v>160.23199421999999</v>
      </c>
      <c r="AG67" s="15">
        <v>142.20837822000001</v>
      </c>
      <c r="AH67" s="15">
        <v>124.41444336999999</v>
      </c>
      <c r="AI67" s="15">
        <v>106.95989949</v>
      </c>
      <c r="AJ67" s="15">
        <v>90.376463256000008</v>
      </c>
      <c r="AK67" s="15">
        <v>74.520878514000003</v>
      </c>
      <c r="AL67" s="15">
        <v>59.890854886</v>
      </c>
      <c r="AM67" s="15">
        <v>47.153594491999996</v>
      </c>
      <c r="AN67" s="15">
        <v>36.178263359999995</v>
      </c>
      <c r="AO67" s="15">
        <v>27.021658643999999</v>
      </c>
      <c r="AP67" s="15">
        <v>18.911626172000002</v>
      </c>
      <c r="AQ67" s="15">
        <v>11.723832186999999</v>
      </c>
      <c r="AR67" s="15">
        <v>5.4034923243000001</v>
      </c>
      <c r="AS67" s="15">
        <v>0.50037172909999994</v>
      </c>
    </row>
    <row r="68" spans="1:45">
      <c r="A68" s="39"/>
      <c r="B68" s="39"/>
      <c r="C68" s="39"/>
      <c r="P68" s="39"/>
      <c r="R68" s="47" t="s">
        <v>149</v>
      </c>
      <c r="S68" s="15">
        <v>44.688998506000004</v>
      </c>
      <c r="T68" s="15">
        <v>45.278731102999998</v>
      </c>
      <c r="U68" s="15">
        <v>45.264587407999997</v>
      </c>
      <c r="V68" s="15">
        <v>44.407503125000005</v>
      </c>
      <c r="W68" s="15">
        <v>43.279299131999998</v>
      </c>
      <c r="X68" s="15">
        <v>41.976851132</v>
      </c>
      <c r="Y68" s="15">
        <v>40.438203311999999</v>
      </c>
      <c r="Z68" s="15">
        <v>38.821079564999998</v>
      </c>
      <c r="AA68" s="15">
        <v>37.050610435000003</v>
      </c>
      <c r="AB68" s="15">
        <v>35.243095967999999</v>
      </c>
      <c r="AC68" s="15">
        <v>33.306256870999995</v>
      </c>
      <c r="AD68" s="15">
        <v>31.348117894999998</v>
      </c>
      <c r="AE68" s="15">
        <v>27.372036867999999</v>
      </c>
      <c r="AF68" s="15">
        <v>24.587653041000003</v>
      </c>
      <c r="AG68" s="15">
        <v>21.810198079000003</v>
      </c>
      <c r="AH68" s="15">
        <v>18.911658054</v>
      </c>
      <c r="AI68" s="15">
        <v>15.907151016</v>
      </c>
      <c r="AJ68" s="15">
        <v>12.881633128999999</v>
      </c>
      <c r="AK68" s="15">
        <v>10.242225097</v>
      </c>
      <c r="AL68" s="15">
        <v>8.3036612418000004</v>
      </c>
      <c r="AM68" s="15">
        <v>6.6243459979999999</v>
      </c>
      <c r="AN68" s="15">
        <v>5.2796368855999996</v>
      </c>
      <c r="AO68" s="15">
        <v>3.9998320474</v>
      </c>
      <c r="AP68" s="15">
        <v>2.8382838916000002</v>
      </c>
      <c r="AQ68" s="15">
        <v>1.7711852535000001</v>
      </c>
      <c r="AR68" s="15">
        <v>0.80513134724000002</v>
      </c>
      <c r="AS68" s="15">
        <v>7.2138653726000007E-2</v>
      </c>
    </row>
    <row r="69" spans="1:45">
      <c r="A69" s="39"/>
      <c r="B69" s="39"/>
      <c r="C69" s="39"/>
      <c r="P69" s="39"/>
      <c r="R69" s="47" t="s">
        <v>150</v>
      </c>
      <c r="S69" s="15">
        <v>65.313412189000005</v>
      </c>
      <c r="T69" s="15">
        <v>64.667176202000007</v>
      </c>
      <c r="U69" s="15">
        <v>64.941455323</v>
      </c>
      <c r="V69" s="15">
        <v>64.609873696000008</v>
      </c>
      <c r="W69" s="15">
        <v>62.291183422000003</v>
      </c>
      <c r="X69" s="15">
        <v>59.731610246999999</v>
      </c>
      <c r="Y69" s="15">
        <v>57.676520181000001</v>
      </c>
      <c r="Z69" s="15">
        <v>55.721001294000004</v>
      </c>
      <c r="AA69" s="15">
        <v>53.288539784999998</v>
      </c>
      <c r="AB69" s="15">
        <v>50.314037456999998</v>
      </c>
      <c r="AC69" s="15">
        <v>46.8002088</v>
      </c>
      <c r="AD69" s="15">
        <v>42.566151211999994</v>
      </c>
      <c r="AE69" s="15">
        <v>37.433198031000003</v>
      </c>
      <c r="AF69" s="15">
        <v>32.517182003999999</v>
      </c>
      <c r="AG69" s="15">
        <v>27.897924006</v>
      </c>
      <c r="AH69" s="15">
        <v>23.752998074000001</v>
      </c>
      <c r="AI69" s="15">
        <v>20.205507052000002</v>
      </c>
      <c r="AJ69" s="15">
        <v>17.142567871000001</v>
      </c>
      <c r="AK69" s="15">
        <v>14.695367640000001</v>
      </c>
      <c r="AL69" s="15">
        <v>12.749947432000001</v>
      </c>
      <c r="AM69" s="15">
        <v>11.116497269</v>
      </c>
      <c r="AN69" s="15">
        <v>9.8547109306999996</v>
      </c>
      <c r="AO69" s="15">
        <v>8.868421207199999</v>
      </c>
      <c r="AP69" s="15">
        <v>8.1745983557000006</v>
      </c>
      <c r="AQ69" s="15">
        <v>6.5919046681999998</v>
      </c>
      <c r="AR69" s="15">
        <v>4.9729544887000001</v>
      </c>
      <c r="AS69" s="15">
        <v>3.4299241685999999</v>
      </c>
    </row>
    <row r="70" spans="1:45">
      <c r="A70" s="39"/>
      <c r="B70" s="39"/>
      <c r="C70" s="39"/>
      <c r="P70" s="39"/>
      <c r="R70" s="43" t="s">
        <v>151</v>
      </c>
      <c r="S70" s="15">
        <v>412.30847633999997</v>
      </c>
      <c r="T70" s="15">
        <v>409.12570158</v>
      </c>
      <c r="U70" s="15">
        <v>404.72164339</v>
      </c>
      <c r="V70" s="15">
        <v>398.24880054000005</v>
      </c>
      <c r="W70" s="15">
        <v>388.37390135999999</v>
      </c>
      <c r="X70" s="15">
        <v>376.22864443999998</v>
      </c>
      <c r="Y70" s="15">
        <v>362.63325455999995</v>
      </c>
      <c r="Z70" s="15">
        <v>347.28956826999996</v>
      </c>
      <c r="AA70" s="15">
        <v>330.35026663999997</v>
      </c>
      <c r="AB70" s="15">
        <v>311.99375358999998</v>
      </c>
      <c r="AC70" s="15">
        <v>292.1949151</v>
      </c>
      <c r="AD70" s="15">
        <v>270.79574508999997</v>
      </c>
      <c r="AE70" s="15">
        <v>243.30245134999998</v>
      </c>
      <c r="AF70" s="15">
        <v>217.33682926999998</v>
      </c>
      <c r="AG70" s="15">
        <v>191.91650030000002</v>
      </c>
      <c r="AH70" s="15">
        <v>167.07909950000001</v>
      </c>
      <c r="AI70" s="15">
        <v>143.07255755999998</v>
      </c>
      <c r="AJ70" s="15">
        <v>120.40066426</v>
      </c>
      <c r="AK70" s="15">
        <v>99.458471250000002</v>
      </c>
      <c r="AL70" s="15">
        <v>80.944463558999999</v>
      </c>
      <c r="AM70" s="15">
        <v>64.894437758999999</v>
      </c>
      <c r="AN70" s="15">
        <v>51.312611175999997</v>
      </c>
      <c r="AO70" s="15">
        <v>39.889911898000001</v>
      </c>
      <c r="AP70" s="15">
        <v>29.924508419000002</v>
      </c>
      <c r="AQ70" s="15">
        <v>20.086922108</v>
      </c>
      <c r="AR70" s="15">
        <v>11.181578159999999</v>
      </c>
      <c r="AS70" s="15">
        <v>4.0024345515000004</v>
      </c>
    </row>
    <row r="71" spans="1:45">
      <c r="A71" s="39"/>
      <c r="B71" s="39"/>
      <c r="C71" s="39"/>
      <c r="P71" s="39"/>
      <c r="R71" s="47" t="s">
        <v>152</v>
      </c>
      <c r="S71" s="15">
        <v>79.189789688000005</v>
      </c>
      <c r="T71" s="15">
        <v>78.758223665000003</v>
      </c>
      <c r="U71" s="15">
        <v>78.61500672999999</v>
      </c>
      <c r="V71" s="15">
        <v>77.989126846000005</v>
      </c>
      <c r="W71" s="15">
        <v>76.171309082999997</v>
      </c>
      <c r="X71" s="15">
        <v>73.958986124000006</v>
      </c>
      <c r="Y71" s="15">
        <v>71.029310622000011</v>
      </c>
      <c r="Z71" s="15">
        <v>67.266610560000004</v>
      </c>
      <c r="AA71" s="15">
        <v>63.634206832000004</v>
      </c>
      <c r="AB71" s="15">
        <v>59.239112074999994</v>
      </c>
      <c r="AC71" s="15">
        <v>54.340788157000006</v>
      </c>
      <c r="AD71" s="15">
        <v>48.804548543999999</v>
      </c>
      <c r="AE71" s="15">
        <v>42.571250743999997</v>
      </c>
      <c r="AF71" s="15">
        <v>36.596728264999996</v>
      </c>
      <c r="AG71" s="15">
        <v>31.128365992999999</v>
      </c>
      <c r="AH71" s="15">
        <v>26.447826689000003</v>
      </c>
      <c r="AI71" s="15">
        <v>22.580990047</v>
      </c>
      <c r="AJ71" s="15">
        <v>19.349163084000001</v>
      </c>
      <c r="AK71" s="15">
        <v>16.760437954</v>
      </c>
      <c r="AL71" s="15">
        <v>14.653738780999999</v>
      </c>
      <c r="AM71" s="15">
        <v>12.747258894</v>
      </c>
      <c r="AN71" s="15">
        <v>11.017131005</v>
      </c>
      <c r="AO71" s="15">
        <v>9.1680203959999993</v>
      </c>
      <c r="AP71" s="15">
        <v>7.1103642644000002</v>
      </c>
      <c r="AQ71" s="15">
        <v>6.0516162602000003</v>
      </c>
      <c r="AR71" s="15">
        <v>5.1141579941000002</v>
      </c>
      <c r="AS71" s="15">
        <v>4.2269105694000002</v>
      </c>
    </row>
    <row r="72" spans="1:45">
      <c r="A72" s="39"/>
      <c r="B72" s="39"/>
      <c r="C72" s="39"/>
      <c r="P72" s="39"/>
      <c r="R72" s="47" t="s">
        <v>153</v>
      </c>
      <c r="S72" s="15">
        <v>2.3300082191999998</v>
      </c>
      <c r="T72" s="15">
        <v>2.2354383562</v>
      </c>
      <c r="U72" s="15">
        <v>2.2973835616000002</v>
      </c>
      <c r="V72" s="15">
        <v>2.3091780821999999</v>
      </c>
      <c r="W72" s="15">
        <v>2.2899698629999996</v>
      </c>
      <c r="X72" s="15">
        <v>2.2762465753000001</v>
      </c>
      <c r="Y72" s="15">
        <v>2.2993561644000002</v>
      </c>
      <c r="Z72" s="15">
        <v>2.3597397259999999</v>
      </c>
      <c r="AA72" s="15">
        <v>2.4121424658000001</v>
      </c>
      <c r="AB72" s="15">
        <v>2.4187671232999999</v>
      </c>
      <c r="AC72" s="15">
        <v>2.4373287670999999</v>
      </c>
      <c r="AD72" s="15">
        <v>2.4512876712000002</v>
      </c>
      <c r="AE72" s="15">
        <v>1.661339726</v>
      </c>
      <c r="AF72" s="15">
        <v>1.3116301370000001</v>
      </c>
      <c r="AG72" s="15">
        <v>1.1832876712</v>
      </c>
      <c r="AH72" s="15">
        <v>1.0543150685</v>
      </c>
      <c r="AI72" s="15">
        <v>0.93237808218999996</v>
      </c>
      <c r="AJ72" s="15">
        <v>0.81009589041000007</v>
      </c>
      <c r="AK72" s="15">
        <v>0.69736986301000004</v>
      </c>
      <c r="AL72" s="15">
        <v>0.59089041096000006</v>
      </c>
      <c r="AM72" s="15">
        <v>0.49421917807999999</v>
      </c>
      <c r="AN72" s="15">
        <v>0.40797260274000002</v>
      </c>
      <c r="AO72" s="15">
        <v>0.33375342466000002</v>
      </c>
      <c r="AP72" s="15">
        <v>0.26928767123000003</v>
      </c>
      <c r="AQ72" s="15">
        <v>0.21250410959000002</v>
      </c>
      <c r="AR72" s="15">
        <v>0.16108219177999999</v>
      </c>
      <c r="AS72" s="15">
        <v>0.11660273973</v>
      </c>
    </row>
    <row r="73" spans="1:45">
      <c r="A73" s="39"/>
      <c r="B73" s="39"/>
      <c r="C73" s="39"/>
      <c r="P73" s="39"/>
      <c r="R73" s="43" t="s">
        <v>154</v>
      </c>
      <c r="S73" s="15">
        <v>493.82827423999998</v>
      </c>
      <c r="T73" s="15">
        <v>490.11936359999999</v>
      </c>
      <c r="U73" s="15">
        <v>485.63403368000002</v>
      </c>
      <c r="V73" s="15">
        <v>478.54710547000002</v>
      </c>
      <c r="W73" s="15">
        <v>466.83518029999999</v>
      </c>
      <c r="X73" s="15">
        <v>452.46387714000002</v>
      </c>
      <c r="Y73" s="15">
        <v>435.96192135000001</v>
      </c>
      <c r="Z73" s="15">
        <v>416.91591855000001</v>
      </c>
      <c r="AA73" s="15">
        <v>396.39661593000005</v>
      </c>
      <c r="AB73" s="15">
        <v>373.65163279000001</v>
      </c>
      <c r="AC73" s="15">
        <v>348.97303203000001</v>
      </c>
      <c r="AD73" s="15">
        <v>322.05158130000001</v>
      </c>
      <c r="AE73" s="15">
        <v>287.53504182</v>
      </c>
      <c r="AF73" s="15">
        <v>255.24518767000001</v>
      </c>
      <c r="AG73" s="15">
        <v>224.22815397000002</v>
      </c>
      <c r="AH73" s="15">
        <v>194.58124126000001</v>
      </c>
      <c r="AI73" s="15">
        <v>166.58592569000001</v>
      </c>
      <c r="AJ73" s="15">
        <v>140.55992322999998</v>
      </c>
      <c r="AK73" s="15">
        <v>116.91627907</v>
      </c>
      <c r="AL73" s="15">
        <v>96.189092751000004</v>
      </c>
      <c r="AM73" s="15">
        <v>78.135915831000005</v>
      </c>
      <c r="AN73" s="15">
        <v>62.737714784000005</v>
      </c>
      <c r="AO73" s="15">
        <v>49.391685719000002</v>
      </c>
      <c r="AP73" s="15">
        <v>37.304160355</v>
      </c>
      <c r="AQ73" s="15">
        <v>26.351042478</v>
      </c>
      <c r="AR73" s="15">
        <v>16.456818345999999</v>
      </c>
      <c r="AS73" s="15">
        <v>8.345947860599999</v>
      </c>
    </row>
    <row r="74" spans="1:45">
      <c r="A74" s="39"/>
      <c r="B74" s="39"/>
      <c r="C74" s="39"/>
      <c r="P74" s="39"/>
      <c r="R74" s="47" t="s">
        <v>155</v>
      </c>
      <c r="S74" s="15">
        <v>9.9556041548999996</v>
      </c>
      <c r="T74" s="15">
        <v>9.9788048150000002</v>
      </c>
      <c r="U74" s="15">
        <v>10.012237563000001</v>
      </c>
      <c r="V74" s="15">
        <v>9.9766449482000006</v>
      </c>
      <c r="W74" s="15">
        <v>9.7599002326999997</v>
      </c>
      <c r="X74" s="15">
        <v>13.461076597</v>
      </c>
      <c r="Y74" s="15">
        <v>14.764371077</v>
      </c>
      <c r="Z74" s="15">
        <v>18.086846054000002</v>
      </c>
      <c r="AA74" s="15">
        <v>23.026733429</v>
      </c>
      <c r="AB74" s="15">
        <v>25.605437643000002</v>
      </c>
      <c r="AC74" s="15">
        <v>32.629928982000003</v>
      </c>
      <c r="AD74" s="15">
        <v>39.283137936999999</v>
      </c>
      <c r="AE74" s="15">
        <v>41.282113539999997</v>
      </c>
      <c r="AF74" s="15">
        <v>57.146205091000006</v>
      </c>
      <c r="AG74" s="15">
        <v>56.355159349000004</v>
      </c>
      <c r="AH74" s="15">
        <v>55.708062587000001</v>
      </c>
      <c r="AI74" s="15">
        <v>55.348609459999999</v>
      </c>
      <c r="AJ74" s="15">
        <v>54.248741209999999</v>
      </c>
      <c r="AK74" s="15">
        <v>54.531628259999998</v>
      </c>
      <c r="AL74" s="15">
        <v>54.317420149999997</v>
      </c>
      <c r="AM74" s="15">
        <v>51.016231732999998</v>
      </c>
      <c r="AN74" s="15">
        <v>48.743239373999998</v>
      </c>
      <c r="AO74" s="15">
        <v>48.635837432999999</v>
      </c>
      <c r="AP74" s="15">
        <v>48.787702377000002</v>
      </c>
      <c r="AQ74" s="15">
        <v>48.583157268000001</v>
      </c>
      <c r="AR74" s="15">
        <v>48.747968405000002</v>
      </c>
      <c r="AS74" s="15">
        <v>48.333199314999995</v>
      </c>
    </row>
    <row r="75" spans="1:45">
      <c r="A75" s="39"/>
      <c r="B75" s="39"/>
      <c r="C75" s="39"/>
      <c r="P75" s="39"/>
      <c r="R75" s="47" t="s">
        <v>156</v>
      </c>
      <c r="S75" s="15">
        <v>67.574536546999994</v>
      </c>
      <c r="T75" s="15">
        <v>70.252132285999991</v>
      </c>
      <c r="U75" s="15">
        <v>72.031616819000007</v>
      </c>
      <c r="V75" s="15">
        <v>68.992009646</v>
      </c>
      <c r="W75" s="15">
        <v>66.867780069999995</v>
      </c>
      <c r="X75" s="15">
        <v>62.201212278999996</v>
      </c>
      <c r="Y75" s="15">
        <v>55.010381273999997</v>
      </c>
      <c r="Z75" s="15">
        <v>49.753785227999998</v>
      </c>
      <c r="AA75" s="15">
        <v>45.058374295</v>
      </c>
      <c r="AB75" s="15">
        <v>40.581305611999994</v>
      </c>
      <c r="AC75" s="15">
        <v>36.498163534</v>
      </c>
      <c r="AD75" s="15">
        <v>32.693376032000003</v>
      </c>
      <c r="AE75" s="15">
        <v>29.672517101</v>
      </c>
      <c r="AF75" s="15">
        <v>28.822693667999999</v>
      </c>
      <c r="AG75" s="15">
        <v>25.968291132999997</v>
      </c>
      <c r="AH75" s="15">
        <v>22.942422195999999</v>
      </c>
      <c r="AI75" s="15">
        <v>20.301529993999999</v>
      </c>
      <c r="AJ75" s="15">
        <v>17.826136766000001</v>
      </c>
      <c r="AK75" s="15">
        <v>15.537798953999999</v>
      </c>
      <c r="AL75" s="15">
        <v>13.386028312000001</v>
      </c>
      <c r="AM75" s="15">
        <v>11.382914919999999</v>
      </c>
      <c r="AN75" s="15">
        <v>9.4770308492000002</v>
      </c>
      <c r="AO75" s="15">
        <v>7.7020310808000003</v>
      </c>
      <c r="AP75" s="15">
        <v>6.0201552377000001</v>
      </c>
      <c r="AQ75" s="15">
        <v>4.4363675171999999</v>
      </c>
      <c r="AR75" s="15">
        <v>2.9294158031000004</v>
      </c>
      <c r="AS75" s="15">
        <v>1.6948619802</v>
      </c>
    </row>
    <row r="76" spans="1:45">
      <c r="A76" s="39"/>
      <c r="B76" s="39"/>
      <c r="C76" s="39"/>
      <c r="P76" s="39"/>
      <c r="R76" s="47" t="s">
        <v>157</v>
      </c>
      <c r="S76" s="15">
        <v>98.745707365000001</v>
      </c>
      <c r="T76" s="15">
        <v>98.049711688000002</v>
      </c>
      <c r="U76" s="15">
        <v>97.969224151000006</v>
      </c>
      <c r="V76" s="15">
        <v>101.55846041</v>
      </c>
      <c r="W76" s="15">
        <v>104.00820182</v>
      </c>
      <c r="X76" s="15">
        <v>87.48412257599999</v>
      </c>
      <c r="Y76" s="15">
        <v>74.784539613000007</v>
      </c>
      <c r="Z76" s="15">
        <v>58.081683601999998</v>
      </c>
      <c r="AA76" s="15">
        <v>57.583730295000002</v>
      </c>
      <c r="AB76" s="15">
        <v>72.351505199000002</v>
      </c>
      <c r="AC76" s="15">
        <v>59.065259232999999</v>
      </c>
      <c r="AD76" s="15">
        <v>68.548596626000005</v>
      </c>
      <c r="AE76" s="15">
        <v>63.702938902</v>
      </c>
      <c r="AF76" s="15">
        <v>54.698257828999999</v>
      </c>
      <c r="AG76" s="15">
        <v>68.112255098999995</v>
      </c>
      <c r="AH76" s="15">
        <v>80.917040231000001</v>
      </c>
      <c r="AI76" s="15">
        <v>86.942920891</v>
      </c>
      <c r="AJ76" s="15">
        <v>82.924563252000013</v>
      </c>
      <c r="AK76" s="15">
        <v>80.174974023000004</v>
      </c>
      <c r="AL76" s="15">
        <v>77.361350837000003</v>
      </c>
      <c r="AM76" s="15">
        <v>76.575241336000005</v>
      </c>
      <c r="AN76" s="15">
        <v>78.154514311</v>
      </c>
      <c r="AO76" s="15">
        <v>72.596154509999991</v>
      </c>
      <c r="AP76" s="15">
        <v>73.624853369999997</v>
      </c>
      <c r="AQ76" s="15">
        <v>74.028463367000001</v>
      </c>
      <c r="AR76" s="15">
        <v>67.121067750999998</v>
      </c>
      <c r="AS76" s="15">
        <v>64.894875682999995</v>
      </c>
    </row>
    <row r="77" spans="1:45">
      <c r="A77" s="39"/>
      <c r="B77" s="39"/>
      <c r="C77" s="39"/>
      <c r="P77" s="39"/>
      <c r="R77" s="47" t="s">
        <v>158</v>
      </c>
      <c r="S77" s="15">
        <v>176.27584807</v>
      </c>
      <c r="T77" s="15">
        <v>178.28064879000001</v>
      </c>
      <c r="U77" s="15">
        <v>180.01307853</v>
      </c>
      <c r="V77" s="15">
        <v>180.52711501000002</v>
      </c>
      <c r="W77" s="15">
        <v>180.63588211999999</v>
      </c>
      <c r="X77" s="15">
        <v>163.14641145000002</v>
      </c>
      <c r="Y77" s="15">
        <v>144.55929196</v>
      </c>
      <c r="Z77" s="15">
        <v>125.92231488</v>
      </c>
      <c r="AA77" s="15">
        <v>125.66883802</v>
      </c>
      <c r="AB77" s="15">
        <v>138.53824845000003</v>
      </c>
      <c r="AC77" s="15">
        <v>128.19335175000001</v>
      </c>
      <c r="AD77" s="15">
        <v>140.5251106</v>
      </c>
      <c r="AE77" s="15">
        <v>134.65756954</v>
      </c>
      <c r="AF77" s="15">
        <v>140.66715658999999</v>
      </c>
      <c r="AG77" s="15">
        <v>150.43570558000002</v>
      </c>
      <c r="AH77" s="15">
        <v>159.56752501000003</v>
      </c>
      <c r="AI77" s="15">
        <v>162.59306033999999</v>
      </c>
      <c r="AJ77" s="15">
        <v>154.99944123</v>
      </c>
      <c r="AK77" s="15">
        <v>150.24440124</v>
      </c>
      <c r="AL77" s="15">
        <v>145.0647993</v>
      </c>
      <c r="AM77" s="15">
        <v>138.97438799</v>
      </c>
      <c r="AN77" s="15">
        <v>136.37478453</v>
      </c>
      <c r="AO77" s="15">
        <v>128.93402301999998</v>
      </c>
      <c r="AP77" s="15">
        <v>128.43271098</v>
      </c>
      <c r="AQ77" s="15">
        <v>127.04798815000001</v>
      </c>
      <c r="AR77" s="15">
        <v>118.79845196000001</v>
      </c>
      <c r="AS77" s="15">
        <v>114.92293698</v>
      </c>
    </row>
    <row r="78" spans="1:45">
      <c r="A78" s="39"/>
      <c r="B78" s="39"/>
      <c r="C78" s="39"/>
      <c r="P78" s="39"/>
      <c r="R78" s="47" t="s">
        <v>159</v>
      </c>
      <c r="S78" s="15">
        <v>2.8849301918000001</v>
      </c>
      <c r="T78" s="15">
        <v>2.7056086301</v>
      </c>
      <c r="U78" s="15">
        <v>2.6638152055000002</v>
      </c>
      <c r="V78" s="15">
        <v>2.6359653425</v>
      </c>
      <c r="W78" s="15">
        <v>2.6567506300999999</v>
      </c>
      <c r="X78" s="15">
        <v>2.5994563014000001</v>
      </c>
      <c r="Y78" s="15">
        <v>2.4799221917999996</v>
      </c>
      <c r="Z78" s="15">
        <v>2.3014971232999999</v>
      </c>
      <c r="AA78" s="15">
        <v>2.1698121918000002</v>
      </c>
      <c r="AB78" s="15">
        <v>2.1066252054999999</v>
      </c>
      <c r="AC78" s="15">
        <v>1.9683598629999999</v>
      </c>
      <c r="AD78" s="15">
        <v>1.8314575342000001</v>
      </c>
      <c r="AE78" s="15">
        <v>1.6670363014</v>
      </c>
      <c r="AF78" s="15">
        <v>1.5431853424999999</v>
      </c>
      <c r="AG78" s="15">
        <v>1.4578742466000001</v>
      </c>
      <c r="AH78" s="15">
        <v>1.3788167123000001</v>
      </c>
      <c r="AI78" s="15">
        <v>1.2943239726</v>
      </c>
      <c r="AJ78" s="15">
        <v>1.1706246575000001</v>
      </c>
      <c r="AK78" s="15">
        <v>1.0573173973000001</v>
      </c>
      <c r="AL78" s="15">
        <v>0.95513164384000004</v>
      </c>
      <c r="AM78" s="15">
        <v>0.86495495889999996</v>
      </c>
      <c r="AN78" s="15">
        <v>0.78953493150999998</v>
      </c>
      <c r="AO78" s="15">
        <v>0.71164123287999992</v>
      </c>
      <c r="AP78" s="15">
        <v>0.65666383561999997</v>
      </c>
      <c r="AQ78" s="15">
        <v>0.61100161644000006</v>
      </c>
      <c r="AR78" s="15">
        <v>0.54804041096</v>
      </c>
      <c r="AS78" s="15">
        <v>0.49215698630000004</v>
      </c>
    </row>
    <row r="79" spans="1:45">
      <c r="A79" s="39"/>
      <c r="B79" s="39"/>
      <c r="C79" s="39"/>
      <c r="P79" s="39"/>
      <c r="R79" s="45" t="s">
        <v>160</v>
      </c>
      <c r="S79" s="15">
        <v>672.98905249999996</v>
      </c>
      <c r="T79" s="15">
        <v>671.10562101999994</v>
      </c>
      <c r="U79" s="15">
        <v>668.31092741999998</v>
      </c>
      <c r="V79" s="15">
        <v>661.71018581999999</v>
      </c>
      <c r="W79" s="15">
        <v>650.12781305999999</v>
      </c>
      <c r="X79" s="15">
        <v>618.20974489000002</v>
      </c>
      <c r="Y79" s="15">
        <v>583.00113549999992</v>
      </c>
      <c r="Z79" s="15">
        <v>545.13973056000009</v>
      </c>
      <c r="AA79" s="15">
        <v>524.23526614000002</v>
      </c>
      <c r="AB79" s="15">
        <v>514.29650645000004</v>
      </c>
      <c r="AC79" s="15">
        <v>479.13474364000001</v>
      </c>
      <c r="AD79" s="15">
        <v>464.40814942999998</v>
      </c>
      <c r="AE79" s="15">
        <v>423.85964766000001</v>
      </c>
      <c r="AF79" s="15">
        <v>397.45552960000003</v>
      </c>
      <c r="AG79" s="15">
        <v>376.12173379000001</v>
      </c>
      <c r="AH79" s="15">
        <v>355.52758298000003</v>
      </c>
      <c r="AI79" s="15">
        <v>330.47331001000003</v>
      </c>
      <c r="AJ79" s="15">
        <v>296.72998911999997</v>
      </c>
      <c r="AK79" s="15">
        <v>268.21799770000001</v>
      </c>
      <c r="AL79" s="15">
        <v>242.20902369000001</v>
      </c>
      <c r="AM79" s="15">
        <v>217.97525877999999</v>
      </c>
      <c r="AN79" s="15">
        <v>199.90203424999999</v>
      </c>
      <c r="AO79" s="15">
        <v>179.03734997999999</v>
      </c>
      <c r="AP79" s="15">
        <v>166.39353516999998</v>
      </c>
      <c r="AQ79" s="15">
        <v>154.01003224999999</v>
      </c>
      <c r="AR79" s="15">
        <v>135.80331072000001</v>
      </c>
      <c r="AS79" s="15">
        <v>123.76104183</v>
      </c>
    </row>
    <row r="80" spans="1:45">
      <c r="A80" s="39"/>
      <c r="B80" s="39"/>
      <c r="C80" s="39"/>
      <c r="P80" s="39"/>
      <c r="R80" s="45" t="s">
        <v>161</v>
      </c>
      <c r="S80" s="15">
        <v>42.188519999999997</v>
      </c>
      <c r="T80" s="15">
        <v>45.902560000000001</v>
      </c>
      <c r="U80" s="15">
        <v>32.517209999999999</v>
      </c>
      <c r="V80" s="15">
        <v>37.99532</v>
      </c>
      <c r="W80" s="15">
        <v>54.084470000000003</v>
      </c>
      <c r="X80" s="15">
        <v>65.892420000000001</v>
      </c>
      <c r="Y80" s="15">
        <v>62.461190000000002</v>
      </c>
      <c r="Z80" s="15">
        <v>49.136009999999999</v>
      </c>
      <c r="AA80" s="15">
        <v>40.854660000000003</v>
      </c>
      <c r="AB80" s="15">
        <v>38.819110000000002</v>
      </c>
      <c r="AC80" s="15">
        <v>29.848279999999999</v>
      </c>
      <c r="AD80" s="15">
        <v>11.88616</v>
      </c>
      <c r="AE80" s="15">
        <v>4.0153299999999996</v>
      </c>
      <c r="AF80" s="15">
        <v>4.0148900000000003</v>
      </c>
      <c r="AG80" s="15">
        <v>4.0148900000000003</v>
      </c>
      <c r="AH80" s="15">
        <v>4.0152200000000002</v>
      </c>
      <c r="AI80" s="15">
        <v>4.01511</v>
      </c>
      <c r="AJ80" s="15">
        <v>4.01478</v>
      </c>
      <c r="AK80" s="15">
        <v>4.0152200000000002</v>
      </c>
      <c r="AL80" s="15">
        <v>4.0148900000000003</v>
      </c>
      <c r="AM80" s="15">
        <v>4.0156599999999996</v>
      </c>
      <c r="AN80" s="15">
        <v>4.0149999999999997</v>
      </c>
      <c r="AO80" s="15">
        <v>4.0149999999999997</v>
      </c>
      <c r="AP80" s="15">
        <v>4.0149999999999997</v>
      </c>
      <c r="AQ80" s="15">
        <v>4.0149999999999997</v>
      </c>
      <c r="AR80" s="15">
        <v>4.0149999999999997</v>
      </c>
      <c r="AS80" s="15">
        <v>4.0149999999999997</v>
      </c>
    </row>
    <row r="81" spans="1:251">
      <c r="A81" s="39"/>
      <c r="B81" s="39"/>
      <c r="C81" s="39"/>
      <c r="P81" s="39"/>
      <c r="R81" s="46" t="s">
        <v>162</v>
      </c>
      <c r="S81" s="15">
        <v>715.1775725</v>
      </c>
      <c r="T81" s="15">
        <v>717.00818102000005</v>
      </c>
      <c r="U81" s="15">
        <v>700.82813742000008</v>
      </c>
      <c r="V81" s="15">
        <v>699.70550581999998</v>
      </c>
      <c r="W81" s="15">
        <v>704.21228306</v>
      </c>
      <c r="X81" s="15">
        <v>684.10216489000004</v>
      </c>
      <c r="Y81" s="15">
        <v>645.46232550000002</v>
      </c>
      <c r="Z81" s="15">
        <v>594.27574055999992</v>
      </c>
      <c r="AA81" s="15">
        <v>565.08992613999999</v>
      </c>
      <c r="AB81" s="15">
        <v>553.11561644999995</v>
      </c>
      <c r="AC81" s="15">
        <v>508.98302364000006</v>
      </c>
      <c r="AD81" s="15">
        <v>476.29430943</v>
      </c>
      <c r="AE81" s="15">
        <v>427.87497765999996</v>
      </c>
      <c r="AF81" s="15">
        <v>401.47041960000001</v>
      </c>
      <c r="AG81" s="15">
        <v>380.13662378999999</v>
      </c>
      <c r="AH81" s="15">
        <v>359.54280297999998</v>
      </c>
      <c r="AI81" s="15">
        <v>334.48842001000003</v>
      </c>
      <c r="AJ81" s="15">
        <v>300.74476912</v>
      </c>
      <c r="AK81" s="15">
        <v>272.23321769999995</v>
      </c>
      <c r="AL81" s="15">
        <v>246.22391368999999</v>
      </c>
      <c r="AM81" s="15">
        <v>221.99091878000002</v>
      </c>
      <c r="AN81" s="15">
        <v>203.91703425</v>
      </c>
      <c r="AO81" s="15">
        <v>183.05234998</v>
      </c>
      <c r="AP81" s="15">
        <v>170.40853516999999</v>
      </c>
      <c r="AQ81" s="15">
        <v>158.02503224999998</v>
      </c>
      <c r="AR81" s="15">
        <v>139.81831072</v>
      </c>
      <c r="AS81" s="15">
        <v>127.77604183</v>
      </c>
    </row>
    <row r="82" spans="1:251">
      <c r="A82" s="39"/>
      <c r="B82" s="39"/>
      <c r="C82" s="39"/>
      <c r="P82" s="39"/>
    </row>
    <row r="83" spans="1:251">
      <c r="A83" s="39"/>
      <c r="B83" s="39"/>
      <c r="C83" s="39"/>
      <c r="P83" s="39"/>
      <c r="R83"/>
    </row>
    <row r="84" spans="1:251">
      <c r="A84" s="39"/>
      <c r="B84" s="39"/>
      <c r="C84" s="39"/>
      <c r="P84" s="39"/>
    </row>
    <row r="85" spans="1:251">
      <c r="A85" s="39"/>
      <c r="B85" s="39"/>
      <c r="C85" s="39"/>
      <c r="P85" s="39"/>
    </row>
    <row r="86" spans="1:251">
      <c r="A86" s="39"/>
      <c r="B86" s="39"/>
      <c r="C86" s="39"/>
      <c r="P86" s="39"/>
    </row>
    <row r="87" spans="1:251">
      <c r="A87" s="39"/>
      <c r="B87" s="39"/>
      <c r="C87" s="39"/>
      <c r="P87" s="39"/>
    </row>
    <row r="88" spans="1:251">
      <c r="A88" s="39"/>
      <c r="B88" s="39"/>
      <c r="C88" s="39"/>
      <c r="P88" s="39"/>
    </row>
    <row r="89" spans="1:251">
      <c r="A89" s="39"/>
      <c r="B89" s="39"/>
      <c r="C89" s="39"/>
      <c r="P89" s="39"/>
    </row>
    <row r="90" spans="1:251" customForma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c r="FS90" s="39"/>
      <c r="FT90" s="39"/>
      <c r="FU90" s="39"/>
      <c r="FV90" s="39"/>
      <c r="FW90" s="39"/>
      <c r="FX90" s="39"/>
      <c r="FY90" s="39"/>
      <c r="FZ90" s="39"/>
      <c r="GA90" s="39"/>
      <c r="GB90" s="39"/>
      <c r="GC90" s="39"/>
      <c r="GD90" s="39"/>
      <c r="GE90" s="39"/>
      <c r="GF90" s="39"/>
      <c r="GG90" s="39"/>
      <c r="GH90" s="39"/>
      <c r="GI90" s="39"/>
      <c r="GJ90" s="39"/>
      <c r="GK90" s="39"/>
      <c r="GL90" s="39"/>
      <c r="GM90" s="39"/>
      <c r="GN90" s="39"/>
      <c r="GO90" s="39"/>
      <c r="GP90" s="39"/>
      <c r="GQ90" s="39"/>
      <c r="GR90" s="39"/>
      <c r="GS90" s="39"/>
      <c r="GT90" s="39"/>
      <c r="GU90" s="39"/>
      <c r="GV90" s="39"/>
      <c r="GW90" s="39"/>
      <c r="GX90" s="39"/>
      <c r="GY90" s="39"/>
      <c r="GZ90" s="39"/>
      <c r="HA90" s="39"/>
      <c r="HB90" s="39"/>
      <c r="HC90" s="39"/>
      <c r="HD90" s="39"/>
      <c r="HE90" s="39"/>
      <c r="HF90" s="39"/>
      <c r="HG90" s="39"/>
      <c r="HH90" s="39"/>
      <c r="HI90" s="39"/>
      <c r="HJ90" s="39"/>
      <c r="HK90" s="39"/>
      <c r="HL90" s="39"/>
      <c r="HM90" s="39"/>
      <c r="HN90" s="39"/>
      <c r="HO90" s="39"/>
      <c r="HP90" s="39"/>
      <c r="HQ90" s="39"/>
      <c r="HR90" s="39"/>
      <c r="HS90" s="39"/>
      <c r="HT90" s="39"/>
      <c r="HU90" s="39"/>
      <c r="HV90" s="39"/>
      <c r="HW90" s="39"/>
      <c r="HX90" s="39"/>
      <c r="HY90" s="39"/>
      <c r="HZ90" s="39"/>
      <c r="IA90" s="39"/>
      <c r="IB90" s="39"/>
      <c r="IC90" s="39"/>
      <c r="ID90" s="39"/>
      <c r="IE90" s="39"/>
      <c r="IF90" s="39"/>
      <c r="IG90" s="39"/>
      <c r="IH90" s="39"/>
      <c r="II90" s="39"/>
      <c r="IJ90" s="39"/>
      <c r="IK90" s="39"/>
      <c r="IL90" s="39"/>
      <c r="IM90" s="39"/>
      <c r="IN90" s="39"/>
      <c r="IO90" s="39"/>
      <c r="IP90" s="39"/>
      <c r="IQ90" s="39"/>
    </row>
    <row r="91" spans="1:251">
      <c r="A91" s="39"/>
      <c r="B91" s="39"/>
      <c r="C91" s="39"/>
      <c r="E91" s="41" t="s">
        <v>343</v>
      </c>
      <c r="P91" s="39"/>
    </row>
    <row r="92" spans="1:251">
      <c r="A92" s="39"/>
      <c r="B92" s="39"/>
      <c r="C92" s="39"/>
      <c r="E92" s="41" t="s">
        <v>146</v>
      </c>
      <c r="P92" s="39"/>
      <c r="R92" s="42"/>
    </row>
    <row r="93" spans="1:251">
      <c r="A93" s="39"/>
      <c r="B93" s="39"/>
      <c r="C93" s="39"/>
      <c r="P93" s="39"/>
      <c r="R93" t="s">
        <v>147</v>
      </c>
    </row>
    <row r="94" spans="1:251">
      <c r="A94" s="39"/>
      <c r="B94" s="39"/>
      <c r="C94" s="39"/>
      <c r="P94" s="39"/>
    </row>
    <row r="95" spans="1:251">
      <c r="A95" s="39"/>
      <c r="B95" s="39"/>
      <c r="C95" s="39"/>
      <c r="P95" s="39"/>
      <c r="R95" s="43"/>
      <c r="S95" s="44">
        <v>2024</v>
      </c>
      <c r="T95" s="44">
        <v>2025</v>
      </c>
      <c r="U95" s="44">
        <v>2026</v>
      </c>
      <c r="V95" s="44">
        <v>2027</v>
      </c>
      <c r="W95" s="44">
        <v>2028</v>
      </c>
      <c r="X95" s="44">
        <v>2029</v>
      </c>
      <c r="Y95" s="44">
        <v>2030</v>
      </c>
      <c r="Z95" s="44">
        <v>2031</v>
      </c>
      <c r="AA95" s="44">
        <v>2032</v>
      </c>
      <c r="AB95" s="44">
        <v>2033</v>
      </c>
      <c r="AC95" s="44">
        <v>2034</v>
      </c>
      <c r="AD95" s="44">
        <v>2035</v>
      </c>
      <c r="AE95" s="44">
        <v>2036</v>
      </c>
      <c r="AF95" s="44">
        <v>2037</v>
      </c>
      <c r="AG95" s="44">
        <v>2038</v>
      </c>
      <c r="AH95" s="44">
        <v>2039</v>
      </c>
      <c r="AI95" s="44">
        <v>2040</v>
      </c>
      <c r="AJ95" s="44">
        <v>2041</v>
      </c>
      <c r="AK95" s="44">
        <v>2042</v>
      </c>
      <c r="AL95" s="44">
        <v>2043</v>
      </c>
      <c r="AM95" s="44">
        <v>2044</v>
      </c>
      <c r="AN95" s="44">
        <v>2045</v>
      </c>
      <c r="AO95" s="44">
        <v>2046</v>
      </c>
      <c r="AP95" s="44">
        <v>2047</v>
      </c>
      <c r="AQ95" s="44">
        <v>2048</v>
      </c>
      <c r="AR95" s="44">
        <v>2049</v>
      </c>
      <c r="AS95" s="44">
        <v>2050</v>
      </c>
    </row>
    <row r="96" spans="1:251">
      <c r="A96" s="39"/>
      <c r="B96" s="39"/>
      <c r="C96" s="39"/>
      <c r="P96" s="39"/>
      <c r="R96" s="47" t="s">
        <v>148</v>
      </c>
      <c r="S96" s="15">
        <v>302.33226874000002</v>
      </c>
      <c r="T96" s="15">
        <v>299.23301620999996</v>
      </c>
      <c r="U96" s="15">
        <v>294.53500815000001</v>
      </c>
      <c r="V96" s="15">
        <v>289.04720148000001</v>
      </c>
      <c r="W96" s="15">
        <v>282.62369511999998</v>
      </c>
      <c r="X96" s="15">
        <v>274.49142819000002</v>
      </c>
      <c r="Y96" s="15">
        <v>265.06405854000002</v>
      </c>
      <c r="Z96" s="15">
        <v>254.15210070000001</v>
      </c>
      <c r="AA96" s="15">
        <v>242.09753107</v>
      </c>
      <c r="AB96" s="15">
        <v>228.26255854999999</v>
      </c>
      <c r="AC96" s="15">
        <v>213.72060063000001</v>
      </c>
      <c r="AD96" s="15">
        <v>198.06762333</v>
      </c>
      <c r="AE96" s="15">
        <v>179.65134280999999</v>
      </c>
      <c r="AF96" s="15">
        <v>161.38366754</v>
      </c>
      <c r="AG96" s="15">
        <v>143.34818315000001</v>
      </c>
      <c r="AH96" s="15">
        <v>125.52757359</v>
      </c>
      <c r="AI96" s="15">
        <v>108.04594321</v>
      </c>
      <c r="AJ96" s="15">
        <v>91.490217622000003</v>
      </c>
      <c r="AK96" s="15">
        <v>75.825427496000003</v>
      </c>
      <c r="AL96" s="15">
        <v>61.187539182999998</v>
      </c>
      <c r="AM96" s="15">
        <v>48.302016182000003</v>
      </c>
      <c r="AN96" s="15">
        <v>36.776646044000003</v>
      </c>
      <c r="AO96" s="15">
        <v>26.798536860999999</v>
      </c>
      <c r="AP96" s="15">
        <v>18.038817308999999</v>
      </c>
      <c r="AQ96" s="15">
        <v>11.096744172000001</v>
      </c>
      <c r="AR96" s="15">
        <v>4.9584533419999994</v>
      </c>
      <c r="AS96" s="15">
        <v>0.45711958474999997</v>
      </c>
    </row>
    <row r="97" spans="1:45">
      <c r="A97" s="39"/>
      <c r="B97" s="39"/>
      <c r="C97" s="39"/>
      <c r="P97" s="39"/>
      <c r="R97" s="47" t="s">
        <v>149</v>
      </c>
      <c r="S97" s="15">
        <v>44.367041426</v>
      </c>
      <c r="T97" s="15">
        <v>44.649991348</v>
      </c>
      <c r="U97" s="15">
        <v>44.214203476000002</v>
      </c>
      <c r="V97" s="15">
        <v>43.124699802000002</v>
      </c>
      <c r="W97" s="15">
        <v>42.128634679000001</v>
      </c>
      <c r="X97" s="15">
        <v>41.109525399999995</v>
      </c>
      <c r="Y97" s="15">
        <v>38.579365253999995</v>
      </c>
      <c r="Z97" s="15">
        <v>36.880923779</v>
      </c>
      <c r="AA97" s="15">
        <v>34.947358416</v>
      </c>
      <c r="AB97" s="15">
        <v>32.704822641999996</v>
      </c>
      <c r="AC97" s="15">
        <v>29.861155597</v>
      </c>
      <c r="AD97" s="15">
        <v>27.348673494</v>
      </c>
      <c r="AE97" s="15">
        <v>24.686675019999999</v>
      </c>
      <c r="AF97" s="15">
        <v>21.915393177000002</v>
      </c>
      <c r="AG97" s="15">
        <v>19.050334457000002</v>
      </c>
      <c r="AH97" s="15">
        <v>16.154955724000001</v>
      </c>
      <c r="AI97" s="15">
        <v>13.637130866</v>
      </c>
      <c r="AJ97" s="15">
        <v>11.234984783</v>
      </c>
      <c r="AK97" s="15">
        <v>9.2094130860999996</v>
      </c>
      <c r="AL97" s="15">
        <v>7.3538821520999997</v>
      </c>
      <c r="AM97" s="15">
        <v>5.7255733306999996</v>
      </c>
      <c r="AN97" s="15">
        <v>4.5009989143000002</v>
      </c>
      <c r="AO97" s="15">
        <v>3.4439776991</v>
      </c>
      <c r="AP97" s="15">
        <v>2.4721403567000002</v>
      </c>
      <c r="AQ97" s="15">
        <v>1.5703057108999998</v>
      </c>
      <c r="AR97" s="15">
        <v>0.75574698815999997</v>
      </c>
      <c r="AS97" s="15">
        <v>0.13061152079999999</v>
      </c>
    </row>
    <row r="98" spans="1:45">
      <c r="A98" s="39"/>
      <c r="B98" s="39"/>
      <c r="C98" s="39"/>
      <c r="P98" s="39"/>
      <c r="R98" s="47" t="s">
        <v>150</v>
      </c>
      <c r="S98" s="15">
        <v>65.630389209000001</v>
      </c>
      <c r="T98" s="15">
        <v>64.510938612999993</v>
      </c>
      <c r="U98" s="15">
        <v>64.211863546000004</v>
      </c>
      <c r="V98" s="15">
        <v>62.713414350999997</v>
      </c>
      <c r="W98" s="15">
        <v>58.667516415000001</v>
      </c>
      <c r="X98" s="15">
        <v>54.257065906999998</v>
      </c>
      <c r="Y98" s="15">
        <v>50.924592736000001</v>
      </c>
      <c r="Z98" s="15">
        <v>47.947397427000006</v>
      </c>
      <c r="AA98" s="15">
        <v>45.048461953999997</v>
      </c>
      <c r="AB98" s="15">
        <v>41.902125273999999</v>
      </c>
      <c r="AC98" s="15">
        <v>38.654322876999998</v>
      </c>
      <c r="AD98" s="15">
        <v>35.419115748999999</v>
      </c>
      <c r="AE98" s="15">
        <v>31.189969045000002</v>
      </c>
      <c r="AF98" s="15">
        <v>27.250149166</v>
      </c>
      <c r="AG98" s="15">
        <v>23.611583688</v>
      </c>
      <c r="AH98" s="15">
        <v>20.329821585999998</v>
      </c>
      <c r="AI98" s="15">
        <v>17.502253148000001</v>
      </c>
      <c r="AJ98" s="15">
        <v>14.875205612</v>
      </c>
      <c r="AK98" s="15">
        <v>12.631231510999999</v>
      </c>
      <c r="AL98" s="15">
        <v>10.913438628</v>
      </c>
      <c r="AM98" s="15">
        <v>9.273059967</v>
      </c>
      <c r="AN98" s="15">
        <v>7.8935772970999993</v>
      </c>
      <c r="AO98" s="15">
        <v>6.6613237080000003</v>
      </c>
      <c r="AP98" s="15">
        <v>5.5037070094000002</v>
      </c>
      <c r="AQ98" s="15">
        <v>4.4275841029</v>
      </c>
      <c r="AR98" s="15">
        <v>3.4467020577</v>
      </c>
      <c r="AS98" s="15">
        <v>2.9793986632</v>
      </c>
    </row>
    <row r="99" spans="1:45">
      <c r="A99" s="39"/>
      <c r="B99" s="39"/>
      <c r="C99" s="39"/>
      <c r="P99" s="39"/>
      <c r="R99" s="43" t="s">
        <v>151</v>
      </c>
      <c r="S99" s="15">
        <v>412.32969938000002</v>
      </c>
      <c r="T99" s="15">
        <v>408.39394616999999</v>
      </c>
      <c r="U99" s="15">
        <v>402.96107517000002</v>
      </c>
      <c r="V99" s="15">
        <v>394.88531563000004</v>
      </c>
      <c r="W99" s="15">
        <v>383.41984621</v>
      </c>
      <c r="X99" s="15">
        <v>369.85801949</v>
      </c>
      <c r="Y99" s="15">
        <v>354.56801653000002</v>
      </c>
      <c r="Z99" s="15">
        <v>338.98042190999996</v>
      </c>
      <c r="AA99" s="15">
        <v>322.09335143999999</v>
      </c>
      <c r="AB99" s="15">
        <v>302.86950647000003</v>
      </c>
      <c r="AC99" s="15">
        <v>282.23607909999998</v>
      </c>
      <c r="AD99" s="15">
        <v>260.83541256999996</v>
      </c>
      <c r="AE99" s="15">
        <v>235.52798688000001</v>
      </c>
      <c r="AF99" s="15">
        <v>210.54920988999999</v>
      </c>
      <c r="AG99" s="15">
        <v>186.0101013</v>
      </c>
      <c r="AH99" s="15">
        <v>162.0123509</v>
      </c>
      <c r="AI99" s="15">
        <v>139.18532722</v>
      </c>
      <c r="AJ99" s="15">
        <v>117.60040802</v>
      </c>
      <c r="AK99" s="15">
        <v>97.666072092999997</v>
      </c>
      <c r="AL99" s="15">
        <v>79.45485996299999</v>
      </c>
      <c r="AM99" s="15">
        <v>63.300649479999997</v>
      </c>
      <c r="AN99" s="15">
        <v>49.171222256</v>
      </c>
      <c r="AO99" s="15">
        <v>36.903838268000001</v>
      </c>
      <c r="AP99" s="15">
        <v>26.014664675999999</v>
      </c>
      <c r="AQ99" s="15">
        <v>17.094633986000002</v>
      </c>
      <c r="AR99" s="15">
        <v>9.1609023878000002</v>
      </c>
      <c r="AS99" s="15">
        <v>3.5671297688000001</v>
      </c>
    </row>
    <row r="100" spans="1:45">
      <c r="A100" s="39"/>
      <c r="B100" s="39"/>
      <c r="C100" s="39"/>
      <c r="P100" s="39"/>
      <c r="R100" s="47" t="s">
        <v>152</v>
      </c>
      <c r="S100" s="15">
        <v>78.766075788999999</v>
      </c>
      <c r="T100" s="15">
        <v>78.417962109999991</v>
      </c>
      <c r="U100" s="15">
        <v>78.209775112000003</v>
      </c>
      <c r="V100" s="15">
        <v>76.638413172</v>
      </c>
      <c r="W100" s="15">
        <v>74.460426681000001</v>
      </c>
      <c r="X100" s="15">
        <v>71.370474524000002</v>
      </c>
      <c r="Y100" s="15">
        <v>67.047332158000003</v>
      </c>
      <c r="Z100" s="15">
        <v>63.100842387999997</v>
      </c>
      <c r="AA100" s="15">
        <v>59.081488923999999</v>
      </c>
      <c r="AB100" s="15">
        <v>54.950231420999998</v>
      </c>
      <c r="AC100" s="15">
        <v>50.203345206999998</v>
      </c>
      <c r="AD100" s="15">
        <v>44.872278217000002</v>
      </c>
      <c r="AE100" s="15">
        <v>40.071816302000002</v>
      </c>
      <c r="AF100" s="15">
        <v>35.769998578999996</v>
      </c>
      <c r="AG100" s="15">
        <v>31.992651966</v>
      </c>
      <c r="AH100" s="15">
        <v>28.735048618</v>
      </c>
      <c r="AI100" s="15">
        <v>25.969508737000002</v>
      </c>
      <c r="AJ100" s="15">
        <v>23.469535461</v>
      </c>
      <c r="AK100" s="15">
        <v>21.293528573</v>
      </c>
      <c r="AL100" s="15">
        <v>18.819657134</v>
      </c>
      <c r="AM100" s="15">
        <v>16.558981224</v>
      </c>
      <c r="AN100" s="15">
        <v>14.457887548</v>
      </c>
      <c r="AO100" s="15">
        <v>12.441422166000001</v>
      </c>
      <c r="AP100" s="15">
        <v>10.470943137000001</v>
      </c>
      <c r="AQ100" s="15">
        <v>8.6121427005999998</v>
      </c>
      <c r="AR100" s="15">
        <v>6.7583747321000001</v>
      </c>
      <c r="AS100" s="15">
        <v>4.8993400886999998</v>
      </c>
    </row>
    <row r="101" spans="1:45">
      <c r="A101" s="39"/>
      <c r="B101" s="39"/>
      <c r="C101" s="39"/>
      <c r="P101" s="39"/>
      <c r="R101" s="47" t="s">
        <v>153</v>
      </c>
      <c r="S101" s="15">
        <v>2.3300082191999998</v>
      </c>
      <c r="T101" s="15">
        <v>2.2354383562</v>
      </c>
      <c r="U101" s="15">
        <v>2.2973835616000002</v>
      </c>
      <c r="V101" s="15">
        <v>2.3091780821999999</v>
      </c>
      <c r="W101" s="15">
        <v>2.2899698629999996</v>
      </c>
      <c r="X101" s="15">
        <v>2.2762465753000001</v>
      </c>
      <c r="Y101" s="15">
        <v>2.2993561644000002</v>
      </c>
      <c r="Z101" s="15">
        <v>2.3597397259999999</v>
      </c>
      <c r="AA101" s="15">
        <v>2.4121424658000001</v>
      </c>
      <c r="AB101" s="15">
        <v>2.4187671232999999</v>
      </c>
      <c r="AC101" s="15">
        <v>2.4373287670999999</v>
      </c>
      <c r="AD101" s="15">
        <v>2.4512876712000002</v>
      </c>
      <c r="AE101" s="15">
        <v>1.6183945205000001</v>
      </c>
      <c r="AF101" s="15">
        <v>1.2561369863</v>
      </c>
      <c r="AG101" s="15">
        <v>1.1373287671000001</v>
      </c>
      <c r="AH101" s="15">
        <v>1.0188493151</v>
      </c>
      <c r="AI101" s="15">
        <v>0.90983561643999999</v>
      </c>
      <c r="AJ101" s="15">
        <v>0.79636986301000001</v>
      </c>
      <c r="AK101" s="15">
        <v>0.69064383561999998</v>
      </c>
      <c r="AL101" s="15">
        <v>0.59267123288000001</v>
      </c>
      <c r="AM101" s="15">
        <v>0.50275068492999997</v>
      </c>
      <c r="AN101" s="15">
        <v>0.41721917808000003</v>
      </c>
      <c r="AO101" s="15">
        <v>0.34049315067999997</v>
      </c>
      <c r="AP101" s="15">
        <v>0.27453424657999997</v>
      </c>
      <c r="AQ101" s="15">
        <v>0.21525753424999999</v>
      </c>
      <c r="AR101" s="15">
        <v>0.16157534247000002</v>
      </c>
      <c r="AS101" s="15">
        <v>0.11660273973</v>
      </c>
    </row>
    <row r="102" spans="1:45">
      <c r="A102" s="39"/>
      <c r="B102" s="39"/>
      <c r="C102" s="39"/>
      <c r="P102" s="39"/>
      <c r="R102" s="43" t="s">
        <v>154</v>
      </c>
      <c r="S102" s="15">
        <v>493.42578338999999</v>
      </c>
      <c r="T102" s="15">
        <v>489.04734662999999</v>
      </c>
      <c r="U102" s="15">
        <v>483.46823383999998</v>
      </c>
      <c r="V102" s="15">
        <v>473.83290689</v>
      </c>
      <c r="W102" s="15">
        <v>460.17024276000001</v>
      </c>
      <c r="X102" s="15">
        <v>443.50474058999998</v>
      </c>
      <c r="Y102" s="15">
        <v>423.91470484999996</v>
      </c>
      <c r="Z102" s="15">
        <v>404.44100401999998</v>
      </c>
      <c r="AA102" s="15">
        <v>383.58698283000001</v>
      </c>
      <c r="AB102" s="15">
        <v>360.23850501000004</v>
      </c>
      <c r="AC102" s="15">
        <v>334.87675308000001</v>
      </c>
      <c r="AD102" s="15">
        <v>308.15897846000001</v>
      </c>
      <c r="AE102" s="15">
        <v>277.21819770000002</v>
      </c>
      <c r="AF102" s="15">
        <v>247.57534544999999</v>
      </c>
      <c r="AG102" s="15">
        <v>219.14008203</v>
      </c>
      <c r="AH102" s="15">
        <v>191.76624882999999</v>
      </c>
      <c r="AI102" s="15">
        <v>166.06467157</v>
      </c>
      <c r="AJ102" s="15">
        <v>141.86631334</v>
      </c>
      <c r="AK102" s="15">
        <v>119.6502445</v>
      </c>
      <c r="AL102" s="15">
        <v>98.867188330000005</v>
      </c>
      <c r="AM102" s="15">
        <v>80.362381387999989</v>
      </c>
      <c r="AN102" s="15">
        <v>64.046328982000006</v>
      </c>
      <c r="AO102" s="15">
        <v>49.685753585</v>
      </c>
      <c r="AP102" s="15">
        <v>36.760142058999996</v>
      </c>
      <c r="AQ102" s="15">
        <v>25.92203422</v>
      </c>
      <c r="AR102" s="15">
        <v>16.080852461999999</v>
      </c>
      <c r="AS102" s="15">
        <v>8.5830725971999993</v>
      </c>
    </row>
    <row r="103" spans="1:45">
      <c r="A103" s="39"/>
      <c r="B103" s="39"/>
      <c r="C103" s="39"/>
      <c r="P103" s="39"/>
      <c r="R103" s="47" t="s">
        <v>155</v>
      </c>
      <c r="S103" s="15">
        <v>9.935657925400001</v>
      </c>
      <c r="T103" s="15">
        <v>9.9322359140000014</v>
      </c>
      <c r="U103" s="15">
        <v>9.9105513310000006</v>
      </c>
      <c r="V103" s="15">
        <v>13.659960609000001</v>
      </c>
      <c r="W103" s="15">
        <v>29.743934881000001</v>
      </c>
      <c r="X103" s="15">
        <v>37.403884419000001</v>
      </c>
      <c r="Y103" s="15">
        <v>42.312484129999994</v>
      </c>
      <c r="Z103" s="15">
        <v>42.441933122000002</v>
      </c>
      <c r="AA103" s="15">
        <v>41.8443118</v>
      </c>
      <c r="AB103" s="15">
        <v>53.267271802000003</v>
      </c>
      <c r="AC103" s="15">
        <v>52.490888677000001</v>
      </c>
      <c r="AD103" s="15">
        <v>54.956721446000003</v>
      </c>
      <c r="AE103" s="15">
        <v>55.470481620000001</v>
      </c>
      <c r="AF103" s="15">
        <v>57.243168341999997</v>
      </c>
      <c r="AG103" s="15">
        <v>56.690579643999996</v>
      </c>
      <c r="AH103" s="15">
        <v>51.905034830999995</v>
      </c>
      <c r="AI103" s="15">
        <v>52.585053576</v>
      </c>
      <c r="AJ103" s="15">
        <v>52.102824343000002</v>
      </c>
      <c r="AK103" s="15">
        <v>54.857681797999994</v>
      </c>
      <c r="AL103" s="15">
        <v>60.027678041000001</v>
      </c>
      <c r="AM103" s="15">
        <v>56.888385984999999</v>
      </c>
      <c r="AN103" s="15">
        <v>63.080806090999999</v>
      </c>
      <c r="AO103" s="15">
        <v>72.053424828999994</v>
      </c>
      <c r="AP103" s="15">
        <v>79.882741624000005</v>
      </c>
      <c r="AQ103" s="15">
        <v>81.483277373000007</v>
      </c>
      <c r="AR103" s="15">
        <v>78.872649073999995</v>
      </c>
      <c r="AS103" s="15">
        <v>75.777517361999998</v>
      </c>
    </row>
    <row r="104" spans="1:45">
      <c r="A104" s="39"/>
      <c r="B104" s="39"/>
      <c r="C104" s="39"/>
      <c r="P104" s="39"/>
      <c r="R104" s="47" t="s">
        <v>156</v>
      </c>
      <c r="S104" s="15">
        <v>67.574536546999994</v>
      </c>
      <c r="T104" s="15">
        <v>70.252132285999991</v>
      </c>
      <c r="U104" s="15">
        <v>72.031616819000007</v>
      </c>
      <c r="V104" s="15">
        <v>68.992009646</v>
      </c>
      <c r="W104" s="15">
        <v>66.867780069999995</v>
      </c>
      <c r="X104" s="15">
        <v>62.201212278999996</v>
      </c>
      <c r="Y104" s="15">
        <v>55.010381273999997</v>
      </c>
      <c r="Z104" s="15">
        <v>49.753785227999998</v>
      </c>
      <c r="AA104" s="15">
        <v>45.058374295</v>
      </c>
      <c r="AB104" s="15">
        <v>40.581305611999994</v>
      </c>
      <c r="AC104" s="15">
        <v>36.498163534</v>
      </c>
      <c r="AD104" s="15">
        <v>32.693376032000003</v>
      </c>
      <c r="AE104" s="15">
        <v>29.672517101</v>
      </c>
      <c r="AF104" s="15">
        <v>28.822693667999999</v>
      </c>
      <c r="AG104" s="15">
        <v>25.968291132999997</v>
      </c>
      <c r="AH104" s="15">
        <v>22.942422195999999</v>
      </c>
      <c r="AI104" s="15">
        <v>20.301529993999999</v>
      </c>
      <c r="AJ104" s="15">
        <v>17.826136766000001</v>
      </c>
      <c r="AK104" s="15">
        <v>15.537798953999999</v>
      </c>
      <c r="AL104" s="15">
        <v>13.386028312000001</v>
      </c>
      <c r="AM104" s="15">
        <v>11.382914919999999</v>
      </c>
      <c r="AN104" s="15">
        <v>9.4770308492000002</v>
      </c>
      <c r="AO104" s="15">
        <v>7.7020310808000003</v>
      </c>
      <c r="AP104" s="15">
        <v>6.0201552377000001</v>
      </c>
      <c r="AQ104" s="15">
        <v>4.4363675171999999</v>
      </c>
      <c r="AR104" s="15">
        <v>2.9294158031000004</v>
      </c>
      <c r="AS104" s="15">
        <v>1.6948619802</v>
      </c>
    </row>
    <row r="105" spans="1:45">
      <c r="A105" s="39"/>
      <c r="B105" s="39"/>
      <c r="C105" s="39"/>
      <c r="P105" s="39"/>
      <c r="R105" s="47" t="s">
        <v>157</v>
      </c>
      <c r="S105" s="15">
        <v>100.34529875</v>
      </c>
      <c r="T105" s="15">
        <v>96.614831667000004</v>
      </c>
      <c r="U105" s="15">
        <v>95.021565163999995</v>
      </c>
      <c r="V105" s="15">
        <v>99.662916252000002</v>
      </c>
      <c r="W105" s="15">
        <v>92.362502491000001</v>
      </c>
      <c r="X105" s="15">
        <v>72.232018584999992</v>
      </c>
      <c r="Y105" s="15">
        <v>52.464856438000005</v>
      </c>
      <c r="Z105" s="15">
        <v>42.263691541</v>
      </c>
      <c r="AA105" s="15">
        <v>38.704206595000002</v>
      </c>
      <c r="AB105" s="15">
        <v>35.183785163000003</v>
      </c>
      <c r="AC105" s="15">
        <v>18.565361129999999</v>
      </c>
      <c r="AD105" s="15">
        <v>22.452705884</v>
      </c>
      <c r="AE105" s="15">
        <v>27.575521332000001</v>
      </c>
      <c r="AF105" s="15">
        <v>23.553059950999998</v>
      </c>
      <c r="AG105" s="15">
        <v>28.768011608000002</v>
      </c>
      <c r="AH105" s="15">
        <v>29.353915073</v>
      </c>
      <c r="AI105" s="15">
        <v>37.892854829999997</v>
      </c>
      <c r="AJ105" s="15">
        <v>47.840980293000001</v>
      </c>
      <c r="AK105" s="15">
        <v>42.924883867999995</v>
      </c>
      <c r="AL105" s="15">
        <v>42.695927490000003</v>
      </c>
      <c r="AM105" s="15">
        <v>42.221457725</v>
      </c>
      <c r="AN105" s="15">
        <v>45.308062942999996</v>
      </c>
      <c r="AO105" s="15">
        <v>46.562286596</v>
      </c>
      <c r="AP105" s="15">
        <v>54.895086165999999</v>
      </c>
      <c r="AQ105" s="15">
        <v>53.969609151</v>
      </c>
      <c r="AR105" s="15">
        <v>50.757560230000003</v>
      </c>
      <c r="AS105" s="15">
        <v>47.760652179999994</v>
      </c>
    </row>
    <row r="106" spans="1:45">
      <c r="A106" s="39"/>
      <c r="B106" s="39"/>
      <c r="C106" s="39"/>
      <c r="P106" s="39"/>
      <c r="R106" s="47" t="s">
        <v>158</v>
      </c>
      <c r="S106" s="15">
        <v>177.85549322</v>
      </c>
      <c r="T106" s="15">
        <v>176.79919987000002</v>
      </c>
      <c r="U106" s="15">
        <v>176.96373331000001</v>
      </c>
      <c r="V106" s="15">
        <v>182.31488651000001</v>
      </c>
      <c r="W106" s="15">
        <v>188.97421744000002</v>
      </c>
      <c r="X106" s="15">
        <v>171.83711528000001</v>
      </c>
      <c r="Y106" s="15">
        <v>149.78772184000002</v>
      </c>
      <c r="Z106" s="15">
        <v>134.45940989000002</v>
      </c>
      <c r="AA106" s="15">
        <v>125.60689269</v>
      </c>
      <c r="AB106" s="15">
        <v>129.03236258000001</v>
      </c>
      <c r="AC106" s="15">
        <v>107.55441334</v>
      </c>
      <c r="AD106" s="15">
        <v>110.10280336000001</v>
      </c>
      <c r="AE106" s="15">
        <v>112.71852005000001</v>
      </c>
      <c r="AF106" s="15">
        <v>109.61892196000001</v>
      </c>
      <c r="AG106" s="15">
        <v>111.42688238</v>
      </c>
      <c r="AH106" s="15">
        <v>104.20137209999999</v>
      </c>
      <c r="AI106" s="15">
        <v>110.7794384</v>
      </c>
      <c r="AJ106" s="15">
        <v>117.76994139999999</v>
      </c>
      <c r="AK106" s="15">
        <v>113.32036461999999</v>
      </c>
      <c r="AL106" s="15">
        <v>116.10963384</v>
      </c>
      <c r="AM106" s="15">
        <v>110.49275863</v>
      </c>
      <c r="AN106" s="15">
        <v>117.86589988</v>
      </c>
      <c r="AO106" s="15">
        <v>126.31774251</v>
      </c>
      <c r="AP106" s="15">
        <v>140.79798303000001</v>
      </c>
      <c r="AQ106" s="15">
        <v>139.88925404</v>
      </c>
      <c r="AR106" s="15">
        <v>132.55962510999998</v>
      </c>
      <c r="AS106" s="15">
        <v>125.23303152</v>
      </c>
    </row>
    <row r="107" spans="1:45">
      <c r="A107" s="39"/>
      <c r="B107" s="39"/>
      <c r="C107" s="39"/>
      <c r="P107" s="39"/>
      <c r="R107" s="47" t="s">
        <v>159</v>
      </c>
      <c r="S107" s="15">
        <v>2.8888482078000002</v>
      </c>
      <c r="T107" s="15">
        <v>2.6983622707000001</v>
      </c>
      <c r="U107" s="15">
        <v>2.6461657248000003</v>
      </c>
      <c r="V107" s="15">
        <v>2.6245955049999998</v>
      </c>
      <c r="W107" s="15">
        <v>2.6593547681</v>
      </c>
      <c r="X107" s="15">
        <v>2.6019780269999999</v>
      </c>
      <c r="Y107" s="15">
        <v>2.4599862644999999</v>
      </c>
      <c r="Z107" s="15">
        <v>2.2846046381999998</v>
      </c>
      <c r="AA107" s="15">
        <v>2.1320822100000001</v>
      </c>
      <c r="AB107" s="15">
        <v>2.0299587360999998</v>
      </c>
      <c r="AC107" s="15">
        <v>1.8482431273</v>
      </c>
      <c r="AD107" s="15">
        <v>1.672244982</v>
      </c>
      <c r="AE107" s="15">
        <v>1.5330096454</v>
      </c>
      <c r="AF107" s="15">
        <v>1.4029254728</v>
      </c>
      <c r="AG107" s="15">
        <v>1.2971940291000001</v>
      </c>
      <c r="AH107" s="15">
        <v>1.1721377987999999</v>
      </c>
      <c r="AI107" s="15">
        <v>1.0869521827999999</v>
      </c>
      <c r="AJ107" s="15">
        <v>1.0194111415</v>
      </c>
      <c r="AK107" s="15">
        <v>0.92571675746999993</v>
      </c>
      <c r="AL107" s="15">
        <v>0.84842093358000004</v>
      </c>
      <c r="AM107" s="15">
        <v>0.7660449252</v>
      </c>
      <c r="AN107" s="15">
        <v>0.71442334073999991</v>
      </c>
      <c r="AO107" s="15">
        <v>0.68845713302</v>
      </c>
      <c r="AP107" s="15">
        <v>0.68844093748000001</v>
      </c>
      <c r="AQ107" s="15">
        <v>0.65736164557999999</v>
      </c>
      <c r="AR107" s="15">
        <v>0.59683938592000008</v>
      </c>
      <c r="AS107" s="15">
        <v>0.53418904062000006</v>
      </c>
    </row>
    <row r="108" spans="1:45">
      <c r="A108" s="39"/>
      <c r="B108" s="39"/>
      <c r="C108" s="39"/>
      <c r="P108" s="39"/>
      <c r="R108" s="45" t="s">
        <v>160</v>
      </c>
      <c r="S108" s="15">
        <v>674.17012480999995</v>
      </c>
      <c r="T108" s="15">
        <v>668.54490877000001</v>
      </c>
      <c r="U108" s="15">
        <v>663.07813288</v>
      </c>
      <c r="V108" s="15">
        <v>658.77238890000001</v>
      </c>
      <c r="W108" s="15">
        <v>651.80381496999996</v>
      </c>
      <c r="X108" s="15">
        <v>617.94383389999996</v>
      </c>
      <c r="Y108" s="15">
        <v>576.16241295999998</v>
      </c>
      <c r="Z108" s="15">
        <v>541.18501855</v>
      </c>
      <c r="AA108" s="15">
        <v>511.32595773000003</v>
      </c>
      <c r="AB108" s="15">
        <v>491.30082632</v>
      </c>
      <c r="AC108" s="15">
        <v>444.27940954000002</v>
      </c>
      <c r="AD108" s="15">
        <v>419.93402679999997</v>
      </c>
      <c r="AE108" s="15">
        <v>391.46972739999995</v>
      </c>
      <c r="AF108" s="15">
        <v>358.59719289000003</v>
      </c>
      <c r="AG108" s="15">
        <v>331.86415844999999</v>
      </c>
      <c r="AH108" s="15">
        <v>297.13975872999998</v>
      </c>
      <c r="AI108" s="15">
        <v>277.93106215999995</v>
      </c>
      <c r="AJ108" s="15">
        <v>260.65566587999996</v>
      </c>
      <c r="AK108" s="15">
        <v>233.89632587999998</v>
      </c>
      <c r="AL108" s="15">
        <v>215.82524311</v>
      </c>
      <c r="AM108" s="15">
        <v>191.62118494000001</v>
      </c>
      <c r="AN108" s="15">
        <v>182.62665221</v>
      </c>
      <c r="AO108" s="15">
        <v>176.69195321999999</v>
      </c>
      <c r="AP108" s="15">
        <v>178.24656601999999</v>
      </c>
      <c r="AQ108" s="15">
        <v>166.46864991000001</v>
      </c>
      <c r="AR108" s="15">
        <v>149.23731695999999</v>
      </c>
      <c r="AS108" s="15">
        <v>134.35029316000001</v>
      </c>
    </row>
    <row r="109" spans="1:45">
      <c r="A109" s="39"/>
      <c r="B109" s="39"/>
      <c r="C109" s="39"/>
      <c r="P109" s="39"/>
      <c r="R109" s="45" t="s">
        <v>161</v>
      </c>
      <c r="S109" s="15">
        <v>41.142969999999998</v>
      </c>
      <c r="T109" s="15">
        <v>46.140160000000002</v>
      </c>
      <c r="U109" s="15">
        <v>32.535359999999997</v>
      </c>
      <c r="V109" s="15">
        <v>37.720759999999999</v>
      </c>
      <c r="W109" s="15">
        <v>53.919470000000004</v>
      </c>
      <c r="X109" s="15">
        <v>64.479690000000005</v>
      </c>
      <c r="Y109" s="15">
        <v>62.638179999999998</v>
      </c>
      <c r="Z109" s="15">
        <v>50.359760000000001</v>
      </c>
      <c r="AA109" s="15">
        <v>41.270019999999995</v>
      </c>
      <c r="AB109" s="15">
        <v>39.061440000000005</v>
      </c>
      <c r="AC109" s="15">
        <v>30.099520000000002</v>
      </c>
      <c r="AD109" s="15">
        <v>11.7821</v>
      </c>
      <c r="AE109" s="15">
        <v>4.01511</v>
      </c>
      <c r="AF109" s="15">
        <v>4.0157699999999998</v>
      </c>
      <c r="AG109" s="15">
        <v>4.02006</v>
      </c>
      <c r="AH109" s="15">
        <v>4.0195100000000004</v>
      </c>
      <c r="AI109" s="15">
        <v>4.03172</v>
      </c>
      <c r="AJ109" s="15">
        <v>4.0265500000000003</v>
      </c>
      <c r="AK109" s="15">
        <v>4.0383200000000006</v>
      </c>
      <c r="AL109" s="15">
        <v>4.0304000000000002</v>
      </c>
      <c r="AM109" s="15">
        <v>4.0316099999999997</v>
      </c>
      <c r="AN109" s="15">
        <v>4.0335900000000002</v>
      </c>
      <c r="AO109" s="15">
        <v>4.0418400000000005</v>
      </c>
      <c r="AP109" s="15">
        <v>4.0298499999999997</v>
      </c>
      <c r="AQ109" s="15">
        <v>4.0396399999999995</v>
      </c>
      <c r="AR109" s="15">
        <v>4.0158800000000001</v>
      </c>
      <c r="AS109" s="15">
        <v>4.0158800000000001</v>
      </c>
    </row>
    <row r="110" spans="1:45">
      <c r="A110" s="39"/>
      <c r="B110" s="39"/>
      <c r="C110" s="39"/>
      <c r="P110" s="39"/>
      <c r="R110" s="46" t="s">
        <v>162</v>
      </c>
      <c r="S110" s="15">
        <v>715.31309481000005</v>
      </c>
      <c r="T110" s="15">
        <v>714.68506877000004</v>
      </c>
      <c r="U110" s="15">
        <v>695.61349288000008</v>
      </c>
      <c r="V110" s="15">
        <v>696.49314890000005</v>
      </c>
      <c r="W110" s="15">
        <v>705.72328497000001</v>
      </c>
      <c r="X110" s="15">
        <v>682.42352390000008</v>
      </c>
      <c r="Y110" s="15">
        <v>638.80059296000002</v>
      </c>
      <c r="Z110" s="15">
        <v>591.54477855000005</v>
      </c>
      <c r="AA110" s="15">
        <v>552.59597773000007</v>
      </c>
      <c r="AB110" s="15">
        <v>530.36226632</v>
      </c>
      <c r="AC110" s="15">
        <v>474.37892954</v>
      </c>
      <c r="AD110" s="15">
        <v>431.71612680000004</v>
      </c>
      <c r="AE110" s="15">
        <v>395.4848374</v>
      </c>
      <c r="AF110" s="15">
        <v>362.61296289000001</v>
      </c>
      <c r="AG110" s="15">
        <v>335.88421844999999</v>
      </c>
      <c r="AH110" s="15">
        <v>301.15926873000001</v>
      </c>
      <c r="AI110" s="15">
        <v>281.96278216000002</v>
      </c>
      <c r="AJ110" s="15">
        <v>264.68221588</v>
      </c>
      <c r="AK110" s="15">
        <v>237.93464588000001</v>
      </c>
      <c r="AL110" s="15">
        <v>219.85564311000002</v>
      </c>
      <c r="AM110" s="15">
        <v>195.65279493999998</v>
      </c>
      <c r="AN110" s="15">
        <v>186.66024221000001</v>
      </c>
      <c r="AO110" s="15">
        <v>180.73379322</v>
      </c>
      <c r="AP110" s="15">
        <v>182.27641602</v>
      </c>
      <c r="AQ110" s="15">
        <v>170.50828991</v>
      </c>
      <c r="AR110" s="15">
        <v>153.25319696</v>
      </c>
      <c r="AS110" s="15">
        <v>138.36617316000002</v>
      </c>
    </row>
    <row r="111" spans="1:45">
      <c r="A111" s="39"/>
      <c r="B111" s="39"/>
      <c r="C111" s="39"/>
      <c r="P111" s="39"/>
    </row>
    <row r="112" spans="1:45">
      <c r="A112" s="39"/>
      <c r="B112" s="39"/>
      <c r="C112" s="39"/>
      <c r="P112" s="39"/>
      <c r="R112"/>
    </row>
    <row r="113" spans="1:251">
      <c r="A113" s="39"/>
      <c r="B113" s="39"/>
      <c r="C113" s="39"/>
      <c r="P113" s="39"/>
    </row>
    <row r="114" spans="1:251">
      <c r="A114" s="39"/>
      <c r="B114" s="39"/>
      <c r="C114" s="39"/>
      <c r="P114" s="39"/>
    </row>
    <row r="115" spans="1:251">
      <c r="A115" s="39"/>
      <c r="B115" s="39"/>
      <c r="C115" s="39"/>
      <c r="P115" s="39"/>
    </row>
    <row r="116" spans="1:251">
      <c r="A116" s="39"/>
      <c r="B116" s="39"/>
      <c r="C116" s="39"/>
      <c r="P116" s="39"/>
    </row>
    <row r="117" spans="1:251">
      <c r="A117" s="39"/>
      <c r="B117" s="39"/>
      <c r="C117" s="39"/>
      <c r="P117" s="39"/>
    </row>
    <row r="118" spans="1:251">
      <c r="A118" s="39"/>
      <c r="B118" s="39"/>
      <c r="C118" s="39"/>
      <c r="P118" s="39"/>
    </row>
    <row r="119" spans="1:251" customForma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c r="EO119" s="39"/>
      <c r="EP119" s="39"/>
      <c r="EQ119" s="39"/>
      <c r="ER119" s="39"/>
      <c r="ES119" s="39"/>
      <c r="ET119" s="39"/>
      <c r="EU119" s="39"/>
      <c r="EV119" s="39"/>
      <c r="EW119" s="39"/>
      <c r="EX119" s="39"/>
      <c r="EY119" s="39"/>
      <c r="EZ119" s="39"/>
      <c r="FA119" s="39"/>
      <c r="FB119" s="39"/>
      <c r="FC119" s="39"/>
      <c r="FD119" s="39"/>
      <c r="FE119" s="39"/>
      <c r="FF119" s="39"/>
      <c r="FG119" s="39"/>
      <c r="FH119" s="39"/>
      <c r="FI119" s="39"/>
      <c r="FJ119" s="39"/>
      <c r="FK119" s="39"/>
      <c r="FL119" s="39"/>
      <c r="FM119" s="39"/>
      <c r="FN119" s="39"/>
      <c r="FO119" s="39"/>
      <c r="FP119" s="39"/>
      <c r="FQ119" s="39"/>
      <c r="FR119" s="39"/>
      <c r="FS119" s="39"/>
      <c r="FT119" s="39"/>
      <c r="FU119" s="39"/>
      <c r="FV119" s="39"/>
      <c r="FW119" s="39"/>
      <c r="FX119" s="39"/>
      <c r="FY119" s="39"/>
      <c r="FZ119" s="39"/>
      <c r="GA119" s="39"/>
      <c r="GB119" s="39"/>
      <c r="GC119" s="39"/>
      <c r="GD119" s="39"/>
      <c r="GE119" s="39"/>
      <c r="GF119" s="39"/>
      <c r="GG119" s="39"/>
      <c r="GH119" s="39"/>
      <c r="GI119" s="39"/>
      <c r="GJ119" s="39"/>
      <c r="GK119" s="39"/>
      <c r="GL119" s="39"/>
      <c r="GM119" s="39"/>
      <c r="GN119" s="39"/>
      <c r="GO119" s="39"/>
      <c r="GP119" s="39"/>
      <c r="GQ119" s="39"/>
      <c r="GR119" s="39"/>
      <c r="GS119" s="39"/>
      <c r="GT119" s="39"/>
      <c r="GU119" s="39"/>
      <c r="GV119" s="39"/>
      <c r="GW119" s="39"/>
      <c r="GX119" s="39"/>
      <c r="GY119" s="39"/>
      <c r="GZ119" s="39"/>
      <c r="HA119" s="39"/>
      <c r="HB119" s="39"/>
      <c r="HC119" s="39"/>
      <c r="HD119" s="39"/>
      <c r="HE119" s="39"/>
      <c r="HF119" s="39"/>
      <c r="HG119" s="39"/>
      <c r="HH119" s="39"/>
      <c r="HI119" s="39"/>
      <c r="HJ119" s="39"/>
      <c r="HK119" s="39"/>
      <c r="HL119" s="39"/>
      <c r="HM119" s="39"/>
      <c r="HN119" s="39"/>
      <c r="HO119" s="39"/>
      <c r="HP119" s="39"/>
      <c r="HQ119" s="39"/>
      <c r="HR119" s="39"/>
      <c r="HS119" s="39"/>
      <c r="HT119" s="39"/>
      <c r="HU119" s="39"/>
      <c r="HV119" s="39"/>
      <c r="HW119" s="39"/>
      <c r="HX119" s="39"/>
      <c r="HY119" s="39"/>
      <c r="HZ119" s="39"/>
      <c r="IA119" s="39"/>
      <c r="IB119" s="39"/>
      <c r="IC119" s="39"/>
      <c r="ID119" s="39"/>
      <c r="IE119" s="39"/>
      <c r="IF119" s="39"/>
      <c r="IG119" s="39"/>
      <c r="IH119" s="39"/>
      <c r="II119" s="39"/>
      <c r="IJ119" s="39"/>
      <c r="IK119" s="39"/>
      <c r="IL119" s="39"/>
      <c r="IM119" s="39"/>
      <c r="IN119" s="39"/>
      <c r="IO119" s="39"/>
      <c r="IP119" s="39"/>
      <c r="IQ119" s="39"/>
    </row>
    <row r="120" spans="1:251">
      <c r="A120" s="39"/>
      <c r="B120" s="39"/>
      <c r="C120" s="39"/>
      <c r="E120" s="42" t="s">
        <v>163</v>
      </c>
      <c r="F120"/>
      <c r="G120"/>
      <c r="H120"/>
      <c r="I120"/>
      <c r="P120" s="39"/>
    </row>
    <row r="121" spans="1:251">
      <c r="A121" s="39"/>
      <c r="B121" s="39"/>
      <c r="C121" s="39"/>
      <c r="E121" s="41" t="s">
        <v>146</v>
      </c>
      <c r="P121" s="39"/>
      <c r="R121" s="42"/>
    </row>
    <row r="122" spans="1:251">
      <c r="A122" s="39"/>
      <c r="B122" s="39"/>
      <c r="C122" s="39"/>
      <c r="P122" s="39"/>
      <c r="R122" t="s">
        <v>147</v>
      </c>
    </row>
    <row r="123" spans="1:251">
      <c r="A123" s="39"/>
      <c r="B123" s="39"/>
      <c r="C123" s="39"/>
      <c r="P123" s="39"/>
    </row>
    <row r="124" spans="1:251">
      <c r="A124" s="39"/>
      <c r="B124" s="39"/>
      <c r="C124" s="39"/>
      <c r="P124" s="39"/>
      <c r="R124" s="48"/>
      <c r="S124" s="49">
        <v>2024</v>
      </c>
      <c r="T124" s="49">
        <v>2025</v>
      </c>
      <c r="U124" s="49">
        <v>2026</v>
      </c>
      <c r="V124" s="49">
        <v>2027</v>
      </c>
      <c r="W124" s="49">
        <v>2028</v>
      </c>
    </row>
    <row r="125" spans="1:251">
      <c r="A125" s="39"/>
      <c r="B125" s="39"/>
      <c r="C125" s="39"/>
      <c r="P125" s="39"/>
      <c r="R125" s="47" t="s">
        <v>148</v>
      </c>
      <c r="S125" s="15">
        <v>306.47534830999996</v>
      </c>
      <c r="T125" s="15">
        <v>319.06181003</v>
      </c>
      <c r="U125" s="15">
        <v>315.18767826000004</v>
      </c>
      <c r="V125" s="15">
        <v>310.16629908000004</v>
      </c>
      <c r="W125" s="15">
        <v>304.79497214000003</v>
      </c>
    </row>
    <row r="126" spans="1:251">
      <c r="A126" s="39"/>
      <c r="B126" s="39"/>
      <c r="C126" s="39"/>
      <c r="P126" s="39"/>
      <c r="R126" s="47" t="s">
        <v>149</v>
      </c>
      <c r="S126" s="15">
        <v>44.712332932999999</v>
      </c>
      <c r="T126" s="15">
        <v>45.560242099</v>
      </c>
      <c r="U126" s="15">
        <v>45.942603144000003</v>
      </c>
      <c r="V126" s="15">
        <v>45.770070995000005</v>
      </c>
      <c r="W126" s="15">
        <v>45.262659463000006</v>
      </c>
    </row>
    <row r="127" spans="1:251">
      <c r="A127" s="39"/>
      <c r="B127" s="39"/>
      <c r="C127" s="39"/>
      <c r="P127" s="39"/>
      <c r="R127" s="47" t="s">
        <v>150</v>
      </c>
      <c r="S127" s="15">
        <v>64.295610572000001</v>
      </c>
      <c r="T127" s="15">
        <v>63.103300639000004</v>
      </c>
      <c r="U127" s="15">
        <v>62.868382083999997</v>
      </c>
      <c r="V127" s="15">
        <v>61.997563049999997</v>
      </c>
      <c r="W127" s="15">
        <v>58.957622551</v>
      </c>
    </row>
    <row r="128" spans="1:251">
      <c r="A128" s="39"/>
      <c r="B128" s="39"/>
      <c r="C128" s="39"/>
      <c r="P128" s="39"/>
      <c r="R128" s="43" t="s">
        <v>151</v>
      </c>
      <c r="S128" s="15">
        <v>415.48329181999998</v>
      </c>
      <c r="T128" s="15">
        <v>427.72535276999997</v>
      </c>
      <c r="U128" s="15">
        <v>423.99866349000001</v>
      </c>
      <c r="V128" s="15">
        <v>417.93393312000001</v>
      </c>
      <c r="W128" s="15">
        <v>409.01525414999998</v>
      </c>
    </row>
    <row r="129" spans="1:23">
      <c r="A129" s="39"/>
      <c r="B129" s="39"/>
      <c r="C129" s="39"/>
      <c r="P129" s="39"/>
      <c r="R129" s="47" t="s">
        <v>152</v>
      </c>
      <c r="S129" s="15">
        <v>80.459645288000004</v>
      </c>
      <c r="T129" s="15">
        <v>80.835791461999989</v>
      </c>
      <c r="U129" s="15">
        <v>81.635169158000011</v>
      </c>
      <c r="V129" s="15">
        <v>80.710019885000008</v>
      </c>
      <c r="W129" s="15">
        <v>79.267365810999991</v>
      </c>
    </row>
    <row r="130" spans="1:23">
      <c r="A130" s="39"/>
      <c r="B130" s="39"/>
      <c r="C130" s="39"/>
      <c r="P130" s="39"/>
      <c r="R130" s="47" t="s">
        <v>153</v>
      </c>
      <c r="S130" s="15">
        <v>2.3300082191999998</v>
      </c>
      <c r="T130" s="15">
        <v>2.2354383562</v>
      </c>
      <c r="U130" s="15">
        <v>2.2973835616000002</v>
      </c>
      <c r="V130" s="15">
        <v>2.3091780821999999</v>
      </c>
      <c r="W130" s="15">
        <v>2.2899698629999996</v>
      </c>
    </row>
    <row r="131" spans="1:23">
      <c r="A131" s="39"/>
      <c r="B131" s="39"/>
      <c r="C131" s="39"/>
      <c r="P131" s="39"/>
      <c r="R131" s="43" t="s">
        <v>154</v>
      </c>
      <c r="S131" s="15">
        <v>498.27294532000002</v>
      </c>
      <c r="T131" s="15">
        <v>510.79658258000001</v>
      </c>
      <c r="U131" s="15">
        <v>507.93121621</v>
      </c>
      <c r="V131" s="15">
        <v>500.95313109</v>
      </c>
      <c r="W131" s="15">
        <v>490.57258983000003</v>
      </c>
    </row>
    <row r="132" spans="1:23">
      <c r="A132" s="39"/>
      <c r="B132" s="39"/>
      <c r="C132" s="39"/>
      <c r="P132" s="39"/>
      <c r="R132" s="47" t="s">
        <v>155</v>
      </c>
      <c r="S132" s="15">
        <v>9.941748218299999</v>
      </c>
      <c r="T132" s="15">
        <v>9.9905734521999996</v>
      </c>
      <c r="U132" s="15">
        <v>10.127220056000001</v>
      </c>
      <c r="V132" s="15">
        <v>10.172952217000001</v>
      </c>
      <c r="W132" s="15">
        <v>13.211096138</v>
      </c>
    </row>
    <row r="133" spans="1:23">
      <c r="A133" s="39"/>
      <c r="B133" s="39"/>
      <c r="C133" s="39"/>
      <c r="P133" s="39"/>
      <c r="R133" s="47" t="s">
        <v>156</v>
      </c>
      <c r="S133" s="15">
        <v>68.320464259999994</v>
      </c>
      <c r="T133" s="15">
        <v>71.60683267600001</v>
      </c>
      <c r="U133" s="15">
        <v>73.982671652000008</v>
      </c>
      <c r="V133" s="15">
        <v>71.208083492</v>
      </c>
      <c r="W133" s="15">
        <v>69.099296776999992</v>
      </c>
    </row>
    <row r="134" spans="1:23">
      <c r="A134" s="39"/>
      <c r="B134" s="39"/>
      <c r="C134" s="39"/>
      <c r="P134" s="39"/>
      <c r="R134" s="47" t="s">
        <v>157</v>
      </c>
      <c r="S134" s="15">
        <v>133.09545626000002</v>
      </c>
      <c r="T134" s="15">
        <v>132.12318292</v>
      </c>
      <c r="U134" s="15">
        <v>118.96139908000001</v>
      </c>
      <c r="V134" s="15">
        <v>116.47427726000001</v>
      </c>
      <c r="W134" s="15">
        <v>114.58924318999999</v>
      </c>
    </row>
    <row r="135" spans="1:23">
      <c r="A135" s="39"/>
      <c r="B135" s="39"/>
      <c r="C135" s="39"/>
      <c r="P135" s="39"/>
      <c r="R135" s="47" t="s">
        <v>158</v>
      </c>
      <c r="S135" s="15">
        <v>211.35766873999998</v>
      </c>
      <c r="T135" s="15">
        <v>213.72058903999999</v>
      </c>
      <c r="U135" s="15">
        <v>203.07129079000001</v>
      </c>
      <c r="V135" s="15">
        <v>197.85531297</v>
      </c>
      <c r="W135" s="15">
        <v>196.89963610000001</v>
      </c>
    </row>
    <row r="136" spans="1:23">
      <c r="A136" s="39"/>
      <c r="B136" s="39"/>
      <c r="C136" s="39"/>
      <c r="P136" s="39"/>
      <c r="R136" s="47" t="s">
        <v>159</v>
      </c>
      <c r="S136" s="15">
        <v>2.9919345766999998</v>
      </c>
      <c r="T136" s="15">
        <v>2.9020137857999999</v>
      </c>
      <c r="U136" s="15">
        <v>2.8440241231999996</v>
      </c>
      <c r="V136" s="15">
        <v>2.7878899612999999</v>
      </c>
      <c r="W136" s="15">
        <v>2.8060515638000001</v>
      </c>
    </row>
    <row r="137" spans="1:23">
      <c r="A137" s="39"/>
      <c r="B137" s="39"/>
      <c r="C137" s="39"/>
      <c r="P137" s="39"/>
      <c r="R137" s="45" t="s">
        <v>160</v>
      </c>
      <c r="S137" s="15">
        <v>712.6225486400001</v>
      </c>
      <c r="T137" s="15">
        <v>727.41918541000007</v>
      </c>
      <c r="U137" s="15">
        <v>713.84653112000001</v>
      </c>
      <c r="V137" s="15">
        <v>701.59633401999997</v>
      </c>
      <c r="W137" s="15">
        <v>690.27827749000005</v>
      </c>
    </row>
    <row r="138" spans="1:23">
      <c r="A138" s="39"/>
      <c r="B138" s="39"/>
      <c r="C138" s="39"/>
      <c r="P138" s="39"/>
      <c r="R138" s="45" t="s">
        <v>161</v>
      </c>
      <c r="S138" s="15">
        <v>42.188519999999997</v>
      </c>
      <c r="T138" s="15">
        <v>45.902560000000001</v>
      </c>
      <c r="U138" s="15">
        <v>32.517209999999999</v>
      </c>
      <c r="V138" s="15">
        <v>37.99532</v>
      </c>
      <c r="W138" s="15">
        <v>54.084470000000003</v>
      </c>
    </row>
    <row r="139" spans="1:23">
      <c r="A139" s="39"/>
      <c r="B139" s="39"/>
      <c r="C139" s="39"/>
      <c r="P139" s="39"/>
      <c r="R139" s="46" t="s">
        <v>162</v>
      </c>
      <c r="S139" s="15">
        <v>754.81106863999992</v>
      </c>
      <c r="T139" s="15">
        <v>773.32174540999995</v>
      </c>
      <c r="U139" s="15">
        <v>746.36374111999999</v>
      </c>
      <c r="V139" s="15">
        <v>739.59165401999996</v>
      </c>
      <c r="W139" s="15">
        <v>744.36274748999995</v>
      </c>
    </row>
    <row r="140" spans="1:23">
      <c r="A140" s="39"/>
      <c r="B140" s="39"/>
      <c r="C140" s="39"/>
      <c r="P140" s="39"/>
    </row>
    <row r="141" spans="1:23">
      <c r="A141" s="39"/>
      <c r="B141" s="39"/>
      <c r="C141" s="39"/>
      <c r="P141" s="39"/>
      <c r="R141"/>
    </row>
    <row r="142" spans="1:23">
      <c r="A142" s="39"/>
      <c r="B142" s="39"/>
      <c r="C142" s="39"/>
      <c r="P142" s="39"/>
    </row>
    <row r="143" spans="1:23">
      <c r="A143" s="39"/>
      <c r="B143" s="39"/>
      <c r="C143" s="39"/>
      <c r="P143" s="39"/>
    </row>
    <row r="144" spans="1:23">
      <c r="A144" s="39"/>
      <c r="B144" s="39"/>
      <c r="C144" s="39"/>
      <c r="P144" s="39"/>
    </row>
    <row r="145" spans="1:251">
      <c r="A145" s="39"/>
      <c r="B145" s="39"/>
      <c r="C145" s="39"/>
      <c r="P145" s="39"/>
    </row>
    <row r="146" spans="1:251">
      <c r="A146" s="39"/>
      <c r="B146" s="39"/>
      <c r="C146" s="39"/>
      <c r="P146" s="39"/>
    </row>
    <row r="147" spans="1:251">
      <c r="A147" s="39"/>
      <c r="B147" s="39"/>
      <c r="C147" s="39"/>
      <c r="P147" s="39"/>
    </row>
    <row r="148" spans="1:251" customForma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c r="EO148" s="39"/>
      <c r="EP148" s="39"/>
      <c r="EQ148" s="39"/>
      <c r="ER148" s="39"/>
      <c r="ES148" s="39"/>
      <c r="ET148" s="39"/>
      <c r="EU148" s="39"/>
      <c r="EV148" s="39"/>
      <c r="EW148" s="39"/>
      <c r="EX148" s="39"/>
      <c r="EY148" s="39"/>
      <c r="EZ148" s="39"/>
      <c r="FA148" s="39"/>
      <c r="FB148" s="39"/>
      <c r="FC148" s="39"/>
      <c r="FD148" s="39"/>
      <c r="FE148" s="39"/>
      <c r="FF148" s="39"/>
      <c r="FG148" s="39"/>
      <c r="FH148" s="39"/>
      <c r="FI148" s="39"/>
      <c r="FJ148" s="39"/>
      <c r="FK148" s="39"/>
      <c r="FL148" s="39"/>
      <c r="FM148" s="39"/>
      <c r="FN148" s="39"/>
      <c r="FO148" s="39"/>
      <c r="FP148" s="39"/>
      <c r="FQ148" s="39"/>
      <c r="FR148" s="39"/>
      <c r="FS148" s="39"/>
      <c r="FT148" s="39"/>
      <c r="FU148" s="39"/>
      <c r="FV148" s="39"/>
      <c r="FW148" s="39"/>
      <c r="FX148" s="39"/>
      <c r="FY148" s="39"/>
      <c r="FZ148" s="39"/>
      <c r="GA148" s="39"/>
      <c r="GB148" s="39"/>
      <c r="GC148" s="39"/>
      <c r="GD148" s="39"/>
      <c r="GE148" s="39"/>
      <c r="GF148" s="39"/>
      <c r="GG148" s="39"/>
      <c r="GH148" s="39"/>
      <c r="GI148" s="39"/>
      <c r="GJ148" s="39"/>
      <c r="GK148" s="39"/>
      <c r="GL148" s="39"/>
      <c r="GM148" s="39"/>
      <c r="GN148" s="39"/>
      <c r="GO148" s="39"/>
      <c r="GP148" s="39"/>
      <c r="GQ148" s="39"/>
      <c r="GR148" s="39"/>
      <c r="GS148" s="39"/>
      <c r="GT148" s="39"/>
      <c r="GU148" s="39"/>
      <c r="GV148" s="39"/>
      <c r="GW148" s="39"/>
      <c r="GX148" s="39"/>
      <c r="GY148" s="39"/>
      <c r="GZ148" s="39"/>
      <c r="HA148" s="39"/>
      <c r="HB148" s="39"/>
      <c r="HC148" s="39"/>
      <c r="HD148" s="39"/>
      <c r="HE148" s="39"/>
      <c r="HF148" s="39"/>
      <c r="HG148" s="39"/>
      <c r="HH148" s="39"/>
      <c r="HI148" s="39"/>
      <c r="HJ148" s="39"/>
      <c r="HK148" s="39"/>
      <c r="HL148" s="39"/>
      <c r="HM148" s="39"/>
      <c r="HN148" s="39"/>
      <c r="HO148" s="39"/>
      <c r="HP148" s="39"/>
      <c r="HQ148" s="39"/>
      <c r="HR148" s="39"/>
      <c r="HS148" s="39"/>
      <c r="HT148" s="39"/>
      <c r="HU148" s="39"/>
      <c r="HV148" s="39"/>
      <c r="HW148" s="39"/>
      <c r="HX148" s="39"/>
      <c r="HY148" s="39"/>
      <c r="HZ148" s="39"/>
      <c r="IA148" s="39"/>
      <c r="IB148" s="39"/>
      <c r="IC148" s="39"/>
      <c r="ID148" s="39"/>
      <c r="IE148" s="39"/>
      <c r="IF148" s="39"/>
      <c r="IG148" s="39"/>
      <c r="IH148" s="39"/>
      <c r="II148" s="39"/>
      <c r="IJ148" s="39"/>
      <c r="IK148" s="39"/>
      <c r="IL148" s="39"/>
      <c r="IM148" s="39"/>
      <c r="IN148" s="39"/>
      <c r="IO148" s="39"/>
      <c r="IP148" s="39"/>
      <c r="IQ148" s="39"/>
    </row>
    <row r="149" spans="1:251" customForma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39"/>
      <c r="GM149" s="39"/>
      <c r="GN149" s="39"/>
      <c r="GO149" s="39"/>
      <c r="GP149" s="39"/>
      <c r="GQ149" s="39"/>
      <c r="GR149" s="39"/>
      <c r="GS149" s="39"/>
      <c r="GT149" s="39"/>
      <c r="GU149" s="39"/>
      <c r="GV149" s="39"/>
      <c r="GW149" s="39"/>
      <c r="GX149" s="39"/>
      <c r="GY149" s="39"/>
      <c r="GZ149" s="39"/>
      <c r="HA149" s="39"/>
      <c r="HB149" s="39"/>
      <c r="HC149" s="39"/>
      <c r="HD149" s="39"/>
      <c r="HE149" s="39"/>
      <c r="HF149" s="39"/>
      <c r="HG149" s="39"/>
      <c r="HH149" s="39"/>
      <c r="HI149" s="39"/>
      <c r="HJ149" s="39"/>
      <c r="HK149" s="39"/>
      <c r="HL149" s="39"/>
      <c r="HM149" s="39"/>
      <c r="HN149" s="39"/>
      <c r="HO149" s="39"/>
      <c r="HP149" s="39"/>
      <c r="HQ149" s="39"/>
      <c r="HR149" s="39"/>
      <c r="HS149" s="39"/>
      <c r="HT149" s="39"/>
      <c r="HU149" s="39"/>
      <c r="HV149" s="39"/>
      <c r="HW149" s="39"/>
      <c r="HX149" s="39"/>
      <c r="HY149" s="39"/>
      <c r="HZ149" s="39"/>
      <c r="IA149" s="39"/>
      <c r="IB149" s="39"/>
      <c r="IC149" s="39"/>
      <c r="ID149" s="39"/>
      <c r="IE149" s="39"/>
      <c r="IF149" s="39"/>
      <c r="IG149" s="39"/>
      <c r="IH149" s="39"/>
      <c r="II149" s="39"/>
      <c r="IJ149" s="39"/>
      <c r="IK149" s="39"/>
      <c r="IL149" s="39"/>
      <c r="IM149" s="39"/>
      <c r="IN149" s="39"/>
      <c r="IO149" s="39"/>
      <c r="IP149" s="39"/>
      <c r="IQ149" s="39"/>
    </row>
    <row r="150" spans="1:251" customForma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c r="EO150" s="39"/>
      <c r="EP150" s="39"/>
      <c r="EQ150" s="39"/>
      <c r="ER150" s="39"/>
      <c r="ES150" s="39"/>
      <c r="ET150" s="39"/>
      <c r="EU150" s="39"/>
      <c r="EV150" s="39"/>
      <c r="EW150" s="39"/>
      <c r="EX150" s="39"/>
      <c r="EY150" s="39"/>
      <c r="EZ150" s="39"/>
      <c r="FA150" s="39"/>
      <c r="FB150" s="39"/>
      <c r="FC150" s="39"/>
      <c r="FD150" s="39"/>
      <c r="FE150" s="39"/>
      <c r="FF150" s="39"/>
      <c r="FG150" s="39"/>
      <c r="FH150" s="39"/>
      <c r="FI150" s="39"/>
      <c r="FJ150" s="39"/>
      <c r="FK150" s="39"/>
      <c r="FL150" s="39"/>
      <c r="FM150" s="39"/>
      <c r="FN150" s="39"/>
      <c r="FO150" s="39"/>
      <c r="FP150" s="39"/>
      <c r="FQ150" s="39"/>
      <c r="FR150" s="39"/>
      <c r="FS150" s="39"/>
      <c r="FT150" s="39"/>
      <c r="FU150" s="39"/>
      <c r="FV150" s="39"/>
      <c r="FW150" s="39"/>
      <c r="FX150" s="39"/>
      <c r="FY150" s="39"/>
      <c r="FZ150" s="39"/>
      <c r="GA150" s="39"/>
      <c r="GB150" s="39"/>
      <c r="GC150" s="39"/>
      <c r="GD150" s="39"/>
      <c r="GE150" s="39"/>
      <c r="GF150" s="39"/>
      <c r="GG150" s="39"/>
      <c r="GH150" s="39"/>
      <c r="GI150" s="39"/>
      <c r="GJ150" s="39"/>
      <c r="GK150" s="39"/>
      <c r="GL150" s="39"/>
      <c r="GM150" s="39"/>
      <c r="GN150" s="39"/>
      <c r="GO150" s="39"/>
      <c r="GP150" s="39"/>
      <c r="GQ150" s="39"/>
      <c r="GR150" s="39"/>
      <c r="GS150" s="39"/>
      <c r="GT150" s="39"/>
      <c r="GU150" s="39"/>
      <c r="GV150" s="39"/>
      <c r="GW150" s="39"/>
      <c r="GX150" s="39"/>
      <c r="GY150" s="39"/>
      <c r="GZ150" s="39"/>
      <c r="HA150" s="39"/>
      <c r="HB150" s="39"/>
      <c r="HC150" s="39"/>
      <c r="HD150" s="39"/>
      <c r="HE150" s="39"/>
      <c r="HF150" s="39"/>
      <c r="HG150" s="39"/>
      <c r="HH150" s="39"/>
      <c r="HI150" s="39"/>
      <c r="HJ150" s="39"/>
      <c r="HK150" s="39"/>
      <c r="HL150" s="39"/>
      <c r="HM150" s="39"/>
      <c r="HN150" s="39"/>
      <c r="HO150" s="39"/>
      <c r="HP150" s="39"/>
      <c r="HQ150" s="39"/>
      <c r="HR150" s="39"/>
      <c r="HS150" s="39"/>
      <c r="HT150" s="39"/>
      <c r="HU150" s="39"/>
      <c r="HV150" s="39"/>
      <c r="HW150" s="39"/>
      <c r="HX150" s="39"/>
      <c r="HY150" s="39"/>
      <c r="HZ150" s="39"/>
      <c r="IA150" s="39"/>
      <c r="IB150" s="39"/>
      <c r="IC150" s="39"/>
      <c r="ID150" s="39"/>
      <c r="IE150" s="39"/>
      <c r="IF150" s="39"/>
      <c r="IG150" s="39"/>
      <c r="IH150" s="39"/>
      <c r="II150" s="39"/>
      <c r="IJ150" s="39"/>
      <c r="IK150" s="39"/>
      <c r="IL150" s="39"/>
      <c r="IM150" s="39"/>
      <c r="IN150" s="39"/>
      <c r="IO150" s="39"/>
      <c r="IP150" s="39"/>
      <c r="IQ150" s="39"/>
    </row>
    <row r="151" spans="1:251" customForma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c r="EK151" s="39"/>
      <c r="EL151" s="39"/>
      <c r="EM151" s="39"/>
      <c r="EN151" s="39"/>
      <c r="EO151" s="39"/>
      <c r="EP151" s="39"/>
      <c r="EQ151" s="39"/>
      <c r="ER151" s="39"/>
      <c r="ES151" s="39"/>
      <c r="ET151" s="39"/>
      <c r="EU151" s="39"/>
      <c r="EV151" s="39"/>
      <c r="EW151" s="39"/>
      <c r="EX151" s="39"/>
      <c r="EY151" s="39"/>
      <c r="EZ151" s="39"/>
      <c r="FA151" s="39"/>
      <c r="FB151" s="39"/>
      <c r="FC151" s="39"/>
      <c r="FD151" s="39"/>
      <c r="FE151" s="39"/>
      <c r="FF151" s="39"/>
      <c r="FG151" s="39"/>
      <c r="FH151" s="39"/>
      <c r="FI151" s="39"/>
      <c r="FJ151" s="39"/>
      <c r="FK151" s="39"/>
      <c r="FL151" s="39"/>
      <c r="FM151" s="39"/>
      <c r="FN151" s="39"/>
      <c r="FO151" s="39"/>
      <c r="FP151" s="39"/>
      <c r="FQ151" s="39"/>
      <c r="FR151" s="39"/>
      <c r="FS151" s="39"/>
      <c r="FT151" s="39"/>
      <c r="FU151" s="39"/>
      <c r="FV151" s="39"/>
      <c r="FW151" s="39"/>
      <c r="FX151" s="39"/>
      <c r="FY151" s="39"/>
      <c r="FZ151" s="39"/>
      <c r="GA151" s="39"/>
      <c r="GB151" s="39"/>
      <c r="GC151" s="39"/>
      <c r="GD151" s="39"/>
      <c r="GE151" s="39"/>
      <c r="GF151" s="39"/>
      <c r="GG151" s="39"/>
      <c r="GH151" s="39"/>
      <c r="GI151" s="39"/>
      <c r="GJ151" s="39"/>
      <c r="GK151" s="39"/>
      <c r="GL151" s="39"/>
      <c r="GM151" s="39"/>
      <c r="GN151" s="39"/>
      <c r="GO151" s="39"/>
      <c r="GP151" s="39"/>
      <c r="GQ151" s="39"/>
      <c r="GR151" s="39"/>
      <c r="GS151" s="39"/>
      <c r="GT151" s="39"/>
      <c r="GU151" s="39"/>
      <c r="GV151" s="39"/>
      <c r="GW151" s="39"/>
      <c r="GX151" s="39"/>
      <c r="GY151" s="39"/>
      <c r="GZ151" s="39"/>
      <c r="HA151" s="39"/>
      <c r="HB151" s="39"/>
      <c r="HC151" s="39"/>
      <c r="HD151" s="39"/>
      <c r="HE151" s="39"/>
      <c r="HF151" s="39"/>
      <c r="HG151" s="39"/>
      <c r="HH151" s="39"/>
      <c r="HI151" s="39"/>
      <c r="HJ151" s="39"/>
      <c r="HK151" s="39"/>
      <c r="HL151" s="39"/>
      <c r="HM151" s="39"/>
      <c r="HN151" s="39"/>
      <c r="HO151" s="39"/>
      <c r="HP151" s="39"/>
      <c r="HQ151" s="39"/>
      <c r="HR151" s="39"/>
      <c r="HS151" s="39"/>
      <c r="HT151" s="39"/>
      <c r="HU151" s="39"/>
      <c r="HV151" s="39"/>
      <c r="HW151" s="39"/>
      <c r="HX151" s="39"/>
      <c r="HY151" s="39"/>
      <c r="HZ151" s="39"/>
      <c r="IA151" s="39"/>
      <c r="IB151" s="39"/>
      <c r="IC151" s="39"/>
      <c r="ID151" s="39"/>
      <c r="IE151" s="39"/>
      <c r="IF151" s="39"/>
      <c r="IG151" s="39"/>
      <c r="IH151" s="39"/>
      <c r="II151" s="39"/>
      <c r="IJ151" s="39"/>
      <c r="IK151" s="39"/>
      <c r="IL151" s="39"/>
      <c r="IM151" s="39"/>
      <c r="IN151" s="39"/>
      <c r="IO151" s="39"/>
      <c r="IP151" s="39"/>
      <c r="IQ151" s="39"/>
    </row>
    <row r="152" spans="1:251">
      <c r="A152" s="39"/>
      <c r="B152" s="39"/>
      <c r="C152" s="39"/>
      <c r="E152" s="41" t="s">
        <v>344</v>
      </c>
      <c r="P152" s="39"/>
    </row>
    <row r="153" spans="1:251">
      <c r="A153" s="39"/>
      <c r="B153" s="39"/>
      <c r="C153" s="39"/>
      <c r="E153" s="41" t="s">
        <v>146</v>
      </c>
      <c r="P153" s="39"/>
      <c r="R153" s="42"/>
    </row>
    <row r="154" spans="1:251">
      <c r="A154" s="39"/>
      <c r="B154" s="39"/>
      <c r="C154" s="39"/>
      <c r="P154" s="39"/>
      <c r="R154" t="s">
        <v>164</v>
      </c>
      <c r="S154" s="50"/>
      <c r="T154" s="50"/>
      <c r="U154" s="50"/>
      <c r="V154" s="50"/>
      <c r="W154" s="50"/>
      <c r="X154" s="50"/>
      <c r="Y154" s="50"/>
      <c r="Z154" s="50"/>
      <c r="AA154" s="50"/>
      <c r="AB154" s="50"/>
      <c r="AC154" s="50"/>
      <c r="AD154" s="50"/>
      <c r="AE154" s="50"/>
      <c r="AF154" s="50"/>
      <c r="AG154" s="50"/>
      <c r="AH154" s="50"/>
      <c r="AI154" s="50"/>
    </row>
    <row r="155" spans="1:251">
      <c r="A155" s="39"/>
      <c r="B155" s="39"/>
      <c r="C155" s="39"/>
      <c r="P155" s="39"/>
    </row>
    <row r="156" spans="1:251">
      <c r="A156" s="39"/>
      <c r="B156" s="39"/>
      <c r="C156" s="39"/>
      <c r="P156" s="39"/>
      <c r="R156" s="73" t="s">
        <v>165</v>
      </c>
      <c r="S156" s="51" t="s">
        <v>167</v>
      </c>
      <c r="T156" s="51" t="s">
        <v>168</v>
      </c>
      <c r="U156" s="51" t="s">
        <v>169</v>
      </c>
      <c r="V156" s="51" t="s">
        <v>170</v>
      </c>
      <c r="W156" s="51" t="s">
        <v>171</v>
      </c>
      <c r="X156" s="51" t="s">
        <v>172</v>
      </c>
      <c r="Y156" s="51" t="s">
        <v>173</v>
      </c>
      <c r="Z156" s="51" t="s">
        <v>174</v>
      </c>
      <c r="AA156" s="51" t="s">
        <v>175</v>
      </c>
      <c r="AB156" s="51" t="s">
        <v>176</v>
      </c>
      <c r="AC156" s="51" t="s">
        <v>177</v>
      </c>
      <c r="AD156" s="51" t="s">
        <v>178</v>
      </c>
      <c r="AE156" s="51" t="s">
        <v>179</v>
      </c>
      <c r="AF156" s="51" t="s">
        <v>180</v>
      </c>
      <c r="AG156" s="51" t="s">
        <v>181</v>
      </c>
      <c r="AH156" s="51" t="s">
        <v>182</v>
      </c>
      <c r="AI156" s="51" t="s">
        <v>183</v>
      </c>
      <c r="AJ156" s="51" t="s">
        <v>184</v>
      </c>
      <c r="AK156" s="51" t="s">
        <v>185</v>
      </c>
      <c r="AL156" s="51" t="s">
        <v>186</v>
      </c>
      <c r="AM156" s="51" t="s">
        <v>187</v>
      </c>
      <c r="AN156" s="51" t="s">
        <v>188</v>
      </c>
      <c r="AO156" s="51" t="s">
        <v>189</v>
      </c>
      <c r="AP156" s="51" t="s">
        <v>190</v>
      </c>
      <c r="AQ156" s="51" t="s">
        <v>191</v>
      </c>
      <c r="AR156" s="51" t="s">
        <v>192</v>
      </c>
      <c r="AS156" s="51" t="s">
        <v>193</v>
      </c>
    </row>
    <row r="157" spans="1:251">
      <c r="A157" s="39"/>
      <c r="B157" s="39"/>
      <c r="C157" s="39"/>
      <c r="P157" s="39"/>
      <c r="R157" s="73" t="s">
        <v>194</v>
      </c>
      <c r="S157" s="17">
        <v>324.87569827999999</v>
      </c>
      <c r="T157" s="17">
        <v>327.80260311000001</v>
      </c>
      <c r="U157" s="17">
        <v>326.31165288</v>
      </c>
      <c r="V157" s="17">
        <v>322.91780986999999</v>
      </c>
      <c r="W157" s="17">
        <v>320.66244429999995</v>
      </c>
      <c r="X157" s="17">
        <v>318.44577063999998</v>
      </c>
      <c r="Y157" s="17">
        <v>315.81164383000004</v>
      </c>
      <c r="Z157" s="17">
        <v>311.94433809999998</v>
      </c>
      <c r="AA157" s="17">
        <v>308.83718732</v>
      </c>
      <c r="AB157" s="17">
        <v>306.12643680000002</v>
      </c>
      <c r="AC157" s="17">
        <v>303.09304932999999</v>
      </c>
      <c r="AD157" s="17">
        <v>300.39116559000001</v>
      </c>
      <c r="AE157" s="17">
        <v>298.78619923000002</v>
      </c>
      <c r="AF157" s="17">
        <v>296.50074294999996</v>
      </c>
      <c r="AG157" s="17">
        <v>292.95672390999999</v>
      </c>
      <c r="AH157" s="17">
        <v>287.30599226999999</v>
      </c>
      <c r="AI157" s="17">
        <v>282.15072987999997</v>
      </c>
      <c r="AJ157" s="17">
        <v>276.70050596999999</v>
      </c>
      <c r="AK157" s="17">
        <v>270.61422285000003</v>
      </c>
      <c r="AL157" s="17">
        <v>263.44975313000003</v>
      </c>
      <c r="AM157" s="17">
        <v>257.12122077000004</v>
      </c>
      <c r="AN157" s="17">
        <v>250.38662485</v>
      </c>
      <c r="AO157" s="17">
        <v>243.14822568</v>
      </c>
      <c r="AP157" s="17">
        <v>235.21384017</v>
      </c>
      <c r="AQ157" s="17">
        <v>227.48769597</v>
      </c>
      <c r="AR157" s="17">
        <v>219.40191127</v>
      </c>
      <c r="AS157" s="17">
        <v>216.76211966999998</v>
      </c>
    </row>
    <row r="158" spans="1:251">
      <c r="A158" s="39"/>
      <c r="B158" s="39"/>
      <c r="C158" s="39"/>
      <c r="P158" s="39"/>
      <c r="R158" s="73" t="s">
        <v>195</v>
      </c>
      <c r="S158" s="17">
        <v>207.29130390999998</v>
      </c>
      <c r="T158" s="17">
        <v>208.46053187000001</v>
      </c>
      <c r="U158" s="17">
        <v>207.15066970999999</v>
      </c>
      <c r="V158" s="17">
        <v>204.76796168999999</v>
      </c>
      <c r="W158" s="17">
        <v>204.14957706000001</v>
      </c>
      <c r="X158" s="17">
        <v>202.39691644999999</v>
      </c>
      <c r="Y158" s="17">
        <v>200.58827220000001</v>
      </c>
      <c r="Z158" s="17">
        <v>198.05665530000002</v>
      </c>
      <c r="AA158" s="17">
        <v>196.08499787</v>
      </c>
      <c r="AB158" s="17">
        <v>194.09421570000001</v>
      </c>
      <c r="AC158" s="17">
        <v>192.53055355000001</v>
      </c>
      <c r="AD158" s="17">
        <v>190.33502175999999</v>
      </c>
      <c r="AE158" s="17">
        <v>189.72975106999999</v>
      </c>
      <c r="AF158" s="17">
        <v>187.72576821999999</v>
      </c>
      <c r="AG158" s="17">
        <v>185.43457373999999</v>
      </c>
      <c r="AH158" s="17">
        <v>181.62835769999998</v>
      </c>
      <c r="AI158" s="17">
        <v>178.99997724000002</v>
      </c>
      <c r="AJ158" s="17">
        <v>175.31654130000001</v>
      </c>
      <c r="AK158" s="17">
        <v>171.62383126999998</v>
      </c>
      <c r="AL158" s="17">
        <v>166.81990976</v>
      </c>
      <c r="AM158" s="17">
        <v>163.10930796</v>
      </c>
      <c r="AN158" s="17">
        <v>159.11004283</v>
      </c>
      <c r="AO158" s="17">
        <v>154.45337375999998</v>
      </c>
      <c r="AP158" s="17">
        <v>149.28865463</v>
      </c>
      <c r="AQ158" s="17">
        <v>144.57177157000001</v>
      </c>
      <c r="AR158" s="17">
        <v>139.34638357</v>
      </c>
      <c r="AS158" s="17">
        <v>137.81371184</v>
      </c>
    </row>
    <row r="159" spans="1:251">
      <c r="A159" s="39"/>
      <c r="B159" s="39"/>
      <c r="C159" s="39"/>
      <c r="P159" s="39"/>
      <c r="R159" s="73" t="s">
        <v>196</v>
      </c>
      <c r="S159" s="17">
        <v>476.08644449000002</v>
      </c>
      <c r="T159" s="17">
        <v>478.84894235999997</v>
      </c>
      <c r="U159" s="17">
        <v>476.68256185000001</v>
      </c>
      <c r="V159" s="17">
        <v>471.02718284000002</v>
      </c>
      <c r="W159" s="17">
        <v>469.35470572000003</v>
      </c>
      <c r="X159" s="17">
        <v>465.95493102999995</v>
      </c>
      <c r="Y159" s="17">
        <v>461.79454333000001</v>
      </c>
      <c r="Z159" s="17">
        <v>456.24439325000003</v>
      </c>
      <c r="AA159" s="17">
        <v>452.10509071999996</v>
      </c>
      <c r="AB159" s="17">
        <v>447.72446532000004</v>
      </c>
      <c r="AC159" s="17">
        <v>443.50557500999997</v>
      </c>
      <c r="AD159" s="17">
        <v>439.02245403999996</v>
      </c>
      <c r="AE159" s="17">
        <v>437.17634855</v>
      </c>
      <c r="AF159" s="17">
        <v>433.08020234000003</v>
      </c>
      <c r="AG159" s="17">
        <v>427.61577115</v>
      </c>
      <c r="AH159" s="17">
        <v>418.64047469000002</v>
      </c>
      <c r="AI159" s="17">
        <v>412.32640025000001</v>
      </c>
      <c r="AJ159" s="17">
        <v>403.47655122000003</v>
      </c>
      <c r="AK159" s="17">
        <v>394.72870220999999</v>
      </c>
      <c r="AL159" s="17">
        <v>383.73332026000003</v>
      </c>
      <c r="AM159" s="17">
        <v>374.99301273999998</v>
      </c>
      <c r="AN159" s="17">
        <v>364.94492793000001</v>
      </c>
      <c r="AO159" s="17">
        <v>354.44876880000004</v>
      </c>
      <c r="AP159" s="17">
        <v>342.21760441999999</v>
      </c>
      <c r="AQ159" s="17">
        <v>331.42721585999999</v>
      </c>
      <c r="AR159" s="17">
        <v>318.93383711000001</v>
      </c>
      <c r="AS159" s="17">
        <v>315.73101796999998</v>
      </c>
    </row>
    <row r="160" spans="1:251">
      <c r="A160" s="39"/>
      <c r="B160" s="39"/>
      <c r="C160" s="39"/>
      <c r="P160" s="39"/>
      <c r="R160" s="73" t="s">
        <v>197</v>
      </c>
      <c r="S160" s="17">
        <v>250.86679644</v>
      </c>
      <c r="T160" s="17">
        <v>252.13967618000001</v>
      </c>
      <c r="U160" s="17">
        <v>250.86491463999999</v>
      </c>
      <c r="V160" s="17">
        <v>247.91630538999999</v>
      </c>
      <c r="W160" s="17">
        <v>246.91755553000002</v>
      </c>
      <c r="X160" s="17">
        <v>244.9559807</v>
      </c>
      <c r="Y160" s="17">
        <v>242.48942493000001</v>
      </c>
      <c r="Z160" s="17">
        <v>239.57551315000001</v>
      </c>
      <c r="AA160" s="17">
        <v>237.59742202999999</v>
      </c>
      <c r="AB160" s="17">
        <v>235.39538344000002</v>
      </c>
      <c r="AC160" s="17">
        <v>233.02135800000002</v>
      </c>
      <c r="AD160" s="17">
        <v>230.51131187999999</v>
      </c>
      <c r="AE160" s="17">
        <v>229.70170433000001</v>
      </c>
      <c r="AF160" s="17">
        <v>227.57194683</v>
      </c>
      <c r="AG160" s="17">
        <v>224.68088453999999</v>
      </c>
      <c r="AH160" s="17">
        <v>220.09301574999998</v>
      </c>
      <c r="AI160" s="17">
        <v>216.54177856000001</v>
      </c>
      <c r="AJ160" s="17">
        <v>211.61957410999997</v>
      </c>
      <c r="AK160" s="17">
        <v>207.14188338000002</v>
      </c>
      <c r="AL160" s="17">
        <v>201.42194211</v>
      </c>
      <c r="AM160" s="17">
        <v>196.97543280000002</v>
      </c>
      <c r="AN160" s="17">
        <v>191.55689916</v>
      </c>
      <c r="AO160" s="17">
        <v>185.99262066</v>
      </c>
      <c r="AP160" s="17">
        <v>179.35725894999999</v>
      </c>
      <c r="AQ160" s="17">
        <v>174.00919659000002</v>
      </c>
      <c r="AR160" s="17">
        <v>167.39973639999999</v>
      </c>
      <c r="AS160" s="17">
        <v>165.87872312000002</v>
      </c>
    </row>
    <row r="161" spans="1:45">
      <c r="A161" s="39"/>
      <c r="B161" s="39"/>
      <c r="C161" s="39"/>
      <c r="P161" s="39"/>
      <c r="R161" s="73" t="s">
        <v>198</v>
      </c>
      <c r="S161" s="17">
        <v>434.76581697</v>
      </c>
      <c r="T161" s="17">
        <v>436.34249459999995</v>
      </c>
      <c r="U161" s="17">
        <v>434.35430123999998</v>
      </c>
      <c r="V161" s="17">
        <v>428.75008396000004</v>
      </c>
      <c r="W161" s="17">
        <v>427.62127827</v>
      </c>
      <c r="X161" s="17">
        <v>424.16269009000001</v>
      </c>
      <c r="Y161" s="17">
        <v>419.89359628</v>
      </c>
      <c r="Z161" s="17">
        <v>414.58767064</v>
      </c>
      <c r="AA161" s="17">
        <v>411.40201384000005</v>
      </c>
      <c r="AB161" s="17">
        <v>406.71010155000005</v>
      </c>
      <c r="AC161" s="17">
        <v>403.17918123999999</v>
      </c>
      <c r="AD161" s="17">
        <v>398.82032680999998</v>
      </c>
      <c r="AE161" s="17">
        <v>397.32706770999999</v>
      </c>
      <c r="AF161" s="17">
        <v>393.70433322999997</v>
      </c>
      <c r="AG161" s="17">
        <v>389.04126757</v>
      </c>
      <c r="AH161" s="17">
        <v>380.28423875999999</v>
      </c>
      <c r="AI161" s="17">
        <v>374.81325361999995</v>
      </c>
      <c r="AJ161" s="17">
        <v>366.16233646999996</v>
      </c>
      <c r="AK161" s="17">
        <v>358.01559749</v>
      </c>
      <c r="AL161" s="17">
        <v>348.04396477999995</v>
      </c>
      <c r="AM161" s="17">
        <v>340.03257451000002</v>
      </c>
      <c r="AN161" s="17">
        <v>330.84604776999998</v>
      </c>
      <c r="AO161" s="17">
        <v>320.927908</v>
      </c>
      <c r="AP161" s="17">
        <v>309.17632698</v>
      </c>
      <c r="AQ161" s="17">
        <v>299.35675728000001</v>
      </c>
      <c r="AR161" s="17">
        <v>287.70254064</v>
      </c>
      <c r="AS161" s="17">
        <v>284.89689537999999</v>
      </c>
    </row>
    <row r="162" spans="1:45">
      <c r="A162" s="39"/>
      <c r="B162" s="39"/>
      <c r="C162" s="39"/>
      <c r="P162" s="39"/>
      <c r="R162" s="73" t="s">
        <v>199</v>
      </c>
      <c r="S162" s="17">
        <v>350.46968232</v>
      </c>
      <c r="T162" s="17">
        <v>352.08411652000001</v>
      </c>
      <c r="U162" s="17">
        <v>350.46566457</v>
      </c>
      <c r="V162" s="17">
        <v>345.80347518000002</v>
      </c>
      <c r="W162" s="17">
        <v>345.07295328000004</v>
      </c>
      <c r="X162" s="17">
        <v>342.02871044</v>
      </c>
      <c r="Y162" s="17">
        <v>338.80045906999999</v>
      </c>
      <c r="Z162" s="17">
        <v>334.49439728999999</v>
      </c>
      <c r="AA162" s="17">
        <v>332.28137634000001</v>
      </c>
      <c r="AB162" s="17">
        <v>328.67442734000002</v>
      </c>
      <c r="AC162" s="17">
        <v>326.11239800999999</v>
      </c>
      <c r="AD162" s="17">
        <v>322.51814466000002</v>
      </c>
      <c r="AE162" s="17">
        <v>321.47119137000004</v>
      </c>
      <c r="AF162" s="17">
        <v>318.77627445000002</v>
      </c>
      <c r="AG162" s="17">
        <v>315.02995461999996</v>
      </c>
      <c r="AH162" s="17">
        <v>308.05248037000001</v>
      </c>
      <c r="AI162" s="17">
        <v>303.63341781999998</v>
      </c>
      <c r="AJ162" s="17">
        <v>296.90175929000003</v>
      </c>
      <c r="AK162" s="17">
        <v>290.40179839000001</v>
      </c>
      <c r="AL162" s="17">
        <v>282.46078796</v>
      </c>
      <c r="AM162" s="17">
        <v>276.18978124</v>
      </c>
      <c r="AN162" s="17">
        <v>269.04678565</v>
      </c>
      <c r="AO162" s="17">
        <v>260.89602066999998</v>
      </c>
      <c r="AP162" s="17">
        <v>251.5906464</v>
      </c>
      <c r="AQ162" s="17">
        <v>243.97460943000002</v>
      </c>
      <c r="AR162" s="17">
        <v>234.68981951999999</v>
      </c>
      <c r="AS162" s="17">
        <v>232.41371497999998</v>
      </c>
    </row>
    <row r="163" spans="1:45">
      <c r="A163" s="39"/>
      <c r="B163" s="39"/>
      <c r="C163" s="39"/>
      <c r="P163" s="39"/>
      <c r="R163" s="73" t="s">
        <v>200</v>
      </c>
      <c r="S163" s="17">
        <v>41.480864365000002</v>
      </c>
      <c r="T163" s="17">
        <v>41.670014912999996</v>
      </c>
      <c r="U163" s="17">
        <v>41.507287429999998</v>
      </c>
      <c r="V163" s="17">
        <v>40.995423353</v>
      </c>
      <c r="W163" s="17">
        <v>40.877955526000001</v>
      </c>
      <c r="X163" s="17">
        <v>40.599916131999997</v>
      </c>
      <c r="Y163" s="17">
        <v>40.259445654000004</v>
      </c>
      <c r="Z163" s="17">
        <v>39.766983721999999</v>
      </c>
      <c r="AA163" s="17">
        <v>39.431138352000005</v>
      </c>
      <c r="AB163" s="17">
        <v>39.069845119999997</v>
      </c>
      <c r="AC163" s="17">
        <v>38.730492499</v>
      </c>
      <c r="AD163" s="17">
        <v>38.360477275000001</v>
      </c>
      <c r="AE163" s="17">
        <v>38.204406030000001</v>
      </c>
      <c r="AF163" s="17">
        <v>37.889323781999998</v>
      </c>
      <c r="AG163" s="17">
        <v>37.483515973000003</v>
      </c>
      <c r="AH163" s="17">
        <v>36.787468488000002</v>
      </c>
      <c r="AI163" s="17">
        <v>36.310189157000003</v>
      </c>
      <c r="AJ163" s="17">
        <v>35.570680938999999</v>
      </c>
      <c r="AK163" s="17">
        <v>34.859953922999999</v>
      </c>
      <c r="AL163" s="17">
        <v>33.949661207999995</v>
      </c>
      <c r="AM163" s="17">
        <v>33.281869741000001</v>
      </c>
      <c r="AN163" s="17">
        <v>32.457354360000004</v>
      </c>
      <c r="AO163" s="17">
        <v>31.569395029999999</v>
      </c>
      <c r="AP163" s="17">
        <v>30.524374027</v>
      </c>
      <c r="AQ163" s="17">
        <v>29.630323100000002</v>
      </c>
      <c r="AR163" s="17">
        <v>28.558628694999999</v>
      </c>
      <c r="AS163" s="17">
        <v>28.304195844999999</v>
      </c>
    </row>
    <row r="164" spans="1:45">
      <c r="A164" s="39"/>
      <c r="B164" s="39"/>
      <c r="C164" s="39"/>
      <c r="P164" s="39"/>
      <c r="R164" s="73" t="s">
        <v>201</v>
      </c>
      <c r="S164" s="17">
        <v>166.96605074000001</v>
      </c>
      <c r="T164" s="17">
        <v>169.77261551999999</v>
      </c>
      <c r="U164" s="17">
        <v>168.32821806000001</v>
      </c>
      <c r="V164" s="17">
        <v>165.97353137000002</v>
      </c>
      <c r="W164" s="17">
        <v>164.63742975000002</v>
      </c>
      <c r="X164" s="17">
        <v>163.30578617999998</v>
      </c>
      <c r="Y164" s="17">
        <v>162.21248711999999</v>
      </c>
      <c r="Z164" s="17">
        <v>161.17279660999998</v>
      </c>
      <c r="AA164" s="17">
        <v>159.73431338</v>
      </c>
      <c r="AB164" s="17">
        <v>157.90747536999999</v>
      </c>
      <c r="AC164" s="17">
        <v>156.41929028999999</v>
      </c>
      <c r="AD164" s="17">
        <v>155.06785866999999</v>
      </c>
      <c r="AE164" s="17">
        <v>155.19217287999999</v>
      </c>
      <c r="AF164" s="17">
        <v>153.94139178999998</v>
      </c>
      <c r="AG164" s="17">
        <v>151.85290590000002</v>
      </c>
      <c r="AH164" s="17">
        <v>147.73211272999998</v>
      </c>
      <c r="AI164" s="17">
        <v>144.67606594999998</v>
      </c>
      <c r="AJ164" s="17">
        <v>141.90668797000001</v>
      </c>
      <c r="AK164" s="17">
        <v>139.41943190000001</v>
      </c>
      <c r="AL164" s="17">
        <v>135.91554979</v>
      </c>
      <c r="AM164" s="17">
        <v>132.32827840000002</v>
      </c>
      <c r="AN164" s="17">
        <v>128.76180547000001</v>
      </c>
      <c r="AO164" s="17">
        <v>125.42597129000001</v>
      </c>
      <c r="AP164" s="17">
        <v>121.82358980000001</v>
      </c>
      <c r="AQ164" s="17">
        <v>118.7204694</v>
      </c>
      <c r="AR164" s="17">
        <v>114.57281080000001</v>
      </c>
      <c r="AS164" s="17">
        <v>113.11410002</v>
      </c>
    </row>
    <row r="165" spans="1:45">
      <c r="A165" s="39"/>
      <c r="B165" s="39"/>
      <c r="C165" s="39"/>
      <c r="P165" s="39"/>
      <c r="R165" s="73" t="s">
        <v>202</v>
      </c>
      <c r="S165" s="17">
        <v>336.30190044</v>
      </c>
      <c r="T165" s="17">
        <v>338.46347887000002</v>
      </c>
      <c r="U165" s="17">
        <v>337.24709279000001</v>
      </c>
      <c r="V165" s="17">
        <v>333.43200856999999</v>
      </c>
      <c r="W165" s="17">
        <v>331.82884937</v>
      </c>
      <c r="X165" s="17">
        <v>329.00693189000003</v>
      </c>
      <c r="Y165" s="17">
        <v>326.10894994</v>
      </c>
      <c r="Z165" s="17">
        <v>321.54769089999996</v>
      </c>
      <c r="AA165" s="17">
        <v>319.32493342999999</v>
      </c>
      <c r="AB165" s="17">
        <v>315.78018182</v>
      </c>
      <c r="AC165" s="17">
        <v>312.30335531000003</v>
      </c>
      <c r="AD165" s="17">
        <v>308.61035533</v>
      </c>
      <c r="AE165" s="17">
        <v>307.36573255999997</v>
      </c>
      <c r="AF165" s="17">
        <v>304.28275069</v>
      </c>
      <c r="AG165" s="17">
        <v>300.10575342999999</v>
      </c>
      <c r="AH165" s="17">
        <v>292.96524674</v>
      </c>
      <c r="AI165" s="17">
        <v>287.83263739</v>
      </c>
      <c r="AJ165" s="17">
        <v>281.16369519</v>
      </c>
      <c r="AK165" s="17">
        <v>274.31892571999998</v>
      </c>
      <c r="AL165" s="17">
        <v>266.23468660000003</v>
      </c>
      <c r="AM165" s="17">
        <v>259.72395370999999</v>
      </c>
      <c r="AN165" s="17">
        <v>251.99281166</v>
      </c>
      <c r="AO165" s="17">
        <v>243.96921630999998</v>
      </c>
      <c r="AP165" s="17">
        <v>234.86282779000001</v>
      </c>
      <c r="AQ165" s="17">
        <v>227.26139559000001</v>
      </c>
      <c r="AR165" s="17">
        <v>218.01516282</v>
      </c>
      <c r="AS165" s="17">
        <v>215.84071556999999</v>
      </c>
    </row>
    <row r="166" spans="1:45">
      <c r="A166" s="39"/>
      <c r="B166" s="39"/>
      <c r="C166" s="39"/>
      <c r="P166" s="39"/>
      <c r="R166" s="73" t="s">
        <v>203</v>
      </c>
      <c r="S166" s="17">
        <v>406.73810577999996</v>
      </c>
      <c r="T166" s="17">
        <v>408.81852671000001</v>
      </c>
      <c r="U166" s="17">
        <v>407.08606650000002</v>
      </c>
      <c r="V166" s="17">
        <v>402.00577023</v>
      </c>
      <c r="W166" s="17">
        <v>400.48661561</v>
      </c>
      <c r="X166" s="17">
        <v>397.21590914000001</v>
      </c>
      <c r="Y166" s="17">
        <v>393.77275734</v>
      </c>
      <c r="Z166" s="17">
        <v>388.58938852</v>
      </c>
      <c r="AA166" s="17">
        <v>386.27293773000002</v>
      </c>
      <c r="AB166" s="17">
        <v>382.1700682</v>
      </c>
      <c r="AC166" s="17">
        <v>378.46158627000005</v>
      </c>
      <c r="AD166" s="17">
        <v>374.56078618999999</v>
      </c>
      <c r="AE166" s="17">
        <v>373.66512212000004</v>
      </c>
      <c r="AF166" s="17">
        <v>370.63216051000001</v>
      </c>
      <c r="AG166" s="17">
        <v>366.36954116000004</v>
      </c>
      <c r="AH166" s="17">
        <v>358.22901643999995</v>
      </c>
      <c r="AI166" s="17">
        <v>353.03196286000002</v>
      </c>
      <c r="AJ166" s="17">
        <v>345.54166748</v>
      </c>
      <c r="AK166" s="17">
        <v>338.07608756999997</v>
      </c>
      <c r="AL166" s="17">
        <v>329.14344614999999</v>
      </c>
      <c r="AM166" s="17">
        <v>322.07481300999996</v>
      </c>
      <c r="AN166" s="17">
        <v>313.33172395000003</v>
      </c>
      <c r="AO166" s="17">
        <v>304.37938534</v>
      </c>
      <c r="AP166" s="17">
        <v>293.97082481000001</v>
      </c>
      <c r="AQ166" s="17">
        <v>285.49131348000003</v>
      </c>
      <c r="AR166" s="17">
        <v>275.16844856</v>
      </c>
      <c r="AS166" s="17">
        <v>272.59801794999998</v>
      </c>
    </row>
    <row r="167" spans="1:45">
      <c r="A167" s="39"/>
      <c r="B167" s="39"/>
      <c r="C167" s="39"/>
      <c r="P167" s="39"/>
      <c r="R167" s="73" t="s">
        <v>204</v>
      </c>
      <c r="S167" s="17">
        <v>449.22285926000001</v>
      </c>
      <c r="T167" s="17">
        <v>450.95062998000003</v>
      </c>
      <c r="U167" s="17">
        <v>448.12009788999995</v>
      </c>
      <c r="V167" s="17">
        <v>440.11593696</v>
      </c>
      <c r="W167" s="17">
        <v>435.33514889000003</v>
      </c>
      <c r="X167" s="17">
        <v>430.12195545000003</v>
      </c>
      <c r="Y167" s="17">
        <v>426.08185935</v>
      </c>
      <c r="Z167" s="17">
        <v>420.65507595999998</v>
      </c>
      <c r="AA167" s="17">
        <v>417.85399142</v>
      </c>
      <c r="AB167" s="17">
        <v>413.55263186999997</v>
      </c>
      <c r="AC167" s="17">
        <v>409.66984110000004</v>
      </c>
      <c r="AD167" s="17">
        <v>405.20579392000002</v>
      </c>
      <c r="AE167" s="17">
        <v>403.82938746000002</v>
      </c>
      <c r="AF167" s="17">
        <v>399.95510372999996</v>
      </c>
      <c r="AG167" s="17">
        <v>394.40942269999999</v>
      </c>
      <c r="AH167" s="17">
        <v>383.71555644999995</v>
      </c>
      <c r="AI167" s="17">
        <v>375.98862392000001</v>
      </c>
      <c r="AJ167" s="17">
        <v>367.08517307</v>
      </c>
      <c r="AK167" s="17">
        <v>358.60719945</v>
      </c>
      <c r="AL167" s="17">
        <v>348.31996328999998</v>
      </c>
      <c r="AM167" s="17">
        <v>339.91661247000002</v>
      </c>
      <c r="AN167" s="17">
        <v>330.14540503999996</v>
      </c>
      <c r="AO167" s="17">
        <v>320.02363214000002</v>
      </c>
      <c r="AP167" s="17">
        <v>308.43173153999999</v>
      </c>
      <c r="AQ167" s="17">
        <v>298.99570107</v>
      </c>
      <c r="AR167" s="17">
        <v>287.49675761999998</v>
      </c>
      <c r="AS167" s="17">
        <v>284.68976636000002</v>
      </c>
    </row>
    <row r="168" spans="1:45">
      <c r="A168" s="39"/>
      <c r="B168" s="39"/>
      <c r="C168" s="39"/>
      <c r="P168" s="39"/>
      <c r="R168" s="73" t="s">
        <v>205</v>
      </c>
      <c r="S168" s="17">
        <v>346.14741930000002</v>
      </c>
      <c r="T168" s="17">
        <v>349.98038840999999</v>
      </c>
      <c r="U168" s="17">
        <v>350.37390392999998</v>
      </c>
      <c r="V168" s="17">
        <v>348.94057363000002</v>
      </c>
      <c r="W168" s="17">
        <v>348.06829191000003</v>
      </c>
      <c r="X168" s="17">
        <v>345.20196860999999</v>
      </c>
      <c r="Y168" s="17">
        <v>342.71986817999999</v>
      </c>
      <c r="Z168" s="17">
        <v>338.31598749000005</v>
      </c>
      <c r="AA168" s="17">
        <v>336.29382045</v>
      </c>
      <c r="AB168" s="17">
        <v>333.40667356</v>
      </c>
      <c r="AC168" s="17">
        <v>329.93228891000001</v>
      </c>
      <c r="AD168" s="17">
        <v>325.75252273999996</v>
      </c>
      <c r="AE168" s="17">
        <v>324.59564574000001</v>
      </c>
      <c r="AF168" s="17">
        <v>321.46361727999999</v>
      </c>
      <c r="AG168" s="17">
        <v>317.23572684000004</v>
      </c>
      <c r="AH168" s="17">
        <v>310.17564802999999</v>
      </c>
      <c r="AI168" s="17">
        <v>304.90685314000001</v>
      </c>
      <c r="AJ168" s="17">
        <v>298.56560155</v>
      </c>
      <c r="AK168" s="17">
        <v>291.85297322999998</v>
      </c>
      <c r="AL168" s="17">
        <v>283.86068764999999</v>
      </c>
      <c r="AM168" s="17">
        <v>277.47456509</v>
      </c>
      <c r="AN168" s="17">
        <v>269.80754832000002</v>
      </c>
      <c r="AO168" s="17">
        <v>261.82669533000001</v>
      </c>
      <c r="AP168" s="17">
        <v>252.80161322000001</v>
      </c>
      <c r="AQ168" s="17">
        <v>245.30227445</v>
      </c>
      <c r="AR168" s="17">
        <v>236.19575127000002</v>
      </c>
      <c r="AS168" s="17">
        <v>233.84291825</v>
      </c>
    </row>
    <row r="169" spans="1:45">
      <c r="A169" s="39"/>
      <c r="B169" s="39"/>
      <c r="C169" s="39"/>
      <c r="P169" s="39"/>
      <c r="R169" s="73" t="s">
        <v>206</v>
      </c>
      <c r="S169" s="17">
        <v>244.47408844</v>
      </c>
      <c r="T169" s="17">
        <v>245.72935504</v>
      </c>
      <c r="U169" s="17">
        <v>244.53059439</v>
      </c>
      <c r="V169" s="17">
        <v>241.96761434999999</v>
      </c>
      <c r="W169" s="17">
        <v>240.35107636999999</v>
      </c>
      <c r="X169" s="17">
        <v>238.78568028999999</v>
      </c>
      <c r="Y169" s="17">
        <v>236.91365461999999</v>
      </c>
      <c r="Z169" s="17">
        <v>233.69566485999999</v>
      </c>
      <c r="AA169" s="17">
        <v>232.22173118999999</v>
      </c>
      <c r="AB169" s="17">
        <v>229.94238599000002</v>
      </c>
      <c r="AC169" s="17">
        <v>227.44922820000002</v>
      </c>
      <c r="AD169" s="17">
        <v>225.47184078000001</v>
      </c>
      <c r="AE169" s="17">
        <v>224.24864053000002</v>
      </c>
      <c r="AF169" s="17">
        <v>222.42157552</v>
      </c>
      <c r="AG169" s="17">
        <v>219.99072526999998</v>
      </c>
      <c r="AH169" s="17">
        <v>215.04530716999997</v>
      </c>
      <c r="AI169" s="17">
        <v>211.45648194</v>
      </c>
      <c r="AJ169" s="17">
        <v>207.12797168</v>
      </c>
      <c r="AK169" s="17">
        <v>202.28298665</v>
      </c>
      <c r="AL169" s="17">
        <v>196.80309033999998</v>
      </c>
      <c r="AM169" s="17">
        <v>192.46378756999999</v>
      </c>
      <c r="AN169" s="17">
        <v>187.00084856999999</v>
      </c>
      <c r="AO169" s="17">
        <v>181.54251464999999</v>
      </c>
      <c r="AP169" s="17">
        <v>175.32558561000002</v>
      </c>
      <c r="AQ169" s="17">
        <v>169.59139400999999</v>
      </c>
      <c r="AR169" s="17">
        <v>163.52614146000002</v>
      </c>
      <c r="AS169" s="17">
        <v>161.92918320999999</v>
      </c>
    </row>
    <row r="170" spans="1:45">
      <c r="A170" s="39"/>
      <c r="B170" s="39"/>
      <c r="C170" s="39"/>
      <c r="P170" s="39"/>
      <c r="R170" s="46" t="s">
        <v>154</v>
      </c>
      <c r="S170" s="123">
        <v>4035.6870307349991</v>
      </c>
      <c r="T170" s="123">
        <v>4061.0633740830003</v>
      </c>
      <c r="U170" s="123">
        <v>4043.0230258799998</v>
      </c>
      <c r="V170" s="123">
        <v>3994.6136773930002</v>
      </c>
      <c r="W170" s="123">
        <v>3975.3638815860008</v>
      </c>
      <c r="X170" s="123">
        <v>3942.1831470419997</v>
      </c>
      <c r="Y170" s="123">
        <v>3907.4469618439998</v>
      </c>
      <c r="Z170" s="123">
        <v>3858.6465557920001</v>
      </c>
      <c r="AA170" s="123">
        <v>3829.4409540720003</v>
      </c>
      <c r="AB170" s="123">
        <v>3790.5542920799999</v>
      </c>
      <c r="AC170" s="123">
        <v>3754.4081977190003</v>
      </c>
      <c r="AD170" s="123">
        <v>3714.6280596450001</v>
      </c>
      <c r="AE170" s="123">
        <v>3701.2933695799998</v>
      </c>
      <c r="AF170" s="123">
        <v>3667.9451913219996</v>
      </c>
      <c r="AG170" s="123">
        <v>3622.2067668029999</v>
      </c>
      <c r="AH170" s="123">
        <v>3540.6549155880002</v>
      </c>
      <c r="AI170" s="123">
        <v>3482.6683717269998</v>
      </c>
      <c r="AJ170" s="123">
        <v>3407.1387462389998</v>
      </c>
      <c r="AK170" s="123">
        <v>3331.943594033</v>
      </c>
      <c r="AL170" s="123">
        <v>3240.1567630280001</v>
      </c>
      <c r="AM170" s="123">
        <v>3165.685210011</v>
      </c>
      <c r="AN170" s="123">
        <v>3079.38882556</v>
      </c>
      <c r="AO170" s="123">
        <v>2988.6037276599991</v>
      </c>
      <c r="AP170" s="123">
        <v>2884.5848783469996</v>
      </c>
      <c r="AQ170" s="123">
        <v>2795.8201177999995</v>
      </c>
      <c r="AR170" s="123">
        <v>2691.0079297349998</v>
      </c>
      <c r="AS170" s="123">
        <v>2663.8150801649995</v>
      </c>
    </row>
    <row r="171" spans="1:45">
      <c r="A171" s="39"/>
      <c r="B171" s="39"/>
      <c r="C171" s="39"/>
      <c r="P171" s="39"/>
      <c r="R171" s="73" t="s">
        <v>207</v>
      </c>
      <c r="S171" s="15">
        <v>61.924090999999997</v>
      </c>
      <c r="T171" s="15">
        <v>61.924090999999997</v>
      </c>
      <c r="U171" s="15">
        <v>61.924090999999997</v>
      </c>
      <c r="V171" s="15">
        <v>61.924090999999997</v>
      </c>
      <c r="W171" s="15">
        <v>61.924090999999997</v>
      </c>
      <c r="X171" s="15">
        <v>61.924090999999997</v>
      </c>
      <c r="Y171" s="15">
        <v>61.973117676279735</v>
      </c>
      <c r="Z171" s="15">
        <v>61.973117676279735</v>
      </c>
      <c r="AA171" s="15">
        <v>61.973117676279735</v>
      </c>
      <c r="AB171" s="15">
        <v>61.973117676279735</v>
      </c>
      <c r="AC171" s="15">
        <v>61.973117676279735</v>
      </c>
      <c r="AD171" s="15">
        <v>61.973117676279735</v>
      </c>
      <c r="AE171" s="15">
        <v>62.622000156452771</v>
      </c>
      <c r="AF171" s="15">
        <v>63.599649759913483</v>
      </c>
      <c r="AG171" s="15">
        <v>65.226181843547224</v>
      </c>
      <c r="AH171" s="15">
        <v>68.476362088680602</v>
      </c>
      <c r="AI171" s="15">
        <v>68.476362088680602</v>
      </c>
      <c r="AJ171" s="15">
        <v>68.476362088680602</v>
      </c>
      <c r="AK171" s="15">
        <v>71.729426255948084</v>
      </c>
      <c r="AL171" s="15">
        <v>74.979606501081463</v>
      </c>
      <c r="AM171" s="15">
        <v>78.232670668348945</v>
      </c>
      <c r="AN171" s="15">
        <v>78.232670668348945</v>
      </c>
      <c r="AO171" s="15">
        <v>81.485734835616427</v>
      </c>
      <c r="AP171" s="15">
        <v>84.73591508074982</v>
      </c>
      <c r="AQ171" s="15">
        <v>84.73591508074982</v>
      </c>
      <c r="AR171" s="15">
        <v>85.988979248017301</v>
      </c>
      <c r="AS171" s="15">
        <v>89.242043415284783</v>
      </c>
    </row>
    <row r="172" spans="1:45">
      <c r="A172" s="39"/>
      <c r="B172" s="39"/>
      <c r="C172" s="39"/>
      <c r="P172" s="39"/>
      <c r="R172" s="45" t="s">
        <v>208</v>
      </c>
      <c r="S172" s="15">
        <v>1330.7666549486844</v>
      </c>
      <c r="T172" s="15">
        <v>1431.4457503449894</v>
      </c>
      <c r="U172" s="15">
        <v>1483.3214220210541</v>
      </c>
      <c r="V172" s="15">
        <v>1493.6071363067683</v>
      </c>
      <c r="W172" s="15">
        <v>1493.6071363067683</v>
      </c>
      <c r="X172" s="15">
        <v>1493.6071363067683</v>
      </c>
      <c r="Y172" s="15">
        <v>1432.0030609602454</v>
      </c>
      <c r="Z172" s="15">
        <v>1059.4578221910144</v>
      </c>
      <c r="AA172" s="15">
        <v>1086.0690834522759</v>
      </c>
      <c r="AB172" s="15">
        <v>1150.36627938012</v>
      </c>
      <c r="AC172" s="15">
        <v>1135.4907669850388</v>
      </c>
      <c r="AD172" s="15">
        <v>1067.478597985039</v>
      </c>
      <c r="AE172" s="15">
        <v>1195.1381724531241</v>
      </c>
      <c r="AF172" s="15">
        <v>1226.6582803892943</v>
      </c>
      <c r="AG172" s="15">
        <v>1291.6698896052255</v>
      </c>
      <c r="AH172" s="15">
        <v>1453.3720172648004</v>
      </c>
      <c r="AI172" s="15">
        <v>1453.3720172648004</v>
      </c>
      <c r="AJ172" s="15">
        <v>1529.9677619456513</v>
      </c>
      <c r="AK172" s="15">
        <v>1606.5635066265024</v>
      </c>
      <c r="AL172" s="15">
        <v>1606.5635066265024</v>
      </c>
      <c r="AM172" s="15">
        <v>1606.5635066265024</v>
      </c>
      <c r="AN172" s="15">
        <v>1724.8613789669282</v>
      </c>
      <c r="AO172" s="15">
        <v>1826.9890385413964</v>
      </c>
      <c r="AP172" s="15">
        <v>1826.9890385413964</v>
      </c>
      <c r="AQ172" s="15">
        <v>1903.5847832222476</v>
      </c>
      <c r="AR172" s="15">
        <v>1903.5847832222476</v>
      </c>
      <c r="AS172" s="15">
        <v>1903.5847832222476</v>
      </c>
    </row>
    <row r="173" spans="1:45">
      <c r="A173" s="39"/>
      <c r="B173" s="39"/>
      <c r="C173" s="39"/>
      <c r="P173" s="39"/>
      <c r="R173" s="73" t="s">
        <v>209</v>
      </c>
      <c r="S173" s="15">
        <v>337.9</v>
      </c>
      <c r="T173" s="15">
        <v>400.9</v>
      </c>
      <c r="U173" s="15">
        <v>446</v>
      </c>
      <c r="V173" s="15">
        <v>507.3</v>
      </c>
      <c r="W173" s="15">
        <v>490.4</v>
      </c>
      <c r="X173" s="15">
        <v>491.4</v>
      </c>
      <c r="Y173" s="15">
        <v>499.7</v>
      </c>
      <c r="Z173" s="15">
        <v>513.29999999999995</v>
      </c>
      <c r="AA173" s="15">
        <v>521.9</v>
      </c>
      <c r="AB173" s="15">
        <v>503</v>
      </c>
      <c r="AC173" s="15">
        <v>503</v>
      </c>
      <c r="AD173" s="15">
        <v>502.4</v>
      </c>
      <c r="AE173" s="15">
        <v>501.5</v>
      </c>
      <c r="AF173" s="15">
        <v>500.1</v>
      </c>
      <c r="AG173" s="15">
        <v>507.7</v>
      </c>
      <c r="AH173" s="15">
        <v>504.8</v>
      </c>
      <c r="AI173" s="15">
        <v>501.8</v>
      </c>
      <c r="AJ173" s="15">
        <v>498.8</v>
      </c>
      <c r="AK173" s="15">
        <v>495.7</v>
      </c>
      <c r="AL173" s="15">
        <v>492.3</v>
      </c>
      <c r="AM173" s="15">
        <v>488.8</v>
      </c>
      <c r="AN173" s="15">
        <v>485.1</v>
      </c>
      <c r="AO173" s="15">
        <v>481.2</v>
      </c>
      <c r="AP173" s="15">
        <v>477.2</v>
      </c>
      <c r="AQ173" s="15">
        <v>473.1</v>
      </c>
      <c r="AR173" s="15">
        <v>468.9</v>
      </c>
      <c r="AS173" s="15">
        <v>464.6</v>
      </c>
    </row>
    <row r="174" spans="1:45">
      <c r="A174" s="39"/>
      <c r="B174" s="39"/>
      <c r="C174" s="39"/>
      <c r="P174" s="39"/>
      <c r="R174" s="73" t="s">
        <v>210</v>
      </c>
      <c r="S174" s="52">
        <v>0</v>
      </c>
      <c r="T174" s="52">
        <v>0</v>
      </c>
      <c r="U174" s="52">
        <v>0</v>
      </c>
      <c r="V174" s="52">
        <v>0</v>
      </c>
      <c r="W174" s="52">
        <v>0</v>
      </c>
      <c r="X174" s="52">
        <v>0</v>
      </c>
      <c r="Y174" s="52">
        <v>0</v>
      </c>
      <c r="Z174" s="52">
        <v>0</v>
      </c>
      <c r="AA174" s="52">
        <v>0</v>
      </c>
      <c r="AB174" s="52">
        <v>0</v>
      </c>
      <c r="AC174" s="52">
        <v>0</v>
      </c>
      <c r="AD174" s="52">
        <v>0</v>
      </c>
      <c r="AE174" s="52">
        <v>0</v>
      </c>
      <c r="AF174" s="52">
        <v>0</v>
      </c>
      <c r="AG174" s="52">
        <v>0</v>
      </c>
      <c r="AH174" s="52">
        <v>0</v>
      </c>
      <c r="AI174" s="52">
        <v>0</v>
      </c>
      <c r="AJ174" s="52">
        <v>0</v>
      </c>
      <c r="AK174" s="52">
        <v>0</v>
      </c>
      <c r="AL174" s="52">
        <v>0</v>
      </c>
      <c r="AM174" s="52">
        <v>0</v>
      </c>
      <c r="AN174" s="52">
        <v>0</v>
      </c>
      <c r="AO174" s="52">
        <v>0</v>
      </c>
      <c r="AP174" s="52">
        <v>0</v>
      </c>
      <c r="AQ174" s="52">
        <v>0</v>
      </c>
      <c r="AR174" s="52">
        <v>0</v>
      </c>
      <c r="AS174" s="52">
        <v>0</v>
      </c>
    </row>
    <row r="175" spans="1:45">
      <c r="A175" s="39"/>
      <c r="B175" s="39"/>
      <c r="C175" s="39"/>
      <c r="P175" s="39"/>
      <c r="R175" s="46" t="s">
        <v>211</v>
      </c>
      <c r="S175" s="53">
        <f t="shared" ref="S175:AS175" si="0">SUM(S171:S174)</f>
        <v>1730.5907459486843</v>
      </c>
      <c r="T175" s="53">
        <f t="shared" si="0"/>
        <v>1894.2698413449893</v>
      </c>
      <c r="U175" s="53">
        <f t="shared" si="0"/>
        <v>1991.2455130210542</v>
      </c>
      <c r="V175" s="53">
        <f t="shared" si="0"/>
        <v>2062.8312273067686</v>
      </c>
      <c r="W175" s="53">
        <f t="shared" si="0"/>
        <v>2045.9312273067685</v>
      </c>
      <c r="X175" s="53">
        <f t="shared" si="0"/>
        <v>2046.9312273067685</v>
      </c>
      <c r="Y175" s="53">
        <f t="shared" si="0"/>
        <v>1993.6761786365253</v>
      </c>
      <c r="Z175" s="53">
        <f t="shared" si="0"/>
        <v>1634.7309398672942</v>
      </c>
      <c r="AA175" s="53">
        <f t="shared" si="0"/>
        <v>1669.9422011285556</v>
      </c>
      <c r="AB175" s="53">
        <f t="shared" si="0"/>
        <v>1715.3393970563998</v>
      </c>
      <c r="AC175" s="53">
        <f t="shared" si="0"/>
        <v>1700.4638846613186</v>
      </c>
      <c r="AD175" s="53">
        <f t="shared" si="0"/>
        <v>1631.8517156613188</v>
      </c>
      <c r="AE175" s="53">
        <f t="shared" si="0"/>
        <v>1759.2601726095768</v>
      </c>
      <c r="AF175" s="53">
        <f t="shared" si="0"/>
        <v>1790.3579301492077</v>
      </c>
      <c r="AG175" s="53">
        <f t="shared" si="0"/>
        <v>1864.5960714487728</v>
      </c>
      <c r="AH175" s="53">
        <f t="shared" si="0"/>
        <v>2026.648379353481</v>
      </c>
      <c r="AI175" s="53">
        <f t="shared" si="0"/>
        <v>2023.648379353481</v>
      </c>
      <c r="AJ175" s="53">
        <f t="shared" si="0"/>
        <v>2097.2441240343319</v>
      </c>
      <c r="AK175" s="53">
        <f t="shared" si="0"/>
        <v>2173.9929328824505</v>
      </c>
      <c r="AL175" s="53">
        <f t="shared" si="0"/>
        <v>2173.8431131275838</v>
      </c>
      <c r="AM175" s="53">
        <f t="shared" si="0"/>
        <v>2173.5961772948513</v>
      </c>
      <c r="AN175" s="53">
        <f t="shared" si="0"/>
        <v>2288.1940496352772</v>
      </c>
      <c r="AO175" s="53">
        <f t="shared" si="0"/>
        <v>2389.6747733770126</v>
      </c>
      <c r="AP175" s="53">
        <f t="shared" si="0"/>
        <v>2388.9249536221464</v>
      </c>
      <c r="AQ175" s="53">
        <f t="shared" si="0"/>
        <v>2461.4206983029976</v>
      </c>
      <c r="AR175" s="53">
        <f t="shared" si="0"/>
        <v>2458.4737624702648</v>
      </c>
      <c r="AS175" s="53">
        <f t="shared" si="0"/>
        <v>2457.4268266375325</v>
      </c>
    </row>
    <row r="176" spans="1:45">
      <c r="A176" s="39"/>
      <c r="B176" s="39"/>
      <c r="C176" s="39"/>
      <c r="P176" s="39"/>
      <c r="R176" s="46" t="s">
        <v>212</v>
      </c>
      <c r="S176" s="53">
        <f t="shared" ref="S176:AS176" si="1">S170+S175</f>
        <v>5766.2777766836834</v>
      </c>
      <c r="T176" s="53">
        <f t="shared" si="1"/>
        <v>5955.3332154279897</v>
      </c>
      <c r="U176" s="53">
        <f t="shared" si="1"/>
        <v>6034.2685389010539</v>
      </c>
      <c r="V176" s="53">
        <f t="shared" si="1"/>
        <v>6057.4449046997688</v>
      </c>
      <c r="W176" s="53">
        <f t="shared" si="1"/>
        <v>6021.2951088927693</v>
      </c>
      <c r="X176" s="53">
        <f t="shared" si="1"/>
        <v>5989.1143743487683</v>
      </c>
      <c r="Y176" s="53">
        <f t="shared" si="1"/>
        <v>5901.1231404805249</v>
      </c>
      <c r="Z176" s="53">
        <f t="shared" si="1"/>
        <v>5493.3774956592943</v>
      </c>
      <c r="AA176" s="53">
        <f t="shared" si="1"/>
        <v>5499.3831552005558</v>
      </c>
      <c r="AB176" s="53">
        <f t="shared" si="1"/>
        <v>5505.8936891363992</v>
      </c>
      <c r="AC176" s="53">
        <f t="shared" si="1"/>
        <v>5454.8720823803187</v>
      </c>
      <c r="AD176" s="53">
        <f t="shared" si="1"/>
        <v>5346.4797753063194</v>
      </c>
      <c r="AE176" s="53">
        <f t="shared" si="1"/>
        <v>5460.5535421895765</v>
      </c>
      <c r="AF176" s="53">
        <f t="shared" si="1"/>
        <v>5458.3031214712073</v>
      </c>
      <c r="AG176" s="53">
        <f t="shared" si="1"/>
        <v>5486.8028382517732</v>
      </c>
      <c r="AH176" s="53">
        <f t="shared" si="1"/>
        <v>5567.303294941481</v>
      </c>
      <c r="AI176" s="53">
        <f t="shared" si="1"/>
        <v>5506.3167510804806</v>
      </c>
      <c r="AJ176" s="53">
        <f t="shared" si="1"/>
        <v>5504.3828702733317</v>
      </c>
      <c r="AK176" s="53">
        <f t="shared" si="1"/>
        <v>5505.9365269154505</v>
      </c>
      <c r="AL176" s="53">
        <f t="shared" si="1"/>
        <v>5413.9998761555835</v>
      </c>
      <c r="AM176" s="53">
        <f t="shared" si="1"/>
        <v>5339.2813873058512</v>
      </c>
      <c r="AN176" s="53">
        <f t="shared" si="1"/>
        <v>5367.5828751952777</v>
      </c>
      <c r="AO176" s="53">
        <f t="shared" si="1"/>
        <v>5378.2785010370117</v>
      </c>
      <c r="AP176" s="53">
        <f t="shared" si="1"/>
        <v>5273.509831969146</v>
      </c>
      <c r="AQ176" s="53">
        <f t="shared" si="1"/>
        <v>5257.2408161029971</v>
      </c>
      <c r="AR176" s="53">
        <f t="shared" si="1"/>
        <v>5149.4816922052651</v>
      </c>
      <c r="AS176" s="53">
        <f t="shared" si="1"/>
        <v>5121.241906802532</v>
      </c>
    </row>
    <row r="177" spans="1:251">
      <c r="A177" s="39"/>
      <c r="B177" s="39"/>
      <c r="C177" s="39"/>
      <c r="P177" s="39"/>
    </row>
    <row r="178" spans="1:251">
      <c r="A178" s="39"/>
      <c r="B178" s="39"/>
      <c r="C178" s="39"/>
      <c r="P178" s="39"/>
      <c r="R178"/>
    </row>
    <row r="179" spans="1:251">
      <c r="A179" s="39"/>
      <c r="B179" s="39"/>
      <c r="C179" s="39"/>
      <c r="P179" s="39"/>
    </row>
    <row r="180" spans="1:251" customForma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39"/>
      <c r="FY180" s="39"/>
      <c r="FZ180" s="39"/>
      <c r="GA180" s="39"/>
      <c r="GB180" s="39"/>
      <c r="GC180" s="39"/>
      <c r="GD180" s="39"/>
      <c r="GE180" s="39"/>
      <c r="GF180" s="39"/>
      <c r="GG180" s="39"/>
      <c r="GH180" s="39"/>
      <c r="GI180" s="39"/>
      <c r="GJ180" s="39"/>
      <c r="GK180" s="39"/>
      <c r="GL180" s="39"/>
      <c r="GM180" s="39"/>
      <c r="GN180" s="39"/>
      <c r="GO180" s="39"/>
      <c r="GP180" s="39"/>
      <c r="GQ180" s="39"/>
      <c r="GR180" s="39"/>
      <c r="GS180" s="39"/>
      <c r="GT180" s="39"/>
      <c r="GU180" s="39"/>
      <c r="GV180" s="39"/>
      <c r="GW180" s="39"/>
      <c r="GX180" s="39"/>
      <c r="GY180" s="39"/>
      <c r="GZ180" s="39"/>
      <c r="HA180" s="39"/>
      <c r="HB180" s="39"/>
      <c r="HC180" s="39"/>
      <c r="HD180" s="39"/>
      <c r="HE180" s="39"/>
      <c r="HF180" s="39"/>
      <c r="HG180" s="39"/>
      <c r="HH180" s="39"/>
      <c r="HI180" s="39"/>
      <c r="HJ180" s="39"/>
      <c r="HK180" s="39"/>
      <c r="HL180" s="39"/>
      <c r="HM180" s="39"/>
      <c r="HN180" s="39"/>
      <c r="HO180" s="39"/>
      <c r="HP180" s="39"/>
      <c r="HQ180" s="39"/>
      <c r="HR180" s="39"/>
      <c r="HS180" s="39"/>
      <c r="HT180" s="39"/>
      <c r="HU180" s="39"/>
      <c r="HV180" s="39"/>
      <c r="HW180" s="39"/>
      <c r="HX180" s="39"/>
      <c r="HY180" s="39"/>
      <c r="HZ180" s="39"/>
      <c r="IA180" s="39"/>
      <c r="IB180" s="39"/>
      <c r="IC180" s="39"/>
      <c r="ID180" s="39"/>
      <c r="IE180" s="39"/>
      <c r="IF180" s="39"/>
      <c r="IG180" s="39"/>
      <c r="IH180" s="39"/>
      <c r="II180" s="39"/>
      <c r="IJ180" s="39"/>
      <c r="IK180" s="39"/>
      <c r="IL180" s="39"/>
      <c r="IM180" s="39"/>
      <c r="IN180" s="39"/>
      <c r="IO180" s="39"/>
      <c r="IP180" s="39"/>
      <c r="IQ180" s="39"/>
    </row>
    <row r="181" spans="1:251">
      <c r="A181" s="39"/>
      <c r="B181" s="39"/>
      <c r="C181" s="39"/>
      <c r="E181" s="41" t="s">
        <v>345</v>
      </c>
      <c r="P181" s="39"/>
    </row>
    <row r="182" spans="1:251">
      <c r="A182" s="39"/>
      <c r="B182" s="39"/>
      <c r="C182" s="39"/>
      <c r="E182" s="41" t="s">
        <v>146</v>
      </c>
      <c r="P182" s="39"/>
      <c r="R182" s="42"/>
    </row>
    <row r="183" spans="1:251">
      <c r="A183" s="39"/>
      <c r="B183" s="39"/>
      <c r="C183" s="39"/>
      <c r="P183" s="39"/>
      <c r="R183" t="s">
        <v>164</v>
      </c>
      <c r="S183" s="50"/>
      <c r="T183" s="50"/>
      <c r="U183" s="50"/>
      <c r="V183" s="50"/>
      <c r="W183" s="50"/>
      <c r="X183" s="50"/>
      <c r="Y183" s="50"/>
      <c r="Z183" s="50"/>
      <c r="AA183" s="50"/>
      <c r="AB183" s="50"/>
      <c r="AC183" s="50"/>
      <c r="AD183" s="50"/>
      <c r="AE183" s="50"/>
      <c r="AF183" s="50"/>
      <c r="AG183" s="50"/>
      <c r="AH183" s="50"/>
      <c r="AI183" s="50"/>
    </row>
    <row r="184" spans="1:251">
      <c r="A184" s="39"/>
      <c r="B184" s="39"/>
      <c r="C184" s="39"/>
      <c r="P184" s="39"/>
    </row>
    <row r="185" spans="1:251">
      <c r="A185" s="39"/>
      <c r="B185" s="39"/>
      <c r="C185" s="39"/>
      <c r="P185" s="39"/>
      <c r="R185" s="73" t="s">
        <v>165</v>
      </c>
      <c r="S185" s="51" t="s">
        <v>167</v>
      </c>
      <c r="T185" s="51" t="s">
        <v>168</v>
      </c>
      <c r="U185" s="51" t="s">
        <v>169</v>
      </c>
      <c r="V185" s="51" t="s">
        <v>170</v>
      </c>
      <c r="W185" s="51" t="s">
        <v>171</v>
      </c>
      <c r="X185" s="51" t="s">
        <v>172</v>
      </c>
      <c r="Y185" s="51" t="s">
        <v>173</v>
      </c>
      <c r="Z185" s="51" t="s">
        <v>174</v>
      </c>
      <c r="AA185" s="51" t="s">
        <v>175</v>
      </c>
      <c r="AB185" s="51" t="s">
        <v>176</v>
      </c>
      <c r="AC185" s="51" t="s">
        <v>177</v>
      </c>
      <c r="AD185" s="51" t="s">
        <v>178</v>
      </c>
      <c r="AE185" s="51" t="s">
        <v>179</v>
      </c>
      <c r="AF185" s="51" t="s">
        <v>180</v>
      </c>
      <c r="AG185" s="51" t="s">
        <v>181</v>
      </c>
      <c r="AH185" s="51" t="s">
        <v>182</v>
      </c>
      <c r="AI185" s="51" t="s">
        <v>183</v>
      </c>
      <c r="AJ185" s="51" t="s">
        <v>184</v>
      </c>
      <c r="AK185" s="51" t="s">
        <v>185</v>
      </c>
      <c r="AL185" s="51" t="s">
        <v>186</v>
      </c>
      <c r="AM185" s="51" t="s">
        <v>187</v>
      </c>
      <c r="AN185" s="51" t="s">
        <v>188</v>
      </c>
      <c r="AO185" s="51" t="s">
        <v>189</v>
      </c>
      <c r="AP185" s="51" t="s">
        <v>190</v>
      </c>
      <c r="AQ185" s="51" t="s">
        <v>191</v>
      </c>
      <c r="AR185" s="51" t="s">
        <v>192</v>
      </c>
      <c r="AS185" s="51" t="s">
        <v>193</v>
      </c>
    </row>
    <row r="186" spans="1:251">
      <c r="A186" s="39"/>
      <c r="B186" s="39"/>
      <c r="C186" s="39"/>
      <c r="P186" s="39"/>
      <c r="R186" s="73" t="s">
        <v>194</v>
      </c>
      <c r="S186" s="17">
        <v>323.55069241999996</v>
      </c>
      <c r="T186" s="17">
        <v>325.18484508</v>
      </c>
      <c r="U186" s="17">
        <v>321.27256598000002</v>
      </c>
      <c r="V186" s="17">
        <v>313.39863306000001</v>
      </c>
      <c r="W186" s="17">
        <v>304.41236521000002</v>
      </c>
      <c r="X186" s="17">
        <v>294.83025745999998</v>
      </c>
      <c r="Y186" s="17">
        <v>283.21170959</v>
      </c>
      <c r="Z186" s="17">
        <v>269.40743037000004</v>
      </c>
      <c r="AA186" s="17">
        <v>255.53585816999998</v>
      </c>
      <c r="AB186" s="17">
        <v>241.55680770000001</v>
      </c>
      <c r="AC186" s="17">
        <v>226.44978028</v>
      </c>
      <c r="AD186" s="17">
        <v>207.39206215000002</v>
      </c>
      <c r="AE186" s="17">
        <v>187.81010472</v>
      </c>
      <c r="AF186" s="17">
        <v>168.86350185999999</v>
      </c>
      <c r="AG186" s="17">
        <v>149.90691454999998</v>
      </c>
      <c r="AH186" s="17">
        <v>130.70510575</v>
      </c>
      <c r="AI186" s="17">
        <v>112.62416938000001</v>
      </c>
      <c r="AJ186" s="17">
        <v>95.846258778999996</v>
      </c>
      <c r="AK186" s="17">
        <v>80.093437803</v>
      </c>
      <c r="AL186" s="17">
        <v>65.408766557999996</v>
      </c>
      <c r="AM186" s="17">
        <v>52.144257160000002</v>
      </c>
      <c r="AN186" s="17">
        <v>41.349538377999998</v>
      </c>
      <c r="AO186" s="17">
        <v>32.527269955999998</v>
      </c>
      <c r="AP186" s="17">
        <v>24.992369245999999</v>
      </c>
      <c r="AQ186" s="17">
        <v>15.769343865000002</v>
      </c>
      <c r="AR186" s="17">
        <v>10.226463351</v>
      </c>
      <c r="AS186" s="17">
        <v>8.9191102623000003</v>
      </c>
    </row>
    <row r="187" spans="1:251">
      <c r="A187" s="39"/>
      <c r="B187" s="39"/>
      <c r="C187" s="39"/>
      <c r="P187" s="39"/>
      <c r="R187" s="73" t="s">
        <v>195</v>
      </c>
      <c r="S187" s="17">
        <v>206.20575692000003</v>
      </c>
      <c r="T187" s="17">
        <v>206.43080322</v>
      </c>
      <c r="U187" s="17">
        <v>203.57149637000001</v>
      </c>
      <c r="V187" s="17">
        <v>198.11681299</v>
      </c>
      <c r="W187" s="17">
        <v>192.96909984999999</v>
      </c>
      <c r="X187" s="17">
        <v>186.45360808000001</v>
      </c>
      <c r="Y187" s="17">
        <v>179.43912795</v>
      </c>
      <c r="Z187" s="17">
        <v>170.69530058999999</v>
      </c>
      <c r="AA187" s="17">
        <v>161.98890976000001</v>
      </c>
      <c r="AB187" s="17">
        <v>153.01476955999999</v>
      </c>
      <c r="AC187" s="17">
        <v>143.93005965</v>
      </c>
      <c r="AD187" s="17">
        <v>131.62975925999999</v>
      </c>
      <c r="AE187" s="17">
        <v>119.60371031</v>
      </c>
      <c r="AF187" s="17">
        <v>107.58797595999999</v>
      </c>
      <c r="AG187" s="17">
        <v>95.856834113000005</v>
      </c>
      <c r="AH187" s="17">
        <v>83.828809231999998</v>
      </c>
      <c r="AI187" s="17">
        <v>72.897973910999994</v>
      </c>
      <c r="AJ187" s="17">
        <v>62.255248457</v>
      </c>
      <c r="AK187" s="17">
        <v>52.345775170000003</v>
      </c>
      <c r="AL187" s="17">
        <v>43.015685361000003</v>
      </c>
      <c r="AM187" s="17">
        <v>34.587921801</v>
      </c>
      <c r="AN187" s="17">
        <v>27.593008913999999</v>
      </c>
      <c r="AO187" s="17">
        <v>21.654158311</v>
      </c>
      <c r="AP187" s="17">
        <v>16.409579589</v>
      </c>
      <c r="AQ187" s="17">
        <v>11.359336028</v>
      </c>
      <c r="AR187" s="17">
        <v>7.2703230747999994</v>
      </c>
      <c r="AS187" s="17">
        <v>5.9869378837000005</v>
      </c>
    </row>
    <row r="188" spans="1:251">
      <c r="A188" s="39"/>
      <c r="B188" s="39"/>
      <c r="C188" s="39"/>
      <c r="P188" s="39"/>
      <c r="R188" s="73" t="s">
        <v>196</v>
      </c>
      <c r="S188" s="17">
        <v>475.98673736000001</v>
      </c>
      <c r="T188" s="17">
        <v>476.67665914000003</v>
      </c>
      <c r="U188" s="17">
        <v>470.19332652000003</v>
      </c>
      <c r="V188" s="17">
        <v>460.67653609000001</v>
      </c>
      <c r="W188" s="17">
        <v>455.03587675</v>
      </c>
      <c r="X188" s="17">
        <v>440.38949229000002</v>
      </c>
      <c r="Y188" s="17">
        <v>422.32092458</v>
      </c>
      <c r="Z188" s="17">
        <v>402.17148401000003</v>
      </c>
      <c r="AA188" s="17">
        <v>381.97690948999997</v>
      </c>
      <c r="AB188" s="17">
        <v>361.02119721999998</v>
      </c>
      <c r="AC188" s="17">
        <v>339.21488514999999</v>
      </c>
      <c r="AD188" s="17">
        <v>310.42790796999998</v>
      </c>
      <c r="AE188" s="17">
        <v>281.16885726999999</v>
      </c>
      <c r="AF188" s="17">
        <v>253.34915434000001</v>
      </c>
      <c r="AG188" s="17">
        <v>225.77730431999998</v>
      </c>
      <c r="AH188" s="17">
        <v>197.67679566000001</v>
      </c>
      <c r="AI188" s="17">
        <v>172.16193982999999</v>
      </c>
      <c r="AJ188" s="17">
        <v>147.37771859999998</v>
      </c>
      <c r="AK188" s="17">
        <v>124.1830495</v>
      </c>
      <c r="AL188" s="17">
        <v>102.50877623000001</v>
      </c>
      <c r="AM188" s="17">
        <v>83.384705914000008</v>
      </c>
      <c r="AN188" s="17">
        <v>67.704851318999999</v>
      </c>
      <c r="AO188" s="17">
        <v>54.468268840999997</v>
      </c>
      <c r="AP188" s="17">
        <v>42.891203574999999</v>
      </c>
      <c r="AQ188" s="17">
        <v>32.497260142000002</v>
      </c>
      <c r="AR188" s="17">
        <v>56.271468165999998</v>
      </c>
      <c r="AS188" s="17">
        <v>9.9503676055000003</v>
      </c>
    </row>
    <row r="189" spans="1:251">
      <c r="A189" s="39"/>
      <c r="B189" s="39"/>
      <c r="C189" s="39"/>
      <c r="P189" s="39"/>
      <c r="R189" s="73" t="s">
        <v>197</v>
      </c>
      <c r="S189" s="17">
        <v>249.19732235999999</v>
      </c>
      <c r="T189" s="17">
        <v>249.34478156</v>
      </c>
      <c r="U189" s="17">
        <v>246.17973916999998</v>
      </c>
      <c r="V189" s="17">
        <v>239.93167915999999</v>
      </c>
      <c r="W189" s="17">
        <v>233.9212617</v>
      </c>
      <c r="X189" s="17">
        <v>226.47799574000001</v>
      </c>
      <c r="Y189" s="17">
        <v>217.8001246</v>
      </c>
      <c r="Z189" s="17">
        <v>207.35323084000001</v>
      </c>
      <c r="AA189" s="17">
        <v>196.91283142</v>
      </c>
      <c r="AB189" s="17">
        <v>185.89493643</v>
      </c>
      <c r="AC189" s="17">
        <v>174.3343266</v>
      </c>
      <c r="AD189" s="17">
        <v>159.15582566999998</v>
      </c>
      <c r="AE189" s="17">
        <v>144.42511814</v>
      </c>
      <c r="AF189" s="17">
        <v>129.90420815000002</v>
      </c>
      <c r="AG189" s="17">
        <v>115.49476377000001</v>
      </c>
      <c r="AH189" s="17">
        <v>100.87432117</v>
      </c>
      <c r="AI189" s="17">
        <v>87.461070468999992</v>
      </c>
      <c r="AJ189" s="17">
        <v>74.649994449000005</v>
      </c>
      <c r="AK189" s="17">
        <v>63.009332004000001</v>
      </c>
      <c r="AL189" s="17">
        <v>52.239121534999995</v>
      </c>
      <c r="AM189" s="17">
        <v>42.549503023999996</v>
      </c>
      <c r="AN189" s="17">
        <v>34.551868321000001</v>
      </c>
      <c r="AO189" s="17">
        <v>28.086368919000002</v>
      </c>
      <c r="AP189" s="17">
        <v>22.548790731</v>
      </c>
      <c r="AQ189" s="17">
        <v>17.045335994000002</v>
      </c>
      <c r="AR189" s="17">
        <v>13.116465405000001</v>
      </c>
      <c r="AS189" s="17">
        <v>12.450925155999998</v>
      </c>
    </row>
    <row r="190" spans="1:251">
      <c r="A190" s="39"/>
      <c r="B190" s="39"/>
      <c r="C190" s="39"/>
      <c r="P190" s="39"/>
      <c r="R190" s="73" t="s">
        <v>198</v>
      </c>
      <c r="S190" s="17">
        <v>433.48371977000005</v>
      </c>
      <c r="T190" s="17">
        <v>433.13737673000003</v>
      </c>
      <c r="U190" s="17">
        <v>427.61358575999998</v>
      </c>
      <c r="V190" s="17">
        <v>415.39844196999996</v>
      </c>
      <c r="W190" s="17">
        <v>404.84402714000004</v>
      </c>
      <c r="X190" s="17">
        <v>391.28276615999999</v>
      </c>
      <c r="Y190" s="17">
        <v>374.42168449999997</v>
      </c>
      <c r="Z190" s="17">
        <v>355.55888640000001</v>
      </c>
      <c r="AA190" s="17">
        <v>337.44337238000003</v>
      </c>
      <c r="AB190" s="17">
        <v>317.54945383999996</v>
      </c>
      <c r="AC190" s="17">
        <v>297.78776133000002</v>
      </c>
      <c r="AD190" s="17">
        <v>270.93589940999999</v>
      </c>
      <c r="AE190" s="17">
        <v>244.49201672999999</v>
      </c>
      <c r="AF190" s="17">
        <v>218.97844094000001</v>
      </c>
      <c r="AG190" s="17">
        <v>193.82564303999999</v>
      </c>
      <c r="AH190" s="17">
        <v>167.77242149</v>
      </c>
      <c r="AI190" s="17">
        <v>144.48782302999999</v>
      </c>
      <c r="AJ190" s="17">
        <v>121.23533945</v>
      </c>
      <c r="AK190" s="17">
        <v>99.872295106999999</v>
      </c>
      <c r="AL190" s="17">
        <v>79.894652761999993</v>
      </c>
      <c r="AM190" s="17">
        <v>62.076182699999997</v>
      </c>
      <c r="AN190" s="17">
        <v>47.529721823999999</v>
      </c>
      <c r="AO190" s="17">
        <v>35.030359725000004</v>
      </c>
      <c r="AP190" s="17">
        <v>24.011419533000002</v>
      </c>
      <c r="AQ190" s="17">
        <v>14.018166299000001</v>
      </c>
      <c r="AR190" s="17">
        <v>6.1285395423000004</v>
      </c>
      <c r="AS190" s="17">
        <v>3.7019749022999999</v>
      </c>
    </row>
    <row r="191" spans="1:251">
      <c r="A191" s="39"/>
      <c r="B191" s="39"/>
      <c r="C191" s="39"/>
      <c r="P191" s="39"/>
      <c r="R191" s="73" t="s">
        <v>199</v>
      </c>
      <c r="S191" s="17">
        <v>349.14477868</v>
      </c>
      <c r="T191" s="17">
        <v>349.22627873000005</v>
      </c>
      <c r="U191" s="17">
        <v>344.89704908000004</v>
      </c>
      <c r="V191" s="17">
        <v>335.59762761999997</v>
      </c>
      <c r="W191" s="17">
        <v>328.15200405000002</v>
      </c>
      <c r="X191" s="17">
        <v>317.83577766000002</v>
      </c>
      <c r="Y191" s="17">
        <v>304.81483643999997</v>
      </c>
      <c r="Z191" s="17">
        <v>289.84818297000004</v>
      </c>
      <c r="AA191" s="17">
        <v>275.63183655</v>
      </c>
      <c r="AB191" s="17">
        <v>259.76538140999997</v>
      </c>
      <c r="AC191" s="17">
        <v>243.97441987000002</v>
      </c>
      <c r="AD191" s="17">
        <v>221.97794712999999</v>
      </c>
      <c r="AE191" s="17">
        <v>200.59731847</v>
      </c>
      <c r="AF191" s="17">
        <v>179.58236193000002</v>
      </c>
      <c r="AG191" s="17">
        <v>158.84911384</v>
      </c>
      <c r="AH191" s="17">
        <v>137.46268721999999</v>
      </c>
      <c r="AI191" s="17">
        <v>118.31309647</v>
      </c>
      <c r="AJ191" s="17">
        <v>99.322708085000002</v>
      </c>
      <c r="AK191" s="17">
        <v>81.755738613999995</v>
      </c>
      <c r="AL191" s="17">
        <v>65.310704114000004</v>
      </c>
      <c r="AM191" s="17">
        <v>50.750461387000001</v>
      </c>
      <c r="AN191" s="17">
        <v>38.888463825000002</v>
      </c>
      <c r="AO191" s="17">
        <v>28.727464635</v>
      </c>
      <c r="AP191" s="17">
        <v>19.80998026</v>
      </c>
      <c r="AQ191" s="17">
        <v>11.938941583</v>
      </c>
      <c r="AR191" s="17">
        <v>5.5559087951000006</v>
      </c>
      <c r="AS191" s="17">
        <v>3.6545450462</v>
      </c>
    </row>
    <row r="192" spans="1:251">
      <c r="A192" s="39"/>
      <c r="B192" s="39"/>
      <c r="C192" s="39"/>
      <c r="P192" s="39"/>
      <c r="R192" s="73" t="s">
        <v>200</v>
      </c>
      <c r="S192" s="17">
        <v>42.519685410000001</v>
      </c>
      <c r="T192" s="17">
        <v>42.500195979999994</v>
      </c>
      <c r="U192" s="17">
        <v>41.999401124999999</v>
      </c>
      <c r="V192" s="17">
        <v>40.767636689999996</v>
      </c>
      <c r="W192" s="17">
        <v>39.639163756000002</v>
      </c>
      <c r="X192" s="17">
        <v>38.374235180000007</v>
      </c>
      <c r="Y192" s="17">
        <v>35.712636019999998</v>
      </c>
      <c r="Z192" s="17">
        <v>33.998526648999999</v>
      </c>
      <c r="AA192" s="17">
        <v>32.322702296000003</v>
      </c>
      <c r="AB192" s="17">
        <v>30.605473604</v>
      </c>
      <c r="AC192" s="17">
        <v>28.790484981000002</v>
      </c>
      <c r="AD192" s="17">
        <v>26.367878268000002</v>
      </c>
      <c r="AE192" s="17">
        <v>23.944710995000001</v>
      </c>
      <c r="AF192" s="17">
        <v>21.58551726</v>
      </c>
      <c r="AG192" s="17">
        <v>19.247321900999999</v>
      </c>
      <c r="AH192" s="17">
        <v>16.867083435000001</v>
      </c>
      <c r="AI192" s="17">
        <v>14.694575907000001</v>
      </c>
      <c r="AJ192" s="17">
        <v>12.57102373</v>
      </c>
      <c r="AK192" s="17">
        <v>10.622623000999999</v>
      </c>
      <c r="AL192" s="17">
        <v>8.7728425708</v>
      </c>
      <c r="AM192" s="17">
        <v>7.1105631965000002</v>
      </c>
      <c r="AN192" s="17">
        <v>5.7173721146999998</v>
      </c>
      <c r="AO192" s="17">
        <v>4.5410604224999993</v>
      </c>
      <c r="AP192" s="17">
        <v>3.4976781197000002</v>
      </c>
      <c r="AQ192" s="17">
        <v>2.5661800938999999</v>
      </c>
      <c r="AR192" s="17">
        <v>1.7844789359</v>
      </c>
      <c r="AS192" s="17">
        <v>1.57146724</v>
      </c>
    </row>
    <row r="193" spans="1:45">
      <c r="A193" s="39"/>
      <c r="B193" s="39"/>
      <c r="C193" s="39"/>
      <c r="P193" s="39"/>
      <c r="R193" s="73" t="s">
        <v>201</v>
      </c>
      <c r="S193" s="17">
        <v>171.45859885000002</v>
      </c>
      <c r="T193" s="17">
        <v>172.82555880999999</v>
      </c>
      <c r="U193" s="17">
        <v>170.14024202000002</v>
      </c>
      <c r="V193" s="17">
        <v>165.28501425000002</v>
      </c>
      <c r="W193" s="17">
        <v>160.18120290000002</v>
      </c>
      <c r="X193" s="17">
        <v>154.98332651999999</v>
      </c>
      <c r="Y193" s="17">
        <v>144.18660796</v>
      </c>
      <c r="Z193" s="17">
        <v>137.61439313000002</v>
      </c>
      <c r="AA193" s="17">
        <v>130.38637403000001</v>
      </c>
      <c r="AB193" s="17">
        <v>122.49487932</v>
      </c>
      <c r="AC193" s="17">
        <v>105.06972971</v>
      </c>
      <c r="AD193" s="17">
        <v>96.103000244</v>
      </c>
      <c r="AE193" s="17">
        <v>87.160020313999993</v>
      </c>
      <c r="AF193" s="17">
        <v>78.582299898000002</v>
      </c>
      <c r="AG193" s="17">
        <v>70.029338346999992</v>
      </c>
      <c r="AH193" s="17">
        <v>61.229374157999999</v>
      </c>
      <c r="AI193" s="17">
        <v>53.370641587000001</v>
      </c>
      <c r="AJ193" s="17">
        <v>45.852829841000002</v>
      </c>
      <c r="AK193" s="17">
        <v>38.912561490999998</v>
      </c>
      <c r="AL193" s="17">
        <v>32.474433196999996</v>
      </c>
      <c r="AM193" s="17">
        <v>26.700669827999999</v>
      </c>
      <c r="AN193" s="17">
        <v>22.044926303</v>
      </c>
      <c r="AO193" s="17">
        <v>18.318677245</v>
      </c>
      <c r="AP193" s="17">
        <v>15.150596293000001</v>
      </c>
      <c r="AQ193" s="17">
        <v>12.412338795</v>
      </c>
      <c r="AR193" s="17">
        <v>10.26624078</v>
      </c>
      <c r="AS193" s="17">
        <v>9.859590515699999</v>
      </c>
    </row>
    <row r="194" spans="1:45">
      <c r="A194" s="39"/>
      <c r="B194" s="39"/>
      <c r="C194" s="39"/>
      <c r="P194" s="39"/>
      <c r="R194" s="73" t="s">
        <v>202</v>
      </c>
      <c r="S194" s="17">
        <v>331.14731275999998</v>
      </c>
      <c r="T194" s="17">
        <v>331.35984899000005</v>
      </c>
      <c r="U194" s="17">
        <v>327.38202976000002</v>
      </c>
      <c r="V194" s="17">
        <v>319.51747222</v>
      </c>
      <c r="W194" s="17">
        <v>311.61570483000003</v>
      </c>
      <c r="X194" s="17">
        <v>299.33615263999997</v>
      </c>
      <c r="Y194" s="17">
        <v>285.22396872000002</v>
      </c>
      <c r="Z194" s="17">
        <v>268.86031535000001</v>
      </c>
      <c r="AA194" s="17">
        <v>254.2397101</v>
      </c>
      <c r="AB194" s="17">
        <v>238.35335003</v>
      </c>
      <c r="AC194" s="17">
        <v>221.79861460999999</v>
      </c>
      <c r="AD194" s="17">
        <v>200.56810655999999</v>
      </c>
      <c r="AE194" s="17">
        <v>180.40344351000002</v>
      </c>
      <c r="AF194" s="17">
        <v>160.20536129999999</v>
      </c>
      <c r="AG194" s="17">
        <v>140.24182517</v>
      </c>
      <c r="AH194" s="17">
        <v>119.70757478</v>
      </c>
      <c r="AI194" s="17">
        <v>101.05509875999999</v>
      </c>
      <c r="AJ194" s="17">
        <v>82.782121132</v>
      </c>
      <c r="AK194" s="17">
        <v>65.656583054000009</v>
      </c>
      <c r="AL194" s="17">
        <v>49.518647391999998</v>
      </c>
      <c r="AM194" s="17">
        <v>35.173418906999999</v>
      </c>
      <c r="AN194" s="17">
        <v>23.185405753999998</v>
      </c>
      <c r="AO194" s="17">
        <v>12.679570744000001</v>
      </c>
      <c r="AP194" s="17">
        <v>16.382111774999998</v>
      </c>
      <c r="AQ194" s="17">
        <v>9.0519031159000001</v>
      </c>
      <c r="AR194" s="17">
        <v>3.0816394549000004</v>
      </c>
      <c r="AS194" s="17">
        <v>1.1503359997</v>
      </c>
    </row>
    <row r="195" spans="1:45">
      <c r="A195" s="39"/>
      <c r="B195" s="39"/>
      <c r="C195" s="39"/>
      <c r="P195" s="39"/>
      <c r="R195" s="73" t="s">
        <v>203</v>
      </c>
      <c r="S195" s="17">
        <v>404.72669404999999</v>
      </c>
      <c r="T195" s="17">
        <v>404.91822919999998</v>
      </c>
      <c r="U195" s="17">
        <v>399.96075666000002</v>
      </c>
      <c r="V195" s="17">
        <v>389.55738979</v>
      </c>
      <c r="W195" s="17">
        <v>380.39392942000001</v>
      </c>
      <c r="X195" s="17">
        <v>368.54596103</v>
      </c>
      <c r="Y195" s="17">
        <v>353.66511300999997</v>
      </c>
      <c r="Z195" s="17">
        <v>335.92765271000002</v>
      </c>
      <c r="AA195" s="17">
        <v>319.47651556000005</v>
      </c>
      <c r="AB195" s="17">
        <v>301.00414513999999</v>
      </c>
      <c r="AC195" s="17">
        <v>281.90307925000002</v>
      </c>
      <c r="AD195" s="17">
        <v>256.31958777</v>
      </c>
      <c r="AE195" s="17">
        <v>231.76594068999998</v>
      </c>
      <c r="AF195" s="17">
        <v>207.10588566000001</v>
      </c>
      <c r="AG195" s="17">
        <v>182.77811403999999</v>
      </c>
      <c r="AH195" s="17">
        <v>157.67016347000001</v>
      </c>
      <c r="AI195" s="17">
        <v>135.08702914999998</v>
      </c>
      <c r="AJ195" s="17">
        <v>113.00271584999999</v>
      </c>
      <c r="AK195" s="17">
        <v>92.424338298999999</v>
      </c>
      <c r="AL195" s="17">
        <v>73.177815494000001</v>
      </c>
      <c r="AM195" s="17">
        <v>56.123269573999998</v>
      </c>
      <c r="AN195" s="17">
        <v>42.10978377</v>
      </c>
      <c r="AO195" s="17">
        <v>30.247619581999999</v>
      </c>
      <c r="AP195" s="17">
        <v>19.865945221999997</v>
      </c>
      <c r="AQ195" s="17">
        <v>11.459772109999999</v>
      </c>
      <c r="AR195" s="17">
        <v>3.7866332011999999</v>
      </c>
      <c r="AS195" s="17">
        <v>1.2554146929000001</v>
      </c>
    </row>
    <row r="196" spans="1:45">
      <c r="A196" s="39"/>
      <c r="B196" s="39"/>
      <c r="C196" s="39"/>
      <c r="P196" s="39"/>
      <c r="R196" s="73" t="s">
        <v>204</v>
      </c>
      <c r="S196" s="17">
        <v>443.45157319000003</v>
      </c>
      <c r="T196" s="17">
        <v>441.94097768</v>
      </c>
      <c r="U196" s="17">
        <v>434.24576925000002</v>
      </c>
      <c r="V196" s="17">
        <v>421.34423168999996</v>
      </c>
      <c r="W196" s="17">
        <v>410.41177295999995</v>
      </c>
      <c r="X196" s="17">
        <v>396.43953885999997</v>
      </c>
      <c r="Y196" s="17">
        <v>379.05771532999995</v>
      </c>
      <c r="Z196" s="17">
        <v>358.57561852000003</v>
      </c>
      <c r="AA196" s="17">
        <v>338.71607299000004</v>
      </c>
      <c r="AB196" s="17">
        <v>315.92008075000001</v>
      </c>
      <c r="AC196" s="17">
        <v>291.50198590999997</v>
      </c>
      <c r="AD196" s="17">
        <v>265.32376431</v>
      </c>
      <c r="AE196" s="17">
        <v>239.91270381000001</v>
      </c>
      <c r="AF196" s="17">
        <v>214.58427078</v>
      </c>
      <c r="AG196" s="17">
        <v>189.55030072999998</v>
      </c>
      <c r="AH196" s="17">
        <v>163.74654475999998</v>
      </c>
      <c r="AI196" s="17">
        <v>140.58856697000002</v>
      </c>
      <c r="AJ196" s="17">
        <v>117.846628</v>
      </c>
      <c r="AK196" s="17">
        <v>96.517290402</v>
      </c>
      <c r="AL196" s="17">
        <v>76.601269260999999</v>
      </c>
      <c r="AM196" s="17">
        <v>59.041336152000007</v>
      </c>
      <c r="AN196" s="17">
        <v>44.814335108000002</v>
      </c>
      <c r="AO196" s="17">
        <v>32.873381860000002</v>
      </c>
      <c r="AP196" s="17">
        <v>22.526841043000001</v>
      </c>
      <c r="AQ196" s="17">
        <v>13.020026056000001</v>
      </c>
      <c r="AR196" s="17" t="s">
        <v>346</v>
      </c>
      <c r="AS196" s="17" t="s">
        <v>346</v>
      </c>
    </row>
    <row r="197" spans="1:45">
      <c r="A197" s="39"/>
      <c r="B197" s="39"/>
      <c r="C197" s="39"/>
      <c r="P197" s="39"/>
      <c r="R197" s="73" t="s">
        <v>205</v>
      </c>
      <c r="S197" s="17">
        <v>344.64324138999996</v>
      </c>
      <c r="T197" s="17">
        <v>347.04636914999998</v>
      </c>
      <c r="U197" s="17">
        <v>344.97416707999997</v>
      </c>
      <c r="V197" s="17">
        <v>339.46808935000001</v>
      </c>
      <c r="W197" s="17">
        <v>332.71351278999998</v>
      </c>
      <c r="X197" s="17">
        <v>323.32547963999997</v>
      </c>
      <c r="Y197" s="17">
        <v>312.02925338</v>
      </c>
      <c r="Z197" s="17">
        <v>297.82333332999997</v>
      </c>
      <c r="AA197" s="17">
        <v>285.00549842000004</v>
      </c>
      <c r="AB197" s="17">
        <v>269.5306597</v>
      </c>
      <c r="AC197" s="17">
        <v>252.71352251000002</v>
      </c>
      <c r="AD197" s="17">
        <v>230.81111453</v>
      </c>
      <c r="AE197" s="17">
        <v>210.22610183999998</v>
      </c>
      <c r="AF197" s="17">
        <v>189.30071677999999</v>
      </c>
      <c r="AG197" s="17">
        <v>168.48083556</v>
      </c>
      <c r="AH197" s="17">
        <v>147.15175529999999</v>
      </c>
      <c r="AI197" s="17">
        <v>127.70944439</v>
      </c>
      <c r="AJ197" s="17">
        <v>109.01162874000001</v>
      </c>
      <c r="AK197" s="17">
        <v>91.460025330000008</v>
      </c>
      <c r="AL197" s="17">
        <v>74.958887546</v>
      </c>
      <c r="AM197" s="17">
        <v>60.124003432999999</v>
      </c>
      <c r="AN197" s="17">
        <v>47.915052054</v>
      </c>
      <c r="AO197" s="17">
        <v>37.635493060999998</v>
      </c>
      <c r="AP197" s="17">
        <v>28.128329856000001</v>
      </c>
      <c r="AQ197" s="17">
        <v>20.205404029</v>
      </c>
      <c r="AR197" s="17">
        <v>13.344237859000001</v>
      </c>
      <c r="AS197" s="17">
        <v>11.654719089</v>
      </c>
    </row>
    <row r="198" spans="1:45">
      <c r="A198" s="39"/>
      <c r="B198" s="39"/>
      <c r="C198" s="39"/>
      <c r="P198" s="39"/>
      <c r="R198" s="73" t="s">
        <v>206</v>
      </c>
      <c r="S198" s="17">
        <v>247.12271698999999</v>
      </c>
      <c r="T198" s="17">
        <v>247.15944884000001</v>
      </c>
      <c r="U198" s="17">
        <v>244.02149962999999</v>
      </c>
      <c r="V198" s="17">
        <v>238.30292615000002</v>
      </c>
      <c r="W198" s="17">
        <v>232.16290776</v>
      </c>
      <c r="X198" s="17">
        <v>225.54494476000002</v>
      </c>
      <c r="Y198" s="17">
        <v>213.70935018</v>
      </c>
      <c r="Z198" s="17">
        <v>203.01802778999999</v>
      </c>
      <c r="AA198" s="17">
        <v>193.13024507999998</v>
      </c>
      <c r="AB198" s="17">
        <v>182.11493661</v>
      </c>
      <c r="AC198" s="17">
        <v>170.41751861999998</v>
      </c>
      <c r="AD198" s="17">
        <v>155.54623486</v>
      </c>
      <c r="AE198" s="17">
        <v>140.23448599</v>
      </c>
      <c r="AF198" s="17">
        <v>125.57599426</v>
      </c>
      <c r="AG198" s="17">
        <v>111.11323236999999</v>
      </c>
      <c r="AH198" s="17">
        <v>96.019402994999993</v>
      </c>
      <c r="AI198" s="17">
        <v>82.376988466</v>
      </c>
      <c r="AJ198" s="17">
        <v>69.185191519999989</v>
      </c>
      <c r="AK198" s="17">
        <v>56.670833387999998</v>
      </c>
      <c r="AL198" s="17">
        <v>45.067419414999996</v>
      </c>
      <c r="AM198" s="17">
        <v>34.764544010999998</v>
      </c>
      <c r="AN198" s="17">
        <v>26.312343864999999</v>
      </c>
      <c r="AO198" s="17">
        <v>19.189898427999999</v>
      </c>
      <c r="AP198" s="17">
        <v>12.900257245000001</v>
      </c>
      <c r="AQ198" s="17">
        <v>7.2014438971999999</v>
      </c>
      <c r="AR198" s="17">
        <v>2.5488204577000002</v>
      </c>
      <c r="AS198" s="17">
        <v>1.144571306</v>
      </c>
    </row>
    <row r="199" spans="1:45">
      <c r="A199" s="39"/>
      <c r="B199" s="39"/>
      <c r="C199" s="39"/>
      <c r="P199" s="39"/>
      <c r="R199" s="46" t="s">
        <v>154</v>
      </c>
      <c r="S199" s="53">
        <v>4022.6388301499996</v>
      </c>
      <c r="T199" s="53">
        <v>4027.7513731100003</v>
      </c>
      <c r="U199" s="53">
        <v>3976.4516284050001</v>
      </c>
      <c r="V199" s="53">
        <v>3877.36249103</v>
      </c>
      <c r="W199" s="53">
        <v>3786.452829116</v>
      </c>
      <c r="X199" s="53">
        <v>3663.8195360200002</v>
      </c>
      <c r="Y199" s="53">
        <v>3505.5930522600001</v>
      </c>
      <c r="Z199" s="53">
        <v>3330.8523826589994</v>
      </c>
      <c r="AA199" s="53">
        <v>3162.7668362460004</v>
      </c>
      <c r="AB199" s="53">
        <v>2978.8260713139998</v>
      </c>
      <c r="AC199" s="53">
        <v>2777.8861684709996</v>
      </c>
      <c r="AD199" s="53">
        <v>2532.5590881319999</v>
      </c>
      <c r="AE199" s="53">
        <v>2291.7445327889995</v>
      </c>
      <c r="AF199" s="53">
        <v>2055.205689118</v>
      </c>
      <c r="AG199" s="53">
        <v>1821.151541751</v>
      </c>
      <c r="AH199" s="53">
        <v>1580.7120394200003</v>
      </c>
      <c r="AI199" s="53">
        <v>1362.8284183200001</v>
      </c>
      <c r="AJ199" s="53">
        <v>1150.9394066330001</v>
      </c>
      <c r="AK199" s="53">
        <v>953.52388316299994</v>
      </c>
      <c r="AL199" s="53">
        <v>768.94902143579998</v>
      </c>
      <c r="AM199" s="53">
        <v>604.5308370875</v>
      </c>
      <c r="AN199" s="53">
        <v>469.71667154970004</v>
      </c>
      <c r="AO199" s="53">
        <v>355.97959172949999</v>
      </c>
      <c r="AP199" s="53">
        <v>269.11510248769997</v>
      </c>
      <c r="AQ199" s="53">
        <v>178.54545200799998</v>
      </c>
      <c r="AR199" s="53">
        <v>133.38121902290001</v>
      </c>
      <c r="AS199" s="53">
        <v>71.29995969929999</v>
      </c>
    </row>
    <row r="200" spans="1:45">
      <c r="A200" s="39"/>
      <c r="B200" s="39"/>
      <c r="C200" s="39"/>
      <c r="P200" s="39"/>
      <c r="R200" s="73" t="s">
        <v>207</v>
      </c>
      <c r="S200" s="15">
        <v>61.924090999999997</v>
      </c>
      <c r="T200" s="15">
        <v>61.924090999999997</v>
      </c>
      <c r="U200" s="15">
        <v>61.924090999999997</v>
      </c>
      <c r="V200" s="15">
        <v>63.461233349387165</v>
      </c>
      <c r="W200" s="15">
        <v>74.180519949098766</v>
      </c>
      <c r="X200" s="15">
        <v>121.78009054203316</v>
      </c>
      <c r="Y200" s="15">
        <v>223.76297988888888</v>
      </c>
      <c r="Z200" s="15">
        <v>213.94075766666663</v>
      </c>
      <c r="AA200" s="15">
        <v>263.59631322222225</v>
      </c>
      <c r="AB200" s="15">
        <v>261.2713132222222</v>
      </c>
      <c r="AC200" s="15">
        <v>265.70464655555554</v>
      </c>
      <c r="AD200" s="15">
        <v>370.2713132222222</v>
      </c>
      <c r="AE200" s="15">
        <v>470.01297988888882</v>
      </c>
      <c r="AF200" s="15">
        <v>501.17964655555551</v>
      </c>
      <c r="AG200" s="15">
        <v>542.00742433333335</v>
      </c>
      <c r="AH200" s="15">
        <v>543.46020211111102</v>
      </c>
      <c r="AI200" s="15">
        <v>543.46020211111102</v>
      </c>
      <c r="AJ200" s="15">
        <v>553.51297988888882</v>
      </c>
      <c r="AK200" s="15">
        <v>553.51297988888882</v>
      </c>
      <c r="AL200" s="15">
        <v>626.2157576666666</v>
      </c>
      <c r="AM200" s="15">
        <v>645.23242433333337</v>
      </c>
      <c r="AN200" s="15">
        <v>648.22409100000004</v>
      </c>
      <c r="AO200" s="15">
        <v>673.69909100000007</v>
      </c>
      <c r="AP200" s="15">
        <v>696.23520211111111</v>
      </c>
      <c r="AQ200" s="15">
        <v>704.97131322222219</v>
      </c>
      <c r="AR200" s="15">
        <v>704.97131322222219</v>
      </c>
      <c r="AS200" s="15">
        <v>704.97131322222219</v>
      </c>
    </row>
    <row r="201" spans="1:45">
      <c r="A201" s="39"/>
      <c r="B201" s="39"/>
      <c r="C201" s="39"/>
      <c r="P201" s="39"/>
      <c r="R201" s="45" t="s">
        <v>208</v>
      </c>
      <c r="S201" s="15">
        <v>1358.8356203530423</v>
      </c>
      <c r="T201" s="15">
        <v>1439.7922455435767</v>
      </c>
      <c r="U201" s="15">
        <v>1411.9579598292905</v>
      </c>
      <c r="V201" s="15">
        <v>1411.9579598292905</v>
      </c>
      <c r="W201" s="15">
        <v>1381.6770063148213</v>
      </c>
      <c r="X201" s="15">
        <v>1411.9579598292905</v>
      </c>
      <c r="Y201" s="15">
        <v>1305.2857908292906</v>
      </c>
      <c r="Z201" s="15">
        <v>1006.85400560971</v>
      </c>
      <c r="AA201" s="15">
        <v>892.32721597747275</v>
      </c>
      <c r="AB201" s="15">
        <v>871.56633451850621</v>
      </c>
      <c r="AC201" s="15">
        <v>788.97032651850634</v>
      </c>
      <c r="AD201" s="15">
        <v>749.13032651850631</v>
      </c>
      <c r="AE201" s="15">
        <v>829.13032651850619</v>
      </c>
      <c r="AF201" s="15">
        <v>946.5041867008772</v>
      </c>
      <c r="AG201" s="15">
        <v>946.5041867008772</v>
      </c>
      <c r="AH201" s="15">
        <v>985.22759095619631</v>
      </c>
      <c r="AI201" s="15">
        <v>978.02429463704743</v>
      </c>
      <c r="AJ201" s="15">
        <v>882.22429463704748</v>
      </c>
      <c r="AK201" s="15">
        <v>882.22429463704748</v>
      </c>
      <c r="AL201" s="15">
        <v>882.22429463704748</v>
      </c>
      <c r="AM201" s="15">
        <v>958.82003931789836</v>
      </c>
      <c r="AN201" s="15">
        <v>952.52530247579307</v>
      </c>
      <c r="AO201" s="15">
        <v>888.76391651401423</v>
      </c>
      <c r="AP201" s="15">
        <v>888.76391651401423</v>
      </c>
      <c r="AQ201" s="15">
        <v>1117.9437037480568</v>
      </c>
      <c r="AR201" s="15">
        <v>757.30380857446812</v>
      </c>
      <c r="AS201" s="15">
        <v>717.52765957446809</v>
      </c>
    </row>
    <row r="202" spans="1:45">
      <c r="A202" s="39"/>
      <c r="B202" s="39"/>
      <c r="C202" s="39"/>
      <c r="P202" s="39"/>
      <c r="R202" s="73" t="s">
        <v>209</v>
      </c>
      <c r="S202" s="15">
        <v>335.3</v>
      </c>
      <c r="T202" s="15">
        <v>388.5</v>
      </c>
      <c r="U202" s="15">
        <v>420.1</v>
      </c>
      <c r="V202" s="15">
        <v>467.5</v>
      </c>
      <c r="W202" s="15">
        <v>446.6</v>
      </c>
      <c r="X202" s="15">
        <v>441.7</v>
      </c>
      <c r="Y202" s="15">
        <v>444.6</v>
      </c>
      <c r="Z202" s="15">
        <v>447.2</v>
      </c>
      <c r="AA202" s="15">
        <v>438.1</v>
      </c>
      <c r="AB202" s="15">
        <v>405.1</v>
      </c>
      <c r="AC202" s="15">
        <v>388.9</v>
      </c>
      <c r="AD202" s="15">
        <v>373.2</v>
      </c>
      <c r="AE202" s="15">
        <v>358.1</v>
      </c>
      <c r="AF202" s="15">
        <v>343.4</v>
      </c>
      <c r="AG202" s="15">
        <v>338.5</v>
      </c>
      <c r="AH202" s="15">
        <v>324</v>
      </c>
      <c r="AI202" s="15">
        <v>310.3</v>
      </c>
      <c r="AJ202" s="15">
        <v>297.7</v>
      </c>
      <c r="AK202" s="15">
        <v>285.5</v>
      </c>
      <c r="AL202" s="15">
        <v>273.8</v>
      </c>
      <c r="AM202" s="15">
        <v>262.5</v>
      </c>
      <c r="AN202" s="15">
        <v>251.7</v>
      </c>
      <c r="AO202" s="15">
        <v>241.3</v>
      </c>
      <c r="AP202" s="15">
        <v>231.3</v>
      </c>
      <c r="AQ202" s="15">
        <v>221.6</v>
      </c>
      <c r="AR202" s="15">
        <v>212.3</v>
      </c>
      <c r="AS202" s="15">
        <v>203.3</v>
      </c>
    </row>
    <row r="203" spans="1:45">
      <c r="A203" s="39"/>
      <c r="B203" s="39"/>
      <c r="C203" s="39"/>
      <c r="P203" s="39"/>
      <c r="R203" s="73" t="s">
        <v>210</v>
      </c>
      <c r="S203" s="52">
        <v>0</v>
      </c>
      <c r="T203" s="52">
        <v>0</v>
      </c>
      <c r="U203" s="52">
        <v>0</v>
      </c>
      <c r="V203" s="52">
        <v>0</v>
      </c>
      <c r="W203" s="52">
        <v>0</v>
      </c>
      <c r="X203" s="52">
        <v>0</v>
      </c>
      <c r="Y203" s="52">
        <v>0</v>
      </c>
      <c r="Z203" s="52">
        <v>0</v>
      </c>
      <c r="AA203" s="52">
        <v>0</v>
      </c>
      <c r="AB203" s="52">
        <v>0</v>
      </c>
      <c r="AC203" s="52">
        <v>0</v>
      </c>
      <c r="AD203" s="52">
        <v>0</v>
      </c>
      <c r="AE203" s="52">
        <v>0</v>
      </c>
      <c r="AF203" s="52">
        <v>0</v>
      </c>
      <c r="AG203" s="52">
        <v>0</v>
      </c>
      <c r="AH203" s="52">
        <v>0</v>
      </c>
      <c r="AI203" s="52">
        <v>0</v>
      </c>
      <c r="AJ203" s="52">
        <v>0</v>
      </c>
      <c r="AK203" s="52">
        <v>0</v>
      </c>
      <c r="AL203" s="52">
        <v>0</v>
      </c>
      <c r="AM203" s="52">
        <v>0</v>
      </c>
      <c r="AN203" s="52">
        <v>0</v>
      </c>
      <c r="AO203" s="52">
        <v>0</v>
      </c>
      <c r="AP203" s="52">
        <v>0</v>
      </c>
      <c r="AQ203" s="52">
        <v>0</v>
      </c>
      <c r="AR203" s="52">
        <v>0</v>
      </c>
      <c r="AS203" s="52">
        <v>0</v>
      </c>
    </row>
    <row r="204" spans="1:45">
      <c r="A204" s="39"/>
      <c r="B204" s="39"/>
      <c r="C204" s="39"/>
      <c r="P204" s="39"/>
      <c r="R204" s="46" t="s">
        <v>211</v>
      </c>
      <c r="S204" s="53">
        <f t="shared" ref="S204:AS204" si="2">SUM(S200:S203)</f>
        <v>1756.0597113530423</v>
      </c>
      <c r="T204" s="53">
        <f t="shared" si="2"/>
        <v>1890.2163365435767</v>
      </c>
      <c r="U204" s="53">
        <f t="shared" si="2"/>
        <v>1893.9820508292905</v>
      </c>
      <c r="V204" s="53">
        <f t="shared" si="2"/>
        <v>1942.9191931786777</v>
      </c>
      <c r="W204" s="53">
        <f t="shared" si="2"/>
        <v>1902.45752626392</v>
      </c>
      <c r="X204" s="53">
        <f t="shared" si="2"/>
        <v>1975.4380503713237</v>
      </c>
      <c r="Y204" s="53">
        <f t="shared" si="2"/>
        <v>1973.6487707181795</v>
      </c>
      <c r="Z204" s="53">
        <f t="shared" si="2"/>
        <v>1667.9947632763767</v>
      </c>
      <c r="AA204" s="53">
        <f t="shared" si="2"/>
        <v>1594.0235291996951</v>
      </c>
      <c r="AB204" s="53">
        <f t="shared" si="2"/>
        <v>1537.9376477407286</v>
      </c>
      <c r="AC204" s="53">
        <f t="shared" si="2"/>
        <v>1443.5749730740617</v>
      </c>
      <c r="AD204" s="53">
        <f t="shared" si="2"/>
        <v>1492.6016397407286</v>
      </c>
      <c r="AE204" s="53">
        <f t="shared" si="2"/>
        <v>1657.2433064073948</v>
      </c>
      <c r="AF204" s="53">
        <f t="shared" si="2"/>
        <v>1791.0838332564326</v>
      </c>
      <c r="AG204" s="53">
        <f t="shared" si="2"/>
        <v>1827.0116110342105</v>
      </c>
      <c r="AH204" s="53">
        <f t="shared" si="2"/>
        <v>1852.6877930673072</v>
      </c>
      <c r="AI204" s="53">
        <f t="shared" si="2"/>
        <v>1831.7844967481585</v>
      </c>
      <c r="AJ204" s="53">
        <f t="shared" si="2"/>
        <v>1733.4372745259363</v>
      </c>
      <c r="AK204" s="53">
        <f t="shared" si="2"/>
        <v>1721.2372745259363</v>
      </c>
      <c r="AL204" s="53">
        <f t="shared" si="2"/>
        <v>1782.240052303714</v>
      </c>
      <c r="AM204" s="53">
        <f t="shared" si="2"/>
        <v>1866.5524636512318</v>
      </c>
      <c r="AN204" s="53">
        <f t="shared" si="2"/>
        <v>1852.4493934757932</v>
      </c>
      <c r="AO204" s="53">
        <f t="shared" si="2"/>
        <v>1803.7630075140144</v>
      </c>
      <c r="AP204" s="53">
        <f t="shared" si="2"/>
        <v>1816.2991186251254</v>
      </c>
      <c r="AQ204" s="53">
        <f t="shared" si="2"/>
        <v>2044.5150169702788</v>
      </c>
      <c r="AR204" s="53">
        <f t="shared" si="2"/>
        <v>1674.5751217966902</v>
      </c>
      <c r="AS204" s="53">
        <f t="shared" si="2"/>
        <v>1625.7989727966904</v>
      </c>
    </row>
    <row r="205" spans="1:45">
      <c r="A205" s="39"/>
      <c r="B205" s="39"/>
      <c r="C205" s="39"/>
      <c r="P205" s="39"/>
      <c r="R205" s="46" t="s">
        <v>212</v>
      </c>
      <c r="S205" s="53">
        <f t="shared" ref="S205:AS205" si="3">S199+S204</f>
        <v>5778.6985415030422</v>
      </c>
      <c r="T205" s="53">
        <f t="shared" si="3"/>
        <v>5917.967709653577</v>
      </c>
      <c r="U205" s="53">
        <f t="shared" si="3"/>
        <v>5870.433679234291</v>
      </c>
      <c r="V205" s="53">
        <f t="shared" si="3"/>
        <v>5820.2816842086777</v>
      </c>
      <c r="W205" s="53">
        <f t="shared" si="3"/>
        <v>5688.9103553799196</v>
      </c>
      <c r="X205" s="53">
        <f t="shared" si="3"/>
        <v>5639.2575863913244</v>
      </c>
      <c r="Y205" s="53">
        <f t="shared" si="3"/>
        <v>5479.2418229781797</v>
      </c>
      <c r="Z205" s="53">
        <f t="shared" si="3"/>
        <v>4998.8471459353759</v>
      </c>
      <c r="AA205" s="53">
        <f t="shared" si="3"/>
        <v>4756.790365445695</v>
      </c>
      <c r="AB205" s="53">
        <f t="shared" si="3"/>
        <v>4516.7637190547284</v>
      </c>
      <c r="AC205" s="53">
        <f t="shared" si="3"/>
        <v>4221.4611415450618</v>
      </c>
      <c r="AD205" s="53">
        <f t="shared" si="3"/>
        <v>4025.1607278727288</v>
      </c>
      <c r="AE205" s="53">
        <f t="shared" si="3"/>
        <v>3948.9878391963944</v>
      </c>
      <c r="AF205" s="53">
        <f t="shared" si="3"/>
        <v>3846.2895223744326</v>
      </c>
      <c r="AG205" s="53">
        <f t="shared" si="3"/>
        <v>3648.1631527852105</v>
      </c>
      <c r="AH205" s="53">
        <f t="shared" si="3"/>
        <v>3433.3998324873073</v>
      </c>
      <c r="AI205" s="53">
        <f t="shared" si="3"/>
        <v>3194.6129150681586</v>
      </c>
      <c r="AJ205" s="53">
        <f t="shared" si="3"/>
        <v>2884.3766811589367</v>
      </c>
      <c r="AK205" s="53">
        <f t="shared" si="3"/>
        <v>2674.7611576889362</v>
      </c>
      <c r="AL205" s="53">
        <f t="shared" si="3"/>
        <v>2551.1890737395142</v>
      </c>
      <c r="AM205" s="53">
        <f t="shared" si="3"/>
        <v>2471.0833007387319</v>
      </c>
      <c r="AN205" s="53">
        <f t="shared" si="3"/>
        <v>2322.166065025493</v>
      </c>
      <c r="AO205" s="53">
        <f t="shared" si="3"/>
        <v>2159.7425992435142</v>
      </c>
      <c r="AP205" s="53">
        <f t="shared" si="3"/>
        <v>2085.4142211128255</v>
      </c>
      <c r="AQ205" s="53">
        <f t="shared" si="3"/>
        <v>2223.0604689782785</v>
      </c>
      <c r="AR205" s="53">
        <f t="shared" si="3"/>
        <v>1807.9563408195902</v>
      </c>
      <c r="AS205" s="53">
        <f t="shared" si="3"/>
        <v>1697.0989324959903</v>
      </c>
    </row>
    <row r="206" spans="1:45">
      <c r="A206" s="39"/>
      <c r="B206" s="39"/>
      <c r="C206" s="39"/>
      <c r="P206" s="39"/>
    </row>
    <row r="207" spans="1:45">
      <c r="A207" s="39"/>
      <c r="B207" s="39"/>
      <c r="C207" s="39"/>
      <c r="P207" s="39"/>
      <c r="R207"/>
    </row>
    <row r="208" spans="1:45">
      <c r="A208" s="39"/>
      <c r="B208" s="39"/>
      <c r="C208" s="39"/>
      <c r="P208" s="39"/>
    </row>
    <row r="209" spans="1:251" customForma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c r="EO209" s="39"/>
      <c r="EP209" s="39"/>
      <c r="EQ209" s="39"/>
      <c r="ER209" s="39"/>
      <c r="ES209" s="39"/>
      <c r="ET209" s="39"/>
      <c r="EU209" s="39"/>
      <c r="EV209" s="39"/>
      <c r="EW209" s="39"/>
      <c r="EX209" s="39"/>
      <c r="EY209" s="39"/>
      <c r="EZ209" s="39"/>
      <c r="FA209" s="39"/>
      <c r="FB209" s="39"/>
      <c r="FC209" s="39"/>
      <c r="FD209" s="39"/>
      <c r="FE209" s="39"/>
      <c r="FF209" s="39"/>
      <c r="FG209" s="39"/>
      <c r="FH209" s="39"/>
      <c r="FI209" s="39"/>
      <c r="FJ209" s="39"/>
      <c r="FK209" s="39"/>
      <c r="FL209" s="39"/>
      <c r="FM209" s="39"/>
      <c r="FN209" s="39"/>
      <c r="FO209" s="39"/>
      <c r="FP209" s="39"/>
      <c r="FQ209" s="39"/>
      <c r="FR209" s="39"/>
      <c r="FS209" s="39"/>
      <c r="FT209" s="39"/>
      <c r="FU209" s="39"/>
      <c r="FV209" s="39"/>
      <c r="FW209" s="39"/>
      <c r="FX209" s="39"/>
      <c r="FY209" s="39"/>
      <c r="FZ209" s="39"/>
      <c r="GA209" s="39"/>
      <c r="GB209" s="39"/>
      <c r="GC209" s="39"/>
      <c r="GD209" s="39"/>
      <c r="GE209" s="39"/>
      <c r="GF209" s="39"/>
      <c r="GG209" s="39"/>
      <c r="GH209" s="39"/>
      <c r="GI209" s="39"/>
      <c r="GJ209" s="39"/>
      <c r="GK209" s="39"/>
      <c r="GL209" s="39"/>
      <c r="GM209" s="39"/>
      <c r="GN209" s="39"/>
      <c r="GO209" s="39"/>
      <c r="GP209" s="39"/>
      <c r="GQ209" s="39"/>
      <c r="GR209" s="39"/>
      <c r="GS209" s="39"/>
      <c r="GT209" s="39"/>
      <c r="GU209" s="39"/>
      <c r="GV209" s="39"/>
      <c r="GW209" s="39"/>
      <c r="GX209" s="39"/>
      <c r="GY209" s="39"/>
      <c r="GZ209" s="39"/>
      <c r="HA209" s="39"/>
      <c r="HB209" s="39"/>
      <c r="HC209" s="39"/>
      <c r="HD209" s="39"/>
      <c r="HE209" s="39"/>
      <c r="HF209" s="39"/>
      <c r="HG209" s="39"/>
      <c r="HH209" s="39"/>
      <c r="HI209" s="39"/>
      <c r="HJ209" s="39"/>
      <c r="HK209" s="39"/>
      <c r="HL209" s="39"/>
      <c r="HM209" s="39"/>
      <c r="HN209" s="39"/>
      <c r="HO209" s="39"/>
      <c r="HP209" s="39"/>
      <c r="HQ209" s="39"/>
      <c r="HR209" s="39"/>
      <c r="HS209" s="39"/>
      <c r="HT209" s="39"/>
      <c r="HU209" s="39"/>
      <c r="HV209" s="39"/>
      <c r="HW209" s="39"/>
      <c r="HX209" s="39"/>
      <c r="HY209" s="39"/>
      <c r="HZ209" s="39"/>
      <c r="IA209" s="39"/>
      <c r="IB209" s="39"/>
      <c r="IC209" s="39"/>
      <c r="ID209" s="39"/>
      <c r="IE209" s="39"/>
      <c r="IF209" s="39"/>
      <c r="IG209" s="39"/>
      <c r="IH209" s="39"/>
      <c r="II209" s="39"/>
      <c r="IJ209" s="39"/>
      <c r="IK209" s="39"/>
      <c r="IL209" s="39"/>
      <c r="IM209" s="39"/>
      <c r="IN209" s="39"/>
      <c r="IO209" s="39"/>
      <c r="IP209" s="39"/>
      <c r="IQ209" s="39"/>
    </row>
    <row r="210" spans="1:251">
      <c r="A210" s="39"/>
      <c r="B210" s="39"/>
      <c r="C210" s="39"/>
      <c r="E210" s="41" t="s">
        <v>347</v>
      </c>
      <c r="P210" s="39"/>
    </row>
    <row r="211" spans="1:251">
      <c r="A211" s="39"/>
      <c r="B211" s="39"/>
      <c r="C211" s="39"/>
      <c r="E211" s="41" t="s">
        <v>146</v>
      </c>
      <c r="P211" s="39"/>
      <c r="R211" s="42"/>
    </row>
    <row r="212" spans="1:251">
      <c r="A212" s="39"/>
      <c r="B212" s="39"/>
      <c r="C212" s="39"/>
      <c r="P212" s="39"/>
      <c r="R212" t="s">
        <v>164</v>
      </c>
      <c r="S212" s="50"/>
      <c r="T212" s="50"/>
      <c r="U212" s="50"/>
      <c r="V212" s="50"/>
      <c r="W212" s="50"/>
      <c r="X212" s="50"/>
      <c r="Y212" s="50"/>
      <c r="Z212" s="50"/>
      <c r="AA212" s="50"/>
      <c r="AB212" s="50"/>
      <c r="AC212" s="50"/>
      <c r="AD212" s="50"/>
      <c r="AE212" s="50"/>
      <c r="AF212" s="50"/>
      <c r="AG212" s="50"/>
      <c r="AH212" s="50"/>
      <c r="AI212" s="50"/>
    </row>
    <row r="213" spans="1:251">
      <c r="A213" s="39"/>
      <c r="B213" s="39"/>
      <c r="C213" s="39"/>
      <c r="P213" s="39"/>
    </row>
    <row r="214" spans="1:251">
      <c r="A214" s="39"/>
      <c r="B214" s="39"/>
      <c r="C214" s="39"/>
      <c r="P214" s="39"/>
      <c r="R214" s="73" t="s">
        <v>165</v>
      </c>
      <c r="S214" s="51" t="s">
        <v>167</v>
      </c>
      <c r="T214" s="51" t="s">
        <v>168</v>
      </c>
      <c r="U214" s="51" t="s">
        <v>169</v>
      </c>
      <c r="V214" s="51" t="s">
        <v>170</v>
      </c>
      <c r="W214" s="51" t="s">
        <v>171</v>
      </c>
      <c r="X214" s="51" t="s">
        <v>172</v>
      </c>
      <c r="Y214" s="51" t="s">
        <v>173</v>
      </c>
      <c r="Z214" s="51" t="s">
        <v>174</v>
      </c>
      <c r="AA214" s="51" t="s">
        <v>175</v>
      </c>
      <c r="AB214" s="51" t="s">
        <v>176</v>
      </c>
      <c r="AC214" s="51" t="s">
        <v>177</v>
      </c>
      <c r="AD214" s="51" t="s">
        <v>178</v>
      </c>
      <c r="AE214" s="51" t="s">
        <v>179</v>
      </c>
      <c r="AF214" s="51" t="s">
        <v>180</v>
      </c>
      <c r="AG214" s="51" t="s">
        <v>181</v>
      </c>
      <c r="AH214" s="51" t="s">
        <v>182</v>
      </c>
      <c r="AI214" s="51" t="s">
        <v>183</v>
      </c>
      <c r="AJ214" s="51" t="s">
        <v>184</v>
      </c>
      <c r="AK214" s="51" t="s">
        <v>185</v>
      </c>
      <c r="AL214" s="51" t="s">
        <v>186</v>
      </c>
      <c r="AM214" s="51" t="s">
        <v>187</v>
      </c>
      <c r="AN214" s="51" t="s">
        <v>188</v>
      </c>
      <c r="AO214" s="51" t="s">
        <v>189</v>
      </c>
      <c r="AP214" s="51" t="s">
        <v>190</v>
      </c>
      <c r="AQ214" s="51" t="s">
        <v>191</v>
      </c>
      <c r="AR214" s="51" t="s">
        <v>192</v>
      </c>
      <c r="AS214" s="51" t="s">
        <v>193</v>
      </c>
    </row>
    <row r="215" spans="1:251">
      <c r="A215" s="39"/>
      <c r="B215" s="39"/>
      <c r="C215" s="39"/>
      <c r="P215" s="39"/>
      <c r="R215" s="73" t="s">
        <v>194</v>
      </c>
      <c r="S215" s="17">
        <v>311.75882860000002</v>
      </c>
      <c r="T215" s="17">
        <v>309.19174579000003</v>
      </c>
      <c r="U215" s="17">
        <v>305.16954382999995</v>
      </c>
      <c r="V215" s="17">
        <v>297.96117068000001</v>
      </c>
      <c r="W215" s="17">
        <v>289.81470156999995</v>
      </c>
      <c r="X215" s="17">
        <v>280.39224657</v>
      </c>
      <c r="Y215" s="17">
        <v>269.35747595999999</v>
      </c>
      <c r="Z215" s="17">
        <v>256.46609267999997</v>
      </c>
      <c r="AA215" s="17">
        <v>243.07999681999999</v>
      </c>
      <c r="AB215" s="17">
        <v>228.83405599</v>
      </c>
      <c r="AC215" s="17">
        <v>213.34589699</v>
      </c>
      <c r="AD215" s="17">
        <v>193.89661138</v>
      </c>
      <c r="AE215" s="17">
        <v>173.83000440000001</v>
      </c>
      <c r="AF215" s="17">
        <v>154.57551592000002</v>
      </c>
      <c r="AG215" s="17">
        <v>135.63740061999999</v>
      </c>
      <c r="AH215" s="17">
        <v>117.06772889</v>
      </c>
      <c r="AI215" s="17">
        <v>99.941690136000005</v>
      </c>
      <c r="AJ215" s="17">
        <v>84.437012658</v>
      </c>
      <c r="AK215" s="17">
        <v>70.370196652000004</v>
      </c>
      <c r="AL215" s="17">
        <v>57.962573847999998</v>
      </c>
      <c r="AM215" s="17">
        <v>47.502595843000002</v>
      </c>
      <c r="AN215" s="17">
        <v>38.884172273999994</v>
      </c>
      <c r="AO215" s="17">
        <v>31.683803389000001</v>
      </c>
      <c r="AP215" s="17">
        <v>24.897419515000003</v>
      </c>
      <c r="AQ215" s="17">
        <v>16.926263730999999</v>
      </c>
      <c r="AR215" s="17">
        <v>11.617474899000001</v>
      </c>
      <c r="AS215" s="17">
        <v>10.041628584</v>
      </c>
    </row>
    <row r="216" spans="1:251">
      <c r="A216" s="39"/>
      <c r="B216" s="39"/>
      <c r="C216" s="39"/>
      <c r="P216" s="39"/>
      <c r="R216" s="73" t="s">
        <v>195</v>
      </c>
      <c r="S216" s="17">
        <v>198.67497296000002</v>
      </c>
      <c r="T216" s="17">
        <v>196.64581632000002</v>
      </c>
      <c r="U216" s="17">
        <v>193.80821784</v>
      </c>
      <c r="V216" s="17">
        <v>188.91407877</v>
      </c>
      <c r="W216" s="17">
        <v>184.35604749000001</v>
      </c>
      <c r="X216" s="17">
        <v>178.10258094000002</v>
      </c>
      <c r="Y216" s="17">
        <v>171.54250218000001</v>
      </c>
      <c r="Z216" s="17">
        <v>163.19604446</v>
      </c>
      <c r="AA216" s="17">
        <v>154.52658682999999</v>
      </c>
      <c r="AB216" s="17">
        <v>144.99531745000002</v>
      </c>
      <c r="AC216" s="17">
        <v>135.11751491000001</v>
      </c>
      <c r="AD216" s="17">
        <v>121.97177194000001</v>
      </c>
      <c r="AE216" s="17">
        <v>108.99798621000001</v>
      </c>
      <c r="AF216" s="17">
        <v>96.293018337000007</v>
      </c>
      <c r="AG216" s="17">
        <v>84.195192899999995</v>
      </c>
      <c r="AH216" s="17">
        <v>72.357453347000003</v>
      </c>
      <c r="AI216" s="17">
        <v>61.907669980999998</v>
      </c>
      <c r="AJ216" s="17">
        <v>52.036734212000006</v>
      </c>
      <c r="AK216" s="17">
        <v>43.218634076000001</v>
      </c>
      <c r="AL216" s="17">
        <v>35.423429611000003</v>
      </c>
      <c r="AM216" s="17">
        <v>28.922109174000003</v>
      </c>
      <c r="AN216" s="17">
        <v>23.502203966</v>
      </c>
      <c r="AO216" s="17">
        <v>18.951204357999998</v>
      </c>
      <c r="AP216" s="17">
        <v>14.779378038000001</v>
      </c>
      <c r="AQ216" s="17">
        <v>10.733684541000001</v>
      </c>
      <c r="AR216" s="17">
        <v>7.1878672422000003</v>
      </c>
      <c r="AS216" s="17">
        <v>5.4799401002000003</v>
      </c>
    </row>
    <row r="217" spans="1:251">
      <c r="A217" s="39"/>
      <c r="B217" s="39"/>
      <c r="C217" s="39"/>
      <c r="P217" s="39"/>
      <c r="R217" s="73" t="s">
        <v>196</v>
      </c>
      <c r="S217" s="17">
        <v>457.60936763000001</v>
      </c>
      <c r="T217" s="17">
        <v>453.49334386000004</v>
      </c>
      <c r="U217" s="17">
        <v>447.05640256999999</v>
      </c>
      <c r="V217" s="17">
        <v>438.06076392</v>
      </c>
      <c r="W217" s="17">
        <v>431.20975104000001</v>
      </c>
      <c r="X217" s="17">
        <v>419.17406280999995</v>
      </c>
      <c r="Y217" s="17">
        <v>402.13800964000001</v>
      </c>
      <c r="Z217" s="17">
        <v>383.18193384</v>
      </c>
      <c r="AA217" s="17">
        <v>363.62242051999999</v>
      </c>
      <c r="AB217" s="17">
        <v>342.07894113999998</v>
      </c>
      <c r="AC217" s="17">
        <v>319.31492251000003</v>
      </c>
      <c r="AD217" s="17">
        <v>289.86070576999998</v>
      </c>
      <c r="AE217" s="17">
        <v>259.69109731000003</v>
      </c>
      <c r="AF217" s="17">
        <v>231.35697691999999</v>
      </c>
      <c r="AG217" s="17">
        <v>203.73704934999998</v>
      </c>
      <c r="AH217" s="17">
        <v>176.57005981</v>
      </c>
      <c r="AI217" s="17">
        <v>152.35027192999999</v>
      </c>
      <c r="AJ217" s="17">
        <v>129.16562432000001</v>
      </c>
      <c r="AK217" s="17">
        <v>108.67671231</v>
      </c>
      <c r="AL217" s="17">
        <v>90.398262612000011</v>
      </c>
      <c r="AM217" s="17">
        <v>73.364435399000001</v>
      </c>
      <c r="AN217" s="17">
        <v>58.654721786000003</v>
      </c>
      <c r="AO217" s="17">
        <v>44.009087227000002</v>
      </c>
      <c r="AP217" s="17">
        <v>29.827148750999999</v>
      </c>
      <c r="AQ217" s="17">
        <v>21.161183013999999</v>
      </c>
      <c r="AR217" s="17">
        <v>13.296452725</v>
      </c>
      <c r="AS217" s="17">
        <v>10.764099634000001</v>
      </c>
    </row>
    <row r="218" spans="1:251">
      <c r="A218" s="39"/>
      <c r="B218" s="39"/>
      <c r="C218" s="39"/>
      <c r="P218" s="39"/>
      <c r="R218" s="73" t="s">
        <v>197</v>
      </c>
      <c r="S218" s="17">
        <v>239.31388748000001</v>
      </c>
      <c r="T218" s="17">
        <v>237.14301659</v>
      </c>
      <c r="U218" s="17">
        <v>233.89447532999998</v>
      </c>
      <c r="V218" s="17">
        <v>228.09716437</v>
      </c>
      <c r="W218" s="17">
        <v>222.49767306000001</v>
      </c>
      <c r="X218" s="17">
        <v>215.07456202</v>
      </c>
      <c r="Y218" s="17">
        <v>206.88799645</v>
      </c>
      <c r="Z218" s="17">
        <v>197.15770800999999</v>
      </c>
      <c r="AA218" s="17">
        <v>187.19665216999999</v>
      </c>
      <c r="AB218" s="17">
        <v>176.08517989000001</v>
      </c>
      <c r="AC218" s="17">
        <v>163.60506330000001</v>
      </c>
      <c r="AD218" s="17">
        <v>148.13593069000001</v>
      </c>
      <c r="AE218" s="17">
        <v>132.96092563000002</v>
      </c>
      <c r="AF218" s="17">
        <v>118.16521844</v>
      </c>
      <c r="AG218" s="17">
        <v>103.72394591999999</v>
      </c>
      <c r="AH218" s="17">
        <v>89.575088984999994</v>
      </c>
      <c r="AI218" s="17">
        <v>76.832238924000009</v>
      </c>
      <c r="AJ218" s="17">
        <v>64.909423493000006</v>
      </c>
      <c r="AK218" s="17">
        <v>54.444176654000003</v>
      </c>
      <c r="AL218" s="17">
        <v>45.302016496999997</v>
      </c>
      <c r="AM218" s="17">
        <v>37.618626577000001</v>
      </c>
      <c r="AN218" s="17">
        <v>31.156664279000001</v>
      </c>
      <c r="AO218" s="17">
        <v>25.872543882999999</v>
      </c>
      <c r="AP218" s="17">
        <v>20.694249798000001</v>
      </c>
      <c r="AQ218" s="17">
        <v>16.231617642</v>
      </c>
      <c r="AR218" s="17">
        <v>12.523266164000001</v>
      </c>
      <c r="AS218" s="17">
        <v>11.699298337</v>
      </c>
    </row>
    <row r="219" spans="1:251">
      <c r="A219" s="39"/>
      <c r="B219" s="39"/>
      <c r="C219" s="39"/>
      <c r="P219" s="39"/>
      <c r="R219" s="73" t="s">
        <v>198</v>
      </c>
      <c r="S219" s="17">
        <v>415.88931997999998</v>
      </c>
      <c r="T219" s="17">
        <v>411.52186043</v>
      </c>
      <c r="U219" s="17">
        <v>406.02930175</v>
      </c>
      <c r="V219" s="17">
        <v>395.12443894</v>
      </c>
      <c r="W219" s="17">
        <v>385.72005459000002</v>
      </c>
      <c r="X219" s="17">
        <v>372.44300037000005</v>
      </c>
      <c r="Y219" s="17">
        <v>356.552593</v>
      </c>
      <c r="Z219" s="17">
        <v>338.93390780999999</v>
      </c>
      <c r="AA219" s="17">
        <v>321.31279436</v>
      </c>
      <c r="AB219" s="17">
        <v>300.79443712</v>
      </c>
      <c r="AC219" s="17">
        <v>281.62614981999997</v>
      </c>
      <c r="AD219" s="17">
        <v>254.04264975000001</v>
      </c>
      <c r="AE219" s="17">
        <v>226.60713469999999</v>
      </c>
      <c r="AF219" s="17">
        <v>200.52282518999999</v>
      </c>
      <c r="AG219" s="17">
        <v>175.21682984</v>
      </c>
      <c r="AH219" s="17">
        <v>150.00970457</v>
      </c>
      <c r="AI219" s="17">
        <v>127.92498255</v>
      </c>
      <c r="AJ219" s="17">
        <v>106.41987353</v>
      </c>
      <c r="AK219" s="17">
        <v>87.264964751000008</v>
      </c>
      <c r="AL219" s="17">
        <v>70.362422476000006</v>
      </c>
      <c r="AM219" s="17">
        <v>56.397208934000005</v>
      </c>
      <c r="AN219" s="17">
        <v>44.717776873000005</v>
      </c>
      <c r="AO219" s="17">
        <v>34.679179028</v>
      </c>
      <c r="AP219" s="17">
        <v>24.751610028999998</v>
      </c>
      <c r="AQ219" s="17">
        <v>16.185569429000001</v>
      </c>
      <c r="AR219" s="17">
        <v>8.5359253321999997</v>
      </c>
      <c r="AS219" s="17">
        <v>5.9804929755999998</v>
      </c>
    </row>
    <row r="220" spans="1:251">
      <c r="A220" s="39"/>
      <c r="B220" s="39"/>
      <c r="C220" s="39"/>
      <c r="P220" s="39"/>
      <c r="R220" s="73" t="s">
        <v>199</v>
      </c>
      <c r="S220" s="17">
        <v>334.53264422000001</v>
      </c>
      <c r="T220" s="17">
        <v>331.18072204999999</v>
      </c>
      <c r="U220" s="17">
        <v>326.66220727000001</v>
      </c>
      <c r="V220" s="17">
        <v>317.85346016</v>
      </c>
      <c r="W220" s="17">
        <v>310.57666303000002</v>
      </c>
      <c r="X220" s="17">
        <v>299.78710228</v>
      </c>
      <c r="Y220" s="17">
        <v>287.16443413000002</v>
      </c>
      <c r="Z220" s="17">
        <v>273.01477918</v>
      </c>
      <c r="AA220" s="17">
        <v>259.37720321</v>
      </c>
      <c r="AB220" s="17">
        <v>243.48964783</v>
      </c>
      <c r="AC220" s="17">
        <v>227.68482455</v>
      </c>
      <c r="AD220" s="17">
        <v>205.98787400000001</v>
      </c>
      <c r="AE220" s="17">
        <v>184.73236696000001</v>
      </c>
      <c r="AF220" s="17">
        <v>164.01916930000002</v>
      </c>
      <c r="AG220" s="17">
        <v>143.75961728000001</v>
      </c>
      <c r="AH220" s="17">
        <v>123.4011423</v>
      </c>
      <c r="AI220" s="17">
        <v>105.3823979</v>
      </c>
      <c r="AJ220" s="17">
        <v>87.796231673999998</v>
      </c>
      <c r="AK220" s="17">
        <v>72.006389894000009</v>
      </c>
      <c r="AL220" s="17">
        <v>57.955619423999998</v>
      </c>
      <c r="AM220" s="17">
        <v>46.364534694</v>
      </c>
      <c r="AN220" s="17">
        <v>36.627896420999996</v>
      </c>
      <c r="AO220" s="17">
        <v>28.14489524</v>
      </c>
      <c r="AP220" s="17">
        <v>20.169700203000001</v>
      </c>
      <c r="AQ220" s="17">
        <v>13.053014660999999</v>
      </c>
      <c r="AR220" s="17">
        <v>6.7206418293999999</v>
      </c>
      <c r="AS220" s="17">
        <v>4.6638966324000002</v>
      </c>
    </row>
    <row r="221" spans="1:251">
      <c r="A221" s="39"/>
      <c r="B221" s="39"/>
      <c r="C221" s="39"/>
      <c r="P221" s="39"/>
      <c r="R221" s="73" t="s">
        <v>200</v>
      </c>
      <c r="S221" s="17">
        <v>41.056313649000003</v>
      </c>
      <c r="T221" s="17">
        <v>40.664115786000004</v>
      </c>
      <c r="U221" s="17">
        <v>40.166543298999997</v>
      </c>
      <c r="V221" s="17">
        <v>39.099792401999999</v>
      </c>
      <c r="W221" s="17">
        <v>38.144372968999996</v>
      </c>
      <c r="X221" s="17">
        <v>36.953228362000004</v>
      </c>
      <c r="Y221" s="17">
        <v>34.394228032000001</v>
      </c>
      <c r="Z221" s="17">
        <v>32.757968699999999</v>
      </c>
      <c r="AA221" s="17">
        <v>31.048181328999998</v>
      </c>
      <c r="AB221" s="17">
        <v>29.150504245</v>
      </c>
      <c r="AC221" s="17">
        <v>27.104248815999998</v>
      </c>
      <c r="AD221" s="17">
        <v>24.454831459000001</v>
      </c>
      <c r="AE221" s="17">
        <v>21.783970455999999</v>
      </c>
      <c r="AF221" s="17">
        <v>19.228133463999999</v>
      </c>
      <c r="AG221" s="17">
        <v>16.767700784000002</v>
      </c>
      <c r="AH221" s="17">
        <v>14.416695639</v>
      </c>
      <c r="AI221" s="17">
        <v>12.336580733</v>
      </c>
      <c r="AJ221" s="17">
        <v>10.388811964</v>
      </c>
      <c r="AK221" s="17">
        <v>8.6839751312000004</v>
      </c>
      <c r="AL221" s="17">
        <v>7.1636513675</v>
      </c>
      <c r="AM221" s="17">
        <v>5.9073923664999999</v>
      </c>
      <c r="AN221" s="17">
        <v>4.8544798755</v>
      </c>
      <c r="AO221" s="17">
        <v>3.9973329721999997</v>
      </c>
      <c r="AP221" s="17">
        <v>3.191746974</v>
      </c>
      <c r="AQ221" s="17">
        <v>2.4716363689</v>
      </c>
      <c r="AR221" s="17">
        <v>1.8148300025999999</v>
      </c>
      <c r="AS221" s="17">
        <v>1.6181113433999998</v>
      </c>
    </row>
    <row r="222" spans="1:251">
      <c r="A222" s="39"/>
      <c r="B222" s="39"/>
      <c r="C222" s="39"/>
      <c r="P222" s="39"/>
      <c r="R222" s="73" t="s">
        <v>201</v>
      </c>
      <c r="S222" s="17">
        <v>165.84640020000001</v>
      </c>
      <c r="T222" s="17">
        <v>165.56302794000001</v>
      </c>
      <c r="U222" s="17">
        <v>162.09171832000001</v>
      </c>
      <c r="V222" s="17">
        <v>156.45582161999999</v>
      </c>
      <c r="W222" s="17">
        <v>150.89640132</v>
      </c>
      <c r="X222" s="17">
        <v>144.36478471999999</v>
      </c>
      <c r="Y222" s="17">
        <v>124.08452511</v>
      </c>
      <c r="Z222" s="17">
        <v>118.49381724</v>
      </c>
      <c r="AA222" s="17">
        <v>112.40603673000001</v>
      </c>
      <c r="AB222" s="17">
        <v>105.60562485999999</v>
      </c>
      <c r="AC222" s="17">
        <v>98.45533683699999</v>
      </c>
      <c r="AD222" s="17">
        <v>89.44356514399999</v>
      </c>
      <c r="AE222" s="17">
        <v>80.398646439000004</v>
      </c>
      <c r="AF222" s="17">
        <v>71.824158569999994</v>
      </c>
      <c r="AG222" s="17">
        <v>63.375039307999998</v>
      </c>
      <c r="AH222" s="17">
        <v>54.945281213000001</v>
      </c>
      <c r="AI222" s="17">
        <v>47.514689124999997</v>
      </c>
      <c r="AJ222" s="17">
        <v>40.524826402000002</v>
      </c>
      <c r="AK222" s="17">
        <v>34.249138627000001</v>
      </c>
      <c r="AL222" s="17">
        <v>28.728119001</v>
      </c>
      <c r="AM222" s="17">
        <v>24.07713901</v>
      </c>
      <c r="AN222" s="17">
        <v>20.225198968000001</v>
      </c>
      <c r="AO222" s="17">
        <v>16.975628123</v>
      </c>
      <c r="AP222" s="17">
        <v>14.194502314999999</v>
      </c>
      <c r="AQ222" s="17">
        <v>11.774284368</v>
      </c>
      <c r="AR222" s="17">
        <v>9.211348279300001</v>
      </c>
      <c r="AS222" s="17">
        <v>8.7011792878000005</v>
      </c>
    </row>
    <row r="223" spans="1:251">
      <c r="A223" s="39"/>
      <c r="B223" s="39"/>
      <c r="C223" s="39"/>
      <c r="P223" s="39"/>
      <c r="R223" s="73" t="s">
        <v>202</v>
      </c>
      <c r="S223" s="17">
        <v>317.61445524999999</v>
      </c>
      <c r="T223" s="17">
        <v>314.48268623000001</v>
      </c>
      <c r="U223" s="17">
        <v>310.34675000999999</v>
      </c>
      <c r="V223" s="17">
        <v>302.84891653</v>
      </c>
      <c r="W223" s="17">
        <v>295.07622991</v>
      </c>
      <c r="X223" s="17">
        <v>285.78461575</v>
      </c>
      <c r="Y223" s="17">
        <v>274.75308555999999</v>
      </c>
      <c r="Z223" s="17">
        <v>261.68148037999998</v>
      </c>
      <c r="AA223" s="17">
        <v>249.40009108000001</v>
      </c>
      <c r="AB223" s="17">
        <v>233.83134882000002</v>
      </c>
      <c r="AC223" s="17">
        <v>215.30627689000002</v>
      </c>
      <c r="AD223" s="17">
        <v>191.25307361</v>
      </c>
      <c r="AE223" s="17">
        <v>167.97725258999998</v>
      </c>
      <c r="AF223" s="17">
        <v>145.39837077999999</v>
      </c>
      <c r="AG223" s="17">
        <v>123.98124586</v>
      </c>
      <c r="AH223" s="17">
        <v>103.30716853999999</v>
      </c>
      <c r="AI223" s="17">
        <v>85.271338959000005</v>
      </c>
      <c r="AJ223" s="17">
        <v>68.313727750000012</v>
      </c>
      <c r="AK223" s="17">
        <v>53.210600162000006</v>
      </c>
      <c r="AL223" s="17">
        <v>39.933585827000002</v>
      </c>
      <c r="AM223" s="17">
        <v>29.032169666999998</v>
      </c>
      <c r="AN223" s="17">
        <v>19.833730884000001</v>
      </c>
      <c r="AO223" s="17">
        <v>11.439784333</v>
      </c>
      <c r="AP223" s="17">
        <v>16.899201336999997</v>
      </c>
      <c r="AQ223" s="17">
        <v>10.205425406</v>
      </c>
      <c r="AR223" s="17">
        <v>4.2467716447999999</v>
      </c>
      <c r="AS223" s="17">
        <v>2.2556334866999999</v>
      </c>
    </row>
    <row r="224" spans="1:251">
      <c r="A224" s="39"/>
      <c r="B224" s="39"/>
      <c r="C224" s="39"/>
      <c r="P224" s="39"/>
      <c r="R224" s="73" t="s">
        <v>203</v>
      </c>
      <c r="S224" s="17">
        <v>388.05058778</v>
      </c>
      <c r="T224" s="17">
        <v>384.06965640999999</v>
      </c>
      <c r="U224" s="17">
        <v>378.72101948</v>
      </c>
      <c r="V224" s="17">
        <v>368.66569361999996</v>
      </c>
      <c r="W224" s="17">
        <v>359.47419195000003</v>
      </c>
      <c r="X224" s="17">
        <v>347.27200329000004</v>
      </c>
      <c r="Y224" s="17">
        <v>332.96355070000004</v>
      </c>
      <c r="Z224" s="17">
        <v>316.38316642000001</v>
      </c>
      <c r="AA224" s="17">
        <v>300.81220594999996</v>
      </c>
      <c r="AB224" s="17">
        <v>282.57653567</v>
      </c>
      <c r="AC224" s="17">
        <v>263.49448596000002</v>
      </c>
      <c r="AD224" s="17">
        <v>238.15932587999998</v>
      </c>
      <c r="AE224" s="17">
        <v>213.62551886</v>
      </c>
      <c r="AF224" s="17">
        <v>189.24901905000002</v>
      </c>
      <c r="AG224" s="17">
        <v>165.44809236</v>
      </c>
      <c r="AH224" s="17">
        <v>141.5199772</v>
      </c>
      <c r="AI224" s="17">
        <v>120.22724841</v>
      </c>
      <c r="AJ224" s="17">
        <v>99.761512992999997</v>
      </c>
      <c r="AK224" s="17">
        <v>81.25641361400001</v>
      </c>
      <c r="AL224" s="17">
        <v>64.832146612000003</v>
      </c>
      <c r="AM224" s="17">
        <v>51.308421715999998</v>
      </c>
      <c r="AN224" s="17">
        <v>39.809851117000001</v>
      </c>
      <c r="AO224" s="17">
        <v>29.901219056999999</v>
      </c>
      <c r="AP224" s="17">
        <v>20.572902967999998</v>
      </c>
      <c r="AQ224" s="17">
        <v>13.048382756999999</v>
      </c>
      <c r="AR224" s="17">
        <v>5.3315692224000006</v>
      </c>
      <c r="AS224" s="17">
        <v>2.7216941913000001</v>
      </c>
    </row>
    <row r="225" spans="1:251">
      <c r="A225" s="39"/>
      <c r="B225" s="39"/>
      <c r="C225" s="39"/>
      <c r="P225" s="39"/>
      <c r="R225" s="73" t="s">
        <v>204</v>
      </c>
      <c r="S225" s="17">
        <v>427.00198172</v>
      </c>
      <c r="T225" s="17">
        <v>419.67097221</v>
      </c>
      <c r="U225" s="17">
        <v>410.85962092999995</v>
      </c>
      <c r="V225" s="17">
        <v>397.58331147000001</v>
      </c>
      <c r="W225" s="17">
        <v>385.73121130999999</v>
      </c>
      <c r="X225" s="17">
        <v>370.57957116</v>
      </c>
      <c r="Y225" s="17">
        <v>349.37574635999999</v>
      </c>
      <c r="Z225" s="17">
        <v>325.22378789999999</v>
      </c>
      <c r="AA225" s="17">
        <v>308.88405523</v>
      </c>
      <c r="AB225" s="17">
        <v>289.81481860000002</v>
      </c>
      <c r="AC225" s="17">
        <v>270.24923454999998</v>
      </c>
      <c r="AD225" s="17">
        <v>244.91552506000002</v>
      </c>
      <c r="AE225" s="17">
        <v>220.21633111999998</v>
      </c>
      <c r="AF225" s="17">
        <v>195.75550928000001</v>
      </c>
      <c r="AG225" s="17">
        <v>171.71527004000001</v>
      </c>
      <c r="AH225" s="17">
        <v>147.35338351000001</v>
      </c>
      <c r="AI225" s="17">
        <v>125.58748385999999</v>
      </c>
      <c r="AJ225" s="17">
        <v>104.458353</v>
      </c>
      <c r="AK225" s="17">
        <v>85.127839541</v>
      </c>
      <c r="AL225" s="17">
        <v>67.957721300999992</v>
      </c>
      <c r="AM225" s="17">
        <v>53.687467271000003</v>
      </c>
      <c r="AN225" s="17">
        <v>41.630691984999999</v>
      </c>
      <c r="AO225" s="17">
        <v>31.139687965</v>
      </c>
      <c r="AP225" s="17">
        <v>21.420819622</v>
      </c>
      <c r="AQ225" s="17">
        <v>12.480333606</v>
      </c>
      <c r="AR225" s="17">
        <v>4.7570160507999999</v>
      </c>
      <c r="AS225" s="17">
        <v>2.2353285553999998</v>
      </c>
    </row>
    <row r="226" spans="1:251">
      <c r="A226" s="39"/>
      <c r="B226" s="39"/>
      <c r="C226" s="39"/>
      <c r="P226" s="39"/>
      <c r="R226" s="73" t="s">
        <v>205</v>
      </c>
      <c r="S226" s="17">
        <v>330.79581132999999</v>
      </c>
      <c r="T226" s="17">
        <v>329.94037280999999</v>
      </c>
      <c r="U226" s="17">
        <v>328.09452542000002</v>
      </c>
      <c r="V226" s="17">
        <v>321.04082299000004</v>
      </c>
      <c r="W226" s="17">
        <v>313.33793953999998</v>
      </c>
      <c r="X226" s="17">
        <v>303.49138682</v>
      </c>
      <c r="Y226" s="17">
        <v>292.82292593000005</v>
      </c>
      <c r="Z226" s="17">
        <v>278.05313588000001</v>
      </c>
      <c r="AA226" s="17">
        <v>263.30211274999999</v>
      </c>
      <c r="AB226" s="17">
        <v>246.91338479999999</v>
      </c>
      <c r="AC226" s="17">
        <v>229.93888464</v>
      </c>
      <c r="AD226" s="17">
        <v>208.04417566000001</v>
      </c>
      <c r="AE226" s="17">
        <v>187.24166170999999</v>
      </c>
      <c r="AF226" s="17">
        <v>166.26056812000002</v>
      </c>
      <c r="AG226" s="17">
        <v>145.45160665999998</v>
      </c>
      <c r="AH226" s="17">
        <v>124.61056487</v>
      </c>
      <c r="AI226" s="17">
        <v>105.65961849999999</v>
      </c>
      <c r="AJ226" s="17">
        <v>87.657175522999992</v>
      </c>
      <c r="AK226" s="17">
        <v>70.763482724999989</v>
      </c>
      <c r="AL226" s="17">
        <v>53.206304080000002</v>
      </c>
      <c r="AM226" s="17">
        <v>42.453161956999999</v>
      </c>
      <c r="AN226" s="17">
        <v>33.011969401000002</v>
      </c>
      <c r="AO226" s="17">
        <v>25.003315327999999</v>
      </c>
      <c r="AP226" s="17">
        <v>17.470437795000002</v>
      </c>
      <c r="AQ226" s="17">
        <v>10.695862972999999</v>
      </c>
      <c r="AR226" s="17">
        <v>4.5713178685000004</v>
      </c>
      <c r="AS226" s="17">
        <v>2.7253565886</v>
      </c>
    </row>
    <row r="227" spans="1:251">
      <c r="A227" s="39"/>
      <c r="B227" s="39"/>
      <c r="C227" s="39"/>
      <c r="P227" s="39"/>
      <c r="R227" s="73" t="s">
        <v>206</v>
      </c>
      <c r="S227" s="17">
        <v>236.88789524000001</v>
      </c>
      <c r="T227" s="17">
        <v>234.22465935</v>
      </c>
      <c r="U227" s="17">
        <v>230.94198677</v>
      </c>
      <c r="V227" s="17">
        <v>225.42321920000001</v>
      </c>
      <c r="W227" s="17">
        <v>219.40494493999998</v>
      </c>
      <c r="X227" s="17">
        <v>212.35500904</v>
      </c>
      <c r="Y227" s="17">
        <v>200.72600457999999</v>
      </c>
      <c r="Z227" s="17">
        <v>190.60624182000001</v>
      </c>
      <c r="AA227" s="17">
        <v>181.17522830999999</v>
      </c>
      <c r="AB227" s="17">
        <v>170.31477126999999</v>
      </c>
      <c r="AC227" s="17">
        <v>158.79457066999998</v>
      </c>
      <c r="AD227" s="17">
        <v>144.18767672999999</v>
      </c>
      <c r="AE227" s="17">
        <v>129.07606586</v>
      </c>
      <c r="AF227" s="17">
        <v>114.73461400000001</v>
      </c>
      <c r="AG227" s="17">
        <v>100.67094951</v>
      </c>
      <c r="AH227" s="17">
        <v>86.333202298000003</v>
      </c>
      <c r="AI227" s="17">
        <v>73.494477184999994</v>
      </c>
      <c r="AJ227" s="17">
        <v>61.255298768000003</v>
      </c>
      <c r="AK227" s="17">
        <v>49.987814525000005</v>
      </c>
      <c r="AL227" s="17">
        <v>40.058112041999998</v>
      </c>
      <c r="AM227" s="17">
        <v>31.779011090000001</v>
      </c>
      <c r="AN227" s="17">
        <v>24.7648753</v>
      </c>
      <c r="AO227" s="17">
        <v>18.735239226999997</v>
      </c>
      <c r="AP227" s="17">
        <v>13.026646713</v>
      </c>
      <c r="AQ227" s="17">
        <v>7.9056531867000004</v>
      </c>
      <c r="AR227" s="17">
        <v>3.3204416623999999</v>
      </c>
      <c r="AS227" s="17">
        <v>1.8526312551999999</v>
      </c>
    </row>
    <row r="228" spans="1:251">
      <c r="A228" s="39"/>
      <c r="B228" s="39"/>
      <c r="C228" s="39"/>
      <c r="P228" s="39"/>
      <c r="R228" s="46" t="s">
        <v>154</v>
      </c>
      <c r="S228" s="53">
        <v>3865.0324660390002</v>
      </c>
      <c r="T228" s="53">
        <v>3827.791995776</v>
      </c>
      <c r="U228" s="53">
        <v>3773.8423128189997</v>
      </c>
      <c r="V228" s="53">
        <v>3677.1286546719998</v>
      </c>
      <c r="W228" s="53">
        <v>3586.2401827190006</v>
      </c>
      <c r="X228" s="53">
        <v>3465.7741541320001</v>
      </c>
      <c r="Y228" s="53">
        <v>3302.7630776319997</v>
      </c>
      <c r="Z228" s="53">
        <v>3135.1500643199997</v>
      </c>
      <c r="AA228" s="53">
        <v>2976.143565289</v>
      </c>
      <c r="AB228" s="53">
        <v>2794.484567685</v>
      </c>
      <c r="AC228" s="53">
        <v>2604.0374104430002</v>
      </c>
      <c r="AD228" s="53">
        <v>2354.3537170730001</v>
      </c>
      <c r="AE228" s="53">
        <v>2107.1389622450001</v>
      </c>
      <c r="AF228" s="53">
        <v>1867.3830973710003</v>
      </c>
      <c r="AG228" s="53">
        <v>1633.6799404319997</v>
      </c>
      <c r="AH228" s="53">
        <v>1401.467451172</v>
      </c>
      <c r="AI228" s="53">
        <v>1194.4306881930002</v>
      </c>
      <c r="AJ228" s="53">
        <v>997.12460628700001</v>
      </c>
      <c r="AK228" s="53">
        <v>819.26033866219996</v>
      </c>
      <c r="AL228" s="53">
        <v>659.28396469849997</v>
      </c>
      <c r="AM228" s="53">
        <v>528.41427369849998</v>
      </c>
      <c r="AN228" s="53">
        <v>417.67423312949995</v>
      </c>
      <c r="AO228" s="53">
        <v>320.53292013020001</v>
      </c>
      <c r="AP228" s="53">
        <v>241.895764058</v>
      </c>
      <c r="AQ228" s="53">
        <v>162.87291168359997</v>
      </c>
      <c r="AR228" s="53">
        <v>93.134922922600026</v>
      </c>
      <c r="AS228" s="53">
        <v>70.739290971599999</v>
      </c>
    </row>
    <row r="229" spans="1:251">
      <c r="A229" s="39"/>
      <c r="B229" s="39"/>
      <c r="C229" s="39"/>
      <c r="P229" s="39"/>
      <c r="R229" s="73" t="s">
        <v>207</v>
      </c>
      <c r="S229" s="15">
        <v>65.428988940669512</v>
      </c>
      <c r="T229" s="15">
        <v>65.433670061961351</v>
      </c>
      <c r="U229" s="15">
        <v>65.433670061961351</v>
      </c>
      <c r="V229" s="15">
        <v>62.003670061961351</v>
      </c>
      <c r="W229" s="15">
        <v>65.433670061961351</v>
      </c>
      <c r="X229" s="15">
        <v>65.433670061961351</v>
      </c>
      <c r="Y229" s="15">
        <v>73.906499600199581</v>
      </c>
      <c r="Z229" s="15">
        <v>73.864369508572977</v>
      </c>
      <c r="AA229" s="15">
        <v>73.887775115032198</v>
      </c>
      <c r="AB229" s="15">
        <v>88.890768855393262</v>
      </c>
      <c r="AC229" s="15">
        <v>121.95880840905379</v>
      </c>
      <c r="AD229" s="15">
        <v>157.02040688496774</v>
      </c>
      <c r="AE229" s="15">
        <v>167.10354214760042</v>
      </c>
      <c r="AF229" s="15">
        <v>242.32448018624689</v>
      </c>
      <c r="AG229" s="15">
        <v>242.32448018624689</v>
      </c>
      <c r="AH229" s="15">
        <v>242.32448018624689</v>
      </c>
      <c r="AI229" s="15">
        <v>242.81131680059872</v>
      </c>
      <c r="AJ229" s="15">
        <v>240.73758006831167</v>
      </c>
      <c r="AK229" s="15">
        <v>242.32448018624689</v>
      </c>
      <c r="AL229" s="15">
        <v>242.32448018624689</v>
      </c>
      <c r="AM229" s="15">
        <v>232.13836025519362</v>
      </c>
      <c r="AN229" s="15">
        <v>224.33493106168916</v>
      </c>
      <c r="AO229" s="15">
        <v>224.33493106168916</v>
      </c>
      <c r="AP229" s="15">
        <v>225.48648689948288</v>
      </c>
      <c r="AQ229" s="15">
        <v>224.77495646312255</v>
      </c>
      <c r="AR229" s="15">
        <v>225.7299052066588</v>
      </c>
      <c r="AS229" s="15">
        <v>224.33493106168916</v>
      </c>
    </row>
    <row r="230" spans="1:251">
      <c r="A230" s="39"/>
      <c r="B230" s="39"/>
      <c r="C230" s="39"/>
      <c r="P230" s="39"/>
      <c r="R230" s="45" t="s">
        <v>208</v>
      </c>
      <c r="S230" s="15">
        <v>1366.4873193530423</v>
      </c>
      <c r="T230" s="15">
        <v>1447.4439445435767</v>
      </c>
      <c r="U230" s="15">
        <v>1409.3239445435763</v>
      </c>
      <c r="V230" s="15">
        <v>1419.6096588292905</v>
      </c>
      <c r="W230" s="15">
        <v>1399.6144196005355</v>
      </c>
      <c r="X230" s="15">
        <v>1409.3239445435763</v>
      </c>
      <c r="Y230" s="15">
        <v>1241.0477001970537</v>
      </c>
      <c r="Z230" s="15">
        <v>915.81115420622791</v>
      </c>
      <c r="AA230" s="15">
        <v>1054.0598216194419</v>
      </c>
      <c r="AB230" s="15">
        <v>1295.8515237471011</v>
      </c>
      <c r="AC230" s="15">
        <v>1319.0237344545162</v>
      </c>
      <c r="AD230" s="15">
        <v>1151.6246934545163</v>
      </c>
      <c r="AE230" s="15">
        <v>1228.2204381353674</v>
      </c>
      <c r="AF230" s="15">
        <v>1288.6699864969671</v>
      </c>
      <c r="AG230" s="15">
        <v>1171.5429864969672</v>
      </c>
      <c r="AH230" s="15">
        <v>1251.5429864969672</v>
      </c>
      <c r="AI230" s="15">
        <v>1209.9269784969672</v>
      </c>
      <c r="AJ230" s="15">
        <v>1190.7227231778186</v>
      </c>
      <c r="AK230" s="15">
        <v>1115.1965741778183</v>
      </c>
      <c r="AL230" s="15">
        <v>968.16595744680876</v>
      </c>
      <c r="AM230" s="15">
        <v>968.16595744680876</v>
      </c>
      <c r="AN230" s="15">
        <v>968.16595744680876</v>
      </c>
      <c r="AO230" s="15">
        <v>968.16595744680876</v>
      </c>
      <c r="AP230" s="15">
        <v>968.16595744680876</v>
      </c>
      <c r="AQ230" s="15">
        <v>968.16595744680876</v>
      </c>
      <c r="AR230" s="15">
        <v>968.16595744680876</v>
      </c>
      <c r="AS230" s="15">
        <v>968.16595744680876</v>
      </c>
    </row>
    <row r="231" spans="1:251">
      <c r="A231" s="39"/>
      <c r="B231" s="39"/>
      <c r="C231" s="39"/>
      <c r="P231" s="39"/>
      <c r="R231" s="73" t="s">
        <v>209</v>
      </c>
      <c r="S231" s="15">
        <v>334.2</v>
      </c>
      <c r="T231" s="15">
        <v>380.4</v>
      </c>
      <c r="U231" s="15">
        <v>397.7</v>
      </c>
      <c r="V231" s="15">
        <v>436.3</v>
      </c>
      <c r="W231" s="15">
        <v>412.2</v>
      </c>
      <c r="X231" s="15">
        <v>397.8</v>
      </c>
      <c r="Y231" s="15">
        <v>391.5</v>
      </c>
      <c r="Z231" s="15">
        <v>379.9</v>
      </c>
      <c r="AA231" s="15">
        <v>362.6</v>
      </c>
      <c r="AB231" s="15">
        <v>332.5</v>
      </c>
      <c r="AC231" s="15">
        <v>313.5</v>
      </c>
      <c r="AD231" s="15">
        <v>295.5</v>
      </c>
      <c r="AE231" s="15">
        <v>278.5</v>
      </c>
      <c r="AF231" s="15">
        <v>262.39999999999998</v>
      </c>
      <c r="AG231" s="15">
        <v>256.5</v>
      </c>
      <c r="AH231" s="15">
        <v>241.2</v>
      </c>
      <c r="AI231" s="15">
        <v>226.9</v>
      </c>
      <c r="AJ231" s="15">
        <v>214</v>
      </c>
      <c r="AK231" s="15">
        <v>201.7</v>
      </c>
      <c r="AL231" s="15">
        <v>190</v>
      </c>
      <c r="AM231" s="15">
        <v>178.9</v>
      </c>
      <c r="AN231" s="15">
        <v>168.4</v>
      </c>
      <c r="AO231" s="15">
        <v>158.4</v>
      </c>
      <c r="AP231" s="15">
        <v>148.80000000000001</v>
      </c>
      <c r="AQ231" s="15">
        <v>139.69999999999999</v>
      </c>
      <c r="AR231" s="15">
        <v>131</v>
      </c>
      <c r="AS231" s="15">
        <v>122.7</v>
      </c>
    </row>
    <row r="232" spans="1:251">
      <c r="A232" s="39"/>
      <c r="B232" s="39"/>
      <c r="C232" s="39"/>
      <c r="P232" s="39"/>
      <c r="R232" s="73" t="s">
        <v>210</v>
      </c>
      <c r="S232" s="52">
        <v>0</v>
      </c>
      <c r="T232" s="52">
        <v>0</v>
      </c>
      <c r="U232" s="52">
        <v>0</v>
      </c>
      <c r="V232" s="52">
        <v>0</v>
      </c>
      <c r="W232" s="52">
        <v>0</v>
      </c>
      <c r="X232" s="52">
        <v>0</v>
      </c>
      <c r="Y232" s="52">
        <v>0</v>
      </c>
      <c r="Z232" s="52">
        <v>0</v>
      </c>
      <c r="AA232" s="52">
        <v>0</v>
      </c>
      <c r="AB232" s="52">
        <v>0</v>
      </c>
      <c r="AC232" s="52">
        <v>0</v>
      </c>
      <c r="AD232" s="52">
        <v>0</v>
      </c>
      <c r="AE232" s="52">
        <v>0</v>
      </c>
      <c r="AF232" s="52">
        <v>0</v>
      </c>
      <c r="AG232" s="52">
        <v>0</v>
      </c>
      <c r="AH232" s="52">
        <v>0</v>
      </c>
      <c r="AI232" s="52">
        <v>0</v>
      </c>
      <c r="AJ232" s="52">
        <v>0</v>
      </c>
      <c r="AK232" s="52">
        <v>0</v>
      </c>
      <c r="AL232" s="52">
        <v>0</v>
      </c>
      <c r="AM232" s="52">
        <v>0</v>
      </c>
      <c r="AN232" s="52">
        <v>0</v>
      </c>
      <c r="AO232" s="52">
        <v>0</v>
      </c>
      <c r="AP232" s="52">
        <v>0</v>
      </c>
      <c r="AQ232" s="52">
        <v>0</v>
      </c>
      <c r="AR232" s="52">
        <v>0</v>
      </c>
      <c r="AS232" s="52">
        <v>0</v>
      </c>
    </row>
    <row r="233" spans="1:251">
      <c r="A233" s="39"/>
      <c r="B233" s="39"/>
      <c r="C233" s="39"/>
      <c r="P233" s="39"/>
      <c r="R233" s="46" t="s">
        <v>211</v>
      </c>
      <c r="S233" s="53">
        <f t="shared" ref="S233:AS233" si="4">SUM(S229:S232)</f>
        <v>1766.1163082937119</v>
      </c>
      <c r="T233" s="53">
        <f t="shared" si="4"/>
        <v>1893.277614605538</v>
      </c>
      <c r="U233" s="53">
        <f t="shared" si="4"/>
        <v>1872.4576146055376</v>
      </c>
      <c r="V233" s="53">
        <f t="shared" si="4"/>
        <v>1917.9133288912519</v>
      </c>
      <c r="W233" s="53">
        <f t="shared" si="4"/>
        <v>1877.2480896624968</v>
      </c>
      <c r="X233" s="53">
        <f t="shared" si="4"/>
        <v>1872.5576146055375</v>
      </c>
      <c r="Y233" s="53">
        <f t="shared" si="4"/>
        <v>1706.4541997972533</v>
      </c>
      <c r="Z233" s="53">
        <f t="shared" si="4"/>
        <v>1369.575523714801</v>
      </c>
      <c r="AA233" s="53">
        <f t="shared" si="4"/>
        <v>1490.5475967344742</v>
      </c>
      <c r="AB233" s="53">
        <f t="shared" si="4"/>
        <v>1717.2422926024942</v>
      </c>
      <c r="AC233" s="53">
        <f t="shared" si="4"/>
        <v>1754.48254286357</v>
      </c>
      <c r="AD233" s="53">
        <f t="shared" si="4"/>
        <v>1604.1451003394841</v>
      </c>
      <c r="AE233" s="53">
        <f t="shared" si="4"/>
        <v>1673.8239802829678</v>
      </c>
      <c r="AF233" s="53">
        <f t="shared" si="4"/>
        <v>1793.394466683214</v>
      </c>
      <c r="AG233" s="53">
        <f t="shared" si="4"/>
        <v>1670.3674666832139</v>
      </c>
      <c r="AH233" s="53">
        <f t="shared" si="4"/>
        <v>1735.067466683214</v>
      </c>
      <c r="AI233" s="53">
        <f t="shared" si="4"/>
        <v>1679.6382952975659</v>
      </c>
      <c r="AJ233" s="53">
        <f t="shared" si="4"/>
        <v>1645.4603032461303</v>
      </c>
      <c r="AK233" s="53">
        <f t="shared" si="4"/>
        <v>1559.2210543640651</v>
      </c>
      <c r="AL233" s="53">
        <f t="shared" si="4"/>
        <v>1400.4904376330555</v>
      </c>
      <c r="AM233" s="53">
        <f t="shared" si="4"/>
        <v>1379.2043177020025</v>
      </c>
      <c r="AN233" s="53">
        <f t="shared" si="4"/>
        <v>1360.9008885084979</v>
      </c>
      <c r="AO233" s="53">
        <f t="shared" si="4"/>
        <v>1350.9008885084979</v>
      </c>
      <c r="AP233" s="53">
        <f t="shared" si="4"/>
        <v>1342.4524443462917</v>
      </c>
      <c r="AQ233" s="53">
        <f t="shared" si="4"/>
        <v>1332.6409139099314</v>
      </c>
      <c r="AR233" s="53">
        <f t="shared" si="4"/>
        <v>1324.8958626534675</v>
      </c>
      <c r="AS233" s="53">
        <f t="shared" si="4"/>
        <v>1315.2008885084979</v>
      </c>
    </row>
    <row r="234" spans="1:251">
      <c r="A234" s="39"/>
      <c r="B234" s="39"/>
      <c r="C234" s="39"/>
      <c r="P234" s="39"/>
      <c r="R234" s="46" t="s">
        <v>212</v>
      </c>
      <c r="S234" s="53">
        <f t="shared" ref="S234:AS234" si="5">S228+S233</f>
        <v>5631.1487743327125</v>
      </c>
      <c r="T234" s="53">
        <f t="shared" si="5"/>
        <v>5721.069610381538</v>
      </c>
      <c r="U234" s="53">
        <f t="shared" si="5"/>
        <v>5646.2999274245376</v>
      </c>
      <c r="V234" s="53">
        <f t="shared" si="5"/>
        <v>5595.041983563252</v>
      </c>
      <c r="W234" s="53">
        <f t="shared" si="5"/>
        <v>5463.4882723814972</v>
      </c>
      <c r="X234" s="53">
        <f t="shared" si="5"/>
        <v>5338.3317687375375</v>
      </c>
      <c r="Y234" s="53">
        <f t="shared" si="5"/>
        <v>5009.217277429253</v>
      </c>
      <c r="Z234" s="53">
        <f t="shared" si="5"/>
        <v>4504.7255880348002</v>
      </c>
      <c r="AA234" s="53">
        <f t="shared" si="5"/>
        <v>4466.6911620234741</v>
      </c>
      <c r="AB234" s="53">
        <f t="shared" si="5"/>
        <v>4511.7268602874938</v>
      </c>
      <c r="AC234" s="53">
        <f t="shared" si="5"/>
        <v>4358.5199533065697</v>
      </c>
      <c r="AD234" s="53">
        <f t="shared" si="5"/>
        <v>3958.4988174124842</v>
      </c>
      <c r="AE234" s="53">
        <f t="shared" si="5"/>
        <v>3780.9629425279682</v>
      </c>
      <c r="AF234" s="53">
        <f t="shared" si="5"/>
        <v>3660.7775640542141</v>
      </c>
      <c r="AG234" s="53">
        <f t="shared" si="5"/>
        <v>3304.0474071152139</v>
      </c>
      <c r="AH234" s="53">
        <f t="shared" si="5"/>
        <v>3136.5349178552142</v>
      </c>
      <c r="AI234" s="53">
        <f t="shared" si="5"/>
        <v>2874.0689834905661</v>
      </c>
      <c r="AJ234" s="53">
        <f t="shared" si="5"/>
        <v>2642.5849095331305</v>
      </c>
      <c r="AK234" s="53">
        <f t="shared" si="5"/>
        <v>2378.4813930262653</v>
      </c>
      <c r="AL234" s="53">
        <f t="shared" si="5"/>
        <v>2059.7744023315554</v>
      </c>
      <c r="AM234" s="53">
        <f t="shared" si="5"/>
        <v>1907.6185914005025</v>
      </c>
      <c r="AN234" s="53">
        <f t="shared" si="5"/>
        <v>1778.5751216379979</v>
      </c>
      <c r="AO234" s="53">
        <f t="shared" si="5"/>
        <v>1671.4338086386979</v>
      </c>
      <c r="AP234" s="53">
        <f t="shared" si="5"/>
        <v>1584.3482084042917</v>
      </c>
      <c r="AQ234" s="53">
        <f t="shared" si="5"/>
        <v>1495.5138255935315</v>
      </c>
      <c r="AR234" s="53">
        <f t="shared" si="5"/>
        <v>1418.0307855760675</v>
      </c>
      <c r="AS234" s="53">
        <f t="shared" si="5"/>
        <v>1385.9401794800979</v>
      </c>
    </row>
    <row r="235" spans="1:251">
      <c r="A235" s="39"/>
      <c r="B235" s="39"/>
      <c r="C235" s="39"/>
      <c r="P235" s="39"/>
    </row>
    <row r="236" spans="1:251">
      <c r="A236" s="39"/>
      <c r="B236" s="39"/>
      <c r="C236" s="39"/>
      <c r="P236" s="39"/>
      <c r="R236"/>
    </row>
    <row r="237" spans="1:251">
      <c r="A237" s="39"/>
      <c r="B237" s="39"/>
      <c r="C237" s="39"/>
      <c r="P237" s="39"/>
    </row>
    <row r="238" spans="1:251" customForma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c r="EK238" s="39"/>
      <c r="EL238" s="39"/>
      <c r="EM238" s="39"/>
      <c r="EN238" s="39"/>
      <c r="EO238" s="39"/>
      <c r="EP238" s="39"/>
      <c r="EQ238" s="39"/>
      <c r="ER238" s="39"/>
      <c r="ES238" s="39"/>
      <c r="ET238" s="39"/>
      <c r="EU238" s="39"/>
      <c r="EV238" s="39"/>
      <c r="EW238" s="39"/>
      <c r="EX238" s="39"/>
      <c r="EY238" s="39"/>
      <c r="EZ238" s="39"/>
      <c r="FA238" s="39"/>
      <c r="FB238" s="39"/>
      <c r="FC238" s="39"/>
      <c r="FD238" s="39"/>
      <c r="FE238" s="39"/>
      <c r="FF238" s="39"/>
      <c r="FG238" s="39"/>
      <c r="FH238" s="39"/>
      <c r="FI238" s="39"/>
      <c r="FJ238" s="39"/>
      <c r="FK238" s="39"/>
      <c r="FL238" s="39"/>
      <c r="FM238" s="39"/>
      <c r="FN238" s="39"/>
      <c r="FO238" s="39"/>
      <c r="FP238" s="39"/>
      <c r="FQ238" s="39"/>
      <c r="FR238" s="39"/>
      <c r="FS238" s="39"/>
      <c r="FT238" s="39"/>
      <c r="FU238" s="39"/>
      <c r="FV238" s="39"/>
      <c r="FW238" s="39"/>
      <c r="FX238" s="39"/>
      <c r="FY238" s="39"/>
      <c r="FZ238" s="39"/>
      <c r="GA238" s="39"/>
      <c r="GB238" s="39"/>
      <c r="GC238" s="39"/>
      <c r="GD238" s="39"/>
      <c r="GE238" s="39"/>
      <c r="GF238" s="39"/>
      <c r="GG238" s="39"/>
      <c r="GH238" s="39"/>
      <c r="GI238" s="39"/>
      <c r="GJ238" s="39"/>
      <c r="GK238" s="39"/>
      <c r="GL238" s="39"/>
      <c r="GM238" s="39"/>
      <c r="GN238" s="39"/>
      <c r="GO238" s="39"/>
      <c r="GP238" s="39"/>
      <c r="GQ238" s="39"/>
      <c r="GR238" s="39"/>
      <c r="GS238" s="39"/>
      <c r="GT238" s="39"/>
      <c r="GU238" s="39"/>
      <c r="GV238" s="39"/>
      <c r="GW238" s="39"/>
      <c r="GX238" s="39"/>
      <c r="GY238" s="39"/>
      <c r="GZ238" s="39"/>
      <c r="HA238" s="39"/>
      <c r="HB238" s="39"/>
      <c r="HC238" s="39"/>
      <c r="HD238" s="39"/>
      <c r="HE238" s="39"/>
      <c r="HF238" s="39"/>
      <c r="HG238" s="39"/>
      <c r="HH238" s="39"/>
      <c r="HI238" s="39"/>
      <c r="HJ238" s="39"/>
      <c r="HK238" s="39"/>
      <c r="HL238" s="39"/>
      <c r="HM238" s="39"/>
      <c r="HN238" s="39"/>
      <c r="HO238" s="39"/>
      <c r="HP238" s="39"/>
      <c r="HQ238" s="39"/>
      <c r="HR238" s="39"/>
      <c r="HS238" s="39"/>
      <c r="HT238" s="39"/>
      <c r="HU238" s="39"/>
      <c r="HV238" s="39"/>
      <c r="HW238" s="39"/>
      <c r="HX238" s="39"/>
      <c r="HY238" s="39"/>
      <c r="HZ238" s="39"/>
      <c r="IA238" s="39"/>
      <c r="IB238" s="39"/>
      <c r="IC238" s="39"/>
      <c r="ID238" s="39"/>
      <c r="IE238" s="39"/>
      <c r="IF238" s="39"/>
      <c r="IG238" s="39"/>
      <c r="IH238" s="39"/>
      <c r="II238" s="39"/>
      <c r="IJ238" s="39"/>
      <c r="IK238" s="39"/>
      <c r="IL238" s="39"/>
      <c r="IM238" s="39"/>
      <c r="IN238" s="39"/>
      <c r="IO238" s="39"/>
      <c r="IP238" s="39"/>
      <c r="IQ238" s="39"/>
    </row>
    <row r="239" spans="1:251">
      <c r="A239" s="39"/>
      <c r="B239" s="39"/>
      <c r="C239" s="39"/>
      <c r="E239" s="41" t="s">
        <v>348</v>
      </c>
      <c r="P239" s="39"/>
    </row>
    <row r="240" spans="1:251">
      <c r="A240" s="39"/>
      <c r="B240" s="39"/>
      <c r="C240" s="39"/>
      <c r="E240" s="41" t="s">
        <v>146</v>
      </c>
      <c r="P240" s="39"/>
      <c r="R240" s="42"/>
    </row>
    <row r="241" spans="1:45">
      <c r="A241" s="39"/>
      <c r="B241" s="39"/>
      <c r="C241" s="39"/>
      <c r="P241" s="39"/>
      <c r="R241" t="s">
        <v>164</v>
      </c>
      <c r="S241" s="50"/>
      <c r="T241" s="50"/>
      <c r="U241" s="50"/>
      <c r="V241" s="50"/>
      <c r="W241" s="50"/>
      <c r="X241" s="50"/>
      <c r="Y241" s="50"/>
      <c r="Z241" s="50"/>
      <c r="AA241" s="50"/>
      <c r="AB241" s="50"/>
      <c r="AC241" s="50"/>
      <c r="AD241" s="50"/>
      <c r="AE241" s="50"/>
      <c r="AF241" s="50"/>
      <c r="AG241" s="50"/>
      <c r="AH241" s="50"/>
      <c r="AI241" s="50"/>
    </row>
    <row r="242" spans="1:45">
      <c r="A242" s="39"/>
      <c r="B242" s="39"/>
      <c r="C242" s="39"/>
      <c r="P242" s="39"/>
    </row>
    <row r="243" spans="1:45">
      <c r="A243" s="39"/>
      <c r="B243" s="39"/>
      <c r="C243" s="39"/>
      <c r="P243" s="39"/>
      <c r="R243" s="73" t="s">
        <v>165</v>
      </c>
      <c r="S243" s="51" t="s">
        <v>167</v>
      </c>
      <c r="T243" s="51" t="s">
        <v>168</v>
      </c>
      <c r="U243" s="51" t="s">
        <v>169</v>
      </c>
      <c r="V243" s="51" t="s">
        <v>170</v>
      </c>
      <c r="W243" s="51" t="s">
        <v>171</v>
      </c>
      <c r="X243" s="51" t="s">
        <v>172</v>
      </c>
      <c r="Y243" s="51" t="s">
        <v>173</v>
      </c>
      <c r="Z243" s="51" t="s">
        <v>174</v>
      </c>
      <c r="AA243" s="51" t="s">
        <v>175</v>
      </c>
      <c r="AB243" s="51" t="s">
        <v>176</v>
      </c>
      <c r="AC243" s="51" t="s">
        <v>177</v>
      </c>
      <c r="AD243" s="51" t="s">
        <v>178</v>
      </c>
      <c r="AE243" s="51" t="s">
        <v>179</v>
      </c>
      <c r="AF243" s="51" t="s">
        <v>180</v>
      </c>
      <c r="AG243" s="51" t="s">
        <v>181</v>
      </c>
      <c r="AH243" s="51" t="s">
        <v>182</v>
      </c>
      <c r="AI243" s="51" t="s">
        <v>183</v>
      </c>
      <c r="AJ243" s="51" t="s">
        <v>184</v>
      </c>
      <c r="AK243" s="51" t="s">
        <v>185</v>
      </c>
      <c r="AL243" s="51" t="s">
        <v>186</v>
      </c>
      <c r="AM243" s="51" t="s">
        <v>187</v>
      </c>
      <c r="AN243" s="51" t="s">
        <v>188</v>
      </c>
      <c r="AO243" s="51" t="s">
        <v>189</v>
      </c>
      <c r="AP243" s="51" t="s">
        <v>190</v>
      </c>
      <c r="AQ243" s="51" t="s">
        <v>191</v>
      </c>
      <c r="AR243" s="51" t="s">
        <v>192</v>
      </c>
      <c r="AS243" s="51" t="s">
        <v>193</v>
      </c>
    </row>
    <row r="244" spans="1:45">
      <c r="A244" s="39"/>
      <c r="B244" s="39"/>
      <c r="C244" s="39"/>
      <c r="P244" s="39"/>
      <c r="R244" s="54" t="s">
        <v>194</v>
      </c>
      <c r="S244" s="17">
        <v>311.98326895000002</v>
      </c>
      <c r="T244" s="17">
        <v>308.81727674000001</v>
      </c>
      <c r="U244" s="17">
        <v>303.67433073000001</v>
      </c>
      <c r="V244" s="17">
        <v>295.07263883000002</v>
      </c>
      <c r="W244" s="17">
        <v>285.38875465999996</v>
      </c>
      <c r="X244" s="17">
        <v>274.82192194999999</v>
      </c>
      <c r="Y244" s="17">
        <v>263.02637670000001</v>
      </c>
      <c r="Z244" s="17">
        <v>250.07358214999999</v>
      </c>
      <c r="AA244" s="17">
        <v>236.31668151</v>
      </c>
      <c r="AB244" s="17">
        <v>221.78999608000001</v>
      </c>
      <c r="AC244" s="17">
        <v>206.22104433999999</v>
      </c>
      <c r="AD244" s="17">
        <v>187.43200457</v>
      </c>
      <c r="AE244" s="17">
        <v>168.49918307999999</v>
      </c>
      <c r="AF244" s="17">
        <v>150.15983538999998</v>
      </c>
      <c r="AG244" s="17">
        <v>132.08516424999999</v>
      </c>
      <c r="AH244" s="17">
        <v>114.45026856</v>
      </c>
      <c r="AI244" s="17">
        <v>98.168430271000005</v>
      </c>
      <c r="AJ244" s="17">
        <v>83.389411854999992</v>
      </c>
      <c r="AK244" s="17">
        <v>69.724311512</v>
      </c>
      <c r="AL244" s="17">
        <v>57.386186457000001</v>
      </c>
      <c r="AM244" s="17">
        <v>46.650363871000003</v>
      </c>
      <c r="AN244" s="17">
        <v>37.497130042999999</v>
      </c>
      <c r="AO244" s="17">
        <v>29.609542765999997</v>
      </c>
      <c r="AP244" s="17">
        <v>23.285828000000002</v>
      </c>
      <c r="AQ244" s="17">
        <v>18.070640984000001</v>
      </c>
      <c r="AR244" s="17">
        <v>10.969623449999998</v>
      </c>
      <c r="AS244" s="17">
        <v>9.918868680600001</v>
      </c>
    </row>
    <row r="245" spans="1:45">
      <c r="A245" s="39"/>
      <c r="B245" s="39"/>
      <c r="C245" s="39"/>
      <c r="P245" s="39"/>
      <c r="R245" s="73" t="s">
        <v>195</v>
      </c>
      <c r="S245" s="17">
        <v>195.09726415999998</v>
      </c>
      <c r="T245" s="17">
        <v>192.76412901999998</v>
      </c>
      <c r="U245" s="17">
        <v>189.15769943999999</v>
      </c>
      <c r="V245" s="17">
        <v>183.60528714</v>
      </c>
      <c r="W245" s="17">
        <v>178.40805965999999</v>
      </c>
      <c r="X245" s="17">
        <v>171.59700902</v>
      </c>
      <c r="Y245" s="17">
        <v>164.490646</v>
      </c>
      <c r="Z245" s="17">
        <v>156.35716692</v>
      </c>
      <c r="AA245" s="17">
        <v>147.56390599999997</v>
      </c>
      <c r="AB245" s="17">
        <v>137.9245832</v>
      </c>
      <c r="AC245" s="17">
        <v>127.88475244999999</v>
      </c>
      <c r="AD245" s="17">
        <v>115.30623411000001</v>
      </c>
      <c r="AE245" s="17">
        <v>103.49234053000001</v>
      </c>
      <c r="AF245" s="17">
        <v>91.639726468999996</v>
      </c>
      <c r="AG245" s="17">
        <v>80.387038329000006</v>
      </c>
      <c r="AH245" s="17">
        <v>69.434342776999998</v>
      </c>
      <c r="AI245" s="17">
        <v>59.751765691000003</v>
      </c>
      <c r="AJ245" s="17">
        <v>50.569849632</v>
      </c>
      <c r="AK245" s="17">
        <v>42.191861582999998</v>
      </c>
      <c r="AL245" s="17">
        <v>34.568993096</v>
      </c>
      <c r="AM245" s="17">
        <v>28.022051253000001</v>
      </c>
      <c r="AN245" s="17">
        <v>22.371429458999998</v>
      </c>
      <c r="AO245" s="17">
        <v>17.394891771999998</v>
      </c>
      <c r="AP245" s="17">
        <v>13.382444513000001</v>
      </c>
      <c r="AQ245" s="17">
        <v>10.056600276999999</v>
      </c>
      <c r="AR245" s="17">
        <v>6.7315930958000001</v>
      </c>
      <c r="AS245" s="17">
        <v>5.3369970304000001</v>
      </c>
    </row>
    <row r="246" spans="1:45">
      <c r="A246" s="39"/>
      <c r="B246" s="39"/>
      <c r="C246" s="39"/>
      <c r="P246" s="39"/>
      <c r="R246" s="73" t="s">
        <v>196</v>
      </c>
      <c r="S246" s="17">
        <v>452.44398301000001</v>
      </c>
      <c r="T246" s="17">
        <v>447.46269342000005</v>
      </c>
      <c r="U246" s="17">
        <v>439.23836541000003</v>
      </c>
      <c r="V246" s="17">
        <v>429.24760349000002</v>
      </c>
      <c r="W246" s="17">
        <v>423.06770332999997</v>
      </c>
      <c r="X246" s="17">
        <v>407.08193018999998</v>
      </c>
      <c r="Y246" s="17">
        <v>388.29612735999996</v>
      </c>
      <c r="Z246" s="17">
        <v>369.82380311999998</v>
      </c>
      <c r="AA246" s="17">
        <v>350.02021051000003</v>
      </c>
      <c r="AB246" s="17">
        <v>328.41210970999998</v>
      </c>
      <c r="AC246" s="17">
        <v>305.21331207999998</v>
      </c>
      <c r="AD246" s="17">
        <v>276.85546238000001</v>
      </c>
      <c r="AE246" s="17">
        <v>250.32993924000002</v>
      </c>
      <c r="AF246" s="17">
        <v>223.81502215999998</v>
      </c>
      <c r="AG246" s="17">
        <v>197.95257312999999</v>
      </c>
      <c r="AH246" s="17">
        <v>172.58561451000003</v>
      </c>
      <c r="AI246" s="17">
        <v>149.91658339000003</v>
      </c>
      <c r="AJ246" s="17">
        <v>128.46638430000002</v>
      </c>
      <c r="AK246" s="17">
        <v>108.53145701</v>
      </c>
      <c r="AL246" s="17">
        <v>90.309507587999988</v>
      </c>
      <c r="AM246" s="17">
        <v>74.060198611000004</v>
      </c>
      <c r="AN246" s="17">
        <v>59.367198721000001</v>
      </c>
      <c r="AO246" s="17">
        <v>46.246453779000007</v>
      </c>
      <c r="AP246" s="17">
        <v>35.364914239000001</v>
      </c>
      <c r="AQ246" s="17">
        <v>26.309243020999997</v>
      </c>
      <c r="AR246" s="17">
        <v>17.067743154999999</v>
      </c>
      <c r="AS246" s="17">
        <v>10.494558295999999</v>
      </c>
    </row>
    <row r="247" spans="1:45">
      <c r="A247" s="39"/>
      <c r="B247" s="39"/>
      <c r="C247" s="39"/>
      <c r="P247" s="39"/>
      <c r="R247" s="73" t="s">
        <v>197</v>
      </c>
      <c r="S247" s="17">
        <v>237.44089212999998</v>
      </c>
      <c r="T247" s="17">
        <v>234.86964369999998</v>
      </c>
      <c r="U247" s="17">
        <v>230.74148070999999</v>
      </c>
      <c r="V247" s="17">
        <v>224.07793598999999</v>
      </c>
      <c r="W247" s="17">
        <v>217.57847704999998</v>
      </c>
      <c r="X247" s="17">
        <v>209.29280501000002</v>
      </c>
      <c r="Y247" s="17">
        <v>200.35723486000001</v>
      </c>
      <c r="Z247" s="17">
        <v>190.49927987999999</v>
      </c>
      <c r="AA247" s="17">
        <v>180.00119604</v>
      </c>
      <c r="AB247" s="17">
        <v>168.48647446000001</v>
      </c>
      <c r="AC247" s="17">
        <v>156.24206298999999</v>
      </c>
      <c r="AD247" s="17">
        <v>140.65347620999998</v>
      </c>
      <c r="AE247" s="17">
        <v>126.72703414</v>
      </c>
      <c r="AF247" s="17">
        <v>112.80859047</v>
      </c>
      <c r="AG247" s="17">
        <v>99.278530069999988</v>
      </c>
      <c r="AH247" s="17">
        <v>86.113447543000007</v>
      </c>
      <c r="AI247" s="17">
        <v>74.259594098999997</v>
      </c>
      <c r="AJ247" s="17">
        <v>63.188430687999997</v>
      </c>
      <c r="AK247" s="17">
        <v>53.236801456000002</v>
      </c>
      <c r="AL247" s="17">
        <v>44.299606352000005</v>
      </c>
      <c r="AM247" s="17">
        <v>36.537101176999997</v>
      </c>
      <c r="AN247" s="17">
        <v>29.824267235000001</v>
      </c>
      <c r="AO247" s="17">
        <v>24.072289272999999</v>
      </c>
      <c r="AP247" s="17">
        <v>19.503491902999997</v>
      </c>
      <c r="AQ247" s="17">
        <v>15.746912416999999</v>
      </c>
      <c r="AR247" s="17">
        <v>12.099804528999998</v>
      </c>
      <c r="AS247" s="17">
        <v>11.547406961</v>
      </c>
    </row>
    <row r="248" spans="1:45">
      <c r="A248" s="39"/>
      <c r="B248" s="39"/>
      <c r="C248" s="39"/>
      <c r="P248" s="39"/>
      <c r="R248" s="73" t="s">
        <v>198</v>
      </c>
      <c r="S248" s="17">
        <v>415.95873833000002</v>
      </c>
      <c r="T248" s="17">
        <v>410.82397816000002</v>
      </c>
      <c r="U248" s="17">
        <v>403.67454599999996</v>
      </c>
      <c r="V248" s="17">
        <v>390.7996425</v>
      </c>
      <c r="W248" s="17">
        <v>379.28744702999995</v>
      </c>
      <c r="X248" s="17">
        <v>364.15626445999999</v>
      </c>
      <c r="Y248" s="17">
        <v>346.65449213000005</v>
      </c>
      <c r="Z248" s="17">
        <v>329.12896923</v>
      </c>
      <c r="AA248" s="17">
        <v>311.02715223000001</v>
      </c>
      <c r="AB248" s="17">
        <v>290.21399685</v>
      </c>
      <c r="AC248" s="17">
        <v>269.01436725000002</v>
      </c>
      <c r="AD248" s="17">
        <v>243.84192999999999</v>
      </c>
      <c r="AE248" s="17">
        <v>219.11659664000001</v>
      </c>
      <c r="AF248" s="17">
        <v>194.38016482</v>
      </c>
      <c r="AG248" s="17">
        <v>170.42041748</v>
      </c>
      <c r="AH248" s="17">
        <v>146.53686820999999</v>
      </c>
      <c r="AI248" s="17">
        <v>125.63497762999999</v>
      </c>
      <c r="AJ248" s="17">
        <v>105.28662492000001</v>
      </c>
      <c r="AK248" s="17">
        <v>86.723710372999989</v>
      </c>
      <c r="AL248" s="17">
        <v>69.874511681000001</v>
      </c>
      <c r="AM248" s="17">
        <v>55.407310424000002</v>
      </c>
      <c r="AN248" s="17">
        <v>42.843866053999996</v>
      </c>
      <c r="AO248" s="17">
        <v>31.528820177</v>
      </c>
      <c r="AP248" s="17">
        <v>22.154146807</v>
      </c>
      <c r="AQ248" s="17">
        <v>14.328349762</v>
      </c>
      <c r="AR248" s="17">
        <v>7.6072911621000001</v>
      </c>
      <c r="AS248" s="17">
        <v>5.7865323883000004</v>
      </c>
    </row>
    <row r="249" spans="1:45">
      <c r="A249" s="39"/>
      <c r="B249" s="39"/>
      <c r="C249" s="39"/>
      <c r="P249" s="39"/>
      <c r="R249" s="73" t="s">
        <v>199</v>
      </c>
      <c r="S249" s="17">
        <v>336.45723375</v>
      </c>
      <c r="T249" s="17">
        <v>332.45901098000002</v>
      </c>
      <c r="U249" s="17">
        <v>326.84273741999999</v>
      </c>
      <c r="V249" s="17">
        <v>316.87627402000004</v>
      </c>
      <c r="W249" s="17">
        <v>308.39389516</v>
      </c>
      <c r="X249" s="17">
        <v>296.74836521999998</v>
      </c>
      <c r="Y249" s="17">
        <v>283.49379123</v>
      </c>
      <c r="Z249" s="17">
        <v>269.53528206999999</v>
      </c>
      <c r="AA249" s="17">
        <v>255.40382589999999</v>
      </c>
      <c r="AB249" s="17">
        <v>239.17839967</v>
      </c>
      <c r="AC249" s="17">
        <v>222.95662690999998</v>
      </c>
      <c r="AD249" s="17">
        <v>201.57247799999999</v>
      </c>
      <c r="AE249" s="17">
        <v>181.44120949000001</v>
      </c>
      <c r="AF249" s="17">
        <v>161.22457138999999</v>
      </c>
      <c r="AG249" s="17">
        <v>141.42867543999998</v>
      </c>
      <c r="AH249" s="17">
        <v>121.72818790000001</v>
      </c>
      <c r="AI249" s="17">
        <v>104.34123192999999</v>
      </c>
      <c r="AJ249" s="17">
        <v>87.427182201999997</v>
      </c>
      <c r="AK249" s="17">
        <v>71.945135444000002</v>
      </c>
      <c r="AL249" s="17">
        <v>57.863744218000001</v>
      </c>
      <c r="AM249" s="17">
        <v>45.849137182999996</v>
      </c>
      <c r="AN249" s="17">
        <v>35.412268752999999</v>
      </c>
      <c r="AO249" s="17">
        <v>25.928763442000001</v>
      </c>
      <c r="AP249" s="17">
        <v>18.171491514</v>
      </c>
      <c r="AQ249" s="17">
        <v>11.618379803</v>
      </c>
      <c r="AR249" s="17">
        <v>6.2199617189999996</v>
      </c>
      <c r="AS249" s="17">
        <v>4.6698763861999995</v>
      </c>
    </row>
    <row r="250" spans="1:45">
      <c r="A250" s="39"/>
      <c r="B250" s="39"/>
      <c r="C250" s="39"/>
      <c r="P250" s="39"/>
      <c r="R250" s="73" t="s">
        <v>200</v>
      </c>
      <c r="S250" s="17">
        <v>41.034758230999998</v>
      </c>
      <c r="T250" s="17">
        <v>40.565607039</v>
      </c>
      <c r="U250" s="17">
        <v>39.897813077999999</v>
      </c>
      <c r="V250" s="17">
        <v>38.638367391000003</v>
      </c>
      <c r="W250" s="17">
        <v>37.471757789000002</v>
      </c>
      <c r="X250" s="17">
        <v>36.111609629999997</v>
      </c>
      <c r="Y250" s="17">
        <v>33.401626058000005</v>
      </c>
      <c r="Z250" s="17">
        <v>31.754748307000003</v>
      </c>
      <c r="AA250" s="17">
        <v>30.008996701000001</v>
      </c>
      <c r="AB250" s="17">
        <v>28.090923846999999</v>
      </c>
      <c r="AC250" s="17">
        <v>26.058186173999999</v>
      </c>
      <c r="AD250" s="17">
        <v>23.514712595000002</v>
      </c>
      <c r="AE250" s="17">
        <v>21.02500916</v>
      </c>
      <c r="AF250" s="17">
        <v>18.631891120999999</v>
      </c>
      <c r="AG250" s="17">
        <v>16.327528990000001</v>
      </c>
      <c r="AH250" s="17">
        <v>14.114227073</v>
      </c>
      <c r="AI250" s="17">
        <v>12.160059336</v>
      </c>
      <c r="AJ250" s="17">
        <v>10.313953595000001</v>
      </c>
      <c r="AK250" s="17">
        <v>8.6540281874999998</v>
      </c>
      <c r="AL250" s="17">
        <v>7.1449795832999996</v>
      </c>
      <c r="AM250" s="17">
        <v>5.8563558819999999</v>
      </c>
      <c r="AN250" s="17">
        <v>4.7295839711000003</v>
      </c>
      <c r="AO250" s="17">
        <v>3.7555445595000001</v>
      </c>
      <c r="AP250" s="17">
        <v>2.9734981537</v>
      </c>
      <c r="AQ250" s="17">
        <v>2.3218236817000002</v>
      </c>
      <c r="AR250" s="17">
        <v>1.7737146618999999</v>
      </c>
      <c r="AS250" s="17">
        <v>1.6285666391</v>
      </c>
    </row>
    <row r="251" spans="1:45">
      <c r="A251" s="39"/>
      <c r="B251" s="39"/>
      <c r="C251" s="39"/>
      <c r="P251" s="39"/>
      <c r="R251" s="73" t="s">
        <v>201</v>
      </c>
      <c r="S251" s="17">
        <v>165.01207685</v>
      </c>
      <c r="T251" s="17">
        <v>164.64669035</v>
      </c>
      <c r="U251" s="17">
        <v>161.53565786000001</v>
      </c>
      <c r="V251" s="17">
        <v>156.61275469</v>
      </c>
      <c r="W251" s="17">
        <v>151.32188119</v>
      </c>
      <c r="X251" s="17">
        <v>145.77489129</v>
      </c>
      <c r="Y251" s="17">
        <v>134.26191604000002</v>
      </c>
      <c r="Z251" s="17">
        <v>128.14503514999998</v>
      </c>
      <c r="AA251" s="17">
        <v>120.92427996000001</v>
      </c>
      <c r="AB251" s="17">
        <v>113.57576723</v>
      </c>
      <c r="AC251" s="17">
        <v>105.580679</v>
      </c>
      <c r="AD251" s="17">
        <v>85.828270434000004</v>
      </c>
      <c r="AE251" s="17">
        <v>77.840626690000008</v>
      </c>
      <c r="AF251" s="17">
        <v>69.728622287000007</v>
      </c>
      <c r="AG251" s="17">
        <v>61.752779711000002</v>
      </c>
      <c r="AH251" s="17">
        <v>53.792757373000001</v>
      </c>
      <c r="AI251" s="17">
        <v>46.821657172999998</v>
      </c>
      <c r="AJ251" s="17">
        <v>40.274696128000002</v>
      </c>
      <c r="AK251" s="17">
        <v>34.268011754</v>
      </c>
      <c r="AL251" s="17">
        <v>28.788170358999999</v>
      </c>
      <c r="AM251" s="17">
        <v>24.022926430999998</v>
      </c>
      <c r="AN251" s="17">
        <v>19.924173158000002</v>
      </c>
      <c r="AO251" s="17">
        <v>16.326174977999997</v>
      </c>
      <c r="AP251" s="17">
        <v>13.589938716000001</v>
      </c>
      <c r="AQ251" s="17">
        <v>11.344828863999998</v>
      </c>
      <c r="AR251" s="17">
        <v>9.0889743849000002</v>
      </c>
      <c r="AS251" s="17">
        <v>8.6971752653999985</v>
      </c>
    </row>
    <row r="252" spans="1:45">
      <c r="A252" s="39"/>
      <c r="B252" s="39"/>
      <c r="C252" s="39"/>
      <c r="P252" s="39"/>
      <c r="R252" s="73" t="s">
        <v>202</v>
      </c>
      <c r="S252" s="17">
        <v>317.84087654999996</v>
      </c>
      <c r="T252" s="17">
        <v>314.19795026000003</v>
      </c>
      <c r="U252" s="17">
        <v>309.13936726000003</v>
      </c>
      <c r="V252" s="17">
        <v>300.70084632999999</v>
      </c>
      <c r="W252" s="17">
        <v>291.93178853000001</v>
      </c>
      <c r="X252" s="17">
        <v>280.23756840999999</v>
      </c>
      <c r="Y252" s="17">
        <v>266.69190089</v>
      </c>
      <c r="Z252" s="17">
        <v>252.11673053999999</v>
      </c>
      <c r="AA252" s="17">
        <v>237.99845334</v>
      </c>
      <c r="AB252" s="17">
        <v>221.92725159999998</v>
      </c>
      <c r="AC252" s="17">
        <v>204.71541811</v>
      </c>
      <c r="AD252" s="17">
        <v>183.33716819</v>
      </c>
      <c r="AE252" s="17">
        <v>163.40420652</v>
      </c>
      <c r="AF252" s="17">
        <v>143.49209205</v>
      </c>
      <c r="AG252" s="17">
        <v>124.22437587</v>
      </c>
      <c r="AH252" s="17">
        <v>105.23789444000001</v>
      </c>
      <c r="AI252" s="17">
        <v>88.173994227000009</v>
      </c>
      <c r="AJ252" s="17">
        <v>71.949693358000005</v>
      </c>
      <c r="AK252" s="17">
        <v>56.850238042999997</v>
      </c>
      <c r="AL252" s="17">
        <v>43.089015053000004</v>
      </c>
      <c r="AM252" s="17">
        <v>31.276243729000001</v>
      </c>
      <c r="AN252" s="17">
        <v>20.814989574999998</v>
      </c>
      <c r="AO252" s="17">
        <v>11.258651975999999</v>
      </c>
      <c r="AP252" s="17">
        <v>3.3928471690999999</v>
      </c>
      <c r="AQ252" s="17">
        <v>-3.5105041999999997</v>
      </c>
      <c r="AR252" s="17">
        <v>3.6128005785999999</v>
      </c>
      <c r="AS252" s="17">
        <v>2.1015740762999999</v>
      </c>
    </row>
    <row r="253" spans="1:45">
      <c r="A253" s="39"/>
      <c r="B253" s="39"/>
      <c r="C253" s="39"/>
      <c r="P253" s="39"/>
      <c r="R253" s="73" t="s">
        <v>203</v>
      </c>
      <c r="S253" s="17">
        <v>390.79852516</v>
      </c>
      <c r="T253" s="17">
        <v>386.09193096000001</v>
      </c>
      <c r="U253" s="17">
        <v>379.49050345000001</v>
      </c>
      <c r="V253" s="17">
        <v>368.10759551999996</v>
      </c>
      <c r="W253" s="17">
        <v>357.49051329999998</v>
      </c>
      <c r="X253" s="17">
        <v>344.16682730000002</v>
      </c>
      <c r="Y253" s="17">
        <v>328.96756134999998</v>
      </c>
      <c r="Z253" s="17">
        <v>312.38768225000001</v>
      </c>
      <c r="AA253" s="17">
        <v>296.04140681000001</v>
      </c>
      <c r="AB253" s="17">
        <v>277.17464440999998</v>
      </c>
      <c r="AC253" s="17">
        <v>257.70672780000001</v>
      </c>
      <c r="AD253" s="17">
        <v>232.81915558</v>
      </c>
      <c r="AE253" s="17">
        <v>209.60261567000001</v>
      </c>
      <c r="AF253" s="17">
        <v>185.84630788999999</v>
      </c>
      <c r="AG253" s="17">
        <v>162.6155152</v>
      </c>
      <c r="AH253" s="17">
        <v>139.49514187</v>
      </c>
      <c r="AI253" s="17">
        <v>118.95407086</v>
      </c>
      <c r="AJ253" s="17">
        <v>99.275797666000003</v>
      </c>
      <c r="AK253" s="17">
        <v>81.079025582999989</v>
      </c>
      <c r="AL253" s="17">
        <v>64.585042262000002</v>
      </c>
      <c r="AM253" s="17">
        <v>50.541788341</v>
      </c>
      <c r="AN253" s="17">
        <v>38.217553595999995</v>
      </c>
      <c r="AO253" s="17">
        <v>27.169987641999999</v>
      </c>
      <c r="AP253" s="17">
        <v>18.086349162999998</v>
      </c>
      <c r="AQ253" s="17">
        <v>10.387820865</v>
      </c>
      <c r="AR253" s="17">
        <v>4.5904565085</v>
      </c>
      <c r="AS253" s="17">
        <v>2.6272174561000003</v>
      </c>
    </row>
    <row r="254" spans="1:45">
      <c r="A254" s="39"/>
      <c r="B254" s="39"/>
      <c r="C254" s="39"/>
      <c r="P254" s="39"/>
      <c r="R254" s="73" t="s">
        <v>204</v>
      </c>
      <c r="S254" s="17">
        <v>436.17900684</v>
      </c>
      <c r="T254" s="17">
        <v>429.71706615000005</v>
      </c>
      <c r="U254" s="17">
        <v>420.61955719999997</v>
      </c>
      <c r="V254" s="17">
        <v>406.51140225</v>
      </c>
      <c r="W254" s="17">
        <v>393.73674417000001</v>
      </c>
      <c r="X254" s="17">
        <v>377.81123478000001</v>
      </c>
      <c r="Y254" s="17">
        <v>359.96719772</v>
      </c>
      <c r="Z254" s="17">
        <v>340.49360103999999</v>
      </c>
      <c r="AA254" s="17">
        <v>321.16479985000001</v>
      </c>
      <c r="AB254" s="17">
        <v>299.67630237999998</v>
      </c>
      <c r="AC254" s="17">
        <v>276.80754022999997</v>
      </c>
      <c r="AD254" s="17">
        <v>246.01866709999999</v>
      </c>
      <c r="AE254" s="17">
        <v>221.70785008000001</v>
      </c>
      <c r="AF254" s="17">
        <v>197.0150318</v>
      </c>
      <c r="AG254" s="17">
        <v>172.77921624000001</v>
      </c>
      <c r="AH254" s="17">
        <v>148.52333682</v>
      </c>
      <c r="AI254" s="17">
        <v>126.97410427</v>
      </c>
      <c r="AJ254" s="17">
        <v>106.20687618999999</v>
      </c>
      <c r="AK254" s="17">
        <v>86.895117317</v>
      </c>
      <c r="AL254" s="17">
        <v>69.430149452999999</v>
      </c>
      <c r="AM254" s="17">
        <v>54.480306120000002</v>
      </c>
      <c r="AN254" s="17">
        <v>41.435948572000001</v>
      </c>
      <c r="AO254" s="17">
        <v>29.699554702</v>
      </c>
      <c r="AP254" s="17">
        <v>20.066742042000001</v>
      </c>
      <c r="AQ254" s="17">
        <v>11.843358131</v>
      </c>
      <c r="AR254" s="17">
        <v>4.6303846481999997</v>
      </c>
      <c r="AS254" s="17">
        <v>2.6254440949000002</v>
      </c>
    </row>
    <row r="255" spans="1:45">
      <c r="A255" s="39"/>
      <c r="B255" s="39"/>
      <c r="C255" s="39"/>
      <c r="P255" s="39"/>
      <c r="R255" s="73" t="s">
        <v>205</v>
      </c>
      <c r="S255" s="17">
        <v>322.15675926</v>
      </c>
      <c r="T255" s="17">
        <v>320.84025024000005</v>
      </c>
      <c r="U255" s="17">
        <v>317.77891830000004</v>
      </c>
      <c r="V255" s="17">
        <v>312.16540108999999</v>
      </c>
      <c r="W255" s="17">
        <v>305.07013624000001</v>
      </c>
      <c r="X255" s="17">
        <v>295.14378594999999</v>
      </c>
      <c r="Y255" s="17">
        <v>284.28894256000001</v>
      </c>
      <c r="Z255" s="17">
        <v>271.55055021999999</v>
      </c>
      <c r="AA255" s="17">
        <v>259.37693368999999</v>
      </c>
      <c r="AB255" s="17">
        <v>244.33494555999999</v>
      </c>
      <c r="AC255" s="17">
        <v>228.05097322</v>
      </c>
      <c r="AD255" s="17">
        <v>207.59716557000002</v>
      </c>
      <c r="AE255" s="17">
        <v>188.51255888</v>
      </c>
      <c r="AF255" s="17">
        <v>169.00648279000001</v>
      </c>
      <c r="AG255" s="17">
        <v>149.64419747000002</v>
      </c>
      <c r="AH255" s="17">
        <v>130.32611175</v>
      </c>
      <c r="AI255" s="17">
        <v>112.86475143999999</v>
      </c>
      <c r="AJ255" s="17">
        <v>96.360469901000002</v>
      </c>
      <c r="AK255" s="17">
        <v>80.952155427999998</v>
      </c>
      <c r="AL255" s="17">
        <v>66.887571430999998</v>
      </c>
      <c r="AM255" s="17">
        <v>54.625127358999997</v>
      </c>
      <c r="AN255" s="17">
        <v>43.896474163000001</v>
      </c>
      <c r="AO255" s="17">
        <v>34.375981311000004</v>
      </c>
      <c r="AP255" s="17">
        <v>26.537436409999998</v>
      </c>
      <c r="AQ255" s="17">
        <v>19.981760428000001</v>
      </c>
      <c r="AR255" s="17">
        <v>13.599479573</v>
      </c>
      <c r="AS255" s="17">
        <v>12.179539504000001</v>
      </c>
    </row>
    <row r="256" spans="1:45">
      <c r="A256" s="39"/>
      <c r="B256" s="39"/>
      <c r="C256" s="39"/>
      <c r="P256" s="39"/>
      <c r="R256" s="73" t="s">
        <v>206</v>
      </c>
      <c r="S256" s="17">
        <v>237.91761905000001</v>
      </c>
      <c r="T256" s="17">
        <v>234.88119649000001</v>
      </c>
      <c r="U256" s="17">
        <v>230.95325639000001</v>
      </c>
      <c r="V256" s="17">
        <v>224.7776111</v>
      </c>
      <c r="W256" s="17">
        <v>218.07797343999999</v>
      </c>
      <c r="X256" s="17">
        <v>210.64852266</v>
      </c>
      <c r="Y256" s="17">
        <v>198.28862338000002</v>
      </c>
      <c r="Z256" s="17">
        <v>188.37458071</v>
      </c>
      <c r="AA256" s="17">
        <v>178.62074585000002</v>
      </c>
      <c r="AB256" s="17">
        <v>167.48873652</v>
      </c>
      <c r="AC256" s="17">
        <v>155.66241341</v>
      </c>
      <c r="AD256" s="17">
        <v>141.28034457999999</v>
      </c>
      <c r="AE256" s="17">
        <v>126.79667434</v>
      </c>
      <c r="AF256" s="17">
        <v>112.74381965000001</v>
      </c>
      <c r="AG256" s="17">
        <v>98.939684266</v>
      </c>
      <c r="AH256" s="17">
        <v>84.999795019000004</v>
      </c>
      <c r="AI256" s="17">
        <v>72.581036879999999</v>
      </c>
      <c r="AJ256" s="17">
        <v>60.802146301000001</v>
      </c>
      <c r="AK256" s="17">
        <v>49.733242322999999</v>
      </c>
      <c r="AL256" s="17">
        <v>39.807929665000003</v>
      </c>
      <c r="AM256" s="17">
        <v>31.254612379999998</v>
      </c>
      <c r="AN256" s="17">
        <v>23.784117067</v>
      </c>
      <c r="AO256" s="17">
        <v>17.123624753000001</v>
      </c>
      <c r="AP256" s="17">
        <v>11.61551805</v>
      </c>
      <c r="AQ256" s="17">
        <v>6.9042549754999998</v>
      </c>
      <c r="AR256" s="17">
        <v>2.8993365634000003</v>
      </c>
      <c r="AS256" s="17">
        <v>1.7866544482</v>
      </c>
    </row>
    <row r="257" spans="1:251">
      <c r="A257" s="39"/>
      <c r="B257" s="39"/>
      <c r="C257" s="39"/>
      <c r="P257" s="39"/>
      <c r="R257" s="46" t="s">
        <v>154</v>
      </c>
      <c r="S257" s="53">
        <v>3860.321002271</v>
      </c>
      <c r="T257" s="53">
        <v>3818.1374235090002</v>
      </c>
      <c r="U257" s="53">
        <v>3752.7442332480005</v>
      </c>
      <c r="V257" s="53">
        <v>3647.1933603410002</v>
      </c>
      <c r="W257" s="53">
        <v>3547.2251315489993</v>
      </c>
      <c r="X257" s="53">
        <v>3413.5927358700001</v>
      </c>
      <c r="Y257" s="53">
        <v>3252.1864362780002</v>
      </c>
      <c r="Z257" s="53">
        <v>3090.2410115869998</v>
      </c>
      <c r="AA257" s="53">
        <v>2924.4685883909997</v>
      </c>
      <c r="AB257" s="53">
        <v>2738.2741315170006</v>
      </c>
      <c r="AC257" s="53">
        <v>2542.1141039639997</v>
      </c>
      <c r="AD257" s="53">
        <v>2286.0570693190002</v>
      </c>
      <c r="AE257" s="53">
        <v>2058.4958444600002</v>
      </c>
      <c r="AF257" s="53">
        <v>1830.4921582869999</v>
      </c>
      <c r="AG257" s="53">
        <v>1607.8356964460002</v>
      </c>
      <c r="AH257" s="53">
        <v>1387.3379938449998</v>
      </c>
      <c r="AI257" s="53">
        <v>1190.602257197</v>
      </c>
      <c r="AJ257" s="53">
        <v>1003.511516736</v>
      </c>
      <c r="AK257" s="53">
        <v>830.78509601349992</v>
      </c>
      <c r="AL257" s="53">
        <v>674.03540719829994</v>
      </c>
      <c r="AM257" s="53">
        <v>538.58352276099993</v>
      </c>
      <c r="AN257" s="53">
        <v>420.11900036710006</v>
      </c>
      <c r="AO257" s="53">
        <v>314.49028113050002</v>
      </c>
      <c r="AP257" s="53">
        <v>228.12464667980004</v>
      </c>
      <c r="AQ257" s="53">
        <v>155.40346900919999</v>
      </c>
      <c r="AR257" s="53">
        <v>100.89116402939999</v>
      </c>
      <c r="AS257" s="53">
        <v>79.400411226499997</v>
      </c>
    </row>
    <row r="258" spans="1:251">
      <c r="A258" s="39"/>
      <c r="B258" s="39"/>
      <c r="C258" s="39"/>
      <c r="P258" s="39"/>
      <c r="R258" s="73" t="s">
        <v>207</v>
      </c>
      <c r="S258" s="15">
        <v>61.924090999999997</v>
      </c>
      <c r="T258" s="15">
        <v>61.924090999999997</v>
      </c>
      <c r="U258" s="15">
        <v>61.924090999999997</v>
      </c>
      <c r="V258" s="15">
        <v>73.30693166330208</v>
      </c>
      <c r="W258" s="15">
        <v>120.62344211751982</v>
      </c>
      <c r="X258" s="15">
        <v>144.03800592429707</v>
      </c>
      <c r="Y258" s="15">
        <v>164.51020211111114</v>
      </c>
      <c r="Z258" s="15">
        <v>164.51020211111114</v>
      </c>
      <c r="AA258" s="15">
        <v>164.51020211111114</v>
      </c>
      <c r="AB258" s="15">
        <v>189.42409099999998</v>
      </c>
      <c r="AC258" s="15">
        <v>189.42409099999998</v>
      </c>
      <c r="AD258" s="15">
        <v>200.59353544444443</v>
      </c>
      <c r="AE258" s="15">
        <v>200.59353544444443</v>
      </c>
      <c r="AF258" s="15">
        <v>205.84353544444443</v>
      </c>
      <c r="AG258" s="15">
        <v>205.84353544444443</v>
      </c>
      <c r="AH258" s="15">
        <v>205.84353544444443</v>
      </c>
      <c r="AI258" s="15">
        <v>205.84353544444443</v>
      </c>
      <c r="AJ258" s="15">
        <v>205.84353544444443</v>
      </c>
      <c r="AK258" s="15">
        <v>208.42964655555554</v>
      </c>
      <c r="AL258" s="15">
        <v>221.64353544444441</v>
      </c>
      <c r="AM258" s="15">
        <v>221.64353544444441</v>
      </c>
      <c r="AN258" s="15">
        <v>240.76020211111108</v>
      </c>
      <c r="AO258" s="15">
        <v>267.63242433333329</v>
      </c>
      <c r="AP258" s="15">
        <v>275.01853544444441</v>
      </c>
      <c r="AQ258" s="15">
        <v>280.03520211111106</v>
      </c>
      <c r="AR258" s="15">
        <v>280.03520211111106</v>
      </c>
      <c r="AS258" s="15">
        <v>280.03520211111106</v>
      </c>
    </row>
    <row r="259" spans="1:251">
      <c r="A259" s="39"/>
      <c r="B259" s="39"/>
      <c r="C259" s="39"/>
      <c r="P259" s="39"/>
      <c r="R259" s="45" t="s">
        <v>208</v>
      </c>
      <c r="S259" s="15">
        <v>1366.4873193530423</v>
      </c>
      <c r="T259" s="15">
        <v>1426.3239445435763</v>
      </c>
      <c r="U259" s="15">
        <v>1409.3239445435763</v>
      </c>
      <c r="V259" s="15">
        <v>1419.6096588292905</v>
      </c>
      <c r="W259" s="15">
        <v>1389.3287053148213</v>
      </c>
      <c r="X259" s="15">
        <v>1309.0598691970536</v>
      </c>
      <c r="Y259" s="15">
        <v>993.61605648276804</v>
      </c>
      <c r="Z259" s="15">
        <v>530.75462972271146</v>
      </c>
      <c r="AA259" s="15">
        <v>495.03396531835352</v>
      </c>
      <c r="AB259" s="15">
        <v>512.51263273156735</v>
      </c>
      <c r="AC259" s="15">
        <v>569.35457802032124</v>
      </c>
      <c r="AD259" s="15">
        <v>543.81968383411947</v>
      </c>
      <c r="AE259" s="15">
        <v>386.03829787234042</v>
      </c>
      <c r="AF259" s="15">
        <v>386.03829787234042</v>
      </c>
      <c r="AG259" s="15">
        <v>386.03829787234042</v>
      </c>
      <c r="AH259" s="15">
        <v>466.03829787234042</v>
      </c>
      <c r="AI259" s="15">
        <v>627.74042553191498</v>
      </c>
      <c r="AJ259" s="15">
        <v>627.74042553191498</v>
      </c>
      <c r="AK259" s="15">
        <v>627.74042553191498</v>
      </c>
      <c r="AL259" s="15">
        <v>627.74042553191498</v>
      </c>
      <c r="AM259" s="15">
        <v>627.74042553191498</v>
      </c>
      <c r="AN259" s="15">
        <v>627.74042553191498</v>
      </c>
      <c r="AO259" s="15">
        <v>704.33617021276609</v>
      </c>
      <c r="AP259" s="15">
        <v>704.33617021276609</v>
      </c>
      <c r="AQ259" s="15">
        <v>704.33617021276609</v>
      </c>
      <c r="AR259" s="15">
        <v>704.33617021276609</v>
      </c>
      <c r="AS259" s="15">
        <v>704.33617021276609</v>
      </c>
    </row>
    <row r="260" spans="1:251">
      <c r="A260" s="39"/>
      <c r="B260" s="39"/>
      <c r="C260" s="39"/>
      <c r="P260" s="39"/>
      <c r="R260" s="73" t="s">
        <v>209</v>
      </c>
      <c r="S260" s="15">
        <v>334.2</v>
      </c>
      <c r="T260" s="15">
        <v>380.4</v>
      </c>
      <c r="U260" s="15">
        <v>397.7</v>
      </c>
      <c r="V260" s="15">
        <v>436.3</v>
      </c>
      <c r="W260" s="15">
        <v>412.2</v>
      </c>
      <c r="X260" s="15">
        <v>397.8</v>
      </c>
      <c r="Y260" s="15">
        <v>391.5</v>
      </c>
      <c r="Z260" s="15">
        <v>379.9</v>
      </c>
      <c r="AA260" s="15">
        <v>362.6</v>
      </c>
      <c r="AB260" s="15">
        <v>332.5</v>
      </c>
      <c r="AC260" s="15">
        <v>313.5</v>
      </c>
      <c r="AD260" s="15">
        <v>295.5</v>
      </c>
      <c r="AE260" s="15">
        <v>278.5</v>
      </c>
      <c r="AF260" s="15">
        <v>262.39999999999998</v>
      </c>
      <c r="AG260" s="15">
        <v>256.5</v>
      </c>
      <c r="AH260" s="15">
        <v>241.2</v>
      </c>
      <c r="AI260" s="15">
        <v>226.9</v>
      </c>
      <c r="AJ260" s="15">
        <v>214</v>
      </c>
      <c r="AK260" s="15">
        <v>201.7</v>
      </c>
      <c r="AL260" s="15">
        <v>190</v>
      </c>
      <c r="AM260" s="15">
        <v>178.9</v>
      </c>
      <c r="AN260" s="15">
        <v>168.4</v>
      </c>
      <c r="AO260" s="15">
        <v>158.4</v>
      </c>
      <c r="AP260" s="15">
        <v>148.80000000000001</v>
      </c>
      <c r="AQ260" s="15">
        <v>139.69999999999999</v>
      </c>
      <c r="AR260" s="15">
        <v>131</v>
      </c>
      <c r="AS260" s="15">
        <v>122.7</v>
      </c>
    </row>
    <row r="261" spans="1:251">
      <c r="A261" s="39"/>
      <c r="B261" s="39"/>
      <c r="C261" s="39"/>
      <c r="P261" s="39"/>
      <c r="R261" s="73" t="s">
        <v>210</v>
      </c>
      <c r="S261" s="52">
        <v>0</v>
      </c>
      <c r="T261" s="52">
        <v>1</v>
      </c>
      <c r="U261" s="52">
        <v>2</v>
      </c>
      <c r="V261" s="52">
        <v>3</v>
      </c>
      <c r="W261" s="52">
        <v>4</v>
      </c>
      <c r="X261" s="52">
        <v>5</v>
      </c>
      <c r="Y261" s="52">
        <v>6</v>
      </c>
      <c r="Z261" s="52">
        <v>7</v>
      </c>
      <c r="AA261" s="52">
        <v>8</v>
      </c>
      <c r="AB261" s="52">
        <v>9</v>
      </c>
      <c r="AC261" s="52">
        <v>10</v>
      </c>
      <c r="AD261" s="52">
        <v>11</v>
      </c>
      <c r="AE261" s="52">
        <v>12</v>
      </c>
      <c r="AF261" s="52">
        <v>13</v>
      </c>
      <c r="AG261" s="52">
        <v>14</v>
      </c>
      <c r="AH261" s="52">
        <v>15</v>
      </c>
      <c r="AI261" s="52">
        <v>16</v>
      </c>
      <c r="AJ261" s="52">
        <v>17</v>
      </c>
      <c r="AK261" s="52">
        <v>18</v>
      </c>
      <c r="AL261" s="52">
        <v>19</v>
      </c>
      <c r="AM261" s="52">
        <v>20</v>
      </c>
      <c r="AN261" s="52">
        <v>21</v>
      </c>
      <c r="AO261" s="52">
        <v>22</v>
      </c>
      <c r="AP261" s="52">
        <v>23</v>
      </c>
      <c r="AQ261" s="52">
        <v>24</v>
      </c>
      <c r="AR261" s="52">
        <v>25</v>
      </c>
      <c r="AS261" s="52">
        <v>26</v>
      </c>
    </row>
    <row r="262" spans="1:251">
      <c r="A262" s="39"/>
      <c r="B262" s="39"/>
      <c r="C262" s="39"/>
      <c r="P262" s="39"/>
      <c r="R262" s="46" t="s">
        <v>211</v>
      </c>
      <c r="S262" s="53">
        <v>1762.6114103530424</v>
      </c>
      <c r="T262" s="53">
        <v>1869.6480355435765</v>
      </c>
      <c r="U262" s="53">
        <v>1870.9480355435765</v>
      </c>
      <c r="V262" s="53">
        <v>1932.2165904925926</v>
      </c>
      <c r="W262" s="53">
        <v>1926.1521474323411</v>
      </c>
      <c r="X262" s="53">
        <v>1855.8978751213506</v>
      </c>
      <c r="Y262" s="53">
        <v>1555.6262585938791</v>
      </c>
      <c r="Z262" s="53">
        <v>1082.1648318338225</v>
      </c>
      <c r="AA262" s="53">
        <v>1030.1441674294647</v>
      </c>
      <c r="AB262" s="53">
        <v>1043.4367237315673</v>
      </c>
      <c r="AC262" s="53">
        <v>1082.2786690203211</v>
      </c>
      <c r="AD262" s="53">
        <v>1050.9132192785639</v>
      </c>
      <c r="AE262" s="53">
        <v>877.13183331678488</v>
      </c>
      <c r="AF262" s="53">
        <v>867.28183331678486</v>
      </c>
      <c r="AG262" s="53">
        <v>862.38183331678488</v>
      </c>
      <c r="AH262" s="53">
        <v>928.08183331678492</v>
      </c>
      <c r="AI262" s="53">
        <v>1076.4839609763594</v>
      </c>
      <c r="AJ262" s="53">
        <v>1064.5839609763593</v>
      </c>
      <c r="AK262" s="53">
        <v>1055.8700720874706</v>
      </c>
      <c r="AL262" s="53">
        <v>1058.3839609763595</v>
      </c>
      <c r="AM262" s="53">
        <v>1048.2839609763594</v>
      </c>
      <c r="AN262" s="53">
        <v>1057.9006276430262</v>
      </c>
      <c r="AO262" s="53">
        <v>1152.3685945460995</v>
      </c>
      <c r="AP262" s="53">
        <v>1151.1547056572106</v>
      </c>
      <c r="AQ262" s="53">
        <v>1148.0713723238771</v>
      </c>
      <c r="AR262" s="53">
        <v>1140.371372323877</v>
      </c>
      <c r="AS262" s="53">
        <v>1133.0713723238771</v>
      </c>
    </row>
    <row r="263" spans="1:251">
      <c r="A263" s="39"/>
      <c r="B263" s="39"/>
      <c r="C263" s="39"/>
      <c r="P263" s="39"/>
      <c r="R263" s="46" t="s">
        <v>212</v>
      </c>
      <c r="S263" s="53">
        <v>5622.9324126240417</v>
      </c>
      <c r="T263" s="53">
        <v>5686.7854590525758</v>
      </c>
      <c r="U263" s="53">
        <v>5621.6922687915767</v>
      </c>
      <c r="V263" s="53">
        <v>5576.409950833593</v>
      </c>
      <c r="W263" s="53">
        <v>5469.3772789813402</v>
      </c>
      <c r="X263" s="53">
        <v>5264.4906109913509</v>
      </c>
      <c r="Y263" s="53">
        <v>4801.8126948718791</v>
      </c>
      <c r="Z263" s="53">
        <v>4165.4058434208218</v>
      </c>
      <c r="AA263" s="53">
        <v>3946.6127558204644</v>
      </c>
      <c r="AB263" s="53">
        <v>3772.7108552485679</v>
      </c>
      <c r="AC263" s="53">
        <v>3614.3927729843208</v>
      </c>
      <c r="AD263" s="53">
        <v>3325.9702885975644</v>
      </c>
      <c r="AE263" s="53">
        <v>2923.6276777767853</v>
      </c>
      <c r="AF263" s="53">
        <v>2684.7739916037849</v>
      </c>
      <c r="AG263" s="53">
        <v>2456.217529762785</v>
      </c>
      <c r="AH263" s="53">
        <v>2300.4198271617843</v>
      </c>
      <c r="AI263" s="53">
        <v>2251.0862181733592</v>
      </c>
      <c r="AJ263" s="53">
        <v>2051.0954777123593</v>
      </c>
      <c r="AK263" s="53">
        <v>1868.6551681009705</v>
      </c>
      <c r="AL263" s="53">
        <v>1713.4193681746592</v>
      </c>
      <c r="AM263" s="53">
        <v>1566.8674837373594</v>
      </c>
      <c r="AN263" s="53">
        <v>1457.0196280101263</v>
      </c>
      <c r="AO263" s="53">
        <v>1444.8588756765994</v>
      </c>
      <c r="AP263" s="53">
        <v>1356.2793523370106</v>
      </c>
      <c r="AQ263" s="53">
        <v>1279.4748413330772</v>
      </c>
      <c r="AR263" s="53">
        <v>1216.262536353277</v>
      </c>
      <c r="AS263" s="53">
        <v>1186.4717835503773</v>
      </c>
    </row>
    <row r="264" spans="1:251">
      <c r="A264" s="39"/>
      <c r="B264" s="39"/>
      <c r="C264" s="39"/>
      <c r="P264" s="39"/>
    </row>
    <row r="265" spans="1:251">
      <c r="A265" s="39"/>
      <c r="B265" s="39"/>
      <c r="C265" s="39"/>
      <c r="P265" s="39"/>
      <c r="R265"/>
    </row>
    <row r="266" spans="1:251">
      <c r="A266" s="39"/>
      <c r="B266" s="39"/>
      <c r="C266" s="39"/>
      <c r="P266" s="39"/>
    </row>
    <row r="267" spans="1:251" customForma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c r="EO267" s="39"/>
      <c r="EP267" s="39"/>
      <c r="EQ267" s="39"/>
      <c r="ER267" s="39"/>
      <c r="ES267" s="39"/>
      <c r="ET267" s="39"/>
      <c r="EU267" s="39"/>
      <c r="EV267" s="39"/>
      <c r="EW267" s="39"/>
      <c r="EX267" s="39"/>
      <c r="EY267" s="39"/>
      <c r="EZ267" s="39"/>
      <c r="FA267" s="39"/>
      <c r="FB267" s="39"/>
      <c r="FC267" s="39"/>
      <c r="FD267" s="39"/>
      <c r="FE267" s="39"/>
      <c r="FF267" s="39"/>
      <c r="FG267" s="39"/>
      <c r="FH267" s="39"/>
      <c r="FI267" s="39"/>
      <c r="FJ267" s="39"/>
      <c r="FK267" s="39"/>
      <c r="FL267" s="39"/>
      <c r="FM267" s="39"/>
      <c r="FN267" s="39"/>
      <c r="FO267" s="39"/>
      <c r="FP267" s="39"/>
      <c r="FQ267" s="39"/>
      <c r="FR267" s="39"/>
      <c r="FS267" s="39"/>
      <c r="FT267" s="39"/>
      <c r="FU267" s="39"/>
      <c r="FV267" s="39"/>
      <c r="FW267" s="39"/>
      <c r="FX267" s="39"/>
      <c r="FY267" s="39"/>
      <c r="FZ267" s="39"/>
      <c r="GA267" s="39"/>
      <c r="GB267" s="39"/>
      <c r="GC267" s="39"/>
      <c r="GD267" s="39"/>
      <c r="GE267" s="39"/>
      <c r="GF267" s="39"/>
      <c r="GG267" s="39"/>
      <c r="GH267" s="39"/>
      <c r="GI267" s="39"/>
      <c r="GJ267" s="39"/>
      <c r="GK267" s="39"/>
      <c r="GL267" s="39"/>
      <c r="GM267" s="39"/>
      <c r="GN267" s="39"/>
      <c r="GO267" s="39"/>
      <c r="GP267" s="39"/>
      <c r="GQ267" s="39"/>
      <c r="GR267" s="39"/>
      <c r="GS267" s="39"/>
      <c r="GT267" s="39"/>
      <c r="GU267" s="39"/>
      <c r="GV267" s="39"/>
      <c r="GW267" s="39"/>
      <c r="GX267" s="39"/>
      <c r="GY267" s="39"/>
      <c r="GZ267" s="39"/>
      <c r="HA267" s="39"/>
      <c r="HB267" s="39"/>
      <c r="HC267" s="39"/>
      <c r="HD267" s="39"/>
      <c r="HE267" s="39"/>
      <c r="HF267" s="39"/>
      <c r="HG267" s="39"/>
      <c r="HH267" s="39"/>
      <c r="HI267" s="39"/>
      <c r="HJ267" s="39"/>
      <c r="HK267" s="39"/>
      <c r="HL267" s="39"/>
      <c r="HM267" s="39"/>
      <c r="HN267" s="39"/>
      <c r="HO267" s="39"/>
      <c r="HP267" s="39"/>
      <c r="HQ267" s="39"/>
      <c r="HR267" s="39"/>
      <c r="HS267" s="39"/>
      <c r="HT267" s="39"/>
      <c r="HU267" s="39"/>
      <c r="HV267" s="39"/>
      <c r="HW267" s="39"/>
      <c r="HX267" s="39"/>
      <c r="HY267" s="39"/>
      <c r="HZ267" s="39"/>
      <c r="IA267" s="39"/>
      <c r="IB267" s="39"/>
      <c r="IC267" s="39"/>
      <c r="ID267" s="39"/>
      <c r="IE267" s="39"/>
      <c r="IF267" s="39"/>
      <c r="IG267" s="39"/>
      <c r="IH267" s="39"/>
      <c r="II267" s="39"/>
      <c r="IJ267" s="39"/>
      <c r="IK267" s="39"/>
      <c r="IL267" s="39"/>
      <c r="IM267" s="39"/>
      <c r="IN267" s="39"/>
      <c r="IO267" s="39"/>
      <c r="IP267" s="39"/>
      <c r="IQ267" s="39"/>
    </row>
    <row r="268" spans="1:251">
      <c r="A268" s="39"/>
      <c r="B268" s="39"/>
      <c r="C268" s="39"/>
      <c r="E268" s="42" t="s">
        <v>213</v>
      </c>
      <c r="F268"/>
      <c r="G268"/>
      <c r="H268"/>
      <c r="I268"/>
      <c r="J268"/>
      <c r="K268"/>
      <c r="P268" s="39"/>
    </row>
    <row r="269" spans="1:251">
      <c r="A269" s="39"/>
      <c r="B269" s="39"/>
      <c r="C269" s="39"/>
      <c r="E269" s="41" t="s">
        <v>146</v>
      </c>
      <c r="P269" s="39"/>
      <c r="R269" s="42"/>
    </row>
    <row r="270" spans="1:251">
      <c r="A270" s="39"/>
      <c r="B270" s="39"/>
      <c r="C270" s="39"/>
      <c r="P270" s="39"/>
      <c r="R270" t="s">
        <v>164</v>
      </c>
      <c r="S270" s="50"/>
      <c r="T270" s="50"/>
      <c r="U270" s="50"/>
      <c r="V270" s="50"/>
      <c r="W270" s="50"/>
      <c r="X270" s="50"/>
      <c r="Y270" s="50"/>
      <c r="Z270" s="50"/>
      <c r="AA270" s="50"/>
      <c r="AB270" s="50"/>
      <c r="AC270" s="50"/>
      <c r="AD270" s="50"/>
      <c r="AE270" s="50"/>
      <c r="AF270" s="50"/>
      <c r="AG270" s="50"/>
      <c r="AH270" s="50"/>
      <c r="AI270" s="50"/>
    </row>
    <row r="271" spans="1:251">
      <c r="A271" s="39"/>
      <c r="B271" s="39"/>
      <c r="C271" s="39"/>
      <c r="P271" s="39"/>
    </row>
    <row r="272" spans="1:251">
      <c r="A272" s="39"/>
      <c r="B272" s="39"/>
      <c r="C272" s="39"/>
      <c r="P272" s="39"/>
      <c r="R272" s="73" t="s">
        <v>165</v>
      </c>
      <c r="S272" s="51" t="s">
        <v>167</v>
      </c>
      <c r="T272" s="51" t="s">
        <v>168</v>
      </c>
      <c r="U272" s="51" t="s">
        <v>169</v>
      </c>
      <c r="V272" s="51" t="s">
        <v>170</v>
      </c>
      <c r="W272" s="51" t="s">
        <v>171</v>
      </c>
    </row>
    <row r="273" spans="1:23">
      <c r="A273" s="39"/>
      <c r="B273" s="39"/>
      <c r="C273" s="39"/>
      <c r="P273" s="39"/>
      <c r="R273" s="54" t="s">
        <v>194</v>
      </c>
      <c r="S273" s="17">
        <v>321.26759926</v>
      </c>
      <c r="T273" s="17">
        <v>322.69257851000003</v>
      </c>
      <c r="U273" s="17">
        <v>318.92017909999998</v>
      </c>
      <c r="V273" s="17">
        <v>312.27434553000001</v>
      </c>
      <c r="W273" s="17">
        <v>304.67617404999999</v>
      </c>
    </row>
    <row r="274" spans="1:23">
      <c r="A274" s="39"/>
      <c r="B274" s="39"/>
      <c r="C274" s="39"/>
      <c r="P274" s="39"/>
      <c r="R274" s="73" t="s">
        <v>195</v>
      </c>
      <c r="S274" s="17">
        <v>204.73768322999999</v>
      </c>
      <c r="T274" s="17">
        <v>205.00263029000001</v>
      </c>
      <c r="U274" s="17">
        <v>202.48099776999999</v>
      </c>
      <c r="V274" s="17">
        <v>198.28869660000001</v>
      </c>
      <c r="W274" s="17">
        <v>194.50207709</v>
      </c>
    </row>
    <row r="275" spans="1:23">
      <c r="A275" s="39"/>
      <c r="B275" s="39"/>
      <c r="C275" s="39"/>
      <c r="P275" s="39"/>
      <c r="R275" s="73" t="s">
        <v>196</v>
      </c>
      <c r="S275" s="17">
        <v>475.44344624000001</v>
      </c>
      <c r="T275" s="17">
        <v>476.38178992000002</v>
      </c>
      <c r="U275" s="17">
        <v>470.51276906999999</v>
      </c>
      <c r="V275" s="17">
        <v>462.40696688999998</v>
      </c>
      <c r="W275" s="17">
        <v>459.21302883999999</v>
      </c>
    </row>
    <row r="276" spans="1:23">
      <c r="A276" s="39"/>
      <c r="B276" s="39"/>
      <c r="C276" s="39"/>
      <c r="P276" s="39"/>
      <c r="R276" s="73" t="s">
        <v>197</v>
      </c>
      <c r="S276" s="17">
        <v>244.88779549</v>
      </c>
      <c r="T276" s="17">
        <v>244.73766759999998</v>
      </c>
      <c r="U276" s="17">
        <v>241.69363038</v>
      </c>
      <c r="V276" s="17">
        <v>236.31980257000001</v>
      </c>
      <c r="W276" s="17">
        <v>231.32536910000002</v>
      </c>
    </row>
    <row r="277" spans="1:23">
      <c r="A277" s="39"/>
      <c r="B277" s="39"/>
      <c r="C277" s="39"/>
      <c r="P277" s="39"/>
      <c r="R277" s="73" t="s">
        <v>198</v>
      </c>
      <c r="S277" s="17">
        <v>430.30182927999999</v>
      </c>
      <c r="T277" s="17">
        <v>429.78795958999996</v>
      </c>
      <c r="U277" s="17">
        <v>424.54702519999995</v>
      </c>
      <c r="V277" s="17">
        <v>414.50486407</v>
      </c>
      <c r="W277" s="17">
        <v>405.90323670000004</v>
      </c>
    </row>
    <row r="278" spans="1:23">
      <c r="A278" s="39"/>
      <c r="B278" s="39"/>
      <c r="C278" s="39"/>
      <c r="P278" s="39"/>
      <c r="R278" s="73" t="s">
        <v>199</v>
      </c>
      <c r="S278" s="17">
        <v>348.55549810999997</v>
      </c>
      <c r="T278" s="17">
        <v>348.41640159000002</v>
      </c>
      <c r="U278" s="17">
        <v>344.13159029999997</v>
      </c>
      <c r="V278" s="17">
        <v>336.04729452999999</v>
      </c>
      <c r="W278" s="17">
        <v>329.73484794000001</v>
      </c>
    </row>
    <row r="279" spans="1:23">
      <c r="A279" s="39"/>
      <c r="B279" s="39"/>
      <c r="C279" s="39"/>
      <c r="P279" s="39"/>
      <c r="R279" s="73" t="s">
        <v>200</v>
      </c>
      <c r="S279" s="17">
        <v>42.147367572</v>
      </c>
      <c r="T279" s="17">
        <v>42.123134938</v>
      </c>
      <c r="U279" s="17">
        <v>41.672888034000003</v>
      </c>
      <c r="V279" s="17">
        <v>40.727682166000001</v>
      </c>
      <c r="W279" s="17">
        <v>39.915754347000004</v>
      </c>
    </row>
    <row r="280" spans="1:23">
      <c r="A280" s="39"/>
      <c r="B280" s="39"/>
      <c r="C280" s="39"/>
      <c r="P280" s="39"/>
      <c r="R280" s="73" t="s">
        <v>201</v>
      </c>
      <c r="S280" s="17">
        <v>173.05901235000002</v>
      </c>
      <c r="T280" s="17">
        <v>174.91963889000002</v>
      </c>
      <c r="U280" s="17">
        <v>171.60762943</v>
      </c>
      <c r="V280" s="17">
        <v>167.30345629999999</v>
      </c>
      <c r="W280" s="17">
        <v>163.65764788999999</v>
      </c>
    </row>
    <row r="281" spans="1:23">
      <c r="A281" s="39"/>
      <c r="B281" s="39"/>
      <c r="C281" s="39"/>
      <c r="P281" s="39"/>
      <c r="R281" s="73" t="s">
        <v>202</v>
      </c>
      <c r="S281" s="17">
        <v>325.24228827999997</v>
      </c>
      <c r="T281" s="17">
        <v>326.45778629</v>
      </c>
      <c r="U281" s="17">
        <v>323.21331323000004</v>
      </c>
      <c r="V281" s="17">
        <v>315.55612695000002</v>
      </c>
      <c r="W281" s="17">
        <v>307.33789364999996</v>
      </c>
    </row>
    <row r="282" spans="1:23">
      <c r="A282" s="39"/>
      <c r="B282" s="39"/>
      <c r="C282" s="39"/>
      <c r="P282" s="39"/>
      <c r="R282" s="73" t="s">
        <v>203</v>
      </c>
      <c r="S282" s="17">
        <v>404.51565775</v>
      </c>
      <c r="T282" s="17">
        <v>404.3591839</v>
      </c>
      <c r="U282" s="17">
        <v>399.31448838</v>
      </c>
      <c r="V282" s="17">
        <v>390.05156202999996</v>
      </c>
      <c r="W282" s="17">
        <v>381.96830921999998</v>
      </c>
    </row>
    <row r="283" spans="1:23">
      <c r="A283" s="39"/>
      <c r="B283" s="39"/>
      <c r="C283" s="39"/>
      <c r="P283" s="39"/>
      <c r="R283" s="73" t="s">
        <v>204</v>
      </c>
      <c r="S283" s="17">
        <v>433.10986385000001</v>
      </c>
      <c r="T283" s="17">
        <v>432.34686582</v>
      </c>
      <c r="U283" s="17">
        <v>426.01948320000002</v>
      </c>
      <c r="V283" s="17">
        <v>416.04730676000003</v>
      </c>
      <c r="W283" s="17">
        <v>407.16335392000002</v>
      </c>
    </row>
    <row r="284" spans="1:23">
      <c r="A284" s="39"/>
      <c r="B284" s="39"/>
      <c r="C284" s="39"/>
      <c r="P284" s="39"/>
      <c r="R284" s="73" t="s">
        <v>205</v>
      </c>
      <c r="S284" s="17">
        <v>340.19261125999998</v>
      </c>
      <c r="T284" s="17">
        <v>341.60377283999998</v>
      </c>
      <c r="U284" s="17">
        <v>337.92955080000002</v>
      </c>
      <c r="V284" s="17">
        <v>330.49889682999998</v>
      </c>
      <c r="W284" s="17">
        <v>323.42961941999999</v>
      </c>
    </row>
    <row r="285" spans="1:23">
      <c r="A285" s="39"/>
      <c r="B285" s="39"/>
      <c r="C285" s="39"/>
      <c r="P285" s="39"/>
      <c r="R285" s="73" t="s">
        <v>206</v>
      </c>
      <c r="S285" s="17">
        <v>249.23408336</v>
      </c>
      <c r="T285" s="17">
        <v>249.10210061000001</v>
      </c>
      <c r="U285" s="17">
        <v>246.05058733000001</v>
      </c>
      <c r="V285" s="17">
        <v>240.84442576000001</v>
      </c>
      <c r="W285" s="17">
        <v>235.25787659999997</v>
      </c>
    </row>
    <row r="286" spans="1:23">
      <c r="A286" s="39"/>
      <c r="B286" s="39"/>
      <c r="C286" s="39"/>
      <c r="P286" s="39"/>
      <c r="R286" s="46" t="s">
        <v>154</v>
      </c>
      <c r="S286" s="124">
        <v>3992.6947360320005</v>
      </c>
      <c r="T286" s="124">
        <v>3997.9315107880002</v>
      </c>
      <c r="U286" s="124">
        <v>3948.0941322240001</v>
      </c>
      <c r="V286" s="124">
        <v>3860.8714269859997</v>
      </c>
      <c r="W286" s="124">
        <v>3784.0851887670001</v>
      </c>
    </row>
    <row r="287" spans="1:23">
      <c r="A287" s="39"/>
      <c r="B287" s="39"/>
      <c r="C287" s="39"/>
      <c r="P287" s="39"/>
      <c r="R287" s="73" t="s">
        <v>207</v>
      </c>
      <c r="S287" s="17">
        <v>61.9269749221341</v>
      </c>
      <c r="T287" s="17">
        <v>61.9269749221341</v>
      </c>
      <c r="U287" s="17">
        <v>61.935626688536409</v>
      </c>
      <c r="V287" s="17">
        <v>61.935626688536409</v>
      </c>
      <c r="W287" s="17">
        <v>71.005561800288376</v>
      </c>
    </row>
    <row r="288" spans="1:23">
      <c r="A288" s="39"/>
      <c r="B288" s="39"/>
      <c r="C288" s="39"/>
      <c r="P288" s="39"/>
      <c r="R288" s="45" t="s">
        <v>208</v>
      </c>
      <c r="S288" s="17">
        <v>1438.8356203530425</v>
      </c>
      <c r="T288" s="17">
        <v>1519.7922455435767</v>
      </c>
      <c r="U288" s="17">
        <v>1481.6722455435765</v>
      </c>
      <c r="V288" s="17">
        <v>1491.9579598292908</v>
      </c>
      <c r="W288" s="17">
        <v>1461.6770063148215</v>
      </c>
    </row>
    <row r="289" spans="1:251">
      <c r="A289" s="39"/>
      <c r="B289" s="39"/>
      <c r="C289" s="39"/>
      <c r="P289" s="39"/>
      <c r="R289" s="73" t="s">
        <v>209</v>
      </c>
      <c r="S289" s="17">
        <v>334.6</v>
      </c>
      <c r="T289" s="17">
        <v>383.1</v>
      </c>
      <c r="U289" s="17">
        <v>405.2</v>
      </c>
      <c r="V289" s="17">
        <v>446.7</v>
      </c>
      <c r="W289" s="17">
        <v>423.7</v>
      </c>
    </row>
    <row r="290" spans="1:251">
      <c r="A290" s="39"/>
      <c r="B290" s="39"/>
      <c r="C290" s="39"/>
      <c r="P290" s="39"/>
      <c r="R290" s="73" t="s">
        <v>210</v>
      </c>
      <c r="S290" s="52">
        <v>0</v>
      </c>
      <c r="T290" s="52">
        <v>0</v>
      </c>
      <c r="U290" s="52">
        <v>0</v>
      </c>
      <c r="V290" s="52">
        <v>0</v>
      </c>
      <c r="W290" s="52">
        <v>0</v>
      </c>
    </row>
    <row r="291" spans="1:251">
      <c r="A291" s="39"/>
      <c r="B291" s="39"/>
      <c r="C291" s="39"/>
      <c r="P291" s="39"/>
      <c r="R291" s="46" t="s">
        <v>211</v>
      </c>
      <c r="S291" s="53">
        <f t="shared" ref="S291:W291" si="6">SUM(S287:S290)</f>
        <v>1835.3625952751768</v>
      </c>
      <c r="T291" s="53">
        <f t="shared" si="6"/>
        <v>1964.8192204657107</v>
      </c>
      <c r="U291" s="53">
        <f t="shared" si="6"/>
        <v>1948.8078722321129</v>
      </c>
      <c r="V291" s="53">
        <f t="shared" si="6"/>
        <v>2000.5935865178271</v>
      </c>
      <c r="W291" s="53">
        <f t="shared" si="6"/>
        <v>1956.38256811511</v>
      </c>
    </row>
    <row r="292" spans="1:251">
      <c r="A292" s="39"/>
      <c r="B292" s="39"/>
      <c r="C292" s="39"/>
      <c r="P292" s="39"/>
      <c r="R292" s="46" t="s">
        <v>212</v>
      </c>
      <c r="S292" s="53">
        <f t="shared" ref="S292:W292" si="7">S286+S291</f>
        <v>5828.0573313071773</v>
      </c>
      <c r="T292" s="53">
        <f t="shared" si="7"/>
        <v>5962.7507312537109</v>
      </c>
      <c r="U292" s="53">
        <f t="shared" si="7"/>
        <v>5896.902004456113</v>
      </c>
      <c r="V292" s="53">
        <f t="shared" si="7"/>
        <v>5861.4650135038264</v>
      </c>
      <c r="W292" s="53">
        <f t="shared" si="7"/>
        <v>5740.4677568821098</v>
      </c>
    </row>
    <row r="293" spans="1:251">
      <c r="A293" s="39"/>
      <c r="B293" s="39"/>
      <c r="C293" s="39"/>
      <c r="P293" s="39"/>
    </row>
    <row r="294" spans="1:251">
      <c r="A294" s="39"/>
      <c r="B294" s="39"/>
      <c r="C294" s="39"/>
      <c r="P294" s="39"/>
    </row>
    <row r="295" spans="1:251">
      <c r="A295" s="39"/>
      <c r="B295" s="39"/>
      <c r="C295" s="39"/>
      <c r="P295" s="39"/>
    </row>
    <row r="296" spans="1:25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c r="EI296" s="39"/>
      <c r="EJ296" s="39"/>
      <c r="EK296" s="39"/>
      <c r="EL296" s="39"/>
      <c r="EM296" s="39"/>
      <c r="EN296" s="39"/>
      <c r="EO296" s="39"/>
      <c r="EP296" s="39"/>
      <c r="EQ296" s="39"/>
      <c r="ER296" s="39"/>
      <c r="ES296" s="39"/>
      <c r="ET296" s="39"/>
      <c r="EU296" s="39"/>
      <c r="EV296" s="39"/>
      <c r="EW296" s="39"/>
      <c r="EX296" s="39"/>
      <c r="EY296" s="39"/>
      <c r="EZ296" s="39"/>
      <c r="FA296" s="39"/>
      <c r="FB296" s="39"/>
      <c r="FC296" s="39"/>
      <c r="FD296" s="39"/>
      <c r="FE296" s="39"/>
      <c r="FF296" s="39"/>
      <c r="FG296" s="39"/>
      <c r="FH296" s="39"/>
      <c r="FI296" s="39"/>
      <c r="FJ296" s="39"/>
      <c r="FK296" s="39"/>
      <c r="FL296" s="39"/>
      <c r="FM296" s="39"/>
      <c r="FN296" s="39"/>
      <c r="FO296" s="39"/>
      <c r="FP296" s="39"/>
      <c r="FQ296" s="39"/>
      <c r="FR296" s="39"/>
      <c r="FS296" s="39"/>
      <c r="FT296" s="39"/>
      <c r="FU296" s="39"/>
      <c r="FV296" s="39"/>
      <c r="FW296" s="39"/>
      <c r="FX296" s="39"/>
      <c r="FY296" s="39"/>
      <c r="FZ296" s="39"/>
      <c r="GA296" s="39"/>
      <c r="GB296" s="39"/>
      <c r="GC296" s="39"/>
      <c r="GD296" s="39"/>
      <c r="GE296" s="39"/>
      <c r="GF296" s="39"/>
      <c r="GG296" s="39"/>
      <c r="GH296" s="39"/>
      <c r="GI296" s="39"/>
      <c r="GJ296" s="39"/>
      <c r="GK296" s="39"/>
      <c r="GL296" s="39"/>
      <c r="GM296" s="39"/>
      <c r="GN296" s="39"/>
      <c r="GO296" s="39"/>
      <c r="GP296" s="39"/>
      <c r="GQ296" s="39"/>
      <c r="GR296" s="39"/>
      <c r="GS296" s="39"/>
      <c r="GT296" s="39"/>
      <c r="GU296" s="39"/>
      <c r="GV296" s="39"/>
      <c r="GW296" s="39"/>
      <c r="GX296" s="39"/>
      <c r="GY296" s="39"/>
      <c r="GZ296" s="39"/>
      <c r="HA296" s="39"/>
      <c r="HB296" s="39"/>
      <c r="HC296" s="39"/>
      <c r="HD296" s="39"/>
      <c r="HE296" s="39"/>
      <c r="HF296" s="39"/>
      <c r="HG296" s="39"/>
      <c r="HH296" s="39"/>
      <c r="HI296" s="39"/>
      <c r="HJ296" s="39"/>
      <c r="HK296" s="39"/>
      <c r="HL296" s="39"/>
      <c r="HM296" s="39"/>
      <c r="HN296" s="39"/>
      <c r="HO296" s="39"/>
      <c r="HP296" s="39"/>
      <c r="HQ296" s="39"/>
      <c r="HR296" s="39"/>
      <c r="HS296" s="39"/>
      <c r="HT296" s="39"/>
      <c r="HU296" s="39"/>
      <c r="HV296" s="39"/>
      <c r="HW296" s="39"/>
      <c r="HX296" s="39"/>
      <c r="HY296" s="39"/>
      <c r="HZ296" s="39"/>
      <c r="IA296" s="39"/>
      <c r="IB296" s="39"/>
      <c r="IC296" s="39"/>
      <c r="ID296" s="39"/>
      <c r="IE296" s="39"/>
      <c r="IF296" s="39"/>
      <c r="IG296" s="39"/>
      <c r="IH296" s="39"/>
      <c r="II296" s="39"/>
      <c r="IJ296" s="39"/>
      <c r="IK296" s="39"/>
      <c r="IL296" s="39"/>
      <c r="IM296" s="39"/>
      <c r="IN296" s="39"/>
      <c r="IO296" s="39"/>
      <c r="IP296" s="39"/>
      <c r="IQ296" s="39"/>
    </row>
    <row r="297" spans="1:25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c r="EI297" s="39"/>
      <c r="EJ297" s="39"/>
      <c r="EK297" s="39"/>
      <c r="EL297" s="39"/>
      <c r="EM297" s="39"/>
      <c r="EN297" s="39"/>
      <c r="EO297" s="39"/>
      <c r="EP297" s="39"/>
      <c r="EQ297" s="39"/>
      <c r="ER297" s="39"/>
      <c r="ES297" s="39"/>
      <c r="ET297" s="39"/>
      <c r="EU297" s="39"/>
      <c r="EV297" s="39"/>
      <c r="EW297" s="39"/>
      <c r="EX297" s="39"/>
      <c r="EY297" s="39"/>
      <c r="EZ297" s="39"/>
      <c r="FA297" s="39"/>
      <c r="FB297" s="39"/>
      <c r="FC297" s="39"/>
      <c r="FD297" s="39"/>
      <c r="FE297" s="39"/>
      <c r="FF297" s="39"/>
      <c r="FG297" s="39"/>
      <c r="FH297" s="39"/>
      <c r="FI297" s="39"/>
      <c r="FJ297" s="39"/>
      <c r="FK297" s="39"/>
      <c r="FL297" s="39"/>
      <c r="FM297" s="39"/>
      <c r="FN297" s="39"/>
      <c r="FO297" s="39"/>
      <c r="FP297" s="39"/>
      <c r="FQ297" s="39"/>
      <c r="FR297" s="39"/>
      <c r="FS297" s="39"/>
      <c r="FT297" s="39"/>
      <c r="FU297" s="39"/>
      <c r="FV297" s="39"/>
      <c r="FW297" s="39"/>
      <c r="FX297" s="39"/>
      <c r="FY297" s="39"/>
      <c r="FZ297" s="39"/>
      <c r="GA297" s="39"/>
      <c r="GB297" s="39"/>
      <c r="GC297" s="39"/>
      <c r="GD297" s="39"/>
      <c r="GE297" s="39"/>
      <c r="GF297" s="39"/>
      <c r="GG297" s="39"/>
      <c r="GH297" s="39"/>
      <c r="GI297" s="39"/>
      <c r="GJ297" s="39"/>
      <c r="GK297" s="39"/>
      <c r="GL297" s="39"/>
      <c r="GM297" s="39"/>
      <c r="GN297" s="39"/>
      <c r="GO297" s="39"/>
      <c r="GP297" s="39"/>
      <c r="GQ297" s="39"/>
      <c r="GR297" s="39"/>
      <c r="GS297" s="39"/>
      <c r="GT297" s="39"/>
      <c r="GU297" s="39"/>
      <c r="GV297" s="39"/>
      <c r="GW297" s="39"/>
      <c r="GX297" s="39"/>
      <c r="GY297" s="39"/>
      <c r="GZ297" s="39"/>
      <c r="HA297" s="39"/>
      <c r="HB297" s="39"/>
      <c r="HC297" s="39"/>
      <c r="HD297" s="39"/>
      <c r="HE297" s="39"/>
      <c r="HF297" s="39"/>
      <c r="HG297" s="39"/>
      <c r="HH297" s="39"/>
      <c r="HI297" s="39"/>
      <c r="HJ297" s="39"/>
      <c r="HK297" s="39"/>
      <c r="HL297" s="39"/>
      <c r="HM297" s="39"/>
      <c r="HN297" s="39"/>
      <c r="HO297" s="39"/>
      <c r="HP297" s="39"/>
      <c r="HQ297" s="39"/>
      <c r="HR297" s="39"/>
      <c r="HS297" s="39"/>
      <c r="HT297" s="39"/>
      <c r="HU297" s="39"/>
      <c r="HV297" s="39"/>
      <c r="HW297" s="39"/>
      <c r="HX297" s="39"/>
      <c r="HY297" s="39"/>
      <c r="HZ297" s="39"/>
      <c r="IA297" s="39"/>
      <c r="IB297" s="39"/>
      <c r="IC297" s="39"/>
      <c r="ID297" s="39"/>
      <c r="IE297" s="39"/>
      <c r="IF297" s="39"/>
      <c r="IG297" s="39"/>
      <c r="IH297" s="39"/>
      <c r="II297" s="39"/>
      <c r="IJ297" s="39"/>
      <c r="IK297" s="39"/>
      <c r="IL297" s="39"/>
      <c r="IM297" s="39"/>
      <c r="IN297" s="39"/>
      <c r="IO297" s="39"/>
      <c r="IP297" s="39"/>
      <c r="IQ297" s="39"/>
    </row>
    <row r="298" spans="1:25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c r="EI298" s="39"/>
      <c r="EJ298" s="39"/>
      <c r="EK298" s="39"/>
      <c r="EL298" s="39"/>
      <c r="EM298" s="39"/>
      <c r="EN298" s="39"/>
      <c r="EO298" s="39"/>
      <c r="EP298" s="39"/>
      <c r="EQ298" s="39"/>
      <c r="ER298" s="39"/>
      <c r="ES298" s="39"/>
      <c r="ET298" s="39"/>
      <c r="EU298" s="39"/>
      <c r="EV298" s="39"/>
      <c r="EW298" s="39"/>
      <c r="EX298" s="39"/>
      <c r="EY298" s="39"/>
      <c r="EZ298" s="39"/>
      <c r="FA298" s="39"/>
      <c r="FB298" s="39"/>
      <c r="FC298" s="39"/>
      <c r="FD298" s="39"/>
      <c r="FE298" s="39"/>
      <c r="FF298" s="39"/>
      <c r="FG298" s="39"/>
      <c r="FH298" s="39"/>
      <c r="FI298" s="39"/>
      <c r="FJ298" s="39"/>
      <c r="FK298" s="39"/>
      <c r="FL298" s="39"/>
      <c r="FM298" s="39"/>
      <c r="FN298" s="39"/>
      <c r="FO298" s="39"/>
      <c r="FP298" s="39"/>
      <c r="FQ298" s="39"/>
      <c r="FR298" s="39"/>
      <c r="FS298" s="39"/>
      <c r="FT298" s="39"/>
      <c r="FU298" s="39"/>
      <c r="FV298" s="39"/>
      <c r="FW298" s="39"/>
      <c r="FX298" s="39"/>
      <c r="FY298" s="39"/>
      <c r="FZ298" s="39"/>
      <c r="GA298" s="39"/>
      <c r="GB298" s="39"/>
      <c r="GC298" s="39"/>
      <c r="GD298" s="39"/>
      <c r="GE298" s="39"/>
      <c r="GF298" s="39"/>
      <c r="GG298" s="39"/>
      <c r="GH298" s="39"/>
      <c r="GI298" s="39"/>
      <c r="GJ298" s="39"/>
      <c r="GK298" s="39"/>
      <c r="GL298" s="39"/>
      <c r="GM298" s="39"/>
      <c r="GN298" s="39"/>
      <c r="GO298" s="39"/>
      <c r="GP298" s="39"/>
      <c r="GQ298" s="39"/>
      <c r="GR298" s="39"/>
      <c r="GS298" s="39"/>
      <c r="GT298" s="39"/>
      <c r="GU298" s="39"/>
      <c r="GV298" s="39"/>
      <c r="GW298" s="39"/>
      <c r="GX298" s="39"/>
      <c r="GY298" s="39"/>
      <c r="GZ298" s="39"/>
      <c r="HA298" s="39"/>
      <c r="HB298" s="39"/>
      <c r="HC298" s="39"/>
      <c r="HD298" s="39"/>
      <c r="HE298" s="39"/>
      <c r="HF298" s="39"/>
      <c r="HG298" s="39"/>
      <c r="HH298" s="39"/>
      <c r="HI298" s="39"/>
      <c r="HJ298" s="39"/>
      <c r="HK298" s="39"/>
      <c r="HL298" s="39"/>
      <c r="HM298" s="39"/>
      <c r="HN298" s="39"/>
      <c r="HO298" s="39"/>
      <c r="HP298" s="39"/>
      <c r="HQ298" s="39"/>
      <c r="HR298" s="39"/>
      <c r="HS298" s="39"/>
      <c r="HT298" s="39"/>
      <c r="HU298" s="39"/>
      <c r="HV298" s="39"/>
      <c r="HW298" s="39"/>
      <c r="HX298" s="39"/>
      <c r="HY298" s="39"/>
      <c r="HZ298" s="39"/>
      <c r="IA298" s="39"/>
      <c r="IB298" s="39"/>
      <c r="IC298" s="39"/>
      <c r="ID298" s="39"/>
      <c r="IE298" s="39"/>
      <c r="IF298" s="39"/>
      <c r="IG298" s="39"/>
      <c r="IH298" s="39"/>
      <c r="II298" s="39"/>
      <c r="IJ298" s="39"/>
      <c r="IK298" s="39"/>
      <c r="IL298" s="39"/>
      <c r="IM298" s="39"/>
      <c r="IN298" s="39"/>
      <c r="IO298" s="39"/>
      <c r="IP298" s="39"/>
      <c r="IQ298" s="39"/>
    </row>
    <row r="299" spans="1:25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c r="EI299" s="39"/>
      <c r="EJ299" s="39"/>
      <c r="EK299" s="39"/>
      <c r="EL299" s="39"/>
      <c r="EM299" s="39"/>
      <c r="EN299" s="39"/>
      <c r="EO299" s="39"/>
      <c r="EP299" s="39"/>
      <c r="EQ299" s="39"/>
      <c r="ER299" s="39"/>
      <c r="ES299" s="39"/>
      <c r="ET299" s="39"/>
      <c r="EU299" s="39"/>
      <c r="EV299" s="39"/>
      <c r="EW299" s="39"/>
      <c r="EX299" s="39"/>
      <c r="EY299" s="39"/>
      <c r="EZ299" s="39"/>
      <c r="FA299" s="39"/>
      <c r="FB299" s="39"/>
      <c r="FC299" s="39"/>
      <c r="FD299" s="39"/>
      <c r="FE299" s="39"/>
      <c r="FF299" s="39"/>
      <c r="FG299" s="39"/>
      <c r="FH299" s="39"/>
      <c r="FI299" s="39"/>
      <c r="FJ299" s="39"/>
      <c r="FK299" s="39"/>
      <c r="FL299" s="39"/>
      <c r="FM299" s="39"/>
      <c r="FN299" s="39"/>
      <c r="FO299" s="39"/>
      <c r="FP299" s="39"/>
      <c r="FQ299" s="39"/>
      <c r="FR299" s="39"/>
      <c r="FS299" s="39"/>
      <c r="FT299" s="39"/>
      <c r="FU299" s="39"/>
      <c r="FV299" s="39"/>
      <c r="FW299" s="39"/>
      <c r="FX299" s="39"/>
      <c r="FY299" s="39"/>
      <c r="FZ299" s="39"/>
      <c r="GA299" s="39"/>
      <c r="GB299" s="39"/>
      <c r="GC299" s="39"/>
      <c r="GD299" s="39"/>
      <c r="GE299" s="39"/>
      <c r="GF299" s="39"/>
      <c r="GG299" s="39"/>
      <c r="GH299" s="39"/>
      <c r="GI299" s="39"/>
      <c r="GJ299" s="39"/>
      <c r="GK299" s="39"/>
      <c r="GL299" s="39"/>
      <c r="GM299" s="39"/>
      <c r="GN299" s="39"/>
      <c r="GO299" s="39"/>
      <c r="GP299" s="39"/>
      <c r="GQ299" s="39"/>
      <c r="GR299" s="39"/>
      <c r="GS299" s="39"/>
      <c r="GT299" s="39"/>
      <c r="GU299" s="39"/>
      <c r="GV299" s="39"/>
      <c r="GW299" s="39"/>
      <c r="GX299" s="39"/>
      <c r="GY299" s="39"/>
      <c r="GZ299" s="39"/>
      <c r="HA299" s="39"/>
      <c r="HB299" s="39"/>
      <c r="HC299" s="39"/>
      <c r="HD299" s="39"/>
      <c r="HE299" s="39"/>
      <c r="HF299" s="39"/>
      <c r="HG299" s="39"/>
      <c r="HH299" s="39"/>
      <c r="HI299" s="39"/>
      <c r="HJ299" s="39"/>
      <c r="HK299" s="39"/>
      <c r="HL299" s="39"/>
      <c r="HM299" s="39"/>
      <c r="HN299" s="39"/>
      <c r="HO299" s="39"/>
      <c r="HP299" s="39"/>
      <c r="HQ299" s="39"/>
      <c r="HR299" s="39"/>
      <c r="HS299" s="39"/>
      <c r="HT299" s="39"/>
      <c r="HU299" s="39"/>
      <c r="HV299" s="39"/>
      <c r="HW299" s="39"/>
      <c r="HX299" s="39"/>
      <c r="HY299" s="39"/>
      <c r="HZ299" s="39"/>
      <c r="IA299" s="39"/>
      <c r="IB299" s="39"/>
      <c r="IC299" s="39"/>
      <c r="ID299" s="39"/>
      <c r="IE299" s="39"/>
      <c r="IF299" s="39"/>
      <c r="IG299" s="39"/>
      <c r="IH299" s="39"/>
      <c r="II299" s="39"/>
      <c r="IJ299" s="39"/>
      <c r="IK299" s="39"/>
      <c r="IL299" s="39"/>
      <c r="IM299" s="39"/>
      <c r="IN299" s="39"/>
      <c r="IO299" s="39"/>
      <c r="IP299" s="39"/>
      <c r="IQ299" s="39"/>
    </row>
    <row r="300" spans="1:251">
      <c r="A300" s="39"/>
      <c r="B300" s="39"/>
      <c r="C300" s="39"/>
      <c r="E300" s="41" t="s">
        <v>349</v>
      </c>
      <c r="P300" s="39"/>
      <c r="R300"/>
    </row>
    <row r="301" spans="1:251">
      <c r="A301" s="39"/>
      <c r="B301" s="39"/>
      <c r="C301" s="39"/>
      <c r="E301" s="41" t="s">
        <v>146</v>
      </c>
      <c r="P301" s="39"/>
      <c r="R301" s="42"/>
    </row>
    <row r="302" spans="1:251">
      <c r="A302" s="39"/>
      <c r="B302" s="39"/>
      <c r="C302" s="39"/>
      <c r="P302" s="39"/>
      <c r="R302" t="s">
        <v>214</v>
      </c>
      <c r="S302"/>
    </row>
    <row r="303" spans="1:251">
      <c r="A303" s="39"/>
      <c r="B303" s="39"/>
      <c r="C303" s="39"/>
      <c r="P303" s="39"/>
    </row>
    <row r="304" spans="1:251">
      <c r="A304" s="39"/>
      <c r="B304" s="39"/>
      <c r="C304" s="39"/>
      <c r="P304" s="39"/>
      <c r="R304" s="46" t="s">
        <v>215</v>
      </c>
      <c r="S304" s="51" t="s">
        <v>167</v>
      </c>
      <c r="T304" s="51" t="s">
        <v>168</v>
      </c>
      <c r="U304" s="51" t="s">
        <v>169</v>
      </c>
      <c r="V304" s="51" t="s">
        <v>170</v>
      </c>
      <c r="W304" s="51" t="s">
        <v>171</v>
      </c>
      <c r="X304" s="51" t="s">
        <v>172</v>
      </c>
      <c r="Y304" s="51" t="s">
        <v>173</v>
      </c>
      <c r="Z304" s="51" t="s">
        <v>174</v>
      </c>
      <c r="AA304" s="51" t="s">
        <v>175</v>
      </c>
      <c r="AB304" s="51" t="s">
        <v>176</v>
      </c>
      <c r="AC304" s="51" t="s">
        <v>177</v>
      </c>
      <c r="AD304" s="51" t="s">
        <v>178</v>
      </c>
      <c r="AE304" s="51" t="s">
        <v>179</v>
      </c>
      <c r="AF304" s="51" t="s">
        <v>180</v>
      </c>
      <c r="AG304" s="51" t="s">
        <v>181</v>
      </c>
      <c r="AH304" s="51" t="s">
        <v>182</v>
      </c>
      <c r="AI304" s="51" t="s">
        <v>183</v>
      </c>
      <c r="AJ304" s="51" t="s">
        <v>184</v>
      </c>
      <c r="AK304" s="51" t="s">
        <v>185</v>
      </c>
      <c r="AL304" s="51" t="s">
        <v>186</v>
      </c>
      <c r="AM304" s="51" t="s">
        <v>187</v>
      </c>
      <c r="AN304" s="51" t="s">
        <v>188</v>
      </c>
      <c r="AO304" s="51" t="s">
        <v>189</v>
      </c>
      <c r="AP304" s="51" t="s">
        <v>190</v>
      </c>
      <c r="AQ304" s="51" t="s">
        <v>191</v>
      </c>
      <c r="AR304" s="51" t="s">
        <v>192</v>
      </c>
      <c r="AS304" s="51" t="s">
        <v>193</v>
      </c>
    </row>
    <row r="305" spans="1:45">
      <c r="A305" s="39"/>
      <c r="B305" s="39"/>
      <c r="C305" s="39"/>
      <c r="P305" s="39"/>
      <c r="R305" s="14" t="s">
        <v>148</v>
      </c>
      <c r="S305" s="52">
        <v>2896.7633114</v>
      </c>
      <c r="T305" s="52">
        <v>2908.5135921999999</v>
      </c>
      <c r="U305" s="52">
        <v>2880.5260889000001</v>
      </c>
      <c r="V305" s="52">
        <v>2840.4897612999998</v>
      </c>
      <c r="W305" s="52">
        <v>2826.4663509000002</v>
      </c>
      <c r="X305" s="52">
        <v>2804.4946546000001</v>
      </c>
      <c r="Y305" s="52">
        <v>2776.7176810000001</v>
      </c>
      <c r="Z305" s="52">
        <v>2738.9932979</v>
      </c>
      <c r="AA305" s="52">
        <v>2717.3678444000002</v>
      </c>
      <c r="AB305" s="52">
        <v>2687.2273847000001</v>
      </c>
      <c r="AC305" s="52">
        <v>2659.3828764</v>
      </c>
      <c r="AD305" s="52">
        <v>2630.6300298000001</v>
      </c>
      <c r="AE305" s="52">
        <v>2614.1509111999999</v>
      </c>
      <c r="AF305" s="52">
        <v>2581.9539960000002</v>
      </c>
      <c r="AG305" s="52">
        <v>2535.7261088</v>
      </c>
      <c r="AH305" s="52">
        <v>2464.7820806</v>
      </c>
      <c r="AI305" s="52">
        <v>2415.0815692000001</v>
      </c>
      <c r="AJ305" s="52">
        <v>2347.1447874</v>
      </c>
      <c r="AK305" s="52">
        <v>2280.131214</v>
      </c>
      <c r="AL305" s="52">
        <v>2201.6353432999999</v>
      </c>
      <c r="AM305" s="52">
        <v>2134.4849313999998</v>
      </c>
      <c r="AN305" s="52">
        <v>2059.4130823</v>
      </c>
      <c r="AO305" s="52">
        <v>1982.9447622</v>
      </c>
      <c r="AP305" s="52">
        <v>1892.5930662999999</v>
      </c>
      <c r="AQ305" s="52">
        <v>1813.9148034</v>
      </c>
      <c r="AR305" s="52">
        <v>1723.0046205000001</v>
      </c>
      <c r="AS305" s="52">
        <v>1702.8585627</v>
      </c>
    </row>
    <row r="306" spans="1:45">
      <c r="A306" s="39"/>
      <c r="B306" s="39"/>
      <c r="C306" s="39"/>
      <c r="P306" s="39"/>
      <c r="R306" s="14" t="s">
        <v>149</v>
      </c>
      <c r="S306" s="52">
        <v>332.21188059999997</v>
      </c>
      <c r="T306" s="52">
        <v>339.21193356999999</v>
      </c>
      <c r="U306" s="52">
        <v>345.6277632</v>
      </c>
      <c r="V306" s="52">
        <v>344.46563106999997</v>
      </c>
      <c r="W306" s="52">
        <v>344.90520314000003</v>
      </c>
      <c r="X306" s="52">
        <v>343.76616532999998</v>
      </c>
      <c r="Y306" s="52">
        <v>342.58743831999999</v>
      </c>
      <c r="Z306" s="52">
        <v>339.51319991999998</v>
      </c>
      <c r="AA306" s="52">
        <v>338.83343129000002</v>
      </c>
      <c r="AB306" s="52">
        <v>336.99012885000002</v>
      </c>
      <c r="AC306" s="52">
        <v>335.80309003000002</v>
      </c>
      <c r="AD306" s="52">
        <v>335.49682944</v>
      </c>
      <c r="AE306" s="52">
        <v>338.71863102999998</v>
      </c>
      <c r="AF306" s="52">
        <v>340.58909633000002</v>
      </c>
      <c r="AG306" s="52">
        <v>342.61231186999998</v>
      </c>
      <c r="AH306" s="52">
        <v>342.92200081999999</v>
      </c>
      <c r="AI306" s="52">
        <v>347.80538582000003</v>
      </c>
      <c r="AJ306" s="52">
        <v>350.68624346000001</v>
      </c>
      <c r="AK306" s="52">
        <v>354.09909636999998</v>
      </c>
      <c r="AL306" s="52">
        <v>356.19738840000002</v>
      </c>
      <c r="AM306" s="52">
        <v>361.31891125999999</v>
      </c>
      <c r="AN306" s="52">
        <v>365.70536934</v>
      </c>
      <c r="AO306" s="52">
        <v>370.55570122</v>
      </c>
      <c r="AP306" s="52">
        <v>374.17933217000001</v>
      </c>
      <c r="AQ306" s="52">
        <v>381.45428665999998</v>
      </c>
      <c r="AR306" s="52">
        <v>388.16586427999999</v>
      </c>
      <c r="AS306" s="52">
        <v>389.04952406000001</v>
      </c>
    </row>
    <row r="307" spans="1:45">
      <c r="A307" s="39"/>
      <c r="B307" s="39"/>
      <c r="C307" s="39"/>
      <c r="P307" s="39"/>
      <c r="R307" s="14" t="s">
        <v>150</v>
      </c>
      <c r="S307" s="52">
        <v>380.23432804999999</v>
      </c>
      <c r="T307" s="52">
        <v>381.20592972999998</v>
      </c>
      <c r="U307" s="52">
        <v>382.50115033999998</v>
      </c>
      <c r="V307" s="52">
        <v>377.18804573</v>
      </c>
      <c r="W307" s="52">
        <v>377.37303330999998</v>
      </c>
      <c r="X307" s="52">
        <v>375.42643364000003</v>
      </c>
      <c r="Y307" s="52">
        <v>371.96345292000001</v>
      </c>
      <c r="Z307" s="52">
        <v>366.91158382999998</v>
      </c>
      <c r="AA307" s="52">
        <v>364.25230342999998</v>
      </c>
      <c r="AB307" s="52">
        <v>360.75758619999999</v>
      </c>
      <c r="AC307" s="52">
        <v>359.03142301000003</v>
      </c>
      <c r="AD307" s="52">
        <v>356.73613883000002</v>
      </c>
      <c r="AE307" s="52">
        <v>358.49229983999999</v>
      </c>
      <c r="AF307" s="52">
        <v>359.16773866</v>
      </c>
      <c r="AG307" s="52">
        <v>360.7569044</v>
      </c>
      <c r="AH307" s="52">
        <v>357.49876229</v>
      </c>
      <c r="AI307" s="52">
        <v>356.90921564000001</v>
      </c>
      <c r="AJ307" s="52">
        <v>351.73475567000003</v>
      </c>
      <c r="AK307" s="52">
        <v>346.63110762000002</v>
      </c>
      <c r="AL307" s="52">
        <v>339.95309760999999</v>
      </c>
      <c r="AM307" s="52">
        <v>334.34752672000002</v>
      </c>
      <c r="AN307" s="52">
        <v>327.75510059999999</v>
      </c>
      <c r="AO307" s="52">
        <v>319.77698915000002</v>
      </c>
      <c r="AP307" s="52">
        <v>309.38889283999998</v>
      </c>
      <c r="AQ307" s="52">
        <v>300.52120941999999</v>
      </c>
      <c r="AR307" s="52">
        <v>288.75597008</v>
      </c>
      <c r="AS307" s="52">
        <v>285.39702105999999</v>
      </c>
    </row>
    <row r="308" spans="1:45">
      <c r="A308" s="39"/>
      <c r="B308" s="39"/>
      <c r="C308" s="39"/>
      <c r="P308" s="39"/>
      <c r="R308" s="14" t="s">
        <v>151</v>
      </c>
      <c r="S308" s="52">
        <v>3609.2095199999999</v>
      </c>
      <c r="T308" s="52">
        <v>3628.9314555000001</v>
      </c>
      <c r="U308" s="52">
        <v>3608.6550025000001</v>
      </c>
      <c r="V308" s="52">
        <v>3562.1434380999999</v>
      </c>
      <c r="W308" s="52">
        <v>3548.7445873000001</v>
      </c>
      <c r="X308" s="52">
        <v>3523.6872536000001</v>
      </c>
      <c r="Y308" s="52">
        <v>3491.2685723</v>
      </c>
      <c r="Z308" s="52">
        <v>3445.4180815999998</v>
      </c>
      <c r="AA308" s="52">
        <v>3420.4535790999998</v>
      </c>
      <c r="AB308" s="52">
        <v>3384.9750998</v>
      </c>
      <c r="AC308" s="52">
        <v>3354.2173895000001</v>
      </c>
      <c r="AD308" s="52">
        <v>3322.8629980999999</v>
      </c>
      <c r="AE308" s="52">
        <v>3311.3618421000001</v>
      </c>
      <c r="AF308" s="52">
        <v>3281.7108309</v>
      </c>
      <c r="AG308" s="52">
        <v>3239.0953251000001</v>
      </c>
      <c r="AH308" s="52">
        <v>3165.2028436999999</v>
      </c>
      <c r="AI308" s="52">
        <v>3119.7961706999999</v>
      </c>
      <c r="AJ308" s="52">
        <v>3049.5657864999998</v>
      </c>
      <c r="AK308" s="52">
        <v>2980.8614179000001</v>
      </c>
      <c r="AL308" s="52">
        <v>2897.7858292999999</v>
      </c>
      <c r="AM308" s="52">
        <v>2830.1513694</v>
      </c>
      <c r="AN308" s="52">
        <v>2752.8735523</v>
      </c>
      <c r="AO308" s="52">
        <v>2673.2774525999998</v>
      </c>
      <c r="AP308" s="52">
        <v>2576.1612914000002</v>
      </c>
      <c r="AQ308" s="52">
        <v>2495.8902994</v>
      </c>
      <c r="AR308" s="52">
        <v>2399.9264549</v>
      </c>
      <c r="AS308" s="52">
        <v>2377.3051077999999</v>
      </c>
    </row>
    <row r="309" spans="1:45">
      <c r="A309" s="39"/>
      <c r="B309" s="39"/>
      <c r="C309" s="39"/>
      <c r="P309" s="39"/>
      <c r="R309" s="14" t="s">
        <v>152</v>
      </c>
      <c r="S309" s="52">
        <v>337.67186910999999</v>
      </c>
      <c r="T309" s="52">
        <v>341.65378075000001</v>
      </c>
      <c r="U309" s="52">
        <v>344.36566354000001</v>
      </c>
      <c r="V309" s="52">
        <v>340.54496481000001</v>
      </c>
      <c r="W309" s="52">
        <v>337.69471599000002</v>
      </c>
      <c r="X309" s="52">
        <v>330.98309204999998</v>
      </c>
      <c r="Y309" s="52">
        <v>327.95998880000002</v>
      </c>
      <c r="Z309" s="52">
        <v>325.35438454000001</v>
      </c>
      <c r="AA309" s="52">
        <v>321.68349920000003</v>
      </c>
      <c r="AB309" s="52">
        <v>318.21369095</v>
      </c>
      <c r="AC309" s="52">
        <v>314.37085266000003</v>
      </c>
      <c r="AD309" s="52">
        <v>307.58350199</v>
      </c>
      <c r="AE309" s="52">
        <v>308.13075599000001</v>
      </c>
      <c r="AF309" s="52">
        <v>304.51962352999999</v>
      </c>
      <c r="AG309" s="52">
        <v>300.49520486</v>
      </c>
      <c r="AH309" s="52">
        <v>293.65697786999999</v>
      </c>
      <c r="AI309" s="52">
        <v>285.92001255999998</v>
      </c>
      <c r="AJ309" s="52">
        <v>280.22836205999999</v>
      </c>
      <c r="AK309" s="52">
        <v>275.71640947999998</v>
      </c>
      <c r="AL309" s="52">
        <v>268.61693502000003</v>
      </c>
      <c r="AM309" s="52">
        <v>262.97127947000001</v>
      </c>
      <c r="AN309" s="52">
        <v>255.93945743</v>
      </c>
      <c r="AO309" s="52">
        <v>247.82576585999999</v>
      </c>
      <c r="AP309" s="52">
        <v>241.3277047</v>
      </c>
      <c r="AQ309" s="52">
        <v>236.24702268999999</v>
      </c>
      <c r="AR309" s="52">
        <v>226.87795879999999</v>
      </c>
      <c r="AS309" s="52">
        <v>223.78997889999999</v>
      </c>
    </row>
    <row r="310" spans="1:45">
      <c r="A310" s="39"/>
      <c r="B310" s="39"/>
      <c r="C310" s="39"/>
      <c r="P310" s="39"/>
      <c r="R310" s="14" t="s">
        <v>153</v>
      </c>
      <c r="S310" s="52">
        <v>6.3123287671000003</v>
      </c>
      <c r="T310" s="52">
        <v>6.0630136985999998</v>
      </c>
      <c r="U310" s="52">
        <v>6.3698630136999999</v>
      </c>
      <c r="V310" s="52">
        <v>6.3296228184999999</v>
      </c>
      <c r="W310" s="52">
        <v>6.2383561643999998</v>
      </c>
      <c r="X310" s="52">
        <v>6.2356164384000001</v>
      </c>
      <c r="Y310" s="52">
        <v>6.3205479452000004</v>
      </c>
      <c r="Z310" s="52">
        <v>6.5301707637000002</v>
      </c>
      <c r="AA310" s="52">
        <v>6.6164383561999998</v>
      </c>
      <c r="AB310" s="52">
        <v>6.6301369863000001</v>
      </c>
      <c r="AC310" s="52">
        <v>6.6931506849</v>
      </c>
      <c r="AD310" s="52">
        <v>6.7417076375000002</v>
      </c>
      <c r="AE310" s="52">
        <v>5.2547945205</v>
      </c>
      <c r="AF310" s="52">
        <v>5.2027397259999999</v>
      </c>
      <c r="AG310" s="52">
        <v>5.1726027397000003</v>
      </c>
      <c r="AH310" s="52">
        <v>5.1483130043000003</v>
      </c>
      <c r="AI310" s="52">
        <v>5.0904109588999997</v>
      </c>
      <c r="AJ310" s="52">
        <v>5.0246575342000002</v>
      </c>
      <c r="AK310" s="52">
        <v>4.9232876711999998</v>
      </c>
      <c r="AL310" s="52">
        <v>4.8433702383000004</v>
      </c>
      <c r="AM310" s="52">
        <v>4.7287671232999999</v>
      </c>
      <c r="AN310" s="52">
        <v>4.6191780822000004</v>
      </c>
      <c r="AO310" s="52">
        <v>4.5095890410999999</v>
      </c>
      <c r="AP310" s="52">
        <v>4.4065603302999996</v>
      </c>
      <c r="AQ310" s="52">
        <v>4.2712328767000001</v>
      </c>
      <c r="AR310" s="52">
        <v>4.1506849314999998</v>
      </c>
      <c r="AS310" s="52">
        <v>4.0164383562000001</v>
      </c>
    </row>
    <row r="311" spans="1:45">
      <c r="A311" s="39"/>
      <c r="B311" s="39"/>
      <c r="C311" s="39"/>
      <c r="P311" s="39"/>
      <c r="R311" s="43" t="s">
        <v>154</v>
      </c>
      <c r="S311" s="53">
        <v>3953.1937179000001</v>
      </c>
      <c r="T311" s="53">
        <v>3976.6482498999999</v>
      </c>
      <c r="U311" s="53">
        <v>3959.3905289999998</v>
      </c>
      <c r="V311" s="53">
        <v>3909.0180257000002</v>
      </c>
      <c r="W311" s="53">
        <v>3892.6776595000001</v>
      </c>
      <c r="X311" s="53">
        <v>3860.9059621000001</v>
      </c>
      <c r="Y311" s="53">
        <v>3825.549109</v>
      </c>
      <c r="Z311" s="53">
        <v>3777.3026368999999</v>
      </c>
      <c r="AA311" s="53">
        <v>3748.7535167000001</v>
      </c>
      <c r="AB311" s="53">
        <v>3709.8189277000001</v>
      </c>
      <c r="AC311" s="53">
        <v>3675.2813928</v>
      </c>
      <c r="AD311" s="53">
        <v>3637.1882077</v>
      </c>
      <c r="AE311" s="53">
        <v>3624.7473925999998</v>
      </c>
      <c r="AF311" s="53">
        <v>3591.4331941999999</v>
      </c>
      <c r="AG311" s="53">
        <v>3544.7631326999999</v>
      </c>
      <c r="AH311" s="53">
        <v>3464.0081346000002</v>
      </c>
      <c r="AI311" s="53">
        <v>3410.8065941999998</v>
      </c>
      <c r="AJ311" s="53">
        <v>3334.8188061000001</v>
      </c>
      <c r="AK311" s="53">
        <v>3261.5011150999999</v>
      </c>
      <c r="AL311" s="53">
        <v>3171.2461346</v>
      </c>
      <c r="AM311" s="53">
        <v>3097.851416</v>
      </c>
      <c r="AN311" s="53">
        <v>3013.4321878000001</v>
      </c>
      <c r="AO311" s="53">
        <v>2925.6128075000001</v>
      </c>
      <c r="AP311" s="53">
        <v>2821.8955563999998</v>
      </c>
      <c r="AQ311" s="53">
        <v>2736.408555</v>
      </c>
      <c r="AR311" s="53">
        <v>2630.9550985999999</v>
      </c>
      <c r="AS311" s="53">
        <v>2605.1115251000001</v>
      </c>
    </row>
    <row r="312" spans="1:45">
      <c r="A312" s="39"/>
      <c r="B312" s="39"/>
      <c r="C312" s="39"/>
      <c r="P312" s="39"/>
      <c r="R312" s="14" t="s">
        <v>155</v>
      </c>
      <c r="S312" s="52">
        <v>30.692467137000001</v>
      </c>
      <c r="T312" s="52">
        <v>30.752888685999999</v>
      </c>
      <c r="U312" s="52">
        <v>30.781521308999999</v>
      </c>
      <c r="V312" s="52">
        <v>30.699251553</v>
      </c>
      <c r="W312" s="52">
        <v>30.216915534999998</v>
      </c>
      <c r="X312" s="52">
        <v>30.054485558</v>
      </c>
      <c r="Y312" s="52">
        <v>29.674404785</v>
      </c>
      <c r="Z312" s="52">
        <v>29.144663766000001</v>
      </c>
      <c r="AA312" s="52">
        <v>28.869977112000001</v>
      </c>
      <c r="AB312" s="52">
        <v>28.389268496</v>
      </c>
      <c r="AC312" s="52">
        <v>27.711747697</v>
      </c>
      <c r="AD312" s="52">
        <v>27.775176033000001</v>
      </c>
      <c r="AE312" s="52">
        <v>28.229931064999999</v>
      </c>
      <c r="AF312" s="52">
        <v>29.179442968</v>
      </c>
      <c r="AG312" s="52">
        <v>31.824868941999998</v>
      </c>
      <c r="AH312" s="52">
        <v>32.047678636000001</v>
      </c>
      <c r="AI312" s="52">
        <v>31.256376664000001</v>
      </c>
      <c r="AJ312" s="52">
        <v>33.086231742000002</v>
      </c>
      <c r="AK312" s="52">
        <v>35.811467198999999</v>
      </c>
      <c r="AL312" s="52">
        <v>38.915129714999999</v>
      </c>
      <c r="AM312" s="52">
        <v>38.824228509000001</v>
      </c>
      <c r="AN312" s="52">
        <v>40.469015380000002</v>
      </c>
      <c r="AO312" s="52">
        <v>43.560149940999999</v>
      </c>
      <c r="AP312" s="52">
        <v>43.178091326000001</v>
      </c>
      <c r="AQ312" s="52">
        <v>45.020544020000003</v>
      </c>
      <c r="AR312" s="52">
        <v>47.790307519999999</v>
      </c>
      <c r="AS312" s="52">
        <v>48.381356996999997</v>
      </c>
    </row>
    <row r="313" spans="1:45">
      <c r="A313" s="39"/>
      <c r="B313" s="39"/>
      <c r="C313" s="39"/>
      <c r="P313" s="39"/>
      <c r="R313" s="14" t="s">
        <v>156</v>
      </c>
      <c r="S313" s="52">
        <v>337.9</v>
      </c>
      <c r="T313" s="52">
        <v>400.9</v>
      </c>
      <c r="U313" s="52">
        <v>446</v>
      </c>
      <c r="V313" s="52">
        <v>507.3</v>
      </c>
      <c r="W313" s="52">
        <v>490.4</v>
      </c>
      <c r="X313" s="52">
        <v>491.4</v>
      </c>
      <c r="Y313" s="52">
        <v>499.7</v>
      </c>
      <c r="Z313" s="52">
        <v>513.29999999999995</v>
      </c>
      <c r="AA313" s="52">
        <v>521.9</v>
      </c>
      <c r="AB313" s="52">
        <v>503</v>
      </c>
      <c r="AC313" s="52">
        <v>503</v>
      </c>
      <c r="AD313" s="52">
        <v>502.4</v>
      </c>
      <c r="AE313" s="52">
        <v>501.5</v>
      </c>
      <c r="AF313" s="52">
        <v>500.1</v>
      </c>
      <c r="AG313" s="52">
        <v>507.7</v>
      </c>
      <c r="AH313" s="52">
        <v>504.8</v>
      </c>
      <c r="AI313" s="52">
        <v>501.8</v>
      </c>
      <c r="AJ313" s="52">
        <v>498.8</v>
      </c>
      <c r="AK313" s="52">
        <v>495.7</v>
      </c>
      <c r="AL313" s="52">
        <v>492.3</v>
      </c>
      <c r="AM313" s="52">
        <v>488.8</v>
      </c>
      <c r="AN313" s="52">
        <v>485.1</v>
      </c>
      <c r="AO313" s="52">
        <v>481.2</v>
      </c>
      <c r="AP313" s="52">
        <v>477.2</v>
      </c>
      <c r="AQ313" s="52">
        <v>473.1</v>
      </c>
      <c r="AR313" s="52">
        <v>468.9</v>
      </c>
      <c r="AS313" s="52">
        <v>464.6</v>
      </c>
    </row>
    <row r="314" spans="1:45">
      <c r="A314" s="39"/>
      <c r="B314" s="39"/>
      <c r="C314" s="39"/>
      <c r="P314" s="39"/>
      <c r="R314" s="14" t="s">
        <v>157</v>
      </c>
      <c r="S314" s="52">
        <v>1023.7963569999999</v>
      </c>
      <c r="T314" s="52">
        <v>1137.0166827</v>
      </c>
      <c r="U314" s="52">
        <v>1104.2379458</v>
      </c>
      <c r="V314" s="52">
        <v>1176.3551752999999</v>
      </c>
      <c r="W314" s="52">
        <v>1060.5195535</v>
      </c>
      <c r="X314" s="52">
        <v>1095.2507911</v>
      </c>
      <c r="Y314" s="52">
        <v>988.61433344</v>
      </c>
      <c r="Z314" s="52">
        <v>799.18178627999998</v>
      </c>
      <c r="AA314" s="52">
        <v>811.65043262999995</v>
      </c>
      <c r="AB314" s="52">
        <v>778.81813132000002</v>
      </c>
      <c r="AC314" s="52">
        <v>799.6761745</v>
      </c>
      <c r="AD314" s="52">
        <v>759.15990712999997</v>
      </c>
      <c r="AE314" s="52">
        <v>811.59773945999996</v>
      </c>
      <c r="AF314" s="52">
        <v>904.98553912</v>
      </c>
      <c r="AG314" s="52">
        <v>922.63691295000001</v>
      </c>
      <c r="AH314" s="52">
        <v>1009.1228528</v>
      </c>
      <c r="AI314" s="52">
        <v>1025.3394633</v>
      </c>
      <c r="AJ314" s="52">
        <v>1102.6119712</v>
      </c>
      <c r="AK314" s="52">
        <v>1206.4873613</v>
      </c>
      <c r="AL314" s="52">
        <v>1237.6505445</v>
      </c>
      <c r="AM314" s="52">
        <v>1202.0234336999999</v>
      </c>
      <c r="AN314" s="52">
        <v>1299.9122382999999</v>
      </c>
      <c r="AO314" s="52">
        <v>1317.2986301999999</v>
      </c>
      <c r="AP314" s="52">
        <v>1387.2482884999999</v>
      </c>
      <c r="AQ314" s="52">
        <v>1444.4988664</v>
      </c>
      <c r="AR314" s="52">
        <v>1466.6505534999999</v>
      </c>
      <c r="AS314" s="52">
        <v>1468.0943348999999</v>
      </c>
    </row>
    <row r="315" spans="1:45">
      <c r="A315" s="39"/>
      <c r="B315" s="39"/>
      <c r="C315" s="39"/>
      <c r="P315" s="39"/>
      <c r="R315" s="14" t="s">
        <v>158</v>
      </c>
      <c r="S315" s="52">
        <v>1392.3888242</v>
      </c>
      <c r="T315" s="52">
        <v>1568.6695714</v>
      </c>
      <c r="U315" s="52">
        <v>1581.0194670999999</v>
      </c>
      <c r="V315" s="52">
        <v>1714.3544268999999</v>
      </c>
      <c r="W315" s="52">
        <v>1581.136469</v>
      </c>
      <c r="X315" s="52">
        <v>1616.7052767</v>
      </c>
      <c r="Y315" s="52">
        <v>1517.9887381999999</v>
      </c>
      <c r="Z315" s="52">
        <v>1341.62645</v>
      </c>
      <c r="AA315" s="52">
        <v>1362.4204096999999</v>
      </c>
      <c r="AB315" s="52">
        <v>1310.2073998000001</v>
      </c>
      <c r="AC315" s="52">
        <v>1330.3879222</v>
      </c>
      <c r="AD315" s="52">
        <v>1289.3350832000001</v>
      </c>
      <c r="AE315" s="52">
        <v>1341.3276705000001</v>
      </c>
      <c r="AF315" s="52">
        <v>1434.2649821</v>
      </c>
      <c r="AG315" s="52">
        <v>1462.1617819000001</v>
      </c>
      <c r="AH315" s="52">
        <v>1545.9705315000001</v>
      </c>
      <c r="AI315" s="52">
        <v>1558.3958399999999</v>
      </c>
      <c r="AJ315" s="52">
        <v>1634.4982030000001</v>
      </c>
      <c r="AK315" s="52">
        <v>1737.9988284999999</v>
      </c>
      <c r="AL315" s="52">
        <v>1768.8656742000001</v>
      </c>
      <c r="AM315" s="52">
        <v>1729.6476622</v>
      </c>
      <c r="AN315" s="52">
        <v>1825.4812535999999</v>
      </c>
      <c r="AO315" s="52">
        <v>1842.0587800999999</v>
      </c>
      <c r="AP315" s="52">
        <v>1907.6263799000001</v>
      </c>
      <c r="AQ315" s="52">
        <v>1962.6194104000001</v>
      </c>
      <c r="AR315" s="52">
        <v>1983.3408609999999</v>
      </c>
      <c r="AS315" s="52">
        <v>1981.0756919</v>
      </c>
    </row>
    <row r="316" spans="1:45">
      <c r="A316" s="39"/>
      <c r="B316" s="39"/>
      <c r="C316" s="39"/>
      <c r="P316" s="39"/>
      <c r="R316" s="14" t="s">
        <v>159</v>
      </c>
      <c r="S316" s="52">
        <v>8.0135274465999995</v>
      </c>
      <c r="T316" s="52">
        <v>8.2350955396999996</v>
      </c>
      <c r="U316" s="52">
        <v>8.1541311040999993</v>
      </c>
      <c r="V316" s="52">
        <v>8.1551460027000005</v>
      </c>
      <c r="W316" s="52">
        <v>8.2951537533999993</v>
      </c>
      <c r="X316" s="52">
        <v>8.1283647944999995</v>
      </c>
      <c r="Y316" s="52">
        <v>8.1610103589000005</v>
      </c>
      <c r="Z316" s="52">
        <v>7.7274321041</v>
      </c>
      <c r="AA316" s="52">
        <v>7.3533085151000002</v>
      </c>
      <c r="AB316" s="52">
        <v>7.2945136247000004</v>
      </c>
      <c r="AC316" s="52">
        <v>7.0575271479000001</v>
      </c>
      <c r="AD316" s="52">
        <v>6.8793469288000004</v>
      </c>
      <c r="AE316" s="52">
        <v>6.6989154575000001</v>
      </c>
      <c r="AF316" s="52">
        <v>6.9228001643999999</v>
      </c>
      <c r="AG316" s="52">
        <v>7.0226874411000004</v>
      </c>
      <c r="AH316" s="52">
        <v>6.8918714000000003</v>
      </c>
      <c r="AI316" s="52">
        <v>7.1220751615999998</v>
      </c>
      <c r="AJ316" s="52">
        <v>6.9697233671000003</v>
      </c>
      <c r="AK316" s="52">
        <v>6.9967916081999997</v>
      </c>
      <c r="AL316" s="52">
        <v>7.0740917973000004</v>
      </c>
      <c r="AM316" s="52">
        <v>6.9315889425000003</v>
      </c>
      <c r="AN316" s="52">
        <v>6.8099491314999998</v>
      </c>
      <c r="AO316" s="52">
        <v>6.9136688711999996</v>
      </c>
      <c r="AP316" s="52">
        <v>6.8060601752999998</v>
      </c>
      <c r="AQ316" s="52">
        <v>6.6894450466000004</v>
      </c>
      <c r="AR316" s="52">
        <v>6.6167519424999997</v>
      </c>
      <c r="AS316" s="52">
        <v>6.5674003534000001</v>
      </c>
    </row>
    <row r="317" spans="1:45">
      <c r="A317" s="39"/>
      <c r="B317" s="39"/>
      <c r="C317" s="39"/>
      <c r="P317" s="39"/>
      <c r="R317" s="14" t="s">
        <v>160</v>
      </c>
      <c r="S317" s="52">
        <v>5353.5960695000003</v>
      </c>
      <c r="T317" s="52">
        <v>5553.5529168000003</v>
      </c>
      <c r="U317" s="52">
        <v>5548.5641272000003</v>
      </c>
      <c r="V317" s="52">
        <v>5631.5275985999997</v>
      </c>
      <c r="W317" s="52">
        <v>5482.1092822999999</v>
      </c>
      <c r="X317" s="52">
        <v>5485.7396036</v>
      </c>
      <c r="Y317" s="52">
        <v>5351.6988576000003</v>
      </c>
      <c r="Z317" s="52">
        <v>5126.6565191</v>
      </c>
      <c r="AA317" s="52">
        <v>5118.5272349999996</v>
      </c>
      <c r="AB317" s="52">
        <v>5027.3208410999996</v>
      </c>
      <c r="AC317" s="52">
        <v>5012.7268420999999</v>
      </c>
      <c r="AD317" s="52">
        <v>4933.4026377999999</v>
      </c>
      <c r="AE317" s="52">
        <v>4972.7739786000002</v>
      </c>
      <c r="AF317" s="52">
        <v>5032.6209765000003</v>
      </c>
      <c r="AG317" s="52">
        <v>5013.9476020000002</v>
      </c>
      <c r="AH317" s="52">
        <v>5016.8705375</v>
      </c>
      <c r="AI317" s="52">
        <v>4976.3245092999996</v>
      </c>
      <c r="AJ317" s="52">
        <v>4976.2867323999999</v>
      </c>
      <c r="AK317" s="52">
        <v>5006.4967352000003</v>
      </c>
      <c r="AL317" s="52">
        <v>4947.1859006000004</v>
      </c>
      <c r="AM317" s="52">
        <v>4834.4306671000004</v>
      </c>
      <c r="AN317" s="52">
        <v>4845.7233906000001</v>
      </c>
      <c r="AO317" s="52">
        <v>4774.5852564999996</v>
      </c>
      <c r="AP317" s="52">
        <v>4736.3279964000003</v>
      </c>
      <c r="AQ317" s="52">
        <v>4705.7174105000004</v>
      </c>
      <c r="AR317" s="52">
        <v>4620.9127116</v>
      </c>
      <c r="AS317" s="52">
        <v>4592.7546173999999</v>
      </c>
    </row>
    <row r="318" spans="1:45">
      <c r="A318" s="39"/>
      <c r="B318" s="39"/>
      <c r="C318" s="39"/>
      <c r="P318" s="39"/>
      <c r="R318" s="14" t="s">
        <v>161</v>
      </c>
      <c r="S318" s="52">
        <v>0</v>
      </c>
      <c r="T318" s="52">
        <v>0</v>
      </c>
      <c r="U318" s="52">
        <v>0</v>
      </c>
      <c r="V318" s="52">
        <v>0</v>
      </c>
      <c r="W318" s="52">
        <v>0</v>
      </c>
      <c r="X318" s="52">
        <v>0</v>
      </c>
      <c r="Y318" s="52">
        <v>0</v>
      </c>
      <c r="Z318" s="52">
        <v>0</v>
      </c>
      <c r="AA318" s="52">
        <v>0</v>
      </c>
      <c r="AB318" s="52">
        <v>0</v>
      </c>
      <c r="AC318" s="52">
        <v>0</v>
      </c>
      <c r="AD318" s="52">
        <v>0</v>
      </c>
      <c r="AE318" s="52">
        <v>0</v>
      </c>
      <c r="AF318" s="52">
        <v>0</v>
      </c>
      <c r="AG318" s="52">
        <v>0</v>
      </c>
      <c r="AH318" s="52">
        <v>0</v>
      </c>
      <c r="AI318" s="52">
        <v>0</v>
      </c>
      <c r="AJ318" s="52">
        <v>0</v>
      </c>
      <c r="AK318" s="52">
        <v>0</v>
      </c>
      <c r="AL318" s="52">
        <v>0</v>
      </c>
      <c r="AM318" s="52">
        <v>0</v>
      </c>
      <c r="AN318" s="52">
        <v>0</v>
      </c>
      <c r="AO318" s="52">
        <v>0</v>
      </c>
      <c r="AP318" s="52">
        <v>0</v>
      </c>
      <c r="AQ318" s="52">
        <v>0</v>
      </c>
      <c r="AR318" s="52">
        <v>0</v>
      </c>
      <c r="AS318" s="52">
        <v>0</v>
      </c>
    </row>
    <row r="319" spans="1:45">
      <c r="A319" s="39"/>
      <c r="B319" s="39"/>
      <c r="C319" s="39"/>
      <c r="P319" s="39"/>
      <c r="R319" s="43" t="s">
        <v>216</v>
      </c>
      <c r="S319" s="53">
        <v>5353.5960695000003</v>
      </c>
      <c r="T319" s="53">
        <v>5553.5529168000003</v>
      </c>
      <c r="U319" s="53">
        <v>5548.5641272000003</v>
      </c>
      <c r="V319" s="53">
        <v>5631.5275985999997</v>
      </c>
      <c r="W319" s="53">
        <v>5482.1092822999999</v>
      </c>
      <c r="X319" s="53">
        <v>5485.7396036</v>
      </c>
      <c r="Y319" s="53">
        <v>5351.6988576000003</v>
      </c>
      <c r="Z319" s="53">
        <v>5126.6565191</v>
      </c>
      <c r="AA319" s="53">
        <v>5118.5272349999996</v>
      </c>
      <c r="AB319" s="53">
        <v>5027.3208410999996</v>
      </c>
      <c r="AC319" s="53">
        <v>5012.7268420999999</v>
      </c>
      <c r="AD319" s="53">
        <v>4933.4026377999999</v>
      </c>
      <c r="AE319" s="53">
        <v>4972.7739786000002</v>
      </c>
      <c r="AF319" s="53">
        <v>5032.6209765000003</v>
      </c>
      <c r="AG319" s="53">
        <v>5013.9476020000002</v>
      </c>
      <c r="AH319" s="53">
        <v>5016.8705375</v>
      </c>
      <c r="AI319" s="53">
        <v>4976.3245092999996</v>
      </c>
      <c r="AJ319" s="53">
        <v>4976.2867323999999</v>
      </c>
      <c r="AK319" s="53">
        <v>5006.4967352000003</v>
      </c>
      <c r="AL319" s="53">
        <v>4947.1859006000004</v>
      </c>
      <c r="AM319" s="53">
        <v>4834.4306671000004</v>
      </c>
      <c r="AN319" s="53">
        <v>4845.7233906000001</v>
      </c>
      <c r="AO319" s="53">
        <v>4774.5852564999996</v>
      </c>
      <c r="AP319" s="53">
        <v>4736.3279964000003</v>
      </c>
      <c r="AQ319" s="53">
        <v>4705.7174105000004</v>
      </c>
      <c r="AR319" s="53">
        <v>4620.9127116</v>
      </c>
      <c r="AS319" s="53">
        <v>4592.7546173999999</v>
      </c>
    </row>
    <row r="320" spans="1:45">
      <c r="A320" s="39"/>
      <c r="B320" s="39"/>
      <c r="C320" s="39"/>
      <c r="P320" s="39"/>
      <c r="R320" s="14"/>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row>
    <row r="321" spans="1:251">
      <c r="A321" s="39"/>
      <c r="B321" s="39"/>
      <c r="C321" s="39"/>
      <c r="P321" s="39"/>
      <c r="R321" s="55" t="s">
        <v>217</v>
      </c>
      <c r="S321" s="56">
        <f t="shared" ref="S321:AS321" si="8">S176</f>
        <v>5766.2777766836834</v>
      </c>
      <c r="T321" s="56">
        <f t="shared" si="8"/>
        <v>5955.3332154279897</v>
      </c>
      <c r="U321" s="56">
        <f t="shared" si="8"/>
        <v>6034.2685389010539</v>
      </c>
      <c r="V321" s="56">
        <f t="shared" si="8"/>
        <v>6057.4449046997688</v>
      </c>
      <c r="W321" s="56">
        <f t="shared" si="8"/>
        <v>6021.2951088927693</v>
      </c>
      <c r="X321" s="56">
        <f t="shared" si="8"/>
        <v>5989.1143743487683</v>
      </c>
      <c r="Y321" s="56">
        <f t="shared" si="8"/>
        <v>5901.1231404805249</v>
      </c>
      <c r="Z321" s="56">
        <f t="shared" si="8"/>
        <v>5493.3774956592943</v>
      </c>
      <c r="AA321" s="56">
        <f t="shared" si="8"/>
        <v>5499.3831552005558</v>
      </c>
      <c r="AB321" s="56">
        <f t="shared" si="8"/>
        <v>5505.8936891363992</v>
      </c>
      <c r="AC321" s="56">
        <f t="shared" si="8"/>
        <v>5454.8720823803187</v>
      </c>
      <c r="AD321" s="56">
        <f t="shared" si="8"/>
        <v>5346.4797753063194</v>
      </c>
      <c r="AE321" s="56">
        <f t="shared" si="8"/>
        <v>5460.5535421895765</v>
      </c>
      <c r="AF321" s="56">
        <f t="shared" si="8"/>
        <v>5458.3031214712073</v>
      </c>
      <c r="AG321" s="56">
        <f t="shared" si="8"/>
        <v>5486.8028382517732</v>
      </c>
      <c r="AH321" s="56">
        <f t="shared" si="8"/>
        <v>5567.303294941481</v>
      </c>
      <c r="AI321" s="56">
        <f t="shared" si="8"/>
        <v>5506.3167510804806</v>
      </c>
      <c r="AJ321" s="56">
        <f t="shared" si="8"/>
        <v>5504.3828702733317</v>
      </c>
      <c r="AK321" s="56">
        <f t="shared" si="8"/>
        <v>5505.9365269154505</v>
      </c>
      <c r="AL321" s="56">
        <f t="shared" si="8"/>
        <v>5413.9998761555835</v>
      </c>
      <c r="AM321" s="56">
        <f t="shared" si="8"/>
        <v>5339.2813873058512</v>
      </c>
      <c r="AN321" s="56">
        <f t="shared" si="8"/>
        <v>5367.5828751952777</v>
      </c>
      <c r="AO321" s="56">
        <f t="shared" si="8"/>
        <v>5378.2785010370117</v>
      </c>
      <c r="AP321" s="56">
        <f t="shared" si="8"/>
        <v>5273.509831969146</v>
      </c>
      <c r="AQ321" s="56">
        <f t="shared" si="8"/>
        <v>5257.2408161029971</v>
      </c>
      <c r="AR321" s="56">
        <f t="shared" si="8"/>
        <v>5149.4816922052651</v>
      </c>
      <c r="AS321" s="56">
        <f t="shared" si="8"/>
        <v>5121.241906802532</v>
      </c>
    </row>
    <row r="322" spans="1:251">
      <c r="A322" s="39"/>
      <c r="B322" s="39"/>
      <c r="C322" s="39"/>
      <c r="P322" s="39"/>
      <c r="R322" s="14" t="s">
        <v>218</v>
      </c>
      <c r="S322" s="15">
        <v>359.93994125</v>
      </c>
      <c r="T322" s="15">
        <v>381.19813169000003</v>
      </c>
      <c r="U322" s="15">
        <v>341.20569302000001</v>
      </c>
      <c r="V322" s="15">
        <v>378.47761903000003</v>
      </c>
      <c r="W322" s="15">
        <v>330.18630920999999</v>
      </c>
      <c r="X322" s="15">
        <v>325.59187698</v>
      </c>
      <c r="Y322" s="15">
        <v>268.16496279</v>
      </c>
      <c r="Z322" s="15">
        <v>199.9337524</v>
      </c>
      <c r="AA322" s="15">
        <v>211.10590343999999</v>
      </c>
      <c r="AB322" s="15">
        <v>193.99231198000001</v>
      </c>
      <c r="AC322" s="15">
        <v>202.02504575</v>
      </c>
      <c r="AD322" s="15">
        <v>183.96441816000001</v>
      </c>
      <c r="AE322" s="15">
        <v>195.05401745</v>
      </c>
      <c r="AF322" s="15">
        <v>228.88685575</v>
      </c>
      <c r="AG322" s="15">
        <v>262.22952536999998</v>
      </c>
      <c r="AH322" s="15">
        <v>298.62507031000001</v>
      </c>
      <c r="AI322" s="15">
        <v>324.36854205999998</v>
      </c>
      <c r="AJ322" s="15">
        <v>349.83837086</v>
      </c>
      <c r="AK322" s="15">
        <v>380.05875056999997</v>
      </c>
      <c r="AL322" s="15">
        <v>383.03916178999998</v>
      </c>
      <c r="AM322" s="15">
        <v>371.77461277999998</v>
      </c>
      <c r="AN322" s="15">
        <v>411.44225267000002</v>
      </c>
      <c r="AO322" s="15">
        <v>422.14687855</v>
      </c>
      <c r="AP322" s="15">
        <v>455.72119908000002</v>
      </c>
      <c r="AQ322" s="15">
        <v>459.10452441000001</v>
      </c>
      <c r="AR322" s="15">
        <v>489.52284421000002</v>
      </c>
      <c r="AS322" s="15">
        <v>489.62004266000002</v>
      </c>
    </row>
    <row r="323" spans="1:251">
      <c r="A323" s="39"/>
      <c r="B323" s="39"/>
      <c r="C323" s="39"/>
      <c r="P323" s="39"/>
      <c r="R323" s="14" t="s">
        <v>219</v>
      </c>
      <c r="S323" s="15">
        <v>1409.0124728000001</v>
      </c>
      <c r="T323" s="15">
        <v>1589.0066899000001</v>
      </c>
      <c r="U323" s="15">
        <v>1520.0118984000001</v>
      </c>
      <c r="V323" s="15">
        <v>1656.3081586000001</v>
      </c>
      <c r="W323" s="15">
        <v>1573.9769799999999</v>
      </c>
      <c r="X323" s="15">
        <v>1635.2565148000001</v>
      </c>
      <c r="Y323" s="15">
        <v>1452.5829173</v>
      </c>
      <c r="Z323" s="15">
        <v>1259.8353691</v>
      </c>
      <c r="AA323" s="15">
        <v>1313.2814464</v>
      </c>
      <c r="AB323" s="15">
        <v>1258.6241766000001</v>
      </c>
      <c r="AC323" s="15">
        <v>1312.6744027</v>
      </c>
      <c r="AD323" s="15">
        <v>1272.8039487000001</v>
      </c>
      <c r="AE323" s="15">
        <v>1334.5978218</v>
      </c>
      <c r="AF323" s="15">
        <v>1472.7460563</v>
      </c>
      <c r="AG323" s="15">
        <v>1507.9322331999999</v>
      </c>
      <c r="AH323" s="15">
        <v>1630.5524015000001</v>
      </c>
      <c r="AI323" s="15">
        <v>1643.6222882</v>
      </c>
      <c r="AJ323" s="15">
        <v>1739.2365615000001</v>
      </c>
      <c r="AK323" s="15">
        <v>1841.8714809999999</v>
      </c>
      <c r="AL323" s="15">
        <v>1881.8568338</v>
      </c>
      <c r="AM323" s="15">
        <v>1824.0125760000001</v>
      </c>
      <c r="AN323" s="15">
        <v>1955.5163714</v>
      </c>
      <c r="AO323" s="15">
        <v>1935.906872</v>
      </c>
      <c r="AP323" s="15">
        <v>2004.1219011000001</v>
      </c>
      <c r="AQ323" s="15">
        <v>2070.8346136999999</v>
      </c>
      <c r="AR323" s="15">
        <v>2071.9441351999999</v>
      </c>
      <c r="AS323" s="15">
        <v>2059.0402754000002</v>
      </c>
    </row>
    <row r="324" spans="1:251">
      <c r="A324" s="39"/>
      <c r="B324" s="39"/>
      <c r="C324" s="39"/>
      <c r="P324" s="39"/>
      <c r="R324" s="14" t="s">
        <v>220</v>
      </c>
      <c r="S324" s="57">
        <f>S319-S314+S323</f>
        <v>5738.8121853000002</v>
      </c>
      <c r="T324" s="57">
        <f t="shared" ref="T324:AS324" si="9">T319-T314+T323</f>
        <v>6005.5429240000003</v>
      </c>
      <c r="U324" s="57">
        <f t="shared" si="9"/>
        <v>5964.3380797999998</v>
      </c>
      <c r="V324" s="57">
        <f t="shared" si="9"/>
        <v>6111.4805818999994</v>
      </c>
      <c r="W324" s="57">
        <f t="shared" si="9"/>
        <v>5995.5667087999991</v>
      </c>
      <c r="X324" s="57">
        <f t="shared" si="9"/>
        <v>6025.7453273000001</v>
      </c>
      <c r="Y324" s="57">
        <f t="shared" si="9"/>
        <v>5815.6674414600002</v>
      </c>
      <c r="Z324" s="57">
        <f t="shared" si="9"/>
        <v>5587.3101019200003</v>
      </c>
      <c r="AA324" s="57">
        <f t="shared" si="9"/>
        <v>5620.1582487699998</v>
      </c>
      <c r="AB324" s="57">
        <f t="shared" si="9"/>
        <v>5507.1268863799996</v>
      </c>
      <c r="AC324" s="57">
        <f t="shared" si="9"/>
        <v>5525.7250702999991</v>
      </c>
      <c r="AD324" s="57">
        <f t="shared" si="9"/>
        <v>5447.0466793699998</v>
      </c>
      <c r="AE324" s="57">
        <f t="shared" si="9"/>
        <v>5495.7740609400007</v>
      </c>
      <c r="AF324" s="57">
        <f t="shared" si="9"/>
        <v>5600.3814936800009</v>
      </c>
      <c r="AG324" s="57">
        <f t="shared" si="9"/>
        <v>5599.2429222500004</v>
      </c>
      <c r="AH324" s="57">
        <f t="shared" si="9"/>
        <v>5638.3000861999999</v>
      </c>
      <c r="AI324" s="57">
        <f t="shared" si="9"/>
        <v>5594.6073342</v>
      </c>
      <c r="AJ324" s="57">
        <f t="shared" si="9"/>
        <v>5612.9113226999998</v>
      </c>
      <c r="AK324" s="57">
        <f t="shared" si="9"/>
        <v>5641.8808549000005</v>
      </c>
      <c r="AL324" s="57">
        <f t="shared" si="9"/>
        <v>5591.3921898999997</v>
      </c>
      <c r="AM324" s="57">
        <f t="shared" si="9"/>
        <v>5456.4198094000003</v>
      </c>
      <c r="AN324" s="57">
        <f t="shared" si="9"/>
        <v>5501.3275236999998</v>
      </c>
      <c r="AO324" s="57">
        <f t="shared" si="9"/>
        <v>5393.1934982999992</v>
      </c>
      <c r="AP324" s="57">
        <f t="shared" si="9"/>
        <v>5353.2016090000006</v>
      </c>
      <c r="AQ324" s="57">
        <f t="shared" si="9"/>
        <v>5332.0531578</v>
      </c>
      <c r="AR324" s="57">
        <f t="shared" si="9"/>
        <v>5226.2062932999997</v>
      </c>
      <c r="AS324" s="57">
        <f t="shared" si="9"/>
        <v>5183.7005578999997</v>
      </c>
    </row>
    <row r="325" spans="1:251">
      <c r="A325" s="39"/>
      <c r="B325" s="39"/>
      <c r="C325" s="39"/>
      <c r="P325" s="39"/>
      <c r="R325" s="14" t="s">
        <v>221</v>
      </c>
      <c r="S325" s="53">
        <f t="shared" ref="S325:AS325" si="10">S319-S314+S322</f>
        <v>4689.7396537499999</v>
      </c>
      <c r="T325" s="53">
        <f t="shared" si="10"/>
        <v>4797.7343657900001</v>
      </c>
      <c r="U325" s="53">
        <f t="shared" si="10"/>
        <v>4785.5318744199994</v>
      </c>
      <c r="V325" s="53">
        <f t="shared" si="10"/>
        <v>4833.6500423299995</v>
      </c>
      <c r="W325" s="53">
        <f t="shared" si="10"/>
        <v>4751.7760380099999</v>
      </c>
      <c r="X325" s="53">
        <f t="shared" si="10"/>
        <v>4716.0806894799998</v>
      </c>
      <c r="Y325" s="53">
        <f t="shared" si="10"/>
        <v>4631.2494869499997</v>
      </c>
      <c r="Z325" s="53">
        <f t="shared" si="10"/>
        <v>4527.4084852200003</v>
      </c>
      <c r="AA325" s="53">
        <f t="shared" si="10"/>
        <v>4517.9827058099991</v>
      </c>
      <c r="AB325" s="53">
        <f t="shared" si="10"/>
        <v>4442.495021759999</v>
      </c>
      <c r="AC325" s="53">
        <f t="shared" si="10"/>
        <v>4415.0757133499992</v>
      </c>
      <c r="AD325" s="53">
        <f t="shared" si="10"/>
        <v>4358.2071488299998</v>
      </c>
      <c r="AE325" s="53">
        <f t="shared" si="10"/>
        <v>4356.2302565900009</v>
      </c>
      <c r="AF325" s="53">
        <f t="shared" si="10"/>
        <v>4356.5222931300004</v>
      </c>
      <c r="AG325" s="53">
        <f t="shared" si="10"/>
        <v>4353.5402144200007</v>
      </c>
      <c r="AH325" s="53">
        <f t="shared" si="10"/>
        <v>4306.3727550100002</v>
      </c>
      <c r="AI325" s="53">
        <f t="shared" si="10"/>
        <v>4275.3535880599993</v>
      </c>
      <c r="AJ325" s="53">
        <f t="shared" si="10"/>
        <v>4223.5131320600003</v>
      </c>
      <c r="AK325" s="53">
        <f t="shared" si="10"/>
        <v>4180.0681244699999</v>
      </c>
      <c r="AL325" s="53">
        <f t="shared" si="10"/>
        <v>4092.5745178900002</v>
      </c>
      <c r="AM325" s="53">
        <f t="shared" si="10"/>
        <v>4004.1818461800003</v>
      </c>
      <c r="AN325" s="53">
        <f t="shared" si="10"/>
        <v>3957.2534049700002</v>
      </c>
      <c r="AO325" s="53">
        <f t="shared" si="10"/>
        <v>3879.4335048499997</v>
      </c>
      <c r="AP325" s="53">
        <f t="shared" si="10"/>
        <v>3804.8009069800005</v>
      </c>
      <c r="AQ325" s="53">
        <f t="shared" si="10"/>
        <v>3720.3230685100002</v>
      </c>
      <c r="AR325" s="53">
        <f t="shared" si="10"/>
        <v>3643.7850023100004</v>
      </c>
      <c r="AS325" s="53">
        <f t="shared" si="10"/>
        <v>3614.2803251599998</v>
      </c>
    </row>
    <row r="326" spans="1:251">
      <c r="A326" s="39"/>
      <c r="B326" s="39"/>
      <c r="C326" s="39"/>
      <c r="P326" s="39"/>
    </row>
    <row r="327" spans="1:251">
      <c r="A327" s="39"/>
      <c r="B327" s="39"/>
      <c r="C327" s="39"/>
      <c r="P327" s="39"/>
      <c r="S327" s="50"/>
      <c r="T327" s="50"/>
      <c r="U327" s="50"/>
      <c r="V327" s="50"/>
      <c r="W327" s="50"/>
      <c r="X327" s="50"/>
      <c r="Y327" s="50"/>
      <c r="Z327" s="50"/>
      <c r="AA327" s="50"/>
      <c r="AB327" s="50"/>
      <c r="AC327" s="50"/>
      <c r="AD327" s="50"/>
      <c r="AE327" s="50"/>
      <c r="AF327" s="50"/>
      <c r="AG327" s="50"/>
      <c r="AH327" s="50"/>
      <c r="AI327" s="50"/>
      <c r="AJ327" s="50"/>
      <c r="AK327" s="50"/>
      <c r="AL327" s="50"/>
      <c r="AM327" s="50"/>
    </row>
    <row r="328" spans="1:25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39"/>
      <c r="FL328" s="39"/>
      <c r="FM328" s="39"/>
      <c r="FN328" s="39"/>
      <c r="FO328" s="39"/>
      <c r="FP328" s="39"/>
      <c r="FQ328" s="39"/>
      <c r="FR328" s="39"/>
      <c r="FS328" s="39"/>
      <c r="FT328" s="39"/>
      <c r="FU328" s="39"/>
      <c r="FV328" s="39"/>
      <c r="FW328" s="39"/>
      <c r="FX328" s="39"/>
      <c r="FY328" s="39"/>
      <c r="FZ328" s="39"/>
      <c r="GA328" s="39"/>
      <c r="GB328" s="39"/>
      <c r="GC328" s="39"/>
      <c r="GD328" s="39"/>
      <c r="GE328" s="39"/>
      <c r="GF328" s="39"/>
      <c r="GG328" s="39"/>
      <c r="GH328" s="39"/>
      <c r="GI328" s="39"/>
      <c r="GJ328" s="39"/>
      <c r="GK328" s="39"/>
      <c r="GL328" s="39"/>
      <c r="GM328" s="39"/>
      <c r="GN328" s="39"/>
      <c r="GO328" s="39"/>
      <c r="GP328" s="39"/>
      <c r="GQ328" s="39"/>
      <c r="GR328" s="39"/>
      <c r="GS328" s="39"/>
      <c r="GT328" s="39"/>
      <c r="GU328" s="39"/>
      <c r="GV328" s="39"/>
      <c r="GW328" s="39"/>
      <c r="GX328" s="39"/>
      <c r="GY328" s="39"/>
      <c r="GZ328" s="39"/>
      <c r="HA328" s="39"/>
      <c r="HB328" s="39"/>
      <c r="HC328" s="39"/>
      <c r="HD328" s="39"/>
      <c r="HE328" s="39"/>
      <c r="HF328" s="39"/>
      <c r="HG328" s="39"/>
      <c r="HH328" s="39"/>
      <c r="HI328" s="39"/>
      <c r="HJ328" s="39"/>
      <c r="HK328" s="39"/>
      <c r="HL328" s="39"/>
      <c r="HM328" s="39"/>
      <c r="HN328" s="39"/>
      <c r="HO328" s="39"/>
      <c r="HP328" s="39"/>
      <c r="HQ328" s="39"/>
      <c r="HR328" s="39"/>
      <c r="HS328" s="39"/>
      <c r="HT328" s="39"/>
      <c r="HU328" s="39"/>
      <c r="HV328" s="39"/>
      <c r="HW328" s="39"/>
      <c r="HX328" s="39"/>
      <c r="HY328" s="39"/>
      <c r="HZ328" s="39"/>
      <c r="IA328" s="39"/>
      <c r="IB328" s="39"/>
      <c r="IC328" s="39"/>
      <c r="ID328" s="39"/>
      <c r="IE328" s="39"/>
      <c r="IF328" s="39"/>
      <c r="IG328" s="39"/>
      <c r="IH328" s="39"/>
      <c r="II328" s="39"/>
      <c r="IJ328" s="39"/>
      <c r="IK328" s="39"/>
      <c r="IL328" s="39"/>
      <c r="IM328" s="39"/>
      <c r="IN328" s="39"/>
      <c r="IO328" s="39"/>
      <c r="IP328" s="39"/>
      <c r="IQ328" s="39"/>
    </row>
    <row r="329" spans="1:251">
      <c r="A329" s="39"/>
      <c r="B329" s="39"/>
      <c r="C329" s="39"/>
      <c r="E329" s="41" t="s">
        <v>350</v>
      </c>
      <c r="P329" s="39"/>
      <c r="R329"/>
    </row>
    <row r="330" spans="1:251">
      <c r="A330" s="39"/>
      <c r="B330" s="39"/>
      <c r="C330" s="39"/>
      <c r="E330" s="41" t="s">
        <v>146</v>
      </c>
      <c r="P330" s="39"/>
      <c r="R330" s="42"/>
    </row>
    <row r="331" spans="1:251">
      <c r="A331" s="39"/>
      <c r="B331" s="39"/>
      <c r="C331" s="39"/>
      <c r="P331" s="39"/>
      <c r="R331" t="s">
        <v>214</v>
      </c>
      <c r="S331"/>
    </row>
    <row r="332" spans="1:251">
      <c r="A332" s="39"/>
      <c r="B332" s="39"/>
      <c r="C332" s="39"/>
      <c r="P332" s="39"/>
    </row>
    <row r="333" spans="1:251">
      <c r="A333" s="39"/>
      <c r="B333" s="39"/>
      <c r="C333" s="39"/>
      <c r="P333" s="39"/>
      <c r="R333" s="46" t="s">
        <v>215</v>
      </c>
      <c r="S333" s="51" t="s">
        <v>167</v>
      </c>
      <c r="T333" s="51" t="s">
        <v>168</v>
      </c>
      <c r="U333" s="51" t="s">
        <v>169</v>
      </c>
      <c r="V333" s="51" t="s">
        <v>170</v>
      </c>
      <c r="W333" s="51" t="s">
        <v>171</v>
      </c>
      <c r="X333" s="51" t="s">
        <v>172</v>
      </c>
      <c r="Y333" s="51" t="s">
        <v>173</v>
      </c>
      <c r="Z333" s="51" t="s">
        <v>174</v>
      </c>
      <c r="AA333" s="51" t="s">
        <v>175</v>
      </c>
      <c r="AB333" s="51" t="s">
        <v>176</v>
      </c>
      <c r="AC333" s="51" t="s">
        <v>177</v>
      </c>
      <c r="AD333" s="51" t="s">
        <v>178</v>
      </c>
      <c r="AE333" s="51" t="s">
        <v>179</v>
      </c>
      <c r="AF333" s="51" t="s">
        <v>180</v>
      </c>
      <c r="AG333" s="51" t="s">
        <v>181</v>
      </c>
      <c r="AH333" s="51" t="s">
        <v>182</v>
      </c>
      <c r="AI333" s="51" t="s">
        <v>183</v>
      </c>
      <c r="AJ333" s="51" t="s">
        <v>184</v>
      </c>
      <c r="AK333" s="51" t="s">
        <v>185</v>
      </c>
      <c r="AL333" s="51" t="s">
        <v>186</v>
      </c>
      <c r="AM333" s="51" t="s">
        <v>187</v>
      </c>
      <c r="AN333" s="51" t="s">
        <v>188</v>
      </c>
      <c r="AO333" s="51" t="s">
        <v>189</v>
      </c>
      <c r="AP333" s="51" t="s">
        <v>190</v>
      </c>
      <c r="AQ333" s="51" t="s">
        <v>191</v>
      </c>
      <c r="AR333" s="51" t="s">
        <v>192</v>
      </c>
      <c r="AS333" s="51" t="s">
        <v>193</v>
      </c>
    </row>
    <row r="334" spans="1:251">
      <c r="A334" s="39"/>
      <c r="B334" s="39"/>
      <c r="C334" s="39"/>
      <c r="P334" s="39"/>
      <c r="R334" s="45" t="s">
        <v>148</v>
      </c>
      <c r="S334" s="52">
        <v>2849.8630607999999</v>
      </c>
      <c r="T334" s="52">
        <v>2845.5164696000002</v>
      </c>
      <c r="U334" s="52">
        <v>2797.4873751</v>
      </c>
      <c r="V334" s="52">
        <v>2730.7423113999998</v>
      </c>
      <c r="W334" s="52">
        <v>2676.9495962999999</v>
      </c>
      <c r="X334" s="52">
        <v>2628.725985</v>
      </c>
      <c r="Y334" s="52">
        <v>2506.6153438000001</v>
      </c>
      <c r="Z334" s="52">
        <v>2378.0466418000001</v>
      </c>
      <c r="AA334" s="52">
        <v>2254.1365040999999</v>
      </c>
      <c r="AB334" s="52">
        <v>2115.4029403</v>
      </c>
      <c r="AC334" s="52">
        <v>1982.0897405999999</v>
      </c>
      <c r="AD334" s="52">
        <v>1801.6047401000001</v>
      </c>
      <c r="AE334" s="52">
        <v>1640.5508113999999</v>
      </c>
      <c r="AF334" s="52">
        <v>1466.8222384999999</v>
      </c>
      <c r="AG334" s="52">
        <v>1294.5391881</v>
      </c>
      <c r="AH334" s="52">
        <v>1118.2887866999999</v>
      </c>
      <c r="AI334" s="52">
        <v>962.20965491000004</v>
      </c>
      <c r="AJ334" s="52">
        <v>805.03562306000003</v>
      </c>
      <c r="AK334" s="52">
        <v>654.79667401999995</v>
      </c>
      <c r="AL334" s="52">
        <v>513.28349537999998</v>
      </c>
      <c r="AM334" s="52">
        <v>388.37080092999997</v>
      </c>
      <c r="AN334" s="52">
        <v>289.85478305999999</v>
      </c>
      <c r="AO334" s="52">
        <v>207.98590797</v>
      </c>
      <c r="AP334" s="52">
        <v>128.45417673</v>
      </c>
      <c r="AQ334" s="52">
        <v>66.886903539000002</v>
      </c>
      <c r="AR334" s="52">
        <v>-4.3321119230000003</v>
      </c>
      <c r="AS334" s="52">
        <v>6.6559110000000004E-11</v>
      </c>
    </row>
    <row r="335" spans="1:251">
      <c r="A335" s="39"/>
      <c r="B335" s="39"/>
      <c r="C335" s="39"/>
      <c r="P335" s="39"/>
      <c r="R335" s="45" t="s">
        <v>149</v>
      </c>
      <c r="S335" s="52">
        <v>366.09206791000003</v>
      </c>
      <c r="T335" s="52">
        <v>371.37267895999997</v>
      </c>
      <c r="U335" s="52">
        <v>372.09131214000001</v>
      </c>
      <c r="V335" s="52">
        <v>367.75288964999999</v>
      </c>
      <c r="W335" s="52">
        <v>366.68833116000002</v>
      </c>
      <c r="X335" s="52">
        <v>360.85246317999997</v>
      </c>
      <c r="Y335" s="52">
        <v>347.73815246999999</v>
      </c>
      <c r="Z335" s="52">
        <v>336.11027812999998</v>
      </c>
      <c r="AA335" s="52">
        <v>324.30820470999998</v>
      </c>
      <c r="AB335" s="52">
        <v>309.86356351000001</v>
      </c>
      <c r="AC335" s="52">
        <v>294.34978676999998</v>
      </c>
      <c r="AD335" s="52">
        <v>269.35275223999997</v>
      </c>
      <c r="AE335" s="52">
        <v>231.89207859000001</v>
      </c>
      <c r="AF335" s="52">
        <v>206.67929470000001</v>
      </c>
      <c r="AG335" s="52">
        <v>180.44399716000001</v>
      </c>
      <c r="AH335" s="52">
        <v>153.99315670999999</v>
      </c>
      <c r="AI335" s="52">
        <v>129.6367339</v>
      </c>
      <c r="AJ335" s="52">
        <v>106.96759913</v>
      </c>
      <c r="AK335" s="52">
        <v>86.708195902</v>
      </c>
      <c r="AL335" s="52">
        <v>69.303770131999997</v>
      </c>
      <c r="AM335" s="52">
        <v>53.816538893000001</v>
      </c>
      <c r="AN335" s="52">
        <v>40.604087905</v>
      </c>
      <c r="AO335" s="52">
        <v>29.548147131</v>
      </c>
      <c r="AP335" s="52">
        <v>18.028816436</v>
      </c>
      <c r="AQ335" s="52">
        <v>8.4055792757999992</v>
      </c>
      <c r="AR335" s="52">
        <v>-0.39850771000000001</v>
      </c>
      <c r="AS335" s="52">
        <v>-1.2449699999999999E-11</v>
      </c>
    </row>
    <row r="336" spans="1:251">
      <c r="A336" s="39"/>
      <c r="B336" s="39"/>
      <c r="C336" s="39"/>
      <c r="P336" s="39"/>
      <c r="R336" s="45" t="s">
        <v>150</v>
      </c>
      <c r="S336" s="52">
        <v>377.30847108</v>
      </c>
      <c r="T336" s="52">
        <v>379.24844223000002</v>
      </c>
      <c r="U336" s="52">
        <v>378.00244906</v>
      </c>
      <c r="V336" s="52">
        <v>356.85986001999999</v>
      </c>
      <c r="W336" s="52">
        <v>333.51206450000001</v>
      </c>
      <c r="X336" s="52">
        <v>317.72692267000002</v>
      </c>
      <c r="Y336" s="52">
        <v>299.64096939000001</v>
      </c>
      <c r="Z336" s="52">
        <v>283.80089068000001</v>
      </c>
      <c r="AA336" s="52">
        <v>271.23975933999998</v>
      </c>
      <c r="AB336" s="52">
        <v>259.38359596999999</v>
      </c>
      <c r="AC336" s="52">
        <v>245.04415508</v>
      </c>
      <c r="AD336" s="52">
        <v>223.96471539000001</v>
      </c>
      <c r="AE336" s="52">
        <v>205.79956572</v>
      </c>
      <c r="AF336" s="52">
        <v>186.03720530000001</v>
      </c>
      <c r="AG336" s="52">
        <v>166.94014251999999</v>
      </c>
      <c r="AH336" s="52">
        <v>146.77261747</v>
      </c>
      <c r="AI336" s="52">
        <v>128.58497581</v>
      </c>
      <c r="AJ336" s="52">
        <v>110.69878411000001</v>
      </c>
      <c r="AK336" s="52">
        <v>96.433976583000003</v>
      </c>
      <c r="AL336" s="52">
        <v>82.276417038000005</v>
      </c>
      <c r="AM336" s="52">
        <v>68.571259617999999</v>
      </c>
      <c r="AN336" s="52">
        <v>55.826045704000002</v>
      </c>
      <c r="AO336" s="52">
        <v>43.866709137000001</v>
      </c>
      <c r="AP336" s="52">
        <v>30.104213147999999</v>
      </c>
      <c r="AQ336" s="52">
        <v>17.474826575000002</v>
      </c>
      <c r="AR336" s="52">
        <v>-1.732668892</v>
      </c>
      <c r="AS336" s="52">
        <v>11.689349627</v>
      </c>
    </row>
    <row r="337" spans="1:45">
      <c r="A337" s="39"/>
      <c r="B337" s="39"/>
      <c r="C337" s="39"/>
      <c r="P337" s="39"/>
      <c r="R337" s="45" t="s">
        <v>151</v>
      </c>
      <c r="S337" s="52">
        <v>3593.2635998000001</v>
      </c>
      <c r="T337" s="52">
        <v>3596.1375908</v>
      </c>
      <c r="U337" s="52">
        <v>3547.5811362999998</v>
      </c>
      <c r="V337" s="52">
        <v>3455.3550610000002</v>
      </c>
      <c r="W337" s="52">
        <v>3377.1499920000001</v>
      </c>
      <c r="X337" s="52">
        <v>3307.3053708000002</v>
      </c>
      <c r="Y337" s="52">
        <v>3153.9944655999998</v>
      </c>
      <c r="Z337" s="52">
        <v>2997.9578105999999</v>
      </c>
      <c r="AA337" s="52">
        <v>2849.6844680999998</v>
      </c>
      <c r="AB337" s="52">
        <v>2684.6500996999998</v>
      </c>
      <c r="AC337" s="52">
        <v>2521.4836823999999</v>
      </c>
      <c r="AD337" s="52">
        <v>2294.9222076999999</v>
      </c>
      <c r="AE337" s="52">
        <v>2078.2424556999999</v>
      </c>
      <c r="AF337" s="52">
        <v>1859.5387384999999</v>
      </c>
      <c r="AG337" s="52">
        <v>1641.9233277999999</v>
      </c>
      <c r="AH337" s="52">
        <v>1419.0545609000001</v>
      </c>
      <c r="AI337" s="52">
        <v>1220.4313646000001</v>
      </c>
      <c r="AJ337" s="52">
        <v>1022.7020063</v>
      </c>
      <c r="AK337" s="52">
        <v>837.93884650999996</v>
      </c>
      <c r="AL337" s="52">
        <v>664.86368255000002</v>
      </c>
      <c r="AM337" s="52">
        <v>510.75859944000001</v>
      </c>
      <c r="AN337" s="52">
        <v>386.28491666999997</v>
      </c>
      <c r="AO337" s="52">
        <v>281.40076424</v>
      </c>
      <c r="AP337" s="52">
        <v>176.58720632000001</v>
      </c>
      <c r="AQ337" s="52">
        <v>92.767309389999994</v>
      </c>
      <c r="AR337" s="52">
        <v>-6.4632885250000003</v>
      </c>
      <c r="AS337" s="52">
        <v>11.689349627</v>
      </c>
    </row>
    <row r="338" spans="1:45">
      <c r="A338" s="39"/>
      <c r="B338" s="39"/>
      <c r="C338" s="39"/>
      <c r="P338" s="39"/>
      <c r="R338" s="45" t="s">
        <v>152</v>
      </c>
      <c r="S338" s="52">
        <v>328.46652637</v>
      </c>
      <c r="T338" s="52">
        <v>329.43822519999998</v>
      </c>
      <c r="U338" s="52">
        <v>327.66873981999998</v>
      </c>
      <c r="V338" s="52">
        <v>317.65712464000001</v>
      </c>
      <c r="W338" s="52">
        <v>306.86761186000001</v>
      </c>
      <c r="X338" s="52">
        <v>260.30996091999998</v>
      </c>
      <c r="Y338" s="52">
        <v>266.61486871</v>
      </c>
      <c r="Z338" s="52">
        <v>251.28545661000001</v>
      </c>
      <c r="AA338" s="52">
        <v>236.37573641</v>
      </c>
      <c r="AB338" s="52">
        <v>221.31742477</v>
      </c>
      <c r="AC338" s="52">
        <v>194.43465649999999</v>
      </c>
      <c r="AD338" s="52">
        <v>179.68982005999999</v>
      </c>
      <c r="AE338" s="52">
        <v>170.18901069</v>
      </c>
      <c r="AF338" s="52">
        <v>157.9267945</v>
      </c>
      <c r="AG338" s="52">
        <v>146.40805928</v>
      </c>
      <c r="AH338" s="52">
        <v>134.87005453</v>
      </c>
      <c r="AI338" s="52">
        <v>123.00184452000001</v>
      </c>
      <c r="AJ338" s="52">
        <v>113.45952913000001</v>
      </c>
      <c r="AK338" s="52">
        <v>105.6328341</v>
      </c>
      <c r="AL338" s="52">
        <v>97.575536041999996</v>
      </c>
      <c r="AM338" s="52">
        <v>89.704076104999999</v>
      </c>
      <c r="AN338" s="52">
        <v>81.755909580999997</v>
      </c>
      <c r="AO338" s="52">
        <v>75.063669562000001</v>
      </c>
      <c r="AP338" s="52">
        <v>82.826278668</v>
      </c>
      <c r="AQ338" s="52">
        <v>76.777691943999997</v>
      </c>
      <c r="AR338" s="52">
        <v>105.0154048</v>
      </c>
      <c r="AS338" s="52">
        <v>63.700222887000002</v>
      </c>
    </row>
    <row r="339" spans="1:45">
      <c r="A339" s="39"/>
      <c r="B339" s="39"/>
      <c r="C339" s="39"/>
      <c r="P339" s="39"/>
      <c r="R339" s="45" t="s">
        <v>153</v>
      </c>
      <c r="S339" s="52">
        <v>6.3123287671000003</v>
      </c>
      <c r="T339" s="52">
        <v>6.0630136985999998</v>
      </c>
      <c r="U339" s="52">
        <v>6.3698630136999999</v>
      </c>
      <c r="V339" s="52">
        <v>6.3296228184999999</v>
      </c>
      <c r="W339" s="52">
        <v>6.2383561643999998</v>
      </c>
      <c r="X339" s="52">
        <v>6.2356164384000001</v>
      </c>
      <c r="Y339" s="52">
        <v>6.3205479452000004</v>
      </c>
      <c r="Z339" s="52">
        <v>6.5301707637000002</v>
      </c>
      <c r="AA339" s="52">
        <v>6.6164383561999998</v>
      </c>
      <c r="AB339" s="52">
        <v>6.6301369863000001</v>
      </c>
      <c r="AC339" s="52">
        <v>6.6931506849</v>
      </c>
      <c r="AD339" s="52">
        <v>6.7417076375000002</v>
      </c>
      <c r="AE339" s="52">
        <v>4.0191780821999998</v>
      </c>
      <c r="AF339" s="52">
        <v>3.7561643835999998</v>
      </c>
      <c r="AG339" s="52">
        <v>3.4054794520999998</v>
      </c>
      <c r="AH339" s="52">
        <v>3.0933833740000001</v>
      </c>
      <c r="AI339" s="52">
        <v>2.7643835615999999</v>
      </c>
      <c r="AJ339" s="52">
        <v>2.4493150684999998</v>
      </c>
      <c r="AK339" s="52">
        <v>2.1369863013999999</v>
      </c>
      <c r="AL339" s="52">
        <v>1.8433927565999999</v>
      </c>
      <c r="AM339" s="52">
        <v>1.5479452055</v>
      </c>
      <c r="AN339" s="52">
        <v>1.2849315068</v>
      </c>
      <c r="AO339" s="52">
        <v>1.0438356164</v>
      </c>
      <c r="AP339" s="52">
        <v>0.82142240570000002</v>
      </c>
      <c r="AQ339" s="52">
        <v>0.63013698630000003</v>
      </c>
      <c r="AR339" s="52">
        <v>0.46849315070000003</v>
      </c>
      <c r="AS339" s="52">
        <v>0.31780821920000002</v>
      </c>
    </row>
    <row r="340" spans="1:45">
      <c r="A340" s="39"/>
      <c r="B340" s="39"/>
      <c r="C340" s="39"/>
      <c r="P340" s="39"/>
      <c r="R340" s="46" t="s">
        <v>154</v>
      </c>
      <c r="S340" s="53">
        <v>3928.0424548999999</v>
      </c>
      <c r="T340" s="53">
        <v>3931.6388296999999</v>
      </c>
      <c r="U340" s="53">
        <v>3881.6197391000001</v>
      </c>
      <c r="V340" s="53">
        <v>3779.3418084999998</v>
      </c>
      <c r="W340" s="53">
        <v>3690.25596</v>
      </c>
      <c r="X340" s="53">
        <v>3573.8509481999999</v>
      </c>
      <c r="Y340" s="53">
        <v>3426.9298822999999</v>
      </c>
      <c r="Z340" s="53">
        <v>3255.7734380000002</v>
      </c>
      <c r="AA340" s="53">
        <v>3092.6766428999999</v>
      </c>
      <c r="AB340" s="53">
        <v>2912.5976615</v>
      </c>
      <c r="AC340" s="53">
        <v>2722.6114895999999</v>
      </c>
      <c r="AD340" s="53">
        <v>2481.3537354</v>
      </c>
      <c r="AE340" s="53">
        <v>2252.4506445000002</v>
      </c>
      <c r="AF340" s="53">
        <v>2021.2216974</v>
      </c>
      <c r="AG340" s="53">
        <v>1791.7368664999999</v>
      </c>
      <c r="AH340" s="53">
        <v>1557.0179988</v>
      </c>
      <c r="AI340" s="53">
        <v>1346.1975927000001</v>
      </c>
      <c r="AJ340" s="53">
        <v>1138.6108505</v>
      </c>
      <c r="AK340" s="53">
        <v>945.70866691000003</v>
      </c>
      <c r="AL340" s="53">
        <v>764.28261135000002</v>
      </c>
      <c r="AM340" s="53">
        <v>602.01062075000004</v>
      </c>
      <c r="AN340" s="53">
        <v>469.32575775999999</v>
      </c>
      <c r="AO340" s="53">
        <v>357.50826941999998</v>
      </c>
      <c r="AP340" s="53">
        <v>260.23490738999999</v>
      </c>
      <c r="AQ340" s="53">
        <v>170.17513832</v>
      </c>
      <c r="AR340" s="53">
        <v>99.020609428</v>
      </c>
      <c r="AS340" s="53">
        <v>75.707380732999994</v>
      </c>
    </row>
    <row r="341" spans="1:45">
      <c r="A341" s="39"/>
      <c r="B341" s="39"/>
      <c r="C341" s="39"/>
      <c r="P341" s="39"/>
      <c r="R341" s="45" t="s">
        <v>155</v>
      </c>
      <c r="S341" s="52">
        <v>30.693510649</v>
      </c>
      <c r="T341" s="52">
        <v>30.746611223999999</v>
      </c>
      <c r="U341" s="52">
        <v>30.754785277</v>
      </c>
      <c r="V341" s="52">
        <v>36.484647473999999</v>
      </c>
      <c r="W341" s="52">
        <v>77.010993898999999</v>
      </c>
      <c r="X341" s="52">
        <v>178.91470962</v>
      </c>
      <c r="Y341" s="52">
        <v>207.32659577000001</v>
      </c>
      <c r="Z341" s="52">
        <v>262.15001183999999</v>
      </c>
      <c r="AA341" s="52">
        <v>278.38814275999999</v>
      </c>
      <c r="AB341" s="52">
        <v>261.28523309000002</v>
      </c>
      <c r="AC341" s="52">
        <v>348.80343894999999</v>
      </c>
      <c r="AD341" s="52">
        <v>479.13799897000001</v>
      </c>
      <c r="AE341" s="52">
        <v>550.57463873999995</v>
      </c>
      <c r="AF341" s="52">
        <v>593.81226806999996</v>
      </c>
      <c r="AG341" s="52">
        <v>608.65410081000005</v>
      </c>
      <c r="AH341" s="52">
        <v>601.29560548999996</v>
      </c>
      <c r="AI341" s="52">
        <v>609.75215359000003</v>
      </c>
      <c r="AJ341" s="52">
        <v>609.17893704999994</v>
      </c>
      <c r="AK341" s="52">
        <v>679.96249702</v>
      </c>
      <c r="AL341" s="52">
        <v>727.73065412000005</v>
      </c>
      <c r="AM341" s="52">
        <v>727.18877086999998</v>
      </c>
      <c r="AN341" s="52">
        <v>755.69481793</v>
      </c>
      <c r="AO341" s="52">
        <v>778.39342644999999</v>
      </c>
      <c r="AP341" s="52">
        <v>810.70433831000003</v>
      </c>
      <c r="AQ341" s="52">
        <v>835.29364553000005</v>
      </c>
      <c r="AR341" s="52">
        <v>806.49833779999994</v>
      </c>
      <c r="AS341" s="52">
        <v>791.35300848999998</v>
      </c>
    </row>
    <row r="342" spans="1:45">
      <c r="A342" s="39"/>
      <c r="B342" s="39"/>
      <c r="C342" s="39"/>
      <c r="P342" s="39"/>
      <c r="R342" s="45" t="s">
        <v>156</v>
      </c>
      <c r="S342" s="52">
        <v>335.3</v>
      </c>
      <c r="T342" s="52">
        <v>388.5</v>
      </c>
      <c r="U342" s="52">
        <v>420.1</v>
      </c>
      <c r="V342" s="52">
        <v>467.5</v>
      </c>
      <c r="W342" s="52">
        <v>446.6</v>
      </c>
      <c r="X342" s="52">
        <v>441.7</v>
      </c>
      <c r="Y342" s="52">
        <v>444.6</v>
      </c>
      <c r="Z342" s="52">
        <v>447.2</v>
      </c>
      <c r="AA342" s="52">
        <v>438.1</v>
      </c>
      <c r="AB342" s="52">
        <v>405.1</v>
      </c>
      <c r="AC342" s="52">
        <v>388.9</v>
      </c>
      <c r="AD342" s="52">
        <v>373.2</v>
      </c>
      <c r="AE342" s="52">
        <v>358.1</v>
      </c>
      <c r="AF342" s="52">
        <v>343.4</v>
      </c>
      <c r="AG342" s="52">
        <v>338.5</v>
      </c>
      <c r="AH342" s="52">
        <v>324</v>
      </c>
      <c r="AI342" s="52">
        <v>310.3</v>
      </c>
      <c r="AJ342" s="52">
        <v>297.7</v>
      </c>
      <c r="AK342" s="52">
        <v>285.5</v>
      </c>
      <c r="AL342" s="52">
        <v>273.8</v>
      </c>
      <c r="AM342" s="52">
        <v>262.5</v>
      </c>
      <c r="AN342" s="52">
        <v>251.7</v>
      </c>
      <c r="AO342" s="52">
        <v>241.3</v>
      </c>
      <c r="AP342" s="52">
        <v>231.3</v>
      </c>
      <c r="AQ342" s="52">
        <v>221.6</v>
      </c>
      <c r="AR342" s="52">
        <v>212.3</v>
      </c>
      <c r="AS342" s="52">
        <v>203.3</v>
      </c>
    </row>
    <row r="343" spans="1:45">
      <c r="A343" s="39"/>
      <c r="B343" s="39"/>
      <c r="C343" s="39"/>
      <c r="P343" s="39"/>
      <c r="R343" s="45" t="s">
        <v>157</v>
      </c>
      <c r="S343" s="52">
        <v>893.71917426000005</v>
      </c>
      <c r="T343" s="52">
        <v>901.94684113000005</v>
      </c>
      <c r="U343" s="52">
        <v>913.03322304000005</v>
      </c>
      <c r="V343" s="52">
        <v>921.14411981000001</v>
      </c>
      <c r="W343" s="52">
        <v>793.45425176000003</v>
      </c>
      <c r="X343" s="52">
        <v>781.64626954000005</v>
      </c>
      <c r="Y343" s="52">
        <v>639.88214284000003</v>
      </c>
      <c r="Z343" s="52">
        <v>531.54187506999995</v>
      </c>
      <c r="AA343" s="52">
        <v>531.56913880000002</v>
      </c>
      <c r="AB343" s="52">
        <v>487.60225567999998</v>
      </c>
      <c r="AC343" s="52">
        <v>421.05219929999998</v>
      </c>
      <c r="AD343" s="52">
        <v>447.17381871999999</v>
      </c>
      <c r="AE343" s="52">
        <v>506.75226072999999</v>
      </c>
      <c r="AF343" s="52">
        <v>582.82963814000004</v>
      </c>
      <c r="AG343" s="52">
        <v>592.7785834</v>
      </c>
      <c r="AH343" s="52">
        <v>591.57559397</v>
      </c>
      <c r="AI343" s="52">
        <v>651.50102346000006</v>
      </c>
      <c r="AJ343" s="52">
        <v>726.89894061999996</v>
      </c>
      <c r="AK343" s="52">
        <v>773.64766271999997</v>
      </c>
      <c r="AL343" s="52">
        <v>760.14533555000003</v>
      </c>
      <c r="AM343" s="52">
        <v>889.34967853000001</v>
      </c>
      <c r="AN343" s="52">
        <v>899.89734665000003</v>
      </c>
      <c r="AO343" s="52">
        <v>921.11348634000001</v>
      </c>
      <c r="AP343" s="52">
        <v>913.60462774999996</v>
      </c>
      <c r="AQ343" s="52">
        <v>883.06457273000001</v>
      </c>
      <c r="AR343" s="52">
        <v>697.99951413999997</v>
      </c>
      <c r="AS343" s="52">
        <v>717.35341186000005</v>
      </c>
    </row>
    <row r="344" spans="1:45">
      <c r="A344" s="39"/>
      <c r="B344" s="39"/>
      <c r="C344" s="39"/>
      <c r="P344" s="39"/>
      <c r="R344" s="45" t="s">
        <v>158</v>
      </c>
      <c r="S344" s="52">
        <v>1259.7126849000001</v>
      </c>
      <c r="T344" s="52">
        <v>1321.1934524000001</v>
      </c>
      <c r="U344" s="52">
        <v>1363.8880082999999</v>
      </c>
      <c r="V344" s="52">
        <v>1425.1287672999999</v>
      </c>
      <c r="W344" s="52">
        <v>1317.0652457000001</v>
      </c>
      <c r="X344" s="52">
        <v>1402.2609792000001</v>
      </c>
      <c r="Y344" s="52">
        <v>1291.8087386</v>
      </c>
      <c r="Z344" s="52">
        <v>1240.8918868999999</v>
      </c>
      <c r="AA344" s="52">
        <v>1248.0572815999999</v>
      </c>
      <c r="AB344" s="52">
        <v>1153.9874887999999</v>
      </c>
      <c r="AC344" s="52">
        <v>1158.7556383000001</v>
      </c>
      <c r="AD344" s="52">
        <v>1299.5118176999999</v>
      </c>
      <c r="AE344" s="52">
        <v>1415.4268995</v>
      </c>
      <c r="AF344" s="52">
        <v>1520.0419062000001</v>
      </c>
      <c r="AG344" s="52">
        <v>1539.9326842</v>
      </c>
      <c r="AH344" s="52">
        <v>1516.8711995000001</v>
      </c>
      <c r="AI344" s="52">
        <v>1571.553177</v>
      </c>
      <c r="AJ344" s="52">
        <v>1633.7778777000001</v>
      </c>
      <c r="AK344" s="52">
        <v>1739.1101596999999</v>
      </c>
      <c r="AL344" s="52">
        <v>1761.6759896999999</v>
      </c>
      <c r="AM344" s="52">
        <v>1879.0384494</v>
      </c>
      <c r="AN344" s="52">
        <v>1907.2921646</v>
      </c>
      <c r="AO344" s="52">
        <v>1940.8069128</v>
      </c>
      <c r="AP344" s="52">
        <v>1955.6089661000001</v>
      </c>
      <c r="AQ344" s="52">
        <v>1939.9582183</v>
      </c>
      <c r="AR344" s="52">
        <v>1716.7978519000001</v>
      </c>
      <c r="AS344" s="52">
        <v>1712.0064202999999</v>
      </c>
    </row>
    <row r="345" spans="1:45">
      <c r="A345" s="39"/>
      <c r="B345" s="39"/>
      <c r="C345" s="39"/>
      <c r="P345" s="39"/>
      <c r="R345" s="45" t="s">
        <v>159</v>
      </c>
      <c r="S345" s="52">
        <v>7.4484036027</v>
      </c>
      <c r="T345" s="52">
        <v>7.7618087013999997</v>
      </c>
      <c r="U345" s="52">
        <v>7.5127353014000002</v>
      </c>
      <c r="V345" s="52">
        <v>7.5169474712</v>
      </c>
      <c r="W345" s="52">
        <v>7.5671990026999998</v>
      </c>
      <c r="X345" s="52">
        <v>7.4766941150999999</v>
      </c>
      <c r="Y345" s="52">
        <v>7.4747060054999999</v>
      </c>
      <c r="Z345" s="52">
        <v>6.8620981068000004</v>
      </c>
      <c r="AA345" s="52">
        <v>6.6309846026999999</v>
      </c>
      <c r="AB345" s="52">
        <v>6.3920694274000001</v>
      </c>
      <c r="AC345" s="52">
        <v>5.8192468137000004</v>
      </c>
      <c r="AD345" s="52">
        <v>5.6268451836000004</v>
      </c>
      <c r="AE345" s="52">
        <v>5.5561087917999998</v>
      </c>
      <c r="AF345" s="52">
        <v>5.5513454466000001</v>
      </c>
      <c r="AG345" s="52">
        <v>5.4266012026999997</v>
      </c>
      <c r="AH345" s="52">
        <v>5.0657417315000002</v>
      </c>
      <c r="AI345" s="52">
        <v>4.7482967615999998</v>
      </c>
      <c r="AJ345" s="52">
        <v>4.5454849671000002</v>
      </c>
      <c r="AK345" s="52">
        <v>4.3921558521000001</v>
      </c>
      <c r="AL345" s="52">
        <v>4.3485676931999997</v>
      </c>
      <c r="AM345" s="52">
        <v>4.1122881397000004</v>
      </c>
      <c r="AN345" s="52">
        <v>3.9876659589000001</v>
      </c>
      <c r="AO345" s="52">
        <v>3.8837516164000001</v>
      </c>
      <c r="AP345" s="52">
        <v>3.7300551863</v>
      </c>
      <c r="AQ345" s="52">
        <v>3.5709304055</v>
      </c>
      <c r="AR345" s="52">
        <v>3.4207615452</v>
      </c>
      <c r="AS345" s="52">
        <v>3.1301557999999998</v>
      </c>
    </row>
    <row r="346" spans="1:45">
      <c r="A346" s="39"/>
      <c r="B346" s="39"/>
      <c r="C346" s="39"/>
      <c r="P346" s="39"/>
      <c r="R346" s="14" t="s">
        <v>160</v>
      </c>
      <c r="S346" s="52">
        <v>5195.2035433999999</v>
      </c>
      <c r="T346" s="52">
        <v>5260.5940908000002</v>
      </c>
      <c r="U346" s="52">
        <v>5253.0204826999998</v>
      </c>
      <c r="V346" s="52">
        <v>5211.9875233000002</v>
      </c>
      <c r="W346" s="52">
        <v>5014.8884047000001</v>
      </c>
      <c r="X346" s="52">
        <v>4983.5886215</v>
      </c>
      <c r="Y346" s="52">
        <v>4726.2133268999996</v>
      </c>
      <c r="Z346" s="52">
        <v>4503.5274230000005</v>
      </c>
      <c r="AA346" s="52">
        <v>4347.3649090999997</v>
      </c>
      <c r="AB346" s="52">
        <v>4072.9772197000002</v>
      </c>
      <c r="AC346" s="52">
        <v>3887.1863747000002</v>
      </c>
      <c r="AD346" s="52">
        <v>3786.4923982999999</v>
      </c>
      <c r="AE346" s="52">
        <v>3673.4336527999999</v>
      </c>
      <c r="AF346" s="52">
        <v>3546.8149490999999</v>
      </c>
      <c r="AG346" s="52">
        <v>3337.0961519000002</v>
      </c>
      <c r="AH346" s="52">
        <v>3078.9549400000001</v>
      </c>
      <c r="AI346" s="52">
        <v>2922.4990665</v>
      </c>
      <c r="AJ346" s="52">
        <v>2776.9342130999999</v>
      </c>
      <c r="AK346" s="52">
        <v>2689.2109824999998</v>
      </c>
      <c r="AL346" s="52">
        <v>2530.3071687000001</v>
      </c>
      <c r="AM346" s="52">
        <v>2485.1613582999998</v>
      </c>
      <c r="AN346" s="52">
        <v>2380.6055882999999</v>
      </c>
      <c r="AO346" s="52">
        <v>2302.1989337999998</v>
      </c>
      <c r="AP346" s="52">
        <v>2219.5739285999998</v>
      </c>
      <c r="AQ346" s="52">
        <v>2113.704287</v>
      </c>
      <c r="AR346" s="52">
        <v>1819.2392229</v>
      </c>
      <c r="AS346" s="52">
        <v>1790.8439569</v>
      </c>
    </row>
    <row r="347" spans="1:45">
      <c r="A347" s="39"/>
      <c r="B347" s="39"/>
      <c r="C347" s="39"/>
      <c r="P347" s="39"/>
      <c r="R347" s="14" t="s">
        <v>161</v>
      </c>
      <c r="S347" s="52">
        <v>0</v>
      </c>
      <c r="T347" s="52">
        <v>0</v>
      </c>
      <c r="U347" s="52">
        <v>0</v>
      </c>
      <c r="V347" s="52">
        <v>0</v>
      </c>
      <c r="W347" s="52">
        <v>0</v>
      </c>
      <c r="X347" s="52">
        <v>0</v>
      </c>
      <c r="Y347" s="52">
        <v>0</v>
      </c>
      <c r="Z347" s="52">
        <v>0</v>
      </c>
      <c r="AA347" s="52">
        <v>0</v>
      </c>
      <c r="AB347" s="52">
        <v>0</v>
      </c>
      <c r="AC347" s="52">
        <v>0</v>
      </c>
      <c r="AD347" s="52">
        <v>0</v>
      </c>
      <c r="AE347" s="52">
        <v>0</v>
      </c>
      <c r="AF347" s="52">
        <v>0</v>
      </c>
      <c r="AG347" s="52">
        <v>0</v>
      </c>
      <c r="AH347" s="52">
        <v>0</v>
      </c>
      <c r="AI347" s="52">
        <v>0</v>
      </c>
      <c r="AJ347" s="52">
        <v>0</v>
      </c>
      <c r="AK347" s="52">
        <v>0</v>
      </c>
      <c r="AL347" s="52">
        <v>0</v>
      </c>
      <c r="AM347" s="52">
        <v>0</v>
      </c>
      <c r="AN347" s="52">
        <v>0</v>
      </c>
      <c r="AO347" s="52">
        <v>0</v>
      </c>
      <c r="AP347" s="52">
        <v>0</v>
      </c>
      <c r="AQ347" s="52">
        <v>0</v>
      </c>
      <c r="AR347" s="52">
        <v>0</v>
      </c>
      <c r="AS347" s="52">
        <v>0</v>
      </c>
    </row>
    <row r="348" spans="1:45">
      <c r="A348" s="39"/>
      <c r="B348" s="39"/>
      <c r="C348" s="39"/>
      <c r="P348" s="39"/>
      <c r="R348" s="43" t="s">
        <v>216</v>
      </c>
      <c r="S348" s="53">
        <v>5195.2035433999999</v>
      </c>
      <c r="T348" s="53">
        <v>5260.5940908000002</v>
      </c>
      <c r="U348" s="53">
        <v>5253.0204826999998</v>
      </c>
      <c r="V348" s="53">
        <v>5211.9875233000002</v>
      </c>
      <c r="W348" s="53">
        <v>5014.8884047000001</v>
      </c>
      <c r="X348" s="53">
        <v>4983.5886215</v>
      </c>
      <c r="Y348" s="53">
        <v>4726.2133268999996</v>
      </c>
      <c r="Z348" s="53">
        <v>4503.5274230000005</v>
      </c>
      <c r="AA348" s="53">
        <v>4347.3649090999997</v>
      </c>
      <c r="AB348" s="53">
        <v>4072.9772197000002</v>
      </c>
      <c r="AC348" s="53">
        <v>3887.1863747000002</v>
      </c>
      <c r="AD348" s="53">
        <v>3786.4923982999999</v>
      </c>
      <c r="AE348" s="53">
        <v>3673.4336527999999</v>
      </c>
      <c r="AF348" s="53">
        <v>3546.8149490999999</v>
      </c>
      <c r="AG348" s="53">
        <v>3337.0961519000002</v>
      </c>
      <c r="AH348" s="53">
        <v>3078.9549400000001</v>
      </c>
      <c r="AI348" s="53">
        <v>2922.4990665</v>
      </c>
      <c r="AJ348" s="53">
        <v>2776.9342130999999</v>
      </c>
      <c r="AK348" s="53">
        <v>2689.2109824999998</v>
      </c>
      <c r="AL348" s="53">
        <v>2530.3071687000001</v>
      </c>
      <c r="AM348" s="53">
        <v>2485.1613582999998</v>
      </c>
      <c r="AN348" s="53">
        <v>2380.6055882999999</v>
      </c>
      <c r="AO348" s="53">
        <v>2302.1989337999998</v>
      </c>
      <c r="AP348" s="53">
        <v>2219.5739285999998</v>
      </c>
      <c r="AQ348" s="53">
        <v>2113.704287</v>
      </c>
      <c r="AR348" s="53">
        <v>1819.2392229</v>
      </c>
      <c r="AS348" s="53">
        <v>1790.8439569</v>
      </c>
    </row>
    <row r="349" spans="1:45">
      <c r="A349" s="39"/>
      <c r="B349" s="39"/>
      <c r="C349" s="39"/>
      <c r="P349" s="39"/>
      <c r="R349" s="73"/>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row>
    <row r="350" spans="1:45">
      <c r="A350" s="39"/>
      <c r="B350" s="39"/>
      <c r="C350" s="39"/>
      <c r="P350" s="39"/>
      <c r="R350" s="59" t="s">
        <v>217</v>
      </c>
      <c r="S350" s="60">
        <f t="shared" ref="S350:AS350" si="11">S205</f>
        <v>5778.6985415030422</v>
      </c>
      <c r="T350" s="60">
        <f t="shared" si="11"/>
        <v>5917.967709653577</v>
      </c>
      <c r="U350" s="60">
        <f t="shared" si="11"/>
        <v>5870.433679234291</v>
      </c>
      <c r="V350" s="60">
        <f t="shared" si="11"/>
        <v>5820.2816842086777</v>
      </c>
      <c r="W350" s="60">
        <f t="shared" si="11"/>
        <v>5688.9103553799196</v>
      </c>
      <c r="X350" s="60">
        <f t="shared" si="11"/>
        <v>5639.2575863913244</v>
      </c>
      <c r="Y350" s="60">
        <f t="shared" si="11"/>
        <v>5479.2418229781797</v>
      </c>
      <c r="Z350" s="60">
        <f t="shared" si="11"/>
        <v>4998.8471459353759</v>
      </c>
      <c r="AA350" s="60">
        <f t="shared" si="11"/>
        <v>4756.790365445695</v>
      </c>
      <c r="AB350" s="60">
        <f t="shared" si="11"/>
        <v>4516.7637190547284</v>
      </c>
      <c r="AC350" s="60">
        <f t="shared" si="11"/>
        <v>4221.4611415450618</v>
      </c>
      <c r="AD350" s="60">
        <f t="shared" si="11"/>
        <v>4025.1607278727288</v>
      </c>
      <c r="AE350" s="60">
        <f t="shared" si="11"/>
        <v>3948.9878391963944</v>
      </c>
      <c r="AF350" s="60">
        <f t="shared" si="11"/>
        <v>3846.2895223744326</v>
      </c>
      <c r="AG350" s="60">
        <f t="shared" si="11"/>
        <v>3648.1631527852105</v>
      </c>
      <c r="AH350" s="60">
        <f t="shared" si="11"/>
        <v>3433.3998324873073</v>
      </c>
      <c r="AI350" s="60">
        <f t="shared" si="11"/>
        <v>3194.6129150681586</v>
      </c>
      <c r="AJ350" s="60">
        <f t="shared" si="11"/>
        <v>2884.3766811589367</v>
      </c>
      <c r="AK350" s="60">
        <f t="shared" si="11"/>
        <v>2674.7611576889362</v>
      </c>
      <c r="AL350" s="60">
        <f t="shared" si="11"/>
        <v>2551.1890737395142</v>
      </c>
      <c r="AM350" s="60">
        <f t="shared" si="11"/>
        <v>2471.0833007387319</v>
      </c>
      <c r="AN350" s="60">
        <f t="shared" si="11"/>
        <v>2322.166065025493</v>
      </c>
      <c r="AO350" s="60">
        <f t="shared" si="11"/>
        <v>2159.7425992435142</v>
      </c>
      <c r="AP350" s="60">
        <f t="shared" si="11"/>
        <v>2085.4142211128255</v>
      </c>
      <c r="AQ350" s="60">
        <f t="shared" si="11"/>
        <v>2223.0604689782785</v>
      </c>
      <c r="AR350" s="60">
        <f t="shared" si="11"/>
        <v>1807.9563408195902</v>
      </c>
      <c r="AS350" s="60">
        <f t="shared" si="11"/>
        <v>1697.0989324959903</v>
      </c>
    </row>
    <row r="351" spans="1:45">
      <c r="A351" s="39"/>
      <c r="B351" s="39"/>
      <c r="C351" s="39"/>
      <c r="P351" s="39"/>
      <c r="R351" s="14" t="s">
        <v>218</v>
      </c>
      <c r="S351" s="15">
        <v>267.82557336000002</v>
      </c>
      <c r="T351" s="15">
        <v>247.90821219</v>
      </c>
      <c r="U351" s="15">
        <v>243.97041901</v>
      </c>
      <c r="V351" s="15">
        <v>252.52003336999999</v>
      </c>
      <c r="W351" s="15">
        <v>213.00080360000001</v>
      </c>
      <c r="X351" s="15">
        <v>195.09581448</v>
      </c>
      <c r="Y351" s="15">
        <v>131.13554331</v>
      </c>
      <c r="Z351" s="15">
        <v>122.55990494</v>
      </c>
      <c r="AA351" s="15">
        <v>136.33452179</v>
      </c>
      <c r="AB351" s="15">
        <v>111.36662631</v>
      </c>
      <c r="AC351" s="15">
        <v>103.50993634</v>
      </c>
      <c r="AD351" s="15">
        <v>115.92132015</v>
      </c>
      <c r="AE351" s="15">
        <v>120.11903866999999</v>
      </c>
      <c r="AF351" s="15">
        <v>144.86111485000001</v>
      </c>
      <c r="AG351" s="15">
        <v>143.58907049999999</v>
      </c>
      <c r="AH351" s="15">
        <v>134.04194139000001</v>
      </c>
      <c r="AI351" s="15">
        <v>161.87015711000001</v>
      </c>
      <c r="AJ351" s="15">
        <v>189.74799815</v>
      </c>
      <c r="AK351" s="15">
        <v>194.67945238999999</v>
      </c>
      <c r="AL351" s="15">
        <v>174.58325066</v>
      </c>
      <c r="AM351" s="15">
        <v>209.75709298999999</v>
      </c>
      <c r="AN351" s="15">
        <v>205.632383</v>
      </c>
      <c r="AO351" s="15">
        <v>201.68523278000001</v>
      </c>
      <c r="AP351" s="15">
        <v>183.16317013</v>
      </c>
      <c r="AQ351" s="15">
        <v>159.79192677</v>
      </c>
      <c r="AR351" s="15">
        <v>144.33816014999999</v>
      </c>
      <c r="AS351" s="15">
        <v>146.43834996999999</v>
      </c>
    </row>
    <row r="352" spans="1:45">
      <c r="A352" s="39"/>
      <c r="B352" s="39"/>
      <c r="C352" s="39"/>
      <c r="P352" s="39"/>
      <c r="R352" s="14" t="s">
        <v>219</v>
      </c>
      <c r="S352" s="15">
        <v>1101.8670317000001</v>
      </c>
      <c r="T352" s="15">
        <v>1121.3558505000001</v>
      </c>
      <c r="U352" s="15">
        <v>1132.7851251</v>
      </c>
      <c r="V352" s="15">
        <v>1156.4491381</v>
      </c>
      <c r="W352" s="15">
        <v>1030.5112431</v>
      </c>
      <c r="X352" s="15">
        <v>1005.9049561</v>
      </c>
      <c r="Y352" s="15">
        <v>780.98477783999999</v>
      </c>
      <c r="Z352" s="15">
        <v>668.63342096999997</v>
      </c>
      <c r="AA352" s="15">
        <v>691.73221049999995</v>
      </c>
      <c r="AB352" s="15">
        <v>612.24570907999998</v>
      </c>
      <c r="AC352" s="15">
        <v>539.08687339999994</v>
      </c>
      <c r="AD352" s="15">
        <v>579.82276551999996</v>
      </c>
      <c r="AE352" s="15">
        <v>652.05374353000002</v>
      </c>
      <c r="AF352" s="15">
        <v>761.67467343999999</v>
      </c>
      <c r="AG352" s="15">
        <v>768.32029390000002</v>
      </c>
      <c r="AH352" s="15">
        <v>749.09579026999995</v>
      </c>
      <c r="AI352" s="15">
        <v>851.29658175999998</v>
      </c>
      <c r="AJ352" s="15">
        <v>966.46441231999995</v>
      </c>
      <c r="AK352" s="15">
        <v>1022.7821252</v>
      </c>
      <c r="AL352" s="15">
        <v>980.20741095000005</v>
      </c>
      <c r="AM352" s="15">
        <v>1149.8063133999999</v>
      </c>
      <c r="AN352" s="15">
        <v>1154.7877283</v>
      </c>
      <c r="AO352" s="15">
        <v>1172.5392798</v>
      </c>
      <c r="AP352" s="15">
        <v>1136.1587522</v>
      </c>
      <c r="AQ352" s="15">
        <v>1037.2847993</v>
      </c>
      <c r="AR352" s="15">
        <v>822.02168243999995</v>
      </c>
      <c r="AS352" s="15">
        <v>841.47442495999996</v>
      </c>
    </row>
    <row r="353" spans="1:251">
      <c r="A353" s="39"/>
      <c r="B353" s="39"/>
      <c r="C353" s="39"/>
      <c r="P353" s="39"/>
      <c r="R353" s="14" t="s">
        <v>220</v>
      </c>
      <c r="S353" s="53">
        <f t="shared" ref="S353:AS353" si="12">S348-S343+S352</f>
        <v>5403.3514008399998</v>
      </c>
      <c r="T353" s="53">
        <f t="shared" si="12"/>
        <v>5480.0031001699999</v>
      </c>
      <c r="U353" s="53">
        <f t="shared" si="12"/>
        <v>5472.77238476</v>
      </c>
      <c r="V353" s="53">
        <f t="shared" si="12"/>
        <v>5447.2925415899999</v>
      </c>
      <c r="W353" s="53">
        <f t="shared" si="12"/>
        <v>5251.9453960399997</v>
      </c>
      <c r="X353" s="53">
        <f t="shared" si="12"/>
        <v>5207.8473080600006</v>
      </c>
      <c r="Y353" s="53">
        <f t="shared" si="12"/>
        <v>4867.3159618999998</v>
      </c>
      <c r="Z353" s="53">
        <f t="shared" si="12"/>
        <v>4640.6189689000003</v>
      </c>
      <c r="AA353" s="53">
        <f t="shared" si="12"/>
        <v>4507.5279807999996</v>
      </c>
      <c r="AB353" s="53">
        <f t="shared" si="12"/>
        <v>4197.6206731000002</v>
      </c>
      <c r="AC353" s="53">
        <f t="shared" si="12"/>
        <v>4005.2210488000005</v>
      </c>
      <c r="AD353" s="53">
        <f t="shared" si="12"/>
        <v>3919.1413450999999</v>
      </c>
      <c r="AE353" s="53">
        <f t="shared" si="12"/>
        <v>3818.7351355999999</v>
      </c>
      <c r="AF353" s="53">
        <f t="shared" si="12"/>
        <v>3725.6599843999998</v>
      </c>
      <c r="AG353" s="53">
        <f t="shared" si="12"/>
        <v>3512.6378623999999</v>
      </c>
      <c r="AH353" s="53">
        <f t="shared" si="12"/>
        <v>3236.4751363000005</v>
      </c>
      <c r="AI353" s="53">
        <f t="shared" si="12"/>
        <v>3122.2946247999998</v>
      </c>
      <c r="AJ353" s="53">
        <f t="shared" si="12"/>
        <v>3016.4996848000001</v>
      </c>
      <c r="AK353" s="53">
        <f t="shared" si="12"/>
        <v>2938.3454449799997</v>
      </c>
      <c r="AL353" s="53">
        <f t="shared" si="12"/>
        <v>2750.3692441000003</v>
      </c>
      <c r="AM353" s="53">
        <f t="shared" si="12"/>
        <v>2745.6179931699999</v>
      </c>
      <c r="AN353" s="53">
        <f t="shared" si="12"/>
        <v>2635.4959699499996</v>
      </c>
      <c r="AO353" s="53">
        <f t="shared" si="12"/>
        <v>2553.6247272599999</v>
      </c>
      <c r="AP353" s="53">
        <f t="shared" si="12"/>
        <v>2442.1280530499998</v>
      </c>
      <c r="AQ353" s="53">
        <f t="shared" si="12"/>
        <v>2267.9245135700003</v>
      </c>
      <c r="AR353" s="53">
        <f t="shared" si="12"/>
        <v>1943.2613911999999</v>
      </c>
      <c r="AS353" s="53">
        <f t="shared" si="12"/>
        <v>1914.96497</v>
      </c>
    </row>
    <row r="354" spans="1:251">
      <c r="A354" s="39"/>
      <c r="B354" s="39"/>
      <c r="C354" s="39"/>
      <c r="P354" s="39"/>
      <c r="R354" s="14" t="s">
        <v>221</v>
      </c>
      <c r="S354" s="53">
        <f t="shared" ref="S354:AS354" si="13">S348-S343+S351</f>
        <v>4569.3099425</v>
      </c>
      <c r="T354" s="53">
        <f t="shared" si="13"/>
        <v>4606.5554618599999</v>
      </c>
      <c r="U354" s="53">
        <f t="shared" si="13"/>
        <v>4583.95767867</v>
      </c>
      <c r="V354" s="53">
        <f t="shared" si="13"/>
        <v>4543.3634368600005</v>
      </c>
      <c r="W354" s="53">
        <f t="shared" si="13"/>
        <v>4434.4349565399998</v>
      </c>
      <c r="X354" s="53">
        <f t="shared" si="13"/>
        <v>4397.0381664400002</v>
      </c>
      <c r="Y354" s="53">
        <f t="shared" si="13"/>
        <v>4217.4667273699997</v>
      </c>
      <c r="Z354" s="53">
        <f t="shared" si="13"/>
        <v>4094.5454528700002</v>
      </c>
      <c r="AA354" s="53">
        <f t="shared" si="13"/>
        <v>3952.1302920899998</v>
      </c>
      <c r="AB354" s="53">
        <f t="shared" si="13"/>
        <v>3696.7415903300002</v>
      </c>
      <c r="AC354" s="53">
        <f t="shared" si="13"/>
        <v>3569.6441117400004</v>
      </c>
      <c r="AD354" s="53">
        <f t="shared" si="13"/>
        <v>3455.2398997300002</v>
      </c>
      <c r="AE354" s="53">
        <f t="shared" si="13"/>
        <v>3286.8004307399997</v>
      </c>
      <c r="AF354" s="53">
        <f t="shared" si="13"/>
        <v>3108.8464258099998</v>
      </c>
      <c r="AG354" s="53">
        <f t="shared" si="13"/>
        <v>2887.9066390000003</v>
      </c>
      <c r="AH354" s="53">
        <f t="shared" si="13"/>
        <v>2621.4212874200002</v>
      </c>
      <c r="AI354" s="53">
        <f t="shared" si="13"/>
        <v>2432.8682001500001</v>
      </c>
      <c r="AJ354" s="53">
        <f t="shared" si="13"/>
        <v>2239.7832706300001</v>
      </c>
      <c r="AK354" s="53">
        <f t="shared" si="13"/>
        <v>2110.2427721699996</v>
      </c>
      <c r="AL354" s="53">
        <f t="shared" si="13"/>
        <v>1944.7450838100001</v>
      </c>
      <c r="AM354" s="53">
        <f t="shared" si="13"/>
        <v>1805.56877276</v>
      </c>
      <c r="AN354" s="53">
        <f t="shared" si="13"/>
        <v>1686.3406246499999</v>
      </c>
      <c r="AO354" s="53">
        <f t="shared" si="13"/>
        <v>1582.7706802399998</v>
      </c>
      <c r="AP354" s="53">
        <f t="shared" si="13"/>
        <v>1489.1324709799999</v>
      </c>
      <c r="AQ354" s="53">
        <f t="shared" si="13"/>
        <v>1390.4316410399999</v>
      </c>
      <c r="AR354" s="53">
        <f t="shared" si="13"/>
        <v>1265.57786891</v>
      </c>
      <c r="AS354" s="53">
        <f t="shared" si="13"/>
        <v>1219.9288950099999</v>
      </c>
    </row>
    <row r="355" spans="1:251">
      <c r="A355" s="39"/>
      <c r="B355" s="39"/>
      <c r="C355" s="39"/>
      <c r="P355" s="39"/>
    </row>
    <row r="356" spans="1:251">
      <c r="A356" s="39"/>
      <c r="B356" s="39"/>
      <c r="C356" s="39"/>
      <c r="P356" s="39"/>
    </row>
    <row r="357" spans="1:25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c r="EA357" s="39"/>
      <c r="EB357" s="39"/>
      <c r="EC357" s="39"/>
      <c r="ED357" s="39"/>
      <c r="EE357" s="39"/>
      <c r="EF357" s="39"/>
      <c r="EG357" s="39"/>
      <c r="EH357" s="39"/>
      <c r="EI357" s="39"/>
      <c r="EJ357" s="39"/>
      <c r="EK357" s="39"/>
      <c r="EL357" s="39"/>
      <c r="EM357" s="39"/>
      <c r="EN357" s="39"/>
      <c r="EO357" s="39"/>
      <c r="EP357" s="39"/>
      <c r="EQ357" s="39"/>
      <c r="ER357" s="39"/>
      <c r="ES357" s="39"/>
      <c r="ET357" s="39"/>
      <c r="EU357" s="39"/>
      <c r="EV357" s="39"/>
      <c r="EW357" s="39"/>
      <c r="EX357" s="39"/>
      <c r="EY357" s="39"/>
      <c r="EZ357" s="39"/>
      <c r="FA357" s="39"/>
      <c r="FB357" s="39"/>
      <c r="FC357" s="39"/>
      <c r="FD357" s="39"/>
      <c r="FE357" s="39"/>
      <c r="FF357" s="39"/>
      <c r="FG357" s="39"/>
      <c r="FH357" s="39"/>
      <c r="FI357" s="39"/>
      <c r="FJ357" s="39"/>
      <c r="FK357" s="39"/>
      <c r="FL357" s="39"/>
      <c r="FM357" s="39"/>
      <c r="FN357" s="39"/>
      <c r="FO357" s="39"/>
      <c r="FP357" s="39"/>
      <c r="FQ357" s="39"/>
      <c r="FR357" s="39"/>
      <c r="FS357" s="39"/>
      <c r="FT357" s="39"/>
      <c r="FU357" s="39"/>
      <c r="FV357" s="39"/>
      <c r="FW357" s="39"/>
      <c r="FX357" s="39"/>
      <c r="FY357" s="39"/>
      <c r="FZ357" s="39"/>
      <c r="GA357" s="39"/>
      <c r="GB357" s="39"/>
      <c r="GC357" s="39"/>
      <c r="GD357" s="39"/>
      <c r="GE357" s="39"/>
      <c r="GF357" s="39"/>
      <c r="GG357" s="39"/>
      <c r="GH357" s="39"/>
      <c r="GI357" s="39"/>
      <c r="GJ357" s="39"/>
      <c r="GK357" s="39"/>
      <c r="GL357" s="39"/>
      <c r="GM357" s="39"/>
      <c r="GN357" s="39"/>
      <c r="GO357" s="39"/>
      <c r="GP357" s="39"/>
      <c r="GQ357" s="39"/>
      <c r="GR357" s="39"/>
      <c r="GS357" s="39"/>
      <c r="GT357" s="39"/>
      <c r="GU357" s="39"/>
      <c r="GV357" s="39"/>
      <c r="GW357" s="39"/>
      <c r="GX357" s="39"/>
      <c r="GY357" s="39"/>
      <c r="GZ357" s="39"/>
      <c r="HA357" s="39"/>
      <c r="HB357" s="39"/>
      <c r="HC357" s="39"/>
      <c r="HD357" s="39"/>
      <c r="HE357" s="39"/>
      <c r="HF357" s="39"/>
      <c r="HG357" s="39"/>
      <c r="HH357" s="39"/>
      <c r="HI357" s="39"/>
      <c r="HJ357" s="39"/>
      <c r="HK357" s="39"/>
      <c r="HL357" s="39"/>
      <c r="HM357" s="39"/>
      <c r="HN357" s="39"/>
      <c r="HO357" s="39"/>
      <c r="HP357" s="39"/>
      <c r="HQ357" s="39"/>
      <c r="HR357" s="39"/>
      <c r="HS357" s="39"/>
      <c r="HT357" s="39"/>
      <c r="HU357" s="39"/>
      <c r="HV357" s="39"/>
      <c r="HW357" s="39"/>
      <c r="HX357" s="39"/>
      <c r="HY357" s="39"/>
      <c r="HZ357" s="39"/>
      <c r="IA357" s="39"/>
      <c r="IB357" s="39"/>
      <c r="IC357" s="39"/>
      <c r="ID357" s="39"/>
      <c r="IE357" s="39"/>
      <c r="IF357" s="39"/>
      <c r="IG357" s="39"/>
      <c r="IH357" s="39"/>
      <c r="II357" s="39"/>
      <c r="IJ357" s="39"/>
      <c r="IK357" s="39"/>
      <c r="IL357" s="39"/>
      <c r="IM357" s="39"/>
      <c r="IN357" s="39"/>
      <c r="IO357" s="39"/>
      <c r="IP357" s="39"/>
      <c r="IQ357" s="39"/>
    </row>
    <row r="358" spans="1:251">
      <c r="A358" s="39"/>
      <c r="B358" s="39"/>
      <c r="C358" s="39"/>
      <c r="E358" s="41" t="s">
        <v>351</v>
      </c>
      <c r="P358" s="39"/>
    </row>
    <row r="359" spans="1:251">
      <c r="A359" s="39"/>
      <c r="B359" s="39"/>
      <c r="C359" s="39"/>
      <c r="E359" s="41" t="s">
        <v>146</v>
      </c>
      <c r="P359" s="39"/>
      <c r="R359" s="42"/>
    </row>
    <row r="360" spans="1:251">
      <c r="A360" s="39"/>
      <c r="B360" s="39"/>
      <c r="C360" s="39"/>
      <c r="P360" s="39"/>
      <c r="R360" t="s">
        <v>214</v>
      </c>
      <c r="S360"/>
    </row>
    <row r="361" spans="1:251">
      <c r="A361" s="39"/>
      <c r="B361" s="39"/>
      <c r="C361" s="39"/>
      <c r="P361" s="39"/>
    </row>
    <row r="362" spans="1:251">
      <c r="A362" s="39"/>
      <c r="B362" s="39"/>
      <c r="C362" s="39"/>
      <c r="P362" s="39"/>
      <c r="R362" s="46" t="s">
        <v>215</v>
      </c>
      <c r="S362" s="51" t="s">
        <v>167</v>
      </c>
      <c r="T362" s="51" t="s">
        <v>168</v>
      </c>
      <c r="U362" s="51" t="s">
        <v>169</v>
      </c>
      <c r="V362" s="51" t="s">
        <v>170</v>
      </c>
      <c r="W362" s="51" t="s">
        <v>171</v>
      </c>
      <c r="X362" s="51" t="s">
        <v>172</v>
      </c>
      <c r="Y362" s="51" t="s">
        <v>173</v>
      </c>
      <c r="Z362" s="51" t="s">
        <v>174</v>
      </c>
      <c r="AA362" s="51" t="s">
        <v>175</v>
      </c>
      <c r="AB362" s="51" t="s">
        <v>176</v>
      </c>
      <c r="AC362" s="51" t="s">
        <v>177</v>
      </c>
      <c r="AD362" s="51" t="s">
        <v>178</v>
      </c>
      <c r="AE362" s="51" t="s">
        <v>179</v>
      </c>
      <c r="AF362" s="51" t="s">
        <v>180</v>
      </c>
      <c r="AG362" s="51" t="s">
        <v>181</v>
      </c>
      <c r="AH362" s="51" t="s">
        <v>182</v>
      </c>
      <c r="AI362" s="51" t="s">
        <v>183</v>
      </c>
      <c r="AJ362" s="51" t="s">
        <v>184</v>
      </c>
      <c r="AK362" s="51" t="s">
        <v>185</v>
      </c>
      <c r="AL362" s="51" t="s">
        <v>186</v>
      </c>
      <c r="AM362" s="51" t="s">
        <v>187</v>
      </c>
      <c r="AN362" s="51" t="s">
        <v>188</v>
      </c>
      <c r="AO362" s="51" t="s">
        <v>189</v>
      </c>
      <c r="AP362" s="51" t="s">
        <v>190</v>
      </c>
      <c r="AQ362" s="51" t="s">
        <v>191</v>
      </c>
      <c r="AR362" s="51" t="s">
        <v>192</v>
      </c>
      <c r="AS362" s="51" t="s">
        <v>193</v>
      </c>
    </row>
    <row r="363" spans="1:251">
      <c r="A363" s="39"/>
      <c r="B363" s="39"/>
      <c r="C363" s="39"/>
      <c r="P363" s="39"/>
      <c r="R363" s="14" t="s">
        <v>148</v>
      </c>
      <c r="S363" s="15">
        <v>2697.7110886</v>
      </c>
      <c r="T363" s="15">
        <v>2657.5252734999999</v>
      </c>
      <c r="U363" s="15">
        <v>2612.4771599999999</v>
      </c>
      <c r="V363" s="15">
        <v>2546.9787612</v>
      </c>
      <c r="W363" s="15">
        <v>2489.0069354000002</v>
      </c>
      <c r="X363" s="15">
        <v>2406.1500962999999</v>
      </c>
      <c r="Y363" s="15">
        <v>2311.9807535999998</v>
      </c>
      <c r="Z363" s="15">
        <v>2190.8740231000002</v>
      </c>
      <c r="AA363" s="15">
        <v>2077.0190843999999</v>
      </c>
      <c r="AB363" s="15">
        <v>1949.3711100999999</v>
      </c>
      <c r="AC363" s="15">
        <v>1824.0029477</v>
      </c>
      <c r="AD363" s="15">
        <v>1657.8313317</v>
      </c>
      <c r="AE363" s="15">
        <v>1509.2507691999999</v>
      </c>
      <c r="AF363" s="15">
        <v>1347.8688239999999</v>
      </c>
      <c r="AG363" s="15">
        <v>1187.7053722999999</v>
      </c>
      <c r="AH363" s="15">
        <v>1024.1655720000001</v>
      </c>
      <c r="AI363" s="15">
        <v>878.95693218999997</v>
      </c>
      <c r="AJ363" s="15">
        <v>732.64097170000002</v>
      </c>
      <c r="AK363" s="15">
        <v>596.41943061999996</v>
      </c>
      <c r="AL363" s="15">
        <v>472.53978033999999</v>
      </c>
      <c r="AM363" s="15">
        <v>367.51059035999998</v>
      </c>
      <c r="AN363" s="15">
        <v>280.01977936999998</v>
      </c>
      <c r="AO363" s="15">
        <v>203.30791561999999</v>
      </c>
      <c r="AP363" s="15">
        <v>125.94418247999999</v>
      </c>
      <c r="AQ363" s="15">
        <v>66.611702827000002</v>
      </c>
      <c r="AR363" s="15">
        <v>13.872638630999999</v>
      </c>
      <c r="AS363" s="15">
        <v>1.7965609999999999E-11</v>
      </c>
    </row>
    <row r="364" spans="1:251">
      <c r="A364" s="39"/>
      <c r="B364" s="39"/>
      <c r="C364" s="39"/>
      <c r="P364" s="39"/>
      <c r="R364" s="14" t="s">
        <v>149</v>
      </c>
      <c r="S364" s="15">
        <v>364.85560533</v>
      </c>
      <c r="T364" s="15">
        <v>367.75144282999997</v>
      </c>
      <c r="U364" s="15">
        <v>362.03053187</v>
      </c>
      <c r="V364" s="15">
        <v>351.61935448999998</v>
      </c>
      <c r="W364" s="15">
        <v>343.85897291999999</v>
      </c>
      <c r="X364" s="15">
        <v>332.47876184</v>
      </c>
      <c r="Y364" s="15">
        <v>312.17269811</v>
      </c>
      <c r="Z364" s="15">
        <v>297.78455208999998</v>
      </c>
      <c r="AA364" s="15">
        <v>284.38165834</v>
      </c>
      <c r="AB364" s="15">
        <v>270.03903638000003</v>
      </c>
      <c r="AC364" s="15">
        <v>255.48907502</v>
      </c>
      <c r="AD364" s="15">
        <v>235.12934125999999</v>
      </c>
      <c r="AE364" s="15">
        <v>202.54341500999999</v>
      </c>
      <c r="AF364" s="15">
        <v>182.08652645999999</v>
      </c>
      <c r="AG364" s="15">
        <v>159.38748749000001</v>
      </c>
      <c r="AH364" s="15">
        <v>135.52442318999999</v>
      </c>
      <c r="AI364" s="15">
        <v>112.34154447</v>
      </c>
      <c r="AJ364" s="15">
        <v>90.358233260000006</v>
      </c>
      <c r="AK364" s="15">
        <v>72.325697560999998</v>
      </c>
      <c r="AL364" s="15">
        <v>57.467207645999999</v>
      </c>
      <c r="AM364" s="15">
        <v>46.294914196999997</v>
      </c>
      <c r="AN364" s="15">
        <v>35.930209495</v>
      </c>
      <c r="AO364" s="15">
        <v>26.382742849</v>
      </c>
      <c r="AP364" s="15">
        <v>16.569347880999999</v>
      </c>
      <c r="AQ364" s="15">
        <v>8.5770865073000007</v>
      </c>
      <c r="AR364" s="15">
        <v>1.8141596909</v>
      </c>
      <c r="AS364" s="15">
        <v>0.13052408779999999</v>
      </c>
    </row>
    <row r="365" spans="1:251">
      <c r="A365" s="39"/>
      <c r="B365" s="39"/>
      <c r="C365" s="39"/>
      <c r="P365" s="39"/>
      <c r="R365" s="14" t="s">
        <v>150</v>
      </c>
      <c r="S365" s="15">
        <v>374.27388853999997</v>
      </c>
      <c r="T365" s="15">
        <v>375.34019584999999</v>
      </c>
      <c r="U365" s="15">
        <v>375.46627315000001</v>
      </c>
      <c r="V365" s="15">
        <v>362.40307819999998</v>
      </c>
      <c r="W365" s="15">
        <v>349.5667507</v>
      </c>
      <c r="X365" s="15">
        <v>336.88542496999997</v>
      </c>
      <c r="Y365" s="15">
        <v>326.34068399</v>
      </c>
      <c r="Z365" s="15">
        <v>311.96012144999997</v>
      </c>
      <c r="AA365" s="15">
        <v>296.58753709000001</v>
      </c>
      <c r="AB365" s="15">
        <v>277.01616545000002</v>
      </c>
      <c r="AC365" s="15">
        <v>254.62986604</v>
      </c>
      <c r="AD365" s="15">
        <v>224.71784208</v>
      </c>
      <c r="AE365" s="15">
        <v>197.86528822</v>
      </c>
      <c r="AF365" s="15">
        <v>170.45559631</v>
      </c>
      <c r="AG365" s="15">
        <v>145.56917095</v>
      </c>
      <c r="AH365" s="15">
        <v>123.40890211999999</v>
      </c>
      <c r="AI365" s="15">
        <v>105.65923558999999</v>
      </c>
      <c r="AJ365" s="15">
        <v>90.35325555</v>
      </c>
      <c r="AK365" s="15">
        <v>78.536445465</v>
      </c>
      <c r="AL365" s="15">
        <v>68.168015401999995</v>
      </c>
      <c r="AM365" s="15">
        <v>60.461484104999997</v>
      </c>
      <c r="AN365" s="15">
        <v>54.362786184000001</v>
      </c>
      <c r="AO365" s="15">
        <v>50.890795570000002</v>
      </c>
      <c r="AP365" s="15">
        <v>41.098974986999998</v>
      </c>
      <c r="AQ365" s="15">
        <v>31.618578564</v>
      </c>
      <c r="AR365" s="15">
        <v>24.386886087000001</v>
      </c>
      <c r="AS365" s="15">
        <v>17.316772814</v>
      </c>
    </row>
    <row r="366" spans="1:251">
      <c r="A366" s="39"/>
      <c r="B366" s="39"/>
      <c r="C366" s="39"/>
      <c r="P366" s="39"/>
      <c r="R366" s="14" t="s">
        <v>151</v>
      </c>
      <c r="S366" s="15">
        <v>3436.8405825</v>
      </c>
      <c r="T366" s="15">
        <v>3400.6169122000001</v>
      </c>
      <c r="U366" s="15">
        <v>3349.9739650000001</v>
      </c>
      <c r="V366" s="15">
        <v>3261.0011939000001</v>
      </c>
      <c r="W366" s="15">
        <v>3182.4326590000001</v>
      </c>
      <c r="X366" s="15">
        <v>3075.5142830999998</v>
      </c>
      <c r="Y366" s="15">
        <v>2950.4941355999999</v>
      </c>
      <c r="Z366" s="15">
        <v>2800.6186966999999</v>
      </c>
      <c r="AA366" s="15">
        <v>2657.9882799000002</v>
      </c>
      <c r="AB366" s="15">
        <v>2496.4263119000002</v>
      </c>
      <c r="AC366" s="15">
        <v>2334.1218887999999</v>
      </c>
      <c r="AD366" s="15">
        <v>2117.6785150000001</v>
      </c>
      <c r="AE366" s="15">
        <v>1909.6594723999999</v>
      </c>
      <c r="AF366" s="15">
        <v>1700.4109467999999</v>
      </c>
      <c r="AG366" s="15">
        <v>1492.6620307000001</v>
      </c>
      <c r="AH366" s="15">
        <v>1283.0988973000001</v>
      </c>
      <c r="AI366" s="15">
        <v>1096.9577122000001</v>
      </c>
      <c r="AJ366" s="15">
        <v>913.35246051000001</v>
      </c>
      <c r="AK366" s="15">
        <v>747.28157365000004</v>
      </c>
      <c r="AL366" s="15">
        <v>598.17500339000003</v>
      </c>
      <c r="AM366" s="15">
        <v>474.26698866999999</v>
      </c>
      <c r="AN366" s="15">
        <v>370.31277505000003</v>
      </c>
      <c r="AO366" s="15">
        <v>280.58145403999998</v>
      </c>
      <c r="AP366" s="15">
        <v>183.61250534999999</v>
      </c>
      <c r="AQ366" s="15">
        <v>106.8073679</v>
      </c>
      <c r="AR366" s="15">
        <v>40.073684409000002</v>
      </c>
      <c r="AS366" s="15">
        <v>17.447296902000001</v>
      </c>
    </row>
    <row r="367" spans="1:251">
      <c r="A367" s="39"/>
      <c r="B367" s="39"/>
      <c r="C367" s="39"/>
      <c r="P367" s="39"/>
      <c r="R367" s="14" t="s">
        <v>152</v>
      </c>
      <c r="S367" s="15">
        <v>329.54802291999999</v>
      </c>
      <c r="T367" s="15">
        <v>329.47068318999999</v>
      </c>
      <c r="U367" s="15">
        <v>327.54254566999998</v>
      </c>
      <c r="V367" s="15">
        <v>318.45433507000001</v>
      </c>
      <c r="W367" s="15">
        <v>310.09682565000003</v>
      </c>
      <c r="X367" s="15">
        <v>298.24357621000001</v>
      </c>
      <c r="Y367" s="15">
        <v>274.06541611</v>
      </c>
      <c r="Z367" s="15">
        <v>257.45394886000003</v>
      </c>
      <c r="AA367" s="15">
        <v>243.75318389</v>
      </c>
      <c r="AB367" s="15">
        <v>226.49058063000001</v>
      </c>
      <c r="AC367" s="15">
        <v>204.30164593000001</v>
      </c>
      <c r="AD367" s="15">
        <v>176.49521763000001</v>
      </c>
      <c r="AE367" s="15">
        <v>153.48465135000001</v>
      </c>
      <c r="AF367" s="15">
        <v>129.73371714000001</v>
      </c>
      <c r="AG367" s="15">
        <v>109.60640707</v>
      </c>
      <c r="AH367" s="15">
        <v>93.267507710000004</v>
      </c>
      <c r="AI367" s="15">
        <v>79.541286252999996</v>
      </c>
      <c r="AJ367" s="15">
        <v>70.125493035999995</v>
      </c>
      <c r="AK367" s="15">
        <v>63.640753586999999</v>
      </c>
      <c r="AL367" s="15">
        <v>55.662029531999998</v>
      </c>
      <c r="AM367" s="15">
        <v>51.439880408000001</v>
      </c>
      <c r="AN367" s="15">
        <v>47.196198162000002</v>
      </c>
      <c r="AO367" s="15">
        <v>42.54987526</v>
      </c>
      <c r="AP367" s="15">
        <v>50.751357128999999</v>
      </c>
      <c r="AQ367" s="15">
        <v>49.667208268000003</v>
      </c>
      <c r="AR367" s="15">
        <v>49.852108407000003</v>
      </c>
      <c r="AS367" s="15">
        <v>51.045239272000003</v>
      </c>
    </row>
    <row r="368" spans="1:251">
      <c r="A368" s="39"/>
      <c r="B368" s="39"/>
      <c r="C368" s="39"/>
      <c r="P368" s="39"/>
      <c r="R368" s="14" t="s">
        <v>153</v>
      </c>
      <c r="S368" s="15">
        <v>6.3123287671000003</v>
      </c>
      <c r="T368" s="15">
        <v>6.0630136985999998</v>
      </c>
      <c r="U368" s="15">
        <v>6.3698630136999999</v>
      </c>
      <c r="V368" s="15">
        <v>6.3296228184999999</v>
      </c>
      <c r="W368" s="15">
        <v>6.2383561643999998</v>
      </c>
      <c r="X368" s="15">
        <v>6.2356164384000001</v>
      </c>
      <c r="Y368" s="15">
        <v>6.3205479452000004</v>
      </c>
      <c r="Z368" s="15">
        <v>6.5301707637000002</v>
      </c>
      <c r="AA368" s="15">
        <v>6.6164383561999998</v>
      </c>
      <c r="AB368" s="15">
        <v>6.6301369863000001</v>
      </c>
      <c r="AC368" s="15">
        <v>6.6931506849</v>
      </c>
      <c r="AD368" s="15">
        <v>6.7417076375000002</v>
      </c>
      <c r="AE368" s="15">
        <v>3.8164383561999999</v>
      </c>
      <c r="AF368" s="15">
        <v>3.5205479452000001</v>
      </c>
      <c r="AG368" s="15">
        <v>3.1506849314999998</v>
      </c>
      <c r="AH368" s="15">
        <v>2.8104184650000001</v>
      </c>
      <c r="AI368" s="15">
        <v>2.4630136986000002</v>
      </c>
      <c r="AJ368" s="15">
        <v>2.1397260274000001</v>
      </c>
      <c r="AK368" s="15">
        <v>1.8356164384</v>
      </c>
      <c r="AL368" s="15">
        <v>1.5521861511999999</v>
      </c>
      <c r="AM368" s="15">
        <v>1.2849315068</v>
      </c>
      <c r="AN368" s="15">
        <v>1.0630136986000001</v>
      </c>
      <c r="AO368" s="15">
        <v>0.86575342470000005</v>
      </c>
      <c r="AP368" s="15">
        <v>0.69779696000000002</v>
      </c>
      <c r="AQ368" s="15">
        <v>0.54246575340000003</v>
      </c>
      <c r="AR368" s="15">
        <v>0.40821917810000002</v>
      </c>
      <c r="AS368" s="15">
        <v>0.29041095890000002</v>
      </c>
    </row>
    <row r="369" spans="1:45">
      <c r="A369" s="39"/>
      <c r="B369" s="39"/>
      <c r="C369" s="39"/>
      <c r="P369" s="39"/>
      <c r="R369" s="43" t="s">
        <v>154</v>
      </c>
      <c r="S369" s="53">
        <v>3772.7009342000001</v>
      </c>
      <c r="T369" s="53">
        <v>3736.1506091000001</v>
      </c>
      <c r="U369" s="53">
        <v>3683.8863737000001</v>
      </c>
      <c r="V369" s="53">
        <v>3585.7851518000002</v>
      </c>
      <c r="W369" s="53">
        <v>3498.7678408000002</v>
      </c>
      <c r="X369" s="53">
        <v>3379.9934757999999</v>
      </c>
      <c r="Y369" s="53">
        <v>3230.8800996999998</v>
      </c>
      <c r="Z369" s="53">
        <v>3064.6028163000001</v>
      </c>
      <c r="AA369" s="53">
        <v>2908.3579021</v>
      </c>
      <c r="AB369" s="53">
        <v>2729.5470295</v>
      </c>
      <c r="AC369" s="53">
        <v>2545.1166853999998</v>
      </c>
      <c r="AD369" s="53">
        <v>2300.9154402999998</v>
      </c>
      <c r="AE369" s="53">
        <v>2066.9605621000001</v>
      </c>
      <c r="AF369" s="53">
        <v>1833.6652119</v>
      </c>
      <c r="AG369" s="53">
        <v>1605.4191226999999</v>
      </c>
      <c r="AH369" s="53">
        <v>1379.1768235</v>
      </c>
      <c r="AI369" s="53">
        <v>1178.9620121999999</v>
      </c>
      <c r="AJ369" s="53">
        <v>985.61767956999995</v>
      </c>
      <c r="AK369" s="53">
        <v>812.75794367000003</v>
      </c>
      <c r="AL369" s="53">
        <v>655.38921906999997</v>
      </c>
      <c r="AM369" s="53">
        <v>526.99180058000002</v>
      </c>
      <c r="AN369" s="53">
        <v>418.57198691000002</v>
      </c>
      <c r="AO369" s="53">
        <v>323.99708271999998</v>
      </c>
      <c r="AP369" s="53">
        <v>235.06165944</v>
      </c>
      <c r="AQ369" s="53">
        <v>157.01704192</v>
      </c>
      <c r="AR369" s="53">
        <v>90.334011994999997</v>
      </c>
      <c r="AS369" s="53">
        <v>68.782947132999993</v>
      </c>
    </row>
    <row r="370" spans="1:45">
      <c r="A370" s="39"/>
      <c r="B370" s="39"/>
      <c r="C370" s="39"/>
      <c r="P370" s="39"/>
      <c r="R370" s="14" t="s">
        <v>155</v>
      </c>
      <c r="S370" s="15">
        <v>30.716455976999999</v>
      </c>
      <c r="T370" s="15">
        <v>30.696011888000001</v>
      </c>
      <c r="U370" s="15">
        <v>30.672639963000002</v>
      </c>
      <c r="V370" s="15">
        <v>30.251204888</v>
      </c>
      <c r="W370" s="15">
        <v>37.698464940999997</v>
      </c>
      <c r="X370" s="15">
        <v>43.576584517000001</v>
      </c>
      <c r="Y370" s="15">
        <v>49.791414734</v>
      </c>
      <c r="Z370" s="15">
        <v>64.734453209999998</v>
      </c>
      <c r="AA370" s="15">
        <v>74.119106885999997</v>
      </c>
      <c r="AB370" s="15">
        <v>88.677851919999995</v>
      </c>
      <c r="AC370" s="15">
        <v>110.24747883000001</v>
      </c>
      <c r="AD370" s="15">
        <v>116.4178963</v>
      </c>
      <c r="AE370" s="15">
        <v>154.92630027000001</v>
      </c>
      <c r="AF370" s="15">
        <v>167.28253326000001</v>
      </c>
      <c r="AG370" s="15">
        <v>164.73772374000001</v>
      </c>
      <c r="AH370" s="15">
        <v>163.02320584</v>
      </c>
      <c r="AI370" s="15">
        <v>160.20530188000001</v>
      </c>
      <c r="AJ370" s="15">
        <v>159.71822465</v>
      </c>
      <c r="AK370" s="15">
        <v>160.74674655999999</v>
      </c>
      <c r="AL370" s="15">
        <v>152.99243314</v>
      </c>
      <c r="AM370" s="15">
        <v>143.85197955000001</v>
      </c>
      <c r="AN370" s="15">
        <v>142.26767050999999</v>
      </c>
      <c r="AO370" s="15">
        <v>142.46398511000001</v>
      </c>
      <c r="AP370" s="15">
        <v>141.54173774</v>
      </c>
      <c r="AQ370" s="15">
        <v>142.60757167</v>
      </c>
      <c r="AR370" s="15">
        <v>140.85635009999999</v>
      </c>
      <c r="AS370" s="15">
        <v>140.50711655000001</v>
      </c>
    </row>
    <row r="371" spans="1:45">
      <c r="A371" s="39"/>
      <c r="B371" s="39"/>
      <c r="C371" s="39"/>
      <c r="P371" s="39"/>
      <c r="R371" s="14" t="s">
        <v>156</v>
      </c>
      <c r="S371" s="15">
        <v>334.2</v>
      </c>
      <c r="T371" s="15">
        <v>380.4</v>
      </c>
      <c r="U371" s="15">
        <v>397.7</v>
      </c>
      <c r="V371" s="15">
        <v>436.3</v>
      </c>
      <c r="W371" s="15">
        <v>412.2</v>
      </c>
      <c r="X371" s="15">
        <v>397.8</v>
      </c>
      <c r="Y371" s="15">
        <v>391.5</v>
      </c>
      <c r="Z371" s="15">
        <v>379.9</v>
      </c>
      <c r="AA371" s="15">
        <v>362.6</v>
      </c>
      <c r="AB371" s="15">
        <v>332.5</v>
      </c>
      <c r="AC371" s="15">
        <v>313.5</v>
      </c>
      <c r="AD371" s="15">
        <v>295.5</v>
      </c>
      <c r="AE371" s="15">
        <v>278.5</v>
      </c>
      <c r="AF371" s="15">
        <v>262.39999999999998</v>
      </c>
      <c r="AG371" s="15">
        <v>256.5</v>
      </c>
      <c r="AH371" s="15">
        <v>241.2</v>
      </c>
      <c r="AI371" s="15">
        <v>226.9</v>
      </c>
      <c r="AJ371" s="15">
        <v>214</v>
      </c>
      <c r="AK371" s="15">
        <v>201.7</v>
      </c>
      <c r="AL371" s="15">
        <v>190</v>
      </c>
      <c r="AM371" s="15">
        <v>178.9</v>
      </c>
      <c r="AN371" s="15">
        <v>168.4</v>
      </c>
      <c r="AO371" s="15">
        <v>158.4</v>
      </c>
      <c r="AP371" s="15">
        <v>148.80000000000001</v>
      </c>
      <c r="AQ371" s="15">
        <v>139.69999999999999</v>
      </c>
      <c r="AR371" s="15">
        <v>131</v>
      </c>
      <c r="AS371" s="15">
        <v>122.7</v>
      </c>
    </row>
    <row r="372" spans="1:45">
      <c r="A372" s="39"/>
      <c r="B372" s="39"/>
      <c r="C372" s="39"/>
      <c r="P372" s="39"/>
      <c r="R372" s="14" t="s">
        <v>157</v>
      </c>
      <c r="S372" s="15">
        <v>872.26077481000004</v>
      </c>
      <c r="T372" s="15">
        <v>920.86679398000001</v>
      </c>
      <c r="U372" s="15">
        <v>917.87348052000004</v>
      </c>
      <c r="V372" s="15">
        <v>962.62655755000003</v>
      </c>
      <c r="W372" s="15">
        <v>859.00689009999996</v>
      </c>
      <c r="X372" s="15">
        <v>809.76922138999998</v>
      </c>
      <c r="Y372" s="15">
        <v>648.46460707000006</v>
      </c>
      <c r="Z372" s="15">
        <v>582.068085</v>
      </c>
      <c r="AA372" s="15">
        <v>630.24040102000004</v>
      </c>
      <c r="AB372" s="15">
        <v>616.24204939000003</v>
      </c>
      <c r="AC372" s="15">
        <v>598.35139452999999</v>
      </c>
      <c r="AD372" s="15">
        <v>570.96426466000003</v>
      </c>
      <c r="AE372" s="15">
        <v>573.33621225000002</v>
      </c>
      <c r="AF372" s="15">
        <v>613.18797944999994</v>
      </c>
      <c r="AG372" s="15">
        <v>626.47257723999996</v>
      </c>
      <c r="AH372" s="15">
        <v>699.02209498000002</v>
      </c>
      <c r="AI372" s="15">
        <v>657.69590501000005</v>
      </c>
      <c r="AJ372" s="15">
        <v>641.76265811999997</v>
      </c>
      <c r="AK372" s="15">
        <v>630.88308901000005</v>
      </c>
      <c r="AL372" s="15">
        <v>612.24532479000004</v>
      </c>
      <c r="AM372" s="15">
        <v>622.76061621999997</v>
      </c>
      <c r="AN372" s="15">
        <v>623.73647671000003</v>
      </c>
      <c r="AO372" s="15">
        <v>679.59089591999998</v>
      </c>
      <c r="AP372" s="15">
        <v>711.83808778000002</v>
      </c>
      <c r="AQ372" s="15">
        <v>729.91107425999996</v>
      </c>
      <c r="AR372" s="15">
        <v>770.55919874999995</v>
      </c>
      <c r="AS372" s="15">
        <v>802.93785682999999</v>
      </c>
    </row>
    <row r="373" spans="1:45">
      <c r="A373" s="39"/>
      <c r="B373" s="39"/>
      <c r="C373" s="39"/>
      <c r="P373" s="39"/>
      <c r="R373" s="14" t="s">
        <v>158</v>
      </c>
      <c r="S373" s="52">
        <v>1237.1772308</v>
      </c>
      <c r="T373" s="52">
        <v>1331.9628058999999</v>
      </c>
      <c r="U373" s="52">
        <v>1346.2461205</v>
      </c>
      <c r="V373" s="52">
        <v>1429.1777623999999</v>
      </c>
      <c r="W373" s="52">
        <v>1308.9053550000001</v>
      </c>
      <c r="X373" s="52">
        <v>1251.1458058999999</v>
      </c>
      <c r="Y373" s="52">
        <v>1089.7560218000001</v>
      </c>
      <c r="Z373" s="52">
        <v>1026.7025381999999</v>
      </c>
      <c r="AA373" s="52">
        <v>1066.9595079000001</v>
      </c>
      <c r="AB373" s="52">
        <v>1037.4199013</v>
      </c>
      <c r="AC373" s="52">
        <v>1022.0988734</v>
      </c>
      <c r="AD373" s="52">
        <v>982.88216095999996</v>
      </c>
      <c r="AE373" s="52">
        <v>1006.7625125</v>
      </c>
      <c r="AF373" s="52">
        <v>1042.8705127000001</v>
      </c>
      <c r="AG373" s="52">
        <v>1047.7103010000001</v>
      </c>
      <c r="AH373" s="52">
        <v>1103.2453008</v>
      </c>
      <c r="AI373" s="52">
        <v>1044.8012068999999</v>
      </c>
      <c r="AJ373" s="52">
        <v>1015.4808828</v>
      </c>
      <c r="AK373" s="52">
        <v>993.32983557</v>
      </c>
      <c r="AL373" s="52">
        <v>955.23775793000004</v>
      </c>
      <c r="AM373" s="52">
        <v>945.51259576999996</v>
      </c>
      <c r="AN373" s="52">
        <v>934.40414722000003</v>
      </c>
      <c r="AO373" s="52">
        <v>980.45488103000002</v>
      </c>
      <c r="AP373" s="52">
        <v>1002.1798255</v>
      </c>
      <c r="AQ373" s="52">
        <v>1012.2186459</v>
      </c>
      <c r="AR373" s="52">
        <v>1042.4155489</v>
      </c>
      <c r="AS373" s="52">
        <v>1066.1449734</v>
      </c>
    </row>
    <row r="374" spans="1:45">
      <c r="A374" s="39"/>
      <c r="B374" s="39"/>
      <c r="C374" s="39"/>
      <c r="P374" s="39"/>
      <c r="R374" s="14" t="s">
        <v>159</v>
      </c>
      <c r="S374" s="15">
        <v>7.3576986300999998</v>
      </c>
      <c r="T374" s="15">
        <v>7.4306027397000003</v>
      </c>
      <c r="U374" s="15">
        <v>7.2547671232999997</v>
      </c>
      <c r="V374" s="15">
        <v>7.2110410958999998</v>
      </c>
      <c r="W374" s="15">
        <v>7.2747123287999997</v>
      </c>
      <c r="X374" s="15">
        <v>7.0717534246999998</v>
      </c>
      <c r="Y374" s="15">
        <v>6.7035068493000001</v>
      </c>
      <c r="Z374" s="15">
        <v>6.1752054794999998</v>
      </c>
      <c r="AA374" s="15">
        <v>5.8467945204999996</v>
      </c>
      <c r="AB374" s="15">
        <v>5.7469589041000004</v>
      </c>
      <c r="AC374" s="15">
        <v>5.2768493150999998</v>
      </c>
      <c r="AD374" s="15">
        <v>4.9328767122999997</v>
      </c>
      <c r="AE374" s="15">
        <v>4.4296164384000001</v>
      </c>
      <c r="AF374" s="15">
        <v>4.1618904109999999</v>
      </c>
      <c r="AG374" s="15">
        <v>3.9392876711999998</v>
      </c>
      <c r="AH374" s="15">
        <v>3.7246575341999999</v>
      </c>
      <c r="AI374" s="15">
        <v>3.4741095890000002</v>
      </c>
      <c r="AJ374" s="15">
        <v>3.1198356164000001</v>
      </c>
      <c r="AK374" s="15">
        <v>2.8237534247</v>
      </c>
      <c r="AL374" s="15">
        <v>2.5490684932000001</v>
      </c>
      <c r="AM374" s="15">
        <v>2.3017808219</v>
      </c>
      <c r="AN374" s="15">
        <v>2.1177260273999998</v>
      </c>
      <c r="AO374" s="15">
        <v>1.8947123288000001</v>
      </c>
      <c r="AP374" s="15">
        <v>1.7677808219</v>
      </c>
      <c r="AQ374" s="15">
        <v>1.6368493151000001</v>
      </c>
      <c r="AR374" s="15">
        <v>1.4571780822</v>
      </c>
      <c r="AS374" s="15">
        <v>1.3127671233</v>
      </c>
    </row>
    <row r="375" spans="1:45">
      <c r="A375" s="39"/>
      <c r="B375" s="39"/>
      <c r="C375" s="39"/>
      <c r="P375" s="39"/>
      <c r="R375" s="14" t="s">
        <v>160</v>
      </c>
      <c r="S375" s="52">
        <v>5017.2358635999999</v>
      </c>
      <c r="T375" s="52">
        <v>5075.5440177</v>
      </c>
      <c r="U375" s="52">
        <v>5037.3872613000003</v>
      </c>
      <c r="V375" s="52">
        <v>5022.1739552999998</v>
      </c>
      <c r="W375" s="52">
        <v>4814.9479081999998</v>
      </c>
      <c r="X375" s="52">
        <v>4638.2110351000001</v>
      </c>
      <c r="Y375" s="52">
        <v>4327.3396284</v>
      </c>
      <c r="Z375" s="52">
        <v>4097.48056</v>
      </c>
      <c r="AA375" s="52">
        <v>3981.1642044999999</v>
      </c>
      <c r="AB375" s="52">
        <v>3772.7138897</v>
      </c>
      <c r="AC375" s="52">
        <v>3572.4924080999999</v>
      </c>
      <c r="AD375" s="52">
        <v>3288.7304779999999</v>
      </c>
      <c r="AE375" s="52">
        <v>3078.1526911000001</v>
      </c>
      <c r="AF375" s="52">
        <v>2880.697615</v>
      </c>
      <c r="AG375" s="52">
        <v>2657.0687114000002</v>
      </c>
      <c r="AH375" s="52">
        <v>2486.1467819</v>
      </c>
      <c r="AI375" s="52">
        <v>2227.2373287</v>
      </c>
      <c r="AJ375" s="52">
        <v>2004.218398</v>
      </c>
      <c r="AK375" s="52">
        <v>1808.9115327</v>
      </c>
      <c r="AL375" s="52">
        <v>1613.1760455000001</v>
      </c>
      <c r="AM375" s="52">
        <v>1474.8061772000001</v>
      </c>
      <c r="AN375" s="52">
        <v>1355.0938602000001</v>
      </c>
      <c r="AO375" s="52">
        <v>1306.3466761</v>
      </c>
      <c r="AP375" s="52">
        <v>1239.0092658000001</v>
      </c>
      <c r="AQ375" s="52">
        <v>1170.8725371999999</v>
      </c>
      <c r="AR375" s="52">
        <v>1134.2067388999999</v>
      </c>
      <c r="AS375" s="52">
        <v>1136.2406876</v>
      </c>
    </row>
    <row r="376" spans="1:45">
      <c r="A376" s="39"/>
      <c r="B376" s="39"/>
      <c r="C376" s="39"/>
      <c r="P376" s="39"/>
      <c r="R376" s="14" t="s">
        <v>161</v>
      </c>
      <c r="S376" s="52">
        <v>0</v>
      </c>
      <c r="T376" s="52">
        <v>0</v>
      </c>
      <c r="U376" s="52">
        <v>0</v>
      </c>
      <c r="V376" s="52">
        <v>0</v>
      </c>
      <c r="W376" s="52">
        <v>0</v>
      </c>
      <c r="X376" s="52">
        <v>0</v>
      </c>
      <c r="Y376" s="52">
        <v>0</v>
      </c>
      <c r="Z376" s="52">
        <v>0</v>
      </c>
      <c r="AA376" s="52">
        <v>0</v>
      </c>
      <c r="AB376" s="52">
        <v>0</v>
      </c>
      <c r="AC376" s="52">
        <v>0</v>
      </c>
      <c r="AD376" s="52">
        <v>0</v>
      </c>
      <c r="AE376" s="52">
        <v>0</v>
      </c>
      <c r="AF376" s="52">
        <v>0</v>
      </c>
      <c r="AG376" s="52">
        <v>0</v>
      </c>
      <c r="AH376" s="52">
        <v>0</v>
      </c>
      <c r="AI376" s="52">
        <v>0</v>
      </c>
      <c r="AJ376" s="52">
        <v>0</v>
      </c>
      <c r="AK376" s="52">
        <v>0</v>
      </c>
      <c r="AL376" s="52">
        <v>0</v>
      </c>
      <c r="AM376" s="52">
        <v>0</v>
      </c>
      <c r="AN376" s="52">
        <v>0</v>
      </c>
      <c r="AO376" s="52">
        <v>0</v>
      </c>
      <c r="AP376" s="52">
        <v>0</v>
      </c>
      <c r="AQ376" s="52">
        <v>0</v>
      </c>
      <c r="AR376" s="52">
        <v>0</v>
      </c>
      <c r="AS376" s="52">
        <v>0</v>
      </c>
    </row>
    <row r="377" spans="1:45">
      <c r="A377" s="39"/>
      <c r="B377" s="39"/>
      <c r="C377" s="39"/>
      <c r="P377" s="39"/>
      <c r="R377" s="43" t="s">
        <v>216</v>
      </c>
      <c r="S377" s="53">
        <v>5017.2358635999999</v>
      </c>
      <c r="T377" s="53">
        <v>5075.5440177</v>
      </c>
      <c r="U377" s="53">
        <v>5037.3872613000003</v>
      </c>
      <c r="V377" s="53">
        <v>5022.1739552999998</v>
      </c>
      <c r="W377" s="53">
        <v>4814.9479081999998</v>
      </c>
      <c r="X377" s="53">
        <v>4638.2110351000001</v>
      </c>
      <c r="Y377" s="53">
        <v>4327.3396284</v>
      </c>
      <c r="Z377" s="53">
        <v>4097.48056</v>
      </c>
      <c r="AA377" s="53">
        <v>3981.1642044999999</v>
      </c>
      <c r="AB377" s="53">
        <v>3772.7138897</v>
      </c>
      <c r="AC377" s="53">
        <v>3572.4924080999999</v>
      </c>
      <c r="AD377" s="53">
        <v>3288.7304779999999</v>
      </c>
      <c r="AE377" s="53">
        <v>3078.1526911000001</v>
      </c>
      <c r="AF377" s="53">
        <v>2880.697615</v>
      </c>
      <c r="AG377" s="53">
        <v>2657.0687114000002</v>
      </c>
      <c r="AH377" s="53">
        <v>2486.1467819</v>
      </c>
      <c r="AI377" s="53">
        <v>2227.2373287</v>
      </c>
      <c r="AJ377" s="53">
        <v>2004.218398</v>
      </c>
      <c r="AK377" s="53">
        <v>1808.9115327</v>
      </c>
      <c r="AL377" s="53">
        <v>1613.1760455000001</v>
      </c>
      <c r="AM377" s="53">
        <v>1474.8061772000001</v>
      </c>
      <c r="AN377" s="53">
        <v>1355.0938602000001</v>
      </c>
      <c r="AO377" s="53">
        <v>1306.3466761</v>
      </c>
      <c r="AP377" s="53">
        <v>1239.0092658000001</v>
      </c>
      <c r="AQ377" s="53">
        <v>1170.8725371999999</v>
      </c>
      <c r="AR377" s="53">
        <v>1134.2067388999999</v>
      </c>
      <c r="AS377" s="53">
        <v>1136.2406876</v>
      </c>
    </row>
    <row r="378" spans="1:45">
      <c r="A378" s="39"/>
      <c r="B378" s="39"/>
      <c r="C378" s="39"/>
      <c r="P378" s="39"/>
      <c r="R378" s="14"/>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row>
    <row r="379" spans="1:45">
      <c r="A379" s="39"/>
      <c r="B379" s="39"/>
      <c r="C379" s="39"/>
      <c r="P379" s="39"/>
      <c r="R379" s="55" t="s">
        <v>217</v>
      </c>
      <c r="S379" s="56">
        <f t="shared" ref="S379:AS379" si="14">S234</f>
        <v>5631.1487743327125</v>
      </c>
      <c r="T379" s="56">
        <f t="shared" si="14"/>
        <v>5721.069610381538</v>
      </c>
      <c r="U379" s="56">
        <f t="shared" si="14"/>
        <v>5646.2999274245376</v>
      </c>
      <c r="V379" s="56">
        <f t="shared" si="14"/>
        <v>5595.041983563252</v>
      </c>
      <c r="W379" s="56">
        <f t="shared" si="14"/>
        <v>5463.4882723814972</v>
      </c>
      <c r="X379" s="56">
        <f t="shared" si="14"/>
        <v>5338.3317687375375</v>
      </c>
      <c r="Y379" s="56">
        <f t="shared" si="14"/>
        <v>5009.217277429253</v>
      </c>
      <c r="Z379" s="56">
        <f t="shared" si="14"/>
        <v>4504.7255880348002</v>
      </c>
      <c r="AA379" s="56">
        <f t="shared" si="14"/>
        <v>4466.6911620234741</v>
      </c>
      <c r="AB379" s="56">
        <f t="shared" si="14"/>
        <v>4511.7268602874938</v>
      </c>
      <c r="AC379" s="56">
        <f t="shared" si="14"/>
        <v>4358.5199533065697</v>
      </c>
      <c r="AD379" s="56">
        <f t="shared" si="14"/>
        <v>3958.4988174124842</v>
      </c>
      <c r="AE379" s="56">
        <f t="shared" si="14"/>
        <v>3780.9629425279682</v>
      </c>
      <c r="AF379" s="56">
        <f t="shared" si="14"/>
        <v>3660.7775640542141</v>
      </c>
      <c r="AG379" s="56">
        <f t="shared" si="14"/>
        <v>3304.0474071152139</v>
      </c>
      <c r="AH379" s="56">
        <f t="shared" si="14"/>
        <v>3136.5349178552142</v>
      </c>
      <c r="AI379" s="56">
        <f t="shared" si="14"/>
        <v>2874.0689834905661</v>
      </c>
      <c r="AJ379" s="56">
        <f t="shared" si="14"/>
        <v>2642.5849095331305</v>
      </c>
      <c r="AK379" s="56">
        <f t="shared" si="14"/>
        <v>2378.4813930262653</v>
      </c>
      <c r="AL379" s="56">
        <f t="shared" si="14"/>
        <v>2059.7744023315554</v>
      </c>
      <c r="AM379" s="56">
        <f t="shared" si="14"/>
        <v>1907.6185914005025</v>
      </c>
      <c r="AN379" s="56">
        <f t="shared" si="14"/>
        <v>1778.5751216379979</v>
      </c>
      <c r="AO379" s="56">
        <f t="shared" si="14"/>
        <v>1671.4338086386979</v>
      </c>
      <c r="AP379" s="56">
        <f t="shared" si="14"/>
        <v>1584.3482084042917</v>
      </c>
      <c r="AQ379" s="56">
        <f t="shared" si="14"/>
        <v>1495.5138255935315</v>
      </c>
      <c r="AR379" s="56">
        <f t="shared" si="14"/>
        <v>1418.0307855760675</v>
      </c>
      <c r="AS379" s="56">
        <f t="shared" si="14"/>
        <v>1385.9401794800979</v>
      </c>
    </row>
    <row r="380" spans="1:45">
      <c r="A380" s="39"/>
      <c r="B380" s="39"/>
      <c r="C380" s="39"/>
      <c r="P380" s="39"/>
      <c r="R380" s="14" t="s">
        <v>218</v>
      </c>
      <c r="S380" s="15">
        <v>283.12675438000002</v>
      </c>
      <c r="T380" s="15">
        <v>278.91066975000001</v>
      </c>
      <c r="U380" s="15">
        <v>263.34793422000001</v>
      </c>
      <c r="V380" s="15">
        <v>281.13230104000002</v>
      </c>
      <c r="W380" s="15">
        <v>243.27004357000001</v>
      </c>
      <c r="X380" s="15">
        <v>203.62012081</v>
      </c>
      <c r="Y380" s="15">
        <v>145.38264108000001</v>
      </c>
      <c r="Z380" s="15">
        <v>126.46107562</v>
      </c>
      <c r="AA380" s="15">
        <v>157.20245279</v>
      </c>
      <c r="AB380" s="15">
        <v>139.79089507</v>
      </c>
      <c r="AC380" s="15">
        <v>145.56217286</v>
      </c>
      <c r="AD380" s="15">
        <v>146.60022821000001</v>
      </c>
      <c r="AE380" s="15">
        <v>133.74288444999999</v>
      </c>
      <c r="AF380" s="15">
        <v>143.70408183000001</v>
      </c>
      <c r="AG380" s="15">
        <v>177.80558908</v>
      </c>
      <c r="AH380" s="15">
        <v>200.84290777999999</v>
      </c>
      <c r="AI380" s="15">
        <v>191.68582223999999</v>
      </c>
      <c r="AJ380" s="15">
        <v>182.99064546</v>
      </c>
      <c r="AK380" s="15">
        <v>181.83424873999999</v>
      </c>
      <c r="AL380" s="15">
        <v>190.75308372000001</v>
      </c>
      <c r="AM380" s="15">
        <v>189.28802428</v>
      </c>
      <c r="AN380" s="15">
        <v>179.48423513</v>
      </c>
      <c r="AO380" s="15">
        <v>193.16911248</v>
      </c>
      <c r="AP380" s="15">
        <v>197.45899019000001</v>
      </c>
      <c r="AQ380" s="15">
        <v>188.41898248000001</v>
      </c>
      <c r="AR380" s="15">
        <v>169.57703923</v>
      </c>
      <c r="AS380" s="15">
        <v>171.02358354</v>
      </c>
    </row>
    <row r="381" spans="1:45">
      <c r="A381" s="39"/>
      <c r="B381" s="39"/>
      <c r="C381" s="39"/>
      <c r="P381" s="39"/>
      <c r="R381" s="14" t="s">
        <v>219</v>
      </c>
      <c r="S381" s="15">
        <v>1208.8411349</v>
      </c>
      <c r="T381" s="15">
        <v>1278.5263236999999</v>
      </c>
      <c r="U381" s="15">
        <v>1292.4767377000001</v>
      </c>
      <c r="V381" s="15">
        <v>1389.3940196999999</v>
      </c>
      <c r="W381" s="15">
        <v>1309.9698223</v>
      </c>
      <c r="X381" s="15">
        <v>1218.6590040999999</v>
      </c>
      <c r="Y381" s="15">
        <v>937.32341997000003</v>
      </c>
      <c r="Z381" s="15">
        <v>918.9295535</v>
      </c>
      <c r="AA381" s="15">
        <v>990.08387832000005</v>
      </c>
      <c r="AB381" s="15">
        <v>975.15499129</v>
      </c>
      <c r="AC381" s="15">
        <v>981.43193553000003</v>
      </c>
      <c r="AD381" s="15">
        <v>949.91999255999997</v>
      </c>
      <c r="AE381" s="15">
        <v>953.14440545000002</v>
      </c>
      <c r="AF381" s="15">
        <v>969.15755354999999</v>
      </c>
      <c r="AG381" s="15">
        <v>1037.2101683000001</v>
      </c>
      <c r="AH381" s="15">
        <v>1078.0509735000001</v>
      </c>
      <c r="AI381" s="15">
        <v>1005.5114509</v>
      </c>
      <c r="AJ381" s="15">
        <v>986.10345701999995</v>
      </c>
      <c r="AK381" s="15">
        <v>924.18791870999996</v>
      </c>
      <c r="AL381" s="15">
        <v>900.70566518999999</v>
      </c>
      <c r="AM381" s="15">
        <v>920.90786151999998</v>
      </c>
      <c r="AN381" s="15">
        <v>897.53038801000002</v>
      </c>
      <c r="AO381" s="15">
        <v>980.96886331999997</v>
      </c>
      <c r="AP381" s="15">
        <v>995.55551807999996</v>
      </c>
      <c r="AQ381" s="15">
        <v>991.58208825999998</v>
      </c>
      <c r="AR381" s="15">
        <v>970.60788694999997</v>
      </c>
      <c r="AS381" s="15">
        <v>983.46268012999997</v>
      </c>
    </row>
    <row r="382" spans="1:45">
      <c r="A382" s="39"/>
      <c r="B382" s="39"/>
      <c r="C382" s="39"/>
      <c r="P382" s="39"/>
      <c r="R382" s="14" t="s">
        <v>220</v>
      </c>
      <c r="S382" s="53">
        <f t="shared" ref="S382:AS382" si="15">S377-S372+S381</f>
        <v>5353.8162236899998</v>
      </c>
      <c r="T382" s="53">
        <f t="shared" si="15"/>
        <v>5433.2035474200002</v>
      </c>
      <c r="U382" s="53">
        <f t="shared" si="15"/>
        <v>5411.99051848</v>
      </c>
      <c r="V382" s="53">
        <f t="shared" si="15"/>
        <v>5448.9414174499998</v>
      </c>
      <c r="W382" s="53">
        <f t="shared" si="15"/>
        <v>5265.9108403999999</v>
      </c>
      <c r="X382" s="53">
        <f t="shared" si="15"/>
        <v>5047.1008178100001</v>
      </c>
      <c r="Y382" s="53">
        <f t="shared" si="15"/>
        <v>4616.1984413</v>
      </c>
      <c r="Z382" s="53">
        <f t="shared" si="15"/>
        <v>4434.3420285000002</v>
      </c>
      <c r="AA382" s="53">
        <f t="shared" si="15"/>
        <v>4341.0076817999998</v>
      </c>
      <c r="AB382" s="53">
        <f t="shared" si="15"/>
        <v>4131.6268316000005</v>
      </c>
      <c r="AC382" s="53">
        <f t="shared" si="15"/>
        <v>3955.5729490999997</v>
      </c>
      <c r="AD382" s="53">
        <f t="shared" si="15"/>
        <v>3667.6862059</v>
      </c>
      <c r="AE382" s="53">
        <f t="shared" si="15"/>
        <v>3457.9608842999996</v>
      </c>
      <c r="AF382" s="53">
        <f t="shared" si="15"/>
        <v>3236.6671891000001</v>
      </c>
      <c r="AG382" s="53">
        <f t="shared" si="15"/>
        <v>3067.8063024600006</v>
      </c>
      <c r="AH382" s="53">
        <f t="shared" si="15"/>
        <v>2865.17566042</v>
      </c>
      <c r="AI382" s="53">
        <f t="shared" si="15"/>
        <v>2575.0528745900001</v>
      </c>
      <c r="AJ382" s="53">
        <f t="shared" si="15"/>
        <v>2348.5591968999997</v>
      </c>
      <c r="AK382" s="53">
        <f t="shared" si="15"/>
        <v>2102.2163624</v>
      </c>
      <c r="AL382" s="53">
        <f t="shared" si="15"/>
        <v>1901.6363859000001</v>
      </c>
      <c r="AM382" s="53">
        <f t="shared" si="15"/>
        <v>1772.9534225000002</v>
      </c>
      <c r="AN382" s="53">
        <f t="shared" si="15"/>
        <v>1628.8877715000001</v>
      </c>
      <c r="AO382" s="53">
        <f t="shared" si="15"/>
        <v>1607.7246435</v>
      </c>
      <c r="AP382" s="53">
        <f t="shared" si="15"/>
        <v>1522.7266961</v>
      </c>
      <c r="AQ382" s="53">
        <f t="shared" si="15"/>
        <v>1432.5435511999999</v>
      </c>
      <c r="AR382" s="53">
        <f t="shared" si="15"/>
        <v>1334.2554270999999</v>
      </c>
      <c r="AS382" s="53">
        <f t="shared" si="15"/>
        <v>1316.7655109</v>
      </c>
    </row>
    <row r="383" spans="1:45">
      <c r="A383" s="39"/>
      <c r="B383" s="39"/>
      <c r="C383" s="39"/>
      <c r="P383" s="39"/>
      <c r="R383" s="14" t="s">
        <v>221</v>
      </c>
      <c r="S383" s="53">
        <f t="shared" ref="S383:AS383" si="16">S377-S372+S380</f>
        <v>4428.1018431700004</v>
      </c>
      <c r="T383" s="53">
        <f t="shared" si="16"/>
        <v>4433.5878934700004</v>
      </c>
      <c r="U383" s="53">
        <f t="shared" si="16"/>
        <v>4382.861715</v>
      </c>
      <c r="V383" s="53">
        <f t="shared" si="16"/>
        <v>4340.6796987899997</v>
      </c>
      <c r="W383" s="53">
        <f t="shared" si="16"/>
        <v>4199.2110616700002</v>
      </c>
      <c r="X383" s="53">
        <f t="shared" si="16"/>
        <v>4032.0619345200002</v>
      </c>
      <c r="Y383" s="53">
        <f t="shared" si="16"/>
        <v>3824.2576624100002</v>
      </c>
      <c r="Z383" s="53">
        <f t="shared" si="16"/>
        <v>3641.8735506200001</v>
      </c>
      <c r="AA383" s="53">
        <f t="shared" si="16"/>
        <v>3508.1262562699999</v>
      </c>
      <c r="AB383" s="53">
        <f t="shared" si="16"/>
        <v>3296.2627353799999</v>
      </c>
      <c r="AC383" s="53">
        <f t="shared" si="16"/>
        <v>3119.7031864299997</v>
      </c>
      <c r="AD383" s="53">
        <f t="shared" si="16"/>
        <v>2864.3664415499998</v>
      </c>
      <c r="AE383" s="53">
        <f t="shared" si="16"/>
        <v>2638.5593632999999</v>
      </c>
      <c r="AF383" s="53">
        <f t="shared" si="16"/>
        <v>2411.2137173800002</v>
      </c>
      <c r="AG383" s="53">
        <f t="shared" si="16"/>
        <v>2208.4017232400001</v>
      </c>
      <c r="AH383" s="53">
        <f t="shared" si="16"/>
        <v>1987.9675946999998</v>
      </c>
      <c r="AI383" s="53">
        <f t="shared" si="16"/>
        <v>1761.2272459300002</v>
      </c>
      <c r="AJ383" s="53">
        <f t="shared" si="16"/>
        <v>1545.44638534</v>
      </c>
      <c r="AK383" s="53">
        <f t="shared" si="16"/>
        <v>1359.8626924299999</v>
      </c>
      <c r="AL383" s="53">
        <f t="shared" si="16"/>
        <v>1191.68380443</v>
      </c>
      <c r="AM383" s="53">
        <f t="shared" si="16"/>
        <v>1041.3335852600001</v>
      </c>
      <c r="AN383" s="53">
        <f t="shared" si="16"/>
        <v>910.84161862000008</v>
      </c>
      <c r="AO383" s="53">
        <f t="shared" si="16"/>
        <v>819.92489265999995</v>
      </c>
      <c r="AP383" s="53">
        <f t="shared" si="16"/>
        <v>724.63016821000008</v>
      </c>
      <c r="AQ383" s="53">
        <f t="shared" si="16"/>
        <v>629.38044541999989</v>
      </c>
      <c r="AR383" s="53">
        <f t="shared" si="16"/>
        <v>533.22457937999991</v>
      </c>
      <c r="AS383" s="53">
        <f t="shared" si="16"/>
        <v>504.32641431000002</v>
      </c>
    </row>
    <row r="384" spans="1:45">
      <c r="A384" s="39"/>
      <c r="B384" s="39"/>
      <c r="C384" s="39"/>
      <c r="P384" s="39"/>
    </row>
    <row r="385" spans="1:251">
      <c r="A385" s="39"/>
      <c r="B385" s="39"/>
      <c r="C385" s="39"/>
      <c r="P385" s="39"/>
    </row>
    <row r="386" spans="1:25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c r="EA386" s="39"/>
      <c r="EB386" s="39"/>
      <c r="EC386" s="39"/>
      <c r="ED386" s="39"/>
      <c r="EE386" s="39"/>
      <c r="EF386" s="39"/>
      <c r="EG386" s="39"/>
      <c r="EH386" s="39"/>
      <c r="EI386" s="39"/>
      <c r="EJ386" s="39"/>
      <c r="EK386" s="39"/>
      <c r="EL386" s="39"/>
      <c r="EM386" s="39"/>
      <c r="EN386" s="39"/>
      <c r="EO386" s="39"/>
      <c r="EP386" s="39"/>
      <c r="EQ386" s="39"/>
      <c r="ER386" s="39"/>
      <c r="ES386" s="39"/>
      <c r="ET386" s="39"/>
      <c r="EU386" s="39"/>
      <c r="EV386" s="39"/>
      <c r="EW386" s="39"/>
      <c r="EX386" s="39"/>
      <c r="EY386" s="39"/>
      <c r="EZ386" s="39"/>
      <c r="FA386" s="39"/>
      <c r="FB386" s="39"/>
      <c r="FC386" s="39"/>
      <c r="FD386" s="39"/>
      <c r="FE386" s="39"/>
      <c r="FF386" s="39"/>
      <c r="FG386" s="39"/>
      <c r="FH386" s="39"/>
      <c r="FI386" s="39"/>
      <c r="FJ386" s="39"/>
      <c r="FK386" s="39"/>
      <c r="FL386" s="39"/>
      <c r="FM386" s="39"/>
      <c r="FN386" s="39"/>
      <c r="FO386" s="39"/>
      <c r="FP386" s="39"/>
      <c r="FQ386" s="39"/>
      <c r="FR386" s="39"/>
      <c r="FS386" s="39"/>
      <c r="FT386" s="39"/>
      <c r="FU386" s="39"/>
      <c r="FV386" s="39"/>
      <c r="FW386" s="39"/>
      <c r="FX386" s="39"/>
      <c r="FY386" s="39"/>
      <c r="FZ386" s="39"/>
      <c r="GA386" s="39"/>
      <c r="GB386" s="39"/>
      <c r="GC386" s="39"/>
      <c r="GD386" s="39"/>
      <c r="GE386" s="39"/>
      <c r="GF386" s="39"/>
      <c r="GG386" s="39"/>
      <c r="GH386" s="39"/>
      <c r="GI386" s="39"/>
      <c r="GJ386" s="39"/>
      <c r="GK386" s="39"/>
      <c r="GL386" s="39"/>
      <c r="GM386" s="39"/>
      <c r="GN386" s="39"/>
      <c r="GO386" s="39"/>
      <c r="GP386" s="39"/>
      <c r="GQ386" s="39"/>
      <c r="GR386" s="39"/>
      <c r="GS386" s="39"/>
      <c r="GT386" s="39"/>
      <c r="GU386" s="39"/>
      <c r="GV386" s="39"/>
      <c r="GW386" s="39"/>
      <c r="GX386" s="39"/>
      <c r="GY386" s="39"/>
      <c r="GZ386" s="39"/>
      <c r="HA386" s="39"/>
      <c r="HB386" s="39"/>
      <c r="HC386" s="39"/>
      <c r="HD386" s="39"/>
      <c r="HE386" s="39"/>
      <c r="HF386" s="39"/>
      <c r="HG386" s="39"/>
      <c r="HH386" s="39"/>
      <c r="HI386" s="39"/>
      <c r="HJ386" s="39"/>
      <c r="HK386" s="39"/>
      <c r="HL386" s="39"/>
      <c r="HM386" s="39"/>
      <c r="HN386" s="39"/>
      <c r="HO386" s="39"/>
      <c r="HP386" s="39"/>
      <c r="HQ386" s="39"/>
      <c r="HR386" s="39"/>
      <c r="HS386" s="39"/>
      <c r="HT386" s="39"/>
      <c r="HU386" s="39"/>
      <c r="HV386" s="39"/>
      <c r="HW386" s="39"/>
      <c r="HX386" s="39"/>
      <c r="HY386" s="39"/>
      <c r="HZ386" s="39"/>
      <c r="IA386" s="39"/>
      <c r="IB386" s="39"/>
      <c r="IC386" s="39"/>
      <c r="ID386" s="39"/>
      <c r="IE386" s="39"/>
      <c r="IF386" s="39"/>
      <c r="IG386" s="39"/>
      <c r="IH386" s="39"/>
      <c r="II386" s="39"/>
      <c r="IJ386" s="39"/>
      <c r="IK386" s="39"/>
      <c r="IL386" s="39"/>
      <c r="IM386" s="39"/>
      <c r="IN386" s="39"/>
      <c r="IO386" s="39"/>
      <c r="IP386" s="39"/>
      <c r="IQ386" s="39"/>
    </row>
    <row r="387" spans="1:251">
      <c r="A387" s="39"/>
      <c r="B387" s="39"/>
      <c r="C387" s="39"/>
      <c r="E387" s="41" t="s">
        <v>352</v>
      </c>
      <c r="P387" s="39"/>
    </row>
    <row r="388" spans="1:251">
      <c r="A388" s="39"/>
      <c r="B388" s="39"/>
      <c r="C388" s="39"/>
      <c r="E388" s="41" t="s">
        <v>146</v>
      </c>
      <c r="P388" s="39"/>
      <c r="R388" s="42"/>
    </row>
    <row r="389" spans="1:251">
      <c r="A389" s="39"/>
      <c r="B389" s="39"/>
      <c r="C389" s="39"/>
      <c r="P389" s="39"/>
      <c r="R389" t="s">
        <v>214</v>
      </c>
      <c r="S389"/>
    </row>
    <row r="390" spans="1:251">
      <c r="A390" s="39"/>
      <c r="B390" s="39"/>
      <c r="C390" s="39"/>
      <c r="P390" s="39"/>
    </row>
    <row r="391" spans="1:251">
      <c r="A391" s="39"/>
      <c r="B391" s="39"/>
      <c r="C391" s="39"/>
      <c r="P391" s="39"/>
      <c r="R391" s="46" t="s">
        <v>215</v>
      </c>
      <c r="S391" s="51" t="s">
        <v>167</v>
      </c>
      <c r="T391" s="51" t="s">
        <v>168</v>
      </c>
      <c r="U391" s="51" t="s">
        <v>169</v>
      </c>
      <c r="V391" s="51" t="s">
        <v>170</v>
      </c>
      <c r="W391" s="51" t="s">
        <v>171</v>
      </c>
      <c r="X391" s="51" t="s">
        <v>172</v>
      </c>
      <c r="Y391" s="51" t="s">
        <v>173</v>
      </c>
      <c r="Z391" s="51" t="s">
        <v>174</v>
      </c>
      <c r="AA391" s="51" t="s">
        <v>175</v>
      </c>
      <c r="AB391" s="51" t="s">
        <v>176</v>
      </c>
      <c r="AC391" s="51" t="s">
        <v>177</v>
      </c>
      <c r="AD391" s="51" t="s">
        <v>178</v>
      </c>
      <c r="AE391" s="51" t="s">
        <v>179</v>
      </c>
      <c r="AF391" s="51" t="s">
        <v>180</v>
      </c>
      <c r="AG391" s="51" t="s">
        <v>181</v>
      </c>
      <c r="AH391" s="51" t="s">
        <v>182</v>
      </c>
      <c r="AI391" s="51" t="s">
        <v>183</v>
      </c>
      <c r="AJ391" s="51" t="s">
        <v>184</v>
      </c>
      <c r="AK391" s="51" t="s">
        <v>185</v>
      </c>
      <c r="AL391" s="51" t="s">
        <v>186</v>
      </c>
      <c r="AM391" s="51" t="s">
        <v>187</v>
      </c>
      <c r="AN391" s="51" t="s">
        <v>188</v>
      </c>
      <c r="AO391" s="51" t="s">
        <v>189</v>
      </c>
      <c r="AP391" s="51" t="s">
        <v>190</v>
      </c>
      <c r="AQ391" s="51" t="s">
        <v>191</v>
      </c>
      <c r="AR391" s="51" t="s">
        <v>192</v>
      </c>
      <c r="AS391" s="51" t="s">
        <v>193</v>
      </c>
    </row>
    <row r="392" spans="1:251">
      <c r="A392" s="39"/>
      <c r="B392" s="39"/>
      <c r="C392" s="39"/>
      <c r="P392" s="39"/>
      <c r="R392" s="45" t="s">
        <v>148</v>
      </c>
      <c r="S392" s="15">
        <v>2698.7593216999999</v>
      </c>
      <c r="T392" s="15">
        <v>2659.4510003</v>
      </c>
      <c r="U392" s="15">
        <v>2612.7648362999998</v>
      </c>
      <c r="V392" s="15">
        <v>2546.5325625</v>
      </c>
      <c r="W392" s="15">
        <v>2488.7173501000002</v>
      </c>
      <c r="X392" s="15">
        <v>2410.4000377000002</v>
      </c>
      <c r="Y392" s="15">
        <v>2330.0328857</v>
      </c>
      <c r="Z392" s="15">
        <v>2217.5942338</v>
      </c>
      <c r="AA392" s="15">
        <v>2105.3750332</v>
      </c>
      <c r="AB392" s="15">
        <v>1975.7488254</v>
      </c>
      <c r="AC392" s="15">
        <v>1847.6076989999999</v>
      </c>
      <c r="AD392" s="15">
        <v>1688.8667330000001</v>
      </c>
      <c r="AE392" s="15">
        <v>1528.9015721000001</v>
      </c>
      <c r="AF392" s="15">
        <v>1366.3765394</v>
      </c>
      <c r="AG392" s="15">
        <v>1204.299835</v>
      </c>
      <c r="AH392" s="15">
        <v>1038.8101529</v>
      </c>
      <c r="AI392" s="15">
        <v>892.35900713000001</v>
      </c>
      <c r="AJ392" s="15">
        <v>746.99221857999999</v>
      </c>
      <c r="AK392" s="15">
        <v>608.82932970000002</v>
      </c>
      <c r="AL392" s="15">
        <v>484.06902019</v>
      </c>
      <c r="AM392" s="15">
        <v>375.05062953999999</v>
      </c>
      <c r="AN392" s="15">
        <v>280.90319572999999</v>
      </c>
      <c r="AO392" s="15">
        <v>196.84267507999999</v>
      </c>
      <c r="AP392" s="15">
        <v>129.42791141000001</v>
      </c>
      <c r="AQ392" s="15">
        <v>72.453036835000006</v>
      </c>
      <c r="AR392" s="15">
        <v>12.212796687000001</v>
      </c>
      <c r="AS392" s="15">
        <v>-4.4746100000000002E-13</v>
      </c>
    </row>
    <row r="393" spans="1:251">
      <c r="A393" s="39"/>
      <c r="B393" s="39"/>
      <c r="C393" s="39"/>
      <c r="P393" s="39"/>
      <c r="R393" s="45" t="s">
        <v>149</v>
      </c>
      <c r="S393" s="15">
        <v>361.79833759000002</v>
      </c>
      <c r="T393" s="15">
        <v>361.16552354999999</v>
      </c>
      <c r="U393" s="15">
        <v>353.09617071999998</v>
      </c>
      <c r="V393" s="15">
        <v>343.46787502000001</v>
      </c>
      <c r="W393" s="15">
        <v>337.72721447999999</v>
      </c>
      <c r="X393" s="15">
        <v>327.23368806000002</v>
      </c>
      <c r="Y393" s="15">
        <v>296.13166095000003</v>
      </c>
      <c r="Z393" s="15">
        <v>282.27985411999998</v>
      </c>
      <c r="AA393" s="15">
        <v>266.74273398000003</v>
      </c>
      <c r="AB393" s="15">
        <v>250.01925924</v>
      </c>
      <c r="AC393" s="15">
        <v>228.71261680999999</v>
      </c>
      <c r="AD393" s="15">
        <v>203.62257646</v>
      </c>
      <c r="AE393" s="15">
        <v>182.56194729000001</v>
      </c>
      <c r="AF393" s="15">
        <v>160.14526369000001</v>
      </c>
      <c r="AG393" s="15">
        <v>136.66139036000001</v>
      </c>
      <c r="AH393" s="15">
        <v>115.32754194</v>
      </c>
      <c r="AI393" s="15">
        <v>96.365272895999993</v>
      </c>
      <c r="AJ393" s="15">
        <v>79.424968129999996</v>
      </c>
      <c r="AK393" s="15">
        <v>64.111204607999994</v>
      </c>
      <c r="AL393" s="15">
        <v>49.986954570000002</v>
      </c>
      <c r="AM393" s="15">
        <v>39.500219119</v>
      </c>
      <c r="AN393" s="15">
        <v>30.869696449999999</v>
      </c>
      <c r="AO393" s="15">
        <v>23.042391091999999</v>
      </c>
      <c r="AP393" s="15">
        <v>15.662991914999999</v>
      </c>
      <c r="AQ393" s="15">
        <v>9.1028615387999992</v>
      </c>
      <c r="AR393" s="15">
        <v>2.0811759614000001</v>
      </c>
      <c r="AS393" s="15">
        <v>0.59146562039999995</v>
      </c>
    </row>
    <row r="394" spans="1:251">
      <c r="A394" s="39"/>
      <c r="B394" s="39"/>
      <c r="C394" s="39"/>
      <c r="P394" s="39"/>
      <c r="R394" s="45" t="s">
        <v>150</v>
      </c>
      <c r="S394" s="15">
        <v>374.93701591000001</v>
      </c>
      <c r="T394" s="15">
        <v>373.14032935</v>
      </c>
      <c r="U394" s="15">
        <v>367.64773345999998</v>
      </c>
      <c r="V394" s="15">
        <v>345.37505095</v>
      </c>
      <c r="W394" s="15">
        <v>321.33872360999999</v>
      </c>
      <c r="X394" s="15">
        <v>300.44238367000003</v>
      </c>
      <c r="Y394" s="15">
        <v>284.00579500999999</v>
      </c>
      <c r="Z394" s="15">
        <v>266.26842589</v>
      </c>
      <c r="AA394" s="15">
        <v>249.46692782</v>
      </c>
      <c r="AB394" s="15">
        <v>230.36826237</v>
      </c>
      <c r="AC394" s="15">
        <v>212.98888798999999</v>
      </c>
      <c r="AD394" s="15">
        <v>189.33000555000001</v>
      </c>
      <c r="AE394" s="15">
        <v>166.53791064000001</v>
      </c>
      <c r="AF394" s="15">
        <v>144.773439</v>
      </c>
      <c r="AG394" s="15">
        <v>124.93173194000001</v>
      </c>
      <c r="AH394" s="15">
        <v>107.20865655999999</v>
      </c>
      <c r="AI394" s="15">
        <v>92.225375382999999</v>
      </c>
      <c r="AJ394" s="15">
        <v>78.205180017000004</v>
      </c>
      <c r="AK394" s="15">
        <v>67.562828745999994</v>
      </c>
      <c r="AL394" s="15">
        <v>57.48867207</v>
      </c>
      <c r="AM394" s="15">
        <v>49.173396713000002</v>
      </c>
      <c r="AN394" s="15">
        <v>41.963397100999998</v>
      </c>
      <c r="AO394" s="15">
        <v>35.310287221999999</v>
      </c>
      <c r="AP394" s="15">
        <v>29.112287332000001</v>
      </c>
      <c r="AQ394" s="15">
        <v>24.091597089</v>
      </c>
      <c r="AR394" s="15">
        <v>19.342758078999999</v>
      </c>
      <c r="AS394" s="15">
        <v>15.443042405</v>
      </c>
    </row>
    <row r="395" spans="1:251">
      <c r="A395" s="39"/>
      <c r="B395" s="39"/>
      <c r="C395" s="39"/>
      <c r="P395" s="39"/>
      <c r="R395" s="45" t="s">
        <v>151</v>
      </c>
      <c r="S395" s="15">
        <v>3435.4946752000001</v>
      </c>
      <c r="T395" s="15">
        <v>3393.7568531000002</v>
      </c>
      <c r="U395" s="15">
        <v>3333.5087404999999</v>
      </c>
      <c r="V395" s="15">
        <v>3235.3754884999998</v>
      </c>
      <c r="W395" s="15">
        <v>3147.7832881999998</v>
      </c>
      <c r="X395" s="15">
        <v>3038.0761094</v>
      </c>
      <c r="Y395" s="15">
        <v>2910.1703416999999</v>
      </c>
      <c r="Z395" s="15">
        <v>2766.1425138</v>
      </c>
      <c r="AA395" s="15">
        <v>2621.584695</v>
      </c>
      <c r="AB395" s="15">
        <v>2456.1363470000001</v>
      </c>
      <c r="AC395" s="15">
        <v>2289.3092038</v>
      </c>
      <c r="AD395" s="15">
        <v>2081.8193150000002</v>
      </c>
      <c r="AE395" s="15">
        <v>1878.00143</v>
      </c>
      <c r="AF395" s="15">
        <v>1671.2952421</v>
      </c>
      <c r="AG395" s="15">
        <v>1465.8929573</v>
      </c>
      <c r="AH395" s="15">
        <v>1261.3463514</v>
      </c>
      <c r="AI395" s="15">
        <v>1080.9496554</v>
      </c>
      <c r="AJ395" s="15">
        <v>904.62236672999995</v>
      </c>
      <c r="AK395" s="15">
        <v>740.50336305999997</v>
      </c>
      <c r="AL395" s="15">
        <v>591.54464683000003</v>
      </c>
      <c r="AM395" s="15">
        <v>463.72424537000001</v>
      </c>
      <c r="AN395" s="15">
        <v>353.73628927999999</v>
      </c>
      <c r="AO395" s="15">
        <v>255.19535339000001</v>
      </c>
      <c r="AP395" s="15">
        <v>174.20319065999999</v>
      </c>
      <c r="AQ395" s="15">
        <v>105.64749546</v>
      </c>
      <c r="AR395" s="15">
        <v>33.636730727</v>
      </c>
      <c r="AS395" s="15">
        <v>16.034508026000001</v>
      </c>
    </row>
    <row r="396" spans="1:251">
      <c r="A396" s="39"/>
      <c r="B396" s="39"/>
      <c r="C396" s="39"/>
      <c r="P396" s="39"/>
      <c r="R396" s="45" t="s">
        <v>152</v>
      </c>
      <c r="S396" s="15">
        <v>325.91926462999999</v>
      </c>
      <c r="T396" s="15">
        <v>326.80165705000002</v>
      </c>
      <c r="U396" s="15">
        <v>322.72331546999999</v>
      </c>
      <c r="V396" s="15">
        <v>312.92261466999997</v>
      </c>
      <c r="W396" s="15">
        <v>303.31999445000002</v>
      </c>
      <c r="X396" s="15">
        <v>282.77488073000001</v>
      </c>
      <c r="Y396" s="15">
        <v>265.88840498000002</v>
      </c>
      <c r="Z396" s="15">
        <v>250.44702412000001</v>
      </c>
      <c r="AA396" s="15">
        <v>234.13286556</v>
      </c>
      <c r="AB396" s="15">
        <v>216.36517701</v>
      </c>
      <c r="AC396" s="15">
        <v>194.65703803</v>
      </c>
      <c r="AD396" s="15">
        <v>158.08576958</v>
      </c>
      <c r="AE396" s="15">
        <v>142.98153769999999</v>
      </c>
      <c r="AF396" s="15">
        <v>127.3752183</v>
      </c>
      <c r="AG396" s="15">
        <v>114.45808196999999</v>
      </c>
      <c r="AH396" s="15">
        <v>103.70139399999999</v>
      </c>
      <c r="AI396" s="15">
        <v>93.730858686000005</v>
      </c>
      <c r="AJ396" s="15">
        <v>86.693692726999998</v>
      </c>
      <c r="AK396" s="15">
        <v>81.414185415999995</v>
      </c>
      <c r="AL396" s="15">
        <v>76.195933667999995</v>
      </c>
      <c r="AM396" s="15">
        <v>71.027317323000005</v>
      </c>
      <c r="AN396" s="15">
        <v>65.669631288999994</v>
      </c>
      <c r="AO396" s="15">
        <v>61.632908086</v>
      </c>
      <c r="AP396" s="15">
        <v>59.272582651999997</v>
      </c>
      <c r="AQ396" s="15">
        <v>58.570830841999999</v>
      </c>
      <c r="AR396" s="15">
        <v>64.333711062000006</v>
      </c>
      <c r="AS396" s="15">
        <v>61.281040916000002</v>
      </c>
    </row>
    <row r="397" spans="1:251">
      <c r="A397" s="39"/>
      <c r="B397" s="39"/>
      <c r="C397" s="39"/>
      <c r="P397" s="39"/>
      <c r="R397" s="45" t="s">
        <v>153</v>
      </c>
      <c r="S397" s="15">
        <v>6.3123287671000003</v>
      </c>
      <c r="T397" s="15">
        <v>6.0630136985999998</v>
      </c>
      <c r="U397" s="15">
        <v>6.3698630136999999</v>
      </c>
      <c r="V397" s="15">
        <v>6.3296228184999999</v>
      </c>
      <c r="W397" s="15">
        <v>6.2383561643999998</v>
      </c>
      <c r="X397" s="15">
        <v>6.2356164384000001</v>
      </c>
      <c r="Y397" s="15">
        <v>6.3205479452000004</v>
      </c>
      <c r="Z397" s="15">
        <v>6.5301707637000002</v>
      </c>
      <c r="AA397" s="15">
        <v>6.6164383561999998</v>
      </c>
      <c r="AB397" s="15">
        <v>6.6301369863000001</v>
      </c>
      <c r="AC397" s="15">
        <v>6.6931506849</v>
      </c>
      <c r="AD397" s="15">
        <v>6.7417076375000002</v>
      </c>
      <c r="AE397" s="15">
        <v>3.6602739726000002</v>
      </c>
      <c r="AF397" s="15">
        <v>3.3698630136999999</v>
      </c>
      <c r="AG397" s="15">
        <v>3.0328767123000002</v>
      </c>
      <c r="AH397" s="15">
        <v>2.7197598047999998</v>
      </c>
      <c r="AI397" s="15">
        <v>2.4109589041000001</v>
      </c>
      <c r="AJ397" s="15">
        <v>2.1068493150999998</v>
      </c>
      <c r="AK397" s="15">
        <v>1.8219178082</v>
      </c>
      <c r="AL397" s="15">
        <v>1.5631750797999999</v>
      </c>
      <c r="AM397" s="15">
        <v>1.3123287670999999</v>
      </c>
      <c r="AN397" s="15">
        <v>1.0876712329</v>
      </c>
      <c r="AO397" s="15">
        <v>0.88219178080000005</v>
      </c>
      <c r="AP397" s="15">
        <v>0.71153312069999997</v>
      </c>
      <c r="AQ397" s="15">
        <v>0.54794520550000003</v>
      </c>
      <c r="AR397" s="15">
        <v>0.40821917810000002</v>
      </c>
      <c r="AS397" s="15">
        <v>0.29041095890000002</v>
      </c>
    </row>
    <row r="398" spans="1:251">
      <c r="A398" s="39"/>
      <c r="B398" s="39"/>
      <c r="C398" s="39"/>
      <c r="P398" s="39"/>
      <c r="R398" s="46" t="s">
        <v>154</v>
      </c>
      <c r="S398" s="53">
        <v>3767.7262685999999</v>
      </c>
      <c r="T398" s="53">
        <v>3726.6215238999998</v>
      </c>
      <c r="U398" s="53">
        <v>3662.6019190000002</v>
      </c>
      <c r="V398" s="53">
        <v>3554.6277260000002</v>
      </c>
      <c r="W398" s="53">
        <v>3457.3416388000001</v>
      </c>
      <c r="X398" s="53">
        <v>3327.0866065999999</v>
      </c>
      <c r="Y398" s="53">
        <v>3182.3792945999999</v>
      </c>
      <c r="Z398" s="53">
        <v>3023.1197087</v>
      </c>
      <c r="AA398" s="53">
        <v>2862.3339989000001</v>
      </c>
      <c r="AB398" s="53">
        <v>2679.1316609999999</v>
      </c>
      <c r="AC398" s="53">
        <v>2490.6593925000002</v>
      </c>
      <c r="AD398" s="53">
        <v>2246.6467922000002</v>
      </c>
      <c r="AE398" s="53">
        <v>2024.6432417000001</v>
      </c>
      <c r="AF398" s="53">
        <v>1802.0403234</v>
      </c>
      <c r="AG398" s="53">
        <v>1583.383916</v>
      </c>
      <c r="AH398" s="53">
        <v>1367.7675052</v>
      </c>
      <c r="AI398" s="53">
        <v>1177.091473</v>
      </c>
      <c r="AJ398" s="53">
        <v>993.42290877000005</v>
      </c>
      <c r="AK398" s="53">
        <v>823.73946627999999</v>
      </c>
      <c r="AL398" s="53">
        <v>669.30375558000003</v>
      </c>
      <c r="AM398" s="53">
        <v>536.06389146000004</v>
      </c>
      <c r="AN398" s="53">
        <v>420.49359179999999</v>
      </c>
      <c r="AO398" s="53">
        <v>317.71045326000001</v>
      </c>
      <c r="AP398" s="53">
        <v>234.18730643000001</v>
      </c>
      <c r="AQ398" s="53">
        <v>164.76627151</v>
      </c>
      <c r="AR398" s="53">
        <v>98.378660967000002</v>
      </c>
      <c r="AS398" s="53">
        <v>77.605959900000002</v>
      </c>
    </row>
    <row r="399" spans="1:251">
      <c r="A399" s="39"/>
      <c r="B399" s="39"/>
      <c r="C399" s="39"/>
      <c r="P399" s="39"/>
      <c r="R399" s="45" t="s">
        <v>155</v>
      </c>
      <c r="S399" s="15">
        <v>30.623897977999999</v>
      </c>
      <c r="T399" s="15">
        <v>30.506672873999999</v>
      </c>
      <c r="U399" s="15">
        <v>38.137269056000001</v>
      </c>
      <c r="V399" s="15">
        <v>72.239812353999994</v>
      </c>
      <c r="W399" s="15">
        <v>105.34193864</v>
      </c>
      <c r="X399" s="15">
        <v>120.89425562</v>
      </c>
      <c r="Y399" s="15">
        <v>125.87973094</v>
      </c>
      <c r="Z399" s="15">
        <v>120.1593154</v>
      </c>
      <c r="AA399" s="15">
        <v>147.94853709</v>
      </c>
      <c r="AB399" s="15">
        <v>154.31552249000001</v>
      </c>
      <c r="AC399" s="15">
        <v>160.23594270999999</v>
      </c>
      <c r="AD399" s="15">
        <v>162.28277079</v>
      </c>
      <c r="AE399" s="15">
        <v>167.54176416999999</v>
      </c>
      <c r="AF399" s="15">
        <v>169.60480275</v>
      </c>
      <c r="AG399" s="15">
        <v>156.64662448999999</v>
      </c>
      <c r="AH399" s="15">
        <v>154.34931551</v>
      </c>
      <c r="AI399" s="15">
        <v>153.00392407000001</v>
      </c>
      <c r="AJ399" s="15">
        <v>157.86516352000001</v>
      </c>
      <c r="AK399" s="15">
        <v>173.83080353</v>
      </c>
      <c r="AL399" s="15">
        <v>167.97131952999999</v>
      </c>
      <c r="AM399" s="15">
        <v>177.06643267999999</v>
      </c>
      <c r="AN399" s="15">
        <v>202.90395601</v>
      </c>
      <c r="AO399" s="15">
        <v>226.50017195000001</v>
      </c>
      <c r="AP399" s="15">
        <v>237.68892704999999</v>
      </c>
      <c r="AQ399" s="15">
        <v>235.27280500000001</v>
      </c>
      <c r="AR399" s="15">
        <v>223.61728962000001</v>
      </c>
      <c r="AS399" s="15">
        <v>218.60886639</v>
      </c>
    </row>
    <row r="400" spans="1:251">
      <c r="A400" s="39"/>
      <c r="B400" s="39"/>
      <c r="C400" s="39"/>
      <c r="P400" s="39"/>
      <c r="R400" s="45" t="s">
        <v>156</v>
      </c>
      <c r="S400" s="15">
        <v>334.2</v>
      </c>
      <c r="T400" s="15">
        <v>380.4</v>
      </c>
      <c r="U400" s="15">
        <v>397.7</v>
      </c>
      <c r="V400" s="15">
        <v>436.3</v>
      </c>
      <c r="W400" s="15">
        <v>412.2</v>
      </c>
      <c r="X400" s="15">
        <v>397.8</v>
      </c>
      <c r="Y400" s="15">
        <v>391.5</v>
      </c>
      <c r="Z400" s="15">
        <v>379.9</v>
      </c>
      <c r="AA400" s="15">
        <v>362.6</v>
      </c>
      <c r="AB400" s="15">
        <v>332.5</v>
      </c>
      <c r="AC400" s="15">
        <v>313.5</v>
      </c>
      <c r="AD400" s="15">
        <v>295.5</v>
      </c>
      <c r="AE400" s="15">
        <v>278.5</v>
      </c>
      <c r="AF400" s="15">
        <v>262.39999999999998</v>
      </c>
      <c r="AG400" s="15">
        <v>256.5</v>
      </c>
      <c r="AH400" s="15">
        <v>241.2</v>
      </c>
      <c r="AI400" s="15">
        <v>226.9</v>
      </c>
      <c r="AJ400" s="15">
        <v>214</v>
      </c>
      <c r="AK400" s="15">
        <v>201.7</v>
      </c>
      <c r="AL400" s="15">
        <v>190</v>
      </c>
      <c r="AM400" s="15">
        <v>178.9</v>
      </c>
      <c r="AN400" s="15">
        <v>168.4</v>
      </c>
      <c r="AO400" s="15">
        <v>158.4</v>
      </c>
      <c r="AP400" s="15">
        <v>148.80000000000001</v>
      </c>
      <c r="AQ400" s="15">
        <v>139.69999999999999</v>
      </c>
      <c r="AR400" s="15">
        <v>131</v>
      </c>
      <c r="AS400" s="15">
        <v>122.7</v>
      </c>
    </row>
    <row r="401" spans="1:251">
      <c r="A401" s="39"/>
      <c r="B401" s="39"/>
      <c r="C401" s="39"/>
      <c r="P401" s="39"/>
      <c r="R401" s="45" t="s">
        <v>157</v>
      </c>
      <c r="S401" s="15">
        <v>830.84691625999994</v>
      </c>
      <c r="T401" s="15">
        <v>914.61223101999997</v>
      </c>
      <c r="U401" s="15">
        <v>919.48437911999997</v>
      </c>
      <c r="V401" s="15">
        <v>905.69874773000004</v>
      </c>
      <c r="W401" s="15">
        <v>784.11920286999998</v>
      </c>
      <c r="X401" s="15">
        <v>644.00157199</v>
      </c>
      <c r="Y401" s="15">
        <v>466.23750335</v>
      </c>
      <c r="Z401" s="15">
        <v>347.96052251999998</v>
      </c>
      <c r="AA401" s="15">
        <v>322.00379237999999</v>
      </c>
      <c r="AB401" s="15">
        <v>278.49935922999998</v>
      </c>
      <c r="AC401" s="15">
        <v>245.48166762</v>
      </c>
      <c r="AD401" s="15">
        <v>215.76415374000001</v>
      </c>
      <c r="AE401" s="15">
        <v>172.99557848000001</v>
      </c>
      <c r="AF401" s="15">
        <v>195.66516651000001</v>
      </c>
      <c r="AG401" s="15">
        <v>190.98100987000001</v>
      </c>
      <c r="AH401" s="15">
        <v>232.68563036</v>
      </c>
      <c r="AI401" s="15">
        <v>303.89788086999999</v>
      </c>
      <c r="AJ401" s="15">
        <v>296.21941118000001</v>
      </c>
      <c r="AK401" s="15">
        <v>329.06856454000001</v>
      </c>
      <c r="AL401" s="15">
        <v>352.13958239999999</v>
      </c>
      <c r="AM401" s="15">
        <v>358.51664964000003</v>
      </c>
      <c r="AN401" s="15">
        <v>400.01619112999998</v>
      </c>
      <c r="AO401" s="15">
        <v>490.89554907000002</v>
      </c>
      <c r="AP401" s="15">
        <v>508.10124694000001</v>
      </c>
      <c r="AQ401" s="15">
        <v>534.12990235999996</v>
      </c>
      <c r="AR401" s="15">
        <v>572.84682676</v>
      </c>
      <c r="AS401" s="15">
        <v>602.53070276999995</v>
      </c>
    </row>
    <row r="402" spans="1:251">
      <c r="A402" s="39"/>
      <c r="B402" s="39"/>
      <c r="C402" s="39"/>
      <c r="P402" s="39"/>
      <c r="R402" s="45" t="s">
        <v>158</v>
      </c>
      <c r="S402" s="52">
        <v>1195.6708142</v>
      </c>
      <c r="T402" s="52">
        <v>1325.5189038999999</v>
      </c>
      <c r="U402" s="52">
        <v>1355.3216482</v>
      </c>
      <c r="V402" s="52">
        <v>1414.2385601000001</v>
      </c>
      <c r="W402" s="52">
        <v>1301.6611415</v>
      </c>
      <c r="X402" s="52">
        <v>1162.6958276</v>
      </c>
      <c r="Y402" s="52">
        <v>983.61723429000006</v>
      </c>
      <c r="Z402" s="52">
        <v>848.01983792999999</v>
      </c>
      <c r="AA402" s="52">
        <v>832.55232948000003</v>
      </c>
      <c r="AB402" s="52">
        <v>765.31488172000002</v>
      </c>
      <c r="AC402" s="52">
        <v>719.21761032999996</v>
      </c>
      <c r="AD402" s="52">
        <v>673.54692452999996</v>
      </c>
      <c r="AE402" s="52">
        <v>619.03734265000003</v>
      </c>
      <c r="AF402" s="52">
        <v>627.66996926000002</v>
      </c>
      <c r="AG402" s="52">
        <v>604.12763436</v>
      </c>
      <c r="AH402" s="52">
        <v>628.23494586000004</v>
      </c>
      <c r="AI402" s="52">
        <v>683.80180494000001</v>
      </c>
      <c r="AJ402" s="52">
        <v>668.08457469999996</v>
      </c>
      <c r="AK402" s="52">
        <v>704.59936806999997</v>
      </c>
      <c r="AL402" s="52">
        <v>710.11090192999995</v>
      </c>
      <c r="AM402" s="52">
        <v>714.48308231999999</v>
      </c>
      <c r="AN402" s="52">
        <v>771.32014714000002</v>
      </c>
      <c r="AO402" s="52">
        <v>875.79572101999997</v>
      </c>
      <c r="AP402" s="52">
        <v>894.59017399000004</v>
      </c>
      <c r="AQ402" s="52">
        <v>909.10270735999995</v>
      </c>
      <c r="AR402" s="52">
        <v>927.46411638999996</v>
      </c>
      <c r="AS402" s="52">
        <v>943.83956916</v>
      </c>
    </row>
    <row r="403" spans="1:251">
      <c r="A403" s="39"/>
      <c r="B403" s="39"/>
      <c r="C403" s="39"/>
      <c r="P403" s="39"/>
      <c r="R403" s="45" t="s">
        <v>159</v>
      </c>
      <c r="S403" s="15">
        <v>7.3719479889999997</v>
      </c>
      <c r="T403" s="15">
        <v>7.3995889150999998</v>
      </c>
      <c r="U403" s="15">
        <v>7.2007371726000002</v>
      </c>
      <c r="V403" s="15">
        <v>7.1873787615999998</v>
      </c>
      <c r="W403" s="15">
        <v>7.2920120026999999</v>
      </c>
      <c r="X403" s="15">
        <v>7.0752616247000004</v>
      </c>
      <c r="Y403" s="15">
        <v>6.6298644300999996</v>
      </c>
      <c r="Z403" s="15">
        <v>6.1378794163999997</v>
      </c>
      <c r="AA403" s="15">
        <v>5.7219461205000002</v>
      </c>
      <c r="AB403" s="15">
        <v>5.5090312191999997</v>
      </c>
      <c r="AC403" s="15">
        <v>4.9179284273999997</v>
      </c>
      <c r="AD403" s="15">
        <v>4.4713869945000004</v>
      </c>
      <c r="AE403" s="15">
        <v>4.0949579233</v>
      </c>
      <c r="AF403" s="15">
        <v>3.761379126</v>
      </c>
      <c r="AG403" s="15">
        <v>3.4860723918000001</v>
      </c>
      <c r="AH403" s="15">
        <v>3.1214228493</v>
      </c>
      <c r="AI403" s="15">
        <v>2.9196461944999998</v>
      </c>
      <c r="AJ403" s="15">
        <v>2.7514290329</v>
      </c>
      <c r="AK403" s="15">
        <v>2.4657750709999999</v>
      </c>
      <c r="AL403" s="15">
        <v>2.2781860989</v>
      </c>
      <c r="AM403" s="15">
        <v>2.0317454188999999</v>
      </c>
      <c r="AN403" s="15">
        <v>1.9329681929</v>
      </c>
      <c r="AO403" s="15">
        <v>1.8708727114999999</v>
      </c>
      <c r="AP403" s="15">
        <v>1.8911359762</v>
      </c>
      <c r="AQ403" s="15">
        <v>1.7646118973</v>
      </c>
      <c r="AR403" s="15">
        <v>1.5928156915</v>
      </c>
      <c r="AS403" s="15">
        <v>1.4212204667999999</v>
      </c>
    </row>
    <row r="404" spans="1:251">
      <c r="A404" s="39"/>
      <c r="B404" s="39"/>
      <c r="C404" s="39"/>
      <c r="P404" s="39"/>
      <c r="R404" s="14" t="s">
        <v>160</v>
      </c>
      <c r="S404" s="52">
        <v>4970.7690308000001</v>
      </c>
      <c r="T404" s="52">
        <v>5059.5400166999998</v>
      </c>
      <c r="U404" s="52">
        <v>5025.1243043000004</v>
      </c>
      <c r="V404" s="52">
        <v>4976.0536647999998</v>
      </c>
      <c r="W404" s="52">
        <v>4766.2947923000002</v>
      </c>
      <c r="X404" s="52">
        <v>4496.8576958000003</v>
      </c>
      <c r="Y404" s="52">
        <v>4172.6263933</v>
      </c>
      <c r="Z404" s="52">
        <v>3877.2774260000001</v>
      </c>
      <c r="AA404" s="52">
        <v>3700.6082744999999</v>
      </c>
      <c r="AB404" s="52">
        <v>3449.9555739000002</v>
      </c>
      <c r="AC404" s="52">
        <v>3214.7949312999999</v>
      </c>
      <c r="AD404" s="52">
        <v>2924.6651037000001</v>
      </c>
      <c r="AE404" s="52">
        <v>2647.7755422999999</v>
      </c>
      <c r="AF404" s="52">
        <v>2433.4716718</v>
      </c>
      <c r="AG404" s="52">
        <v>2190.9976228</v>
      </c>
      <c r="AH404" s="52">
        <v>1999.1238739</v>
      </c>
      <c r="AI404" s="52">
        <v>1863.8129240999999</v>
      </c>
      <c r="AJ404" s="52">
        <v>1664.2589125</v>
      </c>
      <c r="AK404" s="52">
        <v>1530.8046093999999</v>
      </c>
      <c r="AL404" s="52">
        <v>1381.6928436000001</v>
      </c>
      <c r="AM404" s="52">
        <v>1252.5787192</v>
      </c>
      <c r="AN404" s="52">
        <v>1193.7467071000001</v>
      </c>
      <c r="AO404" s="52">
        <v>1195.3770469999999</v>
      </c>
      <c r="AP404" s="52">
        <v>1130.6686164</v>
      </c>
      <c r="AQ404" s="52">
        <v>1075.6335908000001</v>
      </c>
      <c r="AR404" s="52">
        <v>1027.4355929999999</v>
      </c>
      <c r="AS404" s="52">
        <v>1022.8667495</v>
      </c>
    </row>
    <row r="405" spans="1:251">
      <c r="A405" s="39"/>
      <c r="B405" s="39"/>
      <c r="C405" s="39"/>
      <c r="P405" s="39"/>
      <c r="R405" s="14" t="s">
        <v>161</v>
      </c>
      <c r="S405" s="52">
        <v>0</v>
      </c>
      <c r="T405" s="52">
        <v>0</v>
      </c>
      <c r="U405" s="52">
        <v>0</v>
      </c>
      <c r="V405" s="52">
        <v>0</v>
      </c>
      <c r="W405" s="52">
        <v>0</v>
      </c>
      <c r="X405" s="52">
        <v>0</v>
      </c>
      <c r="Y405" s="52">
        <v>0</v>
      </c>
      <c r="Z405" s="52">
        <v>0</v>
      </c>
      <c r="AA405" s="52">
        <v>0</v>
      </c>
      <c r="AB405" s="52">
        <v>0</v>
      </c>
      <c r="AC405" s="52">
        <v>0</v>
      </c>
      <c r="AD405" s="52">
        <v>0</v>
      </c>
      <c r="AE405" s="52">
        <v>0</v>
      </c>
      <c r="AF405" s="52">
        <v>0</v>
      </c>
      <c r="AG405" s="52">
        <v>0</v>
      </c>
      <c r="AH405" s="52">
        <v>0</v>
      </c>
      <c r="AI405" s="52">
        <v>0</v>
      </c>
      <c r="AJ405" s="52">
        <v>0</v>
      </c>
      <c r="AK405" s="52">
        <v>0</v>
      </c>
      <c r="AL405" s="52">
        <v>0</v>
      </c>
      <c r="AM405" s="52">
        <v>0</v>
      </c>
      <c r="AN405" s="52">
        <v>0</v>
      </c>
      <c r="AO405" s="52">
        <v>0</v>
      </c>
      <c r="AP405" s="52">
        <v>0</v>
      </c>
      <c r="AQ405" s="52">
        <v>0</v>
      </c>
      <c r="AR405" s="52">
        <v>0</v>
      </c>
      <c r="AS405" s="52">
        <v>0</v>
      </c>
    </row>
    <row r="406" spans="1:251">
      <c r="A406" s="39"/>
      <c r="B406" s="39"/>
      <c r="C406" s="39"/>
      <c r="P406" s="39"/>
      <c r="R406" s="43" t="s">
        <v>216</v>
      </c>
      <c r="S406" s="53">
        <v>4970.7690308000001</v>
      </c>
      <c r="T406" s="53">
        <v>5059.5400166999998</v>
      </c>
      <c r="U406" s="53">
        <v>5025.1243043000004</v>
      </c>
      <c r="V406" s="53">
        <v>4976.0536647999998</v>
      </c>
      <c r="W406" s="53">
        <v>4766.2947923000002</v>
      </c>
      <c r="X406" s="53">
        <v>4496.8576958000003</v>
      </c>
      <c r="Y406" s="53">
        <v>4172.6263933</v>
      </c>
      <c r="Z406" s="53">
        <v>3877.2774260000001</v>
      </c>
      <c r="AA406" s="53">
        <v>3700.6082744999999</v>
      </c>
      <c r="AB406" s="53">
        <v>3449.9555739000002</v>
      </c>
      <c r="AC406" s="53">
        <v>3214.7949312999999</v>
      </c>
      <c r="AD406" s="53">
        <v>2924.6651037000001</v>
      </c>
      <c r="AE406" s="53">
        <v>2647.7755422999999</v>
      </c>
      <c r="AF406" s="53">
        <v>2433.4716718</v>
      </c>
      <c r="AG406" s="53">
        <v>2190.9976228</v>
      </c>
      <c r="AH406" s="53">
        <v>1999.1238739</v>
      </c>
      <c r="AI406" s="53">
        <v>1863.8129240999999</v>
      </c>
      <c r="AJ406" s="53">
        <v>1664.2589125</v>
      </c>
      <c r="AK406" s="53">
        <v>1530.8046093999999</v>
      </c>
      <c r="AL406" s="53">
        <v>1381.6928436000001</v>
      </c>
      <c r="AM406" s="53">
        <v>1252.5787192</v>
      </c>
      <c r="AN406" s="53">
        <v>1193.7467071000001</v>
      </c>
      <c r="AO406" s="53">
        <v>1195.3770469999999</v>
      </c>
      <c r="AP406" s="53">
        <v>1130.6686164</v>
      </c>
      <c r="AQ406" s="53">
        <v>1075.6335908000001</v>
      </c>
      <c r="AR406" s="53">
        <v>1027.4355929999999</v>
      </c>
      <c r="AS406" s="53">
        <v>1022.8667495</v>
      </c>
    </row>
    <row r="407" spans="1:251">
      <c r="A407" s="39"/>
      <c r="B407" s="39"/>
      <c r="C407" s="39"/>
      <c r="P407" s="39"/>
      <c r="R407" s="73"/>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row>
    <row r="408" spans="1:251">
      <c r="A408" s="39"/>
      <c r="B408" s="39"/>
      <c r="C408" s="39"/>
      <c r="P408" s="39"/>
      <c r="R408" s="59" t="s">
        <v>217</v>
      </c>
      <c r="S408" s="60">
        <v>5622.9324126240417</v>
      </c>
      <c r="T408" s="60">
        <v>5686.7854590525758</v>
      </c>
      <c r="U408" s="60">
        <v>5621.6922687915767</v>
      </c>
      <c r="V408" s="60">
        <v>5576.409950833593</v>
      </c>
      <c r="W408" s="60">
        <v>5469.3772789813402</v>
      </c>
      <c r="X408" s="60">
        <v>5264.4906109913509</v>
      </c>
      <c r="Y408" s="60">
        <v>4801.8126948718791</v>
      </c>
      <c r="Z408" s="60">
        <v>4165.4058434208218</v>
      </c>
      <c r="AA408" s="60">
        <v>3946.6127558204644</v>
      </c>
      <c r="AB408" s="60">
        <v>3772.7108552485679</v>
      </c>
      <c r="AC408" s="60">
        <v>3614.3927729843208</v>
      </c>
      <c r="AD408" s="60">
        <v>3325.9702885975644</v>
      </c>
      <c r="AE408" s="60">
        <v>2923.6276777767853</v>
      </c>
      <c r="AF408" s="60">
        <v>2684.7739916037849</v>
      </c>
      <c r="AG408" s="60">
        <v>2456.217529762785</v>
      </c>
      <c r="AH408" s="60">
        <v>2300.4198271617843</v>
      </c>
      <c r="AI408" s="60">
        <v>2251.0862181733592</v>
      </c>
      <c r="AJ408" s="60">
        <v>2051.0954777123593</v>
      </c>
      <c r="AK408" s="60">
        <v>1868.6551681009705</v>
      </c>
      <c r="AL408" s="60">
        <v>1713.4193681746592</v>
      </c>
      <c r="AM408" s="60">
        <v>1566.8674837373594</v>
      </c>
      <c r="AN408" s="60">
        <v>1457.0196280101263</v>
      </c>
      <c r="AO408" s="60">
        <v>1444.8588756765994</v>
      </c>
      <c r="AP408" s="60">
        <v>1356.2793523370106</v>
      </c>
      <c r="AQ408" s="60">
        <v>1279.4748413330772</v>
      </c>
      <c r="AR408" s="60">
        <v>1216.262536353277</v>
      </c>
      <c r="AS408" s="60">
        <v>1186.4717835503773</v>
      </c>
    </row>
    <row r="409" spans="1:251">
      <c r="A409" s="39"/>
      <c r="B409" s="39"/>
      <c r="C409" s="39"/>
      <c r="P409" s="39"/>
      <c r="R409" s="14" t="s">
        <v>218</v>
      </c>
      <c r="S409" s="15">
        <v>264.37788332999997</v>
      </c>
      <c r="T409" s="15">
        <v>278.83041199000002</v>
      </c>
      <c r="U409" s="15">
        <v>266.86799425999999</v>
      </c>
      <c r="V409" s="15">
        <v>259.96385607000002</v>
      </c>
      <c r="W409" s="15">
        <v>219.16875937</v>
      </c>
      <c r="X409" s="15">
        <v>144.59436038999999</v>
      </c>
      <c r="Y409" s="15">
        <v>95.691682149000002</v>
      </c>
      <c r="Z409" s="15">
        <v>77.876730601000006</v>
      </c>
      <c r="AA409" s="15">
        <v>72.586616375000006</v>
      </c>
      <c r="AB409" s="15">
        <v>49.452605712</v>
      </c>
      <c r="AC409" s="15">
        <v>51.736503049</v>
      </c>
      <c r="AD409" s="15">
        <v>53.916566424000003</v>
      </c>
      <c r="AE409" s="15">
        <v>48.734897736000001</v>
      </c>
      <c r="AF409" s="15">
        <v>57.781932617000002</v>
      </c>
      <c r="AG409" s="15">
        <v>62.146592142000003</v>
      </c>
      <c r="AH409" s="15">
        <v>76.393374021</v>
      </c>
      <c r="AI409" s="15">
        <v>108.30466364999999</v>
      </c>
      <c r="AJ409" s="15">
        <v>96.642547311000001</v>
      </c>
      <c r="AK409" s="15">
        <v>105.54270002</v>
      </c>
      <c r="AL409" s="15">
        <v>108.87326793</v>
      </c>
      <c r="AM409" s="15">
        <v>106.01147822</v>
      </c>
      <c r="AN409" s="15">
        <v>118.40506867000001</v>
      </c>
      <c r="AO409" s="15">
        <v>140.85150325999999</v>
      </c>
      <c r="AP409" s="15">
        <v>134.65747676000001</v>
      </c>
      <c r="AQ409" s="15">
        <v>129.6224857</v>
      </c>
      <c r="AR409" s="15">
        <v>114.47901272</v>
      </c>
      <c r="AS409" s="15">
        <v>114.58845117</v>
      </c>
    </row>
    <row r="410" spans="1:251">
      <c r="A410" s="39"/>
      <c r="B410" s="39"/>
      <c r="C410" s="39"/>
      <c r="P410" s="39"/>
      <c r="R410" s="14" t="s">
        <v>219</v>
      </c>
      <c r="S410" s="15">
        <v>1158.7070801</v>
      </c>
      <c r="T410" s="15">
        <v>1292.8114680000001</v>
      </c>
      <c r="U410" s="15">
        <v>1317.6793328000001</v>
      </c>
      <c r="V410" s="15">
        <v>1315.7027292</v>
      </c>
      <c r="W410" s="15">
        <v>1199.1993333</v>
      </c>
      <c r="X410" s="15">
        <v>910.02514109000003</v>
      </c>
      <c r="Y410" s="15">
        <v>632.96509045000005</v>
      </c>
      <c r="Z410" s="15">
        <v>519.89971751999997</v>
      </c>
      <c r="AA410" s="15">
        <v>486.37832548</v>
      </c>
      <c r="AB410" s="15">
        <v>393.04642812999998</v>
      </c>
      <c r="AC410" s="15">
        <v>366.11907832000003</v>
      </c>
      <c r="AD410" s="15">
        <v>305.26489834</v>
      </c>
      <c r="AE410" s="15">
        <v>277.48106838000001</v>
      </c>
      <c r="AF410" s="15">
        <v>293.15507810999998</v>
      </c>
      <c r="AG410" s="15">
        <v>292.37460936999997</v>
      </c>
      <c r="AH410" s="15">
        <v>348.86962396000001</v>
      </c>
      <c r="AI410" s="15">
        <v>465.83534916999997</v>
      </c>
      <c r="AJ410" s="15">
        <v>448.99975368000003</v>
      </c>
      <c r="AK410" s="15">
        <v>478.85750023999998</v>
      </c>
      <c r="AL410" s="15">
        <v>506.5968633</v>
      </c>
      <c r="AM410" s="15">
        <v>516.05475774000001</v>
      </c>
      <c r="AN410" s="15">
        <v>561.47279522999997</v>
      </c>
      <c r="AO410" s="15">
        <v>678.03648166999994</v>
      </c>
      <c r="AP410" s="15">
        <v>681.13603223999996</v>
      </c>
      <c r="AQ410" s="15">
        <v>684.04115132000004</v>
      </c>
      <c r="AR410" s="15">
        <v>695.25418595999997</v>
      </c>
      <c r="AS410" s="15">
        <v>712.72144986000001</v>
      </c>
    </row>
    <row r="411" spans="1:251">
      <c r="A411" s="39"/>
      <c r="B411" s="39"/>
      <c r="C411" s="39"/>
      <c r="P411" s="39"/>
      <c r="R411" s="14" t="s">
        <v>220</v>
      </c>
      <c r="S411" s="53">
        <v>4404.2999978700009</v>
      </c>
      <c r="T411" s="53">
        <v>4423.7581976700003</v>
      </c>
      <c r="U411" s="53">
        <v>4372.5079194400005</v>
      </c>
      <c r="V411" s="53">
        <v>4330.3187731399994</v>
      </c>
      <c r="W411" s="53">
        <v>4201.3443488000003</v>
      </c>
      <c r="X411" s="53">
        <v>3997.4504842000001</v>
      </c>
      <c r="Y411" s="53">
        <v>3802.0805720989997</v>
      </c>
      <c r="Z411" s="53">
        <v>3607.1936340810003</v>
      </c>
      <c r="AA411" s="53">
        <v>3451.191098495</v>
      </c>
      <c r="AB411" s="53">
        <v>3220.9088203820002</v>
      </c>
      <c r="AC411" s="53">
        <v>3021.0497667290001</v>
      </c>
      <c r="AD411" s="53">
        <v>2762.8175163840001</v>
      </c>
      <c r="AE411" s="53">
        <v>2523.5148615560001</v>
      </c>
      <c r="AF411" s="53">
        <v>2295.5884379070003</v>
      </c>
      <c r="AG411" s="53">
        <v>2062.163205072</v>
      </c>
      <c r="AH411" s="53">
        <v>1842.831617561</v>
      </c>
      <c r="AI411" s="53">
        <v>1668.2197068799999</v>
      </c>
      <c r="AJ411" s="53">
        <v>1464.682048631</v>
      </c>
      <c r="AK411" s="53">
        <v>1307.2787448799997</v>
      </c>
      <c r="AL411" s="53">
        <v>1138.4265291300003</v>
      </c>
      <c r="AM411" s="53">
        <v>1000.07354778</v>
      </c>
      <c r="AN411" s="53">
        <v>912.13558464000016</v>
      </c>
      <c r="AO411" s="53">
        <v>845.33300118999989</v>
      </c>
      <c r="AP411" s="53">
        <v>757.22484622000002</v>
      </c>
      <c r="AQ411" s="53">
        <v>671.1261741400001</v>
      </c>
      <c r="AR411" s="53">
        <v>569.06777895999994</v>
      </c>
      <c r="AS411" s="53">
        <v>534.92449790000001</v>
      </c>
    </row>
    <row r="412" spans="1:251">
      <c r="A412" s="39"/>
      <c r="B412" s="39"/>
      <c r="C412" s="39"/>
      <c r="P412" s="39"/>
      <c r="R412" s="14" t="s">
        <v>221</v>
      </c>
      <c r="S412" s="53">
        <v>5298.6291946400006</v>
      </c>
      <c r="T412" s="53">
        <v>5437.7392536799998</v>
      </c>
      <c r="U412" s="53">
        <v>5423.3192579800007</v>
      </c>
      <c r="V412" s="53">
        <v>5386.0576462700001</v>
      </c>
      <c r="W412" s="53">
        <v>5181.3749227300004</v>
      </c>
      <c r="X412" s="53">
        <v>4762.8812649000001</v>
      </c>
      <c r="Y412" s="53">
        <v>4339.3539804000002</v>
      </c>
      <c r="Z412" s="53">
        <v>4049.2166210000005</v>
      </c>
      <c r="AA412" s="53">
        <v>3864.9828075999999</v>
      </c>
      <c r="AB412" s="53">
        <v>3564.5026428000001</v>
      </c>
      <c r="AC412" s="53">
        <v>3335.4323420000001</v>
      </c>
      <c r="AD412" s="53">
        <v>3014.1658483000001</v>
      </c>
      <c r="AE412" s="53">
        <v>2752.2610322</v>
      </c>
      <c r="AF412" s="53">
        <v>2530.9615834000001</v>
      </c>
      <c r="AG412" s="53">
        <v>2292.3912223000002</v>
      </c>
      <c r="AH412" s="53">
        <v>2115.3078675000002</v>
      </c>
      <c r="AI412" s="53">
        <v>2025.7503923999998</v>
      </c>
      <c r="AJ412" s="53">
        <v>1817.0392550000001</v>
      </c>
      <c r="AK412" s="53">
        <v>1680.5935450999998</v>
      </c>
      <c r="AL412" s="53">
        <v>1536.1501245000002</v>
      </c>
      <c r="AM412" s="53">
        <v>1410.1168273000001</v>
      </c>
      <c r="AN412" s="53">
        <v>1355.2033112000001</v>
      </c>
      <c r="AO412" s="53">
        <v>1382.5179795999998</v>
      </c>
      <c r="AP412" s="53">
        <v>1303.7034017000001</v>
      </c>
      <c r="AQ412" s="53">
        <v>1225.5448397600003</v>
      </c>
      <c r="AR412" s="53">
        <v>1149.8429521999999</v>
      </c>
      <c r="AS412" s="53">
        <v>1133.05749659</v>
      </c>
    </row>
    <row r="413" spans="1:251">
      <c r="A413" s="39"/>
      <c r="B413" s="39"/>
      <c r="C413" s="39"/>
      <c r="P413" s="39"/>
    </row>
    <row r="414" spans="1:251">
      <c r="A414" s="39"/>
      <c r="B414" s="39"/>
      <c r="C414" s="39"/>
      <c r="P414" s="39"/>
    </row>
    <row r="415" spans="1:25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c r="BB415" s="39"/>
      <c r="BC415" s="39"/>
      <c r="BD415" s="39"/>
      <c r="BE415" s="39"/>
      <c r="BF415" s="39"/>
      <c r="BG415" s="39"/>
      <c r="BH415" s="39"/>
      <c r="BI415" s="39"/>
      <c r="BJ415" s="39"/>
      <c r="BK415" s="39"/>
      <c r="BL415" s="39"/>
      <c r="BM415" s="39"/>
      <c r="BN415" s="39"/>
      <c r="BO415" s="39"/>
      <c r="BP415" s="39"/>
      <c r="BQ415" s="39"/>
      <c r="BR415" s="39"/>
      <c r="BS415" s="39"/>
      <c r="BT415" s="39"/>
      <c r="BU415" s="39"/>
      <c r="BV415" s="39"/>
      <c r="BW415" s="39"/>
      <c r="BX415" s="39"/>
      <c r="BY415" s="39"/>
      <c r="BZ415" s="39"/>
      <c r="CA415" s="39"/>
      <c r="CB415" s="39"/>
      <c r="CC415" s="39"/>
      <c r="CD415" s="39"/>
      <c r="CE415" s="39"/>
      <c r="CF415" s="39"/>
      <c r="CG415" s="39"/>
      <c r="CH415" s="39"/>
      <c r="CI415" s="39"/>
      <c r="CJ415" s="39"/>
      <c r="CK415" s="39"/>
      <c r="CL415" s="39"/>
      <c r="CM415" s="39"/>
      <c r="CN415" s="39"/>
      <c r="CO415" s="39"/>
      <c r="CP415" s="39"/>
      <c r="CQ415" s="39"/>
      <c r="CR415" s="39"/>
      <c r="CS415" s="39"/>
      <c r="CT415" s="39"/>
      <c r="CU415" s="39"/>
      <c r="CV415" s="39"/>
      <c r="CW415" s="39"/>
      <c r="CX415" s="39"/>
      <c r="CY415" s="39"/>
      <c r="CZ415" s="39"/>
      <c r="DA415" s="39"/>
      <c r="DB415" s="39"/>
      <c r="DC415" s="39"/>
      <c r="DD415" s="39"/>
      <c r="DE415" s="39"/>
      <c r="DF415" s="39"/>
      <c r="DG415" s="39"/>
      <c r="DH415" s="39"/>
      <c r="DI415" s="39"/>
      <c r="DJ415" s="39"/>
      <c r="DK415" s="39"/>
      <c r="DL415" s="39"/>
      <c r="DM415" s="39"/>
      <c r="DN415" s="39"/>
      <c r="DO415" s="39"/>
      <c r="DP415" s="39"/>
      <c r="DQ415" s="39"/>
      <c r="DR415" s="39"/>
      <c r="DS415" s="39"/>
      <c r="DT415" s="39"/>
      <c r="DU415" s="39"/>
      <c r="DV415" s="39"/>
      <c r="DW415" s="39"/>
      <c r="DX415" s="39"/>
      <c r="DY415" s="39"/>
      <c r="DZ415" s="39"/>
      <c r="EA415" s="39"/>
      <c r="EB415" s="39"/>
      <c r="EC415" s="39"/>
      <c r="ED415" s="39"/>
      <c r="EE415" s="39"/>
      <c r="EF415" s="39"/>
      <c r="EG415" s="39"/>
      <c r="EH415" s="39"/>
      <c r="EI415" s="39"/>
      <c r="EJ415" s="39"/>
      <c r="EK415" s="39"/>
      <c r="EL415" s="39"/>
      <c r="EM415" s="39"/>
      <c r="EN415" s="39"/>
      <c r="EO415" s="39"/>
      <c r="EP415" s="39"/>
      <c r="EQ415" s="39"/>
      <c r="ER415" s="39"/>
      <c r="ES415" s="39"/>
      <c r="ET415" s="39"/>
      <c r="EU415" s="39"/>
      <c r="EV415" s="39"/>
      <c r="EW415" s="39"/>
      <c r="EX415" s="39"/>
      <c r="EY415" s="39"/>
      <c r="EZ415" s="39"/>
      <c r="FA415" s="39"/>
      <c r="FB415" s="39"/>
      <c r="FC415" s="39"/>
      <c r="FD415" s="39"/>
      <c r="FE415" s="39"/>
      <c r="FF415" s="39"/>
      <c r="FG415" s="39"/>
      <c r="FH415" s="39"/>
      <c r="FI415" s="39"/>
      <c r="FJ415" s="39"/>
      <c r="FK415" s="39"/>
      <c r="FL415" s="39"/>
      <c r="FM415" s="39"/>
      <c r="FN415" s="39"/>
      <c r="FO415" s="39"/>
      <c r="FP415" s="39"/>
      <c r="FQ415" s="39"/>
      <c r="FR415" s="39"/>
      <c r="FS415" s="39"/>
      <c r="FT415" s="39"/>
      <c r="FU415" s="39"/>
      <c r="FV415" s="39"/>
      <c r="FW415" s="39"/>
      <c r="FX415" s="39"/>
      <c r="FY415" s="39"/>
      <c r="FZ415" s="39"/>
      <c r="GA415" s="39"/>
      <c r="GB415" s="39"/>
      <c r="GC415" s="39"/>
      <c r="GD415" s="39"/>
      <c r="GE415" s="39"/>
      <c r="GF415" s="39"/>
      <c r="GG415" s="39"/>
      <c r="GH415" s="39"/>
      <c r="GI415" s="39"/>
      <c r="GJ415" s="39"/>
      <c r="GK415" s="39"/>
      <c r="GL415" s="39"/>
      <c r="GM415" s="39"/>
      <c r="GN415" s="39"/>
      <c r="GO415" s="39"/>
      <c r="GP415" s="39"/>
      <c r="GQ415" s="39"/>
      <c r="GR415" s="39"/>
      <c r="GS415" s="39"/>
      <c r="GT415" s="39"/>
      <c r="GU415" s="39"/>
      <c r="GV415" s="39"/>
      <c r="GW415" s="39"/>
      <c r="GX415" s="39"/>
      <c r="GY415" s="39"/>
      <c r="GZ415" s="39"/>
      <c r="HA415" s="39"/>
      <c r="HB415" s="39"/>
      <c r="HC415" s="39"/>
      <c r="HD415" s="39"/>
      <c r="HE415" s="39"/>
      <c r="HF415" s="39"/>
      <c r="HG415" s="39"/>
      <c r="HH415" s="39"/>
      <c r="HI415" s="39"/>
      <c r="HJ415" s="39"/>
      <c r="HK415" s="39"/>
      <c r="HL415" s="39"/>
      <c r="HM415" s="39"/>
      <c r="HN415" s="39"/>
      <c r="HO415" s="39"/>
      <c r="HP415" s="39"/>
      <c r="HQ415" s="39"/>
      <c r="HR415" s="39"/>
      <c r="HS415" s="39"/>
      <c r="HT415" s="39"/>
      <c r="HU415" s="39"/>
      <c r="HV415" s="39"/>
      <c r="HW415" s="39"/>
      <c r="HX415" s="39"/>
      <c r="HY415" s="39"/>
      <c r="HZ415" s="39"/>
      <c r="IA415" s="39"/>
      <c r="IB415" s="39"/>
      <c r="IC415" s="39"/>
      <c r="ID415" s="39"/>
      <c r="IE415" s="39"/>
      <c r="IF415" s="39"/>
      <c r="IG415" s="39"/>
      <c r="IH415" s="39"/>
      <c r="II415" s="39"/>
      <c r="IJ415" s="39"/>
      <c r="IK415" s="39"/>
      <c r="IL415" s="39"/>
      <c r="IM415" s="39"/>
      <c r="IN415" s="39"/>
      <c r="IO415" s="39"/>
      <c r="IP415" s="39"/>
      <c r="IQ415" s="39"/>
    </row>
    <row r="416" spans="1:251">
      <c r="A416" s="39"/>
      <c r="B416" s="39"/>
      <c r="C416" s="39"/>
      <c r="E416" s="42" t="s">
        <v>222</v>
      </c>
      <c r="F416"/>
      <c r="G416"/>
      <c r="H416"/>
      <c r="I416"/>
      <c r="J416"/>
      <c r="K416"/>
      <c r="P416" s="39"/>
    </row>
    <row r="417" spans="1:23">
      <c r="A417" s="39"/>
      <c r="B417" s="39"/>
      <c r="C417" s="39"/>
      <c r="E417" s="41" t="s">
        <v>146</v>
      </c>
      <c r="P417" s="39"/>
      <c r="R417" s="42"/>
    </row>
    <row r="418" spans="1:23">
      <c r="A418" s="39"/>
      <c r="B418" s="39"/>
      <c r="C418" s="39"/>
      <c r="P418" s="39"/>
      <c r="R418" t="s">
        <v>214</v>
      </c>
    </row>
    <row r="419" spans="1:23">
      <c r="A419" s="39"/>
      <c r="B419" s="39"/>
      <c r="C419" s="39"/>
      <c r="P419" s="39"/>
    </row>
    <row r="420" spans="1:23">
      <c r="A420" s="39"/>
      <c r="B420" s="39"/>
      <c r="C420" s="39"/>
      <c r="P420" s="39"/>
      <c r="R420" s="73" t="s">
        <v>165</v>
      </c>
      <c r="S420" s="51" t="s">
        <v>167</v>
      </c>
      <c r="T420" s="51" t="s">
        <v>168</v>
      </c>
      <c r="U420" s="51" t="s">
        <v>169</v>
      </c>
      <c r="V420" s="51" t="s">
        <v>170</v>
      </c>
      <c r="W420" s="51" t="s">
        <v>171</v>
      </c>
    </row>
    <row r="421" spans="1:23">
      <c r="A421" s="39"/>
      <c r="B421" s="39"/>
      <c r="C421" s="39"/>
      <c r="P421" s="39"/>
      <c r="R421" s="45" t="s">
        <v>148</v>
      </c>
      <c r="S421" s="15">
        <v>2841.5187243</v>
      </c>
      <c r="T421" s="15">
        <v>2834.7668926000001</v>
      </c>
      <c r="U421" s="15">
        <v>2788.7683922000001</v>
      </c>
      <c r="V421" s="15">
        <v>2729.0242013000002</v>
      </c>
      <c r="W421" s="15">
        <v>2687.1499282</v>
      </c>
    </row>
    <row r="422" spans="1:23">
      <c r="A422" s="39"/>
      <c r="B422" s="39"/>
      <c r="C422" s="39"/>
      <c r="P422" s="39"/>
      <c r="R422" s="45" t="s">
        <v>149</v>
      </c>
      <c r="S422" s="15">
        <v>377.01679409000002</v>
      </c>
      <c r="T422" s="15">
        <v>383.98385249</v>
      </c>
      <c r="U422" s="15">
        <v>383.92085804999999</v>
      </c>
      <c r="V422" s="15">
        <v>378.99268618000002</v>
      </c>
      <c r="W422" s="15">
        <v>376.1670704</v>
      </c>
    </row>
    <row r="423" spans="1:23">
      <c r="A423" s="39"/>
      <c r="B423" s="39"/>
      <c r="C423" s="39"/>
      <c r="P423" s="39"/>
      <c r="R423" s="45" t="s">
        <v>150</v>
      </c>
      <c r="S423" s="15">
        <v>365.13691041999999</v>
      </c>
      <c r="T423" s="15">
        <v>363.33067190000003</v>
      </c>
      <c r="U423" s="15">
        <v>360.39420593</v>
      </c>
      <c r="V423" s="15">
        <v>344.03380548000001</v>
      </c>
      <c r="W423" s="15">
        <v>323.08375496999997</v>
      </c>
    </row>
    <row r="424" spans="1:23">
      <c r="A424" s="39"/>
      <c r="B424" s="39"/>
      <c r="C424" s="39"/>
      <c r="P424" s="39"/>
      <c r="R424" s="45" t="s">
        <v>151</v>
      </c>
      <c r="S424" s="15">
        <v>3583.6724288</v>
      </c>
      <c r="T424" s="15">
        <v>3582.0814169999999</v>
      </c>
      <c r="U424" s="15">
        <v>3533.0834562</v>
      </c>
      <c r="V424" s="15">
        <v>3452.0506930000001</v>
      </c>
      <c r="W424" s="15">
        <v>3386.4007535999999</v>
      </c>
    </row>
    <row r="425" spans="1:23">
      <c r="A425" s="39"/>
      <c r="B425" s="39"/>
      <c r="C425" s="39"/>
      <c r="P425" s="39"/>
      <c r="R425" s="45" t="s">
        <v>152</v>
      </c>
      <c r="S425" s="15">
        <v>302.28268220000001</v>
      </c>
      <c r="T425" s="15">
        <v>305.85571620000002</v>
      </c>
      <c r="U425" s="15">
        <v>305.23110732999999</v>
      </c>
      <c r="V425" s="15">
        <v>297.82102136999998</v>
      </c>
      <c r="W425" s="15">
        <v>290.98335205000001</v>
      </c>
    </row>
    <row r="426" spans="1:23">
      <c r="A426" s="39"/>
      <c r="B426" s="39"/>
      <c r="C426" s="39"/>
      <c r="P426" s="39"/>
      <c r="R426" s="45" t="s">
        <v>153</v>
      </c>
      <c r="S426" s="15">
        <v>6.3123287671000003</v>
      </c>
      <c r="T426" s="15">
        <v>6.0630136985999998</v>
      </c>
      <c r="U426" s="15">
        <v>6.3698630136999999</v>
      </c>
      <c r="V426" s="15">
        <v>6.3296228184999999</v>
      </c>
      <c r="W426" s="15">
        <v>6.2383561643999998</v>
      </c>
    </row>
    <row r="427" spans="1:23">
      <c r="A427" s="39"/>
      <c r="B427" s="39"/>
      <c r="C427" s="39"/>
      <c r="P427" s="39"/>
      <c r="R427" s="46" t="s">
        <v>154</v>
      </c>
      <c r="S427" s="53">
        <v>3892.2674397999999</v>
      </c>
      <c r="T427" s="53">
        <v>3894.0001468999999</v>
      </c>
      <c r="U427" s="53">
        <v>3844.6844265</v>
      </c>
      <c r="V427" s="53">
        <v>3756.2013372000001</v>
      </c>
      <c r="W427" s="53">
        <v>3683.6224618000001</v>
      </c>
    </row>
    <row r="428" spans="1:23">
      <c r="A428" s="39"/>
      <c r="B428" s="39"/>
      <c r="C428" s="39"/>
      <c r="P428" s="39"/>
      <c r="R428" s="45" t="s">
        <v>155</v>
      </c>
      <c r="S428" s="15">
        <v>30.705389256</v>
      </c>
      <c r="T428" s="15">
        <v>30.953983524000002</v>
      </c>
      <c r="U428" s="15">
        <v>31.211925919999999</v>
      </c>
      <c r="V428" s="15">
        <v>36.537909728999999</v>
      </c>
      <c r="W428" s="15">
        <v>49.224267251000001</v>
      </c>
    </row>
    <row r="429" spans="1:23">
      <c r="A429" s="39"/>
      <c r="B429" s="39"/>
      <c r="C429" s="39"/>
      <c r="P429" s="39"/>
      <c r="R429" s="45" t="s">
        <v>156</v>
      </c>
      <c r="S429" s="15">
        <v>334.6</v>
      </c>
      <c r="T429" s="15">
        <v>383.1</v>
      </c>
      <c r="U429" s="15">
        <v>405.2</v>
      </c>
      <c r="V429" s="15">
        <v>446.7</v>
      </c>
      <c r="W429" s="15">
        <v>423.7</v>
      </c>
    </row>
    <row r="430" spans="1:23">
      <c r="A430" s="39"/>
      <c r="B430" s="39"/>
      <c r="C430" s="39"/>
      <c r="P430" s="39"/>
      <c r="R430" s="45" t="s">
        <v>157</v>
      </c>
      <c r="S430" s="15">
        <v>970.38365505000002</v>
      </c>
      <c r="T430" s="15">
        <v>982.32017446999998</v>
      </c>
      <c r="U430" s="15">
        <v>938.91578488000005</v>
      </c>
      <c r="V430" s="15">
        <v>1006.9788069</v>
      </c>
      <c r="W430" s="15">
        <v>867.63246946000004</v>
      </c>
    </row>
    <row r="431" spans="1:23">
      <c r="A431" s="39"/>
      <c r="B431" s="39"/>
      <c r="C431" s="39"/>
      <c r="P431" s="39"/>
      <c r="R431" s="45" t="s">
        <v>158</v>
      </c>
      <c r="S431" s="52">
        <v>1335.6890443</v>
      </c>
      <c r="T431" s="52">
        <v>1396.3741580000001</v>
      </c>
      <c r="U431" s="52">
        <v>1375.3277108</v>
      </c>
      <c r="V431" s="52">
        <v>1490.2167165999999</v>
      </c>
      <c r="W431" s="52">
        <v>1340.5567367000001</v>
      </c>
    </row>
    <row r="432" spans="1:23">
      <c r="A432" s="39"/>
      <c r="B432" s="39"/>
      <c r="C432" s="39"/>
      <c r="P432" s="39"/>
      <c r="R432" s="45" t="s">
        <v>159</v>
      </c>
      <c r="S432" s="15">
        <v>7.7468075123000002</v>
      </c>
      <c r="T432" s="15">
        <v>8.0174585807999996</v>
      </c>
      <c r="U432" s="15">
        <v>7.7180103670999998</v>
      </c>
      <c r="V432" s="15">
        <v>7.6118873753000003</v>
      </c>
      <c r="W432" s="15">
        <v>7.6849811370000003</v>
      </c>
    </row>
    <row r="433" spans="1:251">
      <c r="A433" s="39"/>
      <c r="B433" s="39"/>
      <c r="C433" s="39"/>
      <c r="P433" s="39"/>
      <c r="R433" s="14" t="s">
        <v>160</v>
      </c>
      <c r="S433" s="52">
        <v>5235.7032915999998</v>
      </c>
      <c r="T433" s="52">
        <v>5298.3917634999998</v>
      </c>
      <c r="U433" s="52">
        <v>5227.7301477000001</v>
      </c>
      <c r="V433" s="52">
        <v>5254.0299412000004</v>
      </c>
      <c r="W433" s="52">
        <v>5031.8641797</v>
      </c>
    </row>
    <row r="434" spans="1:251">
      <c r="A434" s="39"/>
      <c r="B434" s="39"/>
      <c r="C434" s="39"/>
      <c r="P434" s="39"/>
      <c r="R434" s="14" t="s">
        <v>161</v>
      </c>
      <c r="S434" s="52">
        <v>0</v>
      </c>
      <c r="T434" s="52">
        <v>0</v>
      </c>
      <c r="U434" s="52">
        <v>0</v>
      </c>
      <c r="V434" s="52">
        <v>0</v>
      </c>
      <c r="W434" s="52">
        <v>0</v>
      </c>
    </row>
    <row r="435" spans="1:251">
      <c r="A435" s="39"/>
      <c r="B435" s="39"/>
      <c r="C435" s="39"/>
      <c r="P435" s="39"/>
      <c r="R435" s="43" t="s">
        <v>216</v>
      </c>
      <c r="S435" s="53">
        <v>5235.7032915999998</v>
      </c>
      <c r="T435" s="53">
        <v>5298.3917634999998</v>
      </c>
      <c r="U435" s="53">
        <v>5227.7301477000001</v>
      </c>
      <c r="V435" s="53">
        <v>5254.0299412000004</v>
      </c>
      <c r="W435" s="53">
        <v>5031.8641797</v>
      </c>
    </row>
    <row r="436" spans="1:251">
      <c r="A436" s="39"/>
      <c r="B436" s="39"/>
      <c r="C436" s="39"/>
      <c r="P436" s="39"/>
      <c r="R436" s="73"/>
      <c r="S436" s="58"/>
      <c r="T436" s="58"/>
      <c r="U436" s="58"/>
      <c r="V436" s="58"/>
      <c r="W436" s="58"/>
    </row>
    <row r="437" spans="1:251">
      <c r="A437" s="39"/>
      <c r="B437" s="39"/>
      <c r="C437" s="39"/>
      <c r="P437" s="39"/>
      <c r="R437" s="59" t="s">
        <v>217</v>
      </c>
      <c r="S437" s="60">
        <f t="shared" ref="S437:W437" si="17">S292</f>
        <v>5828.0573313071773</v>
      </c>
      <c r="T437" s="60">
        <f t="shared" si="17"/>
        <v>5962.7507312537109</v>
      </c>
      <c r="U437" s="60">
        <f t="shared" si="17"/>
        <v>5896.902004456113</v>
      </c>
      <c r="V437" s="60">
        <f t="shared" si="17"/>
        <v>5861.4650135038264</v>
      </c>
      <c r="W437" s="60">
        <f t="shared" si="17"/>
        <v>5740.4677568821098</v>
      </c>
    </row>
    <row r="438" spans="1:251">
      <c r="A438" s="39"/>
      <c r="B438" s="39"/>
      <c r="C438" s="39"/>
      <c r="P438" s="39"/>
      <c r="R438" s="14" t="s">
        <v>218</v>
      </c>
      <c r="S438" s="15">
        <v>300.03322308999998</v>
      </c>
      <c r="T438" s="15">
        <v>283.55392361999998</v>
      </c>
      <c r="U438" s="15">
        <v>260.31875167999999</v>
      </c>
      <c r="V438" s="15">
        <v>290.60326275</v>
      </c>
      <c r="W438" s="15">
        <v>241.70391236</v>
      </c>
    </row>
    <row r="439" spans="1:251">
      <c r="A439" s="39"/>
      <c r="B439" s="39"/>
      <c r="C439" s="39"/>
      <c r="P439" s="39"/>
      <c r="R439" s="14" t="s">
        <v>219</v>
      </c>
      <c r="S439" s="15">
        <v>1168.3103828000001</v>
      </c>
      <c r="T439" s="15">
        <v>1192.3579073999999</v>
      </c>
      <c r="U439" s="15">
        <v>1160.8195657000001</v>
      </c>
      <c r="V439" s="15">
        <v>1265.9779334</v>
      </c>
      <c r="W439" s="15">
        <v>1138.208646</v>
      </c>
    </row>
    <row r="440" spans="1:251">
      <c r="A440" s="39"/>
      <c r="B440" s="39"/>
      <c r="C440" s="39"/>
      <c r="P440" s="39"/>
      <c r="R440" s="14" t="s">
        <v>220</v>
      </c>
      <c r="S440" s="53">
        <f t="shared" ref="S440:W440" si="18">S435-S430+S439</f>
        <v>5433.6300193500001</v>
      </c>
      <c r="T440" s="53">
        <f t="shared" si="18"/>
        <v>5508.4294964299997</v>
      </c>
      <c r="U440" s="53">
        <f t="shared" si="18"/>
        <v>5449.6339285199992</v>
      </c>
      <c r="V440" s="53">
        <f t="shared" si="18"/>
        <v>5513.0290677000012</v>
      </c>
      <c r="W440" s="53">
        <f t="shared" si="18"/>
        <v>5302.4403562400003</v>
      </c>
    </row>
    <row r="441" spans="1:251">
      <c r="A441" s="39"/>
      <c r="B441" s="39"/>
      <c r="C441" s="39"/>
      <c r="P441" s="39"/>
      <c r="R441" s="14" t="s">
        <v>221</v>
      </c>
      <c r="S441" s="53">
        <f t="shared" ref="S441:W441" si="19">S435-S430+S438</f>
        <v>4565.3528596400001</v>
      </c>
      <c r="T441" s="53">
        <f t="shared" si="19"/>
        <v>4599.62551265</v>
      </c>
      <c r="U441" s="53">
        <f t="shared" si="19"/>
        <v>4549.1331144999995</v>
      </c>
      <c r="V441" s="53">
        <f t="shared" si="19"/>
        <v>4537.6543970500006</v>
      </c>
      <c r="W441" s="53">
        <f t="shared" si="19"/>
        <v>4405.9356226</v>
      </c>
    </row>
    <row r="442" spans="1:251">
      <c r="A442" s="39"/>
      <c r="B442" s="39"/>
      <c r="C442" s="39"/>
      <c r="P442" s="39"/>
    </row>
    <row r="443" spans="1:251">
      <c r="A443" s="39"/>
      <c r="B443" s="39"/>
      <c r="C443" s="39"/>
      <c r="P443" s="39"/>
    </row>
    <row r="444" spans="1:25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c r="BB444" s="39"/>
      <c r="BC444" s="39"/>
      <c r="BD444" s="39"/>
      <c r="BE444" s="39"/>
      <c r="BF444" s="39"/>
      <c r="BG444" s="39"/>
      <c r="BH444" s="39"/>
      <c r="BI444" s="39"/>
      <c r="BJ444" s="39"/>
      <c r="BK444" s="39"/>
      <c r="BL444" s="39"/>
      <c r="BM444" s="39"/>
      <c r="BN444" s="39"/>
      <c r="BO444" s="39"/>
      <c r="BP444" s="39"/>
      <c r="BQ444" s="39"/>
      <c r="BR444" s="39"/>
      <c r="BS444" s="39"/>
      <c r="BT444" s="39"/>
      <c r="BU444" s="39"/>
      <c r="BV444" s="39"/>
      <c r="BW444" s="39"/>
      <c r="BX444" s="39"/>
      <c r="BY444" s="39"/>
      <c r="BZ444" s="39"/>
      <c r="CA444" s="39"/>
      <c r="CB444" s="39"/>
      <c r="CC444" s="39"/>
      <c r="CD444" s="39"/>
      <c r="CE444" s="39"/>
      <c r="CF444" s="39"/>
      <c r="CG444" s="39"/>
      <c r="CH444" s="39"/>
      <c r="CI444" s="39"/>
      <c r="CJ444" s="39"/>
      <c r="CK444" s="39"/>
      <c r="CL444" s="39"/>
      <c r="CM444" s="39"/>
      <c r="CN444" s="39"/>
      <c r="CO444" s="39"/>
      <c r="CP444" s="39"/>
      <c r="CQ444" s="39"/>
      <c r="CR444" s="39"/>
      <c r="CS444" s="39"/>
      <c r="CT444" s="39"/>
      <c r="CU444" s="39"/>
      <c r="CV444" s="39"/>
      <c r="CW444" s="39"/>
      <c r="CX444" s="39"/>
      <c r="CY444" s="39"/>
      <c r="CZ444" s="39"/>
      <c r="DA444" s="39"/>
      <c r="DB444" s="39"/>
      <c r="DC444" s="39"/>
      <c r="DD444" s="39"/>
      <c r="DE444" s="39"/>
      <c r="DF444" s="39"/>
      <c r="DG444" s="39"/>
      <c r="DH444" s="39"/>
      <c r="DI444" s="39"/>
      <c r="DJ444" s="39"/>
      <c r="DK444" s="39"/>
      <c r="DL444" s="39"/>
      <c r="DM444" s="39"/>
      <c r="DN444" s="39"/>
      <c r="DO444" s="39"/>
      <c r="DP444" s="39"/>
      <c r="DQ444" s="39"/>
      <c r="DR444" s="39"/>
      <c r="DS444" s="39"/>
      <c r="DT444" s="39"/>
      <c r="DU444" s="39"/>
      <c r="DV444" s="39"/>
      <c r="DW444" s="39"/>
      <c r="DX444" s="39"/>
      <c r="DY444" s="39"/>
      <c r="DZ444" s="39"/>
      <c r="EA444" s="39"/>
      <c r="EB444" s="39"/>
      <c r="EC444" s="39"/>
      <c r="ED444" s="39"/>
      <c r="EE444" s="39"/>
      <c r="EF444" s="39"/>
      <c r="EG444" s="39"/>
      <c r="EH444" s="39"/>
      <c r="EI444" s="39"/>
      <c r="EJ444" s="39"/>
      <c r="EK444" s="39"/>
      <c r="EL444" s="39"/>
      <c r="EM444" s="39"/>
      <c r="EN444" s="39"/>
      <c r="EO444" s="39"/>
      <c r="EP444" s="39"/>
      <c r="EQ444" s="39"/>
      <c r="ER444" s="39"/>
      <c r="ES444" s="39"/>
      <c r="ET444" s="39"/>
      <c r="EU444" s="39"/>
      <c r="EV444" s="39"/>
      <c r="EW444" s="39"/>
      <c r="EX444" s="39"/>
      <c r="EY444" s="39"/>
      <c r="EZ444" s="39"/>
      <c r="FA444" s="39"/>
      <c r="FB444" s="39"/>
      <c r="FC444" s="39"/>
      <c r="FD444" s="39"/>
      <c r="FE444" s="39"/>
      <c r="FF444" s="39"/>
      <c r="FG444" s="39"/>
      <c r="FH444" s="39"/>
      <c r="FI444" s="39"/>
      <c r="FJ444" s="39"/>
      <c r="FK444" s="39"/>
      <c r="FL444" s="39"/>
      <c r="FM444" s="39"/>
      <c r="FN444" s="39"/>
      <c r="FO444" s="39"/>
      <c r="FP444" s="39"/>
      <c r="FQ444" s="39"/>
      <c r="FR444" s="39"/>
      <c r="FS444" s="39"/>
      <c r="FT444" s="39"/>
      <c r="FU444" s="39"/>
      <c r="FV444" s="39"/>
      <c r="FW444" s="39"/>
      <c r="FX444" s="39"/>
      <c r="FY444" s="39"/>
      <c r="FZ444" s="39"/>
      <c r="GA444" s="39"/>
      <c r="GB444" s="39"/>
      <c r="GC444" s="39"/>
      <c r="GD444" s="39"/>
      <c r="GE444" s="39"/>
      <c r="GF444" s="39"/>
      <c r="GG444" s="39"/>
      <c r="GH444" s="39"/>
      <c r="GI444" s="39"/>
      <c r="GJ444" s="39"/>
      <c r="GK444" s="39"/>
      <c r="GL444" s="39"/>
      <c r="GM444" s="39"/>
      <c r="GN444" s="39"/>
      <c r="GO444" s="39"/>
      <c r="GP444" s="39"/>
      <c r="GQ444" s="39"/>
      <c r="GR444" s="39"/>
      <c r="GS444" s="39"/>
      <c r="GT444" s="39"/>
      <c r="GU444" s="39"/>
      <c r="GV444" s="39"/>
      <c r="GW444" s="39"/>
      <c r="GX444" s="39"/>
      <c r="GY444" s="39"/>
      <c r="GZ444" s="39"/>
      <c r="HA444" s="39"/>
      <c r="HB444" s="39"/>
      <c r="HC444" s="39"/>
      <c r="HD444" s="39"/>
      <c r="HE444" s="39"/>
      <c r="HF444" s="39"/>
      <c r="HG444" s="39"/>
      <c r="HH444" s="39"/>
      <c r="HI444" s="39"/>
      <c r="HJ444" s="39"/>
      <c r="HK444" s="39"/>
      <c r="HL444" s="39"/>
      <c r="HM444" s="39"/>
      <c r="HN444" s="39"/>
      <c r="HO444" s="39"/>
      <c r="HP444" s="39"/>
      <c r="HQ444" s="39"/>
      <c r="HR444" s="39"/>
      <c r="HS444" s="39"/>
      <c r="HT444" s="39"/>
      <c r="HU444" s="39"/>
      <c r="HV444" s="39"/>
      <c r="HW444" s="39"/>
      <c r="HX444" s="39"/>
      <c r="HY444" s="39"/>
      <c r="HZ444" s="39"/>
      <c r="IA444" s="39"/>
      <c r="IB444" s="39"/>
      <c r="IC444" s="39"/>
      <c r="ID444" s="39"/>
      <c r="IE444" s="39"/>
      <c r="IF444" s="39"/>
      <c r="IG444" s="39"/>
      <c r="IH444" s="39"/>
      <c r="II444" s="39"/>
      <c r="IJ444" s="39"/>
      <c r="IK444" s="39"/>
      <c r="IL444" s="39"/>
      <c r="IM444" s="39"/>
      <c r="IN444" s="39"/>
      <c r="IO444" s="39"/>
      <c r="IP444" s="39"/>
      <c r="IQ444" s="39"/>
    </row>
  </sheetData>
  <conditionalFormatting sqref="S171:AI173 S200:AI202 S229:AI231 S287:W289">
    <cfRule type="cellIs" dxfId="8" priority="2" stopIfTrue="1" operator="lessThanOrEqual">
      <formula>0</formula>
    </cfRule>
  </conditionalFormatting>
  <conditionalFormatting sqref="S258:AI260">
    <cfRule type="cellIs" dxfId="7" priority="1" stopIfTrue="1" operator="lessThanOrEqual">
      <formula>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AF6AD-2B1E-428B-BB0A-B52D9EB8EA40}">
  <dimension ref="A1:O395"/>
  <sheetViews>
    <sheetView zoomScale="85" workbookViewId="0">
      <selection activeCell="S9" sqref="S9"/>
    </sheetView>
  </sheetViews>
  <sheetFormatPr defaultColWidth="9.28515625" defaultRowHeight="15"/>
  <cols>
    <col min="1" max="3" width="3.5703125" style="39" customWidth="1"/>
    <col min="4" max="4" width="3.7109375" style="40" customWidth="1"/>
    <col min="5" max="6" width="9.28515625" style="40"/>
    <col min="7" max="7" width="8.28515625" style="40" bestFit="1" customWidth="1"/>
    <col min="8" max="9" width="9.28515625" style="40"/>
    <col min="10" max="10" width="11.5703125" style="40" customWidth="1"/>
    <col min="11" max="11" width="10.7109375" style="40" customWidth="1"/>
    <col min="12" max="13" width="9.28515625" style="40"/>
    <col min="14" max="14" width="13" style="40" customWidth="1"/>
    <col min="15" max="15" width="9.28515625" style="40"/>
    <col min="16" max="16" width="3.7109375" style="40" customWidth="1"/>
    <col min="17" max="16384" width="9.28515625" style="40"/>
  </cols>
  <sheetData>
    <row r="1" spans="1:4" s="1" customFormat="1" ht="20.25">
      <c r="A1" s="9" t="s">
        <v>353</v>
      </c>
    </row>
    <row r="2" spans="1:4" s="39" customFormat="1" ht="12.75" customHeight="1"/>
    <row r="3" spans="1:4">
      <c r="D3" s="41" t="s">
        <v>354</v>
      </c>
    </row>
    <row r="4" spans="1:4">
      <c r="D4" s="41" t="s">
        <v>146</v>
      </c>
    </row>
    <row r="30" spans="5:15" ht="38.25">
      <c r="E30" s="61" t="s">
        <v>223</v>
      </c>
      <c r="F30" s="61" t="s">
        <v>224</v>
      </c>
      <c r="G30" s="61" t="s">
        <v>225</v>
      </c>
      <c r="H30" s="61" t="s">
        <v>150</v>
      </c>
      <c r="I30" s="61" t="s">
        <v>152</v>
      </c>
      <c r="J30" s="61" t="s">
        <v>153</v>
      </c>
      <c r="K30" s="61" t="s">
        <v>155</v>
      </c>
      <c r="L30" s="61" t="s">
        <v>156</v>
      </c>
      <c r="M30" s="61" t="s">
        <v>226</v>
      </c>
      <c r="N30" s="61" t="s">
        <v>159</v>
      </c>
      <c r="O30" s="61" t="s">
        <v>227</v>
      </c>
    </row>
    <row r="31" spans="5:15">
      <c r="E31" s="14">
        <v>1</v>
      </c>
      <c r="F31" s="15">
        <v>2698.2029668</v>
      </c>
      <c r="G31" s="15">
        <v>319.22681884000002</v>
      </c>
      <c r="H31" s="15">
        <v>340.67866399000002</v>
      </c>
      <c r="I31" s="15">
        <v>285.62362552000002</v>
      </c>
      <c r="J31" s="15">
        <v>6.3123287671000003</v>
      </c>
      <c r="K31" s="15">
        <v>30.189358473999999</v>
      </c>
      <c r="L31" s="15">
        <v>282.09171282</v>
      </c>
      <c r="M31" s="15">
        <v>635.86488489999999</v>
      </c>
      <c r="N31" s="15">
        <v>7.7468075123000002</v>
      </c>
      <c r="O31" s="15">
        <v>0</v>
      </c>
    </row>
    <row r="32" spans="5:15">
      <c r="E32" s="14">
        <v>2</v>
      </c>
      <c r="F32" s="15">
        <v>2479.1218657999998</v>
      </c>
      <c r="G32" s="15">
        <v>296.79138546000001</v>
      </c>
      <c r="H32" s="15">
        <v>323.91703433999999</v>
      </c>
      <c r="I32" s="15">
        <v>275.98367854999998</v>
      </c>
      <c r="J32" s="15">
        <v>6.3123287671000003</v>
      </c>
      <c r="K32" s="15">
        <v>30.129348139000001</v>
      </c>
      <c r="L32" s="15">
        <v>280.97204446000001</v>
      </c>
      <c r="M32" s="15">
        <v>632.94468013999995</v>
      </c>
      <c r="N32" s="15">
        <v>7.7468075123000002</v>
      </c>
      <c r="O32" s="15">
        <v>0</v>
      </c>
    </row>
    <row r="33" spans="5:15">
      <c r="E33" s="14">
        <v>3</v>
      </c>
      <c r="F33" s="15">
        <v>2383.1343618999999</v>
      </c>
      <c r="G33" s="15">
        <v>286.63536455000002</v>
      </c>
      <c r="H33" s="15">
        <v>315.91635395999998</v>
      </c>
      <c r="I33" s="15">
        <v>274.09667022000002</v>
      </c>
      <c r="J33" s="15">
        <v>6.3123287671000003</v>
      </c>
      <c r="K33" s="15">
        <v>30.070909370999999</v>
      </c>
      <c r="L33" s="15">
        <v>279.85683428999999</v>
      </c>
      <c r="M33" s="15">
        <v>630.03938949999997</v>
      </c>
      <c r="N33" s="15">
        <v>7.7468075123000002</v>
      </c>
      <c r="O33" s="15">
        <v>0</v>
      </c>
    </row>
    <row r="34" spans="5:15">
      <c r="E34" s="14">
        <v>4</v>
      </c>
      <c r="F34" s="15">
        <v>2320.6570708999998</v>
      </c>
      <c r="G34" s="15">
        <v>280.03219066000003</v>
      </c>
      <c r="H34" s="15">
        <v>309.65900747000001</v>
      </c>
      <c r="I34" s="15">
        <v>272.05493693</v>
      </c>
      <c r="J34" s="15">
        <v>6.3123287671000003</v>
      </c>
      <c r="K34" s="15">
        <v>30.014020000999999</v>
      </c>
      <c r="L34" s="15">
        <v>278.74616114000003</v>
      </c>
      <c r="M34" s="15">
        <v>627.14900956999998</v>
      </c>
      <c r="N34" s="15">
        <v>7.7468075123000002</v>
      </c>
      <c r="O34" s="15">
        <v>0</v>
      </c>
    </row>
    <row r="35" spans="5:15">
      <c r="E35" s="14">
        <v>5</v>
      </c>
      <c r="F35" s="15">
        <v>2267.9523002000001</v>
      </c>
      <c r="G35" s="15">
        <v>275.30995920999999</v>
      </c>
      <c r="H35" s="15">
        <v>306.51682781</v>
      </c>
      <c r="I35" s="15">
        <v>270.28176023999998</v>
      </c>
      <c r="J35" s="15">
        <v>6.3123287671000003</v>
      </c>
      <c r="K35" s="15">
        <v>29.958657859999999</v>
      </c>
      <c r="L35" s="15">
        <v>277.64010381999998</v>
      </c>
      <c r="M35" s="15">
        <v>624.27353694999999</v>
      </c>
      <c r="N35" s="15">
        <v>7.7468075123000002</v>
      </c>
      <c r="O35" s="15">
        <v>0</v>
      </c>
    </row>
    <row r="36" spans="5:15">
      <c r="E36" s="14">
        <v>6</v>
      </c>
      <c r="F36" s="15">
        <v>2227.4515013</v>
      </c>
      <c r="G36" s="15">
        <v>271.39197313</v>
      </c>
      <c r="H36" s="15">
        <v>304.04507023000002</v>
      </c>
      <c r="I36" s="15">
        <v>268.57594431000001</v>
      </c>
      <c r="J36" s="15">
        <v>6.3123287671000003</v>
      </c>
      <c r="K36" s="15">
        <v>29.904800775999998</v>
      </c>
      <c r="L36" s="15">
        <v>276.53874115000002</v>
      </c>
      <c r="M36" s="15">
        <v>621.41296824000005</v>
      </c>
      <c r="N36" s="15">
        <v>7.7468075123000002</v>
      </c>
      <c r="O36" s="15">
        <v>0</v>
      </c>
    </row>
    <row r="37" spans="5:15">
      <c r="E37" s="14">
        <v>7</v>
      </c>
      <c r="F37" s="15">
        <v>2193.6086768999999</v>
      </c>
      <c r="G37" s="15">
        <v>268.37600365999998</v>
      </c>
      <c r="H37" s="15">
        <v>301.22765355000001</v>
      </c>
      <c r="I37" s="15">
        <v>267.29237518999997</v>
      </c>
      <c r="J37" s="15">
        <v>6.3123287671000003</v>
      </c>
      <c r="K37" s="15">
        <v>29.852426579999999</v>
      </c>
      <c r="L37" s="15">
        <v>275.44215197</v>
      </c>
      <c r="M37" s="15">
        <v>618.56730003999996</v>
      </c>
      <c r="N37" s="15">
        <v>7.7468075123000002</v>
      </c>
      <c r="O37" s="15">
        <v>0</v>
      </c>
    </row>
    <row r="38" spans="5:15">
      <c r="E38" s="14">
        <v>8</v>
      </c>
      <c r="F38" s="15">
        <v>2164.5352254999998</v>
      </c>
      <c r="G38" s="15">
        <v>264.04482446999998</v>
      </c>
      <c r="H38" s="15">
        <v>297.78360622000002</v>
      </c>
      <c r="I38" s="15">
        <v>266.35507890000002</v>
      </c>
      <c r="J38" s="15">
        <v>6.3123287671000003</v>
      </c>
      <c r="K38" s="15">
        <v>29.801513102000001</v>
      </c>
      <c r="L38" s="15">
        <v>274.35041508</v>
      </c>
      <c r="M38" s="15">
        <v>615.73652894999998</v>
      </c>
      <c r="N38" s="15">
        <v>7.7468075123000002</v>
      </c>
      <c r="O38" s="15">
        <v>0</v>
      </c>
    </row>
    <row r="39" spans="5:15">
      <c r="E39" s="14">
        <v>9</v>
      </c>
      <c r="F39" s="15">
        <v>2139.0570016000001</v>
      </c>
      <c r="G39" s="15">
        <v>261.92267966999998</v>
      </c>
      <c r="H39" s="15">
        <v>295.80999444999998</v>
      </c>
      <c r="I39" s="15">
        <v>265.29168747</v>
      </c>
      <c r="J39" s="15">
        <v>6.3123287671000003</v>
      </c>
      <c r="K39" s="15">
        <v>29.752038172999999</v>
      </c>
      <c r="L39" s="15">
        <v>273.26360932</v>
      </c>
      <c r="M39" s="15">
        <v>612.92065156000001</v>
      </c>
      <c r="N39" s="15">
        <v>7.7468075123000002</v>
      </c>
      <c r="O39" s="15">
        <v>0</v>
      </c>
    </row>
    <row r="40" spans="5:15">
      <c r="E40" s="14">
        <v>10</v>
      </c>
      <c r="F40" s="15">
        <v>2115.3946113000002</v>
      </c>
      <c r="G40" s="15">
        <v>259.24576261999999</v>
      </c>
      <c r="H40" s="15">
        <v>292.7502015</v>
      </c>
      <c r="I40" s="15">
        <v>264.52223935000001</v>
      </c>
      <c r="J40" s="15">
        <v>6.3123287671000003</v>
      </c>
      <c r="K40" s="15">
        <v>29.703979620999998</v>
      </c>
      <c r="L40" s="15">
        <v>272.18181349999998</v>
      </c>
      <c r="M40" s="15">
        <v>610.11966446999998</v>
      </c>
      <c r="N40" s="15">
        <v>7.7468075123000002</v>
      </c>
      <c r="O40" s="15">
        <v>0</v>
      </c>
    </row>
    <row r="41" spans="5:15">
      <c r="E41" s="14">
        <v>11</v>
      </c>
      <c r="F41" s="15">
        <v>2096.5492616000001</v>
      </c>
      <c r="G41" s="15">
        <v>256.14549812000001</v>
      </c>
      <c r="H41" s="15">
        <v>289.61292041000002</v>
      </c>
      <c r="I41" s="15">
        <v>263.47449642999999</v>
      </c>
      <c r="J41" s="15">
        <v>6.3123287671000003</v>
      </c>
      <c r="K41" s="15">
        <v>29.657315277999999</v>
      </c>
      <c r="L41" s="15">
        <v>271.10510643999999</v>
      </c>
      <c r="M41" s="15">
        <v>607.33356429000003</v>
      </c>
      <c r="N41" s="15">
        <v>7.7468075123000002</v>
      </c>
      <c r="O41" s="15">
        <v>0</v>
      </c>
    </row>
    <row r="42" spans="5:15">
      <c r="E42" s="14">
        <v>12</v>
      </c>
      <c r="F42" s="15">
        <v>2077.1480418000001</v>
      </c>
      <c r="G42" s="15">
        <v>254.05437989000001</v>
      </c>
      <c r="H42" s="15">
        <v>287.50962804</v>
      </c>
      <c r="I42" s="15">
        <v>262.47807304000003</v>
      </c>
      <c r="J42" s="15">
        <v>6.3123287671000003</v>
      </c>
      <c r="K42" s="15">
        <v>29.612022972999998</v>
      </c>
      <c r="L42" s="15">
        <v>270.03356696999998</v>
      </c>
      <c r="M42" s="15">
        <v>604.56234760999996</v>
      </c>
      <c r="N42" s="15">
        <v>7.7468075123000002</v>
      </c>
      <c r="O42" s="15">
        <v>0</v>
      </c>
    </row>
    <row r="43" spans="5:15">
      <c r="E43" s="14">
        <v>13</v>
      </c>
      <c r="F43" s="15">
        <v>2056.4986125</v>
      </c>
      <c r="G43" s="15">
        <v>252.75484996</v>
      </c>
      <c r="H43" s="15">
        <v>285.83779765999998</v>
      </c>
      <c r="I43" s="15">
        <v>261.58169658000003</v>
      </c>
      <c r="J43" s="15">
        <v>6.3123287671000003</v>
      </c>
      <c r="K43" s="15">
        <v>29.568080536</v>
      </c>
      <c r="L43" s="15">
        <v>268.96727391000002</v>
      </c>
      <c r="M43" s="15">
        <v>601.80601103000004</v>
      </c>
      <c r="N43" s="15">
        <v>7.7468075123000002</v>
      </c>
      <c r="O43" s="15">
        <v>0</v>
      </c>
    </row>
    <row r="44" spans="5:15">
      <c r="E44" s="14">
        <v>14</v>
      </c>
      <c r="F44" s="15">
        <v>2045.1193665999999</v>
      </c>
      <c r="G44" s="15">
        <v>251.20388034999999</v>
      </c>
      <c r="H44" s="15">
        <v>284.59515081000001</v>
      </c>
      <c r="I44" s="15">
        <v>261.00648509000001</v>
      </c>
      <c r="J44" s="15">
        <v>6.3123287671000003</v>
      </c>
      <c r="K44" s="15">
        <v>29.525465796999999</v>
      </c>
      <c r="L44" s="15">
        <v>267.90630607999998</v>
      </c>
      <c r="M44" s="15">
        <v>599.06455114000005</v>
      </c>
      <c r="N44" s="15">
        <v>7.7468075123000002</v>
      </c>
      <c r="O44" s="15">
        <v>0</v>
      </c>
    </row>
    <row r="45" spans="5:15">
      <c r="E45" s="14">
        <v>15</v>
      </c>
      <c r="F45" s="15">
        <v>2033.4083427999999</v>
      </c>
      <c r="G45" s="15">
        <v>249.75576085</v>
      </c>
      <c r="H45" s="15">
        <v>283.39612</v>
      </c>
      <c r="I45" s="15">
        <v>260.61658532000001</v>
      </c>
      <c r="J45" s="15">
        <v>6.3123287671000003</v>
      </c>
      <c r="K45" s="15">
        <v>29.484156587000001</v>
      </c>
      <c r="L45" s="15">
        <v>266.85074229000003</v>
      </c>
      <c r="M45" s="15">
        <v>596.33796456000005</v>
      </c>
      <c r="N45" s="15">
        <v>7.7468075123000002</v>
      </c>
      <c r="O45" s="15">
        <v>0</v>
      </c>
    </row>
    <row r="46" spans="5:15">
      <c r="E46" s="14">
        <v>16</v>
      </c>
      <c r="F46" s="15">
        <v>2020.6290031999999</v>
      </c>
      <c r="G46" s="15">
        <v>248.54354226999999</v>
      </c>
      <c r="H46" s="15">
        <v>282.97495543000002</v>
      </c>
      <c r="I46" s="15">
        <v>260.28123419999997</v>
      </c>
      <c r="J46" s="15">
        <v>6.3123287671000003</v>
      </c>
      <c r="K46" s="15">
        <v>29.444130735000002</v>
      </c>
      <c r="L46" s="15">
        <v>265.80066139000002</v>
      </c>
      <c r="M46" s="15">
        <v>593.62624787000004</v>
      </c>
      <c r="N46" s="15">
        <v>7.7468075123000002</v>
      </c>
      <c r="O46" s="15">
        <v>0</v>
      </c>
    </row>
    <row r="47" spans="5:15">
      <c r="E47" s="14">
        <v>17</v>
      </c>
      <c r="F47" s="15">
        <v>2007.8273053999999</v>
      </c>
      <c r="G47" s="15">
        <v>247.71345998999999</v>
      </c>
      <c r="H47" s="15">
        <v>282.18895734</v>
      </c>
      <c r="I47" s="15">
        <v>259.95093844000002</v>
      </c>
      <c r="J47" s="15">
        <v>6.3123287671000003</v>
      </c>
      <c r="K47" s="15">
        <v>29.405366071</v>
      </c>
      <c r="L47" s="15">
        <v>264.75614217999998</v>
      </c>
      <c r="M47" s="15">
        <v>590.92939766999996</v>
      </c>
      <c r="N47" s="15">
        <v>7.7468075123000002</v>
      </c>
      <c r="O47" s="15">
        <v>0</v>
      </c>
    </row>
    <row r="48" spans="5:15">
      <c r="E48" s="14">
        <v>18</v>
      </c>
      <c r="F48" s="15">
        <v>1995.4042970999999</v>
      </c>
      <c r="G48" s="15">
        <v>246.75758289000001</v>
      </c>
      <c r="H48" s="15">
        <v>281.37506114000001</v>
      </c>
      <c r="I48" s="15">
        <v>259.39564625999998</v>
      </c>
      <c r="J48" s="15">
        <v>6.3123287671000003</v>
      </c>
      <c r="K48" s="15">
        <v>29.367840426000001</v>
      </c>
      <c r="L48" s="15">
        <v>263.71726347999999</v>
      </c>
      <c r="M48" s="15">
        <v>588.24741056000005</v>
      </c>
      <c r="N48" s="15">
        <v>7.7468075123000002</v>
      </c>
      <c r="O48" s="15">
        <v>0</v>
      </c>
    </row>
    <row r="49" spans="5:15">
      <c r="E49" s="14">
        <v>19</v>
      </c>
      <c r="F49" s="15">
        <v>1983.5506215</v>
      </c>
      <c r="G49" s="15">
        <v>245.12398644999999</v>
      </c>
      <c r="H49" s="15">
        <v>280.36656730999999</v>
      </c>
      <c r="I49" s="15">
        <v>259.14333823999999</v>
      </c>
      <c r="J49" s="15">
        <v>6.3123287671000003</v>
      </c>
      <c r="K49" s="15">
        <v>29.331531630000001</v>
      </c>
      <c r="L49" s="15">
        <v>262.68410411999997</v>
      </c>
      <c r="M49" s="15">
        <v>585.58028315000001</v>
      </c>
      <c r="N49" s="15">
        <v>7.7468075123000002</v>
      </c>
      <c r="O49" s="15">
        <v>0</v>
      </c>
    </row>
    <row r="50" spans="5:15">
      <c r="E50" s="14">
        <v>20</v>
      </c>
      <c r="F50" s="15">
        <v>1971.5975346</v>
      </c>
      <c r="G50" s="15">
        <v>243.78067908</v>
      </c>
      <c r="H50" s="15">
        <v>279.40674519999999</v>
      </c>
      <c r="I50" s="15">
        <v>258.65148068000002</v>
      </c>
      <c r="J50" s="15">
        <v>6.3123287671000003</v>
      </c>
      <c r="K50" s="15">
        <v>29.296417512000001</v>
      </c>
      <c r="L50" s="15">
        <v>261.65674293000001</v>
      </c>
      <c r="M50" s="15">
        <v>582.92801202999999</v>
      </c>
      <c r="N50" s="15">
        <v>7.7468075123000002</v>
      </c>
      <c r="O50" s="15">
        <v>0</v>
      </c>
    </row>
    <row r="51" spans="5:15">
      <c r="E51" s="14">
        <v>21</v>
      </c>
      <c r="F51" s="15">
        <v>1959.8416649000001</v>
      </c>
      <c r="G51" s="15">
        <v>242.63384121999999</v>
      </c>
      <c r="H51" s="15">
        <v>278.00083749999999</v>
      </c>
      <c r="I51" s="15">
        <v>258.21202211000002</v>
      </c>
      <c r="J51" s="15">
        <v>6.3123287671000003</v>
      </c>
      <c r="K51" s="15">
        <v>29.262475902999999</v>
      </c>
      <c r="L51" s="15">
        <v>260.63525871000002</v>
      </c>
      <c r="M51" s="15">
        <v>580.29059379</v>
      </c>
      <c r="N51" s="15">
        <v>7.7468075123000002</v>
      </c>
      <c r="O51" s="15">
        <v>0</v>
      </c>
    </row>
    <row r="52" spans="5:15">
      <c r="E52" s="14">
        <v>22</v>
      </c>
      <c r="F52" s="15">
        <v>1947.2103946</v>
      </c>
      <c r="G52" s="15">
        <v>241.71874758000001</v>
      </c>
      <c r="H52" s="15">
        <v>277.06950074000002</v>
      </c>
      <c r="I52" s="15">
        <v>257.94164898000002</v>
      </c>
      <c r="J52" s="15">
        <v>6.3123287671000003</v>
      </c>
      <c r="K52" s="15">
        <v>29.229684632000001</v>
      </c>
      <c r="L52" s="15">
        <v>259.61973030000001</v>
      </c>
      <c r="M52" s="15">
        <v>577.66802503999997</v>
      </c>
      <c r="N52" s="15">
        <v>7.7468075123000002</v>
      </c>
      <c r="O52" s="15">
        <v>0</v>
      </c>
    </row>
    <row r="53" spans="5:15">
      <c r="E53" s="14">
        <v>23</v>
      </c>
      <c r="F53" s="15">
        <v>1935.9788507999999</v>
      </c>
      <c r="G53" s="15">
        <v>239.97391632</v>
      </c>
      <c r="H53" s="15">
        <v>275.99805628000001</v>
      </c>
      <c r="I53" s="15">
        <v>257.24139457000001</v>
      </c>
      <c r="J53" s="15">
        <v>6.3123287671000003</v>
      </c>
      <c r="K53" s="15">
        <v>29.198021529999998</v>
      </c>
      <c r="L53" s="15">
        <v>258.61023650999999</v>
      </c>
      <c r="M53" s="15">
        <v>575.06030238000005</v>
      </c>
      <c r="N53" s="15">
        <v>7.7468075123000002</v>
      </c>
      <c r="O53" s="15">
        <v>0</v>
      </c>
    </row>
    <row r="54" spans="5:15">
      <c r="E54" s="14">
        <v>24</v>
      </c>
      <c r="F54" s="15">
        <v>1924.6538403</v>
      </c>
      <c r="G54" s="15">
        <v>238.33437147000001</v>
      </c>
      <c r="H54" s="15">
        <v>274.83209889</v>
      </c>
      <c r="I54" s="15">
        <v>256.62383340999997</v>
      </c>
      <c r="J54" s="15">
        <v>6.3123287671000003</v>
      </c>
      <c r="K54" s="15">
        <v>29.167464426999999</v>
      </c>
      <c r="L54" s="15">
        <v>257.60685617000001</v>
      </c>
      <c r="M54" s="15">
        <v>572.46742240000003</v>
      </c>
      <c r="N54" s="15">
        <v>7.7468075123000002</v>
      </c>
      <c r="O54" s="15">
        <v>0</v>
      </c>
    </row>
    <row r="55" spans="5:15">
      <c r="E55" s="14">
        <v>25</v>
      </c>
      <c r="F55" s="15">
        <v>1911.6815204</v>
      </c>
      <c r="G55" s="15">
        <v>237.51193857000001</v>
      </c>
      <c r="H55" s="15">
        <v>274.25509919000001</v>
      </c>
      <c r="I55" s="15">
        <v>256.24751211</v>
      </c>
      <c r="J55" s="15">
        <v>6.3123287671000003</v>
      </c>
      <c r="K55" s="15">
        <v>29.137991153000002</v>
      </c>
      <c r="L55" s="15">
        <v>256.60966810000002</v>
      </c>
      <c r="M55" s="15">
        <v>569.88938169999994</v>
      </c>
      <c r="N55" s="15">
        <v>7.7468075123000002</v>
      </c>
      <c r="O55" s="15">
        <v>0</v>
      </c>
    </row>
    <row r="56" spans="5:15">
      <c r="E56" s="14">
        <v>26</v>
      </c>
      <c r="F56" s="15">
        <v>1899.7729675999999</v>
      </c>
      <c r="G56" s="15">
        <v>236.31509664999999</v>
      </c>
      <c r="H56" s="15">
        <v>273.12026032</v>
      </c>
      <c r="I56" s="15">
        <v>255.73967175999999</v>
      </c>
      <c r="J56" s="15">
        <v>6.3123287671000003</v>
      </c>
      <c r="K56" s="15">
        <v>29.109579536999998</v>
      </c>
      <c r="L56" s="15">
        <v>255.61875112000001</v>
      </c>
      <c r="M56" s="15">
        <v>567.32617689000006</v>
      </c>
      <c r="N56" s="15">
        <v>7.7468075123000002</v>
      </c>
      <c r="O56" s="15">
        <v>0</v>
      </c>
    </row>
    <row r="57" spans="5:15">
      <c r="E57" s="14">
        <v>27</v>
      </c>
      <c r="F57" s="15">
        <v>1888.6768244</v>
      </c>
      <c r="G57" s="15">
        <v>234.84098334999999</v>
      </c>
      <c r="H57" s="15">
        <v>271.43039174</v>
      </c>
      <c r="I57" s="15">
        <v>255.25172301999999</v>
      </c>
      <c r="J57" s="15">
        <v>6.3123287671000003</v>
      </c>
      <c r="K57" s="15">
        <v>29.082207409999999</v>
      </c>
      <c r="L57" s="15">
        <v>254.63418404999999</v>
      </c>
      <c r="M57" s="15">
        <v>564.77780455000004</v>
      </c>
      <c r="N57" s="15">
        <v>7.7468075123000002</v>
      </c>
      <c r="O57" s="15">
        <v>0</v>
      </c>
    </row>
    <row r="58" spans="5:15">
      <c r="E58" s="14">
        <v>28</v>
      </c>
      <c r="F58" s="15">
        <v>1877.2511016999999</v>
      </c>
      <c r="G58" s="15">
        <v>233.74295588000001</v>
      </c>
      <c r="H58" s="15">
        <v>269.96839451</v>
      </c>
      <c r="I58" s="15">
        <v>254.48939652000001</v>
      </c>
      <c r="J58" s="15">
        <v>6.3123287671000003</v>
      </c>
      <c r="K58" s="15">
        <v>29.055852603000002</v>
      </c>
      <c r="L58" s="15">
        <v>253.65604572000001</v>
      </c>
      <c r="M58" s="15">
        <v>562.24426129999995</v>
      </c>
      <c r="N58" s="15">
        <v>7.7468075123000002</v>
      </c>
      <c r="O58" s="15">
        <v>0</v>
      </c>
    </row>
    <row r="59" spans="5:15">
      <c r="E59" s="14">
        <v>29</v>
      </c>
      <c r="F59" s="15">
        <v>1866.0499424</v>
      </c>
      <c r="G59" s="15">
        <v>232.63198674</v>
      </c>
      <c r="H59" s="15">
        <v>268.98139538999999</v>
      </c>
      <c r="I59" s="15">
        <v>253.9785085</v>
      </c>
      <c r="J59" s="15">
        <v>6.3123287671000003</v>
      </c>
      <c r="K59" s="15">
        <v>29.030492943999999</v>
      </c>
      <c r="L59" s="15">
        <v>252.68441494000001</v>
      </c>
      <c r="M59" s="15">
        <v>559.72554372000002</v>
      </c>
      <c r="N59" s="15">
        <v>7.7468075123000002</v>
      </c>
      <c r="O59" s="15">
        <v>0</v>
      </c>
    </row>
    <row r="60" spans="5:15">
      <c r="E60" s="14">
        <v>30</v>
      </c>
      <c r="F60" s="15">
        <v>1859.2130505</v>
      </c>
      <c r="G60" s="15">
        <v>232.01423517000001</v>
      </c>
      <c r="H60" s="15">
        <v>268.13483973000001</v>
      </c>
      <c r="I60" s="15">
        <v>253.63319958</v>
      </c>
      <c r="J60" s="15">
        <v>6.3123287671000003</v>
      </c>
      <c r="K60" s="15">
        <v>29.006106264</v>
      </c>
      <c r="L60" s="15">
        <v>251.71937052999999</v>
      </c>
      <c r="M60" s="15">
        <v>557.22164840999994</v>
      </c>
      <c r="N60" s="15">
        <v>7.7468075123000002</v>
      </c>
      <c r="O60" s="15">
        <v>0</v>
      </c>
    </row>
    <row r="61" spans="5:15">
      <c r="E61" s="14">
        <v>31</v>
      </c>
      <c r="F61" s="15">
        <v>1852.5591723</v>
      </c>
      <c r="G61" s="15">
        <v>231.22488734000001</v>
      </c>
      <c r="H61" s="15">
        <v>267.43144726000003</v>
      </c>
      <c r="I61" s="15">
        <v>253.13331002999999</v>
      </c>
      <c r="J61" s="15">
        <v>6.3123287671000003</v>
      </c>
      <c r="K61" s="15">
        <v>28.982670392999999</v>
      </c>
      <c r="L61" s="15">
        <v>250.76099133</v>
      </c>
      <c r="M61" s="15">
        <v>554.73257197999999</v>
      </c>
      <c r="N61" s="15">
        <v>7.7468075123000002</v>
      </c>
      <c r="O61" s="15">
        <v>0</v>
      </c>
    </row>
    <row r="62" spans="5:15">
      <c r="E62" s="14">
        <v>32</v>
      </c>
      <c r="F62" s="15">
        <v>1846.7068548</v>
      </c>
      <c r="G62" s="15">
        <v>229.80565046000001</v>
      </c>
      <c r="H62" s="15">
        <v>266.36690240000001</v>
      </c>
      <c r="I62" s="15">
        <v>252.82290125</v>
      </c>
      <c r="J62" s="15">
        <v>6.3123287671000003</v>
      </c>
      <c r="K62" s="15">
        <v>28.960163161000001</v>
      </c>
      <c r="L62" s="15">
        <v>249.80935615000001</v>
      </c>
      <c r="M62" s="15">
        <v>552.25831102999996</v>
      </c>
      <c r="N62" s="15">
        <v>7.7468075123000002</v>
      </c>
      <c r="O62" s="15">
        <v>0</v>
      </c>
    </row>
    <row r="63" spans="5:15">
      <c r="E63" s="14">
        <v>33</v>
      </c>
      <c r="F63" s="15">
        <v>1840.2622535</v>
      </c>
      <c r="G63" s="15">
        <v>228.71750814999999</v>
      </c>
      <c r="H63" s="15">
        <v>265.49316219999997</v>
      </c>
      <c r="I63" s="15">
        <v>252.58287695000001</v>
      </c>
      <c r="J63" s="15">
        <v>6.3123287671000003</v>
      </c>
      <c r="K63" s="15">
        <v>28.938562398999998</v>
      </c>
      <c r="L63" s="15">
        <v>248.86454380999999</v>
      </c>
      <c r="M63" s="15">
        <v>549.79886213999998</v>
      </c>
      <c r="N63" s="15">
        <v>7.7468075123000002</v>
      </c>
      <c r="O63" s="15">
        <v>0</v>
      </c>
    </row>
    <row r="64" spans="5:15">
      <c r="E64" s="14">
        <v>34</v>
      </c>
      <c r="F64" s="15">
        <v>1833.2807714999999</v>
      </c>
      <c r="G64" s="15">
        <v>228.27287375</v>
      </c>
      <c r="H64" s="15">
        <v>264.56296956</v>
      </c>
      <c r="I64" s="15">
        <v>252.29267798999999</v>
      </c>
      <c r="J64" s="15">
        <v>6.3123287671000003</v>
      </c>
      <c r="K64" s="15">
        <v>28.917845935999999</v>
      </c>
      <c r="L64" s="15">
        <v>247.92663313</v>
      </c>
      <c r="M64" s="15">
        <v>547.35422191999999</v>
      </c>
      <c r="N64" s="15">
        <v>7.7468075123000002</v>
      </c>
      <c r="O64" s="15">
        <v>0</v>
      </c>
    </row>
    <row r="65" spans="5:15">
      <c r="E65" s="14">
        <v>35</v>
      </c>
      <c r="F65" s="15">
        <v>1825.913532</v>
      </c>
      <c r="G65" s="15">
        <v>227.69059923</v>
      </c>
      <c r="H65" s="15">
        <v>264.15617451999998</v>
      </c>
      <c r="I65" s="15">
        <v>252.00247902000001</v>
      </c>
      <c r="J65" s="15">
        <v>6.3123287671000003</v>
      </c>
      <c r="K65" s="15">
        <v>28.897991601000001</v>
      </c>
      <c r="L65" s="15">
        <v>246.99570294</v>
      </c>
      <c r="M65" s="15">
        <v>544.92438698000001</v>
      </c>
      <c r="N65" s="15">
        <v>7.7468075123000002</v>
      </c>
      <c r="O65" s="15">
        <v>0</v>
      </c>
    </row>
    <row r="66" spans="5:15">
      <c r="E66" s="14">
        <v>36</v>
      </c>
      <c r="F66" s="15">
        <v>1818.8458211</v>
      </c>
      <c r="G66" s="15">
        <v>227.07240207999999</v>
      </c>
      <c r="H66" s="15">
        <v>263.48577349999999</v>
      </c>
      <c r="I66" s="15">
        <v>251.71228006000001</v>
      </c>
      <c r="J66" s="15">
        <v>6.3123287671000003</v>
      </c>
      <c r="K66" s="15">
        <v>28.878977226</v>
      </c>
      <c r="L66" s="15">
        <v>246.07183205000001</v>
      </c>
      <c r="M66" s="15">
        <v>542.50935389999995</v>
      </c>
      <c r="N66" s="15">
        <v>7.7468075123000002</v>
      </c>
      <c r="O66" s="15">
        <v>0</v>
      </c>
    </row>
    <row r="67" spans="5:15">
      <c r="E67" s="14">
        <v>37</v>
      </c>
      <c r="F67" s="15">
        <v>1812.6390603</v>
      </c>
      <c r="G67" s="15">
        <v>226.49927188999999</v>
      </c>
      <c r="H67" s="15">
        <v>261.90935535</v>
      </c>
      <c r="I67" s="15">
        <v>251.42208109000001</v>
      </c>
      <c r="J67" s="15">
        <v>6.3123287671000003</v>
      </c>
      <c r="K67" s="15">
        <v>28.860780641000002</v>
      </c>
      <c r="L67" s="15">
        <v>245.15509929999999</v>
      </c>
      <c r="M67" s="15">
        <v>540.10911927999996</v>
      </c>
      <c r="N67" s="15">
        <v>7.7468075123000002</v>
      </c>
      <c r="O67" s="15">
        <v>0</v>
      </c>
    </row>
    <row r="68" spans="5:15">
      <c r="E68" s="14">
        <v>38</v>
      </c>
      <c r="F68" s="15">
        <v>1806.4753195000001</v>
      </c>
      <c r="G68" s="15">
        <v>225.44952828999999</v>
      </c>
      <c r="H68" s="15">
        <v>260.76653066</v>
      </c>
      <c r="I68" s="15">
        <v>251.13188212</v>
      </c>
      <c r="J68" s="15">
        <v>6.3123287671000003</v>
      </c>
      <c r="K68" s="15">
        <v>28.843379675000001</v>
      </c>
      <c r="L68" s="15">
        <v>244.24558349</v>
      </c>
      <c r="M68" s="15">
        <v>537.72367972999996</v>
      </c>
      <c r="N68" s="15">
        <v>7.7468075123000002</v>
      </c>
      <c r="O68" s="15">
        <v>0</v>
      </c>
    </row>
    <row r="69" spans="5:15">
      <c r="E69" s="14">
        <v>39</v>
      </c>
      <c r="F69" s="15">
        <v>1799.4849449999999</v>
      </c>
      <c r="G69" s="15">
        <v>224.76827435000001</v>
      </c>
      <c r="H69" s="15">
        <v>260.08185006999997</v>
      </c>
      <c r="I69" s="15">
        <v>250.84168316</v>
      </c>
      <c r="J69" s="15">
        <v>6.3123287671000003</v>
      </c>
      <c r="K69" s="15">
        <v>28.826752158000001</v>
      </c>
      <c r="L69" s="15">
        <v>243.34336346000001</v>
      </c>
      <c r="M69" s="15">
        <v>535.35303184999998</v>
      </c>
      <c r="N69" s="15">
        <v>7.7468075123000002</v>
      </c>
      <c r="O69" s="15">
        <v>0</v>
      </c>
    </row>
    <row r="70" spans="5:15">
      <c r="E70" s="14">
        <v>40</v>
      </c>
      <c r="F70" s="15">
        <v>1793.3760803</v>
      </c>
      <c r="G70" s="15">
        <v>223.5827467</v>
      </c>
      <c r="H70" s="15">
        <v>259.01993329999999</v>
      </c>
      <c r="I70" s="15">
        <v>250.55148419</v>
      </c>
      <c r="J70" s="15">
        <v>6.3123287671000003</v>
      </c>
      <c r="K70" s="15">
        <v>28.810875921000001</v>
      </c>
      <c r="L70" s="15">
        <v>242.44851801999999</v>
      </c>
      <c r="M70" s="15">
        <v>532.99717222000004</v>
      </c>
      <c r="N70" s="15">
        <v>7.7468075123000002</v>
      </c>
      <c r="O70" s="15">
        <v>0</v>
      </c>
    </row>
    <row r="71" spans="5:15">
      <c r="E71" s="14">
        <v>41</v>
      </c>
      <c r="F71" s="15">
        <v>1786.4489894999999</v>
      </c>
      <c r="G71" s="15">
        <v>222.95412693</v>
      </c>
      <c r="H71" s="15">
        <v>258.21933486</v>
      </c>
      <c r="I71" s="15">
        <v>250.26128521999999</v>
      </c>
      <c r="J71" s="15">
        <v>6.3123287671000003</v>
      </c>
      <c r="K71" s="15">
        <v>28.795728792999999</v>
      </c>
      <c r="L71" s="15">
        <v>241.561126</v>
      </c>
      <c r="M71" s="15">
        <v>530.65609744999995</v>
      </c>
      <c r="N71" s="15">
        <v>7.7468075123000002</v>
      </c>
      <c r="O71" s="15">
        <v>0</v>
      </c>
    </row>
    <row r="72" spans="5:15">
      <c r="E72" s="14">
        <v>42</v>
      </c>
      <c r="F72" s="15">
        <v>1779.7925346</v>
      </c>
      <c r="G72" s="15">
        <v>221.97009467999999</v>
      </c>
      <c r="H72" s="15">
        <v>257.51950980999999</v>
      </c>
      <c r="I72" s="15">
        <v>249.95508934</v>
      </c>
      <c r="J72" s="15">
        <v>6.3123287671000003</v>
      </c>
      <c r="K72" s="15">
        <v>28.781288604</v>
      </c>
      <c r="L72" s="15">
        <v>240.68126622</v>
      </c>
      <c r="M72" s="15">
        <v>528.32980414999997</v>
      </c>
      <c r="N72" s="15">
        <v>7.7468075123000002</v>
      </c>
      <c r="O72" s="15">
        <v>0</v>
      </c>
    </row>
    <row r="73" spans="5:15">
      <c r="E73" s="14">
        <v>43</v>
      </c>
      <c r="F73" s="15">
        <v>1772.3735096</v>
      </c>
      <c r="G73" s="15">
        <v>221.39953249000001</v>
      </c>
      <c r="H73" s="15">
        <v>257.26699325999999</v>
      </c>
      <c r="I73" s="15">
        <v>249.55068507999999</v>
      </c>
      <c r="J73" s="15">
        <v>6.3123287671000003</v>
      </c>
      <c r="K73" s="15">
        <v>28.767533186000001</v>
      </c>
      <c r="L73" s="15">
        <v>239.80901749</v>
      </c>
      <c r="M73" s="15">
        <v>526.01828890000002</v>
      </c>
      <c r="N73" s="15">
        <v>7.7468075123000002</v>
      </c>
      <c r="O73" s="15">
        <v>0</v>
      </c>
    </row>
    <row r="74" spans="5:15">
      <c r="E74" s="14">
        <v>44</v>
      </c>
      <c r="F74" s="15">
        <v>1766.1064191</v>
      </c>
      <c r="G74" s="15">
        <v>220.08628554000001</v>
      </c>
      <c r="H74" s="15">
        <v>256.48458835000002</v>
      </c>
      <c r="I74" s="15">
        <v>249.26691933000001</v>
      </c>
      <c r="J74" s="15">
        <v>6.3123287671000003</v>
      </c>
      <c r="K74" s="15">
        <v>28.754440366000001</v>
      </c>
      <c r="L74" s="15">
        <v>238.94445863999999</v>
      </c>
      <c r="M74" s="15">
        <v>523.72154829999999</v>
      </c>
      <c r="N74" s="15">
        <v>7.7468075123000002</v>
      </c>
      <c r="O74" s="15">
        <v>0</v>
      </c>
    </row>
    <row r="75" spans="5:15">
      <c r="E75" s="14">
        <v>45</v>
      </c>
      <c r="F75" s="15">
        <v>1759.8964883000001</v>
      </c>
      <c r="G75" s="15">
        <v>218.85044372999999</v>
      </c>
      <c r="H75" s="15">
        <v>255.56761867</v>
      </c>
      <c r="I75" s="15">
        <v>248.98315357999999</v>
      </c>
      <c r="J75" s="15">
        <v>6.3123287671000003</v>
      </c>
      <c r="K75" s="15">
        <v>28.741987977000001</v>
      </c>
      <c r="L75" s="15">
        <v>238.08766850000001</v>
      </c>
      <c r="M75" s="15">
        <v>521.43957896999996</v>
      </c>
      <c r="N75" s="15">
        <v>7.7468075123000002</v>
      </c>
      <c r="O75" s="15">
        <v>0</v>
      </c>
    </row>
    <row r="76" spans="5:15">
      <c r="E76" s="14">
        <v>46</v>
      </c>
      <c r="F76" s="15">
        <v>1753.5969130999999</v>
      </c>
      <c r="G76" s="15">
        <v>217.47547849</v>
      </c>
      <c r="H76" s="15">
        <v>254.87941684</v>
      </c>
      <c r="I76" s="15">
        <v>248.69938782</v>
      </c>
      <c r="J76" s="15">
        <v>6.3123287671000003</v>
      </c>
      <c r="K76" s="15">
        <v>28.730153847</v>
      </c>
      <c r="L76" s="15">
        <v>237.23872588</v>
      </c>
      <c r="M76" s="15">
        <v>519.17237748000002</v>
      </c>
      <c r="N76" s="15">
        <v>7.7468075123000002</v>
      </c>
      <c r="O76" s="15">
        <v>0</v>
      </c>
    </row>
    <row r="77" spans="5:15">
      <c r="E77" s="14">
        <v>47</v>
      </c>
      <c r="F77" s="15">
        <v>1747.2408041000001</v>
      </c>
      <c r="G77" s="15">
        <v>216.15510591</v>
      </c>
      <c r="H77" s="15">
        <v>254.00966833000001</v>
      </c>
      <c r="I77" s="15">
        <v>248.59910987000001</v>
      </c>
      <c r="J77" s="15">
        <v>6.3123287671000003</v>
      </c>
      <c r="K77" s="15">
        <v>28.718915806999998</v>
      </c>
      <c r="L77" s="15">
        <v>236.39770960999999</v>
      </c>
      <c r="M77" s="15">
        <v>516.91994044</v>
      </c>
      <c r="N77" s="15">
        <v>7.7468075123000002</v>
      </c>
      <c r="O77" s="15">
        <v>0</v>
      </c>
    </row>
    <row r="78" spans="5:15">
      <c r="E78" s="14">
        <v>48</v>
      </c>
      <c r="F78" s="15">
        <v>1740.8745322</v>
      </c>
      <c r="G78" s="15">
        <v>214.84153803999999</v>
      </c>
      <c r="H78" s="15">
        <v>253.30728012</v>
      </c>
      <c r="I78" s="15">
        <v>248.33482981</v>
      </c>
      <c r="J78" s="15">
        <v>6.3123287671000003</v>
      </c>
      <c r="K78" s="15">
        <v>28.708251687000001</v>
      </c>
      <c r="L78" s="15">
        <v>235.56469851</v>
      </c>
      <c r="M78" s="15">
        <v>514.68226446000006</v>
      </c>
      <c r="N78" s="15">
        <v>7.7468075123000002</v>
      </c>
      <c r="O78" s="15">
        <v>0</v>
      </c>
    </row>
    <row r="79" spans="5:15">
      <c r="E79" s="14">
        <v>49</v>
      </c>
      <c r="F79" s="15">
        <v>1734.2066075</v>
      </c>
      <c r="G79" s="15">
        <v>213.89486633000001</v>
      </c>
      <c r="H79" s="15">
        <v>252.53964851000001</v>
      </c>
      <c r="I79" s="15">
        <v>248.07054973999999</v>
      </c>
      <c r="J79" s="15">
        <v>6.3123287671000003</v>
      </c>
      <c r="K79" s="15">
        <v>28.698139316999999</v>
      </c>
      <c r="L79" s="15">
        <v>234.73977138999999</v>
      </c>
      <c r="M79" s="15">
        <v>512.45934611999996</v>
      </c>
      <c r="N79" s="15">
        <v>7.7468075123000002</v>
      </c>
      <c r="O79" s="15">
        <v>0</v>
      </c>
    </row>
    <row r="80" spans="5:15">
      <c r="E80" s="14">
        <v>50</v>
      </c>
      <c r="F80" s="15">
        <v>1727.9707953</v>
      </c>
      <c r="G80" s="15">
        <v>212.84914961000001</v>
      </c>
      <c r="H80" s="15">
        <v>251.43894946</v>
      </c>
      <c r="I80" s="15">
        <v>247.80626968000001</v>
      </c>
      <c r="J80" s="15">
        <v>6.3123287671000003</v>
      </c>
      <c r="K80" s="15">
        <v>28.688556525999999</v>
      </c>
      <c r="L80" s="15">
        <v>233.92300709</v>
      </c>
      <c r="M80" s="15">
        <v>510.25118204</v>
      </c>
      <c r="N80" s="15">
        <v>7.7468075123000002</v>
      </c>
      <c r="O80" s="15">
        <v>0</v>
      </c>
    </row>
    <row r="81" spans="5:15">
      <c r="E81" s="14">
        <v>51</v>
      </c>
      <c r="F81" s="15">
        <v>1720.9894598999999</v>
      </c>
      <c r="G81" s="15">
        <v>212.13435458000001</v>
      </c>
      <c r="H81" s="15">
        <v>251.01785846000001</v>
      </c>
      <c r="I81" s="15">
        <v>247.27698307</v>
      </c>
      <c r="J81" s="15">
        <v>6.3123287671000003</v>
      </c>
      <c r="K81" s="15">
        <v>28.679481146000001</v>
      </c>
      <c r="L81" s="15">
        <v>233.11448442</v>
      </c>
      <c r="M81" s="15">
        <v>508.05776879000001</v>
      </c>
      <c r="N81" s="15">
        <v>7.7468075123000002</v>
      </c>
      <c r="O81" s="15">
        <v>0</v>
      </c>
    </row>
    <row r="82" spans="5:15">
      <c r="E82" s="14">
        <v>52</v>
      </c>
      <c r="F82" s="15">
        <v>1714.0026365000001</v>
      </c>
      <c r="G82" s="15">
        <v>211.36530728</v>
      </c>
      <c r="H82" s="15">
        <v>250.40090778999999</v>
      </c>
      <c r="I82" s="15">
        <v>247.00329637999999</v>
      </c>
      <c r="J82" s="15">
        <v>6.3123287671000003</v>
      </c>
      <c r="K82" s="15">
        <v>28.670891005000001</v>
      </c>
      <c r="L82" s="15">
        <v>232.31428220000001</v>
      </c>
      <c r="M82" s="15">
        <v>505.87910299999999</v>
      </c>
      <c r="N82" s="15">
        <v>7.7468075123000002</v>
      </c>
      <c r="O82" s="15">
        <v>0</v>
      </c>
    </row>
    <row r="83" spans="5:15">
      <c r="E83" s="14">
        <v>53</v>
      </c>
      <c r="F83" s="15">
        <v>1707.449666</v>
      </c>
      <c r="G83" s="15">
        <v>210.23654590999999</v>
      </c>
      <c r="H83" s="15">
        <v>249.70981829999999</v>
      </c>
      <c r="I83" s="15">
        <v>246.72960968999999</v>
      </c>
      <c r="J83" s="15">
        <v>6.3123287671000003</v>
      </c>
      <c r="K83" s="15">
        <v>28.662763934000001</v>
      </c>
      <c r="L83" s="15">
        <v>231.52247926000001</v>
      </c>
      <c r="M83" s="15">
        <v>503.71518123999999</v>
      </c>
      <c r="N83" s="15">
        <v>7.7468075123000002</v>
      </c>
      <c r="O83" s="15">
        <v>0</v>
      </c>
    </row>
    <row r="84" spans="5:15">
      <c r="E84" s="14">
        <v>54</v>
      </c>
      <c r="F84" s="15">
        <v>1700.6384931</v>
      </c>
      <c r="G84" s="15">
        <v>209.10602059999999</v>
      </c>
      <c r="H84" s="15">
        <v>249.27869515</v>
      </c>
      <c r="I84" s="15">
        <v>246.45592300000001</v>
      </c>
      <c r="J84" s="15">
        <v>6.3123287671000003</v>
      </c>
      <c r="K84" s="15">
        <v>28.655077764000001</v>
      </c>
      <c r="L84" s="15">
        <v>230.73915442000001</v>
      </c>
      <c r="M84" s="15">
        <v>501.56600013000002</v>
      </c>
      <c r="N84" s="15">
        <v>7.7468075123000002</v>
      </c>
      <c r="O84" s="15">
        <v>0</v>
      </c>
    </row>
    <row r="85" spans="5:15">
      <c r="E85" s="14">
        <v>55</v>
      </c>
      <c r="F85" s="15">
        <v>1693.6346603</v>
      </c>
      <c r="G85" s="15">
        <v>208.19498976</v>
      </c>
      <c r="H85" s="15">
        <v>248.82073745</v>
      </c>
      <c r="I85" s="15">
        <v>246.18223631000001</v>
      </c>
      <c r="J85" s="15">
        <v>6.3123287671000003</v>
      </c>
      <c r="K85" s="15">
        <v>28.647810324000002</v>
      </c>
      <c r="L85" s="15">
        <v>229.96438649999999</v>
      </c>
      <c r="M85" s="15">
        <v>499.43155625999998</v>
      </c>
      <c r="N85" s="15">
        <v>7.7468075123000002</v>
      </c>
      <c r="O85" s="15">
        <v>0</v>
      </c>
    </row>
    <row r="86" spans="5:15">
      <c r="E86" s="14">
        <v>56</v>
      </c>
      <c r="F86" s="15">
        <v>1686.9983545</v>
      </c>
      <c r="G86" s="15">
        <v>207.33593754</v>
      </c>
      <c r="H86" s="15">
        <v>247.94327414</v>
      </c>
      <c r="I86" s="15">
        <v>245.90854962</v>
      </c>
      <c r="J86" s="15">
        <v>6.3123287671000003</v>
      </c>
      <c r="K86" s="15">
        <v>28.640939443000001</v>
      </c>
      <c r="L86" s="15">
        <v>229.19825431999999</v>
      </c>
      <c r="M86" s="15">
        <v>497.31184622000001</v>
      </c>
      <c r="N86" s="15">
        <v>7.7468075123000002</v>
      </c>
      <c r="O86" s="15">
        <v>0</v>
      </c>
    </row>
    <row r="87" spans="5:15">
      <c r="E87" s="14">
        <v>57</v>
      </c>
      <c r="F87" s="15">
        <v>1680.4012832000001</v>
      </c>
      <c r="G87" s="15">
        <v>206.47530713</v>
      </c>
      <c r="H87" s="15">
        <v>247.02815451999999</v>
      </c>
      <c r="I87" s="15">
        <v>245.63486291999999</v>
      </c>
      <c r="J87" s="15">
        <v>6.3123287671000003</v>
      </c>
      <c r="K87" s="15">
        <v>28.634442953000001</v>
      </c>
      <c r="L87" s="15">
        <v>228.44083670000001</v>
      </c>
      <c r="M87" s="15">
        <v>495.20686662999998</v>
      </c>
      <c r="N87" s="15">
        <v>7.7468075123000002</v>
      </c>
      <c r="O87" s="15">
        <v>0</v>
      </c>
    </row>
    <row r="88" spans="5:15">
      <c r="E88" s="14">
        <v>58</v>
      </c>
      <c r="F88" s="15">
        <v>1673.8178860999999</v>
      </c>
      <c r="G88" s="15">
        <v>205.6858561</v>
      </c>
      <c r="H88" s="15">
        <v>246.02818128000001</v>
      </c>
      <c r="I88" s="15">
        <v>245.36117623000001</v>
      </c>
      <c r="J88" s="15">
        <v>6.3123287671000003</v>
      </c>
      <c r="K88" s="15">
        <v>28.628298683000001</v>
      </c>
      <c r="L88" s="15">
        <v>227.69221246000001</v>
      </c>
      <c r="M88" s="15">
        <v>493.11661406000002</v>
      </c>
      <c r="N88" s="15">
        <v>7.7468075123000002</v>
      </c>
      <c r="O88" s="15">
        <v>0</v>
      </c>
    </row>
    <row r="89" spans="5:15">
      <c r="E89" s="14">
        <v>59</v>
      </c>
      <c r="F89" s="15">
        <v>1667.8532192</v>
      </c>
      <c r="G89" s="15">
        <v>204.96879082000001</v>
      </c>
      <c r="H89" s="15">
        <v>244.33709213</v>
      </c>
      <c r="I89" s="15">
        <v>245.08748954000001</v>
      </c>
      <c r="J89" s="15">
        <v>6.3123287671000003</v>
      </c>
      <c r="K89" s="15">
        <v>28.622484463999999</v>
      </c>
      <c r="L89" s="15">
        <v>226.95246044000001</v>
      </c>
      <c r="M89" s="15">
        <v>491.04108514000001</v>
      </c>
      <c r="N89" s="15">
        <v>7.7468075123000002</v>
      </c>
      <c r="O89" s="15">
        <v>0</v>
      </c>
    </row>
    <row r="90" spans="5:15">
      <c r="E90" s="14">
        <v>60</v>
      </c>
      <c r="F90" s="15">
        <v>1661.0757424000001</v>
      </c>
      <c r="G90" s="15">
        <v>204.14689859999999</v>
      </c>
      <c r="H90" s="15">
        <v>243.56363972</v>
      </c>
      <c r="I90" s="15">
        <v>244.81380285</v>
      </c>
      <c r="J90" s="15">
        <v>6.3123287671000003</v>
      </c>
      <c r="K90" s="15">
        <v>28.616978124999999</v>
      </c>
      <c r="L90" s="15">
        <v>226.22165944</v>
      </c>
      <c r="M90" s="15">
        <v>488.98027645000002</v>
      </c>
      <c r="N90" s="15">
        <v>7.7468075123000002</v>
      </c>
      <c r="O90" s="15">
        <v>0</v>
      </c>
    </row>
    <row r="91" spans="5:15">
      <c r="E91" s="14">
        <v>61</v>
      </c>
      <c r="F91" s="15">
        <v>1654.4170813999999</v>
      </c>
      <c r="G91" s="15">
        <v>203.33386103000001</v>
      </c>
      <c r="H91" s="15">
        <v>242.66251693999999</v>
      </c>
      <c r="I91" s="15">
        <v>244.54011616</v>
      </c>
      <c r="J91" s="15">
        <v>6.3123287671000003</v>
      </c>
      <c r="K91" s="15">
        <v>28.611757495999999</v>
      </c>
      <c r="L91" s="15">
        <v>225.49988829</v>
      </c>
      <c r="M91" s="15">
        <v>486.93418458999997</v>
      </c>
      <c r="N91" s="15">
        <v>7.7468075123000002</v>
      </c>
      <c r="O91" s="15">
        <v>0</v>
      </c>
    </row>
    <row r="92" spans="5:15">
      <c r="E92" s="14">
        <v>62</v>
      </c>
      <c r="F92" s="15">
        <v>1647.3658551999999</v>
      </c>
      <c r="G92" s="15">
        <v>202.57074166999999</v>
      </c>
      <c r="H92" s="15">
        <v>242.10404120000001</v>
      </c>
      <c r="I92" s="15">
        <v>244.26642946999999</v>
      </c>
      <c r="J92" s="15">
        <v>6.3123287671000003</v>
      </c>
      <c r="K92" s="15">
        <v>28.606800408000002</v>
      </c>
      <c r="L92" s="15">
        <v>224.78722581</v>
      </c>
      <c r="M92" s="15">
        <v>484.90280616000001</v>
      </c>
      <c r="N92" s="15">
        <v>7.7468075123000002</v>
      </c>
      <c r="O92" s="15">
        <v>0</v>
      </c>
    </row>
    <row r="93" spans="5:15">
      <c r="E93" s="14">
        <v>63</v>
      </c>
      <c r="F93" s="15">
        <v>1640.158719</v>
      </c>
      <c r="G93" s="15">
        <v>202.14154260999999</v>
      </c>
      <c r="H93" s="15">
        <v>241.44969338000001</v>
      </c>
      <c r="I93" s="15">
        <v>243.91060447000001</v>
      </c>
      <c r="J93" s="15">
        <v>6.3123287671000003</v>
      </c>
      <c r="K93" s="15">
        <v>28.602084690000002</v>
      </c>
      <c r="L93" s="15">
        <v>224.08375083000001</v>
      </c>
      <c r="M93" s="15">
        <v>482.88613774999999</v>
      </c>
      <c r="N93" s="15">
        <v>7.7468075123000002</v>
      </c>
      <c r="O93" s="15">
        <v>0</v>
      </c>
    </row>
    <row r="94" spans="5:15">
      <c r="E94" s="14">
        <v>64</v>
      </c>
      <c r="F94" s="15">
        <v>1633.2100499999999</v>
      </c>
      <c r="G94" s="15">
        <v>201.13875705000001</v>
      </c>
      <c r="H94" s="15">
        <v>241.05232265999999</v>
      </c>
      <c r="I94" s="15">
        <v>243.61292169999999</v>
      </c>
      <c r="J94" s="15">
        <v>6.3123287671000003</v>
      </c>
      <c r="K94" s="15">
        <v>28.597588171999998</v>
      </c>
      <c r="L94" s="15">
        <v>223.38954215999999</v>
      </c>
      <c r="M94" s="15">
        <v>480.88417598000001</v>
      </c>
      <c r="N94" s="15">
        <v>7.7468075123000002</v>
      </c>
      <c r="O94" s="15">
        <v>0</v>
      </c>
    </row>
    <row r="95" spans="5:15">
      <c r="E95" s="14">
        <v>65</v>
      </c>
      <c r="F95" s="15">
        <v>1626.4633661</v>
      </c>
      <c r="G95" s="15">
        <v>200.33860532</v>
      </c>
      <c r="H95" s="15">
        <v>240.33951744000001</v>
      </c>
      <c r="I95" s="15">
        <v>243.22605454000001</v>
      </c>
      <c r="J95" s="15">
        <v>6.3123287671000003</v>
      </c>
      <c r="K95" s="15">
        <v>28.593288685000001</v>
      </c>
      <c r="L95" s="15">
        <v>222.70467862000001</v>
      </c>
      <c r="M95" s="15">
        <v>478.89691742999997</v>
      </c>
      <c r="N95" s="15">
        <v>7.7468075123000002</v>
      </c>
      <c r="O95" s="15">
        <v>0</v>
      </c>
    </row>
    <row r="96" spans="5:15">
      <c r="E96" s="14">
        <v>66</v>
      </c>
      <c r="F96" s="15">
        <v>1619.0598256999999</v>
      </c>
      <c r="G96" s="15">
        <v>199.82521832</v>
      </c>
      <c r="H96" s="15">
        <v>239.80631337</v>
      </c>
      <c r="I96" s="15">
        <v>243.02967795999999</v>
      </c>
      <c r="J96" s="15">
        <v>6.3123287671000003</v>
      </c>
      <c r="K96" s="15">
        <v>28.589164059000002</v>
      </c>
      <c r="L96" s="15">
        <v>222.02923905</v>
      </c>
      <c r="M96" s="15">
        <v>476.92435870999998</v>
      </c>
      <c r="N96" s="15">
        <v>7.7468075123000002</v>
      </c>
      <c r="O96" s="15">
        <v>0</v>
      </c>
    </row>
    <row r="97" spans="5:15">
      <c r="E97" s="14">
        <v>67</v>
      </c>
      <c r="F97" s="15">
        <v>1612.1598411</v>
      </c>
      <c r="G97" s="15">
        <v>199.11601055</v>
      </c>
      <c r="H97" s="15">
        <v>239.14492053000001</v>
      </c>
      <c r="I97" s="15">
        <v>242.65375512</v>
      </c>
      <c r="J97" s="15">
        <v>6.3123287671000003</v>
      </c>
      <c r="K97" s="15">
        <v>28.585192122999999</v>
      </c>
      <c r="L97" s="15">
        <v>221.36330225</v>
      </c>
      <c r="M97" s="15">
        <v>474.96649640999999</v>
      </c>
      <c r="N97" s="15">
        <v>7.7468075123000002</v>
      </c>
      <c r="O97" s="15">
        <v>0</v>
      </c>
    </row>
    <row r="98" spans="5:15">
      <c r="E98" s="14">
        <v>68</v>
      </c>
      <c r="F98" s="15">
        <v>1604.9416980999999</v>
      </c>
      <c r="G98" s="15">
        <v>198.60391971000001</v>
      </c>
      <c r="H98" s="15">
        <v>238.49779236000001</v>
      </c>
      <c r="I98" s="15">
        <v>242.38460907999999</v>
      </c>
      <c r="J98" s="15">
        <v>6.3123287671000003</v>
      </c>
      <c r="K98" s="15">
        <v>28.581350707999999</v>
      </c>
      <c r="L98" s="15">
        <v>220.70694706</v>
      </c>
      <c r="M98" s="15">
        <v>473.02332712999998</v>
      </c>
      <c r="N98" s="15">
        <v>7.7468075123000002</v>
      </c>
      <c r="O98" s="15">
        <v>0</v>
      </c>
    </row>
    <row r="99" spans="5:15">
      <c r="E99" s="14">
        <v>69</v>
      </c>
      <c r="F99" s="15">
        <v>1598.0203091000001</v>
      </c>
      <c r="G99" s="15">
        <v>197.97098609</v>
      </c>
      <c r="H99" s="15">
        <v>237.56842825000001</v>
      </c>
      <c r="I99" s="15">
        <v>242.22178774</v>
      </c>
      <c r="J99" s="15">
        <v>6.3123287671000003</v>
      </c>
      <c r="K99" s="15">
        <v>28.577617644</v>
      </c>
      <c r="L99" s="15">
        <v>220.06025228999999</v>
      </c>
      <c r="M99" s="15">
        <v>471.09484748</v>
      </c>
      <c r="N99" s="15">
        <v>7.7468075123000002</v>
      </c>
      <c r="O99" s="15">
        <v>0</v>
      </c>
    </row>
    <row r="100" spans="5:15">
      <c r="E100" s="14">
        <v>70</v>
      </c>
      <c r="F100" s="15">
        <v>1591.5134112000001</v>
      </c>
      <c r="G100" s="15">
        <v>197.46156248</v>
      </c>
      <c r="H100" s="15">
        <v>236.34549684999999</v>
      </c>
      <c r="I100" s="15">
        <v>241.81453263</v>
      </c>
      <c r="J100" s="15">
        <v>6.3123287671000003</v>
      </c>
      <c r="K100" s="15">
        <v>28.573970760000002</v>
      </c>
      <c r="L100" s="15">
        <v>219.42329676</v>
      </c>
      <c r="M100" s="15">
        <v>469.18105403999999</v>
      </c>
      <c r="N100" s="15">
        <v>7.7468075123000002</v>
      </c>
      <c r="O100" s="15">
        <v>0</v>
      </c>
    </row>
    <row r="101" spans="5:15">
      <c r="E101" s="14">
        <v>71</v>
      </c>
      <c r="F101" s="15">
        <v>1584.5172709000001</v>
      </c>
      <c r="G101" s="15">
        <v>196.90894007</v>
      </c>
      <c r="H101" s="15">
        <v>235.62381927000001</v>
      </c>
      <c r="I101" s="15">
        <v>241.43846483999999</v>
      </c>
      <c r="J101" s="15">
        <v>6.3123287671000003</v>
      </c>
      <c r="K101" s="15">
        <v>28.570387887999999</v>
      </c>
      <c r="L101" s="15">
        <v>218.79615931000001</v>
      </c>
      <c r="M101" s="15">
        <v>467.28194342</v>
      </c>
      <c r="N101" s="15">
        <v>7.7468075123000002</v>
      </c>
      <c r="O101" s="15">
        <v>0</v>
      </c>
    </row>
    <row r="102" spans="5:15">
      <c r="E102" s="14">
        <v>72</v>
      </c>
      <c r="F102" s="15">
        <v>1577.6778036999999</v>
      </c>
      <c r="G102" s="15">
        <v>196.11181149000001</v>
      </c>
      <c r="H102" s="15">
        <v>234.87893184999999</v>
      </c>
      <c r="I102" s="15">
        <v>241.17344002999999</v>
      </c>
      <c r="J102" s="15">
        <v>6.3123287671000003</v>
      </c>
      <c r="K102" s="15">
        <v>28.566846856000002</v>
      </c>
      <c r="L102" s="15">
        <v>218.17891874</v>
      </c>
      <c r="M102" s="15">
        <v>465.39751222000001</v>
      </c>
      <c r="N102" s="15">
        <v>7.7468075123000002</v>
      </c>
      <c r="O102" s="15">
        <v>0</v>
      </c>
    </row>
    <row r="103" spans="5:15">
      <c r="E103" s="14">
        <v>73</v>
      </c>
      <c r="F103" s="15">
        <v>1570.8943337000001</v>
      </c>
      <c r="G103" s="15">
        <v>195.37252502999999</v>
      </c>
      <c r="H103" s="15">
        <v>234.02020504999999</v>
      </c>
      <c r="I103" s="15">
        <v>240.90841521999999</v>
      </c>
      <c r="J103" s="15">
        <v>6.3123287671000003</v>
      </c>
      <c r="K103" s="15">
        <v>28.563325495000001</v>
      </c>
      <c r="L103" s="15">
        <v>217.57165388000001</v>
      </c>
      <c r="M103" s="15">
        <v>463.52775702999998</v>
      </c>
      <c r="N103" s="15">
        <v>7.7468075123000002</v>
      </c>
      <c r="O103" s="15">
        <v>0</v>
      </c>
    </row>
    <row r="104" spans="5:15">
      <c r="E104" s="14">
        <v>74</v>
      </c>
      <c r="F104" s="15">
        <v>1564.0633018999999</v>
      </c>
      <c r="G104" s="15">
        <v>194.58429423000001</v>
      </c>
      <c r="H104" s="15">
        <v>233.25798445000001</v>
      </c>
      <c r="I104" s="15">
        <v>240.64339042</v>
      </c>
      <c r="J104" s="15">
        <v>6.3123287671000003</v>
      </c>
      <c r="K104" s="15">
        <v>28.559801634999999</v>
      </c>
      <c r="L104" s="15">
        <v>216.97444354999999</v>
      </c>
      <c r="M104" s="15">
        <v>461.67267444999999</v>
      </c>
      <c r="N104" s="15">
        <v>7.7468075123000002</v>
      </c>
      <c r="O104" s="15">
        <v>0</v>
      </c>
    </row>
    <row r="105" spans="5:15">
      <c r="E105" s="14">
        <v>75</v>
      </c>
      <c r="F105" s="15">
        <v>1556.9444837999999</v>
      </c>
      <c r="G105" s="15">
        <v>193.84725911000001</v>
      </c>
      <c r="H105" s="15">
        <v>232.73235434</v>
      </c>
      <c r="I105" s="15">
        <v>240.37836561</v>
      </c>
      <c r="J105" s="15">
        <v>6.3123287671000003</v>
      </c>
      <c r="K105" s="15">
        <v>28.556253106</v>
      </c>
      <c r="L105" s="15">
        <v>216.38736657999999</v>
      </c>
      <c r="M105" s="15">
        <v>459.83226108999997</v>
      </c>
      <c r="N105" s="15">
        <v>7.7468075123000002</v>
      </c>
      <c r="O105" s="15">
        <v>0</v>
      </c>
    </row>
    <row r="106" spans="5:15">
      <c r="E106" s="14">
        <v>76</v>
      </c>
      <c r="F106" s="15">
        <v>1551.3116927000001</v>
      </c>
      <c r="G106" s="15">
        <v>193.04436527999999</v>
      </c>
      <c r="H106" s="15">
        <v>232.11364268</v>
      </c>
      <c r="I106" s="15">
        <v>240.1133408</v>
      </c>
      <c r="J106" s="15">
        <v>6.3123287671000003</v>
      </c>
      <c r="K106" s="15">
        <v>28.552657738000001</v>
      </c>
      <c r="L106" s="15">
        <v>215.81050178000001</v>
      </c>
      <c r="M106" s="15">
        <v>458.00651354000001</v>
      </c>
      <c r="N106" s="15">
        <v>7.7468075123000002</v>
      </c>
      <c r="O106" s="15">
        <v>0</v>
      </c>
    </row>
    <row r="107" spans="5:15">
      <c r="E107" s="14">
        <v>77</v>
      </c>
      <c r="F107" s="15">
        <v>1546.0018416</v>
      </c>
      <c r="G107" s="15">
        <v>192.43411218</v>
      </c>
      <c r="H107" s="15">
        <v>231.40729364000001</v>
      </c>
      <c r="I107" s="15">
        <v>239.7584051</v>
      </c>
      <c r="J107" s="15">
        <v>6.3123287671000003</v>
      </c>
      <c r="K107" s="15">
        <v>28.548993361000001</v>
      </c>
      <c r="L107" s="15">
        <v>215.24392798</v>
      </c>
      <c r="M107" s="15">
        <v>456.19542839000002</v>
      </c>
      <c r="N107" s="15">
        <v>7.7468075123000002</v>
      </c>
      <c r="O107" s="15">
        <v>0</v>
      </c>
    </row>
    <row r="108" spans="5:15">
      <c r="E108" s="14">
        <v>78</v>
      </c>
      <c r="F108" s="15">
        <v>1540.7255514000001</v>
      </c>
      <c r="G108" s="15">
        <v>191.75352960000001</v>
      </c>
      <c r="H108" s="15">
        <v>230.66480544000001</v>
      </c>
      <c r="I108" s="15">
        <v>239.47637713</v>
      </c>
      <c r="J108" s="15">
        <v>6.3123287671000003</v>
      </c>
      <c r="K108" s="15">
        <v>28.545237804999999</v>
      </c>
      <c r="L108" s="15">
        <v>214.68772398999999</v>
      </c>
      <c r="M108" s="15">
        <v>454.39900225999997</v>
      </c>
      <c r="N108" s="15">
        <v>7.7468075123000002</v>
      </c>
      <c r="O108" s="15">
        <v>0</v>
      </c>
    </row>
    <row r="109" spans="5:15">
      <c r="E109" s="14">
        <v>79</v>
      </c>
      <c r="F109" s="15">
        <v>1535.6422677</v>
      </c>
      <c r="G109" s="15">
        <v>190.86682862999999</v>
      </c>
      <c r="H109" s="15">
        <v>229.91948259</v>
      </c>
      <c r="I109" s="15">
        <v>239.21029584999999</v>
      </c>
      <c r="J109" s="15">
        <v>6.3123287671000003</v>
      </c>
      <c r="K109" s="15">
        <v>28.541368900999998</v>
      </c>
      <c r="L109" s="15">
        <v>214.14196865</v>
      </c>
      <c r="M109" s="15">
        <v>452.61723173000001</v>
      </c>
      <c r="N109" s="15">
        <v>7.7468075123000002</v>
      </c>
      <c r="O109" s="15">
        <v>0</v>
      </c>
    </row>
    <row r="110" spans="5:15">
      <c r="E110" s="14">
        <v>80</v>
      </c>
      <c r="F110" s="15">
        <v>1530.4408258000001</v>
      </c>
      <c r="G110" s="15">
        <v>190.37096523</v>
      </c>
      <c r="H110" s="15">
        <v>228.90148027999999</v>
      </c>
      <c r="I110" s="15">
        <v>238.94421456000001</v>
      </c>
      <c r="J110" s="15">
        <v>6.3123287671000003</v>
      </c>
      <c r="K110" s="15">
        <v>28.537364477000001</v>
      </c>
      <c r="L110" s="15">
        <v>213.60674076999999</v>
      </c>
      <c r="M110" s="15">
        <v>450.8501134</v>
      </c>
      <c r="N110" s="15">
        <v>7.7468075123000002</v>
      </c>
      <c r="O110" s="15">
        <v>0</v>
      </c>
    </row>
    <row r="111" spans="5:15">
      <c r="E111" s="14">
        <v>81</v>
      </c>
      <c r="F111" s="15">
        <v>1524.6545954000001</v>
      </c>
      <c r="G111" s="15">
        <v>190.06559935000001</v>
      </c>
      <c r="H111" s="15">
        <v>228.27776892</v>
      </c>
      <c r="I111" s="15">
        <v>238.67813326999999</v>
      </c>
      <c r="J111" s="15">
        <v>6.3123287671000003</v>
      </c>
      <c r="K111" s="15">
        <v>28.533202365000001</v>
      </c>
      <c r="L111" s="15">
        <v>213.08211918000001</v>
      </c>
      <c r="M111" s="15">
        <v>449.09764388000002</v>
      </c>
      <c r="N111" s="15">
        <v>7.7468075123000002</v>
      </c>
      <c r="O111" s="15">
        <v>0</v>
      </c>
    </row>
    <row r="112" spans="5:15">
      <c r="E112" s="14">
        <v>82</v>
      </c>
      <c r="F112" s="15">
        <v>1519.0740648000001</v>
      </c>
      <c r="G112" s="15">
        <v>189.63219258999999</v>
      </c>
      <c r="H112" s="15">
        <v>227.57639868999999</v>
      </c>
      <c r="I112" s="15">
        <v>238.41205198</v>
      </c>
      <c r="J112" s="15">
        <v>6.3123287671000003</v>
      </c>
      <c r="K112" s="15">
        <v>28.528860393999999</v>
      </c>
      <c r="L112" s="15">
        <v>212.56818268000001</v>
      </c>
      <c r="M112" s="15">
        <v>447.35981975999999</v>
      </c>
      <c r="N112" s="15">
        <v>7.7468075123000002</v>
      </c>
      <c r="O112" s="15">
        <v>0</v>
      </c>
    </row>
    <row r="113" spans="5:15">
      <c r="E113" s="14">
        <v>83</v>
      </c>
      <c r="F113" s="15">
        <v>1512.9319221000001</v>
      </c>
      <c r="G113" s="15">
        <v>189.41309692999999</v>
      </c>
      <c r="H113" s="15">
        <v>227.20476775</v>
      </c>
      <c r="I113" s="15">
        <v>238.16353233000001</v>
      </c>
      <c r="J113" s="15">
        <v>6.3123287671000003</v>
      </c>
      <c r="K113" s="15">
        <v>28.524316395</v>
      </c>
      <c r="L113" s="15">
        <v>212.06501012000001</v>
      </c>
      <c r="M113" s="15">
        <v>445.63663764</v>
      </c>
      <c r="N113" s="15">
        <v>7.7468075123000002</v>
      </c>
      <c r="O113" s="15">
        <v>0</v>
      </c>
    </row>
    <row r="114" spans="5:15">
      <c r="E114" s="14">
        <v>84</v>
      </c>
      <c r="F114" s="15">
        <v>1507.0660965</v>
      </c>
      <c r="G114" s="15">
        <v>189.00878125</v>
      </c>
      <c r="H114" s="15">
        <v>226.75370889999999</v>
      </c>
      <c r="I114" s="15">
        <v>237.90334354000001</v>
      </c>
      <c r="J114" s="15">
        <v>6.3123287671000003</v>
      </c>
      <c r="K114" s="15">
        <v>28.519548196999999</v>
      </c>
      <c r="L114" s="15">
        <v>211.57268031000001</v>
      </c>
      <c r="M114" s="15">
        <v>443.92809412999998</v>
      </c>
      <c r="N114" s="15">
        <v>7.7468075123000002</v>
      </c>
      <c r="O114" s="15">
        <v>0</v>
      </c>
    </row>
    <row r="115" spans="5:15">
      <c r="E115" s="14">
        <v>85</v>
      </c>
      <c r="F115" s="15">
        <v>1501.2799460000001</v>
      </c>
      <c r="G115" s="15">
        <v>188.51836402999999</v>
      </c>
      <c r="H115" s="15">
        <v>226.31080962999999</v>
      </c>
      <c r="I115" s="15">
        <v>237.64142161000001</v>
      </c>
      <c r="J115" s="15">
        <v>6.3123287671000003</v>
      </c>
      <c r="K115" s="15">
        <v>28.514533629999999</v>
      </c>
      <c r="L115" s="15">
        <v>211.09127205999999</v>
      </c>
      <c r="M115" s="15">
        <v>442.23418580999999</v>
      </c>
      <c r="N115" s="15">
        <v>7.7468075123000002</v>
      </c>
      <c r="O115" s="15">
        <v>0</v>
      </c>
    </row>
    <row r="116" spans="5:15">
      <c r="E116" s="14">
        <v>86</v>
      </c>
      <c r="F116" s="15">
        <v>1495.3643242000001</v>
      </c>
      <c r="G116" s="15">
        <v>188.10626855999999</v>
      </c>
      <c r="H116" s="15">
        <v>225.92137671</v>
      </c>
      <c r="I116" s="15">
        <v>237.37718290999999</v>
      </c>
      <c r="J116" s="15">
        <v>6.3123287671000003</v>
      </c>
      <c r="K116" s="15">
        <v>28.509250524999999</v>
      </c>
      <c r="L116" s="15">
        <v>210.62086421000001</v>
      </c>
      <c r="M116" s="15">
        <v>440.55490928</v>
      </c>
      <c r="N116" s="15">
        <v>7.7468075123000002</v>
      </c>
      <c r="O116" s="15">
        <v>0</v>
      </c>
    </row>
    <row r="117" spans="5:15">
      <c r="E117" s="14">
        <v>87</v>
      </c>
      <c r="F117" s="15">
        <v>1489.6815418000001</v>
      </c>
      <c r="G117" s="15">
        <v>187.55461274999999</v>
      </c>
      <c r="H117" s="15">
        <v>225.42735981999999</v>
      </c>
      <c r="I117" s="15">
        <v>237.12424913000001</v>
      </c>
      <c r="J117" s="15">
        <v>6.3123287671000003</v>
      </c>
      <c r="K117" s="15">
        <v>28.503676711000001</v>
      </c>
      <c r="L117" s="15">
        <v>210.16153557000001</v>
      </c>
      <c r="M117" s="15">
        <v>438.89026115000001</v>
      </c>
      <c r="N117" s="15">
        <v>7.7468075123000002</v>
      </c>
      <c r="O117" s="15">
        <v>0</v>
      </c>
    </row>
    <row r="118" spans="5:15">
      <c r="E118" s="14">
        <v>88</v>
      </c>
      <c r="F118" s="15">
        <v>1484.7138517999999</v>
      </c>
      <c r="G118" s="15">
        <v>186.71182281</v>
      </c>
      <c r="H118" s="15">
        <v>224.50938464000001</v>
      </c>
      <c r="I118" s="15">
        <v>236.87131536000001</v>
      </c>
      <c r="J118" s="15">
        <v>6.3123287671000003</v>
      </c>
      <c r="K118" s="15">
        <v>28.497790019</v>
      </c>
      <c r="L118" s="15">
        <v>209.71336496999999</v>
      </c>
      <c r="M118" s="15">
        <v>437.24023801999999</v>
      </c>
      <c r="N118" s="15">
        <v>7.7468075123000002</v>
      </c>
      <c r="O118" s="15">
        <v>0</v>
      </c>
    </row>
    <row r="119" spans="5:15">
      <c r="E119" s="14">
        <v>89</v>
      </c>
      <c r="F119" s="15">
        <v>1478.9424859999999</v>
      </c>
      <c r="G119" s="15">
        <v>186.31451738000001</v>
      </c>
      <c r="H119" s="15">
        <v>223.94960072000001</v>
      </c>
      <c r="I119" s="15">
        <v>236.61838158</v>
      </c>
      <c r="J119" s="15">
        <v>6.3123287671000003</v>
      </c>
      <c r="K119" s="15">
        <v>28.491568277999999</v>
      </c>
      <c r="L119" s="15">
        <v>209.27643122000001</v>
      </c>
      <c r="M119" s="15">
        <v>435.60483647000001</v>
      </c>
      <c r="N119" s="15">
        <v>7.7468075123000002</v>
      </c>
      <c r="O119" s="15">
        <v>0</v>
      </c>
    </row>
    <row r="120" spans="5:15">
      <c r="E120" s="14">
        <v>90</v>
      </c>
      <c r="F120" s="15">
        <v>1473.8585714999999</v>
      </c>
      <c r="G120" s="15">
        <v>185.69288990000001</v>
      </c>
      <c r="H120" s="15">
        <v>222.92668763</v>
      </c>
      <c r="I120" s="15">
        <v>236.36544781000001</v>
      </c>
      <c r="J120" s="15">
        <v>6.3123287671000003</v>
      </c>
      <c r="K120" s="15">
        <v>28.484989319</v>
      </c>
      <c r="L120" s="15">
        <v>208.85081316</v>
      </c>
      <c r="M120" s="15">
        <v>433.98405312</v>
      </c>
      <c r="N120" s="15">
        <v>7.7468075123000002</v>
      </c>
      <c r="O120" s="15">
        <v>0</v>
      </c>
    </row>
    <row r="121" spans="5:15">
      <c r="E121" s="14">
        <v>91</v>
      </c>
      <c r="F121" s="15">
        <v>1468.5435264</v>
      </c>
      <c r="G121" s="15">
        <v>184.85760013000001</v>
      </c>
      <c r="H121" s="15">
        <v>222.34856739</v>
      </c>
      <c r="I121" s="15">
        <v>236.11251403</v>
      </c>
      <c r="J121" s="15">
        <v>6.3123287671000003</v>
      </c>
      <c r="K121" s="15">
        <v>28.478030971999999</v>
      </c>
      <c r="L121" s="15">
        <v>208.43658959000001</v>
      </c>
      <c r="M121" s="15">
        <v>432.37788455999998</v>
      </c>
      <c r="N121" s="15">
        <v>7.7468075123000002</v>
      </c>
      <c r="O121" s="15">
        <v>0</v>
      </c>
    </row>
    <row r="122" spans="5:15">
      <c r="E122" s="14">
        <v>92</v>
      </c>
      <c r="F122" s="15">
        <v>1462.9293163</v>
      </c>
      <c r="G122" s="15">
        <v>184.42194216999999</v>
      </c>
      <c r="H122" s="15">
        <v>221.66998029000001</v>
      </c>
      <c r="I122" s="15">
        <v>235.85958024999999</v>
      </c>
      <c r="J122" s="15">
        <v>6.3123287671000003</v>
      </c>
      <c r="K122" s="15">
        <v>28.470671067000001</v>
      </c>
      <c r="L122" s="15">
        <v>208.03383934999999</v>
      </c>
      <c r="M122" s="15">
        <v>430.78632737999999</v>
      </c>
      <c r="N122" s="15">
        <v>7.7468075123000002</v>
      </c>
      <c r="O122" s="15">
        <v>0</v>
      </c>
    </row>
    <row r="123" spans="5:15">
      <c r="E123" s="14">
        <v>93</v>
      </c>
      <c r="F123" s="15">
        <v>1457.7768533000001</v>
      </c>
      <c r="G123" s="15">
        <v>183.39063356</v>
      </c>
      <c r="H123" s="15">
        <v>221.12529678000001</v>
      </c>
      <c r="I123" s="15">
        <v>235.60664647999999</v>
      </c>
      <c r="J123" s="15">
        <v>6.3123287671000003</v>
      </c>
      <c r="K123" s="15">
        <v>28.462892294</v>
      </c>
      <c r="L123" s="15">
        <v>207.64259462000001</v>
      </c>
      <c r="M123" s="15">
        <v>429.20935488999999</v>
      </c>
      <c r="N123" s="15">
        <v>7.7468075123000002</v>
      </c>
      <c r="O123" s="15">
        <v>0</v>
      </c>
    </row>
    <row r="124" spans="5:15">
      <c r="E124" s="14">
        <v>94</v>
      </c>
      <c r="F124" s="15">
        <v>1451.9093822</v>
      </c>
      <c r="G124" s="15">
        <v>182.96394950999999</v>
      </c>
      <c r="H124" s="15">
        <v>220.69099682000001</v>
      </c>
      <c r="I124" s="15">
        <v>235.35371269999999</v>
      </c>
      <c r="J124" s="15">
        <v>6.3123287671000003</v>
      </c>
      <c r="K124" s="15">
        <v>28.454696788</v>
      </c>
      <c r="L124" s="15">
        <v>207.26270106999999</v>
      </c>
      <c r="M124" s="15">
        <v>427.64684715999999</v>
      </c>
      <c r="N124" s="15">
        <v>7.7468075123000002</v>
      </c>
      <c r="O124" s="15">
        <v>0</v>
      </c>
    </row>
    <row r="125" spans="5:15">
      <c r="E125" s="14">
        <v>95</v>
      </c>
      <c r="F125" s="15">
        <v>1446.4920509999999</v>
      </c>
      <c r="G125" s="15">
        <v>182.31986491999999</v>
      </c>
      <c r="H125" s="15">
        <v>220.00840524</v>
      </c>
      <c r="I125" s="15">
        <v>235.11633112000001</v>
      </c>
      <c r="J125" s="15">
        <v>6.3123287671000003</v>
      </c>
      <c r="K125" s="15">
        <v>28.446091543000001</v>
      </c>
      <c r="L125" s="15">
        <v>206.89395772</v>
      </c>
      <c r="M125" s="15">
        <v>426.09866097999998</v>
      </c>
      <c r="N125" s="15">
        <v>7.7468075123000002</v>
      </c>
      <c r="O125" s="15">
        <v>0</v>
      </c>
    </row>
    <row r="126" spans="5:15">
      <c r="E126" s="14">
        <v>96</v>
      </c>
      <c r="F126" s="15">
        <v>1440.8616380000001</v>
      </c>
      <c r="G126" s="15">
        <v>181.75935611</v>
      </c>
      <c r="H126" s="15">
        <v>219.45871352</v>
      </c>
      <c r="I126" s="15">
        <v>234.87555578000001</v>
      </c>
      <c r="J126" s="15">
        <v>6.3123287671000003</v>
      </c>
      <c r="K126" s="15">
        <v>28.437083554000001</v>
      </c>
      <c r="L126" s="15">
        <v>206.53616362</v>
      </c>
      <c r="M126" s="15">
        <v>424.56465312</v>
      </c>
      <c r="N126" s="15">
        <v>7.7468075123000002</v>
      </c>
      <c r="O126" s="15">
        <v>0</v>
      </c>
    </row>
    <row r="127" spans="5:15">
      <c r="E127" s="14">
        <v>97</v>
      </c>
      <c r="F127" s="15">
        <v>1435.5140772</v>
      </c>
      <c r="G127" s="15">
        <v>181.11638070999999</v>
      </c>
      <c r="H127" s="15">
        <v>218.70863613</v>
      </c>
      <c r="I127" s="15">
        <v>234.63478044999999</v>
      </c>
      <c r="J127" s="15">
        <v>6.3123287671000003</v>
      </c>
      <c r="K127" s="15">
        <v>28.427679817000001</v>
      </c>
      <c r="L127" s="15">
        <v>206.18911779000001</v>
      </c>
      <c r="M127" s="15">
        <v>423.04468035000002</v>
      </c>
      <c r="N127" s="15">
        <v>7.7468075123000002</v>
      </c>
      <c r="O127" s="15">
        <v>0</v>
      </c>
    </row>
    <row r="128" spans="5:15">
      <c r="E128" s="14">
        <v>98</v>
      </c>
      <c r="F128" s="15">
        <v>1429.8052564</v>
      </c>
      <c r="G128" s="15">
        <v>180.48549384</v>
      </c>
      <c r="H128" s="15">
        <v>218.30773022</v>
      </c>
      <c r="I128" s="15">
        <v>234.39400512</v>
      </c>
      <c r="J128" s="15">
        <v>6.3123287671000003</v>
      </c>
      <c r="K128" s="15">
        <v>28.417887325999999</v>
      </c>
      <c r="L128" s="15">
        <v>205.85261926999999</v>
      </c>
      <c r="M128" s="15">
        <v>421.53859946</v>
      </c>
      <c r="N128" s="15">
        <v>7.7468075123000002</v>
      </c>
      <c r="O128" s="15">
        <v>0</v>
      </c>
    </row>
    <row r="129" spans="5:15">
      <c r="E129" s="14">
        <v>99</v>
      </c>
      <c r="F129" s="15">
        <v>1424.3407956000001</v>
      </c>
      <c r="G129" s="15">
        <v>179.83887271</v>
      </c>
      <c r="H129" s="15">
        <v>217.67819857999999</v>
      </c>
      <c r="I129" s="15">
        <v>234.15322979000001</v>
      </c>
      <c r="J129" s="15">
        <v>6.3123287671000003</v>
      </c>
      <c r="K129" s="15">
        <v>28.407713075</v>
      </c>
      <c r="L129" s="15">
        <v>205.52646709000001</v>
      </c>
      <c r="M129" s="15">
        <v>420.04626723000001</v>
      </c>
      <c r="N129" s="15">
        <v>7.7468075123000002</v>
      </c>
      <c r="O129" s="15">
        <v>0</v>
      </c>
    </row>
    <row r="130" spans="5:15">
      <c r="E130" s="14">
        <v>100</v>
      </c>
      <c r="F130" s="15">
        <v>1418.7177171000001</v>
      </c>
      <c r="G130" s="15">
        <v>179.30356666</v>
      </c>
      <c r="H130" s="15">
        <v>217.09596959000001</v>
      </c>
      <c r="I130" s="15">
        <v>233.91245445999999</v>
      </c>
      <c r="J130" s="15">
        <v>6.3123287671000003</v>
      </c>
      <c r="K130" s="15">
        <v>28.397164060000001</v>
      </c>
      <c r="L130" s="15">
        <v>205.21046027</v>
      </c>
      <c r="M130" s="15">
        <v>418.56754043000001</v>
      </c>
      <c r="N130" s="15">
        <v>7.7468075123000002</v>
      </c>
      <c r="O130" s="15">
        <v>0</v>
      </c>
    </row>
    <row r="131" spans="5:15">
      <c r="E131" s="14">
        <v>101</v>
      </c>
      <c r="F131" s="15">
        <v>1413.1386952</v>
      </c>
      <c r="G131" s="15">
        <v>178.72773591999999</v>
      </c>
      <c r="H131" s="15">
        <v>216.50349476</v>
      </c>
      <c r="I131" s="15">
        <v>233.67839301999999</v>
      </c>
      <c r="J131" s="15">
        <v>6.3123287671000003</v>
      </c>
      <c r="K131" s="15">
        <v>28.386247275999999</v>
      </c>
      <c r="L131" s="15">
        <v>204.90439785999999</v>
      </c>
      <c r="M131" s="15">
        <v>417.10227584</v>
      </c>
      <c r="N131" s="15">
        <v>7.7468075123000002</v>
      </c>
      <c r="O131" s="15">
        <v>0</v>
      </c>
    </row>
    <row r="132" spans="5:15">
      <c r="E132" s="14">
        <v>102</v>
      </c>
      <c r="F132" s="15">
        <v>1407.5611746</v>
      </c>
      <c r="G132" s="15">
        <v>178.11171629</v>
      </c>
      <c r="H132" s="15">
        <v>215.93626237000001</v>
      </c>
      <c r="I132" s="15">
        <v>233.45777676</v>
      </c>
      <c r="J132" s="15">
        <v>6.3123287671000003</v>
      </c>
      <c r="K132" s="15">
        <v>28.374969716999999</v>
      </c>
      <c r="L132" s="15">
        <v>204.60807889</v>
      </c>
      <c r="M132" s="15">
        <v>415.65033024000002</v>
      </c>
      <c r="N132" s="15">
        <v>7.7468075123000002</v>
      </c>
      <c r="O132" s="15">
        <v>0</v>
      </c>
    </row>
    <row r="133" spans="5:15">
      <c r="E133" s="14">
        <v>103</v>
      </c>
      <c r="F133" s="15">
        <v>1402.1535225</v>
      </c>
      <c r="G133" s="15">
        <v>177.63432556999999</v>
      </c>
      <c r="H133" s="15">
        <v>215.07133193000001</v>
      </c>
      <c r="I133" s="15">
        <v>233.22636109999999</v>
      </c>
      <c r="J133" s="15">
        <v>6.3123287671000003</v>
      </c>
      <c r="K133" s="15">
        <v>28.363338378000002</v>
      </c>
      <c r="L133" s="15">
        <v>204.32130239</v>
      </c>
      <c r="M133" s="15">
        <v>414.21156041</v>
      </c>
      <c r="N133" s="15">
        <v>7.7468075123000002</v>
      </c>
      <c r="O133" s="15">
        <v>0</v>
      </c>
    </row>
    <row r="134" spans="5:15">
      <c r="E134" s="14">
        <v>104</v>
      </c>
      <c r="F134" s="15">
        <v>1397.0179599000001</v>
      </c>
      <c r="G134" s="15">
        <v>176.69039934</v>
      </c>
      <c r="H134" s="15">
        <v>214.40084752000001</v>
      </c>
      <c r="I134" s="15">
        <v>232.99494544999999</v>
      </c>
      <c r="J134" s="15">
        <v>6.3123287671000003</v>
      </c>
      <c r="K134" s="15">
        <v>28.351360253999999</v>
      </c>
      <c r="L134" s="15">
        <v>204.04386737999999</v>
      </c>
      <c r="M134" s="15">
        <v>412.78582311999998</v>
      </c>
      <c r="N134" s="15">
        <v>7.7468075123000002</v>
      </c>
      <c r="O134" s="15">
        <v>0</v>
      </c>
    </row>
    <row r="135" spans="5:15">
      <c r="E135" s="14">
        <v>105</v>
      </c>
      <c r="F135" s="15">
        <v>1391.5052859</v>
      </c>
      <c r="G135" s="15">
        <v>175.92288654999999</v>
      </c>
      <c r="H135" s="15">
        <v>213.93106108000001</v>
      </c>
      <c r="I135" s="15">
        <v>232.76352979000001</v>
      </c>
      <c r="J135" s="15">
        <v>6.3123287671000003</v>
      </c>
      <c r="K135" s="15">
        <v>28.339042339999999</v>
      </c>
      <c r="L135" s="15">
        <v>203.77557290999999</v>
      </c>
      <c r="M135" s="15">
        <v>411.37297515</v>
      </c>
      <c r="N135" s="15">
        <v>7.7468075123000002</v>
      </c>
      <c r="O135" s="15">
        <v>0</v>
      </c>
    </row>
    <row r="136" spans="5:15">
      <c r="E136" s="14">
        <v>106</v>
      </c>
      <c r="F136" s="15">
        <v>1385.9131866</v>
      </c>
      <c r="G136" s="15">
        <v>175.23977661999999</v>
      </c>
      <c r="H136" s="15">
        <v>213.45629706</v>
      </c>
      <c r="I136" s="15">
        <v>232.53211413</v>
      </c>
      <c r="J136" s="15">
        <v>6.3123287671000003</v>
      </c>
      <c r="K136" s="15">
        <v>28.32639163</v>
      </c>
      <c r="L136" s="15">
        <v>203.51621800000001</v>
      </c>
      <c r="M136" s="15">
        <v>409.97287329</v>
      </c>
      <c r="N136" s="15">
        <v>7.7468075123000002</v>
      </c>
      <c r="O136" s="15">
        <v>0</v>
      </c>
    </row>
    <row r="137" spans="5:15">
      <c r="E137" s="14">
        <v>107</v>
      </c>
      <c r="F137" s="15">
        <v>1380.3832861999999</v>
      </c>
      <c r="G137" s="15">
        <v>174.66741931999999</v>
      </c>
      <c r="H137" s="15">
        <v>212.80858144999999</v>
      </c>
      <c r="I137" s="15">
        <v>232.30069846999999</v>
      </c>
      <c r="J137" s="15">
        <v>6.3123287671000003</v>
      </c>
      <c r="K137" s="15">
        <v>28.313415120999998</v>
      </c>
      <c r="L137" s="15">
        <v>203.26560169999999</v>
      </c>
      <c r="M137" s="15">
        <v>408.58537430000001</v>
      </c>
      <c r="N137" s="15">
        <v>7.7468075123000002</v>
      </c>
      <c r="O137" s="15">
        <v>0</v>
      </c>
    </row>
    <row r="138" spans="5:15">
      <c r="E138" s="14">
        <v>108</v>
      </c>
      <c r="F138" s="15">
        <v>1374.5183035</v>
      </c>
      <c r="G138" s="15">
        <v>174.21684621</v>
      </c>
      <c r="H138" s="15">
        <v>212.37416408000001</v>
      </c>
      <c r="I138" s="15">
        <v>232.06928282000001</v>
      </c>
      <c r="J138" s="15">
        <v>6.3123287671000003</v>
      </c>
      <c r="K138" s="15">
        <v>28.300119805000001</v>
      </c>
      <c r="L138" s="15">
        <v>203.02352302</v>
      </c>
      <c r="M138" s="15">
        <v>407.21033497000002</v>
      </c>
      <c r="N138" s="15">
        <v>7.7468075123000002</v>
      </c>
      <c r="O138" s="15">
        <v>0</v>
      </c>
    </row>
    <row r="139" spans="5:15">
      <c r="E139" s="14">
        <v>109</v>
      </c>
      <c r="F139" s="15">
        <v>1369.0291566000001</v>
      </c>
      <c r="G139" s="15">
        <v>173.54865151999999</v>
      </c>
      <c r="H139" s="15">
        <v>211.78153241000001</v>
      </c>
      <c r="I139" s="15">
        <v>231.83786716</v>
      </c>
      <c r="J139" s="15">
        <v>6.3123287671000003</v>
      </c>
      <c r="K139" s="15">
        <v>28.286512679000001</v>
      </c>
      <c r="L139" s="15">
        <v>202.789781</v>
      </c>
      <c r="M139" s="15">
        <v>405.84761207999998</v>
      </c>
      <c r="N139" s="15">
        <v>7.7468075123000002</v>
      </c>
      <c r="O139" s="15">
        <v>0</v>
      </c>
    </row>
    <row r="140" spans="5:15">
      <c r="E140" s="14">
        <v>110</v>
      </c>
      <c r="F140" s="15">
        <v>1363.5011254000001</v>
      </c>
      <c r="G140" s="15">
        <v>172.91422243</v>
      </c>
      <c r="H140" s="15">
        <v>211.19401941999999</v>
      </c>
      <c r="I140" s="15">
        <v>231.60645149999999</v>
      </c>
      <c r="J140" s="15">
        <v>6.3123287671000003</v>
      </c>
      <c r="K140" s="15">
        <v>28.272600737000001</v>
      </c>
      <c r="L140" s="15">
        <v>202.56417468000001</v>
      </c>
      <c r="M140" s="15">
        <v>404.4970624</v>
      </c>
      <c r="N140" s="15">
        <v>7.7468075123000002</v>
      </c>
      <c r="O140" s="15">
        <v>0</v>
      </c>
    </row>
    <row r="141" spans="5:15">
      <c r="E141" s="14">
        <v>111</v>
      </c>
      <c r="F141" s="15">
        <v>1357.9868765000001</v>
      </c>
      <c r="G141" s="15">
        <v>172.24799955</v>
      </c>
      <c r="H141" s="15">
        <v>210.63110674000001</v>
      </c>
      <c r="I141" s="15">
        <v>231.36844705999999</v>
      </c>
      <c r="J141" s="15">
        <v>6.3123287671000003</v>
      </c>
      <c r="K141" s="15">
        <v>28.258390973000001</v>
      </c>
      <c r="L141" s="15">
        <v>202.34650309</v>
      </c>
      <c r="M141" s="15">
        <v>403.15854271000001</v>
      </c>
      <c r="N141" s="15">
        <v>7.7468075123000002</v>
      </c>
      <c r="O141" s="15">
        <v>0</v>
      </c>
    </row>
    <row r="142" spans="5:15">
      <c r="E142" s="14">
        <v>112</v>
      </c>
      <c r="F142" s="15">
        <v>1352.4430099000001</v>
      </c>
      <c r="G142" s="15">
        <v>171.72941082</v>
      </c>
      <c r="H142" s="15">
        <v>209.93558049000001</v>
      </c>
      <c r="I142" s="15">
        <v>231.14503977999999</v>
      </c>
      <c r="J142" s="15">
        <v>6.3123287671000003</v>
      </c>
      <c r="K142" s="15">
        <v>28.243890384</v>
      </c>
      <c r="L142" s="15">
        <v>202.13656526</v>
      </c>
      <c r="M142" s="15">
        <v>401.83190979</v>
      </c>
      <c r="N142" s="15">
        <v>7.7468075123000002</v>
      </c>
      <c r="O142" s="15">
        <v>0</v>
      </c>
    </row>
    <row r="143" spans="5:15">
      <c r="E143" s="14">
        <v>113</v>
      </c>
      <c r="F143" s="15">
        <v>1346.9079747000001</v>
      </c>
      <c r="G143" s="15">
        <v>170.95196781999999</v>
      </c>
      <c r="H143" s="15">
        <v>209.49007710000001</v>
      </c>
      <c r="I143" s="15">
        <v>230.92163249999999</v>
      </c>
      <c r="J143" s="15">
        <v>6.3123287671000003</v>
      </c>
      <c r="K143" s="15">
        <v>28.229105962999999</v>
      </c>
      <c r="L143" s="15">
        <v>201.93416022</v>
      </c>
      <c r="M143" s="15">
        <v>400.51702041999999</v>
      </c>
      <c r="N143" s="15">
        <v>7.7468075123000002</v>
      </c>
      <c r="O143" s="15">
        <v>0</v>
      </c>
    </row>
    <row r="144" spans="5:15">
      <c r="E144" s="14">
        <v>114</v>
      </c>
      <c r="F144" s="15">
        <v>1341.5235376000001</v>
      </c>
      <c r="G144" s="15">
        <v>170.20768794</v>
      </c>
      <c r="H144" s="15">
        <v>208.86081243999999</v>
      </c>
      <c r="I144" s="15">
        <v>230.69822522000001</v>
      </c>
      <c r="J144" s="15">
        <v>6.3123287671000003</v>
      </c>
      <c r="K144" s="15">
        <v>28.214044704999999</v>
      </c>
      <c r="L144" s="15">
        <v>201.73908700999999</v>
      </c>
      <c r="M144" s="15">
        <v>399.21373138000001</v>
      </c>
      <c r="N144" s="15">
        <v>7.7468075123000002</v>
      </c>
      <c r="O144" s="15">
        <v>0</v>
      </c>
    </row>
    <row r="145" spans="5:15">
      <c r="E145" s="14">
        <v>115</v>
      </c>
      <c r="F145" s="15">
        <v>1335.8208523999999</v>
      </c>
      <c r="G145" s="15">
        <v>169.79263814000001</v>
      </c>
      <c r="H145" s="15">
        <v>208.22056576</v>
      </c>
      <c r="I145" s="15">
        <v>230.47481794000001</v>
      </c>
      <c r="J145" s="15">
        <v>6.3123287671000003</v>
      </c>
      <c r="K145" s="15">
        <v>28.198713605999998</v>
      </c>
      <c r="L145" s="15">
        <v>201.55114465</v>
      </c>
      <c r="M145" s="15">
        <v>397.92189943</v>
      </c>
      <c r="N145" s="15">
        <v>7.7468075123000002</v>
      </c>
      <c r="O145" s="15">
        <v>0</v>
      </c>
    </row>
    <row r="146" spans="5:15">
      <c r="E146" s="14">
        <v>116</v>
      </c>
      <c r="F146" s="15">
        <v>1330.6691929000001</v>
      </c>
      <c r="G146" s="15">
        <v>168.8307111</v>
      </c>
      <c r="H146" s="15">
        <v>207.57617074000001</v>
      </c>
      <c r="I146" s="15">
        <v>230.25141066</v>
      </c>
      <c r="J146" s="15">
        <v>6.3123287671000003</v>
      </c>
      <c r="K146" s="15">
        <v>28.183119659999999</v>
      </c>
      <c r="L146" s="15">
        <v>201.37013218000001</v>
      </c>
      <c r="M146" s="15">
        <v>396.64138136999998</v>
      </c>
      <c r="N146" s="15">
        <v>7.7468075123000002</v>
      </c>
      <c r="O146" s="15">
        <v>0</v>
      </c>
    </row>
    <row r="147" spans="5:15">
      <c r="E147" s="14">
        <v>117</v>
      </c>
      <c r="F147" s="15">
        <v>1325.3474418000001</v>
      </c>
      <c r="G147" s="15">
        <v>167.89339952</v>
      </c>
      <c r="H147" s="15">
        <v>207.07725173</v>
      </c>
      <c r="I147" s="15">
        <v>230.02800338</v>
      </c>
      <c r="J147" s="15">
        <v>6.3123287671000003</v>
      </c>
      <c r="K147" s="15">
        <v>28.167269861000001</v>
      </c>
      <c r="L147" s="15">
        <v>201.19584864000001</v>
      </c>
      <c r="M147" s="15">
        <v>395.37203397000002</v>
      </c>
      <c r="N147" s="15">
        <v>7.7468075123000002</v>
      </c>
      <c r="O147" s="15">
        <v>0</v>
      </c>
    </row>
    <row r="148" spans="5:15">
      <c r="E148" s="14">
        <v>118</v>
      </c>
      <c r="F148" s="15">
        <v>1319.5340185</v>
      </c>
      <c r="G148" s="15">
        <v>167.28846168999999</v>
      </c>
      <c r="H148" s="15">
        <v>206.73763124000001</v>
      </c>
      <c r="I148" s="15">
        <v>229.8045961</v>
      </c>
      <c r="J148" s="15">
        <v>6.3123287671000003</v>
      </c>
      <c r="K148" s="15">
        <v>28.151171206000001</v>
      </c>
      <c r="L148" s="15">
        <v>201.02809305</v>
      </c>
      <c r="M148" s="15">
        <v>394.11371401000002</v>
      </c>
      <c r="N148" s="15">
        <v>7.7468075123000002</v>
      </c>
      <c r="O148" s="15">
        <v>0</v>
      </c>
    </row>
    <row r="149" spans="5:15">
      <c r="E149" s="14">
        <v>119</v>
      </c>
      <c r="F149" s="15">
        <v>1313.6809184000001</v>
      </c>
      <c r="G149" s="15">
        <v>166.87672339</v>
      </c>
      <c r="H149" s="15">
        <v>206.24448806000001</v>
      </c>
      <c r="I149" s="15">
        <v>229.58118881999999</v>
      </c>
      <c r="J149" s="15">
        <v>6.3123287671000003</v>
      </c>
      <c r="K149" s="15">
        <v>28.134830688000001</v>
      </c>
      <c r="L149" s="15">
        <v>200.86666443999999</v>
      </c>
      <c r="M149" s="15">
        <v>392.86627826</v>
      </c>
      <c r="N149" s="15">
        <v>7.7468075123000002</v>
      </c>
      <c r="O149" s="15">
        <v>0</v>
      </c>
    </row>
    <row r="150" spans="5:15">
      <c r="E150" s="14">
        <v>120</v>
      </c>
      <c r="F150" s="15">
        <v>1307.7143649</v>
      </c>
      <c r="G150" s="15">
        <v>166.60136736999999</v>
      </c>
      <c r="H150" s="15">
        <v>205.72263285</v>
      </c>
      <c r="I150" s="15">
        <v>229.36356470000001</v>
      </c>
      <c r="J150" s="15">
        <v>6.3123287671000003</v>
      </c>
      <c r="K150" s="15">
        <v>28.118255302000001</v>
      </c>
      <c r="L150" s="15">
        <v>200.71136186000001</v>
      </c>
      <c r="M150" s="15">
        <v>391.62958350000002</v>
      </c>
      <c r="N150" s="15">
        <v>7.7468075123000002</v>
      </c>
      <c r="O150" s="15">
        <v>0</v>
      </c>
    </row>
    <row r="151" spans="5:15">
      <c r="E151" s="14">
        <v>121</v>
      </c>
      <c r="F151" s="15">
        <v>1302.2425086999999</v>
      </c>
      <c r="G151" s="15">
        <v>165.99797058999999</v>
      </c>
      <c r="H151" s="15">
        <v>205.03199770000001</v>
      </c>
      <c r="I151" s="15">
        <v>229.14806383999999</v>
      </c>
      <c r="J151" s="15">
        <v>6.3123287671000003</v>
      </c>
      <c r="K151" s="15">
        <v>28.101452043999998</v>
      </c>
      <c r="L151" s="15">
        <v>200.56198431999999</v>
      </c>
      <c r="M151" s="15">
        <v>390.40348652</v>
      </c>
      <c r="N151" s="15">
        <v>7.7468075123000002</v>
      </c>
      <c r="O151" s="15">
        <v>0</v>
      </c>
    </row>
    <row r="152" spans="5:15">
      <c r="E152" s="14">
        <v>122</v>
      </c>
      <c r="F152" s="15">
        <v>1296.6989486</v>
      </c>
      <c r="G152" s="15">
        <v>165.24935507999999</v>
      </c>
      <c r="H152" s="15">
        <v>204.55698964999999</v>
      </c>
      <c r="I152" s="15">
        <v>228.9338587</v>
      </c>
      <c r="J152" s="15">
        <v>6.3123287671000003</v>
      </c>
      <c r="K152" s="15">
        <v>28.084427907999999</v>
      </c>
      <c r="L152" s="15">
        <v>200.41833088000001</v>
      </c>
      <c r="M152" s="15">
        <v>389.18784409</v>
      </c>
      <c r="N152" s="15">
        <v>7.7468075123000002</v>
      </c>
      <c r="O152" s="15">
        <v>0</v>
      </c>
    </row>
    <row r="153" spans="5:15">
      <c r="E153" s="14">
        <v>123</v>
      </c>
      <c r="F153" s="15">
        <v>1291.2001227000001</v>
      </c>
      <c r="G153" s="15">
        <v>164.53003906000001</v>
      </c>
      <c r="H153" s="15">
        <v>204.00794776999999</v>
      </c>
      <c r="I153" s="15">
        <v>228.71965356000001</v>
      </c>
      <c r="J153" s="15">
        <v>6.3123287671000003</v>
      </c>
      <c r="K153" s="15">
        <v>28.067189889000002</v>
      </c>
      <c r="L153" s="15">
        <v>200.28020054000001</v>
      </c>
      <c r="M153" s="15">
        <v>387.98251298000002</v>
      </c>
      <c r="N153" s="15">
        <v>7.7468075123000002</v>
      </c>
      <c r="O153" s="15">
        <v>0</v>
      </c>
    </row>
    <row r="154" spans="5:15">
      <c r="E154" s="14">
        <v>124</v>
      </c>
      <c r="F154" s="15">
        <v>1285.5955925999999</v>
      </c>
      <c r="G154" s="15">
        <v>163.84850222</v>
      </c>
      <c r="H154" s="15">
        <v>203.54979832000001</v>
      </c>
      <c r="I154" s="15">
        <v>228.48248100999999</v>
      </c>
      <c r="J154" s="15">
        <v>6.3123287671000003</v>
      </c>
      <c r="K154" s="15">
        <v>28.049744981</v>
      </c>
      <c r="L154" s="15">
        <v>200.14739236</v>
      </c>
      <c r="M154" s="15">
        <v>386.78734997999999</v>
      </c>
      <c r="N154" s="15">
        <v>7.7468075123000002</v>
      </c>
      <c r="O154" s="15">
        <v>0</v>
      </c>
    </row>
    <row r="155" spans="5:15">
      <c r="E155" s="14">
        <v>125</v>
      </c>
      <c r="F155" s="15">
        <v>1280.2578027</v>
      </c>
      <c r="G155" s="15">
        <v>163.07852642</v>
      </c>
      <c r="H155" s="15">
        <v>202.89123518</v>
      </c>
      <c r="I155" s="15">
        <v>228.26742096000001</v>
      </c>
      <c r="J155" s="15">
        <v>6.3123287671000003</v>
      </c>
      <c r="K155" s="15">
        <v>28.032100181000001</v>
      </c>
      <c r="L155" s="15">
        <v>200.01970535999999</v>
      </c>
      <c r="M155" s="15">
        <v>385.60221186000001</v>
      </c>
      <c r="N155" s="15">
        <v>7.7468075123000002</v>
      </c>
      <c r="O155" s="15">
        <v>0</v>
      </c>
    </row>
    <row r="156" spans="5:15">
      <c r="E156" s="14">
        <v>126</v>
      </c>
      <c r="F156" s="15">
        <v>1274.6187267</v>
      </c>
      <c r="G156" s="15">
        <v>162.35471217</v>
      </c>
      <c r="H156" s="15">
        <v>202.35226234000001</v>
      </c>
      <c r="I156" s="15">
        <v>228.18789512000001</v>
      </c>
      <c r="J156" s="15">
        <v>6.3123287671000003</v>
      </c>
      <c r="K156" s="15">
        <v>28.014262480999999</v>
      </c>
      <c r="L156" s="15">
        <v>199.89693857</v>
      </c>
      <c r="M156" s="15">
        <v>384.42695541000001</v>
      </c>
      <c r="N156" s="15">
        <v>7.7468075123000002</v>
      </c>
      <c r="O156" s="15">
        <v>0</v>
      </c>
    </row>
    <row r="157" spans="5:15">
      <c r="E157" s="14">
        <v>127</v>
      </c>
      <c r="F157" s="15">
        <v>1269.3752655999999</v>
      </c>
      <c r="G157" s="15">
        <v>161.56916626</v>
      </c>
      <c r="H157" s="15">
        <v>201.53679903</v>
      </c>
      <c r="I157" s="15">
        <v>228.05097658</v>
      </c>
      <c r="J157" s="15">
        <v>6.3123287671000003</v>
      </c>
      <c r="K157" s="15">
        <v>27.996238878</v>
      </c>
      <c r="L157" s="15">
        <v>199.77889103000001</v>
      </c>
      <c r="M157" s="15">
        <v>383.26143739999998</v>
      </c>
      <c r="N157" s="15">
        <v>7.7468075123000002</v>
      </c>
      <c r="O157" s="15">
        <v>0</v>
      </c>
    </row>
    <row r="158" spans="5:15">
      <c r="E158" s="14">
        <v>128</v>
      </c>
      <c r="F158" s="15">
        <v>1263.3171307</v>
      </c>
      <c r="G158" s="15">
        <v>161.26549982</v>
      </c>
      <c r="H158" s="15">
        <v>201.09339808999999</v>
      </c>
      <c r="I158" s="15">
        <v>227.87478994</v>
      </c>
      <c r="J158" s="15">
        <v>6.3123287671000003</v>
      </c>
      <c r="K158" s="15">
        <v>27.978036367000001</v>
      </c>
      <c r="L158" s="15">
        <v>199.66536176</v>
      </c>
      <c r="M158" s="15">
        <v>382.10551459999999</v>
      </c>
      <c r="N158" s="15">
        <v>7.7468075123000002</v>
      </c>
      <c r="O158" s="15">
        <v>0</v>
      </c>
    </row>
    <row r="159" spans="5:15">
      <c r="E159" s="14">
        <v>129</v>
      </c>
      <c r="F159" s="15">
        <v>1257.1292774999999</v>
      </c>
      <c r="G159" s="15">
        <v>160.91166045</v>
      </c>
      <c r="H159" s="15">
        <v>200.84272534999999</v>
      </c>
      <c r="I159" s="15">
        <v>227.68576633999999</v>
      </c>
      <c r="J159" s="15">
        <v>6.3123287671000003</v>
      </c>
      <c r="K159" s="15">
        <v>27.959661941</v>
      </c>
      <c r="L159" s="15">
        <v>199.55614980999999</v>
      </c>
      <c r="M159" s="15">
        <v>380.95904380000002</v>
      </c>
      <c r="N159" s="15">
        <v>7.7468075123000002</v>
      </c>
      <c r="O159" s="15">
        <v>0</v>
      </c>
    </row>
    <row r="160" spans="5:15">
      <c r="E160" s="14">
        <v>130</v>
      </c>
      <c r="F160" s="15">
        <v>1251.0811816</v>
      </c>
      <c r="G160" s="15">
        <v>160.56049877000001</v>
      </c>
      <c r="H160" s="15">
        <v>200.49117242</v>
      </c>
      <c r="I160" s="15">
        <v>227.45518798000001</v>
      </c>
      <c r="J160" s="15">
        <v>6.3123287671000003</v>
      </c>
      <c r="K160" s="15">
        <v>27.941122596</v>
      </c>
      <c r="L160" s="15">
        <v>199.45105419999999</v>
      </c>
      <c r="M160" s="15">
        <v>379.82188177</v>
      </c>
      <c r="N160" s="15">
        <v>7.7468075123000002</v>
      </c>
      <c r="O160" s="15">
        <v>0</v>
      </c>
    </row>
    <row r="161" spans="5:15">
      <c r="E161" s="14">
        <v>131</v>
      </c>
      <c r="F161" s="15">
        <v>1245.3937146000001</v>
      </c>
      <c r="G161" s="15">
        <v>160.21536454</v>
      </c>
      <c r="H161" s="15">
        <v>199.79383786</v>
      </c>
      <c r="I161" s="15">
        <v>227.20373488999999</v>
      </c>
      <c r="J161" s="15">
        <v>6.3123287671000003</v>
      </c>
      <c r="K161" s="15">
        <v>27.922425326999999</v>
      </c>
      <c r="L161" s="15">
        <v>199.34987397</v>
      </c>
      <c r="M161" s="15">
        <v>378.69388529999998</v>
      </c>
      <c r="N161" s="15">
        <v>7.7468075123000002</v>
      </c>
      <c r="O161" s="15">
        <v>0</v>
      </c>
    </row>
    <row r="162" spans="5:15">
      <c r="E162" s="14">
        <v>132</v>
      </c>
      <c r="F162" s="15">
        <v>1239.8651596</v>
      </c>
      <c r="G162" s="15">
        <v>159.77400091000001</v>
      </c>
      <c r="H162" s="15">
        <v>198.93068489000001</v>
      </c>
      <c r="I162" s="15">
        <v>227.05541753</v>
      </c>
      <c r="J162" s="15">
        <v>6.3123287671000003</v>
      </c>
      <c r="K162" s="15">
        <v>27.903577127999998</v>
      </c>
      <c r="L162" s="15">
        <v>199.25240814</v>
      </c>
      <c r="M162" s="15">
        <v>377.57491114999999</v>
      </c>
      <c r="N162" s="15">
        <v>7.7468075123000002</v>
      </c>
      <c r="O162" s="15">
        <v>0</v>
      </c>
    </row>
    <row r="163" spans="5:15">
      <c r="E163" s="14">
        <v>133</v>
      </c>
      <c r="F163" s="15">
        <v>1233.2961828</v>
      </c>
      <c r="G163" s="15">
        <v>159.29678376999999</v>
      </c>
      <c r="H163" s="15">
        <v>198.53196431999999</v>
      </c>
      <c r="I163" s="15">
        <v>226.90710016</v>
      </c>
      <c r="J163" s="15">
        <v>6.3123287671000003</v>
      </c>
      <c r="K163" s="15">
        <v>27.884584994000001</v>
      </c>
      <c r="L163" s="15">
        <v>199.15845576000001</v>
      </c>
      <c r="M163" s="15">
        <v>376.46481612000002</v>
      </c>
      <c r="N163" s="15">
        <v>7.7468075123000002</v>
      </c>
      <c r="O163" s="15">
        <v>0</v>
      </c>
    </row>
    <row r="164" spans="5:15">
      <c r="E164" s="14">
        <v>134</v>
      </c>
      <c r="F164" s="15">
        <v>1226.0752528999999</v>
      </c>
      <c r="G164" s="15">
        <v>158.47937698999999</v>
      </c>
      <c r="H164" s="15">
        <v>198.09839545</v>
      </c>
      <c r="I164" s="15">
        <v>226.80333898999999</v>
      </c>
      <c r="J164" s="15">
        <v>6.3123287671000003</v>
      </c>
      <c r="K164" s="15">
        <v>27.865455920999999</v>
      </c>
      <c r="L164" s="15">
        <v>199.06781584999999</v>
      </c>
      <c r="M164" s="15">
        <v>375.36345697000002</v>
      </c>
      <c r="N164" s="15">
        <v>7.7468075123000002</v>
      </c>
      <c r="O164" s="15">
        <v>0</v>
      </c>
    </row>
    <row r="165" spans="5:15">
      <c r="E165" s="14">
        <v>135</v>
      </c>
      <c r="F165" s="15">
        <v>1219.1789237</v>
      </c>
      <c r="G165" s="15">
        <v>157.74363302</v>
      </c>
      <c r="H165" s="15">
        <v>197.21137945999999</v>
      </c>
      <c r="I165" s="15">
        <v>226.7467613</v>
      </c>
      <c r="J165" s="15">
        <v>6.3123287671000003</v>
      </c>
      <c r="K165" s="15">
        <v>27.846196902999999</v>
      </c>
      <c r="L165" s="15">
        <v>198.98028744000001</v>
      </c>
      <c r="M165" s="15">
        <v>374.27069047999998</v>
      </c>
      <c r="N165" s="15">
        <v>7.7468075123000002</v>
      </c>
      <c r="O165" s="15">
        <v>0</v>
      </c>
    </row>
    <row r="166" spans="5:15">
      <c r="E166" s="14">
        <v>136</v>
      </c>
      <c r="F166" s="15">
        <v>1212.4542392000001</v>
      </c>
      <c r="G166" s="15">
        <v>156.86141849000001</v>
      </c>
      <c r="H166" s="15">
        <v>196.38744749</v>
      </c>
      <c r="I166" s="15">
        <v>226.60192554</v>
      </c>
      <c r="J166" s="15">
        <v>6.3123287671000003</v>
      </c>
      <c r="K166" s="15">
        <v>27.826814935000002</v>
      </c>
      <c r="L166" s="15">
        <v>198.89566958</v>
      </c>
      <c r="M166" s="15">
        <v>373.18637344000001</v>
      </c>
      <c r="N166" s="15">
        <v>7.7468075123000002</v>
      </c>
      <c r="O166" s="15">
        <v>0</v>
      </c>
    </row>
    <row r="167" spans="5:15">
      <c r="E167" s="14">
        <v>137</v>
      </c>
      <c r="F167" s="15">
        <v>1205.4983227</v>
      </c>
      <c r="G167" s="15">
        <v>156.08352829</v>
      </c>
      <c r="H167" s="15">
        <v>195.69042315999999</v>
      </c>
      <c r="I167" s="15">
        <v>226.45708977999999</v>
      </c>
      <c r="J167" s="15">
        <v>6.3123287671000003</v>
      </c>
      <c r="K167" s="15">
        <v>27.807317010999999</v>
      </c>
      <c r="L167" s="15">
        <v>198.81376127999999</v>
      </c>
      <c r="M167" s="15">
        <v>372.11036260999998</v>
      </c>
      <c r="N167" s="15">
        <v>7.7468075123000002</v>
      </c>
      <c r="O167" s="15">
        <v>0</v>
      </c>
    </row>
    <row r="168" spans="5:15">
      <c r="E168" s="14">
        <v>138</v>
      </c>
      <c r="F168" s="15">
        <v>1198.9286821999999</v>
      </c>
      <c r="G168" s="15">
        <v>155.14375584000001</v>
      </c>
      <c r="H168" s="15">
        <v>194.76900504</v>
      </c>
      <c r="I168" s="15">
        <v>226.31225402999999</v>
      </c>
      <c r="J168" s="15">
        <v>6.3123287671000003</v>
      </c>
      <c r="K168" s="15">
        <v>27.787710127</v>
      </c>
      <c r="L168" s="15">
        <v>198.73436158000001</v>
      </c>
      <c r="M168" s="15">
        <v>371.04251478999998</v>
      </c>
      <c r="N168" s="15">
        <v>7.7468075123000002</v>
      </c>
      <c r="O168" s="15">
        <v>0</v>
      </c>
    </row>
    <row r="169" spans="5:15">
      <c r="E169" s="14">
        <v>139</v>
      </c>
      <c r="F169" s="15">
        <v>1191.8313555</v>
      </c>
      <c r="G169" s="15">
        <v>154.29584328000001</v>
      </c>
      <c r="H169" s="15">
        <v>194.28341333</v>
      </c>
      <c r="I169" s="15">
        <v>226.16741827000001</v>
      </c>
      <c r="J169" s="15">
        <v>6.3123287671000003</v>
      </c>
      <c r="K169" s="15">
        <v>27.768001277</v>
      </c>
      <c r="L169" s="15">
        <v>198.65726953000001</v>
      </c>
      <c r="M169" s="15">
        <v>369.98268674000002</v>
      </c>
      <c r="N169" s="15">
        <v>7.7468075123000002</v>
      </c>
      <c r="O169" s="15">
        <v>0</v>
      </c>
    </row>
    <row r="170" spans="5:15">
      <c r="E170" s="14">
        <v>140</v>
      </c>
      <c r="F170" s="15">
        <v>1185.1488936000001</v>
      </c>
      <c r="G170" s="15">
        <v>153.43896326999999</v>
      </c>
      <c r="H170" s="15">
        <v>193.39351371999999</v>
      </c>
      <c r="I170" s="15">
        <v>226.02099303</v>
      </c>
      <c r="J170" s="15">
        <v>6.3123287671000003</v>
      </c>
      <c r="K170" s="15">
        <v>27.748197457</v>
      </c>
      <c r="L170" s="15">
        <v>198.58228413000001</v>
      </c>
      <c r="M170" s="15">
        <v>368.93073525</v>
      </c>
      <c r="N170" s="15">
        <v>7.7468075123000002</v>
      </c>
      <c r="O170" s="15">
        <v>0</v>
      </c>
    </row>
    <row r="171" spans="5:15">
      <c r="E171" s="14">
        <v>141</v>
      </c>
      <c r="F171" s="15">
        <v>1178.2287232000001</v>
      </c>
      <c r="G171" s="15">
        <v>152.6338006</v>
      </c>
      <c r="H171" s="15">
        <v>192.69177768</v>
      </c>
      <c r="I171" s="15">
        <v>225.87239528999999</v>
      </c>
      <c r="J171" s="15">
        <v>6.3123287671000003</v>
      </c>
      <c r="K171" s="15">
        <v>27.728305661</v>
      </c>
      <c r="L171" s="15">
        <v>198.50920443999999</v>
      </c>
      <c r="M171" s="15">
        <v>367.88651708999998</v>
      </c>
      <c r="N171" s="15">
        <v>7.7468075123000002</v>
      </c>
      <c r="O171" s="15">
        <v>3</v>
      </c>
    </row>
    <row r="172" spans="5:15">
      <c r="E172" s="14">
        <v>142</v>
      </c>
      <c r="F172" s="15">
        <v>1170.9022949</v>
      </c>
      <c r="G172" s="15">
        <v>152.14184777</v>
      </c>
      <c r="H172" s="15">
        <v>192.07345771999999</v>
      </c>
      <c r="I172" s="15">
        <v>225.73342964</v>
      </c>
      <c r="J172" s="15">
        <v>6.3123287671000003</v>
      </c>
      <c r="K172" s="15">
        <v>27.708332883000001</v>
      </c>
      <c r="L172" s="15">
        <v>198.43782948</v>
      </c>
      <c r="M172" s="15">
        <v>366.84988902999999</v>
      </c>
      <c r="N172" s="15">
        <v>7.7468075123000002</v>
      </c>
      <c r="O172" s="15">
        <v>6</v>
      </c>
    </row>
    <row r="173" spans="5:15">
      <c r="E173" s="14">
        <v>143</v>
      </c>
      <c r="F173" s="15">
        <v>1163.8908521999999</v>
      </c>
      <c r="G173" s="15">
        <v>151.38729477000001</v>
      </c>
      <c r="H173" s="15">
        <v>191.40275224999999</v>
      </c>
      <c r="I173" s="15">
        <v>225.59446399999999</v>
      </c>
      <c r="J173" s="15">
        <v>6.3123287671000003</v>
      </c>
      <c r="K173" s="15">
        <v>27.688286119000001</v>
      </c>
      <c r="L173" s="15">
        <v>198.36795828999999</v>
      </c>
      <c r="M173" s="15">
        <v>365.82070786999998</v>
      </c>
      <c r="N173" s="15">
        <v>7.7468075123000002</v>
      </c>
      <c r="O173" s="15">
        <v>9</v>
      </c>
    </row>
    <row r="174" spans="5:15">
      <c r="E174" s="14">
        <v>144</v>
      </c>
      <c r="F174" s="15">
        <v>1156.6534353</v>
      </c>
      <c r="G174" s="15">
        <v>150.72849282000001</v>
      </c>
      <c r="H174" s="15">
        <v>190.86227</v>
      </c>
      <c r="I174" s="15">
        <v>225.45549835</v>
      </c>
      <c r="J174" s="15">
        <v>6.3123287671000003</v>
      </c>
      <c r="K174" s="15">
        <v>27.668172364</v>
      </c>
      <c r="L174" s="15">
        <v>198.29938988999999</v>
      </c>
      <c r="M174" s="15">
        <v>364.79883038000003</v>
      </c>
      <c r="N174" s="15">
        <v>7.7468075123000002</v>
      </c>
      <c r="O174" s="15">
        <v>12</v>
      </c>
    </row>
    <row r="175" spans="5:15">
      <c r="E175" s="14">
        <v>145</v>
      </c>
      <c r="F175" s="15">
        <v>1149.0681586000001</v>
      </c>
      <c r="G175" s="15">
        <v>150.28757587999999</v>
      </c>
      <c r="H175" s="15">
        <v>190.45176243</v>
      </c>
      <c r="I175" s="15">
        <v>225.31653270000001</v>
      </c>
      <c r="J175" s="15">
        <v>6.3123287671000003</v>
      </c>
      <c r="K175" s="15">
        <v>27.647998611999999</v>
      </c>
      <c r="L175" s="15">
        <v>198.23192331999999</v>
      </c>
      <c r="M175" s="15">
        <v>363.78411332000002</v>
      </c>
      <c r="N175" s="15">
        <v>7.7468075123000002</v>
      </c>
      <c r="O175" s="15">
        <v>14</v>
      </c>
    </row>
    <row r="176" spans="5:15">
      <c r="E176" s="14">
        <v>146</v>
      </c>
      <c r="F176" s="15">
        <v>1141.3907448</v>
      </c>
      <c r="G176" s="15">
        <v>149.94977075</v>
      </c>
      <c r="H176" s="15">
        <v>190.01216065</v>
      </c>
      <c r="I176" s="15">
        <v>225.19568669</v>
      </c>
      <c r="J176" s="15">
        <v>6.3123287671000003</v>
      </c>
      <c r="K176" s="15">
        <v>27.627771858999999</v>
      </c>
      <c r="L176" s="15">
        <v>198.16535762000001</v>
      </c>
      <c r="M176" s="15">
        <v>362.77641348999998</v>
      </c>
      <c r="N176" s="15">
        <v>7.7468075123000002</v>
      </c>
      <c r="O176" s="15">
        <v>17</v>
      </c>
    </row>
    <row r="177" spans="5:15">
      <c r="E177" s="14">
        <v>147</v>
      </c>
      <c r="F177" s="15">
        <v>1134.0003604999999</v>
      </c>
      <c r="G177" s="15">
        <v>149.40738985999999</v>
      </c>
      <c r="H177" s="15">
        <v>189.47419350000001</v>
      </c>
      <c r="I177" s="15">
        <v>225.09075224</v>
      </c>
      <c r="J177" s="15">
        <v>6.3123287671000003</v>
      </c>
      <c r="K177" s="15">
        <v>27.607499099000002</v>
      </c>
      <c r="L177" s="15">
        <v>198.09949180000001</v>
      </c>
      <c r="M177" s="15">
        <v>361.77558766999999</v>
      </c>
      <c r="N177" s="15">
        <v>7.7468075123000002</v>
      </c>
      <c r="O177" s="15">
        <v>20</v>
      </c>
    </row>
    <row r="178" spans="5:15">
      <c r="E178" s="14">
        <v>148</v>
      </c>
      <c r="F178" s="15">
        <v>1126.4288793000001</v>
      </c>
      <c r="G178" s="15">
        <v>148.94244289</v>
      </c>
      <c r="H178" s="15">
        <v>189.06295727</v>
      </c>
      <c r="I178" s="15">
        <v>224.96274982</v>
      </c>
      <c r="J178" s="15">
        <v>6.3123287671000003</v>
      </c>
      <c r="K178" s="15">
        <v>27.587187325999999</v>
      </c>
      <c r="L178" s="15">
        <v>198.03412492000001</v>
      </c>
      <c r="M178" s="15">
        <v>360.78149261999999</v>
      </c>
      <c r="N178" s="15">
        <v>7.7468075123000002</v>
      </c>
      <c r="O178" s="15">
        <v>23</v>
      </c>
    </row>
    <row r="179" spans="5:15">
      <c r="E179" s="14">
        <v>149</v>
      </c>
      <c r="F179" s="15">
        <v>1118.7875458000001</v>
      </c>
      <c r="G179" s="15">
        <v>148.50713816000001</v>
      </c>
      <c r="H179" s="15">
        <v>188.70873344</v>
      </c>
      <c r="I179" s="15">
        <v>224.81794507999999</v>
      </c>
      <c r="J179" s="15">
        <v>6.3123287671000003</v>
      </c>
      <c r="K179" s="15">
        <v>27.566843537</v>
      </c>
      <c r="L179" s="15">
        <v>197.96905598999999</v>
      </c>
      <c r="M179" s="15">
        <v>359.79398512</v>
      </c>
      <c r="N179" s="15">
        <v>7.7468075123000002</v>
      </c>
      <c r="O179" s="15">
        <v>26</v>
      </c>
    </row>
    <row r="180" spans="5:15">
      <c r="E180" s="14">
        <v>150</v>
      </c>
      <c r="F180" s="15">
        <v>1112.4559351</v>
      </c>
      <c r="G180" s="15">
        <v>147.22627047</v>
      </c>
      <c r="H180" s="15">
        <v>187.86191115</v>
      </c>
      <c r="I180" s="15">
        <v>224.70157897999999</v>
      </c>
      <c r="J180" s="15">
        <v>6.3123287671000003</v>
      </c>
      <c r="K180" s="15">
        <v>27.546474724999999</v>
      </c>
      <c r="L180" s="15">
        <v>197.90408406</v>
      </c>
      <c r="M180" s="15">
        <v>358.81292196999999</v>
      </c>
      <c r="N180" s="15">
        <v>7.7468075123000002</v>
      </c>
      <c r="O180" s="15">
        <v>29</v>
      </c>
    </row>
    <row r="181" spans="5:15">
      <c r="E181" s="14">
        <v>151</v>
      </c>
      <c r="F181" s="15">
        <v>1105.0803469</v>
      </c>
      <c r="G181" s="15">
        <v>146.57528597000001</v>
      </c>
      <c r="H181" s="15">
        <v>187.42918320000001</v>
      </c>
      <c r="I181" s="15">
        <v>224.58521286999999</v>
      </c>
      <c r="J181" s="15">
        <v>6.3123287671000003</v>
      </c>
      <c r="K181" s="15">
        <v>27.526087884999999</v>
      </c>
      <c r="L181" s="15">
        <v>197.83900815000001</v>
      </c>
      <c r="M181" s="15">
        <v>357.83815992000001</v>
      </c>
      <c r="N181" s="15">
        <v>7.7468075123000002</v>
      </c>
      <c r="O181" s="15">
        <v>32</v>
      </c>
    </row>
    <row r="182" spans="5:15">
      <c r="E182" s="14">
        <v>152</v>
      </c>
      <c r="F182" s="15">
        <v>1098.1611783999999</v>
      </c>
      <c r="G182" s="15">
        <v>145.68020523999999</v>
      </c>
      <c r="H182" s="15">
        <v>186.78413171</v>
      </c>
      <c r="I182" s="15">
        <v>224.46884677</v>
      </c>
      <c r="J182" s="15">
        <v>6.3123287671000003</v>
      </c>
      <c r="K182" s="15">
        <v>27.505690012999999</v>
      </c>
      <c r="L182" s="15">
        <v>197.77362729999999</v>
      </c>
      <c r="M182" s="15">
        <v>356.86955576999998</v>
      </c>
      <c r="N182" s="15">
        <v>7.7468075123000002</v>
      </c>
      <c r="O182" s="15">
        <v>34</v>
      </c>
    </row>
    <row r="183" spans="5:15">
      <c r="E183" s="14">
        <v>153</v>
      </c>
      <c r="F183" s="15">
        <v>1090.9989143</v>
      </c>
      <c r="G183" s="15">
        <v>144.94659000999999</v>
      </c>
      <c r="H183" s="15">
        <v>186.22071043</v>
      </c>
      <c r="I183" s="15">
        <v>224.35248066</v>
      </c>
      <c r="J183" s="15">
        <v>6.3123287671000003</v>
      </c>
      <c r="K183" s="15">
        <v>27.485288102999998</v>
      </c>
      <c r="L183" s="15">
        <v>197.70774053</v>
      </c>
      <c r="M183" s="15">
        <v>355.90696628000001</v>
      </c>
      <c r="N183" s="15">
        <v>7.7468075123000002</v>
      </c>
      <c r="O183" s="15">
        <v>37</v>
      </c>
    </row>
    <row r="184" spans="5:15">
      <c r="E184" s="14">
        <v>154</v>
      </c>
      <c r="F184" s="15">
        <v>1083.7024342</v>
      </c>
      <c r="G184" s="15">
        <v>144.28147365000001</v>
      </c>
      <c r="H184" s="15">
        <v>185.72300615</v>
      </c>
      <c r="I184" s="15">
        <v>224.23611456</v>
      </c>
      <c r="J184" s="15">
        <v>6.3123287671000003</v>
      </c>
      <c r="K184" s="15">
        <v>27.464889150000001</v>
      </c>
      <c r="L184" s="15">
        <v>197.64114688999999</v>
      </c>
      <c r="M184" s="15">
        <v>354.95024824000001</v>
      </c>
      <c r="N184" s="15">
        <v>7.7468075123000002</v>
      </c>
      <c r="O184" s="15">
        <v>40</v>
      </c>
    </row>
    <row r="185" spans="5:15">
      <c r="E185" s="14">
        <v>155</v>
      </c>
      <c r="F185" s="15">
        <v>1076.5046576</v>
      </c>
      <c r="G185" s="15">
        <v>143.77614894000001</v>
      </c>
      <c r="H185" s="15">
        <v>184.96680681999999</v>
      </c>
      <c r="I185" s="15">
        <v>224.11974845</v>
      </c>
      <c r="J185" s="15">
        <v>6.3123287671000003</v>
      </c>
      <c r="K185" s="15">
        <v>27.444500147999999</v>
      </c>
      <c r="L185" s="15">
        <v>197.5736454</v>
      </c>
      <c r="M185" s="15">
        <v>353.99925843</v>
      </c>
      <c r="N185" s="15">
        <v>7.7468075123000002</v>
      </c>
      <c r="O185" s="15">
        <v>43</v>
      </c>
    </row>
    <row r="186" spans="5:15">
      <c r="E186" s="14">
        <v>156</v>
      </c>
      <c r="F186" s="15">
        <v>1069.4954451999999</v>
      </c>
      <c r="G186" s="15">
        <v>142.81754078</v>
      </c>
      <c r="H186" s="15">
        <v>184.47532666000001</v>
      </c>
      <c r="I186" s="15">
        <v>224.00338235000001</v>
      </c>
      <c r="J186" s="15">
        <v>6.3123287671000003</v>
      </c>
      <c r="K186" s="15">
        <v>27.424128094</v>
      </c>
      <c r="L186" s="15">
        <v>197.50503509999999</v>
      </c>
      <c r="M186" s="15">
        <v>353.05385361999998</v>
      </c>
      <c r="N186" s="15">
        <v>7.7468075123000002</v>
      </c>
      <c r="O186" s="15">
        <v>46</v>
      </c>
    </row>
    <row r="187" spans="5:15">
      <c r="E187" s="14">
        <v>157</v>
      </c>
      <c r="F187" s="15">
        <v>1062.6204138000001</v>
      </c>
      <c r="G187" s="15">
        <v>142.07339883</v>
      </c>
      <c r="H187" s="15">
        <v>183.63519934999999</v>
      </c>
      <c r="I187" s="15">
        <v>223.88701624000001</v>
      </c>
      <c r="J187" s="15">
        <v>6.3123287671000003</v>
      </c>
      <c r="K187" s="15">
        <v>27.403779981</v>
      </c>
      <c r="L187" s="15">
        <v>197.43511501</v>
      </c>
      <c r="M187" s="15">
        <v>352.11389058999998</v>
      </c>
      <c r="N187" s="15">
        <v>7.7468075123000002</v>
      </c>
      <c r="O187" s="15">
        <v>49</v>
      </c>
    </row>
    <row r="188" spans="5:15">
      <c r="E188" s="14">
        <v>158</v>
      </c>
      <c r="F188" s="15">
        <v>1055.732403</v>
      </c>
      <c r="G188" s="15">
        <v>141.22701018999999</v>
      </c>
      <c r="H188" s="15">
        <v>182.96292118</v>
      </c>
      <c r="I188" s="15">
        <v>223.71802708000001</v>
      </c>
      <c r="J188" s="15">
        <v>6.3123287671000003</v>
      </c>
      <c r="K188" s="15">
        <v>27.383462804000001</v>
      </c>
      <c r="L188" s="15">
        <v>197.36368418000001</v>
      </c>
      <c r="M188" s="15">
        <v>351.17922612000001</v>
      </c>
      <c r="N188" s="15">
        <v>7.7468075123000002</v>
      </c>
      <c r="O188" s="15">
        <v>51</v>
      </c>
    </row>
    <row r="189" spans="5:15">
      <c r="E189" s="14">
        <v>159</v>
      </c>
      <c r="F189" s="15">
        <v>1048.547548</v>
      </c>
      <c r="G189" s="15">
        <v>140.57299806</v>
      </c>
      <c r="H189" s="15">
        <v>182.35790392999999</v>
      </c>
      <c r="I189" s="15">
        <v>223.58624470000001</v>
      </c>
      <c r="J189" s="15">
        <v>6.3123287671000003</v>
      </c>
      <c r="K189" s="15">
        <v>27.363183557999999</v>
      </c>
      <c r="L189" s="15">
        <v>197.29054163000001</v>
      </c>
      <c r="M189" s="15">
        <v>350.24971699000002</v>
      </c>
      <c r="N189" s="15">
        <v>7.7468075123000002</v>
      </c>
      <c r="O189" s="15">
        <v>54</v>
      </c>
    </row>
    <row r="190" spans="5:15">
      <c r="E190" s="14">
        <v>160</v>
      </c>
      <c r="F190" s="15">
        <v>1041.112674</v>
      </c>
      <c r="G190" s="15">
        <v>139.96852365999999</v>
      </c>
      <c r="H190" s="15">
        <v>181.92306009000001</v>
      </c>
      <c r="I190" s="15">
        <v>223.48477009000001</v>
      </c>
      <c r="J190" s="15">
        <v>6.3123287671000003</v>
      </c>
      <c r="K190" s="15">
        <v>27.342949238999999</v>
      </c>
      <c r="L190" s="15">
        <v>197.21548639</v>
      </c>
      <c r="M190" s="15">
        <v>349.32521996999998</v>
      </c>
      <c r="N190" s="15">
        <v>7.7468075123000002</v>
      </c>
      <c r="O190" s="15">
        <v>57</v>
      </c>
    </row>
    <row r="191" spans="5:15">
      <c r="E191" s="14">
        <v>161</v>
      </c>
      <c r="F191" s="15">
        <v>1033.6041600999999</v>
      </c>
      <c r="G191" s="15">
        <v>139.38478545000001</v>
      </c>
      <c r="H191" s="15">
        <v>181.54112007000001</v>
      </c>
      <c r="I191" s="15">
        <v>223.38329547000001</v>
      </c>
      <c r="J191" s="15">
        <v>6.3123287671000003</v>
      </c>
      <c r="K191" s="15">
        <v>27.32276684</v>
      </c>
      <c r="L191" s="15">
        <v>197.13831751000001</v>
      </c>
      <c r="M191" s="15">
        <v>348.40559184</v>
      </c>
      <c r="N191" s="15">
        <v>7.7468075123000002</v>
      </c>
      <c r="O191" s="15">
        <v>60</v>
      </c>
    </row>
    <row r="192" spans="5:15">
      <c r="E192" s="14">
        <v>162</v>
      </c>
      <c r="F192" s="15">
        <v>1026.1242732000001</v>
      </c>
      <c r="G192" s="15">
        <v>138.90787914000001</v>
      </c>
      <c r="H192" s="15">
        <v>181.02372106999999</v>
      </c>
      <c r="I192" s="15">
        <v>223.28182086000001</v>
      </c>
      <c r="J192" s="15">
        <v>6.3123287671000003</v>
      </c>
      <c r="K192" s="15">
        <v>27.302643357000001</v>
      </c>
      <c r="L192" s="15">
        <v>197.05883399999999</v>
      </c>
      <c r="M192" s="15">
        <v>347.49068939</v>
      </c>
      <c r="N192" s="15">
        <v>7.7468075123000002</v>
      </c>
      <c r="O192" s="15">
        <v>63</v>
      </c>
    </row>
    <row r="193" spans="5:15">
      <c r="E193" s="14">
        <v>163</v>
      </c>
      <c r="F193" s="15">
        <v>1018.8612313</v>
      </c>
      <c r="G193" s="15">
        <v>138.07490854</v>
      </c>
      <c r="H193" s="15">
        <v>180.64554147000001</v>
      </c>
      <c r="I193" s="15">
        <v>223.18034625000001</v>
      </c>
      <c r="J193" s="15">
        <v>6.3123287671000003</v>
      </c>
      <c r="K193" s="15">
        <v>27.282585783999998</v>
      </c>
      <c r="L193" s="15">
        <v>196.97683491000001</v>
      </c>
      <c r="M193" s="15">
        <v>346.58036938999999</v>
      </c>
      <c r="N193" s="15">
        <v>7.7468075123000002</v>
      </c>
      <c r="O193" s="15">
        <v>65</v>
      </c>
    </row>
    <row r="194" spans="5:15">
      <c r="E194" s="14">
        <v>164</v>
      </c>
      <c r="F194" s="15">
        <v>1011.2585701</v>
      </c>
      <c r="G194" s="15">
        <v>137.62822095999999</v>
      </c>
      <c r="H194" s="15">
        <v>180.21410612</v>
      </c>
      <c r="I194" s="15">
        <v>223.08546358000001</v>
      </c>
      <c r="J194" s="15">
        <v>6.3123287671000003</v>
      </c>
      <c r="K194" s="15">
        <v>27.262601116999999</v>
      </c>
      <c r="L194" s="15">
        <v>196.89211925999999</v>
      </c>
      <c r="M194" s="15">
        <v>345.67448861000003</v>
      </c>
      <c r="N194" s="15">
        <v>7.7468075123000002</v>
      </c>
      <c r="O194" s="15">
        <v>68</v>
      </c>
    </row>
    <row r="195" spans="5:15">
      <c r="E195" s="14">
        <v>165</v>
      </c>
      <c r="F195" s="15">
        <v>1003.5666116</v>
      </c>
      <c r="G195" s="15">
        <v>137.17970539000001</v>
      </c>
      <c r="H195" s="15">
        <v>179.86140768999999</v>
      </c>
      <c r="I195" s="15">
        <v>223.00296925999999</v>
      </c>
      <c r="J195" s="15">
        <v>6.3123287671000003</v>
      </c>
      <c r="K195" s="15">
        <v>27.242696349999999</v>
      </c>
      <c r="L195" s="15">
        <v>196.80448609000001</v>
      </c>
      <c r="M195" s="15">
        <v>344.77290384000003</v>
      </c>
      <c r="N195" s="15">
        <v>7.7468075123000002</v>
      </c>
      <c r="O195" s="15">
        <v>71</v>
      </c>
    </row>
    <row r="196" spans="5:15">
      <c r="E196" s="14">
        <v>166</v>
      </c>
      <c r="F196" s="15">
        <v>996.52764968999998</v>
      </c>
      <c r="G196" s="15">
        <v>136.47384346999999</v>
      </c>
      <c r="H196" s="15">
        <v>179.11305906999999</v>
      </c>
      <c r="I196" s="15">
        <v>222.92047495</v>
      </c>
      <c r="J196" s="15">
        <v>6.3123287671000003</v>
      </c>
      <c r="K196" s="15">
        <v>27.222878477999998</v>
      </c>
      <c r="L196" s="15">
        <v>196.71373444</v>
      </c>
      <c r="M196" s="15">
        <v>343.87547185</v>
      </c>
      <c r="N196" s="15">
        <v>7.7468075123000002</v>
      </c>
      <c r="O196" s="15">
        <v>74</v>
      </c>
    </row>
    <row r="197" spans="5:15">
      <c r="E197" s="14">
        <v>167</v>
      </c>
      <c r="F197" s="15">
        <v>989.33119601999999</v>
      </c>
      <c r="G197" s="15">
        <v>135.79719825000001</v>
      </c>
      <c r="H197" s="15">
        <v>178.49298549</v>
      </c>
      <c r="I197" s="15">
        <v>222.83798063</v>
      </c>
      <c r="J197" s="15">
        <v>6.3123287671000003</v>
      </c>
      <c r="K197" s="15">
        <v>27.203154496</v>
      </c>
      <c r="L197" s="15">
        <v>196.61966332</v>
      </c>
      <c r="M197" s="15">
        <v>342.98204942000001</v>
      </c>
      <c r="N197" s="15">
        <v>7.7468075123000002</v>
      </c>
      <c r="O197" s="15">
        <v>77</v>
      </c>
    </row>
    <row r="198" spans="5:15">
      <c r="E198" s="14">
        <v>168</v>
      </c>
      <c r="F198" s="15">
        <v>981.91057249000005</v>
      </c>
      <c r="G198" s="15">
        <v>135.25196715999999</v>
      </c>
      <c r="H198" s="15">
        <v>177.96566765</v>
      </c>
      <c r="I198" s="15">
        <v>222.75548631000001</v>
      </c>
      <c r="J198" s="15">
        <v>6.3123287671000003</v>
      </c>
      <c r="K198" s="15">
        <v>27.183531399</v>
      </c>
      <c r="L198" s="15">
        <v>196.52207178</v>
      </c>
      <c r="M198" s="15">
        <v>342.09249333999998</v>
      </c>
      <c r="N198" s="15">
        <v>7.7468075123000002</v>
      </c>
      <c r="O198" s="15">
        <v>79</v>
      </c>
    </row>
    <row r="199" spans="5:15">
      <c r="E199" s="14">
        <v>169</v>
      </c>
      <c r="F199" s="15">
        <v>974.92963262000001</v>
      </c>
      <c r="G199" s="15">
        <v>134.29141433999999</v>
      </c>
      <c r="H199" s="15">
        <v>177.38911239000001</v>
      </c>
      <c r="I199" s="15">
        <v>222.69786746</v>
      </c>
      <c r="J199" s="15">
        <v>6.3123287671000003</v>
      </c>
      <c r="K199" s="15">
        <v>27.164016181000001</v>
      </c>
      <c r="L199" s="15">
        <v>196.42075883999999</v>
      </c>
      <c r="M199" s="15">
        <v>341.20666037000001</v>
      </c>
      <c r="N199" s="15">
        <v>7.7468075123000002</v>
      </c>
      <c r="O199" s="15">
        <v>82</v>
      </c>
    </row>
    <row r="200" spans="5:15">
      <c r="E200" s="14">
        <v>170</v>
      </c>
      <c r="F200" s="15">
        <v>967.70662111000001</v>
      </c>
      <c r="G200" s="15">
        <v>133.55610881000001</v>
      </c>
      <c r="H200" s="15">
        <v>176.84742727</v>
      </c>
      <c r="I200" s="15">
        <v>222.62220285000001</v>
      </c>
      <c r="J200" s="15">
        <v>6.3123287671000003</v>
      </c>
      <c r="K200" s="15">
        <v>27.144615838</v>
      </c>
      <c r="L200" s="15">
        <v>196.31552354999999</v>
      </c>
      <c r="M200" s="15">
        <v>340.32440729000001</v>
      </c>
      <c r="N200" s="15">
        <v>7.7468075123000002</v>
      </c>
      <c r="O200" s="15">
        <v>85</v>
      </c>
    </row>
    <row r="201" spans="5:15">
      <c r="E201" s="14">
        <v>171</v>
      </c>
      <c r="F201" s="15">
        <v>960.15316639000002</v>
      </c>
      <c r="G201" s="15">
        <v>133.11004591</v>
      </c>
      <c r="H201" s="15">
        <v>176.34694271000001</v>
      </c>
      <c r="I201" s="15">
        <v>222.54653823000001</v>
      </c>
      <c r="J201" s="15">
        <v>6.3123287671000003</v>
      </c>
      <c r="K201" s="15">
        <v>27.125337364</v>
      </c>
      <c r="L201" s="15">
        <v>196.20616493</v>
      </c>
      <c r="M201" s="15">
        <v>339.44559089000001</v>
      </c>
      <c r="N201" s="15">
        <v>7.7468075123000002</v>
      </c>
      <c r="O201" s="15">
        <v>88</v>
      </c>
    </row>
    <row r="202" spans="5:15">
      <c r="E202" s="14">
        <v>172</v>
      </c>
      <c r="F202" s="15">
        <v>953.1626771</v>
      </c>
      <c r="G202" s="15">
        <v>132.29300391999999</v>
      </c>
      <c r="H202" s="15">
        <v>175.65447182</v>
      </c>
      <c r="I202" s="15">
        <v>222.47087361999999</v>
      </c>
      <c r="J202" s="15">
        <v>6.3123287671000003</v>
      </c>
      <c r="K202" s="15">
        <v>27.106187754</v>
      </c>
      <c r="L202" s="15">
        <v>196.09248201</v>
      </c>
      <c r="M202" s="15">
        <v>338.57006794</v>
      </c>
      <c r="N202" s="15">
        <v>7.7468075123000002</v>
      </c>
      <c r="O202" s="15">
        <v>91</v>
      </c>
    </row>
    <row r="203" spans="5:15">
      <c r="E203" s="14">
        <v>173</v>
      </c>
      <c r="F203" s="15">
        <v>945.90730195000003</v>
      </c>
      <c r="G203" s="15">
        <v>131.65917891999999</v>
      </c>
      <c r="H203" s="15">
        <v>175.02304655</v>
      </c>
      <c r="I203" s="15">
        <v>222.41583224999999</v>
      </c>
      <c r="J203" s="15">
        <v>6.3123287671000003</v>
      </c>
      <c r="K203" s="15">
        <v>27.087174003000001</v>
      </c>
      <c r="L203" s="15">
        <v>195.97427382999999</v>
      </c>
      <c r="M203" s="15">
        <v>337.69769522000001</v>
      </c>
      <c r="N203" s="15">
        <v>7.7468075123000002</v>
      </c>
      <c r="O203" s="15">
        <v>93</v>
      </c>
    </row>
    <row r="204" spans="5:15">
      <c r="E204" s="14">
        <v>174</v>
      </c>
      <c r="F204" s="15">
        <v>938.48960109999996</v>
      </c>
      <c r="G204" s="15">
        <v>130.92640875999999</v>
      </c>
      <c r="H204" s="15">
        <v>174.64696795</v>
      </c>
      <c r="I204" s="15">
        <v>222.36671508000001</v>
      </c>
      <c r="J204" s="15">
        <v>6.3123287671000003</v>
      </c>
      <c r="K204" s="15">
        <v>27.068303104999998</v>
      </c>
      <c r="L204" s="15">
        <v>195.85133941999999</v>
      </c>
      <c r="M204" s="15">
        <v>336.82832951</v>
      </c>
      <c r="N204" s="15">
        <v>7.7468075123000002</v>
      </c>
      <c r="O204" s="15">
        <v>96</v>
      </c>
    </row>
    <row r="205" spans="5:15">
      <c r="E205" s="14">
        <v>175</v>
      </c>
      <c r="F205" s="15">
        <v>931.27398524</v>
      </c>
      <c r="G205" s="15">
        <v>129.95905321000001</v>
      </c>
      <c r="H205" s="15">
        <v>174.28449811999999</v>
      </c>
      <c r="I205" s="15">
        <v>222.33648954</v>
      </c>
      <c r="J205" s="15">
        <v>6.3123287671000003</v>
      </c>
      <c r="K205" s="15">
        <v>27.049582056999999</v>
      </c>
      <c r="L205" s="15">
        <v>195.72347780999999</v>
      </c>
      <c r="M205" s="15">
        <v>335.96182758999998</v>
      </c>
      <c r="N205" s="15">
        <v>7.7468075123000002</v>
      </c>
      <c r="O205" s="15">
        <v>99</v>
      </c>
    </row>
    <row r="206" spans="5:15">
      <c r="E206" s="14">
        <v>176</v>
      </c>
      <c r="F206" s="15">
        <v>924.43678183999998</v>
      </c>
      <c r="G206" s="15">
        <v>128.84699928000001</v>
      </c>
      <c r="H206" s="15">
        <v>173.69162964</v>
      </c>
      <c r="I206" s="15">
        <v>222.30294857000001</v>
      </c>
      <c r="J206" s="15">
        <v>6.3123287671000003</v>
      </c>
      <c r="K206" s="15">
        <v>27.031017852000002</v>
      </c>
      <c r="L206" s="15">
        <v>195.59048804</v>
      </c>
      <c r="M206" s="15">
        <v>335.09804622000001</v>
      </c>
      <c r="N206" s="15">
        <v>7.7468075123000002</v>
      </c>
      <c r="O206" s="15">
        <v>102</v>
      </c>
    </row>
    <row r="207" spans="5:15">
      <c r="E207" s="14">
        <v>177</v>
      </c>
      <c r="F207" s="15">
        <v>917.06118013000003</v>
      </c>
      <c r="G207" s="15">
        <v>128.20327298999999</v>
      </c>
      <c r="H207" s="15">
        <v>173.17576273</v>
      </c>
      <c r="I207" s="15">
        <v>222.26247670000001</v>
      </c>
      <c r="J207" s="15">
        <v>6.3123287671000003</v>
      </c>
      <c r="K207" s="15">
        <v>27.012617485</v>
      </c>
      <c r="L207" s="15">
        <v>195.45216912999999</v>
      </c>
      <c r="M207" s="15">
        <v>334.23684220000001</v>
      </c>
      <c r="N207" s="15">
        <v>7.7468075123000002</v>
      </c>
      <c r="O207" s="15">
        <v>104</v>
      </c>
    </row>
    <row r="208" spans="5:15">
      <c r="E208" s="14">
        <v>178</v>
      </c>
      <c r="F208" s="15">
        <v>910.09786287999998</v>
      </c>
      <c r="G208" s="15">
        <v>127.25393158</v>
      </c>
      <c r="H208" s="15">
        <v>172.55214659999999</v>
      </c>
      <c r="I208" s="15">
        <v>222.22308469000001</v>
      </c>
      <c r="J208" s="15">
        <v>6.3123287671000003</v>
      </c>
      <c r="K208" s="15">
        <v>26.994387951</v>
      </c>
      <c r="L208" s="15">
        <v>195.30832013</v>
      </c>
      <c r="M208" s="15">
        <v>333.37807229999999</v>
      </c>
      <c r="N208" s="15">
        <v>7.7468075123000002</v>
      </c>
      <c r="O208" s="15">
        <v>107</v>
      </c>
    </row>
    <row r="209" spans="5:15">
      <c r="E209" s="14">
        <v>179</v>
      </c>
      <c r="F209" s="15">
        <v>902.49822832999996</v>
      </c>
      <c r="G209" s="15">
        <v>126.56335055</v>
      </c>
      <c r="H209" s="15">
        <v>172.3040939</v>
      </c>
      <c r="I209" s="15">
        <v>222.18568619999999</v>
      </c>
      <c r="J209" s="15">
        <v>6.3123287671000003</v>
      </c>
      <c r="K209" s="15">
        <v>26.976336244999999</v>
      </c>
      <c r="L209" s="15">
        <v>195.15874005000001</v>
      </c>
      <c r="M209" s="15">
        <v>332.52159330000001</v>
      </c>
      <c r="N209" s="15">
        <v>7.7468075123000002</v>
      </c>
      <c r="O209" s="15">
        <v>110</v>
      </c>
    </row>
    <row r="210" spans="5:15">
      <c r="E210" s="14">
        <v>180</v>
      </c>
      <c r="F210" s="15">
        <v>895.12781988999996</v>
      </c>
      <c r="G210" s="15">
        <v>126.00059195999999</v>
      </c>
      <c r="H210" s="15">
        <v>171.68534499</v>
      </c>
      <c r="I210" s="15">
        <v>222.15084229999999</v>
      </c>
      <c r="J210" s="15">
        <v>6.3123287671000003</v>
      </c>
      <c r="K210" s="15">
        <v>26.958469361999999</v>
      </c>
      <c r="L210" s="15">
        <v>195.00322793999999</v>
      </c>
      <c r="M210" s="15">
        <v>331.66726197000003</v>
      </c>
      <c r="N210" s="15">
        <v>7.7468075123000002</v>
      </c>
      <c r="O210" s="15">
        <v>112</v>
      </c>
    </row>
    <row r="211" spans="5:15">
      <c r="E211" s="14">
        <v>181</v>
      </c>
      <c r="F211" s="15">
        <v>887.47937185000001</v>
      </c>
      <c r="G211" s="15">
        <v>125.50538516</v>
      </c>
      <c r="H211" s="15">
        <v>171.2522625</v>
      </c>
      <c r="I211" s="15">
        <v>222.13468990000001</v>
      </c>
      <c r="J211" s="15">
        <v>6.3123287671000003</v>
      </c>
      <c r="K211" s="15">
        <v>26.940794296</v>
      </c>
      <c r="L211" s="15">
        <v>194.84158282000001</v>
      </c>
      <c r="M211" s="15">
        <v>330.81493510000001</v>
      </c>
      <c r="N211" s="15">
        <v>7.7468075123000002</v>
      </c>
      <c r="O211" s="15">
        <v>115</v>
      </c>
    </row>
    <row r="212" spans="5:15">
      <c r="E212" s="14">
        <v>182</v>
      </c>
      <c r="F212" s="15">
        <v>880.24464381999996</v>
      </c>
      <c r="G212" s="15">
        <v>124.95965982</v>
      </c>
      <c r="H212" s="15">
        <v>170.46356365</v>
      </c>
      <c r="I212" s="15">
        <v>222.11095237000001</v>
      </c>
      <c r="J212" s="15">
        <v>6.3123287671000003</v>
      </c>
      <c r="K212" s="15">
        <v>26.923318042999998</v>
      </c>
      <c r="L212" s="15">
        <v>194.67360373</v>
      </c>
      <c r="M212" s="15">
        <v>329.96446945999998</v>
      </c>
      <c r="N212" s="15">
        <v>7.7468075123000002</v>
      </c>
      <c r="O212" s="15">
        <v>118</v>
      </c>
    </row>
    <row r="213" spans="5:15">
      <c r="E213" s="14">
        <v>183</v>
      </c>
      <c r="F213" s="15">
        <v>872.32286047000002</v>
      </c>
      <c r="G213" s="15">
        <v>124.4423431</v>
      </c>
      <c r="H213" s="15">
        <v>170.33351150999999</v>
      </c>
      <c r="I213" s="15">
        <v>222.08721484</v>
      </c>
      <c r="J213" s="15">
        <v>6.3123287671000003</v>
      </c>
      <c r="K213" s="15">
        <v>26.906047598000001</v>
      </c>
      <c r="L213" s="15">
        <v>194.49908970999999</v>
      </c>
      <c r="M213" s="15">
        <v>329.11572182999998</v>
      </c>
      <c r="N213" s="15">
        <v>7.7468075123000002</v>
      </c>
      <c r="O213" s="15">
        <v>120</v>
      </c>
    </row>
    <row r="214" spans="5:15">
      <c r="E214" s="14">
        <v>184</v>
      </c>
      <c r="F214" s="15">
        <v>865.18929288000004</v>
      </c>
      <c r="G214" s="15">
        <v>123.66925207</v>
      </c>
      <c r="H214" s="15">
        <v>169.67101790999999</v>
      </c>
      <c r="I214" s="15">
        <v>222.06347732</v>
      </c>
      <c r="J214" s="15">
        <v>6.3123287671000003</v>
      </c>
      <c r="K214" s="15">
        <v>26.888988968</v>
      </c>
      <c r="L214" s="15">
        <v>194.31790419000001</v>
      </c>
      <c r="M214" s="15">
        <v>328.26862985999998</v>
      </c>
      <c r="N214" s="15">
        <v>7.7468075123000002</v>
      </c>
      <c r="O214" s="15">
        <v>123</v>
      </c>
    </row>
    <row r="215" spans="5:15">
      <c r="E215" s="14">
        <v>185</v>
      </c>
      <c r="F215" s="15">
        <v>857.79412126</v>
      </c>
      <c r="G215" s="15">
        <v>122.99363879000001</v>
      </c>
      <c r="H215" s="15">
        <v>169.17265058999999</v>
      </c>
      <c r="I215" s="15">
        <v>222.03973979</v>
      </c>
      <c r="J215" s="15">
        <v>6.3123287671000003</v>
      </c>
      <c r="K215" s="15">
        <v>26.872144218999999</v>
      </c>
      <c r="L215" s="15">
        <v>194.13016826</v>
      </c>
      <c r="M215" s="15">
        <v>327.42345466</v>
      </c>
      <c r="N215" s="15">
        <v>7.7468075123000002</v>
      </c>
      <c r="O215" s="15">
        <v>126</v>
      </c>
    </row>
    <row r="216" spans="5:15">
      <c r="E216" s="14">
        <v>186</v>
      </c>
      <c r="F216" s="15">
        <v>850.64191034999999</v>
      </c>
      <c r="G216" s="15">
        <v>122.15963958</v>
      </c>
      <c r="H216" s="15">
        <v>168.59263931000001</v>
      </c>
      <c r="I216" s="15">
        <v>222.01307145999999</v>
      </c>
      <c r="J216" s="15">
        <v>6.3123287671000003</v>
      </c>
      <c r="K216" s="15">
        <v>26.855514428999999</v>
      </c>
      <c r="L216" s="15">
        <v>193.93606740999999</v>
      </c>
      <c r="M216" s="15">
        <v>326.58053824000001</v>
      </c>
      <c r="N216" s="15">
        <v>7.7468075123000002</v>
      </c>
      <c r="O216" s="15">
        <v>128</v>
      </c>
    </row>
    <row r="217" spans="5:15">
      <c r="E217" s="14">
        <v>187</v>
      </c>
      <c r="F217" s="15">
        <v>843.74268370000004</v>
      </c>
      <c r="G217" s="15">
        <v>121.22610931</v>
      </c>
      <c r="H217" s="15">
        <v>167.85910638999999</v>
      </c>
      <c r="I217" s="15">
        <v>221.98647156000001</v>
      </c>
      <c r="J217" s="15">
        <v>6.3123287671000003</v>
      </c>
      <c r="K217" s="15">
        <v>26.839100676000001</v>
      </c>
      <c r="L217" s="15">
        <v>193.73578714999999</v>
      </c>
      <c r="M217" s="15">
        <v>325.74022258999997</v>
      </c>
      <c r="N217" s="15">
        <v>7.7468075123000002</v>
      </c>
      <c r="O217" s="15">
        <v>131</v>
      </c>
    </row>
    <row r="218" spans="5:15">
      <c r="E218" s="14">
        <v>188</v>
      </c>
      <c r="F218" s="15">
        <v>836.48481964999996</v>
      </c>
      <c r="G218" s="15">
        <v>120.45234483999999</v>
      </c>
      <c r="H218" s="15">
        <v>167.32444505000001</v>
      </c>
      <c r="I218" s="15">
        <v>221.95987166</v>
      </c>
      <c r="J218" s="15">
        <v>6.3123287671000003</v>
      </c>
      <c r="K218" s="15">
        <v>26.822904039000001</v>
      </c>
      <c r="L218" s="15">
        <v>193.52951297999999</v>
      </c>
      <c r="M218" s="15">
        <v>324.90284969999999</v>
      </c>
      <c r="N218" s="15">
        <v>7.7468075123000002</v>
      </c>
      <c r="O218" s="15">
        <v>134</v>
      </c>
    </row>
    <row r="219" spans="5:15">
      <c r="E219" s="14">
        <v>189</v>
      </c>
      <c r="F219" s="15">
        <v>829.46841078</v>
      </c>
      <c r="G219" s="15">
        <v>119.55452639000001</v>
      </c>
      <c r="H219" s="15">
        <v>166.67238255000001</v>
      </c>
      <c r="I219" s="15">
        <v>221.93327177</v>
      </c>
      <c r="J219" s="15">
        <v>6.3123287671000003</v>
      </c>
      <c r="K219" s="15">
        <v>26.806925595999999</v>
      </c>
      <c r="L219" s="15">
        <v>193.31743037999999</v>
      </c>
      <c r="M219" s="15">
        <v>324.06876154999998</v>
      </c>
      <c r="N219" s="15">
        <v>7.7468075123000002</v>
      </c>
      <c r="O219" s="15">
        <v>136</v>
      </c>
    </row>
    <row r="220" spans="5:15">
      <c r="E220" s="14">
        <v>190</v>
      </c>
      <c r="F220" s="15">
        <v>822.36908966999999</v>
      </c>
      <c r="G220" s="15">
        <v>118.64806239000001</v>
      </c>
      <c r="H220" s="15">
        <v>166.1118778</v>
      </c>
      <c r="I220" s="15">
        <v>221.90667187</v>
      </c>
      <c r="J220" s="15">
        <v>6.3123287671000003</v>
      </c>
      <c r="K220" s="15">
        <v>26.791166425</v>
      </c>
      <c r="L220" s="15">
        <v>193.09972485</v>
      </c>
      <c r="M220" s="15">
        <v>323.23830014999999</v>
      </c>
      <c r="N220" s="15">
        <v>7.7468075123000002</v>
      </c>
      <c r="O220" s="15">
        <v>139</v>
      </c>
    </row>
    <row r="221" spans="5:15">
      <c r="E221" s="14">
        <v>191</v>
      </c>
      <c r="F221" s="15">
        <v>814.82015106999995</v>
      </c>
      <c r="G221" s="15">
        <v>117.98483293</v>
      </c>
      <c r="H221" s="15">
        <v>165.75775603</v>
      </c>
      <c r="I221" s="15">
        <v>221.88007198</v>
      </c>
      <c r="J221" s="15">
        <v>6.3123287671000003</v>
      </c>
      <c r="K221" s="15">
        <v>26.775627606</v>
      </c>
      <c r="L221" s="15">
        <v>192.87658189999999</v>
      </c>
      <c r="M221" s="15">
        <v>322.41180747999999</v>
      </c>
      <c r="N221" s="15">
        <v>7.7468075123000002</v>
      </c>
      <c r="O221" s="15">
        <v>141</v>
      </c>
    </row>
    <row r="222" spans="5:15">
      <c r="E222" s="14">
        <v>192</v>
      </c>
      <c r="F222" s="15">
        <v>807.62462728000003</v>
      </c>
      <c r="G222" s="15">
        <v>117.19600352</v>
      </c>
      <c r="H222" s="15">
        <v>165.17581937</v>
      </c>
      <c r="I222" s="15">
        <v>221.85347207999999</v>
      </c>
      <c r="J222" s="15">
        <v>6.3123287671000003</v>
      </c>
      <c r="K222" s="15">
        <v>26.760310215000001</v>
      </c>
      <c r="L222" s="15">
        <v>192.64818701999999</v>
      </c>
      <c r="M222" s="15">
        <v>321.58962554999999</v>
      </c>
      <c r="N222" s="15">
        <v>7.7468075123000002</v>
      </c>
      <c r="O222" s="15">
        <v>144</v>
      </c>
    </row>
    <row r="223" spans="5:15">
      <c r="E223" s="14">
        <v>193</v>
      </c>
      <c r="F223" s="15">
        <v>800.15655489999995</v>
      </c>
      <c r="G223" s="15">
        <v>116.45087288000001</v>
      </c>
      <c r="H223" s="15">
        <v>164.82273255000001</v>
      </c>
      <c r="I223" s="15">
        <v>221.82687218000001</v>
      </c>
      <c r="J223" s="15">
        <v>6.3123287671000003</v>
      </c>
      <c r="K223" s="15">
        <v>26.745215332000001</v>
      </c>
      <c r="L223" s="15">
        <v>192.41472569999999</v>
      </c>
      <c r="M223" s="15">
        <v>320.77209633000001</v>
      </c>
      <c r="N223" s="15">
        <v>7.7468075123000002</v>
      </c>
      <c r="O223" s="15">
        <v>147</v>
      </c>
    </row>
    <row r="224" spans="5:15">
      <c r="E224" s="14">
        <v>194</v>
      </c>
      <c r="F224" s="15">
        <v>793.18295544</v>
      </c>
      <c r="G224" s="15">
        <v>115.4492363</v>
      </c>
      <c r="H224" s="15">
        <v>164.23167874000001</v>
      </c>
      <c r="I224" s="15">
        <v>221.80027229000001</v>
      </c>
      <c r="J224" s="15">
        <v>6.3123287671000003</v>
      </c>
      <c r="K224" s="15">
        <v>26.730344035000002</v>
      </c>
      <c r="L224" s="15">
        <v>192.17638345</v>
      </c>
      <c r="M224" s="15">
        <v>319.95956182999998</v>
      </c>
      <c r="N224" s="15">
        <v>7.7468075123000002</v>
      </c>
      <c r="O224" s="15">
        <v>149</v>
      </c>
    </row>
    <row r="225" spans="5:15">
      <c r="E225" s="14">
        <v>195</v>
      </c>
      <c r="F225" s="15">
        <v>785.92678898999998</v>
      </c>
      <c r="G225" s="15">
        <v>114.71955595</v>
      </c>
      <c r="H225" s="15">
        <v>163.69904545</v>
      </c>
      <c r="I225" s="15">
        <v>221.72586265000001</v>
      </c>
      <c r="J225" s="15">
        <v>6.3123287671000003</v>
      </c>
      <c r="K225" s="15">
        <v>26.715697402</v>
      </c>
      <c r="L225" s="15">
        <v>191.93334575</v>
      </c>
      <c r="M225" s="15">
        <v>319.15236403</v>
      </c>
      <c r="N225" s="15">
        <v>7.7468075123000002</v>
      </c>
      <c r="O225" s="15">
        <v>152</v>
      </c>
    </row>
    <row r="226" spans="5:15">
      <c r="E226" s="14">
        <v>196</v>
      </c>
      <c r="F226" s="15">
        <v>778.85313308000002</v>
      </c>
      <c r="G226" s="15">
        <v>114.11318737000001</v>
      </c>
      <c r="H226" s="15">
        <v>162.84589548</v>
      </c>
      <c r="I226" s="15">
        <v>221.66614737</v>
      </c>
      <c r="J226" s="15">
        <v>6.3123287671000003</v>
      </c>
      <c r="K226" s="15">
        <v>26.701276512</v>
      </c>
      <c r="L226" s="15">
        <v>191.68579811000001</v>
      </c>
      <c r="M226" s="15">
        <v>318.35084492999999</v>
      </c>
      <c r="N226" s="15">
        <v>7.7468075123000002</v>
      </c>
      <c r="O226" s="15">
        <v>154</v>
      </c>
    </row>
    <row r="227" spans="5:15">
      <c r="E227" s="14">
        <v>197</v>
      </c>
      <c r="F227" s="15">
        <v>771.88624589999995</v>
      </c>
      <c r="G227" s="15">
        <v>113.26407044</v>
      </c>
      <c r="H227" s="15">
        <v>162.07756209999999</v>
      </c>
      <c r="I227" s="15">
        <v>221.65759510999999</v>
      </c>
      <c r="J227" s="15">
        <v>6.3123287671000003</v>
      </c>
      <c r="K227" s="15">
        <v>26.687082443000001</v>
      </c>
      <c r="L227" s="15">
        <v>191.43392603000001</v>
      </c>
      <c r="M227" s="15">
        <v>317.55534653000001</v>
      </c>
      <c r="N227" s="15">
        <v>7.7468075123000002</v>
      </c>
      <c r="O227" s="15">
        <v>157</v>
      </c>
    </row>
    <row r="228" spans="5:15">
      <c r="E228" s="14">
        <v>198</v>
      </c>
      <c r="F228" s="15">
        <v>764.43372994000003</v>
      </c>
      <c r="G228" s="15">
        <v>112.59546906</v>
      </c>
      <c r="H228" s="15">
        <v>161.61434197</v>
      </c>
      <c r="I228" s="15">
        <v>221.64904285</v>
      </c>
      <c r="J228" s="15">
        <v>6.3123287671000003</v>
      </c>
      <c r="K228" s="15">
        <v>26.673116274000002</v>
      </c>
      <c r="L228" s="15">
        <v>191.17791499</v>
      </c>
      <c r="M228" s="15">
        <v>316.76621081000002</v>
      </c>
      <c r="N228" s="15">
        <v>7.7468075123000002</v>
      </c>
      <c r="O228" s="15">
        <v>159</v>
      </c>
    </row>
    <row r="229" spans="5:15">
      <c r="E229" s="14">
        <v>199</v>
      </c>
      <c r="F229" s="15">
        <v>756.93627364999998</v>
      </c>
      <c r="G229" s="15">
        <v>111.98035976</v>
      </c>
      <c r="H229" s="15">
        <v>161.14257008999999</v>
      </c>
      <c r="I229" s="15">
        <v>221.64049059000001</v>
      </c>
      <c r="J229" s="15">
        <v>6.3123287671000003</v>
      </c>
      <c r="K229" s="15">
        <v>26.659379082000001</v>
      </c>
      <c r="L229" s="15">
        <v>190.91795051</v>
      </c>
      <c r="M229" s="15">
        <v>315.98377976</v>
      </c>
      <c r="N229" s="15">
        <v>7.7468075123000002</v>
      </c>
      <c r="O229" s="15">
        <v>162</v>
      </c>
    </row>
    <row r="230" spans="5:15">
      <c r="E230" s="14">
        <v>200</v>
      </c>
      <c r="F230" s="15">
        <v>749.25328091999995</v>
      </c>
      <c r="G230" s="15">
        <v>111.35812581</v>
      </c>
      <c r="H230" s="15">
        <v>160.86345928</v>
      </c>
      <c r="I230" s="15">
        <v>221.63193831999999</v>
      </c>
      <c r="J230" s="15">
        <v>6.3123287671000003</v>
      </c>
      <c r="K230" s="15">
        <v>26.645871947</v>
      </c>
      <c r="L230" s="15">
        <v>190.65421806000001</v>
      </c>
      <c r="M230" s="15">
        <v>315.20839538000001</v>
      </c>
      <c r="N230" s="15">
        <v>7.7468075123000002</v>
      </c>
      <c r="O230" s="15">
        <v>164</v>
      </c>
    </row>
    <row r="231" spans="5:15">
      <c r="E231" s="14">
        <v>201</v>
      </c>
      <c r="F231" s="15">
        <v>741.80497084000001</v>
      </c>
      <c r="G231" s="15">
        <v>110.93303203000001</v>
      </c>
      <c r="H231" s="15">
        <v>160.15252566999999</v>
      </c>
      <c r="I231" s="15">
        <v>221.62338606</v>
      </c>
      <c r="J231" s="15">
        <v>6.3123287671000003</v>
      </c>
      <c r="K231" s="15">
        <v>26.632595946999999</v>
      </c>
      <c r="L231" s="15">
        <v>190.38690316</v>
      </c>
      <c r="M231" s="15">
        <v>314.44039966000003</v>
      </c>
      <c r="N231" s="15">
        <v>7.7468075123000002</v>
      </c>
      <c r="O231" s="15">
        <v>167</v>
      </c>
    </row>
    <row r="232" spans="5:15">
      <c r="E232" s="14">
        <v>202</v>
      </c>
      <c r="F232" s="15">
        <v>734.52639522000004</v>
      </c>
      <c r="G232" s="15">
        <v>110.20088194</v>
      </c>
      <c r="H232" s="15">
        <v>159.57891387999999</v>
      </c>
      <c r="I232" s="15">
        <v>221.61483380000001</v>
      </c>
      <c r="J232" s="15">
        <v>6.3123287671000003</v>
      </c>
      <c r="K232" s="15">
        <v>26.619552159000001</v>
      </c>
      <c r="L232" s="15">
        <v>190.1161913</v>
      </c>
      <c r="M232" s="15">
        <v>313.68013459999997</v>
      </c>
      <c r="N232" s="15">
        <v>7.7468075123000002</v>
      </c>
      <c r="O232" s="15">
        <v>169</v>
      </c>
    </row>
    <row r="233" spans="5:15">
      <c r="E233" s="14">
        <v>203</v>
      </c>
      <c r="F233" s="15">
        <v>727.95104070000002</v>
      </c>
      <c r="G233" s="15">
        <v>109.02405262000001</v>
      </c>
      <c r="H233" s="15">
        <v>158.74676024999999</v>
      </c>
      <c r="I233" s="15">
        <v>221.60628154</v>
      </c>
      <c r="J233" s="15">
        <v>6.3123287671000003</v>
      </c>
      <c r="K233" s="15">
        <v>26.606741663000001</v>
      </c>
      <c r="L233" s="15">
        <v>189.84226796999999</v>
      </c>
      <c r="M233" s="15">
        <v>312.92794219000001</v>
      </c>
      <c r="N233" s="15">
        <v>7.7468075123000002</v>
      </c>
      <c r="O233" s="15">
        <v>171</v>
      </c>
    </row>
    <row r="234" spans="5:15">
      <c r="E234" s="14">
        <v>204</v>
      </c>
      <c r="F234" s="15">
        <v>720.46702060999996</v>
      </c>
      <c r="G234" s="15">
        <v>108.41440532999999</v>
      </c>
      <c r="H234" s="15">
        <v>158.25609015000001</v>
      </c>
      <c r="I234" s="15">
        <v>221.59772928000001</v>
      </c>
      <c r="J234" s="15">
        <v>6.3123287671000003</v>
      </c>
      <c r="K234" s="15">
        <v>26.594165535999998</v>
      </c>
      <c r="L234" s="15">
        <v>189.56531867000001</v>
      </c>
      <c r="M234" s="15">
        <v>312.18416440999999</v>
      </c>
      <c r="N234" s="15">
        <v>7.7468075123000002</v>
      </c>
      <c r="O234" s="15">
        <v>174</v>
      </c>
    </row>
    <row r="235" spans="5:15">
      <c r="E235" s="14">
        <v>205</v>
      </c>
      <c r="F235" s="15">
        <v>713.25443704999998</v>
      </c>
      <c r="G235" s="15">
        <v>107.76412922999999</v>
      </c>
      <c r="H235" s="15">
        <v>157.53461232999999</v>
      </c>
      <c r="I235" s="15">
        <v>221.58917701999999</v>
      </c>
      <c r="J235" s="15">
        <v>6.3123287671000003</v>
      </c>
      <c r="K235" s="15">
        <v>26.581824858000001</v>
      </c>
      <c r="L235" s="15">
        <v>189.2855289</v>
      </c>
      <c r="M235" s="15">
        <v>311.44914326000003</v>
      </c>
      <c r="N235" s="15">
        <v>7.7468075123000002</v>
      </c>
      <c r="O235" s="15">
        <v>176</v>
      </c>
    </row>
    <row r="236" spans="5:15">
      <c r="E236" s="14">
        <v>206</v>
      </c>
      <c r="F236" s="15">
        <v>706.49511509000001</v>
      </c>
      <c r="G236" s="15">
        <v>106.51707662</v>
      </c>
      <c r="H236" s="15">
        <v>156.95664941999999</v>
      </c>
      <c r="I236" s="15">
        <v>221.58062476000001</v>
      </c>
      <c r="J236" s="15">
        <v>6.3123287671000003</v>
      </c>
      <c r="K236" s="15">
        <v>26.569720705999998</v>
      </c>
      <c r="L236" s="15">
        <v>189.00308415999999</v>
      </c>
      <c r="M236" s="15">
        <v>310.72322073999999</v>
      </c>
      <c r="N236" s="15">
        <v>7.7468075123000002</v>
      </c>
      <c r="O236" s="15">
        <v>179</v>
      </c>
    </row>
    <row r="237" spans="5:15">
      <c r="E237" s="14">
        <v>207</v>
      </c>
      <c r="F237" s="15">
        <v>699.07729905999997</v>
      </c>
      <c r="G237" s="15">
        <v>105.80846529</v>
      </c>
      <c r="H237" s="15">
        <v>156.52182342</v>
      </c>
      <c r="I237" s="15">
        <v>221.54898838</v>
      </c>
      <c r="J237" s="15">
        <v>6.3123287671000003</v>
      </c>
      <c r="K237" s="15">
        <v>26.557854159000001</v>
      </c>
      <c r="L237" s="15">
        <v>188.71816994</v>
      </c>
      <c r="M237" s="15">
        <v>310.00673884000003</v>
      </c>
      <c r="N237" s="15">
        <v>7.7468075123000002</v>
      </c>
      <c r="O237" s="15">
        <v>181</v>
      </c>
    </row>
    <row r="238" spans="5:15">
      <c r="E238" s="14">
        <v>208</v>
      </c>
      <c r="F238" s="15">
        <v>691.56402710999998</v>
      </c>
      <c r="G238" s="15">
        <v>105.21711727</v>
      </c>
      <c r="H238" s="15">
        <v>156.09225509999999</v>
      </c>
      <c r="I238" s="15">
        <v>221.49028693</v>
      </c>
      <c r="J238" s="15">
        <v>6.3123287671000003</v>
      </c>
      <c r="K238" s="15">
        <v>26.546226296</v>
      </c>
      <c r="L238" s="15">
        <v>188.43097173999999</v>
      </c>
      <c r="M238" s="15">
        <v>309.30003954</v>
      </c>
      <c r="N238" s="15">
        <v>7.7468075123000002</v>
      </c>
      <c r="O238" s="15">
        <v>183</v>
      </c>
    </row>
    <row r="239" spans="5:15">
      <c r="E239" s="14">
        <v>209</v>
      </c>
      <c r="F239" s="15">
        <v>683.41056156000002</v>
      </c>
      <c r="G239" s="15">
        <v>104.96989399</v>
      </c>
      <c r="H239" s="15">
        <v>155.89284028</v>
      </c>
      <c r="I239" s="15">
        <v>221.49750083999999</v>
      </c>
      <c r="J239" s="15">
        <v>6.3123287671000003</v>
      </c>
      <c r="K239" s="15">
        <v>26.534838193999999</v>
      </c>
      <c r="L239" s="15">
        <v>188.14167506000001</v>
      </c>
      <c r="M239" s="15">
        <v>308.60346485000002</v>
      </c>
      <c r="N239" s="15">
        <v>7.7468075123000002</v>
      </c>
      <c r="O239" s="15">
        <v>186</v>
      </c>
    </row>
    <row r="240" spans="5:15">
      <c r="E240" s="14">
        <v>210</v>
      </c>
      <c r="F240" s="15">
        <v>675.90292842999997</v>
      </c>
      <c r="G240" s="15">
        <v>104.45001182999999</v>
      </c>
      <c r="H240" s="15">
        <v>155.51997101000001</v>
      </c>
      <c r="I240" s="15">
        <v>221.30499566</v>
      </c>
      <c r="J240" s="15">
        <v>6.3123287671000003</v>
      </c>
      <c r="K240" s="15">
        <v>26.523690932000001</v>
      </c>
      <c r="L240" s="15">
        <v>187.85046538</v>
      </c>
      <c r="M240" s="15">
        <v>307.91735675000001</v>
      </c>
      <c r="N240" s="15">
        <v>7.7468075123000002</v>
      </c>
      <c r="O240" s="15">
        <v>188</v>
      </c>
    </row>
    <row r="241" spans="5:15">
      <c r="E241" s="14">
        <v>211</v>
      </c>
      <c r="F241" s="15">
        <v>668.21286293000003</v>
      </c>
      <c r="G241" s="15">
        <v>103.98567882</v>
      </c>
      <c r="H241" s="15">
        <v>155.29149964999999</v>
      </c>
      <c r="I241" s="15">
        <v>221.09497579000001</v>
      </c>
      <c r="J241" s="15">
        <v>6.3123287671000003</v>
      </c>
      <c r="K241" s="15">
        <v>26.512785589</v>
      </c>
      <c r="L241" s="15">
        <v>187.55752821999999</v>
      </c>
      <c r="M241" s="15">
        <v>307.24205724000001</v>
      </c>
      <c r="N241" s="15">
        <v>7.7468075123000002</v>
      </c>
      <c r="O241" s="15">
        <v>190</v>
      </c>
    </row>
    <row r="242" spans="5:15">
      <c r="E242" s="14">
        <v>212</v>
      </c>
      <c r="F242" s="15">
        <v>660.60148405999996</v>
      </c>
      <c r="G242" s="15">
        <v>103.58481261999999</v>
      </c>
      <c r="H242" s="15">
        <v>154.91690929999999</v>
      </c>
      <c r="I242" s="15">
        <v>220.88892147999999</v>
      </c>
      <c r="J242" s="15">
        <v>6.3123287671000003</v>
      </c>
      <c r="K242" s="15">
        <v>26.502123242</v>
      </c>
      <c r="L242" s="15">
        <v>187.26304906999999</v>
      </c>
      <c r="M242" s="15">
        <v>306.57790829999999</v>
      </c>
      <c r="N242" s="15">
        <v>7.7468075123000002</v>
      </c>
      <c r="O242" s="15">
        <v>193</v>
      </c>
    </row>
    <row r="243" spans="5:15">
      <c r="E243" s="14">
        <v>213</v>
      </c>
      <c r="F243" s="15">
        <v>652.84488333000002</v>
      </c>
      <c r="G243" s="15">
        <v>103.03398546</v>
      </c>
      <c r="H243" s="15">
        <v>154.62038634000001</v>
      </c>
      <c r="I243" s="15">
        <v>220.89998258</v>
      </c>
      <c r="J243" s="15">
        <v>6.3123287671000003</v>
      </c>
      <c r="K243" s="15">
        <v>26.491704971000001</v>
      </c>
      <c r="L243" s="15">
        <v>186.96721342000001</v>
      </c>
      <c r="M243" s="15">
        <v>305.92525194000001</v>
      </c>
      <c r="N243" s="15">
        <v>7.7468075123000002</v>
      </c>
      <c r="O243" s="15">
        <v>195</v>
      </c>
    </row>
    <row r="244" spans="5:15">
      <c r="E244" s="14">
        <v>214</v>
      </c>
      <c r="F244" s="15">
        <v>645.04145430000005</v>
      </c>
      <c r="G244" s="15">
        <v>102.63768632</v>
      </c>
      <c r="H244" s="15">
        <v>154.21616366000001</v>
      </c>
      <c r="I244" s="15">
        <v>220.91104368000001</v>
      </c>
      <c r="J244" s="15">
        <v>6.3123287671000003</v>
      </c>
      <c r="K244" s="15">
        <v>26.481531853</v>
      </c>
      <c r="L244" s="15">
        <v>186.67020676999999</v>
      </c>
      <c r="M244" s="15">
        <v>305.28443013999998</v>
      </c>
      <c r="N244" s="15">
        <v>7.7468075123000002</v>
      </c>
      <c r="O244" s="15">
        <v>197</v>
      </c>
    </row>
    <row r="245" spans="5:15">
      <c r="E245" s="14">
        <v>215</v>
      </c>
      <c r="F245" s="15">
        <v>637.57612191999999</v>
      </c>
      <c r="G245" s="15">
        <v>102.10672037000001</v>
      </c>
      <c r="H245" s="15">
        <v>153.60851116000001</v>
      </c>
      <c r="I245" s="15">
        <v>220.92210478000001</v>
      </c>
      <c r="J245" s="15">
        <v>6.3123287671000003</v>
      </c>
      <c r="K245" s="15">
        <v>26.471604967000001</v>
      </c>
      <c r="L245" s="15">
        <v>186.37221461999999</v>
      </c>
      <c r="M245" s="15">
        <v>304.65578490000001</v>
      </c>
      <c r="N245" s="15">
        <v>7.7468075123000002</v>
      </c>
      <c r="O245" s="15">
        <v>199</v>
      </c>
    </row>
    <row r="246" spans="5:15">
      <c r="E246" s="14">
        <v>216</v>
      </c>
      <c r="F246" s="15">
        <v>630.65423108000005</v>
      </c>
      <c r="G246" s="15">
        <v>100.91445706</v>
      </c>
      <c r="H246" s="15">
        <v>153.11871446999999</v>
      </c>
      <c r="I246" s="15">
        <v>220.93316587999999</v>
      </c>
      <c r="J246" s="15">
        <v>6.3123287671000003</v>
      </c>
      <c r="K246" s="15">
        <v>26.461925392000001</v>
      </c>
      <c r="L246" s="15">
        <v>186.07342245999999</v>
      </c>
      <c r="M246" s="15">
        <v>304.03965821000003</v>
      </c>
      <c r="N246" s="15">
        <v>7.7468075123000002</v>
      </c>
      <c r="O246" s="15">
        <v>201</v>
      </c>
    </row>
    <row r="247" spans="5:15">
      <c r="E247" s="14">
        <v>217</v>
      </c>
      <c r="F247" s="15">
        <v>623.93687831</v>
      </c>
      <c r="G247" s="15">
        <v>99.965293138999996</v>
      </c>
      <c r="H247" s="15">
        <v>152.39687950000001</v>
      </c>
      <c r="I247" s="15">
        <v>220.7286278</v>
      </c>
      <c r="J247" s="15">
        <v>6.3123287671000003</v>
      </c>
      <c r="K247" s="15">
        <v>26.452494205000001</v>
      </c>
      <c r="L247" s="15">
        <v>185.7740158</v>
      </c>
      <c r="M247" s="15">
        <v>303.43639206</v>
      </c>
      <c r="N247" s="15">
        <v>7.7468075123000002</v>
      </c>
      <c r="O247" s="15">
        <v>204</v>
      </c>
    </row>
    <row r="248" spans="5:15">
      <c r="E248" s="14">
        <v>218</v>
      </c>
      <c r="F248" s="15">
        <v>616.77319507000004</v>
      </c>
      <c r="G248" s="15">
        <v>99.172879115000001</v>
      </c>
      <c r="H248" s="15">
        <v>151.8468087</v>
      </c>
      <c r="I248" s="15">
        <v>220.64190611999999</v>
      </c>
      <c r="J248" s="15">
        <v>6.3123287671000003</v>
      </c>
      <c r="K248" s="15">
        <v>26.443312485</v>
      </c>
      <c r="L248" s="15">
        <v>185.47418012</v>
      </c>
      <c r="M248" s="15">
        <v>302.84632844999999</v>
      </c>
      <c r="N248" s="15">
        <v>7.7468075123000002</v>
      </c>
      <c r="O248" s="15">
        <v>206</v>
      </c>
    </row>
    <row r="249" spans="5:15">
      <c r="E249" s="14">
        <v>219</v>
      </c>
      <c r="F249" s="15">
        <v>610.42996311000002</v>
      </c>
      <c r="G249" s="15">
        <v>97.716249533999999</v>
      </c>
      <c r="H249" s="15">
        <v>151.06082843999999</v>
      </c>
      <c r="I249" s="15">
        <v>220.63485818000001</v>
      </c>
      <c r="J249" s="15">
        <v>6.3123287671000003</v>
      </c>
      <c r="K249" s="15">
        <v>26.434381310999999</v>
      </c>
      <c r="L249" s="15">
        <v>185.17410093000001</v>
      </c>
      <c r="M249" s="15">
        <v>302.26980936000001</v>
      </c>
      <c r="N249" s="15">
        <v>7.7468075123000002</v>
      </c>
      <c r="O249" s="15">
        <v>208</v>
      </c>
    </row>
    <row r="250" spans="5:15">
      <c r="E250" s="14">
        <v>220</v>
      </c>
      <c r="F250" s="15">
        <v>603.56105444000002</v>
      </c>
      <c r="G250" s="15">
        <v>96.694654266000001</v>
      </c>
      <c r="H250" s="15">
        <v>150.33204594</v>
      </c>
      <c r="I250" s="15">
        <v>220.66125486999999</v>
      </c>
      <c r="J250" s="15">
        <v>6.3123287671000003</v>
      </c>
      <c r="K250" s="15">
        <v>26.425701760999999</v>
      </c>
      <c r="L250" s="15">
        <v>184.87396372000001</v>
      </c>
      <c r="M250" s="15">
        <v>301.70717680000001</v>
      </c>
      <c r="N250" s="15">
        <v>7.7468075123000002</v>
      </c>
      <c r="O250" s="15">
        <v>210</v>
      </c>
    </row>
    <row r="251" spans="5:15">
      <c r="E251" s="14">
        <v>221</v>
      </c>
      <c r="F251" s="15">
        <v>596.3636295</v>
      </c>
      <c r="G251" s="15">
        <v>95.963013825000004</v>
      </c>
      <c r="H251" s="15">
        <v>149.6816048</v>
      </c>
      <c r="I251" s="15">
        <v>220.64787165000001</v>
      </c>
      <c r="J251" s="15">
        <v>6.3123287671000003</v>
      </c>
      <c r="K251" s="15">
        <v>26.417274913</v>
      </c>
      <c r="L251" s="15">
        <v>184.57395399999999</v>
      </c>
      <c r="M251" s="15">
        <v>301.15877274000002</v>
      </c>
      <c r="N251" s="15">
        <v>7.7468075123000002</v>
      </c>
      <c r="O251" s="15">
        <v>212</v>
      </c>
    </row>
    <row r="252" spans="5:15">
      <c r="E252" s="14">
        <v>222</v>
      </c>
      <c r="F252" s="15">
        <v>589.39143034999995</v>
      </c>
      <c r="G252" s="15">
        <v>94.901598438999997</v>
      </c>
      <c r="H252" s="15">
        <v>149.13571282000001</v>
      </c>
      <c r="I252" s="15">
        <v>220.63448843</v>
      </c>
      <c r="J252" s="15">
        <v>6.3123287671000003</v>
      </c>
      <c r="K252" s="15">
        <v>26.409101844999999</v>
      </c>
      <c r="L252" s="15">
        <v>184.27425724</v>
      </c>
      <c r="M252" s="15">
        <v>300.62493919000002</v>
      </c>
      <c r="N252" s="15">
        <v>7.7468075123000002</v>
      </c>
      <c r="O252" s="15">
        <v>214</v>
      </c>
    </row>
    <row r="253" spans="5:15">
      <c r="E253" s="14">
        <v>223</v>
      </c>
      <c r="F253" s="15">
        <v>581.61926067000002</v>
      </c>
      <c r="G253" s="15">
        <v>94.442279736000003</v>
      </c>
      <c r="H253" s="15">
        <v>148.79333664000001</v>
      </c>
      <c r="I253" s="15">
        <v>220.61546325</v>
      </c>
      <c r="J253" s="15">
        <v>6.3123287671000003</v>
      </c>
      <c r="K253" s="15">
        <v>26.401183636999999</v>
      </c>
      <c r="L253" s="15">
        <v>183.97505896000001</v>
      </c>
      <c r="M253" s="15">
        <v>300.10601814</v>
      </c>
      <c r="N253" s="15">
        <v>7.7468075123000002</v>
      </c>
      <c r="O253" s="15">
        <v>216</v>
      </c>
    </row>
    <row r="254" spans="5:15">
      <c r="E254" s="14">
        <v>224</v>
      </c>
      <c r="F254" s="15">
        <v>574.37934343999996</v>
      </c>
      <c r="G254" s="15">
        <v>93.634420293999995</v>
      </c>
      <c r="H254" s="15">
        <v>148.29205102</v>
      </c>
      <c r="I254" s="15">
        <v>220.57163581</v>
      </c>
      <c r="J254" s="15">
        <v>6.3123287671000003</v>
      </c>
      <c r="K254" s="15">
        <v>26.393521366000002</v>
      </c>
      <c r="L254" s="15">
        <v>183.67654465000001</v>
      </c>
      <c r="M254" s="15">
        <v>299.60235158</v>
      </c>
      <c r="N254" s="15">
        <v>7.7468075123000002</v>
      </c>
      <c r="O254" s="15">
        <v>218</v>
      </c>
    </row>
    <row r="255" spans="5:15">
      <c r="E255" s="14">
        <v>225</v>
      </c>
      <c r="F255" s="15">
        <v>567.97202357000003</v>
      </c>
      <c r="G255" s="15">
        <v>92.338625934999996</v>
      </c>
      <c r="H255" s="15">
        <v>147.58006226000001</v>
      </c>
      <c r="I255" s="15">
        <v>220.39384906000001</v>
      </c>
      <c r="J255" s="15">
        <v>6.3123287671000003</v>
      </c>
      <c r="K255" s="15">
        <v>26.38611611</v>
      </c>
      <c r="L255" s="15">
        <v>183.37889981000001</v>
      </c>
      <c r="M255" s="15">
        <v>299.1142815</v>
      </c>
      <c r="N255" s="15">
        <v>7.7468075123000002</v>
      </c>
      <c r="O255" s="15">
        <v>220</v>
      </c>
    </row>
    <row r="256" spans="5:15">
      <c r="E256" s="14">
        <v>226</v>
      </c>
      <c r="F256" s="15">
        <v>561.54486347</v>
      </c>
      <c r="G256" s="15">
        <v>91.235989075000006</v>
      </c>
      <c r="H256" s="15">
        <v>147.25333972999999</v>
      </c>
      <c r="I256" s="15">
        <v>219.65747880999999</v>
      </c>
      <c r="J256" s="15">
        <v>6.3123287671000003</v>
      </c>
      <c r="K256" s="15">
        <v>26.378968949000001</v>
      </c>
      <c r="L256" s="15">
        <v>183.08230993000001</v>
      </c>
      <c r="M256" s="15">
        <v>298.64214988999998</v>
      </c>
      <c r="N256" s="15">
        <v>7.7468075123000002</v>
      </c>
      <c r="O256" s="15">
        <v>222</v>
      </c>
    </row>
    <row r="257" spans="5:15">
      <c r="E257" s="14">
        <v>227</v>
      </c>
      <c r="F257" s="15">
        <v>556.92078702000003</v>
      </c>
      <c r="G257" s="15">
        <v>91.193948258000006</v>
      </c>
      <c r="H257" s="15">
        <v>147.25333972999999</v>
      </c>
      <c r="I257" s="15">
        <v>219.03797259000001</v>
      </c>
      <c r="J257" s="15">
        <v>6.3123287671000003</v>
      </c>
      <c r="K257" s="15">
        <v>26.372080961000002</v>
      </c>
      <c r="L257" s="15">
        <v>182.78696051</v>
      </c>
      <c r="M257" s="15">
        <v>298.18629874999999</v>
      </c>
      <c r="N257" s="15">
        <v>7.7468075123000002</v>
      </c>
      <c r="O257" s="15">
        <v>224</v>
      </c>
    </row>
    <row r="258" spans="5:15">
      <c r="E258" s="14">
        <v>228</v>
      </c>
      <c r="F258" s="15">
        <v>552.16118698000002</v>
      </c>
      <c r="G258" s="15">
        <v>90.844768278999993</v>
      </c>
      <c r="H258" s="15">
        <v>147.24438169000001</v>
      </c>
      <c r="I258" s="15">
        <v>218.87645726</v>
      </c>
      <c r="J258" s="15">
        <v>6.3123287671000003</v>
      </c>
      <c r="K258" s="15">
        <v>26.365453222999999</v>
      </c>
      <c r="L258" s="15">
        <v>182.49303705</v>
      </c>
      <c r="M258" s="15">
        <v>297.74707007000001</v>
      </c>
      <c r="N258" s="15">
        <v>7.7468075123000002</v>
      </c>
      <c r="O258" s="15">
        <v>226</v>
      </c>
    </row>
    <row r="259" spans="5:15">
      <c r="E259" s="14">
        <v>229</v>
      </c>
      <c r="F259" s="15">
        <v>547.46399809000002</v>
      </c>
      <c r="G259" s="15">
        <v>90.455390068</v>
      </c>
      <c r="H259" s="15">
        <v>147.15899281</v>
      </c>
      <c r="I259" s="15">
        <v>218.76915984999999</v>
      </c>
      <c r="J259" s="15">
        <v>6.3123287671000003</v>
      </c>
      <c r="K259" s="15">
        <v>26.359086815000001</v>
      </c>
      <c r="L259" s="15">
        <v>182.20072504999999</v>
      </c>
      <c r="M259" s="15">
        <v>297.32480585000002</v>
      </c>
      <c r="N259" s="15">
        <v>7.7468075123000002</v>
      </c>
      <c r="O259" s="15">
        <v>228</v>
      </c>
    </row>
    <row r="260" spans="5:15">
      <c r="E260" s="14">
        <v>230</v>
      </c>
      <c r="F260" s="15">
        <v>542.88178323</v>
      </c>
      <c r="G260" s="15">
        <v>90.017759194999996</v>
      </c>
      <c r="H260" s="15">
        <v>147.00688256999999</v>
      </c>
      <c r="I260" s="15">
        <v>218.66186243000001</v>
      </c>
      <c r="J260" s="15">
        <v>6.3123287671000003</v>
      </c>
      <c r="K260" s="15">
        <v>26.352982814000001</v>
      </c>
      <c r="L260" s="15">
        <v>181.91020999</v>
      </c>
      <c r="M260" s="15">
        <v>296.91984807</v>
      </c>
      <c r="N260" s="15">
        <v>7.7468075123000002</v>
      </c>
      <c r="O260" s="15">
        <v>230</v>
      </c>
    </row>
    <row r="261" spans="5:15">
      <c r="E261" s="14">
        <v>231</v>
      </c>
      <c r="F261" s="15">
        <v>538.23771707000003</v>
      </c>
      <c r="G261" s="15">
        <v>89.765165135999993</v>
      </c>
      <c r="H261" s="15">
        <v>146.82911496</v>
      </c>
      <c r="I261" s="15">
        <v>218.45703687</v>
      </c>
      <c r="J261" s="15">
        <v>6.3123287671000003</v>
      </c>
      <c r="K261" s="15">
        <v>26.347142299000001</v>
      </c>
      <c r="L261" s="15">
        <v>181.62167737999999</v>
      </c>
      <c r="M261" s="15">
        <v>296.53253873</v>
      </c>
      <c r="N261" s="15">
        <v>7.7468075123000002</v>
      </c>
      <c r="O261" s="15">
        <v>232</v>
      </c>
    </row>
    <row r="262" spans="5:15">
      <c r="E262" s="14">
        <v>232</v>
      </c>
      <c r="F262" s="15">
        <v>533.52289512000004</v>
      </c>
      <c r="G262" s="15">
        <v>89.675309080999995</v>
      </c>
      <c r="H262" s="15">
        <v>146.59745900999999</v>
      </c>
      <c r="I262" s="15">
        <v>218.21411742999999</v>
      </c>
      <c r="J262" s="15">
        <v>6.3123287671000003</v>
      </c>
      <c r="K262" s="15">
        <v>26.341566349000001</v>
      </c>
      <c r="L262" s="15">
        <v>181.33531271999999</v>
      </c>
      <c r="M262" s="15">
        <v>296.16321981999999</v>
      </c>
      <c r="N262" s="15">
        <v>7.7468075123000002</v>
      </c>
      <c r="O262" s="15">
        <v>234</v>
      </c>
    </row>
    <row r="263" spans="5:15">
      <c r="E263" s="14">
        <v>233</v>
      </c>
      <c r="F263" s="15">
        <v>529.51417536999998</v>
      </c>
      <c r="G263" s="15">
        <v>89.170030775000001</v>
      </c>
      <c r="H263" s="15">
        <v>145.93768057</v>
      </c>
      <c r="I263" s="15">
        <v>218.10864053</v>
      </c>
      <c r="J263" s="15">
        <v>6.3123287671000003</v>
      </c>
      <c r="K263" s="15">
        <v>26.336256041999999</v>
      </c>
      <c r="L263" s="15">
        <v>181.05130149999999</v>
      </c>
      <c r="M263" s="15">
        <v>295.81223333000003</v>
      </c>
      <c r="N263" s="15">
        <v>7.7468075123000002</v>
      </c>
      <c r="O263" s="15">
        <v>236</v>
      </c>
    </row>
    <row r="264" spans="5:15">
      <c r="E264" s="14">
        <v>234</v>
      </c>
      <c r="F264" s="15">
        <v>525.66311010000004</v>
      </c>
      <c r="G264" s="15">
        <v>88.588887807000006</v>
      </c>
      <c r="H264" s="15">
        <v>145.19611232</v>
      </c>
      <c r="I264" s="15">
        <v>218.00316362999999</v>
      </c>
      <c r="J264" s="15">
        <v>6.3123287671000003</v>
      </c>
      <c r="K264" s="15">
        <v>26.331212454999999</v>
      </c>
      <c r="L264" s="15">
        <v>180.76982921999999</v>
      </c>
      <c r="M264" s="15">
        <v>295.47992125000002</v>
      </c>
      <c r="N264" s="15">
        <v>7.7468075123000002</v>
      </c>
      <c r="O264" s="15">
        <v>237</v>
      </c>
    </row>
    <row r="265" spans="5:15">
      <c r="E265" s="14">
        <v>235</v>
      </c>
      <c r="F265" s="15">
        <v>521.59326135000003</v>
      </c>
      <c r="G265" s="15">
        <v>87.809357652000003</v>
      </c>
      <c r="H265" s="15">
        <v>144.87171472</v>
      </c>
      <c r="I265" s="15">
        <v>217.89768674000001</v>
      </c>
      <c r="J265" s="15">
        <v>6.3123287671000003</v>
      </c>
      <c r="K265" s="15">
        <v>26.326436669</v>
      </c>
      <c r="L265" s="15">
        <v>180.49108138</v>
      </c>
      <c r="M265" s="15">
        <v>295.16662559000002</v>
      </c>
      <c r="N265" s="15">
        <v>7.7468075123000002</v>
      </c>
      <c r="O265" s="15">
        <v>239</v>
      </c>
    </row>
    <row r="266" spans="5:15">
      <c r="E266" s="14">
        <v>236</v>
      </c>
      <c r="F266" s="15">
        <v>517.14094491000003</v>
      </c>
      <c r="G266" s="15">
        <v>87.499714967000003</v>
      </c>
      <c r="H266" s="15">
        <v>144.45989736000001</v>
      </c>
      <c r="I266" s="15">
        <v>217.79220984</v>
      </c>
      <c r="J266" s="15">
        <v>6.3123287671000003</v>
      </c>
      <c r="K266" s="15">
        <v>26.32192976</v>
      </c>
      <c r="L266" s="15">
        <v>180.21524346999999</v>
      </c>
      <c r="M266" s="15">
        <v>294.87268832000001</v>
      </c>
      <c r="N266" s="15">
        <v>7.7468075123000002</v>
      </c>
      <c r="O266" s="15">
        <v>239</v>
      </c>
    </row>
    <row r="267" spans="5:15">
      <c r="E267" s="14">
        <v>237</v>
      </c>
      <c r="F267" s="15">
        <v>513.10774888000003</v>
      </c>
      <c r="G267" s="15">
        <v>86.758524258999998</v>
      </c>
      <c r="H267" s="15">
        <v>144.03246215999999</v>
      </c>
      <c r="I267" s="15">
        <v>217.71477838000001</v>
      </c>
      <c r="J267" s="15">
        <v>6.3123287671000003</v>
      </c>
      <c r="K267" s="15">
        <v>26.317692808</v>
      </c>
      <c r="L267" s="15">
        <v>179.94250099000001</v>
      </c>
      <c r="M267" s="15">
        <v>294.59845145000003</v>
      </c>
      <c r="N267" s="15">
        <v>7.7468075123000002</v>
      </c>
      <c r="O267" s="15">
        <v>241</v>
      </c>
    </row>
    <row r="268" spans="5:15">
      <c r="E268" s="14">
        <v>238</v>
      </c>
      <c r="F268" s="15">
        <v>508.97583572000002</v>
      </c>
      <c r="G268" s="15">
        <v>86.019193749999999</v>
      </c>
      <c r="H268" s="15">
        <v>143.68866485000001</v>
      </c>
      <c r="I268" s="15">
        <v>217.65056595999999</v>
      </c>
      <c r="J268" s="15">
        <v>6.3123287671000003</v>
      </c>
      <c r="K268" s="15">
        <v>26.313726890000002</v>
      </c>
      <c r="L268" s="15">
        <v>179.67303942999999</v>
      </c>
      <c r="M268" s="15">
        <v>294.34425696</v>
      </c>
      <c r="N268" s="15">
        <v>7.7468075123000002</v>
      </c>
      <c r="O268" s="15">
        <v>241</v>
      </c>
    </row>
    <row r="269" spans="5:15">
      <c r="E269" s="14">
        <v>239</v>
      </c>
      <c r="F269" s="15">
        <v>504.50359873999997</v>
      </c>
      <c r="G269" s="15">
        <v>85.471116248000001</v>
      </c>
      <c r="H269" s="15">
        <v>143.49393835000001</v>
      </c>
      <c r="I269" s="15">
        <v>217.58635355000001</v>
      </c>
      <c r="J269" s="15">
        <v>6.3123287671000003</v>
      </c>
      <c r="K269" s="15">
        <v>26.310033085000001</v>
      </c>
      <c r="L269" s="15">
        <v>179.4070443</v>
      </c>
      <c r="M269" s="15">
        <v>294.11044685000002</v>
      </c>
      <c r="N269" s="15">
        <v>7.7468075123000002</v>
      </c>
      <c r="O269" s="15">
        <v>243</v>
      </c>
    </row>
    <row r="270" spans="5:15">
      <c r="E270" s="14">
        <v>240</v>
      </c>
      <c r="F270" s="15">
        <v>499.86287474</v>
      </c>
      <c r="G270" s="15">
        <v>85.137958405000006</v>
      </c>
      <c r="H270" s="15">
        <v>143.25277922000001</v>
      </c>
      <c r="I270" s="15">
        <v>217.52214114</v>
      </c>
      <c r="J270" s="15">
        <v>6.3123287671000003</v>
      </c>
      <c r="K270" s="15">
        <v>26.306612472000001</v>
      </c>
      <c r="L270" s="15">
        <v>179.14470109000001</v>
      </c>
      <c r="M270" s="15">
        <v>293.89736311000001</v>
      </c>
      <c r="N270" s="15">
        <v>7.7468075123000002</v>
      </c>
      <c r="O270" s="15">
        <v>243</v>
      </c>
    </row>
    <row r="271" spans="5:15">
      <c r="E271" s="14">
        <v>241</v>
      </c>
      <c r="F271" s="15">
        <v>495.04589797</v>
      </c>
      <c r="G271" s="15">
        <v>84.820058290000006</v>
      </c>
      <c r="H271" s="15">
        <v>143.17261511000001</v>
      </c>
      <c r="I271" s="15">
        <v>217.45792872999999</v>
      </c>
      <c r="J271" s="15">
        <v>6.3123287671000003</v>
      </c>
      <c r="K271" s="15">
        <v>26.303466129</v>
      </c>
      <c r="L271" s="15">
        <v>178.8861953</v>
      </c>
      <c r="M271" s="15">
        <v>293.70534773999998</v>
      </c>
      <c r="N271" s="15">
        <v>7.7468075123000002</v>
      </c>
      <c r="O271" s="15">
        <v>245</v>
      </c>
    </row>
    <row r="272" spans="5:15">
      <c r="E272" s="14">
        <v>242</v>
      </c>
      <c r="F272" s="15">
        <v>490.07225304000002</v>
      </c>
      <c r="G272" s="15">
        <v>84.686224237999994</v>
      </c>
      <c r="H272" s="15">
        <v>143.06505311999999</v>
      </c>
      <c r="I272" s="15">
        <v>217.39371632000001</v>
      </c>
      <c r="J272" s="15">
        <v>6.3123287671000003</v>
      </c>
      <c r="K272" s="15">
        <v>26.300595134000002</v>
      </c>
      <c r="L272" s="15">
        <v>178.63171242000001</v>
      </c>
      <c r="M272" s="15">
        <v>293.53474272</v>
      </c>
      <c r="N272" s="15">
        <v>7.7468075123000002</v>
      </c>
      <c r="O272" s="15">
        <v>245</v>
      </c>
    </row>
    <row r="273" spans="5:15">
      <c r="E273" s="14">
        <v>243</v>
      </c>
      <c r="F273" s="15">
        <v>485.28345542</v>
      </c>
      <c r="G273" s="15">
        <v>84.435849532999995</v>
      </c>
      <c r="H273" s="15">
        <v>142.89605355</v>
      </c>
      <c r="I273" s="15">
        <v>217.32263481999999</v>
      </c>
      <c r="J273" s="15">
        <v>6.3123287671000003</v>
      </c>
      <c r="K273" s="15">
        <v>26.298000565999999</v>
      </c>
      <c r="L273" s="15">
        <v>178.38143794999999</v>
      </c>
      <c r="M273" s="15">
        <v>293.38589005</v>
      </c>
      <c r="N273" s="15">
        <v>7.7468075123000002</v>
      </c>
      <c r="O273" s="15">
        <v>246</v>
      </c>
    </row>
    <row r="274" spans="5:15">
      <c r="E274" s="14">
        <v>244</v>
      </c>
      <c r="F274" s="15">
        <v>480.66360523999998</v>
      </c>
      <c r="G274" s="15">
        <v>84.189176789000001</v>
      </c>
      <c r="H274" s="15">
        <v>142.69212762000001</v>
      </c>
      <c r="I274" s="15">
        <v>217.11383028</v>
      </c>
      <c r="J274" s="15">
        <v>6.3123287671000003</v>
      </c>
      <c r="K274" s="15">
        <v>26.295683502999999</v>
      </c>
      <c r="L274" s="15">
        <v>178.13555739</v>
      </c>
      <c r="M274" s="15">
        <v>293.25913172000003</v>
      </c>
      <c r="N274" s="15">
        <v>7.7468075123000002</v>
      </c>
      <c r="O274" s="15">
        <v>246</v>
      </c>
    </row>
    <row r="275" spans="5:15">
      <c r="E275" s="14">
        <v>245</v>
      </c>
      <c r="F275" s="15">
        <v>476.44364105</v>
      </c>
      <c r="G275" s="15">
        <v>83.904367675000003</v>
      </c>
      <c r="H275" s="15">
        <v>142.12645207</v>
      </c>
      <c r="I275" s="15">
        <v>216.90502574000001</v>
      </c>
      <c r="J275" s="15">
        <v>6.3123287671000003</v>
      </c>
      <c r="K275" s="15">
        <v>26.293645023</v>
      </c>
      <c r="L275" s="15">
        <v>177.89425624</v>
      </c>
      <c r="M275" s="15">
        <v>293.15480972</v>
      </c>
      <c r="N275" s="15">
        <v>7.7468075123000002</v>
      </c>
      <c r="O275" s="15">
        <v>248</v>
      </c>
    </row>
    <row r="276" spans="5:15">
      <c r="E276" s="14">
        <v>246</v>
      </c>
      <c r="F276" s="15">
        <v>472.10613317999997</v>
      </c>
      <c r="G276" s="15">
        <v>83.485649232</v>
      </c>
      <c r="H276" s="15">
        <v>141.91918575</v>
      </c>
      <c r="I276" s="15">
        <v>216.58926498</v>
      </c>
      <c r="J276" s="15">
        <v>6.3123287671000003</v>
      </c>
      <c r="K276" s="15">
        <v>26.291886205000001</v>
      </c>
      <c r="L276" s="15">
        <v>177.65771999</v>
      </c>
      <c r="M276" s="15">
        <v>293.07326604999997</v>
      </c>
      <c r="N276" s="15">
        <v>7.7468075123000002</v>
      </c>
      <c r="O276" s="15">
        <v>248</v>
      </c>
    </row>
    <row r="277" spans="5:15">
      <c r="E277" s="14">
        <v>247</v>
      </c>
      <c r="F277" s="15">
        <v>468.02372638000003</v>
      </c>
      <c r="G277" s="15">
        <v>83.034913646000007</v>
      </c>
      <c r="H277" s="15">
        <v>141.63535669000001</v>
      </c>
      <c r="I277" s="15">
        <v>216.12698304</v>
      </c>
      <c r="J277" s="15">
        <v>6.3123287671000003</v>
      </c>
      <c r="K277" s="15">
        <v>26.290408125999999</v>
      </c>
      <c r="L277" s="15">
        <v>177.42613413000001</v>
      </c>
      <c r="M277" s="15">
        <v>293.01484269999997</v>
      </c>
      <c r="N277" s="15">
        <v>7.7468075123000002</v>
      </c>
      <c r="O277" s="15">
        <v>250</v>
      </c>
    </row>
    <row r="278" spans="5:15">
      <c r="E278" s="14">
        <v>248</v>
      </c>
      <c r="F278" s="15">
        <v>463.62452840999998</v>
      </c>
      <c r="G278" s="15">
        <v>82.798818527999998</v>
      </c>
      <c r="H278" s="15">
        <v>141.35982952000001</v>
      </c>
      <c r="I278" s="15">
        <v>215.75854989999999</v>
      </c>
      <c r="J278" s="15">
        <v>6.3123287671000003</v>
      </c>
      <c r="K278" s="15">
        <v>26.289211866999999</v>
      </c>
      <c r="L278" s="15">
        <v>177.19968417999999</v>
      </c>
      <c r="M278" s="15">
        <v>292.97988164999998</v>
      </c>
      <c r="N278" s="15">
        <v>7.7468075123000002</v>
      </c>
      <c r="O278" s="15">
        <v>250</v>
      </c>
    </row>
    <row r="279" spans="5:15">
      <c r="E279" s="14">
        <v>249</v>
      </c>
      <c r="F279" s="15">
        <v>459.44689394</v>
      </c>
      <c r="G279" s="15">
        <v>82.326871737000005</v>
      </c>
      <c r="H279" s="15">
        <v>141.03152478000001</v>
      </c>
      <c r="I279" s="15">
        <v>215.45718251</v>
      </c>
      <c r="J279" s="15">
        <v>6.3123287671000003</v>
      </c>
      <c r="K279" s="15">
        <v>26.288298504</v>
      </c>
      <c r="L279" s="15">
        <v>176.97855561</v>
      </c>
      <c r="M279" s="15">
        <v>292.96872492</v>
      </c>
      <c r="N279" s="15">
        <v>7.7468075123000002</v>
      </c>
      <c r="O279" s="15">
        <v>251</v>
      </c>
    </row>
    <row r="280" spans="5:15">
      <c r="E280" s="14">
        <v>250</v>
      </c>
      <c r="F280" s="15">
        <v>455.37648158000002</v>
      </c>
      <c r="G280" s="15">
        <v>81.562028122000001</v>
      </c>
      <c r="H280" s="15">
        <v>140.69708589000001</v>
      </c>
      <c r="I280" s="15">
        <v>215.34762398000001</v>
      </c>
      <c r="J280" s="15">
        <v>6.3123287671000003</v>
      </c>
      <c r="K280" s="15">
        <v>26.287669117</v>
      </c>
      <c r="L280" s="15">
        <v>176.76293394000001</v>
      </c>
      <c r="M280" s="15">
        <v>292.98171446999999</v>
      </c>
      <c r="N280" s="15">
        <v>7.7468075123000002</v>
      </c>
      <c r="O280" s="15">
        <v>251</v>
      </c>
    </row>
    <row r="281" spans="5:15">
      <c r="E281" s="14">
        <v>251</v>
      </c>
      <c r="F281" s="15">
        <v>450.67919979999999</v>
      </c>
      <c r="G281" s="15">
        <v>81.342451918999998</v>
      </c>
      <c r="H281" s="15">
        <v>140.44424900999999</v>
      </c>
      <c r="I281" s="15">
        <v>215.23806544999999</v>
      </c>
      <c r="J281" s="15">
        <v>6.3123287671000003</v>
      </c>
      <c r="K281" s="15">
        <v>26.287324782999999</v>
      </c>
      <c r="L281" s="15">
        <v>176.55300464999999</v>
      </c>
      <c r="M281" s="15">
        <v>293.01948647</v>
      </c>
      <c r="N281" s="15">
        <v>7.7468075123000002</v>
      </c>
      <c r="O281" s="15">
        <v>253</v>
      </c>
    </row>
    <row r="282" spans="5:15">
      <c r="E282" s="14">
        <v>252</v>
      </c>
      <c r="F282" s="15">
        <v>446.44459713999998</v>
      </c>
      <c r="G282" s="15">
        <v>80.855610971999994</v>
      </c>
      <c r="H282" s="15">
        <v>139.99599774999999</v>
      </c>
      <c r="I282" s="15">
        <v>215.12850692000001</v>
      </c>
      <c r="J282" s="15">
        <v>6.3123287671000003</v>
      </c>
      <c r="K282" s="15">
        <v>26.287266582000001</v>
      </c>
      <c r="L282" s="15">
        <v>176.34895323999999</v>
      </c>
      <c r="M282" s="15">
        <v>293.08216277000002</v>
      </c>
      <c r="N282" s="15">
        <v>7.7468075123000002</v>
      </c>
      <c r="O282" s="15">
        <v>253</v>
      </c>
    </row>
    <row r="283" spans="5:15">
      <c r="E283" s="14">
        <v>253</v>
      </c>
      <c r="F283" s="15">
        <v>441.91158388000002</v>
      </c>
      <c r="G283" s="15">
        <v>80.486750584000006</v>
      </c>
      <c r="H283" s="15">
        <v>139.72817653000001</v>
      </c>
      <c r="I283" s="15">
        <v>215.0189484</v>
      </c>
      <c r="J283" s="15">
        <v>6.3123287671000003</v>
      </c>
      <c r="K283" s="15">
        <v>26.287495590999999</v>
      </c>
      <c r="L283" s="15">
        <v>176.15096521999999</v>
      </c>
      <c r="M283" s="15">
        <v>293.17050408</v>
      </c>
      <c r="N283" s="15">
        <v>7.7468075123000002</v>
      </c>
      <c r="O283" s="15">
        <v>254</v>
      </c>
    </row>
    <row r="284" spans="5:15">
      <c r="E284" s="14">
        <v>254</v>
      </c>
      <c r="F284" s="15">
        <v>437.40944730000001</v>
      </c>
      <c r="G284" s="15">
        <v>80.075622300999996</v>
      </c>
      <c r="H284" s="15">
        <v>139.47174652999999</v>
      </c>
      <c r="I284" s="15">
        <v>214.90938987000001</v>
      </c>
      <c r="J284" s="15">
        <v>6.3123287671000003</v>
      </c>
      <c r="K284" s="15">
        <v>26.288012888000001</v>
      </c>
      <c r="L284" s="15">
        <v>175.95922607</v>
      </c>
      <c r="M284" s="15">
        <v>293.28471518999999</v>
      </c>
      <c r="N284" s="15">
        <v>7.7468075123000002</v>
      </c>
      <c r="O284" s="15">
        <v>254</v>
      </c>
    </row>
    <row r="285" spans="5:15">
      <c r="E285" s="14">
        <v>255</v>
      </c>
      <c r="F285" s="15">
        <v>432.96176197</v>
      </c>
      <c r="G285" s="15">
        <v>79.673065399999999</v>
      </c>
      <c r="H285" s="15">
        <v>139.15229389999999</v>
      </c>
      <c r="I285" s="15">
        <v>214.79983134</v>
      </c>
      <c r="J285" s="15">
        <v>6.3123287671000003</v>
      </c>
      <c r="K285" s="15">
        <v>26.288819553</v>
      </c>
      <c r="L285" s="15">
        <v>175.77392130000001</v>
      </c>
      <c r="M285" s="15">
        <v>293.42715468</v>
      </c>
      <c r="N285" s="15">
        <v>7.7468075123000002</v>
      </c>
      <c r="O285" s="15">
        <v>256</v>
      </c>
    </row>
    <row r="286" spans="5:15">
      <c r="E286" s="14">
        <v>256</v>
      </c>
      <c r="F286" s="15">
        <v>428.40145021000001</v>
      </c>
      <c r="G286" s="15">
        <v>79.327849814999993</v>
      </c>
      <c r="H286" s="15">
        <v>138.88812637999999</v>
      </c>
      <c r="I286" s="15">
        <v>214.69027281000001</v>
      </c>
      <c r="J286" s="15">
        <v>6.3123287671000003</v>
      </c>
      <c r="K286" s="15">
        <v>26.289916664</v>
      </c>
      <c r="L286" s="15">
        <v>175.59523639</v>
      </c>
      <c r="M286" s="15">
        <v>293.59564912000002</v>
      </c>
      <c r="N286" s="15">
        <v>7.7468075123000002</v>
      </c>
      <c r="O286" s="15">
        <v>256</v>
      </c>
    </row>
    <row r="287" spans="5:15">
      <c r="E287" s="14">
        <v>257</v>
      </c>
      <c r="F287" s="15">
        <v>423.77081343999998</v>
      </c>
      <c r="G287" s="15">
        <v>79.106667619000007</v>
      </c>
      <c r="H287" s="15">
        <v>138.74181164999999</v>
      </c>
      <c r="I287" s="15">
        <v>214.40915312000001</v>
      </c>
      <c r="J287" s="15">
        <v>6.3123287671000003</v>
      </c>
      <c r="K287" s="15">
        <v>26.291305298000001</v>
      </c>
      <c r="L287" s="15">
        <v>175.42335686000001</v>
      </c>
      <c r="M287" s="15">
        <v>293.79053937999998</v>
      </c>
      <c r="N287" s="15">
        <v>7.7468075123000002</v>
      </c>
      <c r="O287" s="15">
        <v>257</v>
      </c>
    </row>
    <row r="288" spans="5:15">
      <c r="E288" s="14">
        <v>258</v>
      </c>
      <c r="F288" s="15">
        <v>419.80141881999998</v>
      </c>
      <c r="G288" s="15">
        <v>78.724351530000007</v>
      </c>
      <c r="H288" s="15">
        <v>138.39755215</v>
      </c>
      <c r="I288" s="15">
        <v>213.82586993999999</v>
      </c>
      <c r="J288" s="15">
        <v>6.3123287671000003</v>
      </c>
      <c r="K288" s="15">
        <v>26.292986535000001</v>
      </c>
      <c r="L288" s="15">
        <v>175.25846819</v>
      </c>
      <c r="M288" s="15">
        <v>294.01369568000001</v>
      </c>
      <c r="N288" s="15">
        <v>7.7468075123000002</v>
      </c>
      <c r="O288" s="15">
        <v>257</v>
      </c>
    </row>
    <row r="289" spans="5:15">
      <c r="E289" s="14">
        <v>259</v>
      </c>
      <c r="F289" s="15">
        <v>415.85842503999999</v>
      </c>
      <c r="G289" s="15">
        <v>78.341330198999998</v>
      </c>
      <c r="H289" s="15">
        <v>138.07781731</v>
      </c>
      <c r="I289" s="15">
        <v>213.19236649000001</v>
      </c>
      <c r="J289" s="15">
        <v>6.3123287671000003</v>
      </c>
      <c r="K289" s="15">
        <v>26.294961451999999</v>
      </c>
      <c r="L289" s="15">
        <v>175.10075588000001</v>
      </c>
      <c r="M289" s="15">
        <v>294.26501728</v>
      </c>
      <c r="N289" s="15">
        <v>7.7468075123000002</v>
      </c>
      <c r="O289" s="15">
        <v>259</v>
      </c>
    </row>
    <row r="290" spans="5:15">
      <c r="E290" s="14">
        <v>260</v>
      </c>
      <c r="F290" s="15">
        <v>411.68150484</v>
      </c>
      <c r="G290" s="15">
        <v>77.870732567999994</v>
      </c>
      <c r="H290" s="15">
        <v>137.72278795</v>
      </c>
      <c r="I290" s="15">
        <v>212.91566030000001</v>
      </c>
      <c r="J290" s="15">
        <v>6.3123287671000003</v>
      </c>
      <c r="K290" s="15">
        <v>26.297231129</v>
      </c>
      <c r="L290" s="15">
        <v>174.95040542999999</v>
      </c>
      <c r="M290" s="15">
        <v>294.54424017000002</v>
      </c>
      <c r="N290" s="15">
        <v>7.7468075123000002</v>
      </c>
      <c r="O290" s="15">
        <v>259</v>
      </c>
    </row>
    <row r="291" spans="5:15">
      <c r="E291" s="14">
        <v>261</v>
      </c>
      <c r="F291" s="15">
        <v>407.60739519999998</v>
      </c>
      <c r="G291" s="15">
        <v>77.212754961000002</v>
      </c>
      <c r="H291" s="15">
        <v>137.34499252000001</v>
      </c>
      <c r="I291" s="15">
        <v>212.74628958</v>
      </c>
      <c r="J291" s="15">
        <v>6.3123287671000003</v>
      </c>
      <c r="K291" s="15">
        <v>26.299796643000001</v>
      </c>
      <c r="L291" s="15">
        <v>174.80760233999999</v>
      </c>
      <c r="M291" s="15">
        <v>294.8531327</v>
      </c>
      <c r="N291" s="15">
        <v>7.7468075123000002</v>
      </c>
      <c r="O291" s="15">
        <v>260</v>
      </c>
    </row>
    <row r="292" spans="5:15">
      <c r="E292" s="14">
        <v>262</v>
      </c>
      <c r="F292" s="15">
        <v>403.29690868</v>
      </c>
      <c r="G292" s="15">
        <v>76.749212521999993</v>
      </c>
      <c r="H292" s="15">
        <v>136.98842174999999</v>
      </c>
      <c r="I292" s="15">
        <v>212.59763591000001</v>
      </c>
      <c r="J292" s="15">
        <v>6.3123287671000003</v>
      </c>
      <c r="K292" s="15">
        <v>26.302659072000001</v>
      </c>
      <c r="L292" s="15">
        <v>174.67253210000001</v>
      </c>
      <c r="M292" s="15">
        <v>295.18988185000001</v>
      </c>
      <c r="N292" s="15">
        <v>7.7468075123000002</v>
      </c>
      <c r="O292" s="15">
        <v>260</v>
      </c>
    </row>
    <row r="293" spans="5:15">
      <c r="E293" s="14">
        <v>263</v>
      </c>
      <c r="F293" s="15">
        <v>399.20061026000002</v>
      </c>
      <c r="G293" s="15">
        <v>76.023547903999997</v>
      </c>
      <c r="H293" s="15">
        <v>136.66086113</v>
      </c>
      <c r="I293" s="15">
        <v>212.46790618</v>
      </c>
      <c r="J293" s="15">
        <v>6.3123287671000003</v>
      </c>
      <c r="K293" s="15">
        <v>26.305819496000002</v>
      </c>
      <c r="L293" s="15">
        <v>174.54538020000001</v>
      </c>
      <c r="M293" s="15">
        <v>295.55482491999999</v>
      </c>
      <c r="N293" s="15">
        <v>7.7468075123000002</v>
      </c>
      <c r="O293" s="15">
        <v>262</v>
      </c>
    </row>
    <row r="294" spans="5:15">
      <c r="E294" s="14">
        <v>264</v>
      </c>
      <c r="F294" s="15">
        <v>395.14202168000003</v>
      </c>
      <c r="G294" s="15">
        <v>75.427162039999999</v>
      </c>
      <c r="H294" s="15">
        <v>136.18047045</v>
      </c>
      <c r="I294" s="15">
        <v>212.32401791000001</v>
      </c>
      <c r="J294" s="15">
        <v>6.3123287671000003</v>
      </c>
      <c r="K294" s="15">
        <v>26.309278993</v>
      </c>
      <c r="L294" s="15">
        <v>174.42633215999999</v>
      </c>
      <c r="M294" s="15">
        <v>295.94829922999998</v>
      </c>
      <c r="N294" s="15">
        <v>7.7468075123000002</v>
      </c>
      <c r="O294" s="15">
        <v>262</v>
      </c>
    </row>
    <row r="295" spans="5:15">
      <c r="E295" s="14">
        <v>265</v>
      </c>
      <c r="F295" s="15">
        <v>391.20409532000002</v>
      </c>
      <c r="G295" s="15">
        <v>74.633824329999996</v>
      </c>
      <c r="H295" s="15">
        <v>135.91588726000001</v>
      </c>
      <c r="I295" s="15">
        <v>212.04061178000001</v>
      </c>
      <c r="J295" s="15">
        <v>6.3123287671000003</v>
      </c>
      <c r="K295" s="15">
        <v>26.313038640999999</v>
      </c>
      <c r="L295" s="15">
        <v>174.31557346</v>
      </c>
      <c r="M295" s="15">
        <v>296.37064208999999</v>
      </c>
      <c r="N295" s="15">
        <v>7.7468075123000002</v>
      </c>
      <c r="O295" s="15">
        <v>263</v>
      </c>
    </row>
    <row r="296" spans="5:15">
      <c r="E296" s="14">
        <v>266</v>
      </c>
      <c r="F296" s="15">
        <v>386.75931202999999</v>
      </c>
      <c r="G296" s="15">
        <v>74.232250511000004</v>
      </c>
      <c r="H296" s="15">
        <v>135.59732604000001</v>
      </c>
      <c r="I296" s="15">
        <v>211.92627671</v>
      </c>
      <c r="J296" s="15">
        <v>6.3123287671000003</v>
      </c>
      <c r="K296" s="15">
        <v>26.317099517999999</v>
      </c>
      <c r="L296" s="15">
        <v>174.21328958999999</v>
      </c>
      <c r="M296" s="15">
        <v>296.82219082</v>
      </c>
      <c r="N296" s="15">
        <v>7.7468075123000002</v>
      </c>
      <c r="O296" s="15">
        <v>263</v>
      </c>
    </row>
    <row r="297" spans="5:15">
      <c r="E297" s="14">
        <v>267</v>
      </c>
      <c r="F297" s="15">
        <v>382.52340992000001</v>
      </c>
      <c r="G297" s="15">
        <v>73.667357999000004</v>
      </c>
      <c r="H297" s="15">
        <v>135.12855503</v>
      </c>
      <c r="I297" s="15">
        <v>211.91658895</v>
      </c>
      <c r="J297" s="15">
        <v>6.3123287671000003</v>
      </c>
      <c r="K297" s="15">
        <v>26.321462703000002</v>
      </c>
      <c r="L297" s="15">
        <v>174.11966606999999</v>
      </c>
      <c r="M297" s="15">
        <v>297.30328273999999</v>
      </c>
      <c r="N297" s="15">
        <v>7.7468075123000002</v>
      </c>
      <c r="O297" s="15">
        <v>265</v>
      </c>
    </row>
    <row r="298" spans="5:15">
      <c r="E298" s="14">
        <v>268</v>
      </c>
      <c r="F298" s="15">
        <v>378.43842210999998</v>
      </c>
      <c r="G298" s="15">
        <v>73.086339717000001</v>
      </c>
      <c r="H298" s="15">
        <v>134.76131147000001</v>
      </c>
      <c r="I298" s="15">
        <v>211.67058521999999</v>
      </c>
      <c r="J298" s="15">
        <v>6.3123287671000003</v>
      </c>
      <c r="K298" s="15">
        <v>26.326129273999999</v>
      </c>
      <c r="L298" s="15">
        <v>174.03488838000001</v>
      </c>
      <c r="M298" s="15">
        <v>297.81490778</v>
      </c>
      <c r="N298" s="15">
        <v>7.7468075123000002</v>
      </c>
      <c r="O298" s="15">
        <v>265</v>
      </c>
    </row>
    <row r="299" spans="5:15">
      <c r="E299" s="14">
        <v>269</v>
      </c>
      <c r="F299" s="15">
        <v>374.13648069999999</v>
      </c>
      <c r="G299" s="15">
        <v>72.709811690999999</v>
      </c>
      <c r="H299" s="15">
        <v>134.33884721999999</v>
      </c>
      <c r="I299" s="15">
        <v>211.49226551000001</v>
      </c>
      <c r="J299" s="15">
        <v>6.3123287671000003</v>
      </c>
      <c r="K299" s="15">
        <v>26.331100309</v>
      </c>
      <c r="L299" s="15">
        <v>173.95914202</v>
      </c>
      <c r="M299" s="15">
        <v>298.35698279000002</v>
      </c>
      <c r="N299" s="15">
        <v>7.7468075123000002</v>
      </c>
      <c r="O299" s="15">
        <v>266</v>
      </c>
    </row>
    <row r="300" spans="5:15">
      <c r="E300" s="14">
        <v>270</v>
      </c>
      <c r="F300" s="15">
        <v>369.74105120000002</v>
      </c>
      <c r="G300" s="15">
        <v>72.335524875999994</v>
      </c>
      <c r="H300" s="15">
        <v>133.95670200000001</v>
      </c>
      <c r="I300" s="15">
        <v>211.36487364999999</v>
      </c>
      <c r="J300" s="15">
        <v>6.3123287671000003</v>
      </c>
      <c r="K300" s="15">
        <v>26.336376888</v>
      </c>
      <c r="L300" s="15">
        <v>173.89261249</v>
      </c>
      <c r="M300" s="15">
        <v>298.92954472999998</v>
      </c>
      <c r="N300" s="15">
        <v>7.7468075123000002</v>
      </c>
      <c r="O300" s="15">
        <v>266</v>
      </c>
    </row>
    <row r="301" spans="5:15">
      <c r="E301" s="14">
        <v>271</v>
      </c>
      <c r="F301" s="15">
        <v>365.32519563</v>
      </c>
      <c r="G301" s="15">
        <v>71.988328177</v>
      </c>
      <c r="H301" s="15">
        <v>133.56789273999999</v>
      </c>
      <c r="I301" s="15">
        <v>211.23748179</v>
      </c>
      <c r="J301" s="15">
        <v>6.3123287671000003</v>
      </c>
      <c r="K301" s="15">
        <v>26.342203741999999</v>
      </c>
      <c r="L301" s="15">
        <v>173.83548528</v>
      </c>
      <c r="M301" s="15">
        <v>299.53293036000002</v>
      </c>
      <c r="N301" s="15">
        <v>7.7468075123000002</v>
      </c>
      <c r="O301" s="15">
        <v>268</v>
      </c>
    </row>
    <row r="302" spans="5:15">
      <c r="E302" s="14">
        <v>272</v>
      </c>
      <c r="F302" s="15">
        <v>360.99254316999998</v>
      </c>
      <c r="G302" s="15">
        <v>71.616908085999995</v>
      </c>
      <c r="H302" s="15">
        <v>133.12010376000001</v>
      </c>
      <c r="I302" s="15">
        <v>211.11008992999999</v>
      </c>
      <c r="J302" s="15">
        <v>6.3123287671000003</v>
      </c>
      <c r="K302" s="15">
        <v>26.348938893</v>
      </c>
      <c r="L302" s="15">
        <v>173.78794589</v>
      </c>
      <c r="M302" s="15">
        <v>300.16747645999999</v>
      </c>
      <c r="N302" s="15">
        <v>7.7468075123000002</v>
      </c>
      <c r="O302" s="15">
        <v>268</v>
      </c>
    </row>
    <row r="303" spans="5:15">
      <c r="E303" s="14">
        <v>273</v>
      </c>
      <c r="F303" s="15">
        <v>356.73671052999998</v>
      </c>
      <c r="G303" s="15">
        <v>71.125887362</v>
      </c>
      <c r="H303" s="15">
        <v>132.71509559</v>
      </c>
      <c r="I303" s="15">
        <v>210.98269805999999</v>
      </c>
      <c r="J303" s="15">
        <v>6.3123287671000003</v>
      </c>
      <c r="K303" s="15">
        <v>26.355931259999998</v>
      </c>
      <c r="L303" s="15">
        <v>173.75017982</v>
      </c>
      <c r="M303" s="15">
        <v>300.83351979000003</v>
      </c>
      <c r="N303" s="15">
        <v>7.7468075123000002</v>
      </c>
      <c r="O303" s="15">
        <v>269</v>
      </c>
    </row>
    <row r="304" spans="5:15">
      <c r="E304" s="14">
        <v>274</v>
      </c>
      <c r="F304" s="15">
        <v>352.30555871000001</v>
      </c>
      <c r="G304" s="15">
        <v>70.783898653999998</v>
      </c>
      <c r="H304" s="15">
        <v>132.33637458000001</v>
      </c>
      <c r="I304" s="15">
        <v>210.8553062</v>
      </c>
      <c r="J304" s="15">
        <v>6.3123287671000003</v>
      </c>
      <c r="K304" s="15">
        <v>26.363180904</v>
      </c>
      <c r="L304" s="15">
        <v>173.72237257</v>
      </c>
      <c r="M304" s="15">
        <v>301.53139713000002</v>
      </c>
      <c r="N304" s="15">
        <v>7.7468075123000002</v>
      </c>
      <c r="O304" s="15">
        <v>269</v>
      </c>
    </row>
    <row r="305" spans="5:15">
      <c r="E305" s="14">
        <v>275</v>
      </c>
      <c r="F305" s="15">
        <v>347.97527880000001</v>
      </c>
      <c r="G305" s="15">
        <v>70.298096608999998</v>
      </c>
      <c r="H305" s="15">
        <v>131.77718901</v>
      </c>
      <c r="I305" s="15">
        <v>210.95132034</v>
      </c>
      <c r="J305" s="15">
        <v>6.3123287671000003</v>
      </c>
      <c r="K305" s="15">
        <v>26.370684830999998</v>
      </c>
      <c r="L305" s="15">
        <v>173.70456924000001</v>
      </c>
      <c r="M305" s="15">
        <v>302.26102780999997</v>
      </c>
      <c r="N305" s="15">
        <v>7.7468075123000002</v>
      </c>
      <c r="O305" s="15">
        <v>270</v>
      </c>
    </row>
    <row r="306" spans="5:15">
      <c r="E306" s="14">
        <v>276</v>
      </c>
      <c r="F306" s="15">
        <v>343.60376867999997</v>
      </c>
      <c r="G306" s="15">
        <v>69.961628537999999</v>
      </c>
      <c r="H306" s="15">
        <v>131.43212561999999</v>
      </c>
      <c r="I306" s="15">
        <v>210.72510853</v>
      </c>
      <c r="J306" s="15">
        <v>6.3123287671000003</v>
      </c>
      <c r="K306" s="15">
        <v>26.378427826999999</v>
      </c>
      <c r="L306" s="15">
        <v>173.69625339999999</v>
      </c>
      <c r="M306" s="15">
        <v>303.02066145999999</v>
      </c>
      <c r="N306" s="15">
        <v>7.7468075123000002</v>
      </c>
      <c r="O306" s="15">
        <v>270</v>
      </c>
    </row>
    <row r="307" spans="5:15">
      <c r="E307" s="14">
        <v>277</v>
      </c>
      <c r="F307" s="15">
        <v>339.63938173000003</v>
      </c>
      <c r="G307" s="15">
        <v>69.465043116000004</v>
      </c>
      <c r="H307" s="15">
        <v>130.98379706</v>
      </c>
      <c r="I307" s="15">
        <v>210.35515606000001</v>
      </c>
      <c r="J307" s="15">
        <v>6.3123287671000003</v>
      </c>
      <c r="K307" s="15">
        <v>26.386391622000001</v>
      </c>
      <c r="L307" s="15">
        <v>173.69676822</v>
      </c>
      <c r="M307" s="15">
        <v>303.80813026999999</v>
      </c>
      <c r="N307" s="15">
        <v>7.7468075123000002</v>
      </c>
      <c r="O307" s="15">
        <v>271</v>
      </c>
    </row>
    <row r="308" spans="5:15">
      <c r="E308" s="14">
        <v>278</v>
      </c>
      <c r="F308" s="15">
        <v>335.51118473000002</v>
      </c>
      <c r="G308" s="15">
        <v>69.204124984000003</v>
      </c>
      <c r="H308" s="15">
        <v>130.67767031</v>
      </c>
      <c r="I308" s="15">
        <v>209.77114455</v>
      </c>
      <c r="J308" s="15">
        <v>6.3123287671000003</v>
      </c>
      <c r="K308" s="15">
        <v>26.394557945999999</v>
      </c>
      <c r="L308" s="15">
        <v>173.70545687000001</v>
      </c>
      <c r="M308" s="15">
        <v>304.62126645000001</v>
      </c>
      <c r="N308" s="15">
        <v>7.7468075123000002</v>
      </c>
      <c r="O308" s="15">
        <v>271</v>
      </c>
    </row>
    <row r="309" spans="5:15">
      <c r="E309" s="14">
        <v>279</v>
      </c>
      <c r="F309" s="15">
        <v>331.57168891999999</v>
      </c>
      <c r="G309" s="15">
        <v>68.856912914000006</v>
      </c>
      <c r="H309" s="15">
        <v>130.2805261</v>
      </c>
      <c r="I309" s="15">
        <v>209.17574325999999</v>
      </c>
      <c r="J309" s="15">
        <v>6.3123287671000003</v>
      </c>
      <c r="K309" s="15">
        <v>26.402908528000001</v>
      </c>
      <c r="L309" s="15">
        <v>173.72166253</v>
      </c>
      <c r="M309" s="15">
        <v>305.45790219000003</v>
      </c>
      <c r="N309" s="15">
        <v>7.7468075123000002</v>
      </c>
      <c r="O309" s="15">
        <v>273</v>
      </c>
    </row>
    <row r="310" spans="5:15">
      <c r="E310" s="14">
        <v>280</v>
      </c>
      <c r="F310" s="15">
        <v>327.91131342</v>
      </c>
      <c r="G310" s="15">
        <v>68.550834413000004</v>
      </c>
      <c r="H310" s="15">
        <v>129.94234379</v>
      </c>
      <c r="I310" s="15">
        <v>208.59153533</v>
      </c>
      <c r="J310" s="15">
        <v>6.3123287671000003</v>
      </c>
      <c r="K310" s="15">
        <v>26.411425097999999</v>
      </c>
      <c r="L310" s="15">
        <v>173.74472836999999</v>
      </c>
      <c r="M310" s="15">
        <v>306.31586969</v>
      </c>
      <c r="N310" s="15">
        <v>7.7468075123000002</v>
      </c>
      <c r="O310" s="15">
        <v>273</v>
      </c>
    </row>
    <row r="311" spans="5:15">
      <c r="E311" s="14">
        <v>281</v>
      </c>
      <c r="F311" s="15">
        <v>325.40211195000001</v>
      </c>
      <c r="G311" s="15">
        <v>68.156568199999995</v>
      </c>
      <c r="H311" s="15">
        <v>129.70497707000001</v>
      </c>
      <c r="I311" s="15">
        <v>208.24140901999999</v>
      </c>
      <c r="J311" s="15">
        <v>6.3123287671000003</v>
      </c>
      <c r="K311" s="15">
        <v>26.420089388000001</v>
      </c>
      <c r="L311" s="15">
        <v>173.77399757000001</v>
      </c>
      <c r="M311" s="15">
        <v>307.19308379</v>
      </c>
      <c r="N311" s="15">
        <v>7.7468075123000002</v>
      </c>
      <c r="O311" s="15">
        <v>274</v>
      </c>
    </row>
    <row r="312" spans="5:15">
      <c r="E312" s="14">
        <v>282</v>
      </c>
      <c r="F312" s="15">
        <v>322.68769927</v>
      </c>
      <c r="G312" s="15">
        <v>67.942437139000006</v>
      </c>
      <c r="H312" s="15">
        <v>129.44549717999999</v>
      </c>
      <c r="I312" s="15">
        <v>207.93847192999999</v>
      </c>
      <c r="J312" s="15">
        <v>6.3123287671000003</v>
      </c>
      <c r="K312" s="15">
        <v>26.428883125999999</v>
      </c>
      <c r="L312" s="15">
        <v>173.80881328999999</v>
      </c>
      <c r="M312" s="15">
        <v>308.08743726</v>
      </c>
      <c r="N312" s="15">
        <v>7.7468075123000002</v>
      </c>
      <c r="O312" s="15">
        <v>274</v>
      </c>
    </row>
    <row r="313" spans="5:15">
      <c r="E313" s="14">
        <v>283</v>
      </c>
      <c r="F313" s="15">
        <v>319.75870914000001</v>
      </c>
      <c r="G313" s="15">
        <v>67.745783291999999</v>
      </c>
      <c r="H313" s="15">
        <v>129.30138385999999</v>
      </c>
      <c r="I313" s="15">
        <v>207.71726851</v>
      </c>
      <c r="J313" s="15">
        <v>6.3123287671000003</v>
      </c>
      <c r="K313" s="15">
        <v>26.437788043000001</v>
      </c>
      <c r="L313" s="15">
        <v>173.84851871999999</v>
      </c>
      <c r="M313" s="15">
        <v>308.99656893999997</v>
      </c>
      <c r="N313" s="15">
        <v>7.7468075123000002</v>
      </c>
      <c r="O313" s="15">
        <v>275</v>
      </c>
    </row>
    <row r="314" spans="5:15">
      <c r="E314" s="14">
        <v>284</v>
      </c>
      <c r="F314" s="15">
        <v>317.01023794999998</v>
      </c>
      <c r="G314" s="15">
        <v>67.419368258000006</v>
      </c>
      <c r="H314" s="15">
        <v>129.07110470999999</v>
      </c>
      <c r="I314" s="15">
        <v>207.53147315999999</v>
      </c>
      <c r="J314" s="15">
        <v>6.3123287671000003</v>
      </c>
      <c r="K314" s="15">
        <v>26.446785867999999</v>
      </c>
      <c r="L314" s="15">
        <v>173.89245701999999</v>
      </c>
      <c r="M314" s="15">
        <v>309.91831277</v>
      </c>
      <c r="N314" s="15">
        <v>7.7468075123000002</v>
      </c>
      <c r="O314" s="15">
        <v>275</v>
      </c>
    </row>
    <row r="315" spans="5:15">
      <c r="E315" s="14">
        <v>285</v>
      </c>
      <c r="F315" s="15">
        <v>314.39895223000002</v>
      </c>
      <c r="G315" s="15">
        <v>67.052777110999997</v>
      </c>
      <c r="H315" s="15">
        <v>128.75441652000001</v>
      </c>
      <c r="I315" s="15">
        <v>207.33507750000001</v>
      </c>
      <c r="J315" s="15">
        <v>6.3123287671000003</v>
      </c>
      <c r="K315" s="15">
        <v>26.455858332999998</v>
      </c>
      <c r="L315" s="15">
        <v>173.93997136999999</v>
      </c>
      <c r="M315" s="15">
        <v>310.85050267999998</v>
      </c>
      <c r="N315" s="15">
        <v>7.7468075123000002</v>
      </c>
      <c r="O315" s="15">
        <v>276</v>
      </c>
    </row>
    <row r="316" spans="5:15">
      <c r="E316" s="14">
        <v>286</v>
      </c>
      <c r="F316" s="15">
        <v>311.64882333999998</v>
      </c>
      <c r="G316" s="15">
        <v>66.765060832000003</v>
      </c>
      <c r="H316" s="15">
        <v>128.53286105000001</v>
      </c>
      <c r="I316" s="15">
        <v>207.10351742</v>
      </c>
      <c r="J316" s="15">
        <v>6.3123287671000003</v>
      </c>
      <c r="K316" s="15">
        <v>26.464987165</v>
      </c>
      <c r="L316" s="15">
        <v>173.99040495</v>
      </c>
      <c r="M316" s="15">
        <v>311.79097261999999</v>
      </c>
      <c r="N316" s="15">
        <v>7.7468075123000002</v>
      </c>
      <c r="O316" s="15">
        <v>276</v>
      </c>
    </row>
    <row r="317" spans="5:15">
      <c r="E317" s="14">
        <v>287</v>
      </c>
      <c r="F317" s="15">
        <v>309.13191511999997</v>
      </c>
      <c r="G317" s="15">
        <v>66.405138688999997</v>
      </c>
      <c r="H317" s="15">
        <v>128.15029075999999</v>
      </c>
      <c r="I317" s="15">
        <v>206.87195735</v>
      </c>
      <c r="J317" s="15">
        <v>6.3123287671000003</v>
      </c>
      <c r="K317" s="15">
        <v>26.474154097</v>
      </c>
      <c r="L317" s="15">
        <v>174.04310092</v>
      </c>
      <c r="M317" s="15">
        <v>312.73755650999999</v>
      </c>
      <c r="N317" s="15">
        <v>7.7468075123000002</v>
      </c>
      <c r="O317" s="15">
        <v>277</v>
      </c>
    </row>
    <row r="318" spans="5:15">
      <c r="E318" s="14">
        <v>288</v>
      </c>
      <c r="F318" s="15">
        <v>306.59011562000001</v>
      </c>
      <c r="G318" s="15">
        <v>66.044567263000005</v>
      </c>
      <c r="H318" s="15">
        <v>127.79326105</v>
      </c>
      <c r="I318" s="15">
        <v>206.64039726999999</v>
      </c>
      <c r="J318" s="15">
        <v>6.3123287671000003</v>
      </c>
      <c r="K318" s="15">
        <v>26.483340857000002</v>
      </c>
      <c r="L318" s="15">
        <v>174.09740246999999</v>
      </c>
      <c r="M318" s="15">
        <v>313.6880883</v>
      </c>
      <c r="N318" s="15">
        <v>7.7468075123000002</v>
      </c>
      <c r="O318" s="15">
        <v>277</v>
      </c>
    </row>
    <row r="319" spans="5:15">
      <c r="E319" s="14">
        <v>289</v>
      </c>
      <c r="F319" s="15">
        <v>303.82377115000003</v>
      </c>
      <c r="G319" s="15">
        <v>65.747673411999997</v>
      </c>
      <c r="H319" s="15">
        <v>127.60011566999999</v>
      </c>
      <c r="I319" s="15">
        <v>206.40582025</v>
      </c>
      <c r="J319" s="15">
        <v>6.3123287671000003</v>
      </c>
      <c r="K319" s="15">
        <v>26.492529176000001</v>
      </c>
      <c r="L319" s="15">
        <v>174.15265276</v>
      </c>
      <c r="M319" s="15">
        <v>314.64040190999998</v>
      </c>
      <c r="N319" s="15">
        <v>7.7468075123000002</v>
      </c>
      <c r="O319" s="15">
        <v>279</v>
      </c>
    </row>
    <row r="320" spans="5:15">
      <c r="E320" s="14">
        <v>290</v>
      </c>
      <c r="F320" s="15">
        <v>301.09688642999998</v>
      </c>
      <c r="G320" s="15">
        <v>65.485403794999996</v>
      </c>
      <c r="H320" s="15">
        <v>127.34360083</v>
      </c>
      <c r="I320" s="15">
        <v>206.16052869999999</v>
      </c>
      <c r="J320" s="15">
        <v>6.3123287671000003</v>
      </c>
      <c r="K320" s="15">
        <v>26.501700783</v>
      </c>
      <c r="L320" s="15">
        <v>174.20819496999999</v>
      </c>
      <c r="M320" s="15">
        <v>315.59233130000001</v>
      </c>
      <c r="N320" s="15">
        <v>7.7468075123000002</v>
      </c>
      <c r="O320" s="15">
        <v>279</v>
      </c>
    </row>
    <row r="321" spans="5:15">
      <c r="E321" s="14">
        <v>291</v>
      </c>
      <c r="F321" s="15">
        <v>298.40926517999998</v>
      </c>
      <c r="G321" s="15">
        <v>65.139060426</v>
      </c>
      <c r="H321" s="15">
        <v>127.13189628000001</v>
      </c>
      <c r="I321" s="15">
        <v>205.91523716</v>
      </c>
      <c r="J321" s="15">
        <v>6.3123287671000003</v>
      </c>
      <c r="K321" s="15">
        <v>26.510837409000001</v>
      </c>
      <c r="L321" s="15">
        <v>174.26337226999999</v>
      </c>
      <c r="M321" s="15">
        <v>316.5417104</v>
      </c>
      <c r="N321" s="15">
        <v>7.7468075123000002</v>
      </c>
      <c r="O321" s="15">
        <v>280</v>
      </c>
    </row>
    <row r="322" spans="5:15">
      <c r="E322" s="14">
        <v>292</v>
      </c>
      <c r="F322" s="15">
        <v>295.84107498999998</v>
      </c>
      <c r="G322" s="15">
        <v>64.775580113999993</v>
      </c>
      <c r="H322" s="15">
        <v>126.81789759999999</v>
      </c>
      <c r="I322" s="15">
        <v>205.66994561000001</v>
      </c>
      <c r="J322" s="15">
        <v>6.3123287671000003</v>
      </c>
      <c r="K322" s="15">
        <v>26.519920784</v>
      </c>
      <c r="L322" s="15">
        <v>174.31752782999999</v>
      </c>
      <c r="M322" s="15">
        <v>317.48637314000001</v>
      </c>
      <c r="N322" s="15">
        <v>7.7468075123000002</v>
      </c>
      <c r="O322" s="15">
        <v>280</v>
      </c>
    </row>
    <row r="323" spans="5:15">
      <c r="E323" s="14">
        <v>293</v>
      </c>
      <c r="F323" s="15">
        <v>293.04601610999998</v>
      </c>
      <c r="G323" s="15">
        <v>64.515958097999999</v>
      </c>
      <c r="H323" s="15">
        <v>126.62690933</v>
      </c>
      <c r="I323" s="15">
        <v>205.42465405999999</v>
      </c>
      <c r="J323" s="15">
        <v>6.3123287671000003</v>
      </c>
      <c r="K323" s="15">
        <v>26.528932637</v>
      </c>
      <c r="L323" s="15">
        <v>174.37000484000001</v>
      </c>
      <c r="M323" s="15">
        <v>318.42428715</v>
      </c>
      <c r="N323" s="15">
        <v>7.7468075123000002</v>
      </c>
      <c r="O323" s="15">
        <v>281</v>
      </c>
    </row>
    <row r="324" spans="5:15">
      <c r="E324" s="14">
        <v>294</v>
      </c>
      <c r="F324" s="15">
        <v>290.26744626999999</v>
      </c>
      <c r="G324" s="15">
        <v>64.265545740999997</v>
      </c>
      <c r="H324" s="15">
        <v>126.41022235</v>
      </c>
      <c r="I324" s="15">
        <v>205.17936252000001</v>
      </c>
      <c r="J324" s="15">
        <v>6.3123287671000003</v>
      </c>
      <c r="K324" s="15">
        <v>26.537854699</v>
      </c>
      <c r="L324" s="15">
        <v>174.42014646000001</v>
      </c>
      <c r="M324" s="15">
        <v>319.35328000999999</v>
      </c>
      <c r="N324" s="15">
        <v>7.7468075123000002</v>
      </c>
      <c r="O324" s="15">
        <v>281</v>
      </c>
    </row>
    <row r="325" spans="5:15">
      <c r="E325" s="14">
        <v>295</v>
      </c>
      <c r="F325" s="15">
        <v>287.54330831999999</v>
      </c>
      <c r="G325" s="15">
        <v>63.949050565999997</v>
      </c>
      <c r="H325" s="15">
        <v>126.20518629999999</v>
      </c>
      <c r="I325" s="15">
        <v>204.93407096999999</v>
      </c>
      <c r="J325" s="15">
        <v>6.3123287671000003</v>
      </c>
      <c r="K325" s="15">
        <v>26.546668700000001</v>
      </c>
      <c r="L325" s="15">
        <v>174.46729586999999</v>
      </c>
      <c r="M325" s="15">
        <v>320.27108759999999</v>
      </c>
      <c r="N325" s="15">
        <v>7.7468075123000002</v>
      </c>
      <c r="O325" s="15">
        <v>282</v>
      </c>
    </row>
    <row r="326" spans="5:15">
      <c r="E326" s="14">
        <v>296</v>
      </c>
      <c r="F326" s="15">
        <v>284.95341518999999</v>
      </c>
      <c r="G326" s="15">
        <v>63.486809471000001</v>
      </c>
      <c r="H326" s="15">
        <v>126.01165134999999</v>
      </c>
      <c r="I326" s="15">
        <v>204.68877943000001</v>
      </c>
      <c r="J326" s="15">
        <v>6.3123287671000003</v>
      </c>
      <c r="K326" s="15">
        <v>26.555356368999998</v>
      </c>
      <c r="L326" s="15">
        <v>174.51079623999999</v>
      </c>
      <c r="M326" s="15">
        <v>321.17554209999997</v>
      </c>
      <c r="N326" s="15">
        <v>7.7468075123000002</v>
      </c>
      <c r="O326" s="15">
        <v>282</v>
      </c>
    </row>
    <row r="327" spans="5:15">
      <c r="E327" s="14">
        <v>297</v>
      </c>
      <c r="F327" s="15">
        <v>282.24300864999998</v>
      </c>
      <c r="G327" s="15">
        <v>63.242907082999999</v>
      </c>
      <c r="H327" s="15">
        <v>125.75730908</v>
      </c>
      <c r="I327" s="15">
        <v>204.40646989999999</v>
      </c>
      <c r="J327" s="15">
        <v>6.3123287671000003</v>
      </c>
      <c r="K327" s="15">
        <v>26.563899437</v>
      </c>
      <c r="L327" s="15">
        <v>174.54999074</v>
      </c>
      <c r="M327" s="15">
        <v>322.06447573000003</v>
      </c>
      <c r="N327" s="15">
        <v>7.7468075123000002</v>
      </c>
      <c r="O327" s="15">
        <v>283</v>
      </c>
    </row>
    <row r="328" spans="5:15">
      <c r="E328" s="14">
        <v>298</v>
      </c>
      <c r="F328" s="15">
        <v>279.55072832000002</v>
      </c>
      <c r="G328" s="15">
        <v>62.964513822000001</v>
      </c>
      <c r="H328" s="15">
        <v>125.55125399000001</v>
      </c>
      <c r="I328" s="15">
        <v>204.09223786000001</v>
      </c>
      <c r="J328" s="15">
        <v>6.3123287671000003</v>
      </c>
      <c r="K328" s="15">
        <v>26.572279634000001</v>
      </c>
      <c r="L328" s="15">
        <v>174.58422256</v>
      </c>
      <c r="M328" s="15">
        <v>322.93572066000002</v>
      </c>
      <c r="N328" s="15">
        <v>7.7468075123000002</v>
      </c>
      <c r="O328" s="15">
        <v>283</v>
      </c>
    </row>
    <row r="329" spans="5:15">
      <c r="E329" s="14">
        <v>299</v>
      </c>
      <c r="F329" s="15">
        <v>276.71805986999999</v>
      </c>
      <c r="G329" s="15">
        <v>62.780368338999999</v>
      </c>
      <c r="H329" s="15">
        <v>125.39133923999999</v>
      </c>
      <c r="I329" s="15">
        <v>203.77800583000001</v>
      </c>
      <c r="J329" s="15">
        <v>6.3123287671000003</v>
      </c>
      <c r="K329" s="15">
        <v>26.580478689</v>
      </c>
      <c r="L329" s="15">
        <v>174.61283485000001</v>
      </c>
      <c r="M329" s="15">
        <v>323.78710911000002</v>
      </c>
      <c r="N329" s="15">
        <v>7.7468075123000002</v>
      </c>
      <c r="O329" s="15">
        <v>284</v>
      </c>
    </row>
    <row r="330" spans="5:15">
      <c r="E330" s="14">
        <v>300</v>
      </c>
      <c r="F330" s="15">
        <v>273.93793191999998</v>
      </c>
      <c r="G330" s="15">
        <v>62.536091919</v>
      </c>
      <c r="H330" s="15">
        <v>125.23901493</v>
      </c>
      <c r="I330" s="15">
        <v>203.46377379</v>
      </c>
      <c r="J330" s="15">
        <v>6.3123287671000003</v>
      </c>
      <c r="K330" s="15">
        <v>26.588478333000001</v>
      </c>
      <c r="L330" s="15">
        <v>174.63517081000001</v>
      </c>
      <c r="M330" s="15">
        <v>324.61647326000002</v>
      </c>
      <c r="N330" s="15">
        <v>7.7468075123000002</v>
      </c>
      <c r="O330" s="15">
        <v>284</v>
      </c>
    </row>
    <row r="331" spans="5:15">
      <c r="E331" s="14">
        <v>301</v>
      </c>
      <c r="F331" s="15">
        <v>271.21578208</v>
      </c>
      <c r="G331" s="15">
        <v>62.202575400000001</v>
      </c>
      <c r="H331" s="15">
        <v>125.09321235</v>
      </c>
      <c r="I331" s="15">
        <v>203.17428201000001</v>
      </c>
      <c r="J331" s="15">
        <v>6.3123287671000003</v>
      </c>
      <c r="K331" s="15">
        <v>26.596260295</v>
      </c>
      <c r="L331" s="15">
        <v>174.65057358999999</v>
      </c>
      <c r="M331" s="15">
        <v>325.42216479000001</v>
      </c>
      <c r="N331" s="15">
        <v>7.7468075123000002</v>
      </c>
      <c r="O331" s="15">
        <v>285</v>
      </c>
    </row>
    <row r="332" spans="5:15">
      <c r="E332" s="14">
        <v>302</v>
      </c>
      <c r="F332" s="15">
        <v>268.44270547999997</v>
      </c>
      <c r="G332" s="15">
        <v>61.958268543999999</v>
      </c>
      <c r="H332" s="15">
        <v>124.90812061</v>
      </c>
      <c r="I332" s="15">
        <v>202.88579648000001</v>
      </c>
      <c r="J332" s="15">
        <v>6.3123287671000003</v>
      </c>
      <c r="K332" s="15">
        <v>26.603806305999999</v>
      </c>
      <c r="L332" s="15">
        <v>174.65838636999999</v>
      </c>
      <c r="M332" s="15">
        <v>326.20163737000001</v>
      </c>
      <c r="N332" s="15">
        <v>7.7468075123000002</v>
      </c>
      <c r="O332" s="15">
        <v>285</v>
      </c>
    </row>
    <row r="333" spans="5:15">
      <c r="E333" s="14">
        <v>303</v>
      </c>
      <c r="F333" s="15">
        <v>265.63721849000001</v>
      </c>
      <c r="G333" s="15">
        <v>61.718509955000002</v>
      </c>
      <c r="H333" s="15">
        <v>124.750891</v>
      </c>
      <c r="I333" s="15">
        <v>202.59731095000001</v>
      </c>
      <c r="J333" s="15">
        <v>6.3123287671000003</v>
      </c>
      <c r="K333" s="15">
        <v>26.611098095999999</v>
      </c>
      <c r="L333" s="15">
        <v>174.65795234000001</v>
      </c>
      <c r="M333" s="15">
        <v>326.95259490000001</v>
      </c>
      <c r="N333" s="15">
        <v>7.7468075123000002</v>
      </c>
      <c r="O333" s="15">
        <v>286</v>
      </c>
    </row>
    <row r="334" spans="5:15">
      <c r="E334" s="14">
        <v>304</v>
      </c>
      <c r="F334" s="15">
        <v>262.87945044000003</v>
      </c>
      <c r="G334" s="15">
        <v>61.393913544999997</v>
      </c>
      <c r="H334" s="15">
        <v>124.63078027</v>
      </c>
      <c r="I334" s="15">
        <v>202.30882543000001</v>
      </c>
      <c r="J334" s="15">
        <v>6.3123287671000003</v>
      </c>
      <c r="K334" s="15">
        <v>26.618117393999999</v>
      </c>
      <c r="L334" s="15">
        <v>174.64861465000001</v>
      </c>
      <c r="M334" s="15">
        <v>327.67386077999998</v>
      </c>
      <c r="N334" s="15">
        <v>7.7468075123000002</v>
      </c>
      <c r="O334" s="15">
        <v>286</v>
      </c>
    </row>
    <row r="335" spans="5:15">
      <c r="E335" s="14">
        <v>305</v>
      </c>
      <c r="F335" s="15">
        <v>260.00953872999997</v>
      </c>
      <c r="G335" s="15">
        <v>61.189517692999999</v>
      </c>
      <c r="H335" s="15">
        <v>124.50261263</v>
      </c>
      <c r="I335" s="15">
        <v>202.02033990000001</v>
      </c>
      <c r="J335" s="15">
        <v>6.3123287671000003</v>
      </c>
      <c r="K335" s="15">
        <v>26.624845930999999</v>
      </c>
      <c r="L335" s="15">
        <v>174.62971648999999</v>
      </c>
      <c r="M335" s="15">
        <v>328.36303614000002</v>
      </c>
      <c r="N335" s="15">
        <v>7.7468075123000002</v>
      </c>
      <c r="O335" s="15">
        <v>286</v>
      </c>
    </row>
    <row r="336" spans="5:15">
      <c r="E336" s="14">
        <v>306</v>
      </c>
      <c r="F336" s="15">
        <v>257.42623179999998</v>
      </c>
      <c r="G336" s="15">
        <v>60.936045282999999</v>
      </c>
      <c r="H336" s="15">
        <v>124.13913755999999</v>
      </c>
      <c r="I336" s="15">
        <v>201.72963358999999</v>
      </c>
      <c r="J336" s="15">
        <v>6.3123287671000003</v>
      </c>
      <c r="K336" s="15">
        <v>26.631265437</v>
      </c>
      <c r="L336" s="15">
        <v>174.60060103000001</v>
      </c>
      <c r="M336" s="15">
        <v>329.01719329000002</v>
      </c>
      <c r="N336" s="15">
        <v>7.7468075123000002</v>
      </c>
      <c r="O336" s="15">
        <v>286</v>
      </c>
    </row>
    <row r="337" spans="5:15">
      <c r="E337" s="14">
        <v>307</v>
      </c>
      <c r="F337" s="15">
        <v>254.64711381999999</v>
      </c>
      <c r="G337" s="15">
        <v>60.732596518000001</v>
      </c>
      <c r="H337" s="15">
        <v>123.96877908</v>
      </c>
      <c r="I337" s="15">
        <v>201.39159809</v>
      </c>
      <c r="J337" s="15">
        <v>6.3123287671000003</v>
      </c>
      <c r="K337" s="15">
        <v>26.637357641000001</v>
      </c>
      <c r="L337" s="15">
        <v>174.56061144</v>
      </c>
      <c r="M337" s="15">
        <v>329.63415758999997</v>
      </c>
      <c r="N337" s="15">
        <v>7.7468075123000002</v>
      </c>
      <c r="O337" s="15">
        <v>287</v>
      </c>
    </row>
    <row r="338" spans="5:15">
      <c r="E338" s="14">
        <v>308</v>
      </c>
      <c r="F338" s="15">
        <v>252.1960966</v>
      </c>
      <c r="G338" s="15">
        <v>60.519472092000001</v>
      </c>
      <c r="H338" s="15">
        <v>123.47999550999999</v>
      </c>
      <c r="I338" s="15">
        <v>201.05356259000001</v>
      </c>
      <c r="J338" s="15">
        <v>6.3123287671000003</v>
      </c>
      <c r="K338" s="15">
        <v>26.643104272999999</v>
      </c>
      <c r="L338" s="15">
        <v>174.50909089999999</v>
      </c>
      <c r="M338" s="15">
        <v>330.21175436999999</v>
      </c>
      <c r="N338" s="15">
        <v>7.7468075123000002</v>
      </c>
      <c r="O338" s="15">
        <v>287</v>
      </c>
    </row>
    <row r="339" spans="5:15">
      <c r="E339" s="14">
        <v>309</v>
      </c>
      <c r="F339" s="15">
        <v>249.80927722999999</v>
      </c>
      <c r="G339" s="15">
        <v>60.213394452000003</v>
      </c>
      <c r="H339" s="15">
        <v>123.00597707</v>
      </c>
      <c r="I339" s="15">
        <v>200.72951732000001</v>
      </c>
      <c r="J339" s="15">
        <v>6.3123287671000003</v>
      </c>
      <c r="K339" s="15">
        <v>26.648487065000001</v>
      </c>
      <c r="L339" s="15">
        <v>174.44538258</v>
      </c>
      <c r="M339" s="15">
        <v>330.74859604</v>
      </c>
      <c r="N339" s="15">
        <v>7.7468075123000002</v>
      </c>
      <c r="O339" s="15">
        <v>288</v>
      </c>
    </row>
    <row r="340" spans="5:15">
      <c r="E340" s="14">
        <v>310</v>
      </c>
      <c r="F340" s="15">
        <v>247.47417752000001</v>
      </c>
      <c r="G340" s="15">
        <v>59.979502332000003</v>
      </c>
      <c r="H340" s="15">
        <v>122.40178496999999</v>
      </c>
      <c r="I340" s="15">
        <v>200.41174054000001</v>
      </c>
      <c r="J340" s="15">
        <v>6.3123287671000003</v>
      </c>
      <c r="K340" s="15">
        <v>26.653487745</v>
      </c>
      <c r="L340" s="15">
        <v>174.36882965000001</v>
      </c>
      <c r="M340" s="15">
        <v>331.24259239999998</v>
      </c>
      <c r="N340" s="15">
        <v>7.7468075123000002</v>
      </c>
      <c r="O340" s="15">
        <v>288</v>
      </c>
    </row>
    <row r="341" spans="5:15">
      <c r="E341" s="14">
        <v>311</v>
      </c>
      <c r="F341" s="15">
        <v>244.82364927</v>
      </c>
      <c r="G341" s="15">
        <v>59.750657371000003</v>
      </c>
      <c r="H341" s="15">
        <v>122.10797424</v>
      </c>
      <c r="I341" s="15">
        <v>200.09396375</v>
      </c>
      <c r="J341" s="15">
        <v>6.3123287671000003</v>
      </c>
      <c r="K341" s="15">
        <v>26.658088042999999</v>
      </c>
      <c r="L341" s="15">
        <v>174.27877529</v>
      </c>
      <c r="M341" s="15">
        <v>331.69256129000001</v>
      </c>
      <c r="N341" s="15">
        <v>7.7468075123000002</v>
      </c>
      <c r="O341" s="15">
        <v>289</v>
      </c>
    </row>
    <row r="342" spans="5:15">
      <c r="E342" s="14">
        <v>312</v>
      </c>
      <c r="F342" s="15">
        <v>242.12685404000001</v>
      </c>
      <c r="G342" s="15">
        <v>59.542898929000003</v>
      </c>
      <c r="H342" s="15">
        <v>121.83934398</v>
      </c>
      <c r="I342" s="15">
        <v>199.77618697</v>
      </c>
      <c r="J342" s="15">
        <v>6.3123287671000003</v>
      </c>
      <c r="K342" s="15">
        <v>26.662269689999999</v>
      </c>
      <c r="L342" s="15">
        <v>174.17456267</v>
      </c>
      <c r="M342" s="15">
        <v>332.09449065000001</v>
      </c>
      <c r="N342" s="15">
        <v>7.7468075123000002</v>
      </c>
      <c r="O342" s="15">
        <v>289</v>
      </c>
    </row>
    <row r="343" spans="5:15">
      <c r="E343" s="14">
        <v>313</v>
      </c>
      <c r="F343" s="15">
        <v>239.45291692000001</v>
      </c>
      <c r="G343" s="15">
        <v>59.342427792999999</v>
      </c>
      <c r="H343" s="15">
        <v>121.5405683</v>
      </c>
      <c r="I343" s="15">
        <v>199.45841017999999</v>
      </c>
      <c r="J343" s="15">
        <v>6.3123287671000003</v>
      </c>
      <c r="K343" s="15">
        <v>26.666014415999999</v>
      </c>
      <c r="L343" s="15">
        <v>174.05553497</v>
      </c>
      <c r="M343" s="15">
        <v>332.44613232</v>
      </c>
      <c r="N343" s="15">
        <v>7.7468075123000002</v>
      </c>
      <c r="O343" s="15">
        <v>290</v>
      </c>
    </row>
    <row r="344" spans="5:15">
      <c r="E344" s="14">
        <v>314</v>
      </c>
      <c r="F344" s="15">
        <v>236.88817148000001</v>
      </c>
      <c r="G344" s="15">
        <v>59.150754974000002</v>
      </c>
      <c r="H344" s="15">
        <v>121.12380262000001</v>
      </c>
      <c r="I344" s="15">
        <v>199.14063340000001</v>
      </c>
      <c r="J344" s="15">
        <v>6.3123287671000003</v>
      </c>
      <c r="K344" s="15">
        <v>26.66930395</v>
      </c>
      <c r="L344" s="15">
        <v>173.92103535000001</v>
      </c>
      <c r="M344" s="15">
        <v>332.74530252</v>
      </c>
      <c r="N344" s="15">
        <v>7.7468075123000002</v>
      </c>
      <c r="O344" s="15">
        <v>290</v>
      </c>
    </row>
    <row r="345" spans="5:15">
      <c r="E345" s="14">
        <v>315</v>
      </c>
      <c r="F345" s="15">
        <v>234.27563365</v>
      </c>
      <c r="G345" s="15">
        <v>58.935166531999997</v>
      </c>
      <c r="H345" s="15">
        <v>120.77874497000001</v>
      </c>
      <c r="I345" s="15">
        <v>198.82285661</v>
      </c>
      <c r="J345" s="15">
        <v>6.3123287671000003</v>
      </c>
      <c r="K345" s="15">
        <v>26.672120023000002</v>
      </c>
      <c r="L345" s="15">
        <v>173.77040700000001</v>
      </c>
      <c r="M345" s="15">
        <v>332.98981745999998</v>
      </c>
      <c r="N345" s="15">
        <v>7.7468075123000002</v>
      </c>
      <c r="O345" s="15">
        <v>290</v>
      </c>
    </row>
    <row r="346" spans="5:15">
      <c r="E346" s="14">
        <v>316</v>
      </c>
      <c r="F346" s="15">
        <v>231.73003437</v>
      </c>
      <c r="G346" s="15">
        <v>58.667519267999999</v>
      </c>
      <c r="H346" s="15">
        <v>120.41880757</v>
      </c>
      <c r="I346" s="15">
        <v>198.50507983</v>
      </c>
      <c r="J346" s="15">
        <v>6.3123287671000003</v>
      </c>
      <c r="K346" s="15">
        <v>26.674444364999999</v>
      </c>
      <c r="L346" s="15">
        <v>173.60299308</v>
      </c>
      <c r="M346" s="15">
        <v>333.17749336000003</v>
      </c>
      <c r="N346" s="15">
        <v>7.7468075123000002</v>
      </c>
      <c r="O346" s="15">
        <v>290</v>
      </c>
    </row>
    <row r="347" spans="5:15">
      <c r="E347" s="14">
        <v>317</v>
      </c>
      <c r="F347" s="15">
        <v>229.04331282999999</v>
      </c>
      <c r="G347" s="15">
        <v>58.451838901999999</v>
      </c>
      <c r="H347" s="15">
        <v>120.14802554000001</v>
      </c>
      <c r="I347" s="15">
        <v>198.18730303999999</v>
      </c>
      <c r="J347" s="15">
        <v>6.3123287671000003</v>
      </c>
      <c r="K347" s="15">
        <v>26.676258704999999</v>
      </c>
      <c r="L347" s="15">
        <v>173.41813678</v>
      </c>
      <c r="M347" s="15">
        <v>333.30614643000001</v>
      </c>
      <c r="N347" s="15">
        <v>7.7468075123000002</v>
      </c>
      <c r="O347" s="15">
        <v>291</v>
      </c>
    </row>
    <row r="348" spans="5:15">
      <c r="E348" s="14">
        <v>318</v>
      </c>
      <c r="F348" s="15">
        <v>226.64022187</v>
      </c>
      <c r="G348" s="15">
        <v>58.156933019</v>
      </c>
      <c r="H348" s="15">
        <v>119.67283845999999</v>
      </c>
      <c r="I348" s="15">
        <v>197.86952625999999</v>
      </c>
      <c r="J348" s="15">
        <v>6.3123287671000003</v>
      </c>
      <c r="K348" s="15">
        <v>26.677544774000001</v>
      </c>
      <c r="L348" s="15">
        <v>173.21518126000001</v>
      </c>
      <c r="M348" s="15">
        <v>333.37359289</v>
      </c>
      <c r="N348" s="15">
        <v>7.7468075123000002</v>
      </c>
      <c r="O348" s="15">
        <v>291</v>
      </c>
    </row>
    <row r="349" spans="5:15">
      <c r="E349" s="14">
        <v>319</v>
      </c>
      <c r="F349" s="15">
        <v>223.99587295000001</v>
      </c>
      <c r="G349" s="15">
        <v>58.017701334999998</v>
      </c>
      <c r="H349" s="15">
        <v>119.28323512</v>
      </c>
      <c r="I349" s="15">
        <v>197.55174947</v>
      </c>
      <c r="J349" s="15">
        <v>6.3123287671000003</v>
      </c>
      <c r="K349" s="15">
        <v>26.678284301000001</v>
      </c>
      <c r="L349" s="15">
        <v>172.99346969000001</v>
      </c>
      <c r="M349" s="15">
        <v>333.37764895999999</v>
      </c>
      <c r="N349" s="15">
        <v>7.7468075123000002</v>
      </c>
      <c r="O349" s="15">
        <v>292</v>
      </c>
    </row>
    <row r="350" spans="5:15">
      <c r="E350" s="14">
        <v>320</v>
      </c>
      <c r="F350" s="15">
        <v>221.53833545000001</v>
      </c>
      <c r="G350" s="15">
        <v>57.812899528999999</v>
      </c>
      <c r="H350" s="15">
        <v>118.7723905</v>
      </c>
      <c r="I350" s="15">
        <v>197.23397269</v>
      </c>
      <c r="J350" s="15">
        <v>6.3123287671000003</v>
      </c>
      <c r="K350" s="15">
        <v>26.678659401000001</v>
      </c>
      <c r="L350" s="15">
        <v>172.75234526</v>
      </c>
      <c r="M350" s="15">
        <v>333.31613084999998</v>
      </c>
      <c r="N350" s="15">
        <v>7.7468075123000002</v>
      </c>
      <c r="O350" s="15">
        <v>292</v>
      </c>
    </row>
    <row r="351" spans="5:15">
      <c r="E351" s="14">
        <v>321</v>
      </c>
      <c r="F351" s="15">
        <v>219.16582614999999</v>
      </c>
      <c r="G351" s="15">
        <v>57.625406988999998</v>
      </c>
      <c r="H351" s="15">
        <v>118.1592084</v>
      </c>
      <c r="I351" s="15">
        <v>196.91619589999999</v>
      </c>
      <c r="J351" s="15">
        <v>6.3123287671000003</v>
      </c>
      <c r="K351" s="15">
        <v>26.678625991000001</v>
      </c>
      <c r="L351" s="15">
        <v>172.49115112999999</v>
      </c>
      <c r="M351" s="15">
        <v>333.18685477999998</v>
      </c>
      <c r="N351" s="15">
        <v>7.7468075123000002</v>
      </c>
      <c r="O351" s="15">
        <v>293</v>
      </c>
    </row>
    <row r="352" spans="5:15">
      <c r="E352" s="14">
        <v>322</v>
      </c>
      <c r="F352" s="15">
        <v>216.80094144</v>
      </c>
      <c r="G352" s="15">
        <v>57.236490588999999</v>
      </c>
      <c r="H352" s="15">
        <v>117.73982556999999</v>
      </c>
      <c r="I352" s="15">
        <v>196.59841911999999</v>
      </c>
      <c r="J352" s="15">
        <v>6.3123287671000003</v>
      </c>
      <c r="K352" s="15">
        <v>26.6779838</v>
      </c>
      <c r="L352" s="15">
        <v>172.20923048</v>
      </c>
      <c r="M352" s="15">
        <v>332.98763695999997</v>
      </c>
      <c r="N352" s="15">
        <v>7.7468075123000002</v>
      </c>
      <c r="O352" s="15">
        <v>293</v>
      </c>
    </row>
    <row r="353" spans="5:15">
      <c r="E353" s="14">
        <v>323</v>
      </c>
      <c r="F353" s="15">
        <v>214.58212483</v>
      </c>
      <c r="G353" s="15">
        <v>56.957889979000001</v>
      </c>
      <c r="H353" s="15">
        <v>117.06405886</v>
      </c>
      <c r="I353" s="15">
        <v>196.28064233000001</v>
      </c>
      <c r="J353" s="15">
        <v>6.3123287671000003</v>
      </c>
      <c r="K353" s="15">
        <v>26.676713261</v>
      </c>
      <c r="L353" s="15">
        <v>171.90592649000001</v>
      </c>
      <c r="M353" s="15">
        <v>332.71629361999999</v>
      </c>
      <c r="N353" s="15">
        <v>7.7468075123000002</v>
      </c>
      <c r="O353" s="15">
        <v>293</v>
      </c>
    </row>
    <row r="354" spans="5:15">
      <c r="E354" s="14">
        <v>324</v>
      </c>
      <c r="F354" s="15">
        <v>212.01202483</v>
      </c>
      <c r="G354" s="15">
        <v>56.715892988</v>
      </c>
      <c r="H354" s="15">
        <v>116.70297191</v>
      </c>
      <c r="I354" s="15">
        <v>195.96286555</v>
      </c>
      <c r="J354" s="15">
        <v>6.3123287671000003</v>
      </c>
      <c r="K354" s="15">
        <v>26.674794806000001</v>
      </c>
      <c r="L354" s="15">
        <v>171.58058231999999</v>
      </c>
      <c r="M354" s="15">
        <v>332.37064094999999</v>
      </c>
      <c r="N354" s="15">
        <v>7.7468075123000002</v>
      </c>
      <c r="O354" s="15">
        <v>293</v>
      </c>
    </row>
    <row r="355" spans="5:15">
      <c r="E355" s="14">
        <v>325</v>
      </c>
      <c r="F355" s="15">
        <v>209.38995987999999</v>
      </c>
      <c r="G355" s="15">
        <v>56.538441085000002</v>
      </c>
      <c r="H355" s="15">
        <v>116.32930483</v>
      </c>
      <c r="I355" s="15">
        <v>195.64508875999999</v>
      </c>
      <c r="J355" s="15">
        <v>6.3123287671000003</v>
      </c>
      <c r="K355" s="15">
        <v>26.672208865000002</v>
      </c>
      <c r="L355" s="15">
        <v>171.23254115</v>
      </c>
      <c r="M355" s="15">
        <v>331.94849519000002</v>
      </c>
      <c r="N355" s="15">
        <v>7.7468075123000002</v>
      </c>
      <c r="O355" s="15">
        <v>294</v>
      </c>
    </row>
    <row r="356" spans="5:15">
      <c r="E356" s="14">
        <v>326</v>
      </c>
      <c r="F356" s="15">
        <v>206.88495716</v>
      </c>
      <c r="G356" s="15">
        <v>56.274274861000002</v>
      </c>
      <c r="H356" s="15">
        <v>115.92528984</v>
      </c>
      <c r="I356" s="15">
        <v>195.32731197999999</v>
      </c>
      <c r="J356" s="15">
        <v>6.3123287671000003</v>
      </c>
      <c r="K356" s="15">
        <v>26.668935870999999</v>
      </c>
      <c r="L356" s="15">
        <v>170.86114615</v>
      </c>
      <c r="M356" s="15">
        <v>331.44767254999999</v>
      </c>
      <c r="N356" s="15">
        <v>7.7468075123000002</v>
      </c>
      <c r="O356" s="15">
        <v>294</v>
      </c>
    </row>
    <row r="357" spans="5:15">
      <c r="E357" s="14">
        <v>327</v>
      </c>
      <c r="F357" s="15">
        <v>204.58564451000001</v>
      </c>
      <c r="G357" s="15">
        <v>55.986692374999997</v>
      </c>
      <c r="H357" s="15">
        <v>115.33900104999999</v>
      </c>
      <c r="I357" s="15">
        <v>195.00953519000001</v>
      </c>
      <c r="J357" s="15">
        <v>6.3123287671000003</v>
      </c>
      <c r="K357" s="15">
        <v>26.664956255</v>
      </c>
      <c r="L357" s="15">
        <v>170.46574050999999</v>
      </c>
      <c r="M357" s="15">
        <v>330.86598923999998</v>
      </c>
      <c r="N357" s="15">
        <v>7.7468075123000002</v>
      </c>
      <c r="O357" s="15">
        <v>294</v>
      </c>
    </row>
    <row r="358" spans="5:15">
      <c r="E358" s="14">
        <v>328</v>
      </c>
      <c r="F358" s="15">
        <v>201.99798994</v>
      </c>
      <c r="G358" s="15">
        <v>55.764326605999997</v>
      </c>
      <c r="H358" s="15">
        <v>114.97583744000001</v>
      </c>
      <c r="I358" s="15">
        <v>194.6917584</v>
      </c>
      <c r="J358" s="15">
        <v>6.3123287671000003</v>
      </c>
      <c r="K358" s="15">
        <v>26.660250447999999</v>
      </c>
      <c r="L358" s="15">
        <v>170.04566738</v>
      </c>
      <c r="M358" s="15">
        <v>330.20126147000002</v>
      </c>
      <c r="N358" s="15">
        <v>7.7468075123000002</v>
      </c>
      <c r="O358" s="15">
        <v>294</v>
      </c>
    </row>
    <row r="359" spans="5:15">
      <c r="E359" s="14">
        <v>329</v>
      </c>
      <c r="F359" s="15">
        <v>199.93010666000001</v>
      </c>
      <c r="G359" s="15">
        <v>55.544009918999997</v>
      </c>
      <c r="H359" s="15">
        <v>114.09085347</v>
      </c>
      <c r="I359" s="15">
        <v>194.37398162</v>
      </c>
      <c r="J359" s="15">
        <v>6.3123287671000003</v>
      </c>
      <c r="K359" s="15">
        <v>26.654798883000002</v>
      </c>
      <c r="L359" s="15">
        <v>169.60026995000001</v>
      </c>
      <c r="M359" s="15">
        <v>329.45130547000002</v>
      </c>
      <c r="N359" s="15">
        <v>7.7468075123000002</v>
      </c>
      <c r="O359" s="15">
        <v>295</v>
      </c>
    </row>
    <row r="360" spans="5:15">
      <c r="E360" s="14">
        <v>330</v>
      </c>
      <c r="F360" s="15">
        <v>197.53609865000001</v>
      </c>
      <c r="G360" s="15">
        <v>55.286016283000002</v>
      </c>
      <c r="H360" s="15">
        <v>113.56967118999999</v>
      </c>
      <c r="I360" s="15">
        <v>194.05620483000001</v>
      </c>
      <c r="J360" s="15">
        <v>6.3123287671000003</v>
      </c>
      <c r="K360" s="15">
        <v>26.648581991</v>
      </c>
      <c r="L360" s="15">
        <v>169.12889139000001</v>
      </c>
      <c r="M360" s="15">
        <v>328.61393745999999</v>
      </c>
      <c r="N360" s="15">
        <v>7.7468075123000002</v>
      </c>
      <c r="O360" s="15">
        <v>295</v>
      </c>
    </row>
    <row r="361" spans="5:15">
      <c r="E361" s="14">
        <v>331</v>
      </c>
      <c r="F361" s="15">
        <v>195.32516735999999</v>
      </c>
      <c r="G361" s="15">
        <v>55.029586029999997</v>
      </c>
      <c r="H361" s="15">
        <v>112.8638488</v>
      </c>
      <c r="I361" s="15">
        <v>193.73842805000001</v>
      </c>
      <c r="J361" s="15">
        <v>6.3123287671000003</v>
      </c>
      <c r="K361" s="15">
        <v>26.641580203</v>
      </c>
      <c r="L361" s="15">
        <v>168.63087487000001</v>
      </c>
      <c r="M361" s="15">
        <v>327.68697363000001</v>
      </c>
      <c r="N361" s="15">
        <v>7.7468075123000002</v>
      </c>
      <c r="O361" s="15">
        <v>295</v>
      </c>
    </row>
    <row r="362" spans="5:15">
      <c r="E362" s="14">
        <v>332</v>
      </c>
      <c r="F362" s="15">
        <v>193.02814706000001</v>
      </c>
      <c r="G362" s="15">
        <v>54.765241719999999</v>
      </c>
      <c r="H362" s="15">
        <v>112.25202947</v>
      </c>
      <c r="I362" s="15">
        <v>193.42065126</v>
      </c>
      <c r="J362" s="15">
        <v>6.3123287671000003</v>
      </c>
      <c r="K362" s="15">
        <v>26.633773950999998</v>
      </c>
      <c r="L362" s="15">
        <v>168.10556356999999</v>
      </c>
      <c r="M362" s="15">
        <v>326.66823022</v>
      </c>
      <c r="N362" s="15">
        <v>7.7468075123000002</v>
      </c>
      <c r="O362" s="15">
        <v>295</v>
      </c>
    </row>
    <row r="363" spans="5:15">
      <c r="E363" s="14">
        <v>333</v>
      </c>
      <c r="F363" s="15">
        <v>190.70907098999999</v>
      </c>
      <c r="G363" s="15">
        <v>54.557703582000002</v>
      </c>
      <c r="H363" s="15">
        <v>111.60545974</v>
      </c>
      <c r="I363" s="15">
        <v>193.10287448</v>
      </c>
      <c r="J363" s="15">
        <v>6.3123287671000003</v>
      </c>
      <c r="K363" s="15">
        <v>26.625143667</v>
      </c>
      <c r="L363" s="15">
        <v>167.55230065999999</v>
      </c>
      <c r="M363" s="15">
        <v>325.55552344</v>
      </c>
      <c r="N363" s="15">
        <v>7.7468075123000002</v>
      </c>
      <c r="O363" s="15">
        <v>296</v>
      </c>
    </row>
    <row r="364" spans="5:15">
      <c r="E364" s="14">
        <v>334</v>
      </c>
      <c r="F364" s="15">
        <v>188.48804028999999</v>
      </c>
      <c r="G364" s="15">
        <v>54.245087081999998</v>
      </c>
      <c r="H364" s="15">
        <v>110.96592301</v>
      </c>
      <c r="I364" s="15">
        <v>192.78509768999999</v>
      </c>
      <c r="J364" s="15">
        <v>6.3123287671000003</v>
      </c>
      <c r="K364" s="15">
        <v>26.615669782000001</v>
      </c>
      <c r="L364" s="15">
        <v>166.97042930999999</v>
      </c>
      <c r="M364" s="15">
        <v>324.34666950000002</v>
      </c>
      <c r="N364" s="15">
        <v>7.7468075123000002</v>
      </c>
      <c r="O364" s="15">
        <v>296</v>
      </c>
    </row>
    <row r="365" spans="5:15">
      <c r="E365" s="14">
        <v>335</v>
      </c>
      <c r="F365" s="15">
        <v>186.18790328</v>
      </c>
      <c r="G365" s="15">
        <v>53.874917828999997</v>
      </c>
      <c r="H365" s="15">
        <v>110.46304533999999</v>
      </c>
      <c r="I365" s="15">
        <v>192.46732091000001</v>
      </c>
      <c r="J365" s="15">
        <v>6.3123287671000003</v>
      </c>
      <c r="K365" s="15">
        <v>26.605332728</v>
      </c>
      <c r="L365" s="15">
        <v>166.3592927</v>
      </c>
      <c r="M365" s="15">
        <v>323.03948462</v>
      </c>
      <c r="N365" s="15">
        <v>7.7468075123000002</v>
      </c>
      <c r="O365" s="15">
        <v>296</v>
      </c>
    </row>
    <row r="366" spans="5:15">
      <c r="E366" s="14">
        <v>336</v>
      </c>
      <c r="F366" s="15">
        <v>184.14607574999999</v>
      </c>
      <c r="G366" s="15">
        <v>53.494334090000002</v>
      </c>
      <c r="H366" s="15">
        <v>109.71227268</v>
      </c>
      <c r="I366" s="15">
        <v>192.14954412</v>
      </c>
      <c r="J366" s="15">
        <v>6.3123287671000003</v>
      </c>
      <c r="K366" s="15">
        <v>26.594112936999998</v>
      </c>
      <c r="L366" s="15">
        <v>165.71823401</v>
      </c>
      <c r="M366" s="15">
        <v>321.63178502</v>
      </c>
      <c r="N366" s="15">
        <v>7.7468075123000002</v>
      </c>
      <c r="O366" s="15">
        <v>296</v>
      </c>
    </row>
    <row r="367" spans="5:15">
      <c r="E367" s="14">
        <v>337</v>
      </c>
      <c r="F367" s="15">
        <v>182.15037967999999</v>
      </c>
      <c r="G367" s="15">
        <v>53.151911638999998</v>
      </c>
      <c r="H367" s="15">
        <v>108.87720726000001</v>
      </c>
      <c r="I367" s="15">
        <v>191.83176734</v>
      </c>
      <c r="J367" s="15">
        <v>6.3123287671000003</v>
      </c>
      <c r="K367" s="15">
        <v>26.581990838999999</v>
      </c>
      <c r="L367" s="15">
        <v>165.04659638999999</v>
      </c>
      <c r="M367" s="15">
        <v>320.1213869</v>
      </c>
      <c r="N367" s="15">
        <v>7.7468075123000002</v>
      </c>
      <c r="O367" s="15">
        <v>297</v>
      </c>
    </row>
    <row r="368" spans="5:15">
      <c r="E368" s="14">
        <v>338</v>
      </c>
      <c r="F368" s="15">
        <v>179.90372579999999</v>
      </c>
      <c r="G368" s="15">
        <v>52.913209207000001</v>
      </c>
      <c r="H368" s="15">
        <v>108.18937964</v>
      </c>
      <c r="I368" s="15">
        <v>191.51399054999999</v>
      </c>
      <c r="J368" s="15">
        <v>6.3123287671000003</v>
      </c>
      <c r="K368" s="15">
        <v>26.568946868000001</v>
      </c>
      <c r="L368" s="15">
        <v>164.34372303999999</v>
      </c>
      <c r="M368" s="15">
        <v>318.50610649999999</v>
      </c>
      <c r="N368" s="15">
        <v>7.7468075123000002</v>
      </c>
      <c r="O368" s="15">
        <v>297</v>
      </c>
    </row>
    <row r="369" spans="5:15">
      <c r="E369" s="14">
        <v>339</v>
      </c>
      <c r="F369" s="15">
        <v>177.72779944999999</v>
      </c>
      <c r="G369" s="15">
        <v>52.616842748000003</v>
      </c>
      <c r="H369" s="15">
        <v>107.48848851</v>
      </c>
      <c r="I369" s="15">
        <v>191.19621377000001</v>
      </c>
      <c r="J369" s="15">
        <v>6.3123287671000003</v>
      </c>
      <c r="K369" s="15">
        <v>26.554961453000001</v>
      </c>
      <c r="L369" s="15">
        <v>163.60895712000001</v>
      </c>
      <c r="M369" s="15">
        <v>316.78376000999998</v>
      </c>
      <c r="N369" s="15">
        <v>7.7468075123000002</v>
      </c>
      <c r="O369" s="15">
        <v>297</v>
      </c>
    </row>
    <row r="370" spans="5:15">
      <c r="E370" s="14">
        <v>340</v>
      </c>
      <c r="F370" s="15">
        <v>175.26074797000001</v>
      </c>
      <c r="G370" s="15">
        <v>52.318630356</v>
      </c>
      <c r="H370" s="15">
        <v>107.08056845</v>
      </c>
      <c r="I370" s="15">
        <v>190.87843698</v>
      </c>
      <c r="J370" s="15">
        <v>6.3123287671000003</v>
      </c>
      <c r="K370" s="15">
        <v>26.540015027999999</v>
      </c>
      <c r="L370" s="15">
        <v>162.84164181</v>
      </c>
      <c r="M370" s="15">
        <v>314.95216367</v>
      </c>
      <c r="N370" s="15">
        <v>7.7468075123000002</v>
      </c>
      <c r="O370" s="15">
        <v>297</v>
      </c>
    </row>
    <row r="371" spans="5:15">
      <c r="E371" s="14">
        <v>341</v>
      </c>
      <c r="F371" s="15">
        <v>173.16660671</v>
      </c>
      <c r="G371" s="15">
        <v>51.990368453000002</v>
      </c>
      <c r="H371" s="15">
        <v>106.32978767</v>
      </c>
      <c r="I371" s="15">
        <v>190.5606602</v>
      </c>
      <c r="J371" s="15">
        <v>6.3123287671000003</v>
      </c>
      <c r="K371" s="15">
        <v>26.524088023000001</v>
      </c>
      <c r="L371" s="15">
        <v>162.04112026999999</v>
      </c>
      <c r="M371" s="15">
        <v>313.00913366999998</v>
      </c>
      <c r="N371" s="15">
        <v>7.7468075123000002</v>
      </c>
      <c r="O371" s="15">
        <v>298</v>
      </c>
    </row>
    <row r="372" spans="5:15">
      <c r="E372" s="14">
        <v>342</v>
      </c>
      <c r="F372" s="15">
        <v>170.78934375</v>
      </c>
      <c r="G372" s="15">
        <v>51.672593094</v>
      </c>
      <c r="H372" s="15">
        <v>105.85164206</v>
      </c>
      <c r="I372" s="15">
        <v>190.24288340999999</v>
      </c>
      <c r="J372" s="15">
        <v>6.3123287671000003</v>
      </c>
      <c r="K372" s="15">
        <v>26.50716087</v>
      </c>
      <c r="L372" s="15">
        <v>161.20673568999999</v>
      </c>
      <c r="M372" s="15">
        <v>310.95248624999999</v>
      </c>
      <c r="N372" s="15">
        <v>7.7468075123000002</v>
      </c>
      <c r="O372" s="15">
        <v>298</v>
      </c>
    </row>
    <row r="373" spans="5:15">
      <c r="E373" s="14">
        <v>343</v>
      </c>
      <c r="F373" s="15">
        <v>168.38334462</v>
      </c>
      <c r="G373" s="15">
        <v>51.408473391000001</v>
      </c>
      <c r="H373" s="15">
        <v>105.34857696</v>
      </c>
      <c r="I373" s="15">
        <v>189.92510662999999</v>
      </c>
      <c r="J373" s="15">
        <v>6.3123287671000003</v>
      </c>
      <c r="K373" s="15">
        <v>26.489214</v>
      </c>
      <c r="L373" s="15">
        <v>160.33783124000001</v>
      </c>
      <c r="M373" s="15">
        <v>308.78003761999997</v>
      </c>
      <c r="N373" s="15">
        <v>7.7468075123000002</v>
      </c>
      <c r="O373" s="15">
        <v>298</v>
      </c>
    </row>
    <row r="374" spans="5:15">
      <c r="E374" s="14">
        <v>344</v>
      </c>
      <c r="F374" s="15">
        <v>165.99490223000001</v>
      </c>
      <c r="G374" s="15">
        <v>51.098820645000004</v>
      </c>
      <c r="H374" s="15">
        <v>104.87348815999999</v>
      </c>
      <c r="I374" s="15">
        <v>189.60732984000001</v>
      </c>
      <c r="J374" s="15">
        <v>6.3123287671000003</v>
      </c>
      <c r="K374" s="15">
        <v>26.470227846</v>
      </c>
      <c r="L374" s="15">
        <v>159.43375008999999</v>
      </c>
      <c r="M374" s="15">
        <v>306.48960398000003</v>
      </c>
      <c r="N374" s="15">
        <v>7.7468075123000002</v>
      </c>
      <c r="O374" s="15">
        <v>298</v>
      </c>
    </row>
    <row r="375" spans="5:15">
      <c r="E375" s="14">
        <v>345</v>
      </c>
      <c r="F375" s="15">
        <v>163.98102969000001</v>
      </c>
      <c r="G375" s="15">
        <v>50.712879504</v>
      </c>
      <c r="H375" s="15">
        <v>104.10011790999999</v>
      </c>
      <c r="I375" s="15">
        <v>189.28955306</v>
      </c>
      <c r="J375" s="15">
        <v>6.3123287671000003</v>
      </c>
      <c r="K375" s="15">
        <v>26.450182839</v>
      </c>
      <c r="L375" s="15">
        <v>158.49383542000001</v>
      </c>
      <c r="M375" s="15">
        <v>304.07900157</v>
      </c>
      <c r="N375" s="15">
        <v>7.7468075123000002</v>
      </c>
      <c r="O375" s="15">
        <v>298</v>
      </c>
    </row>
    <row r="376" spans="5:15">
      <c r="E376" s="14">
        <v>346</v>
      </c>
      <c r="F376" s="15">
        <v>162.16620380000001</v>
      </c>
      <c r="G376" s="15">
        <v>50.26448353</v>
      </c>
      <c r="H376" s="15">
        <v>103.19015584</v>
      </c>
      <c r="I376" s="15">
        <v>188.97177626999999</v>
      </c>
      <c r="J376" s="15">
        <v>6.3123287671000003</v>
      </c>
      <c r="K376" s="15">
        <v>26.429059411000001</v>
      </c>
      <c r="L376" s="15">
        <v>157.51743039999999</v>
      </c>
      <c r="M376" s="15">
        <v>301.54604659</v>
      </c>
      <c r="N376" s="15">
        <v>7.7468075123000002</v>
      </c>
      <c r="O376" s="15">
        <v>298</v>
      </c>
    </row>
    <row r="377" spans="5:15">
      <c r="E377" s="14">
        <v>347</v>
      </c>
      <c r="F377" s="15">
        <v>160.07174251000001</v>
      </c>
      <c r="G377" s="15">
        <v>49.828759474999998</v>
      </c>
      <c r="H377" s="15">
        <v>102.54715724</v>
      </c>
      <c r="I377" s="15">
        <v>188.65399948999999</v>
      </c>
      <c r="J377" s="15">
        <v>6.3123287671000003</v>
      </c>
      <c r="K377" s="15">
        <v>26.406837992</v>
      </c>
      <c r="L377" s="15">
        <v>156.50387818999999</v>
      </c>
      <c r="M377" s="15">
        <v>298.88855525000002</v>
      </c>
      <c r="N377" s="15">
        <v>7.7468075123000002</v>
      </c>
      <c r="O377" s="15">
        <v>298</v>
      </c>
    </row>
    <row r="378" spans="5:15">
      <c r="E378" s="14">
        <v>348</v>
      </c>
      <c r="F378" s="15">
        <v>157.85707120999999</v>
      </c>
      <c r="G378" s="15">
        <v>49.332264664999997</v>
      </c>
      <c r="H378" s="15">
        <v>102.08513942</v>
      </c>
      <c r="I378" s="15">
        <v>188.33622270000001</v>
      </c>
      <c r="J378" s="15">
        <v>6.3123287671000003</v>
      </c>
      <c r="K378" s="15">
        <v>26.383499015000002</v>
      </c>
      <c r="L378" s="15">
        <v>155.45252199000001</v>
      </c>
      <c r="M378" s="15">
        <v>296.10434378000002</v>
      </c>
      <c r="N378" s="15">
        <v>7.7468075123000002</v>
      </c>
      <c r="O378" s="15">
        <v>298</v>
      </c>
    </row>
    <row r="379" spans="5:15">
      <c r="E379" s="14">
        <v>349</v>
      </c>
      <c r="F379" s="15">
        <v>155.94708638</v>
      </c>
      <c r="G379" s="15">
        <v>48.767723711999999</v>
      </c>
      <c r="H379" s="15">
        <v>101.38648127</v>
      </c>
      <c r="I379" s="15">
        <v>188.01844592</v>
      </c>
      <c r="J379" s="15">
        <v>6.3123287671000003</v>
      </c>
      <c r="K379" s="15">
        <v>26.359022912</v>
      </c>
      <c r="L379" s="15">
        <v>154.36270496</v>
      </c>
      <c r="M379" s="15">
        <v>293.1912284</v>
      </c>
      <c r="N379" s="15">
        <v>7.7468075123000002</v>
      </c>
      <c r="O379" s="15">
        <v>299</v>
      </c>
    </row>
    <row r="380" spans="5:15">
      <c r="E380" s="14">
        <v>350</v>
      </c>
      <c r="F380" s="15">
        <v>153.79912303</v>
      </c>
      <c r="G380" s="15">
        <v>48.277882108</v>
      </c>
      <c r="H380" s="15">
        <v>100.85110229</v>
      </c>
      <c r="I380" s="15">
        <v>187.70066912999999</v>
      </c>
      <c r="J380" s="15">
        <v>6.3123287671000003</v>
      </c>
      <c r="K380" s="15">
        <v>26.333390113</v>
      </c>
      <c r="L380" s="15">
        <v>153.23377027000001</v>
      </c>
      <c r="M380" s="15">
        <v>290.14702531</v>
      </c>
      <c r="N380" s="15">
        <v>7.7468075123000002</v>
      </c>
      <c r="O380" s="15">
        <v>299</v>
      </c>
    </row>
    <row r="381" spans="5:15">
      <c r="E381" s="14">
        <v>351</v>
      </c>
      <c r="F381" s="15">
        <v>151.49429232</v>
      </c>
      <c r="G381" s="15">
        <v>47.780004705000003</v>
      </c>
      <c r="H381" s="15">
        <v>100.48062647</v>
      </c>
      <c r="I381" s="15">
        <v>187.38289234999999</v>
      </c>
      <c r="J381" s="15">
        <v>6.3123287671000003</v>
      </c>
      <c r="K381" s="15">
        <v>26.306581050999998</v>
      </c>
      <c r="L381" s="15">
        <v>152.06506109</v>
      </c>
      <c r="M381" s="15">
        <v>286.96955072999998</v>
      </c>
      <c r="N381" s="15">
        <v>7.7468075123000002</v>
      </c>
      <c r="O381" s="15">
        <v>299</v>
      </c>
    </row>
    <row r="382" spans="5:15">
      <c r="E382" s="14">
        <v>352</v>
      </c>
      <c r="F382" s="15">
        <v>149.46822607999999</v>
      </c>
      <c r="G382" s="15">
        <v>47.112640106000001</v>
      </c>
      <c r="H382" s="15">
        <v>100.00087336999999</v>
      </c>
      <c r="I382" s="15">
        <v>187.06511556000001</v>
      </c>
      <c r="J382" s="15">
        <v>6.3123287671000003</v>
      </c>
      <c r="K382" s="15">
        <v>26.278576157</v>
      </c>
      <c r="L382" s="15">
        <v>150.85592061</v>
      </c>
      <c r="M382" s="15">
        <v>283.65662087999999</v>
      </c>
      <c r="N382" s="15">
        <v>7.7468075123000002</v>
      </c>
      <c r="O382" s="15">
        <v>299</v>
      </c>
    </row>
    <row r="383" spans="5:15">
      <c r="E383" s="14">
        <v>353</v>
      </c>
      <c r="F383" s="15">
        <v>147.16679737000001</v>
      </c>
      <c r="G383" s="15">
        <v>46.564977351000003</v>
      </c>
      <c r="H383" s="15">
        <v>99.676780906000005</v>
      </c>
      <c r="I383" s="15">
        <v>186.74733877</v>
      </c>
      <c r="J383" s="15">
        <v>6.3123287671000003</v>
      </c>
      <c r="K383" s="15">
        <v>26.249355862000002</v>
      </c>
      <c r="L383" s="15">
        <v>149.605692</v>
      </c>
      <c r="M383" s="15">
        <v>280.20605197999998</v>
      </c>
      <c r="N383" s="15">
        <v>7.7468075123000002</v>
      </c>
      <c r="O383" s="15">
        <v>299</v>
      </c>
    </row>
    <row r="384" spans="5:15">
      <c r="E384" s="14">
        <v>354</v>
      </c>
      <c r="F384" s="15">
        <v>144.84334394000001</v>
      </c>
      <c r="G384" s="15">
        <v>46.012360721</v>
      </c>
      <c r="H384" s="15">
        <v>99.379667026000007</v>
      </c>
      <c r="I384" s="15">
        <v>186.42956199</v>
      </c>
      <c r="J384" s="15">
        <v>6.3123287671000003</v>
      </c>
      <c r="K384" s="15">
        <v>26.218900599000001</v>
      </c>
      <c r="L384" s="15">
        <v>148.31371841999999</v>
      </c>
      <c r="M384" s="15">
        <v>276.61566023</v>
      </c>
      <c r="N384" s="15">
        <v>7.7468075123000002</v>
      </c>
      <c r="O384" s="15">
        <v>299</v>
      </c>
    </row>
    <row r="385" spans="5:15">
      <c r="E385" s="14">
        <v>355</v>
      </c>
      <c r="F385" s="15">
        <v>142.37131284</v>
      </c>
      <c r="G385" s="15">
        <v>45.567975846000003</v>
      </c>
      <c r="H385" s="15">
        <v>99.122899067999995</v>
      </c>
      <c r="I385" s="15">
        <v>186.11178520000001</v>
      </c>
      <c r="J385" s="15">
        <v>6.3123287671000003</v>
      </c>
      <c r="K385" s="15">
        <v>26.187190799</v>
      </c>
      <c r="L385" s="15">
        <v>146.97934305999999</v>
      </c>
      <c r="M385" s="15">
        <v>272.88681373999998</v>
      </c>
      <c r="N385" s="15">
        <v>7.7468075123000002</v>
      </c>
      <c r="O385" s="15">
        <v>299</v>
      </c>
    </row>
    <row r="386" spans="5:15">
      <c r="E386" s="14">
        <v>356</v>
      </c>
      <c r="F386" s="15">
        <v>140.32804497999999</v>
      </c>
      <c r="G386" s="15">
        <v>44.714377640999999</v>
      </c>
      <c r="H386" s="15">
        <v>98.846581201000006</v>
      </c>
      <c r="I386" s="15">
        <v>185.79400842000001</v>
      </c>
      <c r="J386" s="15">
        <v>6.3123287671000003</v>
      </c>
      <c r="K386" s="15">
        <v>26.154458639000001</v>
      </c>
      <c r="L386" s="15">
        <v>145.60190908999999</v>
      </c>
      <c r="M386" s="15">
        <v>269.02136813999999</v>
      </c>
      <c r="N386" s="15">
        <v>7.7468075123000002</v>
      </c>
      <c r="O386" s="15">
        <v>299</v>
      </c>
    </row>
    <row r="387" spans="5:15">
      <c r="E387" s="14">
        <v>357</v>
      </c>
      <c r="F387" s="15">
        <v>137.87484545000001</v>
      </c>
      <c r="G387" s="15">
        <v>44.311912573000001</v>
      </c>
      <c r="H387" s="15">
        <v>98.529061862000006</v>
      </c>
      <c r="I387" s="15">
        <v>185.47623163</v>
      </c>
      <c r="J387" s="15">
        <v>6.3123287671000003</v>
      </c>
      <c r="K387" s="15">
        <v>26.120891521000001</v>
      </c>
      <c r="L387" s="15">
        <v>144.18075966999999</v>
      </c>
      <c r="M387" s="15">
        <v>265.01098431999998</v>
      </c>
      <c r="N387" s="15">
        <v>7.7468075123000002</v>
      </c>
      <c r="O387" s="15">
        <v>299</v>
      </c>
    </row>
    <row r="388" spans="5:15">
      <c r="E388" s="14">
        <v>358</v>
      </c>
      <c r="F388" s="15">
        <v>136.24447624000001</v>
      </c>
      <c r="G388" s="15">
        <v>43.800667701000002</v>
      </c>
      <c r="H388" s="15">
        <v>97.497492007999995</v>
      </c>
      <c r="I388" s="15">
        <v>185.15845485</v>
      </c>
      <c r="J388" s="15">
        <v>6.3123287671000003</v>
      </c>
      <c r="K388" s="15">
        <v>26.086065331</v>
      </c>
      <c r="L388" s="15">
        <v>142.71523798999999</v>
      </c>
      <c r="M388" s="15">
        <v>260.85382945999999</v>
      </c>
      <c r="N388" s="15">
        <v>7.7468075123000002</v>
      </c>
      <c r="O388" s="15">
        <v>299</v>
      </c>
    </row>
    <row r="389" spans="5:15">
      <c r="E389" s="14">
        <v>359</v>
      </c>
      <c r="F389" s="15">
        <v>134.27426778</v>
      </c>
      <c r="G389" s="15">
        <v>43.415898169000002</v>
      </c>
      <c r="H389" s="15">
        <v>96.679286070000003</v>
      </c>
      <c r="I389" s="15">
        <v>184.84067805999999</v>
      </c>
      <c r="J389" s="15">
        <v>6.3123287671000003</v>
      </c>
      <c r="K389" s="15">
        <v>26.049961798999998</v>
      </c>
      <c r="L389" s="15">
        <v>141.20468722000001</v>
      </c>
      <c r="M389" s="15">
        <v>256.54674996</v>
      </c>
      <c r="N389" s="15">
        <v>7.7468075123000002</v>
      </c>
      <c r="O389" s="15">
        <v>300</v>
      </c>
    </row>
    <row r="390" spans="5:15">
      <c r="E390" s="14">
        <v>360</v>
      </c>
      <c r="F390" s="15">
        <v>131.96396443</v>
      </c>
      <c r="G390" s="15">
        <v>42.907762646000002</v>
      </c>
      <c r="H390" s="15">
        <v>96.324541002000004</v>
      </c>
      <c r="I390" s="15">
        <v>184.52290128000001</v>
      </c>
      <c r="J390" s="15">
        <v>6.3123287671000003</v>
      </c>
      <c r="K390" s="15">
        <v>26.012562656</v>
      </c>
      <c r="L390" s="15">
        <v>139.64845052999999</v>
      </c>
      <c r="M390" s="15">
        <v>252.09052463</v>
      </c>
      <c r="N390" s="15">
        <v>7.7468075123000002</v>
      </c>
      <c r="O390" s="15">
        <v>300</v>
      </c>
    </row>
    <row r="391" spans="5:15">
      <c r="E391" s="14">
        <v>361</v>
      </c>
      <c r="F391" s="15">
        <v>129.65077500999999</v>
      </c>
      <c r="G391" s="15">
        <v>42.397863217999998</v>
      </c>
      <c r="H391" s="15">
        <v>95.974445916999997</v>
      </c>
      <c r="I391" s="15">
        <v>184.20512449</v>
      </c>
      <c r="J391" s="15">
        <v>6.3123287671000003</v>
      </c>
      <c r="K391" s="15">
        <v>25.973849632</v>
      </c>
      <c r="L391" s="15">
        <v>138.04587108999999</v>
      </c>
      <c r="M391" s="15">
        <v>247.48135665999999</v>
      </c>
      <c r="N391" s="15">
        <v>7.7468075123000002</v>
      </c>
      <c r="O391" s="15">
        <v>300</v>
      </c>
    </row>
    <row r="392" spans="5:15">
      <c r="E392" s="14">
        <v>362</v>
      </c>
      <c r="F392" s="15">
        <v>127.38021969</v>
      </c>
      <c r="G392" s="15">
        <v>41.786794366000002</v>
      </c>
      <c r="H392" s="15">
        <v>95.682886151000005</v>
      </c>
      <c r="I392" s="15">
        <v>183.88734771</v>
      </c>
      <c r="J392" s="15">
        <v>6.3123287671000003</v>
      </c>
      <c r="K392" s="15">
        <v>25.933804456000001</v>
      </c>
      <c r="L392" s="15">
        <v>136.39629209</v>
      </c>
      <c r="M392" s="15">
        <v>242.71656819</v>
      </c>
      <c r="N392" s="15">
        <v>7.7468075123000002</v>
      </c>
      <c r="O392" s="15">
        <v>300</v>
      </c>
    </row>
    <row r="393" spans="5:15">
      <c r="E393" s="14">
        <v>363</v>
      </c>
      <c r="F393" s="15">
        <v>124.91391532</v>
      </c>
      <c r="G393" s="15">
        <v>41.327581008000003</v>
      </c>
      <c r="H393" s="15">
        <v>95.435219950000004</v>
      </c>
      <c r="I393" s="15">
        <v>183.56957091999999</v>
      </c>
      <c r="J393" s="15">
        <v>6.3123287671000003</v>
      </c>
      <c r="K393" s="15">
        <v>25.892408858</v>
      </c>
      <c r="L393" s="15">
        <v>134.69905668000001</v>
      </c>
      <c r="M393" s="15">
        <v>237.79376626999999</v>
      </c>
      <c r="N393" s="15">
        <v>7.7468075123000002</v>
      </c>
      <c r="O393" s="15">
        <v>300</v>
      </c>
    </row>
    <row r="394" spans="5:15">
      <c r="E394" s="14">
        <v>364</v>
      </c>
      <c r="F394" s="15">
        <v>122.60368560000001</v>
      </c>
      <c r="G394" s="15">
        <v>40.800588128000001</v>
      </c>
      <c r="H394" s="15">
        <v>95.099258606999996</v>
      </c>
      <c r="I394" s="15">
        <v>183.25179413999999</v>
      </c>
      <c r="J394" s="15">
        <v>6.3123287671000003</v>
      </c>
      <c r="K394" s="15">
        <v>25.849644568999999</v>
      </c>
      <c r="L394" s="15">
        <v>132.95350805999999</v>
      </c>
      <c r="M394" s="15">
        <v>232.71048949999999</v>
      </c>
      <c r="N394" s="15">
        <v>7.7468075123000002</v>
      </c>
      <c r="O394" s="15">
        <v>300</v>
      </c>
    </row>
    <row r="395" spans="5:15">
      <c r="E395" s="13">
        <v>365</v>
      </c>
      <c r="F395" s="15">
        <v>120.09541689</v>
      </c>
      <c r="G395" s="15">
        <v>40.416054316999997</v>
      </c>
      <c r="H395" s="15">
        <v>94.818877201000006</v>
      </c>
      <c r="I395" s="15">
        <v>182.93401735</v>
      </c>
      <c r="J395" s="15">
        <v>6.3123287671000003</v>
      </c>
      <c r="K395" s="15">
        <v>25.805493318</v>
      </c>
      <c r="L395" s="15">
        <v>131.15898938000001</v>
      </c>
      <c r="M395" s="15">
        <v>227.46457574999999</v>
      </c>
      <c r="N395" s="15">
        <v>7.7468075123000002</v>
      </c>
      <c r="O395" s="15">
        <v>300</v>
      </c>
    </row>
  </sheetData>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39053-517E-4CC8-B3C1-C7761691D6E7}">
  <dimension ref="A1:BU458"/>
  <sheetViews>
    <sheetView topLeftCell="AL1" zoomScale="85" zoomScaleNormal="85" workbookViewId="0">
      <selection activeCell="AU34" sqref="AU34:BE399"/>
    </sheetView>
  </sheetViews>
  <sheetFormatPr defaultColWidth="9.28515625" defaultRowHeight="15"/>
  <cols>
    <col min="1" max="3" width="3.5703125" style="39" customWidth="1"/>
    <col min="4" max="4" width="3.7109375" style="40" customWidth="1"/>
    <col min="5" max="6" width="9.28515625" style="40"/>
    <col min="7" max="7" width="8.28515625" style="40" bestFit="1" customWidth="1"/>
    <col min="8" max="9" width="9.28515625" style="40"/>
    <col min="10" max="10" width="11.5703125" style="40" customWidth="1"/>
    <col min="11" max="11" width="10.7109375" style="40" customWidth="1"/>
    <col min="12" max="13" width="9.28515625" style="40"/>
    <col min="14" max="14" width="13" style="40" customWidth="1"/>
    <col min="15" max="15" width="9.28515625" style="40"/>
    <col min="16" max="16" width="3.7109375" style="40" customWidth="1"/>
    <col min="17" max="17" width="3.7109375" style="39" customWidth="1"/>
    <col min="18" max="18" width="3.7109375" style="40" customWidth="1"/>
    <col min="19" max="20" width="9.28515625" style="40"/>
    <col min="21" max="21" width="8.28515625" style="40" bestFit="1" customWidth="1"/>
    <col min="22" max="23" width="9.28515625" style="40"/>
    <col min="24" max="24" width="12" style="40" customWidth="1"/>
    <col min="25" max="25" width="11.28515625" style="40" customWidth="1"/>
    <col min="26" max="27" width="9.28515625" style="40"/>
    <col min="28" max="28" width="12" style="40" customWidth="1"/>
    <col min="29" max="29" width="9.28515625" style="40"/>
    <col min="30" max="30" width="3.7109375" style="40" customWidth="1"/>
    <col min="31" max="31" width="3.7109375" style="39" customWidth="1"/>
    <col min="32" max="32" width="3.7109375" style="40" customWidth="1"/>
    <col min="33" max="34" width="9.28515625" style="40"/>
    <col min="35" max="35" width="8.28515625" style="40" bestFit="1" customWidth="1"/>
    <col min="36" max="37" width="9.28515625" style="40"/>
    <col min="38" max="38" width="12" style="40" customWidth="1"/>
    <col min="39" max="39" width="11.28515625" style="40" customWidth="1"/>
    <col min="40" max="41" width="9.28515625" style="40"/>
    <col min="42" max="42" width="12" style="40" customWidth="1"/>
    <col min="43" max="43" width="9.28515625" style="40"/>
    <col min="44" max="44" width="3.7109375" style="40" customWidth="1"/>
    <col min="45" max="46" width="3.5703125" style="40" customWidth="1"/>
    <col min="47" max="48" width="9.28515625" style="40"/>
    <col min="49" max="49" width="8.28515625" style="40" bestFit="1" customWidth="1"/>
    <col min="50" max="51" width="9.28515625" style="40"/>
    <col min="52" max="52" width="12" style="40" customWidth="1"/>
    <col min="53" max="53" width="11.28515625" style="40" customWidth="1"/>
    <col min="54" max="55" width="9.28515625" style="40"/>
    <col min="56" max="56" width="12" style="40" customWidth="1"/>
    <col min="57" max="57" width="9.28515625" style="40"/>
    <col min="58" max="60" width="4" style="40" customWidth="1"/>
    <col min="61" max="62" width="9.28515625" style="40"/>
    <col min="63" max="63" width="8.28515625" style="40" bestFit="1" customWidth="1"/>
    <col min="64" max="65" width="9.28515625" style="40"/>
    <col min="66" max="66" width="12" style="40" customWidth="1"/>
    <col min="67" max="67" width="11.28515625" style="40" customWidth="1"/>
    <col min="68" max="69" width="9.28515625" style="40"/>
    <col min="70" max="70" width="12" style="40" customWidth="1"/>
    <col min="71" max="71" width="9.28515625" style="40"/>
    <col min="72" max="72" width="3.7109375" style="40" customWidth="1"/>
    <col min="73" max="73" width="3.7109375" style="39" customWidth="1"/>
    <col min="74" max="74" width="3.7109375" style="40" customWidth="1"/>
    <col min="75" max="16384" width="9.28515625" style="40"/>
  </cols>
  <sheetData>
    <row r="1" spans="1:67" s="1" customFormat="1" ht="20.25">
      <c r="A1" s="9" t="s">
        <v>355</v>
      </c>
    </row>
    <row r="2" spans="1:67" s="39" customFormat="1" ht="12.75" customHeight="1"/>
    <row r="3" spans="1:67">
      <c r="D3" s="42" t="s">
        <v>356</v>
      </c>
      <c r="J3"/>
      <c r="R3" s="42" t="s">
        <v>357</v>
      </c>
      <c r="Y3"/>
      <c r="AF3" s="42" t="s">
        <v>358</v>
      </c>
      <c r="AS3" s="39"/>
      <c r="AT3" s="42" t="s">
        <v>359</v>
      </c>
      <c r="BA3"/>
      <c r="BG3" s="39"/>
      <c r="BH3" s="42" t="s">
        <v>360</v>
      </c>
      <c r="BI3"/>
      <c r="BJ3"/>
      <c r="BK3"/>
      <c r="BL3"/>
      <c r="BM3"/>
      <c r="BO3"/>
    </row>
    <row r="4" spans="1:67">
      <c r="D4" s="41" t="s">
        <v>146</v>
      </c>
      <c r="R4" s="41" t="s">
        <v>146</v>
      </c>
      <c r="AF4" s="41" t="s">
        <v>146</v>
      </c>
      <c r="AS4" s="39"/>
      <c r="AT4" s="41" t="s">
        <v>146</v>
      </c>
      <c r="BG4" s="39"/>
      <c r="BH4" s="41" t="s">
        <v>146</v>
      </c>
    </row>
    <row r="5" spans="1:67">
      <c r="AS5" s="39"/>
      <c r="BG5" s="39"/>
    </row>
    <row r="6" spans="1:67">
      <c r="AS6" s="39"/>
      <c r="BG6" s="39"/>
    </row>
    <row r="7" spans="1:67">
      <c r="AS7" s="39"/>
      <c r="BG7" s="39"/>
    </row>
    <row r="8" spans="1:67">
      <c r="AS8" s="39"/>
      <c r="BG8" s="39"/>
    </row>
    <row r="9" spans="1:67">
      <c r="AS9" s="39"/>
      <c r="BG9" s="39"/>
    </row>
    <row r="10" spans="1:67">
      <c r="AS10" s="39"/>
      <c r="BG10" s="39"/>
    </row>
    <row r="11" spans="1:67">
      <c r="AS11" s="39"/>
      <c r="BG11" s="39"/>
    </row>
    <row r="12" spans="1:67">
      <c r="AS12" s="39"/>
      <c r="BG12" s="39"/>
    </row>
    <row r="13" spans="1:67">
      <c r="AS13" s="39"/>
      <c r="BG13" s="39"/>
    </row>
    <row r="14" spans="1:67">
      <c r="AS14" s="39"/>
      <c r="BG14" s="39"/>
    </row>
    <row r="15" spans="1:67">
      <c r="AS15" s="39"/>
      <c r="BG15" s="39"/>
    </row>
    <row r="16" spans="1:67">
      <c r="AS16" s="39"/>
      <c r="BG16" s="39"/>
    </row>
    <row r="17" spans="45:59">
      <c r="AS17" s="39"/>
      <c r="BG17" s="39"/>
    </row>
    <row r="18" spans="45:59">
      <c r="AS18" s="39"/>
      <c r="BG18" s="39"/>
    </row>
    <row r="19" spans="45:59">
      <c r="AS19" s="39"/>
      <c r="BG19" s="39"/>
    </row>
    <row r="20" spans="45:59">
      <c r="AS20" s="39"/>
      <c r="BG20" s="39"/>
    </row>
    <row r="21" spans="45:59">
      <c r="AS21" s="39"/>
      <c r="BG21" s="39"/>
    </row>
    <row r="22" spans="45:59">
      <c r="AS22" s="39"/>
      <c r="BG22" s="39"/>
    </row>
    <row r="23" spans="45:59">
      <c r="AS23" s="39"/>
      <c r="BG23" s="39"/>
    </row>
    <row r="24" spans="45:59">
      <c r="AS24" s="39"/>
      <c r="BG24" s="39"/>
    </row>
    <row r="25" spans="45:59">
      <c r="AS25" s="39"/>
      <c r="BG25" s="39"/>
    </row>
    <row r="26" spans="45:59">
      <c r="AS26" s="39"/>
      <c r="BG26" s="39"/>
    </row>
    <row r="27" spans="45:59">
      <c r="AS27" s="39"/>
      <c r="BG27" s="39"/>
    </row>
    <row r="28" spans="45:59">
      <c r="AS28" s="39"/>
      <c r="BG28" s="39"/>
    </row>
    <row r="29" spans="45:59">
      <c r="AS29" s="39"/>
      <c r="BG29" s="39"/>
    </row>
    <row r="30" spans="45:59">
      <c r="AS30" s="39"/>
      <c r="BG30" s="39"/>
    </row>
    <row r="31" spans="45:59">
      <c r="AS31" s="39"/>
      <c r="BG31" s="39"/>
    </row>
    <row r="32" spans="45:59">
      <c r="AS32" s="39"/>
      <c r="BG32" s="39"/>
    </row>
    <row r="33" spans="5:72">
      <c r="AS33" s="39"/>
      <c r="BG33" s="39"/>
    </row>
    <row r="34" spans="5:72" ht="38.25">
      <c r="E34" s="61" t="s">
        <v>223</v>
      </c>
      <c r="F34" s="61" t="s">
        <v>224</v>
      </c>
      <c r="G34" s="61" t="s">
        <v>225</v>
      </c>
      <c r="H34" s="61" t="s">
        <v>150</v>
      </c>
      <c r="I34" s="61" t="s">
        <v>152</v>
      </c>
      <c r="J34" s="61" t="s">
        <v>153</v>
      </c>
      <c r="K34" s="61" t="s">
        <v>155</v>
      </c>
      <c r="L34" s="61" t="s">
        <v>156</v>
      </c>
      <c r="M34" s="61" t="s">
        <v>226</v>
      </c>
      <c r="N34" s="61" t="s">
        <v>159</v>
      </c>
      <c r="O34" s="61" t="s">
        <v>227</v>
      </c>
      <c r="S34" s="61" t="s">
        <v>223</v>
      </c>
      <c r="T34" s="61" t="s">
        <v>224</v>
      </c>
      <c r="U34" s="61" t="s">
        <v>225</v>
      </c>
      <c r="V34" s="61" t="s">
        <v>150</v>
      </c>
      <c r="W34" s="61" t="s">
        <v>152</v>
      </c>
      <c r="X34" s="61" t="s">
        <v>153</v>
      </c>
      <c r="Y34" s="61" t="s">
        <v>155</v>
      </c>
      <c r="Z34" s="61" t="s">
        <v>156</v>
      </c>
      <c r="AA34" s="61" t="s">
        <v>226</v>
      </c>
      <c r="AB34" s="61" t="s">
        <v>159</v>
      </c>
      <c r="AC34" s="61" t="s">
        <v>227</v>
      </c>
      <c r="AG34" s="61" t="s">
        <v>223</v>
      </c>
      <c r="AH34" s="61" t="s">
        <v>224</v>
      </c>
      <c r="AI34" s="61" t="s">
        <v>225</v>
      </c>
      <c r="AJ34" s="61" t="s">
        <v>150</v>
      </c>
      <c r="AK34" s="61" t="s">
        <v>152</v>
      </c>
      <c r="AL34" s="61" t="s">
        <v>153</v>
      </c>
      <c r="AM34" s="61" t="s">
        <v>155</v>
      </c>
      <c r="AN34" s="61" t="s">
        <v>156</v>
      </c>
      <c r="AO34" s="61" t="s">
        <v>226</v>
      </c>
      <c r="AP34" s="61" t="s">
        <v>159</v>
      </c>
      <c r="AQ34" s="61" t="s">
        <v>227</v>
      </c>
      <c r="AR34" s="62"/>
      <c r="AS34" s="39"/>
      <c r="AU34" s="61" t="s">
        <v>223</v>
      </c>
      <c r="AV34" s="61" t="s">
        <v>224</v>
      </c>
      <c r="AW34" s="61" t="s">
        <v>225</v>
      </c>
      <c r="AX34" s="61" t="s">
        <v>150</v>
      </c>
      <c r="AY34" s="61" t="s">
        <v>152</v>
      </c>
      <c r="AZ34" s="61" t="s">
        <v>153</v>
      </c>
      <c r="BA34" s="61" t="s">
        <v>155</v>
      </c>
      <c r="BB34" s="61" t="s">
        <v>156</v>
      </c>
      <c r="BC34" s="61" t="s">
        <v>226</v>
      </c>
      <c r="BD34" s="61" t="s">
        <v>159</v>
      </c>
      <c r="BE34" s="61" t="s">
        <v>227</v>
      </c>
      <c r="BF34" s="62"/>
      <c r="BG34" s="39"/>
      <c r="BI34" s="61" t="s">
        <v>223</v>
      </c>
      <c r="BJ34" s="61" t="s">
        <v>224</v>
      </c>
      <c r="BK34" s="61" t="s">
        <v>225</v>
      </c>
      <c r="BL34" s="61" t="s">
        <v>150</v>
      </c>
      <c r="BM34" s="61" t="s">
        <v>152</v>
      </c>
      <c r="BN34" s="61" t="s">
        <v>153</v>
      </c>
      <c r="BO34" s="61" t="s">
        <v>155</v>
      </c>
      <c r="BP34" s="61" t="s">
        <v>156</v>
      </c>
      <c r="BQ34" s="61" t="s">
        <v>226</v>
      </c>
      <c r="BR34" s="61" t="s">
        <v>159</v>
      </c>
      <c r="BS34" s="61" t="s">
        <v>227</v>
      </c>
      <c r="BT34" s="62"/>
    </row>
    <row r="35" spans="5:72">
      <c r="E35" s="14">
        <v>1</v>
      </c>
      <c r="F35" s="15">
        <v>3085.6560798999999</v>
      </c>
      <c r="G35" s="15">
        <v>360.13815290999997</v>
      </c>
      <c r="H35" s="15">
        <v>383.67025543</v>
      </c>
      <c r="I35" s="15">
        <v>340.33697791999998</v>
      </c>
      <c r="J35" s="15">
        <v>6.3123287671000003</v>
      </c>
      <c r="K35" s="15">
        <v>30.692467137000001</v>
      </c>
      <c r="L35" s="15">
        <v>327.17420156999998</v>
      </c>
      <c r="M35" s="15">
        <v>682.96494014999996</v>
      </c>
      <c r="N35" s="15">
        <v>8.0135274465999995</v>
      </c>
      <c r="O35" s="15">
        <v>0</v>
      </c>
      <c r="S35" s="14">
        <v>1</v>
      </c>
      <c r="T35" s="15">
        <v>3065.3214561</v>
      </c>
      <c r="U35" s="15">
        <v>355.25523398000001</v>
      </c>
      <c r="V35" s="15">
        <v>385.11523251</v>
      </c>
      <c r="W35" s="15">
        <v>337.51412298999998</v>
      </c>
      <c r="X35" s="15">
        <v>6.3123287671000003</v>
      </c>
      <c r="Y35" s="15">
        <v>30.693510649</v>
      </c>
      <c r="Z35" s="15">
        <v>311.43147758999999</v>
      </c>
      <c r="AA35" s="15">
        <v>576.59643156000004</v>
      </c>
      <c r="AB35" s="15">
        <v>7.4484036027</v>
      </c>
      <c r="AC35" s="15">
        <v>0</v>
      </c>
      <c r="AG35" s="14">
        <v>1</v>
      </c>
      <c r="AH35" s="15">
        <v>2904.1329271999998</v>
      </c>
      <c r="AI35" s="15">
        <v>354.22385234000001</v>
      </c>
      <c r="AJ35" s="15">
        <v>381.53524931999999</v>
      </c>
      <c r="AK35" s="15">
        <v>336.69027806000003</v>
      </c>
      <c r="AL35" s="15">
        <v>6.3123287671000003</v>
      </c>
      <c r="AM35" s="15">
        <v>30.716455976999999</v>
      </c>
      <c r="AN35" s="15">
        <v>296.80881127999999</v>
      </c>
      <c r="AO35" s="15">
        <v>542.21297928000001</v>
      </c>
      <c r="AP35" s="15">
        <v>7.3576986300999998</v>
      </c>
      <c r="AQ35" s="15">
        <v>0</v>
      </c>
      <c r="AR35" s="50"/>
      <c r="AS35" s="39"/>
      <c r="AU35" s="14">
        <v>1</v>
      </c>
      <c r="AV35" s="15">
        <v>2904.5387888999999</v>
      </c>
      <c r="AW35" s="15">
        <v>351.66144582999999</v>
      </c>
      <c r="AX35" s="15">
        <v>382.42270890999998</v>
      </c>
      <c r="AY35" s="15">
        <v>332.90354315000002</v>
      </c>
      <c r="AZ35" s="15">
        <v>6.3123287671000003</v>
      </c>
      <c r="BA35" s="15">
        <v>30.623897977999999</v>
      </c>
      <c r="BB35" s="15">
        <v>296.92600377000002</v>
      </c>
      <c r="BC35" s="15">
        <v>494.04774279999998</v>
      </c>
      <c r="BD35" s="15">
        <v>7.3719479889999997</v>
      </c>
      <c r="BE35" s="15">
        <v>0</v>
      </c>
      <c r="BF35" s="50"/>
      <c r="BG35" s="39"/>
      <c r="BI35" s="14">
        <v>1</v>
      </c>
      <c r="BJ35" s="15">
        <v>3068.0245011000002</v>
      </c>
      <c r="BK35" s="15">
        <v>357.28853879000002</v>
      </c>
      <c r="BL35" s="15">
        <v>372.94106681</v>
      </c>
      <c r="BM35" s="15">
        <v>306.29774910999998</v>
      </c>
      <c r="BN35" s="15">
        <v>6.3123287671000003</v>
      </c>
      <c r="BO35" s="15">
        <v>30.705389256</v>
      </c>
      <c r="BP35" s="15">
        <v>301.15124487999998</v>
      </c>
      <c r="BQ35" s="15">
        <v>635.86488489999999</v>
      </c>
      <c r="BR35" s="15">
        <v>7.7468075123000002</v>
      </c>
      <c r="BS35" s="15">
        <v>0</v>
      </c>
      <c r="BT35" s="50"/>
    </row>
    <row r="36" spans="5:72">
      <c r="E36" s="14">
        <v>2</v>
      </c>
      <c r="F36" s="15">
        <v>2999.6312363000002</v>
      </c>
      <c r="G36" s="15">
        <v>351.38654408000002</v>
      </c>
      <c r="H36" s="15">
        <v>376.50730801999998</v>
      </c>
      <c r="I36" s="15">
        <v>331.60391349000002</v>
      </c>
      <c r="J36" s="15">
        <v>6.3123287671000003</v>
      </c>
      <c r="K36" s="15">
        <v>30.635686664000001</v>
      </c>
      <c r="L36" s="15">
        <v>326.01522324000001</v>
      </c>
      <c r="M36" s="15">
        <v>680.11634132999995</v>
      </c>
      <c r="N36" s="15">
        <v>8.0135274465999995</v>
      </c>
      <c r="O36" s="15">
        <v>0</v>
      </c>
      <c r="S36" s="14">
        <v>2</v>
      </c>
      <c r="T36" s="15">
        <v>2981.8080298</v>
      </c>
      <c r="U36" s="15">
        <v>346.90579500000001</v>
      </c>
      <c r="V36" s="15">
        <v>378.58761568</v>
      </c>
      <c r="W36" s="15">
        <v>326.06205425000002</v>
      </c>
      <c r="X36" s="15">
        <v>6.3123287671000003</v>
      </c>
      <c r="Y36" s="15">
        <v>30.632952061000001</v>
      </c>
      <c r="Z36" s="15">
        <v>310.22389277000002</v>
      </c>
      <c r="AA36" s="15">
        <v>573.48680374000003</v>
      </c>
      <c r="AB36" s="15">
        <v>7.4484036027</v>
      </c>
      <c r="AC36" s="15">
        <v>0</v>
      </c>
      <c r="AG36" s="14">
        <v>2</v>
      </c>
      <c r="AH36" s="15">
        <v>2825.0211012999998</v>
      </c>
      <c r="AI36" s="15">
        <v>345.47946660999997</v>
      </c>
      <c r="AJ36" s="15">
        <v>373.87938882999998</v>
      </c>
      <c r="AK36" s="15">
        <v>327.97715461000001</v>
      </c>
      <c r="AL36" s="15">
        <v>6.3123287671000003</v>
      </c>
      <c r="AM36" s="15">
        <v>30.656602856999999</v>
      </c>
      <c r="AN36" s="15">
        <v>295.68815727999998</v>
      </c>
      <c r="AO36" s="15">
        <v>539.31806459999996</v>
      </c>
      <c r="AP36" s="15">
        <v>7.3576986300999998</v>
      </c>
      <c r="AQ36" s="15">
        <v>0</v>
      </c>
      <c r="AR36" s="50"/>
      <c r="AS36" s="39"/>
      <c r="AU36" s="14">
        <v>2</v>
      </c>
      <c r="AV36" s="15">
        <v>2824.3857014999999</v>
      </c>
      <c r="AW36" s="15">
        <v>343.48319225</v>
      </c>
      <c r="AX36" s="15">
        <v>375.41544156999998</v>
      </c>
      <c r="AY36" s="15">
        <v>324.29613963999998</v>
      </c>
      <c r="AZ36" s="15">
        <v>6.3123287671000003</v>
      </c>
      <c r="BA36" s="15">
        <v>30.564668638000001</v>
      </c>
      <c r="BB36" s="15">
        <v>295.78898723999998</v>
      </c>
      <c r="BC36" s="15">
        <v>491.73182775999999</v>
      </c>
      <c r="BD36" s="15">
        <v>7.3719479889999997</v>
      </c>
      <c r="BE36" s="15">
        <v>0</v>
      </c>
      <c r="BF36" s="50"/>
      <c r="BG36" s="39"/>
      <c r="BI36" s="14">
        <v>2</v>
      </c>
      <c r="BJ36" s="15">
        <v>2983.0571713999998</v>
      </c>
      <c r="BK36" s="15">
        <v>348.67290747999999</v>
      </c>
      <c r="BL36" s="15">
        <v>366.02499212999999</v>
      </c>
      <c r="BM36" s="15">
        <v>298.67927199000002</v>
      </c>
      <c r="BN36" s="15">
        <v>6.3123287671000003</v>
      </c>
      <c r="BO36" s="15">
        <v>30.646472133</v>
      </c>
      <c r="BP36" s="15">
        <v>300.05845898000001</v>
      </c>
      <c r="BQ36" s="15">
        <v>632.94468013999995</v>
      </c>
      <c r="BR36" s="15">
        <v>7.7468075123000002</v>
      </c>
      <c r="BS36" s="15">
        <v>0</v>
      </c>
      <c r="BT36" s="50"/>
    </row>
    <row r="37" spans="5:72">
      <c r="E37" s="14">
        <v>3</v>
      </c>
      <c r="F37" s="15">
        <v>2920.3808346000001</v>
      </c>
      <c r="G37" s="15">
        <v>344.11669487</v>
      </c>
      <c r="H37" s="15">
        <v>370.24564017</v>
      </c>
      <c r="I37" s="15">
        <v>323.87698803000001</v>
      </c>
      <c r="J37" s="15">
        <v>6.3123287671000003</v>
      </c>
      <c r="K37" s="15">
        <v>30.580232172999999</v>
      </c>
      <c r="L37" s="15">
        <v>324.85388459000001</v>
      </c>
      <c r="M37" s="15">
        <v>677.27164743000003</v>
      </c>
      <c r="N37" s="15">
        <v>8.0135274465999995</v>
      </c>
      <c r="O37" s="15">
        <v>0</v>
      </c>
      <c r="S37" s="14">
        <v>3</v>
      </c>
      <c r="T37" s="15">
        <v>2903.0866093999998</v>
      </c>
      <c r="U37" s="15">
        <v>339.72489959000001</v>
      </c>
      <c r="V37" s="15">
        <v>372.40794383000002</v>
      </c>
      <c r="W37" s="15">
        <v>318.37493640999998</v>
      </c>
      <c r="X37" s="15">
        <v>6.3123287671000003</v>
      </c>
      <c r="Y37" s="15">
        <v>30.573875519000001</v>
      </c>
      <c r="Z37" s="15">
        <v>309.01716464999998</v>
      </c>
      <c r="AA37" s="15">
        <v>570.39582665</v>
      </c>
      <c r="AB37" s="15">
        <v>7.4484036027</v>
      </c>
      <c r="AC37" s="15">
        <v>0</v>
      </c>
      <c r="AG37" s="14">
        <v>3</v>
      </c>
      <c r="AH37" s="15">
        <v>2750.0124374000002</v>
      </c>
      <c r="AI37" s="15">
        <v>338.79988542000001</v>
      </c>
      <c r="AJ37" s="15">
        <v>368.53837035999999</v>
      </c>
      <c r="AK37" s="15">
        <v>320.29219541999998</v>
      </c>
      <c r="AL37" s="15">
        <v>6.3123287671000003</v>
      </c>
      <c r="AM37" s="15">
        <v>30.598204192000001</v>
      </c>
      <c r="AN37" s="15">
        <v>294.56714459</v>
      </c>
      <c r="AO37" s="15">
        <v>536.44025996000005</v>
      </c>
      <c r="AP37" s="15">
        <v>7.3576986300999998</v>
      </c>
      <c r="AQ37" s="15">
        <v>0</v>
      </c>
      <c r="AR37" s="50"/>
      <c r="AS37" s="39"/>
      <c r="AU37" s="14">
        <v>3</v>
      </c>
      <c r="AV37" s="15">
        <v>2750.9413989</v>
      </c>
      <c r="AW37" s="15">
        <v>336.16164841</v>
      </c>
      <c r="AX37" s="15">
        <v>369.28514068999999</v>
      </c>
      <c r="AY37" s="15">
        <v>316.72210401000001</v>
      </c>
      <c r="AZ37" s="15">
        <v>6.3123287671000003</v>
      </c>
      <c r="BA37" s="15">
        <v>30.506862645999998</v>
      </c>
      <c r="BB37" s="15">
        <v>294.65228246999999</v>
      </c>
      <c r="BC37" s="15">
        <v>489.42330220999997</v>
      </c>
      <c r="BD37" s="15">
        <v>7.3719479889999997</v>
      </c>
      <c r="BE37" s="15">
        <v>0</v>
      </c>
      <c r="BF37" s="50"/>
      <c r="BG37" s="39"/>
      <c r="BI37" s="14">
        <v>3</v>
      </c>
      <c r="BJ37" s="15">
        <v>2904.8127319999999</v>
      </c>
      <c r="BK37" s="15">
        <v>341.40331028999998</v>
      </c>
      <c r="BL37" s="15">
        <v>359.98402956000001</v>
      </c>
      <c r="BM37" s="15">
        <v>292.02013092999999</v>
      </c>
      <c r="BN37" s="15">
        <v>6.3123287671000003</v>
      </c>
      <c r="BO37" s="15">
        <v>30.588968114</v>
      </c>
      <c r="BP37" s="15">
        <v>298.96412973000002</v>
      </c>
      <c r="BQ37" s="15">
        <v>630.03938949999997</v>
      </c>
      <c r="BR37" s="15">
        <v>7.7468075123000002</v>
      </c>
      <c r="BS37" s="15">
        <v>0</v>
      </c>
      <c r="BT37" s="50"/>
    </row>
    <row r="38" spans="5:72">
      <c r="E38" s="14">
        <v>4</v>
      </c>
      <c r="F38" s="15">
        <v>2852.0697097000002</v>
      </c>
      <c r="G38" s="15">
        <v>335.35416911999999</v>
      </c>
      <c r="H38" s="15">
        <v>363.18921416000001</v>
      </c>
      <c r="I38" s="15">
        <v>317.09160214000002</v>
      </c>
      <c r="J38" s="15">
        <v>6.3123287671000003</v>
      </c>
      <c r="K38" s="15">
        <v>30.526085118000001</v>
      </c>
      <c r="L38" s="15">
        <v>323.69037306000001</v>
      </c>
      <c r="M38" s="15">
        <v>674.43105132999995</v>
      </c>
      <c r="N38" s="15">
        <v>8.0135274465999995</v>
      </c>
      <c r="O38" s="15">
        <v>0</v>
      </c>
      <c r="S38" s="14">
        <v>4</v>
      </c>
      <c r="T38" s="15">
        <v>2834.0319168000001</v>
      </c>
      <c r="U38" s="15">
        <v>330.99588897000001</v>
      </c>
      <c r="V38" s="15">
        <v>365.23548676000001</v>
      </c>
      <c r="W38" s="15">
        <v>313.07100208999998</v>
      </c>
      <c r="X38" s="15">
        <v>6.3123287671000003</v>
      </c>
      <c r="Y38" s="15">
        <v>30.516260033999998</v>
      </c>
      <c r="Z38" s="15">
        <v>307.81143711999999</v>
      </c>
      <c r="AA38" s="15">
        <v>567.32343333999995</v>
      </c>
      <c r="AB38" s="15">
        <v>7.4484036027</v>
      </c>
      <c r="AC38" s="15">
        <v>0</v>
      </c>
      <c r="AG38" s="14">
        <v>4</v>
      </c>
      <c r="AH38" s="15">
        <v>2685.9672595000002</v>
      </c>
      <c r="AI38" s="15">
        <v>330.93353433999999</v>
      </c>
      <c r="AJ38" s="15">
        <v>361.43809704</v>
      </c>
      <c r="AK38" s="15">
        <v>313.56736463999999</v>
      </c>
      <c r="AL38" s="15">
        <v>6.3123287671000003</v>
      </c>
      <c r="AM38" s="15">
        <v>30.541239467</v>
      </c>
      <c r="AN38" s="15">
        <v>293.44592892999998</v>
      </c>
      <c r="AO38" s="15">
        <v>533.57951277999996</v>
      </c>
      <c r="AP38" s="15">
        <v>7.3576986300999998</v>
      </c>
      <c r="AQ38" s="15">
        <v>0</v>
      </c>
      <c r="AR38" s="50"/>
      <c r="AS38" s="39"/>
      <c r="AU38" s="14">
        <v>4</v>
      </c>
      <c r="AV38" s="15">
        <v>2686.8090274000001</v>
      </c>
      <c r="AW38" s="15">
        <v>328.18457827999998</v>
      </c>
      <c r="AX38" s="15">
        <v>362.47937485</v>
      </c>
      <c r="AY38" s="15">
        <v>310.11197224</v>
      </c>
      <c r="AZ38" s="15">
        <v>6.3123287671000003</v>
      </c>
      <c r="BA38" s="15">
        <v>30.450460028999998</v>
      </c>
      <c r="BB38" s="15">
        <v>293.51603463999999</v>
      </c>
      <c r="BC38" s="15">
        <v>487.12223420999999</v>
      </c>
      <c r="BD38" s="15">
        <v>7.3719479889999997</v>
      </c>
      <c r="BE38" s="15">
        <v>0</v>
      </c>
      <c r="BF38" s="50"/>
      <c r="BG38" s="39"/>
      <c r="BI38" s="14">
        <v>4</v>
      </c>
      <c r="BJ38" s="15">
        <v>2837.1970068000001</v>
      </c>
      <c r="BK38" s="15">
        <v>332.74208649000002</v>
      </c>
      <c r="BL38" s="15">
        <v>353.16074614000001</v>
      </c>
      <c r="BM38" s="15">
        <v>286.25579792000002</v>
      </c>
      <c r="BN38" s="15">
        <v>6.3123287671000003</v>
      </c>
      <c r="BO38" s="15">
        <v>30.532857282999998</v>
      </c>
      <c r="BP38" s="15">
        <v>297.86842632000003</v>
      </c>
      <c r="BQ38" s="15">
        <v>627.14900956999998</v>
      </c>
      <c r="BR38" s="15">
        <v>7.7468075123000002</v>
      </c>
      <c r="BS38" s="15">
        <v>0</v>
      </c>
      <c r="BT38" s="50"/>
    </row>
    <row r="39" spans="5:72">
      <c r="E39" s="14">
        <v>5</v>
      </c>
      <c r="F39" s="15">
        <v>2787.9590644</v>
      </c>
      <c r="G39" s="15">
        <v>329.15823967</v>
      </c>
      <c r="H39" s="15">
        <v>357.51191532000001</v>
      </c>
      <c r="I39" s="15">
        <v>311.18315640999998</v>
      </c>
      <c r="J39" s="15">
        <v>6.3123287671000003</v>
      </c>
      <c r="K39" s="15">
        <v>30.473226953000001</v>
      </c>
      <c r="L39" s="15">
        <v>322.52487609000002</v>
      </c>
      <c r="M39" s="15">
        <v>671.59474592000004</v>
      </c>
      <c r="N39" s="15">
        <v>8.0135274465999995</v>
      </c>
      <c r="O39" s="15">
        <v>0</v>
      </c>
      <c r="S39" s="14">
        <v>5</v>
      </c>
      <c r="T39" s="15">
        <v>2768.9005234000001</v>
      </c>
      <c r="U39" s="15">
        <v>324.65072397</v>
      </c>
      <c r="V39" s="15">
        <v>359.41194875999997</v>
      </c>
      <c r="W39" s="15">
        <v>309.05558021000002</v>
      </c>
      <c r="X39" s="15">
        <v>6.3123287671000003</v>
      </c>
      <c r="Y39" s="15">
        <v>30.460084619</v>
      </c>
      <c r="Z39" s="15">
        <v>306.60685407</v>
      </c>
      <c r="AA39" s="15">
        <v>564.26955684999996</v>
      </c>
      <c r="AB39" s="15">
        <v>7.4484036027</v>
      </c>
      <c r="AC39" s="15">
        <v>0</v>
      </c>
      <c r="AG39" s="14">
        <v>5</v>
      </c>
      <c r="AH39" s="15">
        <v>2627.2040413999998</v>
      </c>
      <c r="AI39" s="15">
        <v>323.69129822000002</v>
      </c>
      <c r="AJ39" s="15">
        <v>355.98386311000002</v>
      </c>
      <c r="AK39" s="15">
        <v>307.73462640000002</v>
      </c>
      <c r="AL39" s="15">
        <v>6.3123287671000003</v>
      </c>
      <c r="AM39" s="15">
        <v>30.485688167999999</v>
      </c>
      <c r="AN39" s="15">
        <v>292.32466600999999</v>
      </c>
      <c r="AO39" s="15">
        <v>530.73577048000004</v>
      </c>
      <c r="AP39" s="15">
        <v>7.3576986300999998</v>
      </c>
      <c r="AQ39" s="15">
        <v>0</v>
      </c>
      <c r="AR39" s="50"/>
      <c r="AS39" s="39"/>
      <c r="AU39" s="14">
        <v>5</v>
      </c>
      <c r="AV39" s="15">
        <v>2627.9755697999999</v>
      </c>
      <c r="AW39" s="15">
        <v>321.42391762</v>
      </c>
      <c r="AX39" s="15">
        <v>356.67770408000001</v>
      </c>
      <c r="AY39" s="15">
        <v>304.39628032000002</v>
      </c>
      <c r="AZ39" s="15">
        <v>6.3123287671000003</v>
      </c>
      <c r="BA39" s="15">
        <v>30.395440818000001</v>
      </c>
      <c r="BB39" s="15">
        <v>292.38038893999999</v>
      </c>
      <c r="BC39" s="15">
        <v>484.82869183000003</v>
      </c>
      <c r="BD39" s="15">
        <v>7.3719479889999997</v>
      </c>
      <c r="BE39" s="15">
        <v>0</v>
      </c>
      <c r="BF39" s="50"/>
      <c r="BG39" s="39"/>
      <c r="BI39" s="14">
        <v>5</v>
      </c>
      <c r="BJ39" s="15">
        <v>2773.5746171999999</v>
      </c>
      <c r="BK39" s="15">
        <v>326.73077718000002</v>
      </c>
      <c r="BL39" s="15">
        <v>347.65970953999999</v>
      </c>
      <c r="BM39" s="15">
        <v>281.32174498000001</v>
      </c>
      <c r="BN39" s="15">
        <v>6.3123287671000003</v>
      </c>
      <c r="BO39" s="15">
        <v>30.478119724999999</v>
      </c>
      <c r="BP39" s="15">
        <v>296.77151795999998</v>
      </c>
      <c r="BQ39" s="15">
        <v>624.27353694999999</v>
      </c>
      <c r="BR39" s="15">
        <v>7.7468075123000002</v>
      </c>
      <c r="BS39" s="15">
        <v>0</v>
      </c>
      <c r="BT39" s="50"/>
    </row>
    <row r="40" spans="5:72">
      <c r="E40" s="14">
        <v>6</v>
      </c>
      <c r="F40" s="15">
        <v>2728.8466721999998</v>
      </c>
      <c r="G40" s="15">
        <v>323.99459617999997</v>
      </c>
      <c r="H40" s="15">
        <v>353.44464154000002</v>
      </c>
      <c r="I40" s="15">
        <v>306.08705144999999</v>
      </c>
      <c r="J40" s="15">
        <v>6.3123287671000003</v>
      </c>
      <c r="K40" s="15">
        <v>30.421639129999999</v>
      </c>
      <c r="L40" s="15">
        <v>321.35758112000002</v>
      </c>
      <c r="M40" s="15">
        <v>668.76292407999995</v>
      </c>
      <c r="N40" s="15">
        <v>8.0135274465999995</v>
      </c>
      <c r="O40" s="15">
        <v>0</v>
      </c>
      <c r="S40" s="14">
        <v>6</v>
      </c>
      <c r="T40" s="15">
        <v>2708.5548005999999</v>
      </c>
      <c r="U40" s="15">
        <v>319.56638178999998</v>
      </c>
      <c r="V40" s="15">
        <v>355.16312843999998</v>
      </c>
      <c r="W40" s="15">
        <v>305.79908907999999</v>
      </c>
      <c r="X40" s="15">
        <v>6.3123287671000003</v>
      </c>
      <c r="Y40" s="15">
        <v>30.405328285</v>
      </c>
      <c r="Z40" s="15">
        <v>305.40355942000002</v>
      </c>
      <c r="AA40" s="15">
        <v>561.23413022</v>
      </c>
      <c r="AB40" s="15">
        <v>7.4484036027</v>
      </c>
      <c r="AC40" s="15">
        <v>0</v>
      </c>
      <c r="AG40" s="14">
        <v>6</v>
      </c>
      <c r="AH40" s="15">
        <v>2571.6685258000002</v>
      </c>
      <c r="AI40" s="15">
        <v>318.77204021</v>
      </c>
      <c r="AJ40" s="15">
        <v>352.06571559999998</v>
      </c>
      <c r="AK40" s="15">
        <v>302.72594484000001</v>
      </c>
      <c r="AL40" s="15">
        <v>6.3123287671000003</v>
      </c>
      <c r="AM40" s="15">
        <v>30.431529780000002</v>
      </c>
      <c r="AN40" s="15">
        <v>291.20351155999998</v>
      </c>
      <c r="AO40" s="15">
        <v>527.90898048999998</v>
      </c>
      <c r="AP40" s="15">
        <v>7.3576986300999998</v>
      </c>
      <c r="AQ40" s="15">
        <v>0</v>
      </c>
      <c r="AR40" s="50"/>
      <c r="AS40" s="39"/>
      <c r="AU40" s="14">
        <v>6</v>
      </c>
      <c r="AV40" s="15">
        <v>2572.5061089999999</v>
      </c>
      <c r="AW40" s="15">
        <v>316.48844193999997</v>
      </c>
      <c r="AX40" s="15">
        <v>352.74474848</v>
      </c>
      <c r="AY40" s="15">
        <v>299.50556424000001</v>
      </c>
      <c r="AZ40" s="15">
        <v>6.3123287671000003</v>
      </c>
      <c r="BA40" s="15">
        <v>30.341785039000001</v>
      </c>
      <c r="BB40" s="15">
        <v>291.24549058000002</v>
      </c>
      <c r="BC40" s="15">
        <v>482.54274311</v>
      </c>
      <c r="BD40" s="15">
        <v>7.3719479889999997</v>
      </c>
      <c r="BE40" s="15">
        <v>0</v>
      </c>
      <c r="BF40" s="50"/>
      <c r="BG40" s="39"/>
      <c r="BI40" s="14">
        <v>6</v>
      </c>
      <c r="BJ40" s="15">
        <v>2715.0135614000001</v>
      </c>
      <c r="BK40" s="15">
        <v>321.58247605000003</v>
      </c>
      <c r="BL40" s="15">
        <v>343.71055826000003</v>
      </c>
      <c r="BM40" s="15">
        <v>277.15344411000001</v>
      </c>
      <c r="BN40" s="15">
        <v>6.3123287671000003</v>
      </c>
      <c r="BO40" s="15">
        <v>30.424735522999999</v>
      </c>
      <c r="BP40" s="15">
        <v>295.67357385000003</v>
      </c>
      <c r="BQ40" s="15">
        <v>621.41296824000005</v>
      </c>
      <c r="BR40" s="15">
        <v>7.7468075123000002</v>
      </c>
      <c r="BS40" s="15">
        <v>0</v>
      </c>
      <c r="BT40" s="50"/>
    </row>
    <row r="41" spans="5:72">
      <c r="E41" s="14">
        <v>7</v>
      </c>
      <c r="F41" s="15">
        <v>2676.312621</v>
      </c>
      <c r="G41" s="15">
        <v>319.06380743</v>
      </c>
      <c r="H41" s="15">
        <v>349.70109710999998</v>
      </c>
      <c r="I41" s="15">
        <v>301.73868785000002</v>
      </c>
      <c r="J41" s="15">
        <v>6.3123287671000003</v>
      </c>
      <c r="K41" s="15">
        <v>30.371303104999999</v>
      </c>
      <c r="L41" s="15">
        <v>320.18867560000001</v>
      </c>
      <c r="M41" s="15">
        <v>665.93577870000001</v>
      </c>
      <c r="N41" s="15">
        <v>8.0135274465999995</v>
      </c>
      <c r="O41" s="15">
        <v>0</v>
      </c>
      <c r="S41" s="14">
        <v>7</v>
      </c>
      <c r="T41" s="15">
        <v>2654.5757321999999</v>
      </c>
      <c r="U41" s="15">
        <v>314.40494869000003</v>
      </c>
      <c r="V41" s="15">
        <v>351.24378082999999</v>
      </c>
      <c r="W41" s="15">
        <v>303.73926898000002</v>
      </c>
      <c r="X41" s="15">
        <v>6.3123287671000003</v>
      </c>
      <c r="Y41" s="15">
        <v>30.351970044000002</v>
      </c>
      <c r="Z41" s="15">
        <v>304.20169705000001</v>
      </c>
      <c r="AA41" s="15">
        <v>558.21708650999994</v>
      </c>
      <c r="AB41" s="15">
        <v>7.4484036027</v>
      </c>
      <c r="AC41" s="15">
        <v>0</v>
      </c>
      <c r="AG41" s="14">
        <v>7</v>
      </c>
      <c r="AH41" s="15">
        <v>2524.0630338000001</v>
      </c>
      <c r="AI41" s="15">
        <v>313.44585983000002</v>
      </c>
      <c r="AJ41" s="15">
        <v>347.24588662999997</v>
      </c>
      <c r="AK41" s="15">
        <v>298.4732841</v>
      </c>
      <c r="AL41" s="15">
        <v>6.3123287671000003</v>
      </c>
      <c r="AM41" s="15">
        <v>30.378743789000001</v>
      </c>
      <c r="AN41" s="15">
        <v>290.08262130000003</v>
      </c>
      <c r="AO41" s="15">
        <v>525.09909020999999</v>
      </c>
      <c r="AP41" s="15">
        <v>7.3576986300999998</v>
      </c>
      <c r="AQ41" s="15">
        <v>0</v>
      </c>
      <c r="AR41" s="50"/>
      <c r="AS41" s="39"/>
      <c r="AU41" s="14">
        <v>7</v>
      </c>
      <c r="AV41" s="15">
        <v>2524.7541248000002</v>
      </c>
      <c r="AW41" s="15">
        <v>311.18900167999999</v>
      </c>
      <c r="AX41" s="15">
        <v>348.05465672999998</v>
      </c>
      <c r="AY41" s="15">
        <v>295.37035999</v>
      </c>
      <c r="AZ41" s="15">
        <v>6.3123287671000003</v>
      </c>
      <c r="BA41" s="15">
        <v>30.289472722999999</v>
      </c>
      <c r="BB41" s="15">
        <v>290.11148473999998</v>
      </c>
      <c r="BC41" s="15">
        <v>480.26445612999999</v>
      </c>
      <c r="BD41" s="15">
        <v>7.3719479889999997</v>
      </c>
      <c r="BE41" s="15">
        <v>0</v>
      </c>
      <c r="BF41" s="50"/>
      <c r="BG41" s="39"/>
      <c r="BI41" s="14">
        <v>7</v>
      </c>
      <c r="BJ41" s="15">
        <v>2662.9039066</v>
      </c>
      <c r="BK41" s="15">
        <v>316.65586554999999</v>
      </c>
      <c r="BL41" s="15">
        <v>340.07527276000002</v>
      </c>
      <c r="BM41" s="15">
        <v>273.68636730999998</v>
      </c>
      <c r="BN41" s="15">
        <v>6.3123287671000003</v>
      </c>
      <c r="BO41" s="15">
        <v>30.372684761999999</v>
      </c>
      <c r="BP41" s="15">
        <v>294.57476319</v>
      </c>
      <c r="BQ41" s="15">
        <v>618.56730003999996</v>
      </c>
      <c r="BR41" s="15">
        <v>7.7468075123000002</v>
      </c>
      <c r="BS41" s="15">
        <v>0</v>
      </c>
      <c r="BT41" s="50"/>
    </row>
    <row r="42" spans="5:72">
      <c r="E42" s="14">
        <v>8</v>
      </c>
      <c r="F42" s="15">
        <v>2632.4816480999998</v>
      </c>
      <c r="G42" s="15">
        <v>313.21103395</v>
      </c>
      <c r="H42" s="15">
        <v>344.80574539000003</v>
      </c>
      <c r="I42" s="15">
        <v>298.07346620999999</v>
      </c>
      <c r="J42" s="15">
        <v>6.3123287671000003</v>
      </c>
      <c r="K42" s="15">
        <v>30.322200329000001</v>
      </c>
      <c r="L42" s="15">
        <v>319.01834695000002</v>
      </c>
      <c r="M42" s="15">
        <v>663.11350267</v>
      </c>
      <c r="N42" s="15">
        <v>8.0135274465999995</v>
      </c>
      <c r="O42" s="15">
        <v>0</v>
      </c>
      <c r="S42" s="14">
        <v>8</v>
      </c>
      <c r="T42" s="15">
        <v>2609.1227709</v>
      </c>
      <c r="U42" s="15">
        <v>308.42811413999999</v>
      </c>
      <c r="V42" s="15">
        <v>346.14745858999999</v>
      </c>
      <c r="W42" s="15">
        <v>302.39699057000001</v>
      </c>
      <c r="X42" s="15">
        <v>6.3123287671000003</v>
      </c>
      <c r="Y42" s="15">
        <v>30.299988908</v>
      </c>
      <c r="Z42" s="15">
        <v>303.00141086999997</v>
      </c>
      <c r="AA42" s="15">
        <v>555.21835873999999</v>
      </c>
      <c r="AB42" s="15">
        <v>7.4484036027</v>
      </c>
      <c r="AC42" s="15">
        <v>0</v>
      </c>
      <c r="AG42" s="14">
        <v>8</v>
      </c>
      <c r="AH42" s="15">
        <v>2482.7920368999999</v>
      </c>
      <c r="AI42" s="15">
        <v>307.92683615999999</v>
      </c>
      <c r="AJ42" s="15">
        <v>342.44047847000002</v>
      </c>
      <c r="AK42" s="15">
        <v>294.90860830999998</v>
      </c>
      <c r="AL42" s="15">
        <v>6.3123287671000003</v>
      </c>
      <c r="AM42" s="15">
        <v>30.327309680999999</v>
      </c>
      <c r="AN42" s="15">
        <v>288.96215095000002</v>
      </c>
      <c r="AO42" s="15">
        <v>522.30604707999998</v>
      </c>
      <c r="AP42" s="15">
        <v>7.3576986300999998</v>
      </c>
      <c r="AQ42" s="15">
        <v>0</v>
      </c>
      <c r="AR42" s="50"/>
      <c r="AS42" s="39"/>
      <c r="AU42" s="14">
        <v>8</v>
      </c>
      <c r="AV42" s="15">
        <v>2482.6047767999999</v>
      </c>
      <c r="AW42" s="15">
        <v>306.03938389000001</v>
      </c>
      <c r="AX42" s="15">
        <v>343.74696052000002</v>
      </c>
      <c r="AY42" s="15">
        <v>291.92120354000002</v>
      </c>
      <c r="AZ42" s="15">
        <v>6.3123287671000003</v>
      </c>
      <c r="BA42" s="15">
        <v>30.238483897999998</v>
      </c>
      <c r="BB42" s="15">
        <v>288.97851660999999</v>
      </c>
      <c r="BC42" s="15">
        <v>477.99389893</v>
      </c>
      <c r="BD42" s="15">
        <v>7.3719479889999997</v>
      </c>
      <c r="BE42" s="15">
        <v>0</v>
      </c>
      <c r="BF42" s="50"/>
      <c r="BG42" s="39"/>
      <c r="BI42" s="14">
        <v>8</v>
      </c>
      <c r="BJ42" s="15">
        <v>2620.1158346000002</v>
      </c>
      <c r="BK42" s="15">
        <v>310.38500305000002</v>
      </c>
      <c r="BL42" s="15">
        <v>334.96034407000002</v>
      </c>
      <c r="BM42" s="15">
        <v>270.85598659999999</v>
      </c>
      <c r="BN42" s="15">
        <v>6.3123287671000003</v>
      </c>
      <c r="BO42" s="15">
        <v>30.321947525999999</v>
      </c>
      <c r="BP42" s="15">
        <v>293.47525517999998</v>
      </c>
      <c r="BQ42" s="15">
        <v>615.73652894999998</v>
      </c>
      <c r="BR42" s="15">
        <v>7.7468075123000002</v>
      </c>
      <c r="BS42" s="15">
        <v>0</v>
      </c>
      <c r="BT42" s="50"/>
    </row>
    <row r="43" spans="5:72">
      <c r="E43" s="14">
        <v>9</v>
      </c>
      <c r="F43" s="15">
        <v>2591.6026995000002</v>
      </c>
      <c r="G43" s="15">
        <v>309.29042055000002</v>
      </c>
      <c r="H43" s="15">
        <v>341.14985655999999</v>
      </c>
      <c r="I43" s="15">
        <v>295.02678714000001</v>
      </c>
      <c r="J43" s="15">
        <v>6.3123287671000003</v>
      </c>
      <c r="K43" s="15">
        <v>30.274312258999998</v>
      </c>
      <c r="L43" s="15">
        <v>317.84678262</v>
      </c>
      <c r="M43" s="15">
        <v>660.29628886</v>
      </c>
      <c r="N43" s="15">
        <v>8.0135274465999995</v>
      </c>
      <c r="O43" s="15">
        <v>0</v>
      </c>
      <c r="S43" s="14">
        <v>9</v>
      </c>
      <c r="T43" s="15">
        <v>2567.3556828999999</v>
      </c>
      <c r="U43" s="15">
        <v>304.42004781999998</v>
      </c>
      <c r="V43" s="15">
        <v>342.3440453</v>
      </c>
      <c r="W43" s="15">
        <v>300.79399990000002</v>
      </c>
      <c r="X43" s="15">
        <v>6.3123287671000003</v>
      </c>
      <c r="Y43" s="15">
        <v>30.249363888000001</v>
      </c>
      <c r="Z43" s="15">
        <v>301.80284477999999</v>
      </c>
      <c r="AA43" s="15">
        <v>552.23787996999999</v>
      </c>
      <c r="AB43" s="15">
        <v>7.4484036027</v>
      </c>
      <c r="AC43" s="15">
        <v>0</v>
      </c>
      <c r="AG43" s="14">
        <v>9</v>
      </c>
      <c r="AH43" s="15">
        <v>2443.8191101000002</v>
      </c>
      <c r="AI43" s="15">
        <v>304.54385531999998</v>
      </c>
      <c r="AJ43" s="15">
        <v>338.89168304999998</v>
      </c>
      <c r="AK43" s="15">
        <v>291.96388160999999</v>
      </c>
      <c r="AL43" s="15">
        <v>6.3123287671000003</v>
      </c>
      <c r="AM43" s="15">
        <v>30.277206940999999</v>
      </c>
      <c r="AN43" s="15">
        <v>287.84225622999998</v>
      </c>
      <c r="AO43" s="15">
        <v>519.52979850999998</v>
      </c>
      <c r="AP43" s="15">
        <v>7.3576986300999998</v>
      </c>
      <c r="AQ43" s="15">
        <v>0</v>
      </c>
      <c r="AR43" s="50"/>
      <c r="AS43" s="39"/>
      <c r="AU43" s="14">
        <v>9</v>
      </c>
      <c r="AV43" s="15">
        <v>2444.9018887000002</v>
      </c>
      <c r="AW43" s="15">
        <v>301.93417923999999</v>
      </c>
      <c r="AX43" s="15">
        <v>339.62172435000002</v>
      </c>
      <c r="AY43" s="15">
        <v>289.0886309</v>
      </c>
      <c r="AZ43" s="15">
        <v>6.3123287671000003</v>
      </c>
      <c r="BA43" s="15">
        <v>30.188798592000001</v>
      </c>
      <c r="BB43" s="15">
        <v>287.84673139</v>
      </c>
      <c r="BC43" s="15">
        <v>475.73113957999999</v>
      </c>
      <c r="BD43" s="15">
        <v>7.3719479889999997</v>
      </c>
      <c r="BE43" s="15">
        <v>0</v>
      </c>
      <c r="BF43" s="50"/>
      <c r="BG43" s="39"/>
      <c r="BI43" s="14">
        <v>9</v>
      </c>
      <c r="BJ43" s="15">
        <v>2578.2474114000001</v>
      </c>
      <c r="BK43" s="15">
        <v>307.17748125000003</v>
      </c>
      <c r="BL43" s="15">
        <v>331.87084378999998</v>
      </c>
      <c r="BM43" s="15">
        <v>268.59777398</v>
      </c>
      <c r="BN43" s="15">
        <v>6.3123287671000003</v>
      </c>
      <c r="BO43" s="15">
        <v>30.272503899</v>
      </c>
      <c r="BP43" s="15">
        <v>292.37521902999998</v>
      </c>
      <c r="BQ43" s="15">
        <v>612.92065156000001</v>
      </c>
      <c r="BR43" s="15">
        <v>7.7468075123000002</v>
      </c>
      <c r="BS43" s="15">
        <v>0</v>
      </c>
      <c r="BT43" s="50"/>
    </row>
    <row r="44" spans="5:72">
      <c r="E44" s="14">
        <v>10</v>
      </c>
      <c r="F44" s="15">
        <v>2555.3984936000002</v>
      </c>
      <c r="G44" s="15">
        <v>306.25361564000002</v>
      </c>
      <c r="H44" s="15">
        <v>337.55342467999998</v>
      </c>
      <c r="I44" s="15">
        <v>292.53405122999999</v>
      </c>
      <c r="J44" s="15">
        <v>6.3123287671000003</v>
      </c>
      <c r="K44" s="15">
        <v>30.227620345999998</v>
      </c>
      <c r="L44" s="15">
        <v>316.67417004999999</v>
      </c>
      <c r="M44" s="15">
        <v>657.48433017000002</v>
      </c>
      <c r="N44" s="15">
        <v>8.0135274465999995</v>
      </c>
      <c r="O44" s="15">
        <v>0</v>
      </c>
      <c r="S44" s="14">
        <v>10</v>
      </c>
      <c r="T44" s="15">
        <v>2530.4852996999998</v>
      </c>
      <c r="U44" s="15">
        <v>301.20365083000002</v>
      </c>
      <c r="V44" s="15">
        <v>338.65460131999998</v>
      </c>
      <c r="W44" s="15">
        <v>299.51106956000001</v>
      </c>
      <c r="X44" s="15">
        <v>6.3123287671000003</v>
      </c>
      <c r="Y44" s="15">
        <v>30.200073996</v>
      </c>
      <c r="Z44" s="15">
        <v>300.60614265999999</v>
      </c>
      <c r="AA44" s="15">
        <v>549.27558323999995</v>
      </c>
      <c r="AB44" s="15">
        <v>7.4484036027</v>
      </c>
      <c r="AC44" s="15">
        <v>0</v>
      </c>
      <c r="AG44" s="14">
        <v>10</v>
      </c>
      <c r="AH44" s="15">
        <v>2410.5998889000002</v>
      </c>
      <c r="AI44" s="15">
        <v>301.16599803999998</v>
      </c>
      <c r="AJ44" s="15">
        <v>334.80943667999998</v>
      </c>
      <c r="AK44" s="15">
        <v>289.57106813000001</v>
      </c>
      <c r="AL44" s="15">
        <v>6.3123287671000003</v>
      </c>
      <c r="AM44" s="15">
        <v>30.228415055999999</v>
      </c>
      <c r="AN44" s="15">
        <v>286.72309287000002</v>
      </c>
      <c r="AO44" s="15">
        <v>516.77029192999998</v>
      </c>
      <c r="AP44" s="15">
        <v>7.3576986300999998</v>
      </c>
      <c r="AQ44" s="15">
        <v>0</v>
      </c>
      <c r="AR44" s="50"/>
      <c r="AS44" s="39"/>
      <c r="AU44" s="14">
        <v>10</v>
      </c>
      <c r="AV44" s="15">
        <v>2411.6447667000002</v>
      </c>
      <c r="AW44" s="15">
        <v>298.68015272000002</v>
      </c>
      <c r="AX44" s="15">
        <v>335.41135544000002</v>
      </c>
      <c r="AY44" s="15">
        <v>286.80317803999998</v>
      </c>
      <c r="AZ44" s="15">
        <v>6.3123287671000003</v>
      </c>
      <c r="BA44" s="15">
        <v>30.140396835000001</v>
      </c>
      <c r="BB44" s="15">
        <v>286.71627426999999</v>
      </c>
      <c r="BC44" s="15">
        <v>473.47624614</v>
      </c>
      <c r="BD44" s="15">
        <v>7.3719479889999997</v>
      </c>
      <c r="BE44" s="15">
        <v>0</v>
      </c>
      <c r="BF44" s="50"/>
      <c r="BG44" s="39"/>
      <c r="BI44" s="14">
        <v>10</v>
      </c>
      <c r="BJ44" s="15">
        <v>2542.6766185000001</v>
      </c>
      <c r="BK44" s="15">
        <v>303.69906354</v>
      </c>
      <c r="BL44" s="15">
        <v>328.27375710000001</v>
      </c>
      <c r="BM44" s="15">
        <v>266.84720145</v>
      </c>
      <c r="BN44" s="15">
        <v>6.3123287671000003</v>
      </c>
      <c r="BO44" s="15">
        <v>30.224333966</v>
      </c>
      <c r="BP44" s="15">
        <v>291.27482393999998</v>
      </c>
      <c r="BQ44" s="15">
        <v>610.11966446999998</v>
      </c>
      <c r="BR44" s="15">
        <v>7.7468075123000002</v>
      </c>
      <c r="BS44" s="15">
        <v>0</v>
      </c>
      <c r="BT44" s="50"/>
    </row>
    <row r="45" spans="5:72">
      <c r="E45" s="14">
        <v>11</v>
      </c>
      <c r="F45" s="15">
        <v>2527.4476184999999</v>
      </c>
      <c r="G45" s="15">
        <v>301.25936088999998</v>
      </c>
      <c r="H45" s="15">
        <v>332.77348122000001</v>
      </c>
      <c r="I45" s="15">
        <v>290.53065908000002</v>
      </c>
      <c r="J45" s="15">
        <v>6.3123287671000003</v>
      </c>
      <c r="K45" s="15">
        <v>30.182106045000001</v>
      </c>
      <c r="L45" s="15">
        <v>315.50069667000002</v>
      </c>
      <c r="M45" s="15">
        <v>654.67781948000004</v>
      </c>
      <c r="N45" s="15">
        <v>8.0135274465999995</v>
      </c>
      <c r="O45" s="15">
        <v>0</v>
      </c>
      <c r="S45" s="14">
        <v>11</v>
      </c>
      <c r="T45" s="15">
        <v>2503.2588774999999</v>
      </c>
      <c r="U45" s="15">
        <v>296.30610846000002</v>
      </c>
      <c r="V45" s="15">
        <v>333.87544674999998</v>
      </c>
      <c r="W45" s="15">
        <v>296.91300324000002</v>
      </c>
      <c r="X45" s="15">
        <v>6.3123287671000003</v>
      </c>
      <c r="Y45" s="15">
        <v>30.152098244000001</v>
      </c>
      <c r="Z45" s="15">
        <v>299.41144843000001</v>
      </c>
      <c r="AA45" s="15">
        <v>546.33140160000005</v>
      </c>
      <c r="AB45" s="15">
        <v>7.4484036027</v>
      </c>
      <c r="AC45" s="15">
        <v>0</v>
      </c>
      <c r="AG45" s="14">
        <v>11</v>
      </c>
      <c r="AH45" s="15">
        <v>2384.8419625000001</v>
      </c>
      <c r="AI45" s="15">
        <v>296.07472975000002</v>
      </c>
      <c r="AJ45" s="15">
        <v>329.73933785000003</v>
      </c>
      <c r="AK45" s="15">
        <v>287.66213203000001</v>
      </c>
      <c r="AL45" s="15">
        <v>6.3123287671000003</v>
      </c>
      <c r="AM45" s="15">
        <v>30.180913511</v>
      </c>
      <c r="AN45" s="15">
        <v>285.60481657000003</v>
      </c>
      <c r="AO45" s="15">
        <v>514.02747474</v>
      </c>
      <c r="AP45" s="15">
        <v>7.3576986300999998</v>
      </c>
      <c r="AQ45" s="15">
        <v>0</v>
      </c>
      <c r="AR45" s="50"/>
      <c r="AS45" s="39"/>
      <c r="AU45" s="14">
        <v>11</v>
      </c>
      <c r="AV45" s="15">
        <v>2385.9662576999999</v>
      </c>
      <c r="AW45" s="15">
        <v>293.35042399000002</v>
      </c>
      <c r="AX45" s="15">
        <v>330.44836608000003</v>
      </c>
      <c r="AY45" s="15">
        <v>284.99538095999998</v>
      </c>
      <c r="AZ45" s="15">
        <v>6.3123287671000003</v>
      </c>
      <c r="BA45" s="15">
        <v>30.093258654</v>
      </c>
      <c r="BB45" s="15">
        <v>285.58729044</v>
      </c>
      <c r="BC45" s="15">
        <v>471.22928665000001</v>
      </c>
      <c r="BD45" s="15">
        <v>7.3719479889999997</v>
      </c>
      <c r="BE45" s="15">
        <v>0</v>
      </c>
      <c r="BF45" s="50"/>
      <c r="BG45" s="39"/>
      <c r="BI45" s="14">
        <v>11</v>
      </c>
      <c r="BJ45" s="15">
        <v>2515.0980264</v>
      </c>
      <c r="BK45" s="15">
        <v>298.45942367999999</v>
      </c>
      <c r="BL45" s="15">
        <v>323.47557021</v>
      </c>
      <c r="BM45" s="15">
        <v>265.53974102000001</v>
      </c>
      <c r="BN45" s="15">
        <v>6.3123287671000003</v>
      </c>
      <c r="BO45" s="15">
        <v>30.177417810000001</v>
      </c>
      <c r="BP45" s="15">
        <v>290.17423910000002</v>
      </c>
      <c r="BQ45" s="15">
        <v>607.33356429000003</v>
      </c>
      <c r="BR45" s="15">
        <v>7.7468075123000002</v>
      </c>
      <c r="BS45" s="15">
        <v>0</v>
      </c>
      <c r="BT45" s="50"/>
    </row>
    <row r="46" spans="5:72">
      <c r="E46" s="14">
        <v>12</v>
      </c>
      <c r="F46" s="15">
        <v>2499.5355156000001</v>
      </c>
      <c r="G46" s="15">
        <v>298.61502529000001</v>
      </c>
      <c r="H46" s="15">
        <v>330.21157668000001</v>
      </c>
      <c r="I46" s="15">
        <v>288.95201128999997</v>
      </c>
      <c r="J46" s="15">
        <v>6.3123287671000003</v>
      </c>
      <c r="K46" s="15">
        <v>30.137750809</v>
      </c>
      <c r="L46" s="15">
        <v>314.32654993</v>
      </c>
      <c r="M46" s="15">
        <v>651.87694968000005</v>
      </c>
      <c r="N46" s="15">
        <v>8.0135274465999995</v>
      </c>
      <c r="O46" s="15">
        <v>0</v>
      </c>
      <c r="S46" s="14">
        <v>12</v>
      </c>
      <c r="T46" s="15">
        <v>2476.0687397000002</v>
      </c>
      <c r="U46" s="15">
        <v>293.84953739999997</v>
      </c>
      <c r="V46" s="15">
        <v>331.35313361999999</v>
      </c>
      <c r="W46" s="15">
        <v>294.57437449999998</v>
      </c>
      <c r="X46" s="15">
        <v>6.3123287671000003</v>
      </c>
      <c r="Y46" s="15">
        <v>30.105415644000001</v>
      </c>
      <c r="Z46" s="15">
        <v>298.21890596999998</v>
      </c>
      <c r="AA46" s="15">
        <v>543.40526808000004</v>
      </c>
      <c r="AB46" s="15">
        <v>7.4484036027</v>
      </c>
      <c r="AC46" s="15">
        <v>0</v>
      </c>
      <c r="AG46" s="14">
        <v>12</v>
      </c>
      <c r="AH46" s="15">
        <v>2357.6578576000002</v>
      </c>
      <c r="AI46" s="15">
        <v>293.38999187000002</v>
      </c>
      <c r="AJ46" s="15">
        <v>327.98357106999998</v>
      </c>
      <c r="AK46" s="15">
        <v>286.16903742</v>
      </c>
      <c r="AL46" s="15">
        <v>6.3123287671000003</v>
      </c>
      <c r="AM46" s="15">
        <v>30.134681791999999</v>
      </c>
      <c r="AN46" s="15">
        <v>284.48758307000003</v>
      </c>
      <c r="AO46" s="15">
        <v>511.30129438</v>
      </c>
      <c r="AP46" s="15">
        <v>7.3576986300999998</v>
      </c>
      <c r="AQ46" s="15">
        <v>0</v>
      </c>
      <c r="AR46" s="50"/>
      <c r="AS46" s="39"/>
      <c r="AU46" s="14">
        <v>12</v>
      </c>
      <c r="AV46" s="15">
        <v>2357.9008041000002</v>
      </c>
      <c r="AW46" s="15">
        <v>291.26615683</v>
      </c>
      <c r="AX46" s="15">
        <v>328.91562871000002</v>
      </c>
      <c r="AY46" s="15">
        <v>283.59577562999999</v>
      </c>
      <c r="AZ46" s="15">
        <v>6.3123287671000003</v>
      </c>
      <c r="BA46" s="15">
        <v>30.047364079000001</v>
      </c>
      <c r="BB46" s="15">
        <v>284.45992509000001</v>
      </c>
      <c r="BC46" s="15">
        <v>468.99032920000002</v>
      </c>
      <c r="BD46" s="15">
        <v>7.3719479889999997</v>
      </c>
      <c r="BE46" s="15">
        <v>0</v>
      </c>
      <c r="BF46" s="50"/>
      <c r="BG46" s="39"/>
      <c r="BI46" s="14">
        <v>12</v>
      </c>
      <c r="BJ46" s="15">
        <v>2486.8784768</v>
      </c>
      <c r="BK46" s="15">
        <v>295.97827887</v>
      </c>
      <c r="BL46" s="15">
        <v>321.10045411999999</v>
      </c>
      <c r="BM46" s="15">
        <v>264.61086469999998</v>
      </c>
      <c r="BN46" s="15">
        <v>6.3123287671000003</v>
      </c>
      <c r="BO46" s="15">
        <v>30.131735516999999</v>
      </c>
      <c r="BP46" s="15">
        <v>289.07363371999998</v>
      </c>
      <c r="BQ46" s="15">
        <v>604.56234760999996</v>
      </c>
      <c r="BR46" s="15">
        <v>7.7468075123000002</v>
      </c>
      <c r="BS46" s="15">
        <v>0</v>
      </c>
      <c r="BT46" s="50"/>
    </row>
    <row r="47" spans="5:72">
      <c r="E47" s="14">
        <v>13</v>
      </c>
      <c r="F47" s="15">
        <v>2473.2473838999999</v>
      </c>
      <c r="G47" s="15">
        <v>297.31656341000001</v>
      </c>
      <c r="H47" s="15">
        <v>328.78091850999999</v>
      </c>
      <c r="I47" s="15">
        <v>287.73350847</v>
      </c>
      <c r="J47" s="15">
        <v>6.3123287671000003</v>
      </c>
      <c r="K47" s="15">
        <v>30.094536091999998</v>
      </c>
      <c r="L47" s="15">
        <v>313.15191726</v>
      </c>
      <c r="M47" s="15">
        <v>649.08191365000005</v>
      </c>
      <c r="N47" s="15">
        <v>8.0135274465999995</v>
      </c>
      <c r="O47" s="15">
        <v>0</v>
      </c>
      <c r="S47" s="14">
        <v>13</v>
      </c>
      <c r="T47" s="15">
        <v>2450.8249881000002</v>
      </c>
      <c r="U47" s="15">
        <v>292.57762274999999</v>
      </c>
      <c r="V47" s="15">
        <v>329.81736057000001</v>
      </c>
      <c r="W47" s="15">
        <v>292.54726314999999</v>
      </c>
      <c r="X47" s="15">
        <v>6.3123287671000003</v>
      </c>
      <c r="Y47" s="15">
        <v>30.060005207</v>
      </c>
      <c r="Z47" s="15">
        <v>297.02865918999998</v>
      </c>
      <c r="AA47" s="15">
        <v>540.49711573000002</v>
      </c>
      <c r="AB47" s="15">
        <v>7.4484036027</v>
      </c>
      <c r="AC47" s="15">
        <v>0</v>
      </c>
      <c r="AG47" s="14">
        <v>13</v>
      </c>
      <c r="AH47" s="15">
        <v>2332.6893451000001</v>
      </c>
      <c r="AI47" s="15">
        <v>291.62946345</v>
      </c>
      <c r="AJ47" s="15">
        <v>326.91733943000003</v>
      </c>
      <c r="AK47" s="15">
        <v>285.02374845000003</v>
      </c>
      <c r="AL47" s="15">
        <v>6.3123287671000003</v>
      </c>
      <c r="AM47" s="15">
        <v>30.089699382999999</v>
      </c>
      <c r="AN47" s="15">
        <v>283.37154808000003</v>
      </c>
      <c r="AO47" s="15">
        <v>508.59169825999999</v>
      </c>
      <c r="AP47" s="15">
        <v>7.3576986300999998</v>
      </c>
      <c r="AQ47" s="15">
        <v>0</v>
      </c>
      <c r="AR47" s="50"/>
      <c r="AS47" s="39"/>
      <c r="AU47" s="14">
        <v>13</v>
      </c>
      <c r="AV47" s="15">
        <v>2332.8620728999999</v>
      </c>
      <c r="AW47" s="15">
        <v>289.74093812000001</v>
      </c>
      <c r="AX47" s="15">
        <v>327.62436795999997</v>
      </c>
      <c r="AY47" s="15">
        <v>282.53489804999998</v>
      </c>
      <c r="AZ47" s="15">
        <v>6.3123287671000003</v>
      </c>
      <c r="BA47" s="15">
        <v>30.002693137000001</v>
      </c>
      <c r="BB47" s="15">
        <v>283.33432341999998</v>
      </c>
      <c r="BC47" s="15">
        <v>466.75944182000001</v>
      </c>
      <c r="BD47" s="15">
        <v>7.3719479889999997</v>
      </c>
      <c r="BE47" s="15">
        <v>0</v>
      </c>
      <c r="BF47" s="50"/>
      <c r="BG47" s="39"/>
      <c r="BI47" s="14">
        <v>13</v>
      </c>
      <c r="BJ47" s="15">
        <v>2460.6156872000001</v>
      </c>
      <c r="BK47" s="15">
        <v>294.69520752</v>
      </c>
      <c r="BL47" s="15">
        <v>319.62184337999997</v>
      </c>
      <c r="BM47" s="15">
        <v>263.99604448999997</v>
      </c>
      <c r="BN47" s="15">
        <v>6.3123287671000003</v>
      </c>
      <c r="BO47" s="15">
        <v>30.087267170000001</v>
      </c>
      <c r="BP47" s="15">
        <v>287.97317700999997</v>
      </c>
      <c r="BQ47" s="15">
        <v>601.80601103000004</v>
      </c>
      <c r="BR47" s="15">
        <v>7.7468075123000002</v>
      </c>
      <c r="BS47" s="15">
        <v>0</v>
      </c>
      <c r="BT47" s="50"/>
    </row>
    <row r="48" spans="5:72">
      <c r="E48" s="14">
        <v>14</v>
      </c>
      <c r="F48" s="15">
        <v>2452.5483196999999</v>
      </c>
      <c r="G48" s="15">
        <v>294.47095646999998</v>
      </c>
      <c r="H48" s="15">
        <v>326.90379036000002</v>
      </c>
      <c r="I48" s="15">
        <v>286.81055120000002</v>
      </c>
      <c r="J48" s="15">
        <v>6.3123287671000003</v>
      </c>
      <c r="K48" s="15">
        <v>30.052443348000001</v>
      </c>
      <c r="L48" s="15">
        <v>311.97698610999998</v>
      </c>
      <c r="M48" s="15">
        <v>646.29290427000001</v>
      </c>
      <c r="N48" s="15">
        <v>8.0135274465999995</v>
      </c>
      <c r="O48" s="15">
        <v>0</v>
      </c>
      <c r="S48" s="14">
        <v>14</v>
      </c>
      <c r="T48" s="15">
        <v>2430.8597653000002</v>
      </c>
      <c r="U48" s="15">
        <v>289.89293991</v>
      </c>
      <c r="V48" s="15">
        <v>328.02533047999998</v>
      </c>
      <c r="W48" s="15">
        <v>290.77531385999998</v>
      </c>
      <c r="X48" s="15">
        <v>6.3123287671000003</v>
      </c>
      <c r="Y48" s="15">
        <v>30.015845945999999</v>
      </c>
      <c r="Z48" s="15">
        <v>295.84085198000002</v>
      </c>
      <c r="AA48" s="15">
        <v>537.60687759999996</v>
      </c>
      <c r="AB48" s="15">
        <v>7.4484036027</v>
      </c>
      <c r="AC48" s="15">
        <v>0</v>
      </c>
      <c r="AG48" s="14">
        <v>14</v>
      </c>
      <c r="AH48" s="15">
        <v>2310.622312</v>
      </c>
      <c r="AI48" s="15">
        <v>290.21500469</v>
      </c>
      <c r="AJ48" s="15">
        <v>325.96754834000001</v>
      </c>
      <c r="AK48" s="15">
        <v>284.15822925999998</v>
      </c>
      <c r="AL48" s="15">
        <v>6.3123287671000003</v>
      </c>
      <c r="AM48" s="15">
        <v>30.045945773</v>
      </c>
      <c r="AN48" s="15">
        <v>282.25686732999998</v>
      </c>
      <c r="AO48" s="15">
        <v>505.89863380000003</v>
      </c>
      <c r="AP48" s="15">
        <v>7.3576986300999998</v>
      </c>
      <c r="AQ48" s="15">
        <v>0</v>
      </c>
      <c r="AR48" s="50"/>
      <c r="AS48" s="39"/>
      <c r="AU48" s="14">
        <v>14</v>
      </c>
      <c r="AV48" s="15">
        <v>2310.8755784</v>
      </c>
      <c r="AW48" s="15">
        <v>288.08531864999998</v>
      </c>
      <c r="AX48" s="15">
        <v>326.77699738000001</v>
      </c>
      <c r="AY48" s="15">
        <v>281.74328420000001</v>
      </c>
      <c r="AZ48" s="15">
        <v>6.3123287671000003</v>
      </c>
      <c r="BA48" s="15">
        <v>29.959225859</v>
      </c>
      <c r="BB48" s="15">
        <v>282.21063061000001</v>
      </c>
      <c r="BC48" s="15">
        <v>464.53669258000002</v>
      </c>
      <c r="BD48" s="15">
        <v>7.3719479889999997</v>
      </c>
      <c r="BE48" s="15">
        <v>0</v>
      </c>
      <c r="BF48" s="50"/>
      <c r="BG48" s="39"/>
      <c r="BI48" s="14">
        <v>14</v>
      </c>
      <c r="BJ48" s="15">
        <v>2439.6574509000002</v>
      </c>
      <c r="BK48" s="15">
        <v>291.84929658999999</v>
      </c>
      <c r="BL48" s="15">
        <v>317.96358793000002</v>
      </c>
      <c r="BM48" s="15">
        <v>263.63075240000001</v>
      </c>
      <c r="BN48" s="15">
        <v>6.3123287671000003</v>
      </c>
      <c r="BO48" s="15">
        <v>30.043992853999999</v>
      </c>
      <c r="BP48" s="15">
        <v>286.87303816000002</v>
      </c>
      <c r="BQ48" s="15">
        <v>599.06455114000005</v>
      </c>
      <c r="BR48" s="15">
        <v>7.7468075123000002</v>
      </c>
      <c r="BS48" s="15">
        <v>0</v>
      </c>
      <c r="BT48" s="50"/>
    </row>
    <row r="49" spans="5:72">
      <c r="E49" s="14">
        <v>15</v>
      </c>
      <c r="F49" s="15">
        <v>2433.4766386000001</v>
      </c>
      <c r="G49" s="15">
        <v>292.50092477999999</v>
      </c>
      <c r="H49" s="15">
        <v>325.61351721</v>
      </c>
      <c r="I49" s="15">
        <v>286.11854009000001</v>
      </c>
      <c r="J49" s="15">
        <v>6.3123287671000003</v>
      </c>
      <c r="K49" s="15">
        <v>30.011454029999999</v>
      </c>
      <c r="L49" s="15">
        <v>310.80194390999998</v>
      </c>
      <c r="M49" s="15">
        <v>643.51011444000005</v>
      </c>
      <c r="N49" s="15">
        <v>8.0135274465999995</v>
      </c>
      <c r="O49" s="15">
        <v>0</v>
      </c>
      <c r="S49" s="14">
        <v>15</v>
      </c>
      <c r="T49" s="15">
        <v>2412.6570766999998</v>
      </c>
      <c r="U49" s="15">
        <v>288.03445441000002</v>
      </c>
      <c r="V49" s="15">
        <v>326.74599320999999</v>
      </c>
      <c r="W49" s="15">
        <v>289.20217130999998</v>
      </c>
      <c r="X49" s="15">
        <v>6.3123287671000003</v>
      </c>
      <c r="Y49" s="15">
        <v>29.972916871999999</v>
      </c>
      <c r="Z49" s="15">
        <v>294.65562825000001</v>
      </c>
      <c r="AA49" s="15">
        <v>534.73448672999996</v>
      </c>
      <c r="AB49" s="15">
        <v>7.4484036027</v>
      </c>
      <c r="AC49" s="15">
        <v>0</v>
      </c>
      <c r="AG49" s="14">
        <v>15</v>
      </c>
      <c r="AH49" s="15">
        <v>2292.7255747999998</v>
      </c>
      <c r="AI49" s="15">
        <v>288.51804578000002</v>
      </c>
      <c r="AJ49" s="15">
        <v>324.02860420000002</v>
      </c>
      <c r="AK49" s="15">
        <v>283.50444398000002</v>
      </c>
      <c r="AL49" s="15">
        <v>6.3123287671000003</v>
      </c>
      <c r="AM49" s="15">
        <v>30.003400444</v>
      </c>
      <c r="AN49" s="15">
        <v>281.14369653</v>
      </c>
      <c r="AO49" s="15">
        <v>503.22204842999997</v>
      </c>
      <c r="AP49" s="15">
        <v>7.3576986300999998</v>
      </c>
      <c r="AQ49" s="15">
        <v>0</v>
      </c>
      <c r="AR49" s="50"/>
      <c r="AS49" s="39"/>
      <c r="AU49" s="14">
        <v>15</v>
      </c>
      <c r="AV49" s="15">
        <v>2293.8893551000001</v>
      </c>
      <c r="AW49" s="15">
        <v>285.96001252000002</v>
      </c>
      <c r="AX49" s="15">
        <v>324.30324716000001</v>
      </c>
      <c r="AY49" s="15">
        <v>281.15147008000002</v>
      </c>
      <c r="AZ49" s="15">
        <v>6.3123287671000003</v>
      </c>
      <c r="BA49" s="15">
        <v>29.916942271</v>
      </c>
      <c r="BB49" s="15">
        <v>281.08899186999997</v>
      </c>
      <c r="BC49" s="15">
        <v>462.32214954</v>
      </c>
      <c r="BD49" s="15">
        <v>7.3719479889999997</v>
      </c>
      <c r="BE49" s="15">
        <v>0</v>
      </c>
      <c r="BF49" s="50"/>
      <c r="BG49" s="39"/>
      <c r="BI49" s="14">
        <v>15</v>
      </c>
      <c r="BJ49" s="15">
        <v>2421.0274250000002</v>
      </c>
      <c r="BK49" s="15">
        <v>289.81553873000001</v>
      </c>
      <c r="BL49" s="15">
        <v>316.23776812</v>
      </c>
      <c r="BM49" s="15">
        <v>263.45046043999997</v>
      </c>
      <c r="BN49" s="15">
        <v>6.3123287671000003</v>
      </c>
      <c r="BO49" s="15">
        <v>30.001892651999999</v>
      </c>
      <c r="BP49" s="15">
        <v>285.77338637000003</v>
      </c>
      <c r="BQ49" s="15">
        <v>596.33796456000005</v>
      </c>
      <c r="BR49" s="15">
        <v>7.7468075123000002</v>
      </c>
      <c r="BS49" s="15">
        <v>0</v>
      </c>
      <c r="BT49" s="50"/>
    </row>
    <row r="50" spans="5:72">
      <c r="E50" s="14">
        <v>16</v>
      </c>
      <c r="F50" s="15">
        <v>2416.9728147999999</v>
      </c>
      <c r="G50" s="15">
        <v>290.55042871000001</v>
      </c>
      <c r="H50" s="15">
        <v>324.32002557999999</v>
      </c>
      <c r="I50" s="15">
        <v>285.59287575000002</v>
      </c>
      <c r="J50" s="15">
        <v>6.3123287671000003</v>
      </c>
      <c r="K50" s="15">
        <v>29.971549591999999</v>
      </c>
      <c r="L50" s="15">
        <v>309.62697809999997</v>
      </c>
      <c r="M50" s="15">
        <v>640.73373704000005</v>
      </c>
      <c r="N50" s="15">
        <v>8.0135274465999995</v>
      </c>
      <c r="O50" s="15">
        <v>0</v>
      </c>
      <c r="S50" s="14">
        <v>16</v>
      </c>
      <c r="T50" s="15">
        <v>2396.0780792999999</v>
      </c>
      <c r="U50" s="15">
        <v>286.08793716000002</v>
      </c>
      <c r="V50" s="15">
        <v>325.44862430000001</v>
      </c>
      <c r="W50" s="15">
        <v>288.84719744</v>
      </c>
      <c r="X50" s="15">
        <v>6.3123287671000003</v>
      </c>
      <c r="Y50" s="15">
        <v>29.931196996000001</v>
      </c>
      <c r="Z50" s="15">
        <v>293.47313188999999</v>
      </c>
      <c r="AA50" s="15">
        <v>531.87987615999998</v>
      </c>
      <c r="AB50" s="15">
        <v>7.4484036027</v>
      </c>
      <c r="AC50" s="15">
        <v>0</v>
      </c>
      <c r="AG50" s="14">
        <v>16</v>
      </c>
      <c r="AH50" s="15">
        <v>2277.5395168</v>
      </c>
      <c r="AI50" s="15">
        <v>286.30733949</v>
      </c>
      <c r="AJ50" s="15">
        <v>322.32602366999998</v>
      </c>
      <c r="AK50" s="15">
        <v>282.99435675000001</v>
      </c>
      <c r="AL50" s="15">
        <v>6.3123287671000003</v>
      </c>
      <c r="AM50" s="15">
        <v>29.962042884999999</v>
      </c>
      <c r="AN50" s="15">
        <v>280.03219141</v>
      </c>
      <c r="AO50" s="15">
        <v>500.56188956</v>
      </c>
      <c r="AP50" s="15">
        <v>7.3576986300999998</v>
      </c>
      <c r="AQ50" s="15">
        <v>0</v>
      </c>
      <c r="AR50" s="50"/>
      <c r="AS50" s="39"/>
      <c r="AU50" s="14">
        <v>16</v>
      </c>
      <c r="AV50" s="15">
        <v>2278.3134359000001</v>
      </c>
      <c r="AW50" s="15">
        <v>283.67589953999999</v>
      </c>
      <c r="AX50" s="15">
        <v>323.02068312</v>
      </c>
      <c r="AY50" s="15">
        <v>280.68999165999998</v>
      </c>
      <c r="AZ50" s="15">
        <v>6.3123287671000003</v>
      </c>
      <c r="BA50" s="15">
        <v>29.875822404000001</v>
      </c>
      <c r="BB50" s="15">
        <v>279.96955237999998</v>
      </c>
      <c r="BC50" s="15">
        <v>460.11588075999998</v>
      </c>
      <c r="BD50" s="15">
        <v>7.3719479889999997</v>
      </c>
      <c r="BE50" s="15">
        <v>0</v>
      </c>
      <c r="BF50" s="50"/>
      <c r="BG50" s="39"/>
      <c r="BI50" s="14">
        <v>16</v>
      </c>
      <c r="BJ50" s="15">
        <v>2403.9457026999999</v>
      </c>
      <c r="BK50" s="15">
        <v>288.10719913000003</v>
      </c>
      <c r="BL50" s="15">
        <v>315.22175585999997</v>
      </c>
      <c r="BM50" s="15">
        <v>263.39064059999998</v>
      </c>
      <c r="BN50" s="15">
        <v>6.3123287671000003</v>
      </c>
      <c r="BO50" s="15">
        <v>29.96094665</v>
      </c>
      <c r="BP50" s="15">
        <v>284.67439085000001</v>
      </c>
      <c r="BQ50" s="15">
        <v>593.62624787000004</v>
      </c>
      <c r="BR50" s="15">
        <v>7.7468075123000002</v>
      </c>
      <c r="BS50" s="15">
        <v>0</v>
      </c>
      <c r="BT50" s="50"/>
    </row>
    <row r="51" spans="5:72">
      <c r="E51" s="14">
        <v>17</v>
      </c>
      <c r="F51" s="15">
        <v>2401.6803967999999</v>
      </c>
      <c r="G51" s="15">
        <v>289.53134777999998</v>
      </c>
      <c r="H51" s="15">
        <v>322.96224856999999</v>
      </c>
      <c r="I51" s="15">
        <v>285.16895876000001</v>
      </c>
      <c r="J51" s="15">
        <v>6.3123287671000003</v>
      </c>
      <c r="K51" s="15">
        <v>29.932711487999999</v>
      </c>
      <c r="L51" s="15">
        <v>308.45227612000002</v>
      </c>
      <c r="M51" s="15">
        <v>637.96396496</v>
      </c>
      <c r="N51" s="15">
        <v>8.0135274465999995</v>
      </c>
      <c r="O51" s="15">
        <v>0</v>
      </c>
      <c r="S51" s="14">
        <v>17</v>
      </c>
      <c r="T51" s="15">
        <v>2380.6237212000001</v>
      </c>
      <c r="U51" s="15">
        <v>285.02186259000001</v>
      </c>
      <c r="V51" s="15">
        <v>324.04417367000002</v>
      </c>
      <c r="W51" s="15">
        <v>288.76558528999999</v>
      </c>
      <c r="X51" s="15">
        <v>6.3123287671000003</v>
      </c>
      <c r="Y51" s="15">
        <v>29.890665331000001</v>
      </c>
      <c r="Z51" s="15">
        <v>292.29350679999999</v>
      </c>
      <c r="AA51" s="15">
        <v>529.04297894000001</v>
      </c>
      <c r="AB51" s="15">
        <v>7.4484036027</v>
      </c>
      <c r="AC51" s="15">
        <v>0</v>
      </c>
      <c r="AG51" s="14">
        <v>17</v>
      </c>
      <c r="AH51" s="15">
        <v>2263.4222857999998</v>
      </c>
      <c r="AI51" s="15">
        <v>284.60005235</v>
      </c>
      <c r="AJ51" s="15">
        <v>321.01914518000001</v>
      </c>
      <c r="AK51" s="15">
        <v>282.55993171</v>
      </c>
      <c r="AL51" s="15">
        <v>6.3123287671000003</v>
      </c>
      <c r="AM51" s="15">
        <v>29.921852579999999</v>
      </c>
      <c r="AN51" s="15">
        <v>278.92250768999997</v>
      </c>
      <c r="AO51" s="15">
        <v>497.91810461</v>
      </c>
      <c r="AP51" s="15">
        <v>7.3576986300999998</v>
      </c>
      <c r="AQ51" s="15">
        <v>0</v>
      </c>
      <c r="AR51" s="50"/>
      <c r="AS51" s="39"/>
      <c r="AU51" s="14">
        <v>17</v>
      </c>
      <c r="AV51" s="15">
        <v>2263.9772810999998</v>
      </c>
      <c r="AW51" s="15">
        <v>282.26300244999999</v>
      </c>
      <c r="AX51" s="15">
        <v>321.60830089000001</v>
      </c>
      <c r="AY51" s="15">
        <v>280.28938492999998</v>
      </c>
      <c r="AZ51" s="15">
        <v>6.3123287671000003</v>
      </c>
      <c r="BA51" s="15">
        <v>29.835846285999999</v>
      </c>
      <c r="BB51" s="15">
        <v>278.85245732999999</v>
      </c>
      <c r="BC51" s="15">
        <v>457.91795430000002</v>
      </c>
      <c r="BD51" s="15">
        <v>7.3719479889999997</v>
      </c>
      <c r="BE51" s="15">
        <v>0</v>
      </c>
      <c r="BF51" s="50"/>
      <c r="BG51" s="39"/>
      <c r="BI51" s="14">
        <v>17</v>
      </c>
      <c r="BJ51" s="15">
        <v>2388.9294175</v>
      </c>
      <c r="BK51" s="15">
        <v>286.75458025</v>
      </c>
      <c r="BL51" s="15">
        <v>313.87884539999999</v>
      </c>
      <c r="BM51" s="15">
        <v>263.3867649</v>
      </c>
      <c r="BN51" s="15">
        <v>6.3123287671000003</v>
      </c>
      <c r="BO51" s="15">
        <v>29.921134931000001</v>
      </c>
      <c r="BP51" s="15">
        <v>283.57622078999998</v>
      </c>
      <c r="BQ51" s="15">
        <v>590.92939766999996</v>
      </c>
      <c r="BR51" s="15">
        <v>7.7468075123000002</v>
      </c>
      <c r="BS51" s="15">
        <v>0</v>
      </c>
      <c r="BT51" s="50"/>
    </row>
    <row r="52" spans="5:72">
      <c r="E52" s="14">
        <v>18</v>
      </c>
      <c r="F52" s="15">
        <v>2388.2800597</v>
      </c>
      <c r="G52" s="15">
        <v>288.00710034000002</v>
      </c>
      <c r="H52" s="15">
        <v>321.79045356</v>
      </c>
      <c r="I52" s="15">
        <v>284.78218973000003</v>
      </c>
      <c r="J52" s="15">
        <v>6.3123287671000003</v>
      </c>
      <c r="K52" s="15">
        <v>29.894921172</v>
      </c>
      <c r="L52" s="15">
        <v>307.27802541</v>
      </c>
      <c r="M52" s="15">
        <v>635.20099106999999</v>
      </c>
      <c r="N52" s="15">
        <v>8.0135274465999995</v>
      </c>
      <c r="O52" s="15">
        <v>0</v>
      </c>
      <c r="S52" s="14">
        <v>18</v>
      </c>
      <c r="T52" s="15">
        <v>2367.0664683</v>
      </c>
      <c r="U52" s="15">
        <v>283.46108348000001</v>
      </c>
      <c r="V52" s="15">
        <v>322.81450923</v>
      </c>
      <c r="W52" s="15">
        <v>288.71371390000002</v>
      </c>
      <c r="X52" s="15">
        <v>6.3123287671000003</v>
      </c>
      <c r="Y52" s="15">
        <v>29.851300889000001</v>
      </c>
      <c r="Z52" s="15">
        <v>291.11689688000001</v>
      </c>
      <c r="AA52" s="15">
        <v>526.22372811000002</v>
      </c>
      <c r="AB52" s="15">
        <v>7.4484036027</v>
      </c>
      <c r="AC52" s="15">
        <v>0</v>
      </c>
      <c r="AG52" s="14">
        <v>18</v>
      </c>
      <c r="AH52" s="15">
        <v>2249.6304202000001</v>
      </c>
      <c r="AI52" s="15">
        <v>283.37759683000002</v>
      </c>
      <c r="AJ52" s="15">
        <v>320.40467089999999</v>
      </c>
      <c r="AK52" s="15">
        <v>282.13313299999999</v>
      </c>
      <c r="AL52" s="15">
        <v>6.3123287671000003</v>
      </c>
      <c r="AM52" s="15">
        <v>29.882809013999999</v>
      </c>
      <c r="AN52" s="15">
        <v>277.81480108</v>
      </c>
      <c r="AO52" s="15">
        <v>495.29064101</v>
      </c>
      <c r="AP52" s="15">
        <v>7.3576986300999998</v>
      </c>
      <c r="AQ52" s="15">
        <v>0</v>
      </c>
      <c r="AR52" s="50"/>
      <c r="AS52" s="39"/>
      <c r="AU52" s="14">
        <v>18</v>
      </c>
      <c r="AV52" s="15">
        <v>2250.0578439999999</v>
      </c>
      <c r="AW52" s="15">
        <v>281.20932268000001</v>
      </c>
      <c r="AX52" s="15">
        <v>320.93962441000002</v>
      </c>
      <c r="AY52" s="15">
        <v>279.88018589000001</v>
      </c>
      <c r="AZ52" s="15">
        <v>6.3123287671000003</v>
      </c>
      <c r="BA52" s="15">
        <v>29.796993945000001</v>
      </c>
      <c r="BB52" s="15">
        <v>277.73785192000003</v>
      </c>
      <c r="BC52" s="15">
        <v>455.72843820999998</v>
      </c>
      <c r="BD52" s="15">
        <v>7.3719479889999997</v>
      </c>
      <c r="BE52" s="15">
        <v>0</v>
      </c>
      <c r="BF52" s="50"/>
      <c r="BG52" s="39"/>
      <c r="BI52" s="14">
        <v>18</v>
      </c>
      <c r="BJ52" s="15">
        <v>2375.0297784999998</v>
      </c>
      <c r="BK52" s="15">
        <v>285.54330254000001</v>
      </c>
      <c r="BL52" s="15">
        <v>312.88293733</v>
      </c>
      <c r="BM52" s="15">
        <v>263.37430533999998</v>
      </c>
      <c r="BN52" s="15">
        <v>6.3123287671000003</v>
      </c>
      <c r="BO52" s="15">
        <v>29.882437579000001</v>
      </c>
      <c r="BP52" s="15">
        <v>282.47904541000003</v>
      </c>
      <c r="BQ52" s="15">
        <v>588.24741056000005</v>
      </c>
      <c r="BR52" s="15">
        <v>7.7468075123000002</v>
      </c>
      <c r="BS52" s="15">
        <v>0</v>
      </c>
      <c r="BT52" s="50"/>
    </row>
    <row r="53" spans="5:72">
      <c r="E53" s="14">
        <v>19</v>
      </c>
      <c r="F53" s="15">
        <v>2376.3252594999999</v>
      </c>
      <c r="G53" s="15">
        <v>286.18270445000002</v>
      </c>
      <c r="H53" s="15">
        <v>320.54052768000003</v>
      </c>
      <c r="I53" s="15">
        <v>284.36796926</v>
      </c>
      <c r="J53" s="15">
        <v>6.3123287671000003</v>
      </c>
      <c r="K53" s="15">
        <v>29.858160095999999</v>
      </c>
      <c r="L53" s="15">
        <v>306.10441341000001</v>
      </c>
      <c r="M53" s="15">
        <v>632.44500827000002</v>
      </c>
      <c r="N53" s="15">
        <v>8.0135274465999995</v>
      </c>
      <c r="O53" s="15">
        <v>0</v>
      </c>
      <c r="S53" s="14">
        <v>19</v>
      </c>
      <c r="T53" s="15">
        <v>2354.8560395</v>
      </c>
      <c r="U53" s="15">
        <v>281.67870362000002</v>
      </c>
      <c r="V53" s="15">
        <v>321.52872889000002</v>
      </c>
      <c r="W53" s="15">
        <v>288.63522796000001</v>
      </c>
      <c r="X53" s="15">
        <v>6.3123287671000003</v>
      </c>
      <c r="Y53" s="15">
        <v>29.813082680000001</v>
      </c>
      <c r="Z53" s="15">
        <v>289.94344602000001</v>
      </c>
      <c r="AA53" s="15">
        <v>523.42205670999999</v>
      </c>
      <c r="AB53" s="15">
        <v>7.4484036027</v>
      </c>
      <c r="AC53" s="15">
        <v>0</v>
      </c>
      <c r="AG53" s="14">
        <v>19</v>
      </c>
      <c r="AH53" s="15">
        <v>2237.5675375000001</v>
      </c>
      <c r="AI53" s="15">
        <v>282.07266299999998</v>
      </c>
      <c r="AJ53" s="15">
        <v>319.18094589999998</v>
      </c>
      <c r="AK53" s="15">
        <v>281.64592474</v>
      </c>
      <c r="AL53" s="15">
        <v>6.3123287671000003</v>
      </c>
      <c r="AM53" s="15">
        <v>29.844891675</v>
      </c>
      <c r="AN53" s="15">
        <v>276.70922731000002</v>
      </c>
      <c r="AO53" s="15">
        <v>492.67944617000001</v>
      </c>
      <c r="AP53" s="15">
        <v>7.3576986300999998</v>
      </c>
      <c r="AQ53" s="15">
        <v>0</v>
      </c>
      <c r="AR53" s="50"/>
      <c r="AS53" s="39"/>
      <c r="AU53" s="14">
        <v>19</v>
      </c>
      <c r="AV53" s="15">
        <v>2237.6950636000001</v>
      </c>
      <c r="AW53" s="15">
        <v>280.04708524</v>
      </c>
      <c r="AX53" s="15">
        <v>319.88096816000001</v>
      </c>
      <c r="AY53" s="15">
        <v>279.39293050999999</v>
      </c>
      <c r="AZ53" s="15">
        <v>6.3123287671000003</v>
      </c>
      <c r="BA53" s="15">
        <v>29.759245409999998</v>
      </c>
      <c r="BB53" s="15">
        <v>276.62588133999998</v>
      </c>
      <c r="BC53" s="15">
        <v>453.54740055000002</v>
      </c>
      <c r="BD53" s="15">
        <v>7.3719479889999997</v>
      </c>
      <c r="BE53" s="15">
        <v>0</v>
      </c>
      <c r="BF53" s="50"/>
      <c r="BG53" s="39"/>
      <c r="BI53" s="14">
        <v>19</v>
      </c>
      <c r="BJ53" s="15">
        <v>2362.7960942</v>
      </c>
      <c r="BK53" s="15">
        <v>283.87333701</v>
      </c>
      <c r="BL53" s="15">
        <v>311.79548253000002</v>
      </c>
      <c r="BM53" s="15">
        <v>263.28873392999998</v>
      </c>
      <c r="BN53" s="15">
        <v>6.3123287671000003</v>
      </c>
      <c r="BO53" s="15">
        <v>29.844834679000002</v>
      </c>
      <c r="BP53" s="15">
        <v>281.38303389999999</v>
      </c>
      <c r="BQ53" s="15">
        <v>585.58028315000001</v>
      </c>
      <c r="BR53" s="15">
        <v>7.7468075123000002</v>
      </c>
      <c r="BS53" s="15">
        <v>0</v>
      </c>
      <c r="BT53" s="50"/>
    </row>
    <row r="54" spans="5:72">
      <c r="E54" s="14">
        <v>20</v>
      </c>
      <c r="F54" s="15">
        <v>2363.9649717000002</v>
      </c>
      <c r="G54" s="15">
        <v>284.77781240000002</v>
      </c>
      <c r="H54" s="15">
        <v>319.83820406000001</v>
      </c>
      <c r="I54" s="15">
        <v>283.86169794</v>
      </c>
      <c r="J54" s="15">
        <v>6.3123287671000003</v>
      </c>
      <c r="K54" s="15">
        <v>29.822409715999999</v>
      </c>
      <c r="L54" s="15">
        <v>304.93162755999998</v>
      </c>
      <c r="M54" s="15">
        <v>629.69620943999996</v>
      </c>
      <c r="N54" s="15">
        <v>8.0135274465999995</v>
      </c>
      <c r="O54" s="15">
        <v>0</v>
      </c>
      <c r="S54" s="14">
        <v>20</v>
      </c>
      <c r="T54" s="15">
        <v>2341.9958557999998</v>
      </c>
      <c r="U54" s="15">
        <v>280.34658973000001</v>
      </c>
      <c r="V54" s="15">
        <v>321.00346578</v>
      </c>
      <c r="W54" s="15">
        <v>288.47377211999998</v>
      </c>
      <c r="X54" s="15">
        <v>6.3123287671000003</v>
      </c>
      <c r="Y54" s="15">
        <v>29.775989717000002</v>
      </c>
      <c r="Z54" s="15">
        <v>288.77329813</v>
      </c>
      <c r="AA54" s="15">
        <v>520.63789780000002</v>
      </c>
      <c r="AB54" s="15">
        <v>7.4484036027</v>
      </c>
      <c r="AC54" s="15">
        <v>0</v>
      </c>
      <c r="AG54" s="14">
        <v>20</v>
      </c>
      <c r="AH54" s="15">
        <v>2225.7694993999999</v>
      </c>
      <c r="AI54" s="15">
        <v>280.71095174999999</v>
      </c>
      <c r="AJ54" s="15">
        <v>318.32106064999999</v>
      </c>
      <c r="AK54" s="15">
        <v>281.03027107999998</v>
      </c>
      <c r="AL54" s="15">
        <v>6.3123287671000003</v>
      </c>
      <c r="AM54" s="15">
        <v>29.808080046000001</v>
      </c>
      <c r="AN54" s="15">
        <v>275.60594211</v>
      </c>
      <c r="AO54" s="15">
        <v>490.08446751000002</v>
      </c>
      <c r="AP54" s="15">
        <v>7.3576986300999998</v>
      </c>
      <c r="AQ54" s="15">
        <v>0</v>
      </c>
      <c r="AR54" s="50"/>
      <c r="AS54" s="39"/>
      <c r="AU54" s="14">
        <v>20</v>
      </c>
      <c r="AV54" s="15">
        <v>2225.9934579999999</v>
      </c>
      <c r="AW54" s="15">
        <v>278.72988998</v>
      </c>
      <c r="AX54" s="15">
        <v>318.91269299999999</v>
      </c>
      <c r="AY54" s="15">
        <v>278.75815478999999</v>
      </c>
      <c r="AZ54" s="15">
        <v>6.3123287671000003</v>
      </c>
      <c r="BA54" s="15">
        <v>29.722580709999999</v>
      </c>
      <c r="BB54" s="15">
        <v>275.51669077999998</v>
      </c>
      <c r="BC54" s="15">
        <v>451.37490939000003</v>
      </c>
      <c r="BD54" s="15">
        <v>7.3719479889999997</v>
      </c>
      <c r="BE54" s="15">
        <v>0</v>
      </c>
      <c r="BF54" s="50"/>
      <c r="BG54" s="39"/>
      <c r="BI54" s="14">
        <v>20</v>
      </c>
      <c r="BJ54" s="15">
        <v>2350.7558674000002</v>
      </c>
      <c r="BK54" s="15">
        <v>282.41137617999999</v>
      </c>
      <c r="BL54" s="15">
        <v>310.93301581999998</v>
      </c>
      <c r="BM54" s="15">
        <v>263.06552267000001</v>
      </c>
      <c r="BN54" s="15">
        <v>6.3123287671000003</v>
      </c>
      <c r="BO54" s="15">
        <v>29.808306315999999</v>
      </c>
      <c r="BP54" s="15">
        <v>280.28835545999999</v>
      </c>
      <c r="BQ54" s="15">
        <v>582.92801202999999</v>
      </c>
      <c r="BR54" s="15">
        <v>7.7468075123000002</v>
      </c>
      <c r="BS54" s="15">
        <v>0</v>
      </c>
      <c r="BT54" s="50"/>
    </row>
    <row r="55" spans="5:72">
      <c r="E55" s="14">
        <v>21</v>
      </c>
      <c r="F55" s="15">
        <v>2352.2857273999998</v>
      </c>
      <c r="G55" s="15">
        <v>283.34143554000002</v>
      </c>
      <c r="H55" s="15">
        <v>318.54230137000002</v>
      </c>
      <c r="I55" s="15">
        <v>283.19877638000003</v>
      </c>
      <c r="J55" s="15">
        <v>6.3123287671000003</v>
      </c>
      <c r="K55" s="15">
        <v>29.787651484000001</v>
      </c>
      <c r="L55" s="15">
        <v>303.75985530000003</v>
      </c>
      <c r="M55" s="15">
        <v>626.95478746000003</v>
      </c>
      <c r="N55" s="15">
        <v>8.0135274465999995</v>
      </c>
      <c r="O55" s="15">
        <v>0</v>
      </c>
      <c r="S55" s="14">
        <v>21</v>
      </c>
      <c r="T55" s="15">
        <v>2330.1144915999998</v>
      </c>
      <c r="U55" s="15">
        <v>279.05146722000001</v>
      </c>
      <c r="V55" s="15">
        <v>319.51534097000001</v>
      </c>
      <c r="W55" s="15">
        <v>288.17299107999997</v>
      </c>
      <c r="X55" s="15">
        <v>6.3123287671000003</v>
      </c>
      <c r="Y55" s="15">
        <v>29.740001012</v>
      </c>
      <c r="Z55" s="15">
        <v>287.60659709999999</v>
      </c>
      <c r="AA55" s="15">
        <v>517.87118439999995</v>
      </c>
      <c r="AB55" s="15">
        <v>7.4484036027</v>
      </c>
      <c r="AC55" s="15">
        <v>0</v>
      </c>
      <c r="AG55" s="14">
        <v>21</v>
      </c>
      <c r="AH55" s="15">
        <v>2214.1530830000002</v>
      </c>
      <c r="AI55" s="15">
        <v>279.56732104999998</v>
      </c>
      <c r="AJ55" s="15">
        <v>317.16803267</v>
      </c>
      <c r="AK55" s="15">
        <v>280.21813615999997</v>
      </c>
      <c r="AL55" s="15">
        <v>6.3123287671000003</v>
      </c>
      <c r="AM55" s="15">
        <v>29.772353615</v>
      </c>
      <c r="AN55" s="15">
        <v>274.50510118</v>
      </c>
      <c r="AO55" s="15">
        <v>487.50565246000002</v>
      </c>
      <c r="AP55" s="15">
        <v>7.3576986300999998</v>
      </c>
      <c r="AQ55" s="15">
        <v>0</v>
      </c>
      <c r="AR55" s="50"/>
      <c r="AS55" s="39"/>
      <c r="AU55" s="14">
        <v>21</v>
      </c>
      <c r="AV55" s="15">
        <v>2214.8405547000002</v>
      </c>
      <c r="AW55" s="15">
        <v>277.43724700000001</v>
      </c>
      <c r="AX55" s="15">
        <v>317.50623990999998</v>
      </c>
      <c r="AY55" s="15">
        <v>277.90639471999998</v>
      </c>
      <c r="AZ55" s="15">
        <v>6.3123287671000003</v>
      </c>
      <c r="BA55" s="15">
        <v>29.686979872999999</v>
      </c>
      <c r="BB55" s="15">
        <v>274.41042542999998</v>
      </c>
      <c r="BC55" s="15">
        <v>449.21103277999998</v>
      </c>
      <c r="BD55" s="15">
        <v>7.3719479889999997</v>
      </c>
      <c r="BE55" s="15">
        <v>0</v>
      </c>
      <c r="BF55" s="50"/>
      <c r="BG55" s="39"/>
      <c r="BI55" s="14">
        <v>21</v>
      </c>
      <c r="BJ55" s="15">
        <v>2338.8969863000002</v>
      </c>
      <c r="BK55" s="15">
        <v>281.27208134</v>
      </c>
      <c r="BL55" s="15">
        <v>309.70371788</v>
      </c>
      <c r="BM55" s="15">
        <v>262.64014357000002</v>
      </c>
      <c r="BN55" s="15">
        <v>6.3123287671000003</v>
      </c>
      <c r="BO55" s="15">
        <v>29.772832571999999</v>
      </c>
      <c r="BP55" s="15">
        <v>279.19517930000001</v>
      </c>
      <c r="BQ55" s="15">
        <v>580.29059379</v>
      </c>
      <c r="BR55" s="15">
        <v>7.7468075123000002</v>
      </c>
      <c r="BS55" s="15">
        <v>0</v>
      </c>
      <c r="BT55" s="50"/>
    </row>
    <row r="56" spans="5:72">
      <c r="E56" s="14">
        <v>22</v>
      </c>
      <c r="F56" s="15">
        <v>2338.7785042</v>
      </c>
      <c r="G56" s="15">
        <v>282.82684612999998</v>
      </c>
      <c r="H56" s="15">
        <v>317.70293071999998</v>
      </c>
      <c r="I56" s="15">
        <v>282.31460518</v>
      </c>
      <c r="J56" s="15">
        <v>6.3123287671000003</v>
      </c>
      <c r="K56" s="15">
        <v>29.753866854999998</v>
      </c>
      <c r="L56" s="15">
        <v>302.58928406000001</v>
      </c>
      <c r="M56" s="15">
        <v>624.22093523000001</v>
      </c>
      <c r="N56" s="15">
        <v>8.0135274465999995</v>
      </c>
      <c r="O56" s="15">
        <v>0</v>
      </c>
      <c r="S56" s="14">
        <v>22</v>
      </c>
      <c r="T56" s="15">
        <v>2316.7456861000001</v>
      </c>
      <c r="U56" s="15">
        <v>278.17395834000001</v>
      </c>
      <c r="V56" s="15">
        <v>318.64191370999998</v>
      </c>
      <c r="W56" s="15">
        <v>287.67652951000002</v>
      </c>
      <c r="X56" s="15">
        <v>6.3123287671000003</v>
      </c>
      <c r="Y56" s="15">
        <v>29.705095577000002</v>
      </c>
      <c r="Z56" s="15">
        <v>286.44348682999998</v>
      </c>
      <c r="AA56" s="15">
        <v>515.12184956999999</v>
      </c>
      <c r="AB56" s="15">
        <v>7.4484036027</v>
      </c>
      <c r="AC56" s="15">
        <v>0</v>
      </c>
      <c r="AG56" s="14">
        <v>22</v>
      </c>
      <c r="AH56" s="15">
        <v>2202.0684372999999</v>
      </c>
      <c r="AI56" s="15">
        <v>278.43845412000002</v>
      </c>
      <c r="AJ56" s="15">
        <v>316.10968284</v>
      </c>
      <c r="AK56" s="15">
        <v>279.14148411000002</v>
      </c>
      <c r="AL56" s="15">
        <v>6.3123287671000003</v>
      </c>
      <c r="AM56" s="15">
        <v>29.737691866999999</v>
      </c>
      <c r="AN56" s="15">
        <v>273.40686025000002</v>
      </c>
      <c r="AO56" s="15">
        <v>484.94294843</v>
      </c>
      <c r="AP56" s="15">
        <v>7.3576986300999998</v>
      </c>
      <c r="AQ56" s="15">
        <v>0</v>
      </c>
      <c r="AR56" s="50"/>
      <c r="AS56" s="39"/>
      <c r="AU56" s="14">
        <v>22</v>
      </c>
      <c r="AV56" s="15">
        <v>2203.2961882999998</v>
      </c>
      <c r="AW56" s="15">
        <v>275.90155235999998</v>
      </c>
      <c r="AX56" s="15">
        <v>316.40785692999998</v>
      </c>
      <c r="AY56" s="15">
        <v>276.76818627</v>
      </c>
      <c r="AZ56" s="15">
        <v>6.3123287671000003</v>
      </c>
      <c r="BA56" s="15">
        <v>29.652422928</v>
      </c>
      <c r="BB56" s="15">
        <v>273.3072305</v>
      </c>
      <c r="BC56" s="15">
        <v>447.05583877999999</v>
      </c>
      <c r="BD56" s="15">
        <v>7.3719479889999997</v>
      </c>
      <c r="BE56" s="15">
        <v>0</v>
      </c>
      <c r="BF56" s="50"/>
      <c r="BG56" s="39"/>
      <c r="BI56" s="14">
        <v>22</v>
      </c>
      <c r="BJ56" s="15">
        <v>2325.9588506999999</v>
      </c>
      <c r="BK56" s="15">
        <v>280.56564974000003</v>
      </c>
      <c r="BL56" s="15">
        <v>308.76872191000001</v>
      </c>
      <c r="BM56" s="15">
        <v>261.94806863999997</v>
      </c>
      <c r="BN56" s="15">
        <v>6.3123287671000003</v>
      </c>
      <c r="BO56" s="15">
        <v>29.738393533</v>
      </c>
      <c r="BP56" s="15">
        <v>278.10367460999998</v>
      </c>
      <c r="BQ56" s="15">
        <v>577.66802503999997</v>
      </c>
      <c r="BR56" s="15">
        <v>7.7468075123000002</v>
      </c>
      <c r="BS56" s="15">
        <v>0</v>
      </c>
      <c r="BT56" s="50"/>
    </row>
    <row r="57" spans="5:72">
      <c r="E57" s="14">
        <v>23</v>
      </c>
      <c r="F57" s="15">
        <v>2326.1145916</v>
      </c>
      <c r="G57" s="15">
        <v>281.06365402</v>
      </c>
      <c r="H57" s="15">
        <v>316.31159178000001</v>
      </c>
      <c r="I57" s="15">
        <v>281.14654702000001</v>
      </c>
      <c r="J57" s="15">
        <v>6.3123287671000003</v>
      </c>
      <c r="K57" s="15">
        <v>29.721037281000001</v>
      </c>
      <c r="L57" s="15">
        <v>301.42010128999999</v>
      </c>
      <c r="M57" s="15">
        <v>621.49484561999998</v>
      </c>
      <c r="N57" s="15">
        <v>8.0135274465999995</v>
      </c>
      <c r="O57" s="15">
        <v>0</v>
      </c>
      <c r="S57" s="14">
        <v>23</v>
      </c>
      <c r="T57" s="15">
        <v>2304.2342748999999</v>
      </c>
      <c r="U57" s="15">
        <v>276.40571377999999</v>
      </c>
      <c r="V57" s="15">
        <v>317.20814840000003</v>
      </c>
      <c r="W57" s="15">
        <v>286.55850229999999</v>
      </c>
      <c r="X57" s="15">
        <v>6.3123287671000003</v>
      </c>
      <c r="Y57" s="15">
        <v>29.671252421999998</v>
      </c>
      <c r="Z57" s="15">
        <v>285.28411123000001</v>
      </c>
      <c r="AA57" s="15">
        <v>512.38982635000002</v>
      </c>
      <c r="AB57" s="15">
        <v>7.4484036027</v>
      </c>
      <c r="AC57" s="15">
        <v>0</v>
      </c>
      <c r="AG57" s="14">
        <v>23</v>
      </c>
      <c r="AH57" s="15">
        <v>2189.6723449000001</v>
      </c>
      <c r="AI57" s="15">
        <v>277.34686245</v>
      </c>
      <c r="AJ57" s="15">
        <v>314.57481933000003</v>
      </c>
      <c r="AK57" s="15">
        <v>277.75055571000001</v>
      </c>
      <c r="AL57" s="15">
        <v>6.3123287671000003</v>
      </c>
      <c r="AM57" s="15">
        <v>29.704074287000001</v>
      </c>
      <c r="AN57" s="15">
        <v>272.31137504999998</v>
      </c>
      <c r="AO57" s="15">
        <v>482.39630284999998</v>
      </c>
      <c r="AP57" s="15">
        <v>7.3576986300999998</v>
      </c>
      <c r="AQ57" s="15">
        <v>0</v>
      </c>
      <c r="AR57" s="50"/>
      <c r="AS57" s="39"/>
      <c r="AU57" s="14">
        <v>23</v>
      </c>
      <c r="AV57" s="15">
        <v>2190.6253250999998</v>
      </c>
      <c r="AW57" s="15">
        <v>274.87883485999998</v>
      </c>
      <c r="AX57" s="15">
        <v>315.19188582999999</v>
      </c>
      <c r="AY57" s="15">
        <v>275.29688073</v>
      </c>
      <c r="AZ57" s="15">
        <v>6.3123287671000003</v>
      </c>
      <c r="BA57" s="15">
        <v>29.618889904</v>
      </c>
      <c r="BB57" s="15">
        <v>272.20725116</v>
      </c>
      <c r="BC57" s="15">
        <v>444.90939544000003</v>
      </c>
      <c r="BD57" s="15">
        <v>7.3719479889999997</v>
      </c>
      <c r="BE57" s="15">
        <v>0</v>
      </c>
      <c r="BF57" s="50"/>
      <c r="BG57" s="39"/>
      <c r="BI57" s="14">
        <v>23</v>
      </c>
      <c r="BJ57" s="15">
        <v>2313.5072621999998</v>
      </c>
      <c r="BK57" s="15">
        <v>278.88790470999999</v>
      </c>
      <c r="BL57" s="15">
        <v>307.46837128999999</v>
      </c>
      <c r="BM57" s="15">
        <v>260.93353173000003</v>
      </c>
      <c r="BN57" s="15">
        <v>6.3123287671000003</v>
      </c>
      <c r="BO57" s="15">
        <v>29.704969283000001</v>
      </c>
      <c r="BP57" s="15">
        <v>277.01401060000001</v>
      </c>
      <c r="BQ57" s="15">
        <v>575.06030238000005</v>
      </c>
      <c r="BR57" s="15">
        <v>7.7468075123000002</v>
      </c>
      <c r="BS57" s="15">
        <v>0</v>
      </c>
      <c r="BT57" s="50"/>
    </row>
    <row r="58" spans="5:72">
      <c r="E58" s="14">
        <v>24</v>
      </c>
      <c r="F58" s="15">
        <v>2312.4737758000001</v>
      </c>
      <c r="G58" s="15">
        <v>279.45803567000002</v>
      </c>
      <c r="H58" s="15">
        <v>315.06649182000001</v>
      </c>
      <c r="I58" s="15">
        <v>279.78410088999999</v>
      </c>
      <c r="J58" s="15">
        <v>6.3123287671000003</v>
      </c>
      <c r="K58" s="15">
        <v>29.689144216999999</v>
      </c>
      <c r="L58" s="15">
        <v>300.25249442</v>
      </c>
      <c r="M58" s="15">
        <v>618.77671152999994</v>
      </c>
      <c r="N58" s="15">
        <v>8.0135274465999995</v>
      </c>
      <c r="O58" s="15">
        <v>0</v>
      </c>
      <c r="S58" s="14">
        <v>24</v>
      </c>
      <c r="T58" s="15">
        <v>2291.1781571000001</v>
      </c>
      <c r="U58" s="15">
        <v>274.91509614</v>
      </c>
      <c r="V58" s="15">
        <v>315.98632285999997</v>
      </c>
      <c r="W58" s="15">
        <v>284.62197789999999</v>
      </c>
      <c r="X58" s="15">
        <v>6.3123287671000003</v>
      </c>
      <c r="Y58" s="15">
        <v>29.638450559999999</v>
      </c>
      <c r="Z58" s="15">
        <v>284.12861418</v>
      </c>
      <c r="AA58" s="15">
        <v>509.67504779000001</v>
      </c>
      <c r="AB58" s="15">
        <v>7.4484036027</v>
      </c>
      <c r="AC58" s="15">
        <v>0</v>
      </c>
      <c r="AG58" s="14">
        <v>24</v>
      </c>
      <c r="AH58" s="15">
        <v>2177.3628625000001</v>
      </c>
      <c r="AI58" s="15">
        <v>275.57599446</v>
      </c>
      <c r="AJ58" s="15">
        <v>313.37624854000001</v>
      </c>
      <c r="AK58" s="15">
        <v>276.31494612</v>
      </c>
      <c r="AL58" s="15">
        <v>6.3123287671000003</v>
      </c>
      <c r="AM58" s="15">
        <v>29.671480361</v>
      </c>
      <c r="AN58" s="15">
        <v>271.21880127999998</v>
      </c>
      <c r="AO58" s="15">
        <v>479.86566312999997</v>
      </c>
      <c r="AP58" s="15">
        <v>7.3576986300999998</v>
      </c>
      <c r="AQ58" s="15">
        <v>0</v>
      </c>
      <c r="AR58" s="50"/>
      <c r="AS58" s="39"/>
      <c r="AU58" s="14">
        <v>24</v>
      </c>
      <c r="AV58" s="15">
        <v>2178.0477166000001</v>
      </c>
      <c r="AW58" s="15">
        <v>273.45156428000001</v>
      </c>
      <c r="AX58" s="15">
        <v>313.96928596999999</v>
      </c>
      <c r="AY58" s="15">
        <v>273.82278982999998</v>
      </c>
      <c r="AZ58" s="15">
        <v>6.3123287671000003</v>
      </c>
      <c r="BA58" s="15">
        <v>29.586360829</v>
      </c>
      <c r="BB58" s="15">
        <v>271.11063260999998</v>
      </c>
      <c r="BC58" s="15">
        <v>442.77177083999999</v>
      </c>
      <c r="BD58" s="15">
        <v>7.3719479889999997</v>
      </c>
      <c r="BE58" s="15">
        <v>0</v>
      </c>
      <c r="BF58" s="50"/>
      <c r="BG58" s="39"/>
      <c r="BI58" s="14">
        <v>24</v>
      </c>
      <c r="BJ58" s="15">
        <v>2300.1935502000001</v>
      </c>
      <c r="BK58" s="15">
        <v>277.05480262999998</v>
      </c>
      <c r="BL58" s="15">
        <v>306.34315864000001</v>
      </c>
      <c r="BM58" s="15">
        <v>259.67717383000002</v>
      </c>
      <c r="BN58" s="15">
        <v>6.3123287671000003</v>
      </c>
      <c r="BO58" s="15">
        <v>29.672539906000001</v>
      </c>
      <c r="BP58" s="15">
        <v>275.92635646999997</v>
      </c>
      <c r="BQ58" s="15">
        <v>572.46742240000003</v>
      </c>
      <c r="BR58" s="15">
        <v>7.7468075123000002</v>
      </c>
      <c r="BS58" s="15">
        <v>0</v>
      </c>
      <c r="BT58" s="50"/>
    </row>
    <row r="59" spans="5:72">
      <c r="E59" s="14">
        <v>25</v>
      </c>
      <c r="F59" s="15">
        <v>2297.7577264000001</v>
      </c>
      <c r="G59" s="15">
        <v>278.32057528000001</v>
      </c>
      <c r="H59" s="15">
        <v>314.19569063</v>
      </c>
      <c r="I59" s="15">
        <v>278.76810146999998</v>
      </c>
      <c r="J59" s="15">
        <v>6.3123287671000003</v>
      </c>
      <c r="K59" s="15">
        <v>29.658169116</v>
      </c>
      <c r="L59" s="15">
        <v>299.0866509</v>
      </c>
      <c r="M59" s="15">
        <v>616.06672584</v>
      </c>
      <c r="N59" s="15">
        <v>8.0135274465999995</v>
      </c>
      <c r="O59" s="15">
        <v>0</v>
      </c>
      <c r="S59" s="14">
        <v>25</v>
      </c>
      <c r="T59" s="15">
        <v>2277.1411419000001</v>
      </c>
      <c r="U59" s="15">
        <v>273.78926376999999</v>
      </c>
      <c r="V59" s="15">
        <v>315.14097120999998</v>
      </c>
      <c r="W59" s="15">
        <v>283.00600014999998</v>
      </c>
      <c r="X59" s="15">
        <v>6.3123287671000003</v>
      </c>
      <c r="Y59" s="15">
        <v>29.606669003</v>
      </c>
      <c r="Z59" s="15">
        <v>282.97713958000003</v>
      </c>
      <c r="AA59" s="15">
        <v>506.97744692999999</v>
      </c>
      <c r="AB59" s="15">
        <v>7.4484036027</v>
      </c>
      <c r="AC59" s="15">
        <v>0</v>
      </c>
      <c r="AG59" s="14">
        <v>25</v>
      </c>
      <c r="AH59" s="15">
        <v>2165.8016209000002</v>
      </c>
      <c r="AI59" s="15">
        <v>273.66943693000002</v>
      </c>
      <c r="AJ59" s="15">
        <v>311.93624843999999</v>
      </c>
      <c r="AK59" s="15">
        <v>275.37780217</v>
      </c>
      <c r="AL59" s="15">
        <v>6.3123287671000003</v>
      </c>
      <c r="AM59" s="15">
        <v>29.639889576000002</v>
      </c>
      <c r="AN59" s="15">
        <v>270.12929468999999</v>
      </c>
      <c r="AO59" s="15">
        <v>477.35097668999998</v>
      </c>
      <c r="AP59" s="15">
        <v>7.3576986300999998</v>
      </c>
      <c r="AQ59" s="15">
        <v>0</v>
      </c>
      <c r="AR59" s="50"/>
      <c r="AS59" s="39"/>
      <c r="AU59" s="14">
        <v>25</v>
      </c>
      <c r="AV59" s="15">
        <v>2165.7843291999998</v>
      </c>
      <c r="AW59" s="15">
        <v>272.04206197000002</v>
      </c>
      <c r="AX59" s="15">
        <v>312.73407021000003</v>
      </c>
      <c r="AY59" s="15">
        <v>272.84470761</v>
      </c>
      <c r="AZ59" s="15">
        <v>6.3123287671000003</v>
      </c>
      <c r="BA59" s="15">
        <v>29.554815732000002</v>
      </c>
      <c r="BB59" s="15">
        <v>270.01752004000002</v>
      </c>
      <c r="BC59" s="15">
        <v>440.64303302000002</v>
      </c>
      <c r="BD59" s="15">
        <v>7.3719479889999997</v>
      </c>
      <c r="BE59" s="15">
        <v>0</v>
      </c>
      <c r="BF59" s="50"/>
      <c r="BG59" s="39"/>
      <c r="BI59" s="14">
        <v>25</v>
      </c>
      <c r="BJ59" s="15">
        <v>2285.9113176000001</v>
      </c>
      <c r="BK59" s="15">
        <v>275.70097765999998</v>
      </c>
      <c r="BL59" s="15">
        <v>305.33478823000002</v>
      </c>
      <c r="BM59" s="15">
        <v>258.75895496999999</v>
      </c>
      <c r="BN59" s="15">
        <v>6.3123287671000003</v>
      </c>
      <c r="BO59" s="15">
        <v>29.641085487000002</v>
      </c>
      <c r="BP59" s="15">
        <v>274.84088143000002</v>
      </c>
      <c r="BQ59" s="15">
        <v>569.88938169999994</v>
      </c>
      <c r="BR59" s="15">
        <v>7.7468075123000002</v>
      </c>
      <c r="BS59" s="15">
        <v>0</v>
      </c>
      <c r="BT59" s="50"/>
    </row>
    <row r="60" spans="5:72">
      <c r="E60" s="14">
        <v>26</v>
      </c>
      <c r="F60" s="15">
        <v>2285.2686152000001</v>
      </c>
      <c r="G60" s="15">
        <v>277.49562976999999</v>
      </c>
      <c r="H60" s="15">
        <v>312.95761714999998</v>
      </c>
      <c r="I60" s="15">
        <v>277.44122748000001</v>
      </c>
      <c r="J60" s="15">
        <v>6.3123287671000003</v>
      </c>
      <c r="K60" s="15">
        <v>29.628093433</v>
      </c>
      <c r="L60" s="15">
        <v>297.92275816</v>
      </c>
      <c r="M60" s="15">
        <v>613.36508143000003</v>
      </c>
      <c r="N60" s="15">
        <v>8.0135274465999995</v>
      </c>
      <c r="O60" s="15">
        <v>0</v>
      </c>
      <c r="S60" s="14">
        <v>26</v>
      </c>
      <c r="T60" s="15">
        <v>2265.0839248000002</v>
      </c>
      <c r="U60" s="15">
        <v>273.01174048000001</v>
      </c>
      <c r="V60" s="15">
        <v>313.90271358000001</v>
      </c>
      <c r="W60" s="15">
        <v>281.40311856</v>
      </c>
      <c r="X60" s="15">
        <v>6.3123287671000003</v>
      </c>
      <c r="Y60" s="15">
        <v>29.575886763</v>
      </c>
      <c r="Z60" s="15">
        <v>281.82983134</v>
      </c>
      <c r="AA60" s="15">
        <v>504.29695679999998</v>
      </c>
      <c r="AB60" s="15">
        <v>7.4484036027</v>
      </c>
      <c r="AC60" s="15">
        <v>0</v>
      </c>
      <c r="AG60" s="14">
        <v>26</v>
      </c>
      <c r="AH60" s="15">
        <v>2154.3455269000001</v>
      </c>
      <c r="AI60" s="15">
        <v>272.82647208999998</v>
      </c>
      <c r="AJ60" s="15">
        <v>310.94169541999997</v>
      </c>
      <c r="AK60" s="15">
        <v>274.16634284999998</v>
      </c>
      <c r="AL60" s="15">
        <v>6.3123287671000003</v>
      </c>
      <c r="AM60" s="15">
        <v>29.609281416000002</v>
      </c>
      <c r="AN60" s="15">
        <v>269.04301097000001</v>
      </c>
      <c r="AO60" s="15">
        <v>474.85219095999997</v>
      </c>
      <c r="AP60" s="15">
        <v>7.3576986300999998</v>
      </c>
      <c r="AQ60" s="15">
        <v>0</v>
      </c>
      <c r="AR60" s="50"/>
      <c r="AS60" s="39"/>
      <c r="AU60" s="14">
        <v>26</v>
      </c>
      <c r="AV60" s="15">
        <v>2154.6789994999999</v>
      </c>
      <c r="AW60" s="15">
        <v>270.93430525000002</v>
      </c>
      <c r="AX60" s="15">
        <v>311.63500676000001</v>
      </c>
      <c r="AY60" s="15">
        <v>271.65249592999999</v>
      </c>
      <c r="AZ60" s="15">
        <v>6.3123287671000003</v>
      </c>
      <c r="BA60" s="15">
        <v>29.524234642</v>
      </c>
      <c r="BB60" s="15">
        <v>268.92805865000003</v>
      </c>
      <c r="BC60" s="15">
        <v>438.52325003999999</v>
      </c>
      <c r="BD60" s="15">
        <v>7.3719479889999997</v>
      </c>
      <c r="BE60" s="15">
        <v>0</v>
      </c>
      <c r="BF60" s="50"/>
      <c r="BG60" s="39"/>
      <c r="BI60" s="14">
        <v>26</v>
      </c>
      <c r="BJ60" s="15">
        <v>2273.4431144</v>
      </c>
      <c r="BK60" s="15">
        <v>274.58752958000002</v>
      </c>
      <c r="BL60" s="15">
        <v>304.24863350999999</v>
      </c>
      <c r="BM60" s="15">
        <v>257.99576825999998</v>
      </c>
      <c r="BN60" s="15">
        <v>6.3123287671000003</v>
      </c>
      <c r="BO60" s="15">
        <v>29.610586109</v>
      </c>
      <c r="BP60" s="15">
        <v>273.75775465999999</v>
      </c>
      <c r="BQ60" s="15">
        <v>567.32617689000006</v>
      </c>
      <c r="BR60" s="15">
        <v>7.7468075123000002</v>
      </c>
      <c r="BS60" s="15">
        <v>0</v>
      </c>
      <c r="BT60" s="50"/>
    </row>
    <row r="61" spans="5:72">
      <c r="E61" s="14">
        <v>27</v>
      </c>
      <c r="F61" s="15">
        <v>2273.7989997</v>
      </c>
      <c r="G61" s="15">
        <v>275.92757490000002</v>
      </c>
      <c r="H61" s="15">
        <v>311.20918117999997</v>
      </c>
      <c r="I61" s="15">
        <v>276.34832961000001</v>
      </c>
      <c r="J61" s="15">
        <v>6.3123287671000003</v>
      </c>
      <c r="K61" s="15">
        <v>29.59889862</v>
      </c>
      <c r="L61" s="15">
        <v>296.76100364000001</v>
      </c>
      <c r="M61" s="15">
        <v>610.67197119000002</v>
      </c>
      <c r="N61" s="15">
        <v>8.0135274465999995</v>
      </c>
      <c r="O61" s="15">
        <v>0</v>
      </c>
      <c r="S61" s="14">
        <v>27</v>
      </c>
      <c r="T61" s="15">
        <v>2253.8767238</v>
      </c>
      <c r="U61" s="15">
        <v>271.56432536</v>
      </c>
      <c r="V61" s="15">
        <v>312.15773016000003</v>
      </c>
      <c r="W61" s="15">
        <v>280.12683845999999</v>
      </c>
      <c r="X61" s="15">
        <v>6.3123287671000003</v>
      </c>
      <c r="Y61" s="15">
        <v>29.546082850000001</v>
      </c>
      <c r="Z61" s="15">
        <v>280.68683335999998</v>
      </c>
      <c r="AA61" s="15">
        <v>501.63351046000002</v>
      </c>
      <c r="AB61" s="15">
        <v>7.4484036027</v>
      </c>
      <c r="AC61" s="15">
        <v>0</v>
      </c>
      <c r="AG61" s="14">
        <v>27</v>
      </c>
      <c r="AH61" s="15">
        <v>2142.4640355000001</v>
      </c>
      <c r="AI61" s="15">
        <v>271.93328115000003</v>
      </c>
      <c r="AJ61" s="15">
        <v>309.76641733999998</v>
      </c>
      <c r="AK61" s="15">
        <v>273.61123216999999</v>
      </c>
      <c r="AL61" s="15">
        <v>6.3123287671000003</v>
      </c>
      <c r="AM61" s="15">
        <v>29.579635367000002</v>
      </c>
      <c r="AN61" s="15">
        <v>267.96010586</v>
      </c>
      <c r="AO61" s="15">
        <v>472.36925335000001</v>
      </c>
      <c r="AP61" s="15">
        <v>7.3576986300999998</v>
      </c>
      <c r="AQ61" s="15">
        <v>0</v>
      </c>
      <c r="AR61" s="50"/>
      <c r="AS61" s="39"/>
      <c r="AU61" s="14">
        <v>27</v>
      </c>
      <c r="AV61" s="15">
        <v>2143.3723151999998</v>
      </c>
      <c r="AW61" s="15">
        <v>269.66035977000001</v>
      </c>
      <c r="AX61" s="15">
        <v>310.26649409999999</v>
      </c>
      <c r="AY61" s="15">
        <v>271.09727681999999</v>
      </c>
      <c r="AZ61" s="15">
        <v>6.3123287671000003</v>
      </c>
      <c r="BA61" s="15">
        <v>29.494597587000001</v>
      </c>
      <c r="BB61" s="15">
        <v>267.84239363</v>
      </c>
      <c r="BC61" s="15">
        <v>436.41248997000002</v>
      </c>
      <c r="BD61" s="15">
        <v>7.3719479889999997</v>
      </c>
      <c r="BE61" s="15">
        <v>0</v>
      </c>
      <c r="BF61" s="50"/>
      <c r="BG61" s="39"/>
      <c r="BI61" s="14">
        <v>27</v>
      </c>
      <c r="BJ61" s="15">
        <v>2262.4818401000002</v>
      </c>
      <c r="BK61" s="15">
        <v>273.06855041</v>
      </c>
      <c r="BL61" s="15">
        <v>302.19331911</v>
      </c>
      <c r="BM61" s="15">
        <v>257.32952003999998</v>
      </c>
      <c r="BN61" s="15">
        <v>6.3123287671000003</v>
      </c>
      <c r="BO61" s="15">
        <v>29.581021856</v>
      </c>
      <c r="BP61" s="15">
        <v>272.67714538000001</v>
      </c>
      <c r="BQ61" s="15">
        <v>564.77780455000004</v>
      </c>
      <c r="BR61" s="15">
        <v>7.7468075123000002</v>
      </c>
      <c r="BS61" s="15">
        <v>0</v>
      </c>
      <c r="BT61" s="50"/>
    </row>
    <row r="62" spans="5:72">
      <c r="E62" s="14">
        <v>28</v>
      </c>
      <c r="F62" s="15">
        <v>2262.2145916999998</v>
      </c>
      <c r="G62" s="15">
        <v>274.34294537</v>
      </c>
      <c r="H62" s="15">
        <v>309.26628266</v>
      </c>
      <c r="I62" s="15">
        <v>275.58126159</v>
      </c>
      <c r="J62" s="15">
        <v>6.3123287671000003</v>
      </c>
      <c r="K62" s="15">
        <v>29.570566131</v>
      </c>
      <c r="L62" s="15">
        <v>295.60157478000002</v>
      </c>
      <c r="M62" s="15">
        <v>607.98758800999997</v>
      </c>
      <c r="N62" s="15">
        <v>8.0135274465999995</v>
      </c>
      <c r="O62" s="15">
        <v>0</v>
      </c>
      <c r="S62" s="14">
        <v>28</v>
      </c>
      <c r="T62" s="15">
        <v>2242.7248461999998</v>
      </c>
      <c r="U62" s="15">
        <v>270.04177672999998</v>
      </c>
      <c r="V62" s="15">
        <v>310.19481925000002</v>
      </c>
      <c r="W62" s="15">
        <v>279.08829600000001</v>
      </c>
      <c r="X62" s="15">
        <v>6.3123287671000003</v>
      </c>
      <c r="Y62" s="15">
        <v>29.517236277999999</v>
      </c>
      <c r="Z62" s="15">
        <v>279.54828952000003</v>
      </c>
      <c r="AA62" s="15">
        <v>498.98704096</v>
      </c>
      <c r="AB62" s="15">
        <v>7.4484036027</v>
      </c>
      <c r="AC62" s="15">
        <v>0</v>
      </c>
      <c r="AG62" s="14">
        <v>28</v>
      </c>
      <c r="AH62" s="15">
        <v>2131.7084814999998</v>
      </c>
      <c r="AI62" s="15">
        <v>270.47559530000001</v>
      </c>
      <c r="AJ62" s="15">
        <v>307.95476529000001</v>
      </c>
      <c r="AK62" s="15">
        <v>273.13105299</v>
      </c>
      <c r="AL62" s="15">
        <v>6.3123287671000003</v>
      </c>
      <c r="AM62" s="15">
        <v>29.550930915999999</v>
      </c>
      <c r="AN62" s="15">
        <v>266.88073507000001</v>
      </c>
      <c r="AO62" s="15">
        <v>469.90211128999999</v>
      </c>
      <c r="AP62" s="15">
        <v>7.3576986300999998</v>
      </c>
      <c r="AQ62" s="15">
        <v>0</v>
      </c>
      <c r="AR62" s="50"/>
      <c r="AS62" s="39"/>
      <c r="AU62" s="14">
        <v>28</v>
      </c>
      <c r="AV62" s="15">
        <v>2132.4879578</v>
      </c>
      <c r="AW62" s="15">
        <v>267.90987225999999</v>
      </c>
      <c r="AX62" s="15">
        <v>308.75200056</v>
      </c>
      <c r="AY62" s="15">
        <v>270.74225378</v>
      </c>
      <c r="AZ62" s="15">
        <v>6.3123287671000003</v>
      </c>
      <c r="BA62" s="15">
        <v>29.465884595999999</v>
      </c>
      <c r="BB62" s="15">
        <v>266.76067017000003</v>
      </c>
      <c r="BC62" s="15">
        <v>434.31082085999998</v>
      </c>
      <c r="BD62" s="15">
        <v>7.3719479889999997</v>
      </c>
      <c r="BE62" s="15">
        <v>0</v>
      </c>
      <c r="BF62" s="50"/>
      <c r="BG62" s="39"/>
      <c r="BI62" s="14">
        <v>28</v>
      </c>
      <c r="BJ62" s="15">
        <v>2250.2682018</v>
      </c>
      <c r="BK62" s="15">
        <v>272.04401822</v>
      </c>
      <c r="BL62" s="15">
        <v>300.77664744999998</v>
      </c>
      <c r="BM62" s="15">
        <v>256.78254608999998</v>
      </c>
      <c r="BN62" s="15">
        <v>6.3123287671000003</v>
      </c>
      <c r="BO62" s="15">
        <v>29.552372814000002</v>
      </c>
      <c r="BP62" s="15">
        <v>271.59922279</v>
      </c>
      <c r="BQ62" s="15">
        <v>562.24426129999995</v>
      </c>
      <c r="BR62" s="15">
        <v>7.7468075123000002</v>
      </c>
      <c r="BS62" s="15">
        <v>0</v>
      </c>
      <c r="BT62" s="50"/>
    </row>
    <row r="63" spans="5:72">
      <c r="E63" s="14">
        <v>29</v>
      </c>
      <c r="F63" s="15">
        <v>2249.4129945</v>
      </c>
      <c r="G63" s="15">
        <v>273.27588226</v>
      </c>
      <c r="H63" s="15">
        <v>308.3084667</v>
      </c>
      <c r="I63" s="15">
        <v>274.52873362000003</v>
      </c>
      <c r="J63" s="15">
        <v>6.3123287671000003</v>
      </c>
      <c r="K63" s="15">
        <v>29.543077421</v>
      </c>
      <c r="L63" s="15">
        <v>294.44465903000003</v>
      </c>
      <c r="M63" s="15">
        <v>605.31212476999997</v>
      </c>
      <c r="N63" s="15">
        <v>8.0135274465999995</v>
      </c>
      <c r="O63" s="15">
        <v>0</v>
      </c>
      <c r="S63" s="14">
        <v>29</v>
      </c>
      <c r="T63" s="15">
        <v>2230.0930769000001</v>
      </c>
      <c r="U63" s="15">
        <v>268.99968669999998</v>
      </c>
      <c r="V63" s="15">
        <v>309.20167241000001</v>
      </c>
      <c r="W63" s="15">
        <v>278.07942264000002</v>
      </c>
      <c r="X63" s="15">
        <v>6.3123287671000003</v>
      </c>
      <c r="Y63" s="15">
        <v>29.489326057</v>
      </c>
      <c r="Z63" s="15">
        <v>278.41434373999999</v>
      </c>
      <c r="AA63" s="15">
        <v>496.35748131999998</v>
      </c>
      <c r="AB63" s="15">
        <v>7.4484036027</v>
      </c>
      <c r="AC63" s="15">
        <v>0</v>
      </c>
      <c r="AG63" s="14">
        <v>29</v>
      </c>
      <c r="AH63" s="15">
        <v>2120.8318165999999</v>
      </c>
      <c r="AI63" s="15">
        <v>268.88246427000001</v>
      </c>
      <c r="AJ63" s="15">
        <v>306.71526555000003</v>
      </c>
      <c r="AK63" s="15">
        <v>272.33527760999999</v>
      </c>
      <c r="AL63" s="15">
        <v>6.3123287671000003</v>
      </c>
      <c r="AM63" s="15">
        <v>29.523147547000001</v>
      </c>
      <c r="AN63" s="15">
        <v>265.80505434000003</v>
      </c>
      <c r="AO63" s="15">
        <v>467.45071218999999</v>
      </c>
      <c r="AP63" s="15">
        <v>7.3576986300999998</v>
      </c>
      <c r="AQ63" s="15">
        <v>0</v>
      </c>
      <c r="AR63" s="50"/>
      <c r="AS63" s="39"/>
      <c r="AU63" s="14">
        <v>29</v>
      </c>
      <c r="AV63" s="15">
        <v>2120.644487</v>
      </c>
      <c r="AW63" s="15">
        <v>267.17557950000003</v>
      </c>
      <c r="AX63" s="15">
        <v>307.55316141999998</v>
      </c>
      <c r="AY63" s="15">
        <v>270.01449492</v>
      </c>
      <c r="AZ63" s="15">
        <v>6.3123287671000003</v>
      </c>
      <c r="BA63" s="15">
        <v>29.438075697999999</v>
      </c>
      <c r="BB63" s="15">
        <v>265.68303345999999</v>
      </c>
      <c r="BC63" s="15">
        <v>432.21831077000002</v>
      </c>
      <c r="BD63" s="15">
        <v>7.3719479889999997</v>
      </c>
      <c r="BE63" s="15">
        <v>0</v>
      </c>
      <c r="BF63" s="50"/>
      <c r="BG63" s="39"/>
      <c r="BI63" s="14">
        <v>29</v>
      </c>
      <c r="BJ63" s="15">
        <v>2238.1277353999999</v>
      </c>
      <c r="BK63" s="15">
        <v>270.90555313999999</v>
      </c>
      <c r="BL63" s="15">
        <v>299.54407651999998</v>
      </c>
      <c r="BM63" s="15">
        <v>256.09223236999998</v>
      </c>
      <c r="BN63" s="15">
        <v>6.3123287671000003</v>
      </c>
      <c r="BO63" s="15">
        <v>29.524619066</v>
      </c>
      <c r="BP63" s="15">
        <v>270.52415608000001</v>
      </c>
      <c r="BQ63" s="15">
        <v>559.72554372000002</v>
      </c>
      <c r="BR63" s="15">
        <v>7.7468075123000002</v>
      </c>
      <c r="BS63" s="15">
        <v>0</v>
      </c>
      <c r="BT63" s="50"/>
    </row>
    <row r="64" spans="5:72">
      <c r="E64" s="14">
        <v>30</v>
      </c>
      <c r="F64" s="15">
        <v>2239.0366202999999</v>
      </c>
      <c r="G64" s="15">
        <v>272.00449363000001</v>
      </c>
      <c r="H64" s="15">
        <v>307.13470150000001</v>
      </c>
      <c r="I64" s="15">
        <v>273.38034907000002</v>
      </c>
      <c r="J64" s="15">
        <v>6.3123287671000003</v>
      </c>
      <c r="K64" s="15">
        <v>29.516413942</v>
      </c>
      <c r="L64" s="15">
        <v>293.29044381</v>
      </c>
      <c r="M64" s="15">
        <v>602.64577435000001</v>
      </c>
      <c r="N64" s="15">
        <v>8.0135274465999995</v>
      </c>
      <c r="O64" s="15">
        <v>0</v>
      </c>
      <c r="S64" s="14">
        <v>30</v>
      </c>
      <c r="T64" s="15">
        <v>2219.6862431999998</v>
      </c>
      <c r="U64" s="15">
        <v>267.48816772999999</v>
      </c>
      <c r="V64" s="15">
        <v>308.01077879000002</v>
      </c>
      <c r="W64" s="15">
        <v>277.19294302999998</v>
      </c>
      <c r="X64" s="15">
        <v>6.3123287671000003</v>
      </c>
      <c r="Y64" s="15">
        <v>29.462331200000001</v>
      </c>
      <c r="Z64" s="15">
        <v>277.28513989999999</v>
      </c>
      <c r="AA64" s="15">
        <v>493.7447646</v>
      </c>
      <c r="AB64" s="15">
        <v>7.4484036027</v>
      </c>
      <c r="AC64" s="15">
        <v>0</v>
      </c>
      <c r="AG64" s="14">
        <v>30</v>
      </c>
      <c r="AH64" s="15">
        <v>2111.7196812000002</v>
      </c>
      <c r="AI64" s="15">
        <v>267.47856281000003</v>
      </c>
      <c r="AJ64" s="15">
        <v>305.25808081999998</v>
      </c>
      <c r="AK64" s="15">
        <v>271.47796092999999</v>
      </c>
      <c r="AL64" s="15">
        <v>6.3123287671000003</v>
      </c>
      <c r="AM64" s="15">
        <v>29.496264747000001</v>
      </c>
      <c r="AN64" s="15">
        <v>264.73321936000002</v>
      </c>
      <c r="AO64" s="15">
        <v>465.01500347000001</v>
      </c>
      <c r="AP64" s="15">
        <v>7.3576986300999998</v>
      </c>
      <c r="AQ64" s="15">
        <v>0</v>
      </c>
      <c r="AR64" s="50"/>
      <c r="AS64" s="39"/>
      <c r="AU64" s="14">
        <v>30</v>
      </c>
      <c r="AV64" s="15">
        <v>2111.4171059999999</v>
      </c>
      <c r="AW64" s="15">
        <v>265.59324893000002</v>
      </c>
      <c r="AX64" s="15">
        <v>306.33546998999998</v>
      </c>
      <c r="AY64" s="15">
        <v>269.24885096000003</v>
      </c>
      <c r="AZ64" s="15">
        <v>6.3123287671000003</v>
      </c>
      <c r="BA64" s="15">
        <v>29.411150921000001</v>
      </c>
      <c r="BB64" s="15">
        <v>264.60962869999997</v>
      </c>
      <c r="BC64" s="15">
        <v>430.13502776000001</v>
      </c>
      <c r="BD64" s="15">
        <v>7.3719479889999997</v>
      </c>
      <c r="BE64" s="15">
        <v>0</v>
      </c>
      <c r="BF64" s="50"/>
      <c r="BG64" s="39"/>
      <c r="BI64" s="14">
        <v>30</v>
      </c>
      <c r="BJ64" s="15">
        <v>2226.6766523000001</v>
      </c>
      <c r="BK64" s="15">
        <v>269.98344879000001</v>
      </c>
      <c r="BL64" s="15">
        <v>298.61833995000001</v>
      </c>
      <c r="BM64" s="15">
        <v>255.22657475</v>
      </c>
      <c r="BN64" s="15">
        <v>6.3123287671000003</v>
      </c>
      <c r="BO64" s="15">
        <v>29.497740697000001</v>
      </c>
      <c r="BP64" s="15">
        <v>269.45211447000003</v>
      </c>
      <c r="BQ64" s="15">
        <v>557.22164840999994</v>
      </c>
      <c r="BR64" s="15">
        <v>7.7468075123000002</v>
      </c>
      <c r="BS64" s="15">
        <v>0</v>
      </c>
      <c r="BT64" s="50"/>
    </row>
    <row r="65" spans="5:72">
      <c r="E65" s="14">
        <v>31</v>
      </c>
      <c r="F65" s="15">
        <v>2228.9609844000001</v>
      </c>
      <c r="G65" s="15">
        <v>270.58627054999999</v>
      </c>
      <c r="H65" s="15">
        <v>306.11737417000001</v>
      </c>
      <c r="I65" s="15">
        <v>272.51788326000002</v>
      </c>
      <c r="J65" s="15">
        <v>6.3123287671000003</v>
      </c>
      <c r="K65" s="15">
        <v>29.490557149000001</v>
      </c>
      <c r="L65" s="15">
        <v>292.13911657</v>
      </c>
      <c r="M65" s="15">
        <v>599.98872964999998</v>
      </c>
      <c r="N65" s="15">
        <v>8.0135274465999995</v>
      </c>
      <c r="O65" s="15">
        <v>0</v>
      </c>
      <c r="S65" s="14">
        <v>31</v>
      </c>
      <c r="T65" s="15">
        <v>2209.5334716000002</v>
      </c>
      <c r="U65" s="15">
        <v>266.27015179</v>
      </c>
      <c r="V65" s="15">
        <v>306.93257421999999</v>
      </c>
      <c r="W65" s="15">
        <v>276.31648364</v>
      </c>
      <c r="X65" s="15">
        <v>6.3123287671000003</v>
      </c>
      <c r="Y65" s="15">
        <v>29.436230718000001</v>
      </c>
      <c r="Z65" s="15">
        <v>276.16082190999998</v>
      </c>
      <c r="AA65" s="15">
        <v>491.14882384999999</v>
      </c>
      <c r="AB65" s="15">
        <v>7.4484036027</v>
      </c>
      <c r="AC65" s="15">
        <v>0</v>
      </c>
      <c r="AG65" s="14">
        <v>31</v>
      </c>
      <c r="AH65" s="15">
        <v>2102.7743902000002</v>
      </c>
      <c r="AI65" s="15">
        <v>265.89171986000002</v>
      </c>
      <c r="AJ65" s="15">
        <v>303.68213218</v>
      </c>
      <c r="AK65" s="15">
        <v>270.93508494000002</v>
      </c>
      <c r="AL65" s="15">
        <v>6.3123287671000003</v>
      </c>
      <c r="AM65" s="15">
        <v>29.470262000999998</v>
      </c>
      <c r="AN65" s="15">
        <v>263.66538587999997</v>
      </c>
      <c r="AO65" s="15">
        <v>462.59493257000003</v>
      </c>
      <c r="AP65" s="15">
        <v>7.3576986300999998</v>
      </c>
      <c r="AQ65" s="15">
        <v>0</v>
      </c>
      <c r="AR65" s="50"/>
      <c r="AS65" s="39"/>
      <c r="AU65" s="14">
        <v>31</v>
      </c>
      <c r="AV65" s="15">
        <v>2103.0761204</v>
      </c>
      <c r="AW65" s="15">
        <v>264.01015272000001</v>
      </c>
      <c r="AX65" s="15">
        <v>304.27867677</v>
      </c>
      <c r="AY65" s="15">
        <v>268.66086197999999</v>
      </c>
      <c r="AZ65" s="15">
        <v>6.3123287671000003</v>
      </c>
      <c r="BA65" s="15">
        <v>29.385090294000001</v>
      </c>
      <c r="BB65" s="15">
        <v>263.54060106999998</v>
      </c>
      <c r="BC65" s="15">
        <v>428.06103989000002</v>
      </c>
      <c r="BD65" s="15">
        <v>7.3719479889999997</v>
      </c>
      <c r="BE65" s="15">
        <v>0</v>
      </c>
      <c r="BF65" s="50"/>
      <c r="BG65" s="39"/>
      <c r="BI65" s="14">
        <v>31</v>
      </c>
      <c r="BJ65" s="15">
        <v>2216.3403073999998</v>
      </c>
      <c r="BK65" s="15">
        <v>268.75844196999998</v>
      </c>
      <c r="BL65" s="15">
        <v>297.57619496000001</v>
      </c>
      <c r="BM65" s="15">
        <v>254.66824640999999</v>
      </c>
      <c r="BN65" s="15">
        <v>6.3123287671000003</v>
      </c>
      <c r="BO65" s="15">
        <v>29.47171779</v>
      </c>
      <c r="BP65" s="15">
        <v>268.38326714999999</v>
      </c>
      <c r="BQ65" s="15">
        <v>554.73257197999999</v>
      </c>
      <c r="BR65" s="15">
        <v>7.7468075123000002</v>
      </c>
      <c r="BS65" s="15">
        <v>0</v>
      </c>
      <c r="BT65" s="50"/>
    </row>
    <row r="66" spans="5:72">
      <c r="E66" s="14">
        <v>32</v>
      </c>
      <c r="F66" s="15">
        <v>2219.6043801999999</v>
      </c>
      <c r="G66" s="15">
        <v>268.49011708</v>
      </c>
      <c r="H66" s="15">
        <v>304.7036281</v>
      </c>
      <c r="I66" s="15">
        <v>272.01073484</v>
      </c>
      <c r="J66" s="15">
        <v>6.3123287671000003</v>
      </c>
      <c r="K66" s="15">
        <v>29.465488494999999</v>
      </c>
      <c r="L66" s="15">
        <v>290.99086475000001</v>
      </c>
      <c r="M66" s="15">
        <v>597.34118354999998</v>
      </c>
      <c r="N66" s="15">
        <v>8.0135274465999995</v>
      </c>
      <c r="O66" s="15">
        <v>0</v>
      </c>
      <c r="S66" s="14">
        <v>32</v>
      </c>
      <c r="T66" s="15">
        <v>2200.7138619000002</v>
      </c>
      <c r="U66" s="15">
        <v>264.09193383000002</v>
      </c>
      <c r="V66" s="15">
        <v>305.52768350999997</v>
      </c>
      <c r="W66" s="15">
        <v>275.39375050000001</v>
      </c>
      <c r="X66" s="15">
        <v>6.3123287671000003</v>
      </c>
      <c r="Y66" s="15">
        <v>29.411003623999999</v>
      </c>
      <c r="Z66" s="15">
        <v>275.04153366000003</v>
      </c>
      <c r="AA66" s="15">
        <v>488.56959210000002</v>
      </c>
      <c r="AB66" s="15">
        <v>7.4484036027</v>
      </c>
      <c r="AC66" s="15">
        <v>0</v>
      </c>
      <c r="AG66" s="14">
        <v>32</v>
      </c>
      <c r="AH66" s="15">
        <v>2092.4877200999999</v>
      </c>
      <c r="AI66" s="15">
        <v>264.85759207000001</v>
      </c>
      <c r="AJ66" s="15">
        <v>302.55648732999998</v>
      </c>
      <c r="AK66" s="15">
        <v>270.73056916000002</v>
      </c>
      <c r="AL66" s="15">
        <v>6.3123287671000003</v>
      </c>
      <c r="AM66" s="15">
        <v>29.445118794999999</v>
      </c>
      <c r="AN66" s="15">
        <v>262.60170961</v>
      </c>
      <c r="AO66" s="15">
        <v>460.19044688000002</v>
      </c>
      <c r="AP66" s="15">
        <v>7.3576986300999998</v>
      </c>
      <c r="AQ66" s="15">
        <v>0</v>
      </c>
      <c r="AR66" s="50"/>
      <c r="AS66" s="39"/>
      <c r="AU66" s="14">
        <v>32</v>
      </c>
      <c r="AV66" s="15">
        <v>2093.2040014999998</v>
      </c>
      <c r="AW66" s="15">
        <v>262.65772226000001</v>
      </c>
      <c r="AX66" s="15">
        <v>303.10187695000002</v>
      </c>
      <c r="AY66" s="15">
        <v>268.49334713000002</v>
      </c>
      <c r="AZ66" s="15">
        <v>6.3123287671000003</v>
      </c>
      <c r="BA66" s="15">
        <v>29.359873845999999</v>
      </c>
      <c r="BB66" s="15">
        <v>262.47609577999998</v>
      </c>
      <c r="BC66" s="15">
        <v>425.99641522000002</v>
      </c>
      <c r="BD66" s="15">
        <v>7.3719479889999997</v>
      </c>
      <c r="BE66" s="15">
        <v>0</v>
      </c>
      <c r="BF66" s="50"/>
      <c r="BG66" s="39"/>
      <c r="BI66" s="14">
        <v>32</v>
      </c>
      <c r="BJ66" s="15">
        <v>2207.5624974000002</v>
      </c>
      <c r="BK66" s="15">
        <v>266.41844286999998</v>
      </c>
      <c r="BL66" s="15">
        <v>296.15492359000001</v>
      </c>
      <c r="BM66" s="15">
        <v>254.04550182</v>
      </c>
      <c r="BN66" s="15">
        <v>6.3123287671000003</v>
      </c>
      <c r="BO66" s="15">
        <v>29.446530430999999</v>
      </c>
      <c r="BP66" s="15">
        <v>267.31778331999999</v>
      </c>
      <c r="BQ66" s="15">
        <v>552.25831102999996</v>
      </c>
      <c r="BR66" s="15">
        <v>7.7468075123000002</v>
      </c>
      <c r="BS66" s="15">
        <v>0</v>
      </c>
      <c r="BT66" s="50"/>
    </row>
    <row r="67" spans="5:72">
      <c r="E67" s="14">
        <v>33</v>
      </c>
      <c r="F67" s="15">
        <v>2209.1538841000001</v>
      </c>
      <c r="G67" s="15">
        <v>267.07100416999998</v>
      </c>
      <c r="H67" s="15">
        <v>303.40994553000002</v>
      </c>
      <c r="I67" s="15">
        <v>271.80037429999999</v>
      </c>
      <c r="J67" s="15">
        <v>6.3123287671000003</v>
      </c>
      <c r="K67" s="15">
        <v>29.441189434000002</v>
      </c>
      <c r="L67" s="15">
        <v>289.84587577999997</v>
      </c>
      <c r="M67" s="15">
        <v>594.70332891999999</v>
      </c>
      <c r="N67" s="15">
        <v>8.0135274465999995</v>
      </c>
      <c r="O67" s="15">
        <v>0</v>
      </c>
      <c r="S67" s="14">
        <v>33</v>
      </c>
      <c r="T67" s="15">
        <v>2190.3277039</v>
      </c>
      <c r="U67" s="15">
        <v>262.90909414999999</v>
      </c>
      <c r="V67" s="15">
        <v>304.25235032000001</v>
      </c>
      <c r="W67" s="15">
        <v>274.91262991000002</v>
      </c>
      <c r="X67" s="15">
        <v>6.3123287671000003</v>
      </c>
      <c r="Y67" s="15">
        <v>29.386628928</v>
      </c>
      <c r="Z67" s="15">
        <v>273.92741905999998</v>
      </c>
      <c r="AA67" s="15">
        <v>486.00700239999998</v>
      </c>
      <c r="AB67" s="15">
        <v>7.4484036027</v>
      </c>
      <c r="AC67" s="15">
        <v>0</v>
      </c>
      <c r="AG67" s="14">
        <v>33</v>
      </c>
      <c r="AH67" s="15">
        <v>2082.9274715000001</v>
      </c>
      <c r="AI67" s="15">
        <v>263.80543075999998</v>
      </c>
      <c r="AJ67" s="15">
        <v>300.99886154000001</v>
      </c>
      <c r="AK67" s="15">
        <v>270.24964629999999</v>
      </c>
      <c r="AL67" s="15">
        <v>6.3123287671000003</v>
      </c>
      <c r="AM67" s="15">
        <v>29.420814614000001</v>
      </c>
      <c r="AN67" s="15">
        <v>261.54234625999999</v>
      </c>
      <c r="AO67" s="15">
        <v>457.80149383999998</v>
      </c>
      <c r="AP67" s="15">
        <v>7.3576986300999998</v>
      </c>
      <c r="AQ67" s="15">
        <v>0</v>
      </c>
      <c r="AR67" s="50"/>
      <c r="AS67" s="39"/>
      <c r="AU67" s="14">
        <v>33</v>
      </c>
      <c r="AV67" s="15">
        <v>2083.5271935000001</v>
      </c>
      <c r="AW67" s="15">
        <v>261.59546136</v>
      </c>
      <c r="AX67" s="15">
        <v>301.77742562999998</v>
      </c>
      <c r="AY67" s="15">
        <v>267.98800337</v>
      </c>
      <c r="AZ67" s="15">
        <v>6.3123287671000003</v>
      </c>
      <c r="BA67" s="15">
        <v>29.335481604999998</v>
      </c>
      <c r="BB67" s="15">
        <v>261.41625800000003</v>
      </c>
      <c r="BC67" s="15">
        <v>423.94122179999999</v>
      </c>
      <c r="BD67" s="15">
        <v>7.3719479889999997</v>
      </c>
      <c r="BE67" s="15">
        <v>0</v>
      </c>
      <c r="BF67" s="50"/>
      <c r="BG67" s="39"/>
      <c r="BI67" s="14">
        <v>33</v>
      </c>
      <c r="BJ67" s="15">
        <v>2197.7841002</v>
      </c>
      <c r="BK67" s="15">
        <v>264.62323771000001</v>
      </c>
      <c r="BL67" s="15">
        <v>294.97206253000002</v>
      </c>
      <c r="BM67" s="15">
        <v>253.64014014</v>
      </c>
      <c r="BN67" s="15">
        <v>6.3123287671000003</v>
      </c>
      <c r="BO67" s="15">
        <v>29.422158703000001</v>
      </c>
      <c r="BP67" s="15">
        <v>266.25583218000003</v>
      </c>
      <c r="BQ67" s="15">
        <v>549.79886213999998</v>
      </c>
      <c r="BR67" s="15">
        <v>7.7468075123000002</v>
      </c>
      <c r="BS67" s="15">
        <v>0</v>
      </c>
      <c r="BT67" s="50"/>
    </row>
    <row r="68" spans="5:72">
      <c r="E68" s="14">
        <v>34</v>
      </c>
      <c r="F68" s="15">
        <v>2198.7196650000001</v>
      </c>
      <c r="G68" s="15">
        <v>266.61926195000001</v>
      </c>
      <c r="H68" s="15">
        <v>301.89105226999999</v>
      </c>
      <c r="I68" s="15">
        <v>270.83157677000003</v>
      </c>
      <c r="J68" s="15">
        <v>6.3123287671000003</v>
      </c>
      <c r="K68" s="15">
        <v>29.417641418999999</v>
      </c>
      <c r="L68" s="15">
        <v>288.70433710999998</v>
      </c>
      <c r="M68" s="15">
        <v>592.07535867000001</v>
      </c>
      <c r="N68" s="15">
        <v>8.0135274465999995</v>
      </c>
      <c r="O68" s="15">
        <v>0</v>
      </c>
      <c r="S68" s="14">
        <v>34</v>
      </c>
      <c r="T68" s="15">
        <v>2179.7431888000001</v>
      </c>
      <c r="U68" s="15">
        <v>262.38937657999998</v>
      </c>
      <c r="V68" s="15">
        <v>302.68804523</v>
      </c>
      <c r="W68" s="15">
        <v>274.25571624000003</v>
      </c>
      <c r="X68" s="15">
        <v>6.3123287671000003</v>
      </c>
      <c r="Y68" s="15">
        <v>29.363085642000001</v>
      </c>
      <c r="Z68" s="15">
        <v>272.81862199</v>
      </c>
      <c r="AA68" s="15">
        <v>483.46098778999999</v>
      </c>
      <c r="AB68" s="15">
        <v>7.4484036027</v>
      </c>
      <c r="AC68" s="15">
        <v>0</v>
      </c>
      <c r="AG68" s="14">
        <v>34</v>
      </c>
      <c r="AH68" s="15">
        <v>2072.8749050000001</v>
      </c>
      <c r="AI68" s="15">
        <v>262.94256931000001</v>
      </c>
      <c r="AJ68" s="15">
        <v>300.09519788</v>
      </c>
      <c r="AK68" s="15">
        <v>269.41777936</v>
      </c>
      <c r="AL68" s="15">
        <v>6.3123287671000003</v>
      </c>
      <c r="AM68" s="15">
        <v>29.397328945000002</v>
      </c>
      <c r="AN68" s="15">
        <v>260.48745157000002</v>
      </c>
      <c r="AO68" s="15">
        <v>455.42802087000001</v>
      </c>
      <c r="AP68" s="15">
        <v>7.3576986300999998</v>
      </c>
      <c r="AQ68" s="15">
        <v>0</v>
      </c>
      <c r="AR68" s="50"/>
      <c r="AS68" s="39"/>
      <c r="AU68" s="14">
        <v>34</v>
      </c>
      <c r="AV68" s="15">
        <v>2073.7072269999999</v>
      </c>
      <c r="AW68" s="15">
        <v>260.53358765000002</v>
      </c>
      <c r="AX68" s="15">
        <v>300.97285377999998</v>
      </c>
      <c r="AY68" s="15">
        <v>267.10555144</v>
      </c>
      <c r="AZ68" s="15">
        <v>6.3123287671000003</v>
      </c>
      <c r="BA68" s="15">
        <v>29.311893600000001</v>
      </c>
      <c r="BB68" s="15">
        <v>260.36123293999998</v>
      </c>
      <c r="BC68" s="15">
        <v>421.89552768999999</v>
      </c>
      <c r="BD68" s="15">
        <v>7.3719479889999997</v>
      </c>
      <c r="BE68" s="15">
        <v>0</v>
      </c>
      <c r="BF68" s="50"/>
      <c r="BG68" s="39"/>
      <c r="BI68" s="14">
        <v>34</v>
      </c>
      <c r="BJ68" s="15">
        <v>2187.1794114999998</v>
      </c>
      <c r="BK68" s="15">
        <v>264.27927333999997</v>
      </c>
      <c r="BL68" s="15">
        <v>293.44415291000001</v>
      </c>
      <c r="BM68" s="15">
        <v>252.95487779999999</v>
      </c>
      <c r="BN68" s="15">
        <v>6.3123287671000003</v>
      </c>
      <c r="BO68" s="15">
        <v>29.398582690000001</v>
      </c>
      <c r="BP68" s="15">
        <v>265.19758294000002</v>
      </c>
      <c r="BQ68" s="15">
        <v>547.35422191999999</v>
      </c>
      <c r="BR68" s="15">
        <v>7.7468075123000002</v>
      </c>
      <c r="BS68" s="15">
        <v>0</v>
      </c>
      <c r="BT68" s="50"/>
    </row>
    <row r="69" spans="5:72">
      <c r="E69" s="14">
        <v>35</v>
      </c>
      <c r="F69" s="15">
        <v>2187.9979518</v>
      </c>
      <c r="G69" s="15">
        <v>265.67292620000001</v>
      </c>
      <c r="H69" s="15">
        <v>301.30017541000001</v>
      </c>
      <c r="I69" s="15">
        <v>270.32086548000001</v>
      </c>
      <c r="J69" s="15">
        <v>6.3123287671000003</v>
      </c>
      <c r="K69" s="15">
        <v>29.394825905000001</v>
      </c>
      <c r="L69" s="15">
        <v>287.56643617999998</v>
      </c>
      <c r="M69" s="15">
        <v>589.45746567000003</v>
      </c>
      <c r="N69" s="15">
        <v>8.0135274465999995</v>
      </c>
      <c r="O69" s="15">
        <v>0</v>
      </c>
      <c r="S69" s="14">
        <v>35</v>
      </c>
      <c r="T69" s="15">
        <v>2168.8913720999999</v>
      </c>
      <c r="U69" s="15">
        <v>261.36980126999998</v>
      </c>
      <c r="V69" s="15">
        <v>301.99926325000001</v>
      </c>
      <c r="W69" s="15">
        <v>274.10240492999998</v>
      </c>
      <c r="X69" s="15">
        <v>6.3123287671000003</v>
      </c>
      <c r="Y69" s="15">
        <v>29.340352779</v>
      </c>
      <c r="Z69" s="15">
        <v>271.71528637</v>
      </c>
      <c r="AA69" s="15">
        <v>480.93148131999999</v>
      </c>
      <c r="AB69" s="15">
        <v>7.4484036027</v>
      </c>
      <c r="AC69" s="15">
        <v>0</v>
      </c>
      <c r="AG69" s="14">
        <v>35</v>
      </c>
      <c r="AH69" s="15">
        <v>2062.6545529</v>
      </c>
      <c r="AI69" s="15">
        <v>262.44812066999998</v>
      </c>
      <c r="AJ69" s="15">
        <v>299.31458923000002</v>
      </c>
      <c r="AK69" s="15">
        <v>268.85783944999997</v>
      </c>
      <c r="AL69" s="15">
        <v>6.3123287671000003</v>
      </c>
      <c r="AM69" s="15">
        <v>29.374641273000002</v>
      </c>
      <c r="AN69" s="15">
        <v>259.43718123999997</v>
      </c>
      <c r="AO69" s="15">
        <v>453.06997538000002</v>
      </c>
      <c r="AP69" s="15">
        <v>7.3576986300999998</v>
      </c>
      <c r="AQ69" s="15">
        <v>0</v>
      </c>
      <c r="AR69" s="50"/>
      <c r="AS69" s="39"/>
      <c r="AU69" s="14">
        <v>35</v>
      </c>
      <c r="AV69" s="15">
        <v>2063.1952274</v>
      </c>
      <c r="AW69" s="15">
        <v>260.23043639999997</v>
      </c>
      <c r="AX69" s="15">
        <v>300.27721061</v>
      </c>
      <c r="AY69" s="15">
        <v>266.56149579999999</v>
      </c>
      <c r="AZ69" s="15">
        <v>6.3123287671000003</v>
      </c>
      <c r="BA69" s="15">
        <v>29.289089859000001</v>
      </c>
      <c r="BB69" s="15">
        <v>259.31116579000002</v>
      </c>
      <c r="BC69" s="15">
        <v>419.85940096000002</v>
      </c>
      <c r="BD69" s="15">
        <v>7.3719479889999997</v>
      </c>
      <c r="BE69" s="15">
        <v>0</v>
      </c>
      <c r="BF69" s="50"/>
      <c r="BG69" s="39"/>
      <c r="BI69" s="14">
        <v>35</v>
      </c>
      <c r="BJ69" s="15">
        <v>2176.5897500999999</v>
      </c>
      <c r="BK69" s="15">
        <v>263.07927717000001</v>
      </c>
      <c r="BL69" s="15">
        <v>292.84924633000003</v>
      </c>
      <c r="BM69" s="15">
        <v>252.68938256000001</v>
      </c>
      <c r="BN69" s="15">
        <v>6.3123287671000003</v>
      </c>
      <c r="BO69" s="15">
        <v>29.375782477000001</v>
      </c>
      <c r="BP69" s="15">
        <v>264.14320479999998</v>
      </c>
      <c r="BQ69" s="15">
        <v>544.92438698000001</v>
      </c>
      <c r="BR69" s="15">
        <v>7.7468075123000002</v>
      </c>
      <c r="BS69" s="15">
        <v>0</v>
      </c>
      <c r="BT69" s="50"/>
    </row>
    <row r="70" spans="5:72">
      <c r="E70" s="14">
        <v>36</v>
      </c>
      <c r="F70" s="15">
        <v>2177.5230677999998</v>
      </c>
      <c r="G70" s="15">
        <v>265.00994443000002</v>
      </c>
      <c r="H70" s="15">
        <v>300.43026688999998</v>
      </c>
      <c r="I70" s="15">
        <v>269.86846018</v>
      </c>
      <c r="J70" s="15">
        <v>6.3123287671000003</v>
      </c>
      <c r="K70" s="15">
        <v>29.372724345000002</v>
      </c>
      <c r="L70" s="15">
        <v>286.43236042000001</v>
      </c>
      <c r="M70" s="15">
        <v>586.84984281000004</v>
      </c>
      <c r="N70" s="15">
        <v>8.0135274465999995</v>
      </c>
      <c r="O70" s="15">
        <v>0</v>
      </c>
      <c r="S70" s="14">
        <v>36</v>
      </c>
      <c r="T70" s="15">
        <v>2158.1290522999998</v>
      </c>
      <c r="U70" s="15">
        <v>260.68483508999998</v>
      </c>
      <c r="V70" s="15">
        <v>301.20060626999998</v>
      </c>
      <c r="W70" s="15">
        <v>274.00060216999998</v>
      </c>
      <c r="X70" s="15">
        <v>6.3123287671000003</v>
      </c>
      <c r="Y70" s="15">
        <v>29.31840935</v>
      </c>
      <c r="Z70" s="15">
        <v>270.61755607999999</v>
      </c>
      <c r="AA70" s="15">
        <v>478.41841602</v>
      </c>
      <c r="AB70" s="15">
        <v>7.4484036027</v>
      </c>
      <c r="AC70" s="15">
        <v>0</v>
      </c>
      <c r="AG70" s="14">
        <v>36</v>
      </c>
      <c r="AH70" s="15">
        <v>2052.9584642999998</v>
      </c>
      <c r="AI70" s="15">
        <v>261.55832171999998</v>
      </c>
      <c r="AJ70" s="15">
        <v>298.59041278000001</v>
      </c>
      <c r="AK70" s="15">
        <v>268.30624688</v>
      </c>
      <c r="AL70" s="15">
        <v>6.3123287671000003</v>
      </c>
      <c r="AM70" s="15">
        <v>29.352731083999998</v>
      </c>
      <c r="AN70" s="15">
        <v>258.39169100999999</v>
      </c>
      <c r="AO70" s="15">
        <v>450.72730480000001</v>
      </c>
      <c r="AP70" s="15">
        <v>7.3576986300999998</v>
      </c>
      <c r="AQ70" s="15">
        <v>0</v>
      </c>
      <c r="AR70" s="50"/>
      <c r="AS70" s="39"/>
      <c r="AU70" s="14">
        <v>36</v>
      </c>
      <c r="AV70" s="15">
        <v>2053.8255657999998</v>
      </c>
      <c r="AW70" s="15">
        <v>259.17578923000002</v>
      </c>
      <c r="AX70" s="15">
        <v>299.39967952000001</v>
      </c>
      <c r="AY70" s="15">
        <v>266.02222949999998</v>
      </c>
      <c r="AZ70" s="15">
        <v>6.3123287671000003</v>
      </c>
      <c r="BA70" s="15">
        <v>29.267050412</v>
      </c>
      <c r="BB70" s="15">
        <v>258.26620172999998</v>
      </c>
      <c r="BC70" s="15">
        <v>417.83290966999999</v>
      </c>
      <c r="BD70" s="15">
        <v>7.3719479889999997</v>
      </c>
      <c r="BE70" s="15">
        <v>0</v>
      </c>
      <c r="BF70" s="50"/>
      <c r="BG70" s="39"/>
      <c r="BI70" s="14">
        <v>36</v>
      </c>
      <c r="BJ70" s="15">
        <v>2166.1401738999998</v>
      </c>
      <c r="BK70" s="15">
        <v>262.47419291</v>
      </c>
      <c r="BL70" s="15">
        <v>292.07048359999999</v>
      </c>
      <c r="BM70" s="15">
        <v>252.54326279</v>
      </c>
      <c r="BN70" s="15">
        <v>6.3123287671000003</v>
      </c>
      <c r="BO70" s="15">
        <v>29.353738148000001</v>
      </c>
      <c r="BP70" s="15">
        <v>263.09286695999998</v>
      </c>
      <c r="BQ70" s="15">
        <v>542.50935389999995</v>
      </c>
      <c r="BR70" s="15">
        <v>7.7468075123000002</v>
      </c>
      <c r="BS70" s="15">
        <v>0</v>
      </c>
      <c r="BT70" s="50"/>
    </row>
    <row r="71" spans="5:72">
      <c r="E71" s="14">
        <v>37</v>
      </c>
      <c r="F71" s="15">
        <v>2168.7898724000001</v>
      </c>
      <c r="G71" s="15">
        <v>264.1561256</v>
      </c>
      <c r="H71" s="15">
        <v>297.99041276000003</v>
      </c>
      <c r="I71" s="15">
        <v>269.43514901999998</v>
      </c>
      <c r="J71" s="15">
        <v>6.3123287671000003</v>
      </c>
      <c r="K71" s="15">
        <v>29.351318192000001</v>
      </c>
      <c r="L71" s="15">
        <v>285.30229727</v>
      </c>
      <c r="M71" s="15">
        <v>584.25268298000003</v>
      </c>
      <c r="N71" s="15">
        <v>8.0135274465999995</v>
      </c>
      <c r="O71" s="15">
        <v>0</v>
      </c>
      <c r="S71" s="14">
        <v>37</v>
      </c>
      <c r="T71" s="15">
        <v>2149.2674360999999</v>
      </c>
      <c r="U71" s="15">
        <v>259.83570245999999</v>
      </c>
      <c r="V71" s="15">
        <v>298.66270880000002</v>
      </c>
      <c r="W71" s="15">
        <v>273.90150288000001</v>
      </c>
      <c r="X71" s="15">
        <v>6.3123287671000003</v>
      </c>
      <c r="Y71" s="15">
        <v>29.297234367000001</v>
      </c>
      <c r="Z71" s="15">
        <v>269.52557503000003</v>
      </c>
      <c r="AA71" s="15">
        <v>475.92172496000001</v>
      </c>
      <c r="AB71" s="15">
        <v>7.4484036027</v>
      </c>
      <c r="AC71" s="15">
        <v>0</v>
      </c>
      <c r="AG71" s="14">
        <v>37</v>
      </c>
      <c r="AH71" s="15">
        <v>2044.1261468</v>
      </c>
      <c r="AI71" s="15">
        <v>260.34959494999998</v>
      </c>
      <c r="AJ71" s="15">
        <v>297.14193769000002</v>
      </c>
      <c r="AK71" s="15">
        <v>267.93410968000001</v>
      </c>
      <c r="AL71" s="15">
        <v>6.3123287671000003</v>
      </c>
      <c r="AM71" s="15">
        <v>29.331577864</v>
      </c>
      <c r="AN71" s="15">
        <v>257.35113659000001</v>
      </c>
      <c r="AO71" s="15">
        <v>448.39995654000001</v>
      </c>
      <c r="AP71" s="15">
        <v>7.3576986300999998</v>
      </c>
      <c r="AQ71" s="15">
        <v>0</v>
      </c>
      <c r="AR71" s="50"/>
      <c r="AS71" s="39"/>
      <c r="AU71" s="14">
        <v>37</v>
      </c>
      <c r="AV71" s="15">
        <v>2044.8970119000001</v>
      </c>
      <c r="AW71" s="15">
        <v>258.17802284999999</v>
      </c>
      <c r="AX71" s="15">
        <v>297.82407434999999</v>
      </c>
      <c r="AY71" s="15">
        <v>265.68304888</v>
      </c>
      <c r="AZ71" s="15">
        <v>6.3123287671000003</v>
      </c>
      <c r="BA71" s="15">
        <v>29.245755286000001</v>
      </c>
      <c r="BB71" s="15">
        <v>257.22648597</v>
      </c>
      <c r="BC71" s="15">
        <v>415.81612186000001</v>
      </c>
      <c r="BD71" s="15">
        <v>7.3719479889999997</v>
      </c>
      <c r="BE71" s="15">
        <v>0</v>
      </c>
      <c r="BF71" s="50"/>
      <c r="BG71" s="39"/>
      <c r="BI71" s="14">
        <v>37</v>
      </c>
      <c r="BJ71" s="15">
        <v>2158.1039443</v>
      </c>
      <c r="BK71" s="15">
        <v>261.58459040999998</v>
      </c>
      <c r="BL71" s="15">
        <v>289.32400309000002</v>
      </c>
      <c r="BM71" s="15">
        <v>252.23603245000001</v>
      </c>
      <c r="BN71" s="15">
        <v>6.3123287671000003</v>
      </c>
      <c r="BO71" s="15">
        <v>29.332429787999999</v>
      </c>
      <c r="BP71" s="15">
        <v>262.04673861999999</v>
      </c>
      <c r="BQ71" s="15">
        <v>540.10911927999996</v>
      </c>
      <c r="BR71" s="15">
        <v>7.7468075123000002</v>
      </c>
      <c r="BS71" s="15">
        <v>0</v>
      </c>
      <c r="BT71" s="50"/>
    </row>
    <row r="72" spans="5:72">
      <c r="E72" s="14">
        <v>38</v>
      </c>
      <c r="F72" s="15">
        <v>2160.4737835999999</v>
      </c>
      <c r="G72" s="15">
        <v>261.94479232999998</v>
      </c>
      <c r="H72" s="15">
        <v>296.29821751999998</v>
      </c>
      <c r="I72" s="15">
        <v>269.19458677</v>
      </c>
      <c r="J72" s="15">
        <v>6.3123287671000003</v>
      </c>
      <c r="K72" s="15">
        <v>29.330588900999999</v>
      </c>
      <c r="L72" s="15">
        <v>284.17643418</v>
      </c>
      <c r="M72" s="15">
        <v>581.66617905999999</v>
      </c>
      <c r="N72" s="15">
        <v>8.0135274465999995</v>
      </c>
      <c r="O72" s="15">
        <v>0</v>
      </c>
      <c r="S72" s="14">
        <v>38</v>
      </c>
      <c r="T72" s="15">
        <v>2140.7869411000001</v>
      </c>
      <c r="U72" s="15">
        <v>257.68338624</v>
      </c>
      <c r="V72" s="15">
        <v>296.84137770000001</v>
      </c>
      <c r="W72" s="15">
        <v>274.00789951000002</v>
      </c>
      <c r="X72" s="15">
        <v>6.3123287671000003</v>
      </c>
      <c r="Y72" s="15">
        <v>29.276806840999999</v>
      </c>
      <c r="Z72" s="15">
        <v>268.43948711000002</v>
      </c>
      <c r="AA72" s="15">
        <v>473.44134115999998</v>
      </c>
      <c r="AB72" s="15">
        <v>7.4484036027</v>
      </c>
      <c r="AC72" s="15">
        <v>0</v>
      </c>
      <c r="AG72" s="14">
        <v>38</v>
      </c>
      <c r="AH72" s="15">
        <v>2036.2038448999999</v>
      </c>
      <c r="AI72" s="15">
        <v>258.64070679000002</v>
      </c>
      <c r="AJ72" s="15">
        <v>295.18117956999998</v>
      </c>
      <c r="AK72" s="15">
        <v>267.66440130000001</v>
      </c>
      <c r="AL72" s="15">
        <v>6.3123287671000003</v>
      </c>
      <c r="AM72" s="15">
        <v>29.311161096999999</v>
      </c>
      <c r="AN72" s="15">
        <v>256.31567371</v>
      </c>
      <c r="AO72" s="15">
        <v>446.08787803000001</v>
      </c>
      <c r="AP72" s="15">
        <v>7.3576986300999998</v>
      </c>
      <c r="AQ72" s="15">
        <v>0</v>
      </c>
      <c r="AR72" s="50"/>
      <c r="AS72" s="39"/>
      <c r="AU72" s="14">
        <v>38</v>
      </c>
      <c r="AV72" s="15">
        <v>2037.10977</v>
      </c>
      <c r="AW72" s="15">
        <v>256.58748946999998</v>
      </c>
      <c r="AX72" s="15">
        <v>295.59829718999998</v>
      </c>
      <c r="AY72" s="15">
        <v>265.44549512999998</v>
      </c>
      <c r="AZ72" s="15">
        <v>6.3123287671000003</v>
      </c>
      <c r="BA72" s="15">
        <v>29.225184510999998</v>
      </c>
      <c r="BB72" s="15">
        <v>256.19216368000002</v>
      </c>
      <c r="BC72" s="15">
        <v>413.80910560000001</v>
      </c>
      <c r="BD72" s="15">
        <v>7.3719479889999997</v>
      </c>
      <c r="BE72" s="15">
        <v>0</v>
      </c>
      <c r="BF72" s="50"/>
      <c r="BG72" s="39"/>
      <c r="BI72" s="14">
        <v>38</v>
      </c>
      <c r="BJ72" s="15">
        <v>2149.8330624</v>
      </c>
      <c r="BK72" s="15">
        <v>259.54971624000001</v>
      </c>
      <c r="BL72" s="15">
        <v>287.75354256999998</v>
      </c>
      <c r="BM72" s="15">
        <v>252.13270614000001</v>
      </c>
      <c r="BN72" s="15">
        <v>6.3123287671000003</v>
      </c>
      <c r="BO72" s="15">
        <v>29.311837480000001</v>
      </c>
      <c r="BP72" s="15">
        <v>261.00498899000002</v>
      </c>
      <c r="BQ72" s="15">
        <v>537.72367972999996</v>
      </c>
      <c r="BR72" s="15">
        <v>7.7468075123000002</v>
      </c>
      <c r="BS72" s="15">
        <v>0</v>
      </c>
      <c r="BT72" s="50"/>
    </row>
    <row r="73" spans="5:72">
      <c r="E73" s="14">
        <v>39</v>
      </c>
      <c r="F73" s="15">
        <v>2150.3078325000001</v>
      </c>
      <c r="G73" s="15">
        <v>260.96893535999999</v>
      </c>
      <c r="H73" s="15">
        <v>295.36534492999999</v>
      </c>
      <c r="I73" s="15">
        <v>268.80908779999999</v>
      </c>
      <c r="J73" s="15">
        <v>6.3123287671000003</v>
      </c>
      <c r="K73" s="15">
        <v>29.310517923999999</v>
      </c>
      <c r="L73" s="15">
        <v>283.05495857</v>
      </c>
      <c r="M73" s="15">
        <v>579.09052393000002</v>
      </c>
      <c r="N73" s="15">
        <v>8.0135274465999995</v>
      </c>
      <c r="O73" s="15">
        <v>0</v>
      </c>
      <c r="S73" s="14">
        <v>39</v>
      </c>
      <c r="T73" s="15">
        <v>2130.2001924000001</v>
      </c>
      <c r="U73" s="15">
        <v>256.72868992000002</v>
      </c>
      <c r="V73" s="15">
        <v>296.05847348999998</v>
      </c>
      <c r="W73" s="15">
        <v>273.98450302999998</v>
      </c>
      <c r="X73" s="15">
        <v>6.3123287671000003</v>
      </c>
      <c r="Y73" s="15">
        <v>29.257105785</v>
      </c>
      <c r="Z73" s="15">
        <v>267.35943622000002</v>
      </c>
      <c r="AA73" s="15">
        <v>470.97719768000002</v>
      </c>
      <c r="AB73" s="15">
        <v>7.4484036027</v>
      </c>
      <c r="AC73" s="15">
        <v>0</v>
      </c>
      <c r="AG73" s="14">
        <v>39</v>
      </c>
      <c r="AH73" s="15">
        <v>2027.5522335999999</v>
      </c>
      <c r="AI73" s="15">
        <v>257.22582872999999</v>
      </c>
      <c r="AJ73" s="15">
        <v>293.75332757000001</v>
      </c>
      <c r="AK73" s="15">
        <v>267.29708608999999</v>
      </c>
      <c r="AL73" s="15">
        <v>6.3123287671000003</v>
      </c>
      <c r="AM73" s="15">
        <v>29.291460270999998</v>
      </c>
      <c r="AN73" s="15">
        <v>255.28545807</v>
      </c>
      <c r="AO73" s="15">
        <v>443.79101668999999</v>
      </c>
      <c r="AP73" s="15">
        <v>7.3576986300999998</v>
      </c>
      <c r="AQ73" s="15">
        <v>0</v>
      </c>
      <c r="AR73" s="50"/>
      <c r="AS73" s="39"/>
      <c r="AU73" s="14">
        <v>39</v>
      </c>
      <c r="AV73" s="15">
        <v>2028.5647465</v>
      </c>
      <c r="AW73" s="15">
        <v>254.94846175999999</v>
      </c>
      <c r="AX73" s="15">
        <v>294.26756800999999</v>
      </c>
      <c r="AY73" s="15">
        <v>265.11916940999998</v>
      </c>
      <c r="AZ73" s="15">
        <v>6.3123287671000003</v>
      </c>
      <c r="BA73" s="15">
        <v>29.205318116000001</v>
      </c>
      <c r="BB73" s="15">
        <v>255.16338008</v>
      </c>
      <c r="BC73" s="15">
        <v>411.81192894999998</v>
      </c>
      <c r="BD73" s="15">
        <v>7.3719479889999997</v>
      </c>
      <c r="BE73" s="15">
        <v>0</v>
      </c>
      <c r="BF73" s="50"/>
      <c r="BG73" s="39"/>
      <c r="BI73" s="14">
        <v>39</v>
      </c>
      <c r="BJ73" s="15">
        <v>2139.9378806999998</v>
      </c>
      <c r="BK73" s="15">
        <v>258.45311671000002</v>
      </c>
      <c r="BL73" s="15">
        <v>286.90602251000001</v>
      </c>
      <c r="BM73" s="15">
        <v>251.99246441</v>
      </c>
      <c r="BN73" s="15">
        <v>6.3123287671000003</v>
      </c>
      <c r="BO73" s="15">
        <v>29.291941308999998</v>
      </c>
      <c r="BP73" s="15">
        <v>259.96778726000002</v>
      </c>
      <c r="BQ73" s="15">
        <v>535.35303184999998</v>
      </c>
      <c r="BR73" s="15">
        <v>7.7468075123000002</v>
      </c>
      <c r="BS73" s="15">
        <v>0</v>
      </c>
      <c r="BT73" s="50"/>
    </row>
    <row r="74" spans="5:72">
      <c r="E74" s="14">
        <v>40</v>
      </c>
      <c r="F74" s="15">
        <v>2140.8741706000001</v>
      </c>
      <c r="G74" s="15">
        <v>259.64488906999998</v>
      </c>
      <c r="H74" s="15">
        <v>293.73804801</v>
      </c>
      <c r="I74" s="15">
        <v>268.52161857999999</v>
      </c>
      <c r="J74" s="15">
        <v>6.3123287671000003</v>
      </c>
      <c r="K74" s="15">
        <v>29.291086716999999</v>
      </c>
      <c r="L74" s="15">
        <v>281.93805789999999</v>
      </c>
      <c r="M74" s="15">
        <v>576.52591049</v>
      </c>
      <c r="N74" s="15">
        <v>8.0135274465999995</v>
      </c>
      <c r="O74" s="15">
        <v>0</v>
      </c>
      <c r="S74" s="14">
        <v>40</v>
      </c>
      <c r="T74" s="15">
        <v>2120.5307763999999</v>
      </c>
      <c r="U74" s="15">
        <v>255.48757922999999</v>
      </c>
      <c r="V74" s="15">
        <v>294.47760376000002</v>
      </c>
      <c r="W74" s="15">
        <v>273.96760131000002</v>
      </c>
      <c r="X74" s="15">
        <v>6.3123287671000003</v>
      </c>
      <c r="Y74" s="15">
        <v>29.238110209999999</v>
      </c>
      <c r="Z74" s="15">
        <v>266.28556627</v>
      </c>
      <c r="AA74" s="15">
        <v>468.52922754999997</v>
      </c>
      <c r="AB74" s="15">
        <v>7.4484036027</v>
      </c>
      <c r="AC74" s="15">
        <v>0</v>
      </c>
      <c r="AG74" s="14">
        <v>40</v>
      </c>
      <c r="AH74" s="15">
        <v>2018.4668650999999</v>
      </c>
      <c r="AI74" s="15">
        <v>256.02867307000002</v>
      </c>
      <c r="AJ74" s="15">
        <v>292.01553405999999</v>
      </c>
      <c r="AK74" s="15">
        <v>267.00245038999998</v>
      </c>
      <c r="AL74" s="15">
        <v>6.3123287671000003</v>
      </c>
      <c r="AM74" s="15">
        <v>29.272454870000001</v>
      </c>
      <c r="AN74" s="15">
        <v>254.26064542</v>
      </c>
      <c r="AO74" s="15">
        <v>441.50931993</v>
      </c>
      <c r="AP74" s="15">
        <v>7.3576986300999998</v>
      </c>
      <c r="AQ74" s="15">
        <v>0</v>
      </c>
      <c r="AR74" s="50"/>
      <c r="AS74" s="39"/>
      <c r="AU74" s="14">
        <v>40</v>
      </c>
      <c r="AV74" s="15">
        <v>2019.2656727999999</v>
      </c>
      <c r="AW74" s="15">
        <v>253.85518979</v>
      </c>
      <c r="AX74" s="15">
        <v>292.72606013000001</v>
      </c>
      <c r="AY74" s="15">
        <v>264.85799266999999</v>
      </c>
      <c r="AZ74" s="15">
        <v>6.3123287671000003</v>
      </c>
      <c r="BA74" s="15">
        <v>29.186136128000001</v>
      </c>
      <c r="BB74" s="15">
        <v>254.14028034</v>
      </c>
      <c r="BC74" s="15">
        <v>409.82465996000002</v>
      </c>
      <c r="BD74" s="15">
        <v>7.3719479889999997</v>
      </c>
      <c r="BE74" s="15">
        <v>0</v>
      </c>
      <c r="BF74" s="50"/>
      <c r="BG74" s="39"/>
      <c r="BI74" s="14">
        <v>40</v>
      </c>
      <c r="BJ74" s="15">
        <v>2130.3369809000001</v>
      </c>
      <c r="BK74" s="15">
        <v>257.39465232999999</v>
      </c>
      <c r="BL74" s="15">
        <v>285.67699257999999</v>
      </c>
      <c r="BM74" s="15">
        <v>251.90131563</v>
      </c>
      <c r="BN74" s="15">
        <v>6.3123287671000003</v>
      </c>
      <c r="BO74" s="15">
        <v>29.272721358999998</v>
      </c>
      <c r="BP74" s="15">
        <v>258.93530263999997</v>
      </c>
      <c r="BQ74" s="15">
        <v>532.99717222000004</v>
      </c>
      <c r="BR74" s="15">
        <v>7.7468075123000002</v>
      </c>
      <c r="BS74" s="15">
        <v>0</v>
      </c>
      <c r="BT74" s="50"/>
    </row>
    <row r="75" spans="5:72">
      <c r="E75" s="14">
        <v>41</v>
      </c>
      <c r="F75" s="15">
        <v>2129.9568202999999</v>
      </c>
      <c r="G75" s="15">
        <v>258.22653744000002</v>
      </c>
      <c r="H75" s="15">
        <v>292.74017842000001</v>
      </c>
      <c r="I75" s="15">
        <v>268.25675620999999</v>
      </c>
      <c r="J75" s="15">
        <v>6.3123287671000003</v>
      </c>
      <c r="K75" s="15">
        <v>29.272276732000002</v>
      </c>
      <c r="L75" s="15">
        <v>280.82591960000002</v>
      </c>
      <c r="M75" s="15">
        <v>573.97253161000003</v>
      </c>
      <c r="N75" s="15">
        <v>8.0135274465999995</v>
      </c>
      <c r="O75" s="15">
        <v>0</v>
      </c>
      <c r="S75" s="14">
        <v>41</v>
      </c>
      <c r="T75" s="15">
        <v>2109.5069534999998</v>
      </c>
      <c r="U75" s="15">
        <v>254.00396735000001</v>
      </c>
      <c r="V75" s="15">
        <v>293.45359337999997</v>
      </c>
      <c r="W75" s="15">
        <v>273.95375439999998</v>
      </c>
      <c r="X75" s="15">
        <v>6.3123287671000003</v>
      </c>
      <c r="Y75" s="15">
        <v>29.219799127999998</v>
      </c>
      <c r="Z75" s="15">
        <v>265.21802114000002</v>
      </c>
      <c r="AA75" s="15">
        <v>466.09736382</v>
      </c>
      <c r="AB75" s="15">
        <v>7.4484036027</v>
      </c>
      <c r="AC75" s="15">
        <v>0</v>
      </c>
      <c r="AG75" s="14">
        <v>41</v>
      </c>
      <c r="AH75" s="15">
        <v>2008.1622301</v>
      </c>
      <c r="AI75" s="15">
        <v>254.44043020000001</v>
      </c>
      <c r="AJ75" s="15">
        <v>290.63421681</v>
      </c>
      <c r="AK75" s="15">
        <v>266.69446209</v>
      </c>
      <c r="AL75" s="15">
        <v>6.3123287671000003</v>
      </c>
      <c r="AM75" s="15">
        <v>29.25412438</v>
      </c>
      <c r="AN75" s="15">
        <v>253.24139145999999</v>
      </c>
      <c r="AO75" s="15">
        <v>439.24273518000001</v>
      </c>
      <c r="AP75" s="15">
        <v>7.3576986300999998</v>
      </c>
      <c r="AQ75" s="15">
        <v>0</v>
      </c>
      <c r="AR75" s="50"/>
      <c r="AS75" s="39"/>
      <c r="AU75" s="14">
        <v>41</v>
      </c>
      <c r="AV75" s="15">
        <v>2009.1694110999999</v>
      </c>
      <c r="AW75" s="15">
        <v>252.41715275000001</v>
      </c>
      <c r="AX75" s="15">
        <v>291.04711731999998</v>
      </c>
      <c r="AY75" s="15">
        <v>264.54630041000001</v>
      </c>
      <c r="AZ75" s="15">
        <v>6.3123287671000003</v>
      </c>
      <c r="BA75" s="15">
        <v>29.167618576999999</v>
      </c>
      <c r="BB75" s="15">
        <v>253.12300966000001</v>
      </c>
      <c r="BC75" s="15">
        <v>407.84736671000002</v>
      </c>
      <c r="BD75" s="15">
        <v>7.3719479889999997</v>
      </c>
      <c r="BE75" s="15">
        <v>0</v>
      </c>
      <c r="BF75" s="50"/>
      <c r="BG75" s="39"/>
      <c r="BI75" s="14">
        <v>41</v>
      </c>
      <c r="BJ75" s="15">
        <v>2119.4495950999999</v>
      </c>
      <c r="BK75" s="15">
        <v>256.26558095000001</v>
      </c>
      <c r="BL75" s="15">
        <v>284.56315627999999</v>
      </c>
      <c r="BM75" s="15">
        <v>251.76185931000001</v>
      </c>
      <c r="BN75" s="15">
        <v>6.3123287671000003</v>
      </c>
      <c r="BO75" s="15">
        <v>29.254157714000002</v>
      </c>
      <c r="BP75" s="15">
        <v>257.90770431999999</v>
      </c>
      <c r="BQ75" s="15">
        <v>530.65609744999995</v>
      </c>
      <c r="BR75" s="15">
        <v>7.7468075123000002</v>
      </c>
      <c r="BS75" s="15">
        <v>0</v>
      </c>
      <c r="BT75" s="50"/>
    </row>
    <row r="76" spans="5:72">
      <c r="E76" s="14">
        <v>42</v>
      </c>
      <c r="F76" s="15">
        <v>2118.6066706000001</v>
      </c>
      <c r="G76" s="15">
        <v>256.91386555000003</v>
      </c>
      <c r="H76" s="15">
        <v>292.03752369</v>
      </c>
      <c r="I76" s="15">
        <v>268.02379868000003</v>
      </c>
      <c r="J76" s="15">
        <v>6.3123287671000003</v>
      </c>
      <c r="K76" s="15">
        <v>29.254069423000001</v>
      </c>
      <c r="L76" s="15">
        <v>279.71873110000001</v>
      </c>
      <c r="M76" s="15">
        <v>571.43058019</v>
      </c>
      <c r="N76" s="15">
        <v>8.0135274465999995</v>
      </c>
      <c r="O76" s="15">
        <v>0</v>
      </c>
      <c r="S76" s="14">
        <v>42</v>
      </c>
      <c r="T76" s="15">
        <v>2098.0729314</v>
      </c>
      <c r="U76" s="15">
        <v>252.6155191</v>
      </c>
      <c r="V76" s="15">
        <v>292.71190952000001</v>
      </c>
      <c r="W76" s="15">
        <v>273.97261664000001</v>
      </c>
      <c r="X76" s="15">
        <v>6.3123287671000003</v>
      </c>
      <c r="Y76" s="15">
        <v>29.20215155</v>
      </c>
      <c r="Z76" s="15">
        <v>264.15694473999997</v>
      </c>
      <c r="AA76" s="15">
        <v>463.68153953000001</v>
      </c>
      <c r="AB76" s="15">
        <v>7.4484036027</v>
      </c>
      <c r="AC76" s="15">
        <v>0</v>
      </c>
      <c r="AG76" s="14">
        <v>42</v>
      </c>
      <c r="AH76" s="15">
        <v>1998.1337033</v>
      </c>
      <c r="AI76" s="15">
        <v>252.75088658000001</v>
      </c>
      <c r="AJ76" s="15">
        <v>289.03766024999999</v>
      </c>
      <c r="AK76" s="15">
        <v>266.42690558999999</v>
      </c>
      <c r="AL76" s="15">
        <v>6.3123287671000003</v>
      </c>
      <c r="AM76" s="15">
        <v>29.236448287000002</v>
      </c>
      <c r="AN76" s="15">
        <v>252.22785191</v>
      </c>
      <c r="AO76" s="15">
        <v>436.99120985000002</v>
      </c>
      <c r="AP76" s="15">
        <v>7.3576986300999998</v>
      </c>
      <c r="AQ76" s="15">
        <v>0</v>
      </c>
      <c r="AR76" s="50"/>
      <c r="AS76" s="39"/>
      <c r="AU76" s="14">
        <v>42</v>
      </c>
      <c r="AV76" s="15">
        <v>1998.8936298000001</v>
      </c>
      <c r="AW76" s="15">
        <v>250.79549839000001</v>
      </c>
      <c r="AX76" s="15">
        <v>289.67150968999999</v>
      </c>
      <c r="AY76" s="15">
        <v>264.29440985999997</v>
      </c>
      <c r="AZ76" s="15">
        <v>6.3123287671000003</v>
      </c>
      <c r="BA76" s="15">
        <v>29.149745491000001</v>
      </c>
      <c r="BB76" s="15">
        <v>252.11171324</v>
      </c>
      <c r="BC76" s="15">
        <v>405.88011723</v>
      </c>
      <c r="BD76" s="15">
        <v>7.3719479889999997</v>
      </c>
      <c r="BE76" s="15">
        <v>0</v>
      </c>
      <c r="BF76" s="50"/>
      <c r="BG76" s="39"/>
      <c r="BI76" s="14">
        <v>42</v>
      </c>
      <c r="BJ76" s="15">
        <v>2108.9225701</v>
      </c>
      <c r="BK76" s="15">
        <v>254.33254145999999</v>
      </c>
      <c r="BL76" s="15">
        <v>283.68538964999999</v>
      </c>
      <c r="BM76" s="15">
        <v>251.61352316</v>
      </c>
      <c r="BN76" s="15">
        <v>6.3123287671000003</v>
      </c>
      <c r="BO76" s="15">
        <v>29.236230459000002</v>
      </c>
      <c r="BP76" s="15">
        <v>256.88516150999999</v>
      </c>
      <c r="BQ76" s="15">
        <v>528.32980414999997</v>
      </c>
      <c r="BR76" s="15">
        <v>7.7468075123000002</v>
      </c>
      <c r="BS76" s="15">
        <v>0</v>
      </c>
      <c r="BT76" s="50"/>
    </row>
    <row r="77" spans="5:72">
      <c r="E77" s="14">
        <v>43</v>
      </c>
      <c r="F77" s="15">
        <v>2107.9824469</v>
      </c>
      <c r="G77" s="15">
        <v>255.98888855999999</v>
      </c>
      <c r="H77" s="15">
        <v>290.27276225999998</v>
      </c>
      <c r="I77" s="15">
        <v>267.73932689999998</v>
      </c>
      <c r="J77" s="15">
        <v>6.3123287671000003</v>
      </c>
      <c r="K77" s="15">
        <v>29.236446243</v>
      </c>
      <c r="L77" s="15">
        <v>278.61667985000003</v>
      </c>
      <c r="M77" s="15">
        <v>568.9002491</v>
      </c>
      <c r="N77" s="15">
        <v>8.0135274465999995</v>
      </c>
      <c r="O77" s="15">
        <v>0</v>
      </c>
      <c r="S77" s="14">
        <v>43</v>
      </c>
      <c r="T77" s="15">
        <v>2087.4555531999999</v>
      </c>
      <c r="U77" s="15">
        <v>251.50991117999999</v>
      </c>
      <c r="V77" s="15">
        <v>290.92876772</v>
      </c>
      <c r="W77" s="15">
        <v>273.93345248999998</v>
      </c>
      <c r="X77" s="15">
        <v>6.3123287671000003</v>
      </c>
      <c r="Y77" s="15">
        <v>29.185146489000001</v>
      </c>
      <c r="Z77" s="15">
        <v>263.10248096999999</v>
      </c>
      <c r="AA77" s="15">
        <v>461.28168774</v>
      </c>
      <c r="AB77" s="15">
        <v>7.4484036027</v>
      </c>
      <c r="AC77" s="15">
        <v>0</v>
      </c>
      <c r="AG77" s="14">
        <v>43</v>
      </c>
      <c r="AH77" s="15">
        <v>1987.9412170999999</v>
      </c>
      <c r="AI77" s="15">
        <v>251.11273704000001</v>
      </c>
      <c r="AJ77" s="15">
        <v>287.65127543</v>
      </c>
      <c r="AK77" s="15">
        <v>266.06174274</v>
      </c>
      <c r="AL77" s="15">
        <v>6.3123287671000003</v>
      </c>
      <c r="AM77" s="15">
        <v>29.219406077999999</v>
      </c>
      <c r="AN77" s="15">
        <v>251.22018249999999</v>
      </c>
      <c r="AO77" s="15">
        <v>434.75469136999999</v>
      </c>
      <c r="AP77" s="15">
        <v>7.3576986300999998</v>
      </c>
      <c r="AQ77" s="15">
        <v>0</v>
      </c>
      <c r="AR77" s="50"/>
      <c r="AS77" s="39"/>
      <c r="AU77" s="14">
        <v>43</v>
      </c>
      <c r="AV77" s="15">
        <v>1988.5020101</v>
      </c>
      <c r="AW77" s="15">
        <v>249.24698085</v>
      </c>
      <c r="AX77" s="15">
        <v>288.44960915000001</v>
      </c>
      <c r="AY77" s="15">
        <v>263.93151382999997</v>
      </c>
      <c r="AZ77" s="15">
        <v>6.3123287671000003</v>
      </c>
      <c r="BA77" s="15">
        <v>29.132496899</v>
      </c>
      <c r="BB77" s="15">
        <v>251.10653626000001</v>
      </c>
      <c r="BC77" s="15">
        <v>403.92297960000002</v>
      </c>
      <c r="BD77" s="15">
        <v>7.3719479889999997</v>
      </c>
      <c r="BE77" s="15">
        <v>0</v>
      </c>
      <c r="BF77" s="50"/>
      <c r="BG77" s="39"/>
      <c r="BI77" s="14">
        <v>43</v>
      </c>
      <c r="BJ77" s="15">
        <v>2098.0940811999999</v>
      </c>
      <c r="BK77" s="15">
        <v>253.5414858</v>
      </c>
      <c r="BL77" s="15">
        <v>281.90214524999999</v>
      </c>
      <c r="BM77" s="15">
        <v>251.53014494999999</v>
      </c>
      <c r="BN77" s="15">
        <v>6.3123287671000003</v>
      </c>
      <c r="BO77" s="15">
        <v>29.218919676999999</v>
      </c>
      <c r="BP77" s="15">
        <v>255.86784342000001</v>
      </c>
      <c r="BQ77" s="15">
        <v>526.01828890000002</v>
      </c>
      <c r="BR77" s="15">
        <v>7.7468075123000002</v>
      </c>
      <c r="BS77" s="15">
        <v>0</v>
      </c>
      <c r="BT77" s="50"/>
    </row>
    <row r="78" spans="5:72">
      <c r="E78" s="14">
        <v>44</v>
      </c>
      <c r="F78" s="15">
        <v>2097.9449715000001</v>
      </c>
      <c r="G78" s="15">
        <v>254.16551677999999</v>
      </c>
      <c r="H78" s="15">
        <v>288.97351701999997</v>
      </c>
      <c r="I78" s="15">
        <v>267.30098544999998</v>
      </c>
      <c r="J78" s="15">
        <v>6.3123287671000003</v>
      </c>
      <c r="K78" s="15">
        <v>29.219388647999999</v>
      </c>
      <c r="L78" s="15">
        <v>277.51995328999999</v>
      </c>
      <c r="M78" s="15">
        <v>566.38173124000002</v>
      </c>
      <c r="N78" s="15">
        <v>8.0135274465999995</v>
      </c>
      <c r="O78" s="15">
        <v>0</v>
      </c>
      <c r="S78" s="14">
        <v>44</v>
      </c>
      <c r="T78" s="15">
        <v>2077.1893908000002</v>
      </c>
      <c r="U78" s="15">
        <v>249.78477913</v>
      </c>
      <c r="V78" s="15">
        <v>289.55519193999999</v>
      </c>
      <c r="W78" s="15">
        <v>273.75303074999999</v>
      </c>
      <c r="X78" s="15">
        <v>6.3123287671000003</v>
      </c>
      <c r="Y78" s="15">
        <v>29.168762956999998</v>
      </c>
      <c r="Z78" s="15">
        <v>262.05477372000001</v>
      </c>
      <c r="AA78" s="15">
        <v>458.89774147000003</v>
      </c>
      <c r="AB78" s="15">
        <v>7.4484036027</v>
      </c>
      <c r="AC78" s="15">
        <v>0</v>
      </c>
      <c r="AG78" s="14">
        <v>44</v>
      </c>
      <c r="AH78" s="15">
        <v>1977.9932862999999</v>
      </c>
      <c r="AI78" s="15">
        <v>248.61927173999999</v>
      </c>
      <c r="AJ78" s="15">
        <v>286.97485993999999</v>
      </c>
      <c r="AK78" s="15">
        <v>265.59737095000003</v>
      </c>
      <c r="AL78" s="15">
        <v>6.3123287671000003</v>
      </c>
      <c r="AM78" s="15">
        <v>29.202977235999999</v>
      </c>
      <c r="AN78" s="15">
        <v>250.21853895000001</v>
      </c>
      <c r="AO78" s="15">
        <v>432.53312715999999</v>
      </c>
      <c r="AP78" s="15">
        <v>7.3576986300999998</v>
      </c>
      <c r="AQ78" s="15">
        <v>0</v>
      </c>
      <c r="AR78" s="50"/>
      <c r="AS78" s="39"/>
      <c r="AU78" s="14">
        <v>44</v>
      </c>
      <c r="AV78" s="15">
        <v>1978.9193238</v>
      </c>
      <c r="AW78" s="15">
        <v>246.69091030999999</v>
      </c>
      <c r="AX78" s="15">
        <v>287.52775392000001</v>
      </c>
      <c r="AY78" s="15">
        <v>263.46719216000002</v>
      </c>
      <c r="AZ78" s="15">
        <v>6.3123287671000003</v>
      </c>
      <c r="BA78" s="15">
        <v>29.115852829000001</v>
      </c>
      <c r="BB78" s="15">
        <v>250.10762392000001</v>
      </c>
      <c r="BC78" s="15">
        <v>401.97602187000001</v>
      </c>
      <c r="BD78" s="15">
        <v>7.3719479889999997</v>
      </c>
      <c r="BE78" s="15">
        <v>0</v>
      </c>
      <c r="BF78" s="50"/>
      <c r="BG78" s="39"/>
      <c r="BI78" s="14">
        <v>44</v>
      </c>
      <c r="BJ78" s="15">
        <v>2087.2379162000002</v>
      </c>
      <c r="BK78" s="15">
        <v>252.04147355000001</v>
      </c>
      <c r="BL78" s="15">
        <v>281.02731313999999</v>
      </c>
      <c r="BM78" s="15">
        <v>251.27498702</v>
      </c>
      <c r="BN78" s="15">
        <v>6.3123287671000003</v>
      </c>
      <c r="BO78" s="15">
        <v>29.202205454000001</v>
      </c>
      <c r="BP78" s="15">
        <v>254.85591923999999</v>
      </c>
      <c r="BQ78" s="15">
        <v>523.72154829999999</v>
      </c>
      <c r="BR78" s="15">
        <v>7.7468075123000002</v>
      </c>
      <c r="BS78" s="15">
        <v>0</v>
      </c>
      <c r="BT78" s="50"/>
    </row>
    <row r="79" spans="5:72">
      <c r="E79" s="14">
        <v>45</v>
      </c>
      <c r="F79" s="15">
        <v>2088.7787309</v>
      </c>
      <c r="G79" s="15">
        <v>251.48135897</v>
      </c>
      <c r="H79" s="15">
        <v>287.71447273000001</v>
      </c>
      <c r="I79" s="15">
        <v>267.07138516999999</v>
      </c>
      <c r="J79" s="15">
        <v>6.3123287671000003</v>
      </c>
      <c r="K79" s="15">
        <v>29.202878088999999</v>
      </c>
      <c r="L79" s="15">
        <v>276.42873886000001</v>
      </c>
      <c r="M79" s="15">
        <v>563.87521948999995</v>
      </c>
      <c r="N79" s="15">
        <v>8.0135274465999995</v>
      </c>
      <c r="O79" s="15">
        <v>0</v>
      </c>
      <c r="S79" s="14">
        <v>45</v>
      </c>
      <c r="T79" s="15">
        <v>2067.8901430000001</v>
      </c>
      <c r="U79" s="15">
        <v>247.21343626999999</v>
      </c>
      <c r="V79" s="15">
        <v>288.26049253000002</v>
      </c>
      <c r="W79" s="15">
        <v>273.57128944999999</v>
      </c>
      <c r="X79" s="15">
        <v>6.3123287671000003</v>
      </c>
      <c r="Y79" s="15">
        <v>29.152979964</v>
      </c>
      <c r="Z79" s="15">
        <v>261.01396689000001</v>
      </c>
      <c r="AA79" s="15">
        <v>456.52963377999998</v>
      </c>
      <c r="AB79" s="15">
        <v>7.4484036027</v>
      </c>
      <c r="AC79" s="15">
        <v>0</v>
      </c>
      <c r="AG79" s="14">
        <v>45</v>
      </c>
      <c r="AH79" s="15">
        <v>1968.1335153</v>
      </c>
      <c r="AI79" s="15">
        <v>246.96289816999999</v>
      </c>
      <c r="AJ79" s="15">
        <v>286.09378457999998</v>
      </c>
      <c r="AK79" s="15">
        <v>265.32460600000002</v>
      </c>
      <c r="AL79" s="15">
        <v>6.3123287671000003</v>
      </c>
      <c r="AM79" s="15">
        <v>29.187141249</v>
      </c>
      <c r="AN79" s="15">
        <v>249.22307698</v>
      </c>
      <c r="AO79" s="15">
        <v>430.32646462999998</v>
      </c>
      <c r="AP79" s="15">
        <v>7.3576986300999998</v>
      </c>
      <c r="AQ79" s="15">
        <v>0</v>
      </c>
      <c r="AR79" s="50"/>
      <c r="AS79" s="39"/>
      <c r="AU79" s="14">
        <v>45</v>
      </c>
      <c r="AV79" s="15">
        <v>1968.5570055999999</v>
      </c>
      <c r="AW79" s="15">
        <v>245.14023867</v>
      </c>
      <c r="AX79" s="15">
        <v>286.95678356000002</v>
      </c>
      <c r="AY79" s="15">
        <v>263.17657660999998</v>
      </c>
      <c r="AZ79" s="15">
        <v>6.3123287671000003</v>
      </c>
      <c r="BA79" s="15">
        <v>29.099793310999999</v>
      </c>
      <c r="BB79" s="15">
        <v>249.11512141</v>
      </c>
      <c r="BC79" s="15">
        <v>400.03931210000002</v>
      </c>
      <c r="BD79" s="15">
        <v>7.3719479889999997</v>
      </c>
      <c r="BE79" s="15">
        <v>0</v>
      </c>
      <c r="BF79" s="50"/>
      <c r="BG79" s="39"/>
      <c r="BI79" s="14">
        <v>45</v>
      </c>
      <c r="BJ79" s="15">
        <v>2076.9381428000002</v>
      </c>
      <c r="BK79" s="15">
        <v>250.07115963000001</v>
      </c>
      <c r="BL79" s="15">
        <v>279.81195236999997</v>
      </c>
      <c r="BM79" s="15">
        <v>251.27426793999999</v>
      </c>
      <c r="BN79" s="15">
        <v>6.3123287671000003</v>
      </c>
      <c r="BO79" s="15">
        <v>29.186067872999999</v>
      </c>
      <c r="BP79" s="15">
        <v>253.84955818</v>
      </c>
      <c r="BQ79" s="15">
        <v>521.43957896999996</v>
      </c>
      <c r="BR79" s="15">
        <v>7.7468075123000002</v>
      </c>
      <c r="BS79" s="15">
        <v>0</v>
      </c>
      <c r="BT79" s="50"/>
    </row>
    <row r="80" spans="5:72">
      <c r="E80" s="14">
        <v>46</v>
      </c>
      <c r="F80" s="15">
        <v>2079.9422420999999</v>
      </c>
      <c r="G80" s="15">
        <v>249.85770170999999</v>
      </c>
      <c r="H80" s="15">
        <v>286.45047849999997</v>
      </c>
      <c r="I80" s="15">
        <v>266.72247973999998</v>
      </c>
      <c r="J80" s="15">
        <v>6.3123287671000003</v>
      </c>
      <c r="K80" s="15">
        <v>29.186896020999999</v>
      </c>
      <c r="L80" s="15">
        <v>275.34322399000001</v>
      </c>
      <c r="M80" s="15">
        <v>561.38090674</v>
      </c>
      <c r="N80" s="15">
        <v>8.0135274465999995</v>
      </c>
      <c r="O80" s="15">
        <v>0</v>
      </c>
      <c r="S80" s="14">
        <v>46</v>
      </c>
      <c r="T80" s="15">
        <v>2059.2017749000001</v>
      </c>
      <c r="U80" s="15">
        <v>245.64463724999999</v>
      </c>
      <c r="V80" s="15">
        <v>287.00899801000003</v>
      </c>
      <c r="W80" s="15">
        <v>273.08656764</v>
      </c>
      <c r="X80" s="15">
        <v>6.3123287671000003</v>
      </c>
      <c r="Y80" s="15">
        <v>29.137776522999999</v>
      </c>
      <c r="Z80" s="15">
        <v>259.98020437999998</v>
      </c>
      <c r="AA80" s="15">
        <v>454.17729771</v>
      </c>
      <c r="AB80" s="15">
        <v>7.4484036027</v>
      </c>
      <c r="AC80" s="15">
        <v>0</v>
      </c>
      <c r="AG80" s="14">
        <v>46</v>
      </c>
      <c r="AH80" s="15">
        <v>1959.3001151999999</v>
      </c>
      <c r="AI80" s="15">
        <v>245.48616490000001</v>
      </c>
      <c r="AJ80" s="15">
        <v>285.10447105999998</v>
      </c>
      <c r="AK80" s="15">
        <v>264.99135785999999</v>
      </c>
      <c r="AL80" s="15">
        <v>6.3123287671000003</v>
      </c>
      <c r="AM80" s="15">
        <v>29.171877601999999</v>
      </c>
      <c r="AN80" s="15">
        <v>248.23395231000001</v>
      </c>
      <c r="AO80" s="15">
        <v>428.13465122000002</v>
      </c>
      <c r="AP80" s="15">
        <v>7.3576986300999998</v>
      </c>
      <c r="AQ80" s="15">
        <v>0</v>
      </c>
      <c r="AR80" s="50"/>
      <c r="AS80" s="39"/>
      <c r="AU80" s="14">
        <v>46</v>
      </c>
      <c r="AV80" s="15">
        <v>1959.8046555000001</v>
      </c>
      <c r="AW80" s="15">
        <v>243.65037837</v>
      </c>
      <c r="AX80" s="15">
        <v>285.87594288999998</v>
      </c>
      <c r="AY80" s="15">
        <v>262.85842172999998</v>
      </c>
      <c r="AZ80" s="15">
        <v>6.3123287671000003</v>
      </c>
      <c r="BA80" s="15">
        <v>29.084298371999999</v>
      </c>
      <c r="BB80" s="15">
        <v>248.12917390999999</v>
      </c>
      <c r="BC80" s="15">
        <v>398.11291834999997</v>
      </c>
      <c r="BD80" s="15">
        <v>7.3719479889999997</v>
      </c>
      <c r="BE80" s="15">
        <v>0</v>
      </c>
      <c r="BF80" s="50"/>
      <c r="BG80" s="39"/>
      <c r="BI80" s="14">
        <v>46</v>
      </c>
      <c r="BJ80" s="15">
        <v>2068.9215027</v>
      </c>
      <c r="BK80" s="15">
        <v>247.60975676000001</v>
      </c>
      <c r="BL80" s="15">
        <v>278.45732072999999</v>
      </c>
      <c r="BM80" s="15">
        <v>251.09768991999999</v>
      </c>
      <c r="BN80" s="15">
        <v>6.3123287671000003</v>
      </c>
      <c r="BO80" s="15">
        <v>29.170487017999999</v>
      </c>
      <c r="BP80" s="15">
        <v>252.84892943</v>
      </c>
      <c r="BQ80" s="15">
        <v>519.17237748000002</v>
      </c>
      <c r="BR80" s="15">
        <v>7.7468075123000002</v>
      </c>
      <c r="BS80" s="15">
        <v>0</v>
      </c>
      <c r="BT80" s="50"/>
    </row>
    <row r="81" spans="5:72">
      <c r="E81" s="14">
        <v>47</v>
      </c>
      <c r="F81" s="15">
        <v>2070.0637768000001</v>
      </c>
      <c r="G81" s="15">
        <v>248.76565395</v>
      </c>
      <c r="H81" s="15">
        <v>285.57733698999999</v>
      </c>
      <c r="I81" s="15">
        <v>266.49308870999999</v>
      </c>
      <c r="J81" s="15">
        <v>6.3123287671000003</v>
      </c>
      <c r="K81" s="15">
        <v>29.171423898</v>
      </c>
      <c r="L81" s="15">
        <v>274.26359611999999</v>
      </c>
      <c r="M81" s="15">
        <v>558.89898587000005</v>
      </c>
      <c r="N81" s="15">
        <v>8.0135274465999995</v>
      </c>
      <c r="O81" s="15">
        <v>0</v>
      </c>
      <c r="S81" s="14">
        <v>47</v>
      </c>
      <c r="T81" s="15">
        <v>2049.2944547000002</v>
      </c>
      <c r="U81" s="15">
        <v>244.51866131</v>
      </c>
      <c r="V81" s="15">
        <v>286.12123358000002</v>
      </c>
      <c r="W81" s="15">
        <v>273.01424472999997</v>
      </c>
      <c r="X81" s="15">
        <v>6.3123287671000003</v>
      </c>
      <c r="Y81" s="15">
        <v>29.123131645000001</v>
      </c>
      <c r="Z81" s="15">
        <v>258.9536301</v>
      </c>
      <c r="AA81" s="15">
        <v>451.84066631000002</v>
      </c>
      <c r="AB81" s="15">
        <v>7.4484036027</v>
      </c>
      <c r="AC81" s="15">
        <v>0</v>
      </c>
      <c r="AG81" s="14">
        <v>47</v>
      </c>
      <c r="AH81" s="15">
        <v>1949.8669441</v>
      </c>
      <c r="AI81" s="15">
        <v>244.62760734</v>
      </c>
      <c r="AJ81" s="15">
        <v>284.13207803</v>
      </c>
      <c r="AK81" s="15">
        <v>264.62278470000001</v>
      </c>
      <c r="AL81" s="15">
        <v>6.3123287671000003</v>
      </c>
      <c r="AM81" s="15">
        <v>29.15716578</v>
      </c>
      <c r="AN81" s="15">
        <v>247.25132066</v>
      </c>
      <c r="AO81" s="15">
        <v>425.95763432000001</v>
      </c>
      <c r="AP81" s="15">
        <v>7.3576986300999998</v>
      </c>
      <c r="AQ81" s="15">
        <v>0</v>
      </c>
      <c r="AR81" s="50"/>
      <c r="AS81" s="39"/>
      <c r="AU81" s="14">
        <v>47</v>
      </c>
      <c r="AV81" s="15">
        <v>1950.0233714000001</v>
      </c>
      <c r="AW81" s="15">
        <v>242.78579941000001</v>
      </c>
      <c r="AX81" s="15">
        <v>285.21932081</v>
      </c>
      <c r="AY81" s="15">
        <v>262.51970084999999</v>
      </c>
      <c r="AZ81" s="15">
        <v>6.3123287671000003</v>
      </c>
      <c r="BA81" s="15">
        <v>29.069348042000001</v>
      </c>
      <c r="BB81" s="15">
        <v>247.14992663999999</v>
      </c>
      <c r="BC81" s="15">
        <v>396.19690867999998</v>
      </c>
      <c r="BD81" s="15">
        <v>7.3719479889999997</v>
      </c>
      <c r="BE81" s="15">
        <v>0</v>
      </c>
      <c r="BF81" s="50"/>
      <c r="BG81" s="39"/>
      <c r="BI81" s="14">
        <v>47</v>
      </c>
      <c r="BJ81" s="15">
        <v>2059.8987606999999</v>
      </c>
      <c r="BK81" s="15">
        <v>246.24430175000001</v>
      </c>
      <c r="BL81" s="15">
        <v>277.20838241000001</v>
      </c>
      <c r="BM81" s="15">
        <v>250.88451957000001</v>
      </c>
      <c r="BN81" s="15">
        <v>6.3123287671000003</v>
      </c>
      <c r="BO81" s="15">
        <v>29.155442974</v>
      </c>
      <c r="BP81" s="15">
        <v>251.8542022</v>
      </c>
      <c r="BQ81" s="15">
        <v>516.91994044</v>
      </c>
      <c r="BR81" s="15">
        <v>7.7468075123000002</v>
      </c>
      <c r="BS81" s="15">
        <v>0</v>
      </c>
      <c r="BT81" s="50"/>
    </row>
    <row r="82" spans="5:72">
      <c r="E82" s="14">
        <v>48</v>
      </c>
      <c r="F82" s="15">
        <v>2061.5599275</v>
      </c>
      <c r="G82" s="15">
        <v>246.69445574</v>
      </c>
      <c r="H82" s="15">
        <v>284.50247243000001</v>
      </c>
      <c r="I82" s="15">
        <v>266.06995509000001</v>
      </c>
      <c r="J82" s="15">
        <v>6.3123287671000003</v>
      </c>
      <c r="K82" s="15">
        <v>29.156443173</v>
      </c>
      <c r="L82" s="15">
        <v>273.19004269999999</v>
      </c>
      <c r="M82" s="15">
        <v>556.42964975999996</v>
      </c>
      <c r="N82" s="15">
        <v>8.0135274465999995</v>
      </c>
      <c r="O82" s="15">
        <v>0</v>
      </c>
      <c r="S82" s="14">
        <v>48</v>
      </c>
      <c r="T82" s="15">
        <v>2040.5515558</v>
      </c>
      <c r="U82" s="15">
        <v>242.50742523</v>
      </c>
      <c r="V82" s="15">
        <v>284.94752391999998</v>
      </c>
      <c r="W82" s="15">
        <v>272.94870596999999</v>
      </c>
      <c r="X82" s="15">
        <v>6.3123287671000003</v>
      </c>
      <c r="Y82" s="15">
        <v>29.109024343000002</v>
      </c>
      <c r="Z82" s="15">
        <v>257.93438792000001</v>
      </c>
      <c r="AA82" s="15">
        <v>449.51967260999999</v>
      </c>
      <c r="AB82" s="15">
        <v>7.4484036027</v>
      </c>
      <c r="AC82" s="15">
        <v>0</v>
      </c>
      <c r="AG82" s="14">
        <v>48</v>
      </c>
      <c r="AH82" s="15">
        <v>1940.4584534999999</v>
      </c>
      <c r="AI82" s="15">
        <v>243.52421487000001</v>
      </c>
      <c r="AJ82" s="15">
        <v>283.47861175000003</v>
      </c>
      <c r="AK82" s="15">
        <v>264.15543908000001</v>
      </c>
      <c r="AL82" s="15">
        <v>6.3123287671000003</v>
      </c>
      <c r="AM82" s="15">
        <v>29.14298527</v>
      </c>
      <c r="AN82" s="15">
        <v>246.27533775000001</v>
      </c>
      <c r="AO82" s="15">
        <v>423.79536137999997</v>
      </c>
      <c r="AP82" s="15">
        <v>7.3576986300999998</v>
      </c>
      <c r="AQ82" s="15">
        <v>0</v>
      </c>
      <c r="AR82" s="50"/>
      <c r="AS82" s="39"/>
      <c r="AU82" s="14">
        <v>48</v>
      </c>
      <c r="AV82" s="15">
        <v>1941.4671633999999</v>
      </c>
      <c r="AW82" s="15">
        <v>241.11635544999999</v>
      </c>
      <c r="AX82" s="15">
        <v>284.26351875</v>
      </c>
      <c r="AY82" s="15">
        <v>262.05994887999998</v>
      </c>
      <c r="AZ82" s="15">
        <v>6.3123287671000003</v>
      </c>
      <c r="BA82" s="15">
        <v>29.054922349000002</v>
      </c>
      <c r="BB82" s="15">
        <v>246.17752476999999</v>
      </c>
      <c r="BC82" s="15">
        <v>394.29135114000002</v>
      </c>
      <c r="BD82" s="15">
        <v>7.3719479889999997</v>
      </c>
      <c r="BE82" s="15">
        <v>0</v>
      </c>
      <c r="BF82" s="50"/>
      <c r="BG82" s="39"/>
      <c r="BI82" s="14">
        <v>48</v>
      </c>
      <c r="BJ82" s="15">
        <v>2050.4520097</v>
      </c>
      <c r="BK82" s="15">
        <v>244.91476229</v>
      </c>
      <c r="BL82" s="15">
        <v>276.39999587</v>
      </c>
      <c r="BM82" s="15">
        <v>250.61889099999999</v>
      </c>
      <c r="BN82" s="15">
        <v>6.3123287671000003</v>
      </c>
      <c r="BO82" s="15">
        <v>29.140915825</v>
      </c>
      <c r="BP82" s="15">
        <v>250.86554569</v>
      </c>
      <c r="BQ82" s="15">
        <v>514.68226446000006</v>
      </c>
      <c r="BR82" s="15">
        <v>7.7468075123000002</v>
      </c>
      <c r="BS82" s="15">
        <v>0</v>
      </c>
      <c r="BT82" s="50"/>
    </row>
    <row r="83" spans="5:72">
      <c r="E83" s="14">
        <v>49</v>
      </c>
      <c r="F83" s="15">
        <v>2052.4034118</v>
      </c>
      <c r="G83" s="15">
        <v>245.27007501</v>
      </c>
      <c r="H83" s="15">
        <v>283.39140896999999</v>
      </c>
      <c r="I83" s="15">
        <v>265.68886923000002</v>
      </c>
      <c r="J83" s="15">
        <v>6.3123287671000003</v>
      </c>
      <c r="K83" s="15">
        <v>29.141935301</v>
      </c>
      <c r="L83" s="15">
        <v>272.12275116000001</v>
      </c>
      <c r="M83" s="15">
        <v>553.97309130999997</v>
      </c>
      <c r="N83" s="15">
        <v>8.0135274465999995</v>
      </c>
      <c r="O83" s="15">
        <v>0</v>
      </c>
      <c r="S83" s="14">
        <v>49</v>
      </c>
      <c r="T83" s="15">
        <v>2031.259746</v>
      </c>
      <c r="U83" s="15">
        <v>240.95365301999999</v>
      </c>
      <c r="V83" s="15">
        <v>283.82653703</v>
      </c>
      <c r="W83" s="15">
        <v>272.92189144999998</v>
      </c>
      <c r="X83" s="15">
        <v>6.3123287671000003</v>
      </c>
      <c r="Y83" s="15">
        <v>29.095433627999999</v>
      </c>
      <c r="Z83" s="15">
        <v>256.92262176999998</v>
      </c>
      <c r="AA83" s="15">
        <v>447.21424966000001</v>
      </c>
      <c r="AB83" s="15">
        <v>7.4484036027</v>
      </c>
      <c r="AC83" s="15">
        <v>0</v>
      </c>
      <c r="AG83" s="14">
        <v>49</v>
      </c>
      <c r="AH83" s="15">
        <v>1931.2714231</v>
      </c>
      <c r="AI83" s="15">
        <v>242.45939153</v>
      </c>
      <c r="AJ83" s="15">
        <v>282.47926914999999</v>
      </c>
      <c r="AK83" s="15">
        <v>263.77394046000001</v>
      </c>
      <c r="AL83" s="15">
        <v>6.3123287671000003</v>
      </c>
      <c r="AM83" s="15">
        <v>29.129315557000002</v>
      </c>
      <c r="AN83" s="15">
        <v>245.30615931</v>
      </c>
      <c r="AO83" s="15">
        <v>421.64777980000002</v>
      </c>
      <c r="AP83" s="15">
        <v>7.3576986300999998</v>
      </c>
      <c r="AQ83" s="15">
        <v>0</v>
      </c>
      <c r="AR83" s="50"/>
      <c r="AS83" s="39"/>
      <c r="AU83" s="14">
        <v>49</v>
      </c>
      <c r="AV83" s="15">
        <v>1932.4725278999999</v>
      </c>
      <c r="AW83" s="15">
        <v>240.02644358000001</v>
      </c>
      <c r="AX83" s="15">
        <v>283.10096385000003</v>
      </c>
      <c r="AY83" s="15">
        <v>261.66584513999999</v>
      </c>
      <c r="AZ83" s="15">
        <v>6.3123287671000003</v>
      </c>
      <c r="BA83" s="15">
        <v>29.041001322</v>
      </c>
      <c r="BB83" s="15">
        <v>245.21211349999999</v>
      </c>
      <c r="BC83" s="15">
        <v>392.39631379999997</v>
      </c>
      <c r="BD83" s="15">
        <v>7.3719479889999997</v>
      </c>
      <c r="BE83" s="15">
        <v>0</v>
      </c>
      <c r="BF83" s="50"/>
      <c r="BG83" s="39"/>
      <c r="BI83" s="14">
        <v>49</v>
      </c>
      <c r="BJ83" s="15">
        <v>2041.4060816000001</v>
      </c>
      <c r="BK83" s="15">
        <v>243.43571243</v>
      </c>
      <c r="BL83" s="15">
        <v>275.29394155</v>
      </c>
      <c r="BM83" s="15">
        <v>250.39961754999999</v>
      </c>
      <c r="BN83" s="15">
        <v>6.3123287671000003</v>
      </c>
      <c r="BO83" s="15">
        <v>29.126885655999999</v>
      </c>
      <c r="BP83" s="15">
        <v>249.88312909999999</v>
      </c>
      <c r="BQ83" s="15">
        <v>512.45934611999996</v>
      </c>
      <c r="BR83" s="15">
        <v>7.7468075123000002</v>
      </c>
      <c r="BS83" s="15">
        <v>0</v>
      </c>
      <c r="BT83" s="50"/>
    </row>
    <row r="84" spans="5:72">
      <c r="E84" s="14">
        <v>50</v>
      </c>
      <c r="F84" s="15">
        <v>2042.9769902999999</v>
      </c>
      <c r="G84" s="15">
        <v>244.1969106</v>
      </c>
      <c r="H84" s="15">
        <v>282.17160516000001</v>
      </c>
      <c r="I84" s="15">
        <v>265.33521328</v>
      </c>
      <c r="J84" s="15">
        <v>6.3123287671000003</v>
      </c>
      <c r="K84" s="15">
        <v>29.127881732999999</v>
      </c>
      <c r="L84" s="15">
        <v>271.06190894999997</v>
      </c>
      <c r="M84" s="15">
        <v>551.52950338999995</v>
      </c>
      <c r="N84" s="15">
        <v>8.0135274465999995</v>
      </c>
      <c r="O84" s="15">
        <v>0</v>
      </c>
      <c r="S84" s="14">
        <v>50</v>
      </c>
      <c r="T84" s="15">
        <v>2021.5207774999999</v>
      </c>
      <c r="U84" s="15">
        <v>239.80839065000001</v>
      </c>
      <c r="V84" s="15">
        <v>282.70982863</v>
      </c>
      <c r="W84" s="15">
        <v>272.92944734999998</v>
      </c>
      <c r="X84" s="15">
        <v>6.3123287671000003</v>
      </c>
      <c r="Y84" s="15">
        <v>29.082338511</v>
      </c>
      <c r="Z84" s="15">
        <v>255.91847551999999</v>
      </c>
      <c r="AA84" s="15">
        <v>444.92433051</v>
      </c>
      <c r="AB84" s="15">
        <v>7.4484036027</v>
      </c>
      <c r="AC84" s="15">
        <v>0</v>
      </c>
      <c r="AG84" s="14">
        <v>50</v>
      </c>
      <c r="AH84" s="15">
        <v>1923.1007112</v>
      </c>
      <c r="AI84" s="15">
        <v>240.98702286</v>
      </c>
      <c r="AJ84" s="15">
        <v>280.87115342999999</v>
      </c>
      <c r="AK84" s="15">
        <v>263.39244184</v>
      </c>
      <c r="AL84" s="15">
        <v>6.3123287671000003</v>
      </c>
      <c r="AM84" s="15">
        <v>29.116136126000001</v>
      </c>
      <c r="AN84" s="15">
        <v>244.34394104</v>
      </c>
      <c r="AO84" s="15">
        <v>419.51483701000001</v>
      </c>
      <c r="AP84" s="15">
        <v>7.3576986300999998</v>
      </c>
      <c r="AQ84" s="15">
        <v>0</v>
      </c>
      <c r="AR84" s="50"/>
      <c r="AS84" s="39"/>
      <c r="AU84" s="14">
        <v>50</v>
      </c>
      <c r="AV84" s="15">
        <v>1923.5110794</v>
      </c>
      <c r="AW84" s="15">
        <v>239.06527618999999</v>
      </c>
      <c r="AX84" s="15">
        <v>281.75562425999999</v>
      </c>
      <c r="AY84" s="15">
        <v>261.29259456</v>
      </c>
      <c r="AZ84" s="15">
        <v>6.3123287671000003</v>
      </c>
      <c r="BA84" s="15">
        <v>29.027564989999998</v>
      </c>
      <c r="BB84" s="15">
        <v>244.25383801999999</v>
      </c>
      <c r="BC84" s="15">
        <v>390.51186471</v>
      </c>
      <c r="BD84" s="15">
        <v>7.3719479889999997</v>
      </c>
      <c r="BE84" s="15">
        <v>0</v>
      </c>
      <c r="BF84" s="50"/>
      <c r="BG84" s="39"/>
      <c r="BI84" s="14">
        <v>50</v>
      </c>
      <c r="BJ84" s="15">
        <v>2032.9469104</v>
      </c>
      <c r="BK84" s="15">
        <v>241.87630254000001</v>
      </c>
      <c r="BL84" s="15">
        <v>273.64620021000002</v>
      </c>
      <c r="BM84" s="15">
        <v>250.21563438000001</v>
      </c>
      <c r="BN84" s="15">
        <v>6.3123287671000003</v>
      </c>
      <c r="BO84" s="15">
        <v>29.113332549999999</v>
      </c>
      <c r="BP84" s="15">
        <v>248.90712163000001</v>
      </c>
      <c r="BQ84" s="15">
        <v>510.25118204</v>
      </c>
      <c r="BR84" s="15">
        <v>7.7468075123000002</v>
      </c>
      <c r="BS84" s="15">
        <v>0</v>
      </c>
      <c r="BT84" s="50"/>
    </row>
    <row r="85" spans="5:72">
      <c r="E85" s="14">
        <v>51</v>
      </c>
      <c r="F85" s="15">
        <v>2033.3400168999999</v>
      </c>
      <c r="G85" s="15">
        <v>243.74616147</v>
      </c>
      <c r="H85" s="15">
        <v>280.53993795000002</v>
      </c>
      <c r="I85" s="15">
        <v>264.98155732999999</v>
      </c>
      <c r="J85" s="15">
        <v>6.3123287671000003</v>
      </c>
      <c r="K85" s="15">
        <v>29.114263924999999</v>
      </c>
      <c r="L85" s="15">
        <v>270.00770348999998</v>
      </c>
      <c r="M85" s="15">
        <v>549.09907889999999</v>
      </c>
      <c r="N85" s="15">
        <v>8.0135274465999995</v>
      </c>
      <c r="O85" s="15">
        <v>0</v>
      </c>
      <c r="S85" s="14">
        <v>51</v>
      </c>
      <c r="T85" s="15">
        <v>2011.6955671000001</v>
      </c>
      <c r="U85" s="15">
        <v>239.33375312999999</v>
      </c>
      <c r="V85" s="15">
        <v>281.00873718999998</v>
      </c>
      <c r="W85" s="15">
        <v>272.93700324999998</v>
      </c>
      <c r="X85" s="15">
        <v>6.3123287671000003</v>
      </c>
      <c r="Y85" s="15">
        <v>29.069718004999999</v>
      </c>
      <c r="Z85" s="15">
        <v>254.92209309</v>
      </c>
      <c r="AA85" s="15">
        <v>442.64984820000001</v>
      </c>
      <c r="AB85" s="15">
        <v>7.4484036027</v>
      </c>
      <c r="AC85" s="15">
        <v>0</v>
      </c>
      <c r="AG85" s="14">
        <v>51</v>
      </c>
      <c r="AH85" s="15">
        <v>1914.7518547</v>
      </c>
      <c r="AI85" s="15">
        <v>239.62623072</v>
      </c>
      <c r="AJ85" s="15">
        <v>279.32960575999999</v>
      </c>
      <c r="AK85" s="15">
        <v>263.01094322</v>
      </c>
      <c r="AL85" s="15">
        <v>6.3123287671000003</v>
      </c>
      <c r="AM85" s="15">
        <v>29.103426464000002</v>
      </c>
      <c r="AN85" s="15">
        <v>243.38883867999999</v>
      </c>
      <c r="AO85" s="15">
        <v>417.39648043</v>
      </c>
      <c r="AP85" s="15">
        <v>7.3576986300999998</v>
      </c>
      <c r="AQ85" s="15">
        <v>0</v>
      </c>
      <c r="AR85" s="50"/>
      <c r="AS85" s="39"/>
      <c r="AU85" s="14">
        <v>51</v>
      </c>
      <c r="AV85" s="15">
        <v>1915.2942241999999</v>
      </c>
      <c r="AW85" s="15">
        <v>237.42569528999999</v>
      </c>
      <c r="AX85" s="15">
        <v>280.34410500000001</v>
      </c>
      <c r="AY85" s="15">
        <v>260.91934399000002</v>
      </c>
      <c r="AZ85" s="15">
        <v>6.3123287671000003</v>
      </c>
      <c r="BA85" s="15">
        <v>29.014593380000001</v>
      </c>
      <c r="BB85" s="15">
        <v>243.30284352000001</v>
      </c>
      <c r="BC85" s="15">
        <v>388.63807193999997</v>
      </c>
      <c r="BD85" s="15">
        <v>7.3719479889999997</v>
      </c>
      <c r="BE85" s="15">
        <v>0</v>
      </c>
      <c r="BF85" s="50"/>
      <c r="BG85" s="39"/>
      <c r="BI85" s="14">
        <v>51</v>
      </c>
      <c r="BJ85" s="15">
        <v>2023.1404904000001</v>
      </c>
      <c r="BK85" s="15">
        <v>241.04766914000001</v>
      </c>
      <c r="BL85" s="15">
        <v>272.61493106</v>
      </c>
      <c r="BM85" s="15">
        <v>250.03165121999999</v>
      </c>
      <c r="BN85" s="15">
        <v>6.3123287671000003</v>
      </c>
      <c r="BO85" s="15">
        <v>29.100236592000002</v>
      </c>
      <c r="BP85" s="15">
        <v>247.93769248999999</v>
      </c>
      <c r="BQ85" s="15">
        <v>508.05776879000001</v>
      </c>
      <c r="BR85" s="15">
        <v>7.7468075123000002</v>
      </c>
      <c r="BS85" s="15">
        <v>0</v>
      </c>
      <c r="BT85" s="50"/>
    </row>
    <row r="86" spans="5:72">
      <c r="E86" s="14">
        <v>52</v>
      </c>
      <c r="F86" s="15">
        <v>2023.4941920000001</v>
      </c>
      <c r="G86" s="15">
        <v>242.54916138999999</v>
      </c>
      <c r="H86" s="15">
        <v>279.86337326</v>
      </c>
      <c r="I86" s="15">
        <v>264.62790138999998</v>
      </c>
      <c r="J86" s="15">
        <v>6.3123287671000003</v>
      </c>
      <c r="K86" s="15">
        <v>29.101063330999999</v>
      </c>
      <c r="L86" s="15">
        <v>268.96032222999997</v>
      </c>
      <c r="M86" s="15">
        <v>546.68201070999999</v>
      </c>
      <c r="N86" s="15">
        <v>8.0135274465999995</v>
      </c>
      <c r="O86" s="15">
        <v>0</v>
      </c>
      <c r="S86" s="14">
        <v>52</v>
      </c>
      <c r="T86" s="15">
        <v>2001.5381533</v>
      </c>
      <c r="U86" s="15">
        <v>238.20652892999999</v>
      </c>
      <c r="V86" s="15">
        <v>280.29243587000002</v>
      </c>
      <c r="W86" s="15">
        <v>272.94455915999998</v>
      </c>
      <c r="X86" s="15">
        <v>6.3123287671000003</v>
      </c>
      <c r="Y86" s="15">
        <v>29.057551122</v>
      </c>
      <c r="Z86" s="15">
        <v>253.93361837</v>
      </c>
      <c r="AA86" s="15">
        <v>440.39073576999999</v>
      </c>
      <c r="AB86" s="15">
        <v>7.4484036027</v>
      </c>
      <c r="AC86" s="15">
        <v>0</v>
      </c>
      <c r="AG86" s="14">
        <v>52</v>
      </c>
      <c r="AH86" s="15">
        <v>1905.8373657</v>
      </c>
      <c r="AI86" s="15">
        <v>238.01054187</v>
      </c>
      <c r="AJ86" s="15">
        <v>278.60858724000002</v>
      </c>
      <c r="AK86" s="15">
        <v>262.6294446</v>
      </c>
      <c r="AL86" s="15">
        <v>6.3123287671000003</v>
      </c>
      <c r="AM86" s="15">
        <v>29.091166056999999</v>
      </c>
      <c r="AN86" s="15">
        <v>242.44100793999999</v>
      </c>
      <c r="AO86" s="15">
        <v>415.29265746999999</v>
      </c>
      <c r="AP86" s="15">
        <v>7.3576986300999998</v>
      </c>
      <c r="AQ86" s="15">
        <v>0</v>
      </c>
      <c r="AR86" s="50"/>
      <c r="AS86" s="39"/>
      <c r="AU86" s="14">
        <v>52</v>
      </c>
      <c r="AV86" s="15">
        <v>1906.2993686</v>
      </c>
      <c r="AW86" s="15">
        <v>236.0074572</v>
      </c>
      <c r="AX86" s="15">
        <v>279.48924321999999</v>
      </c>
      <c r="AY86" s="15">
        <v>260.54609341000003</v>
      </c>
      <c r="AZ86" s="15">
        <v>6.3123287671000003</v>
      </c>
      <c r="BA86" s="15">
        <v>29.002066523</v>
      </c>
      <c r="BB86" s="15">
        <v>242.35927520000001</v>
      </c>
      <c r="BC86" s="15">
        <v>386.77500354</v>
      </c>
      <c r="BD86" s="15">
        <v>7.3719479889999997</v>
      </c>
      <c r="BE86" s="15">
        <v>0</v>
      </c>
      <c r="BF86" s="50"/>
      <c r="BG86" s="39"/>
      <c r="BI86" s="14">
        <v>52</v>
      </c>
      <c r="BJ86" s="15">
        <v>2013.7184204</v>
      </c>
      <c r="BK86" s="15">
        <v>239.90062993999999</v>
      </c>
      <c r="BL86" s="15">
        <v>271.51771782999998</v>
      </c>
      <c r="BM86" s="15">
        <v>249.84766805000001</v>
      </c>
      <c r="BN86" s="15">
        <v>6.3123287671000003</v>
      </c>
      <c r="BO86" s="15">
        <v>29.087577866</v>
      </c>
      <c r="BP86" s="15">
        <v>246.97501088000001</v>
      </c>
      <c r="BQ86" s="15">
        <v>505.87910299999999</v>
      </c>
      <c r="BR86" s="15">
        <v>7.7468075123000002</v>
      </c>
      <c r="BS86" s="15">
        <v>0</v>
      </c>
      <c r="BT86" s="50"/>
    </row>
    <row r="87" spans="5:72">
      <c r="E87" s="14">
        <v>53</v>
      </c>
      <c r="F87" s="15">
        <v>2014.1562934999999</v>
      </c>
      <c r="G87" s="15">
        <v>241.44496909</v>
      </c>
      <c r="H87" s="15">
        <v>278.57536646</v>
      </c>
      <c r="I87" s="15">
        <v>264.28495327000002</v>
      </c>
      <c r="J87" s="15">
        <v>6.3123287671000003</v>
      </c>
      <c r="K87" s="15">
        <v>29.088261403000001</v>
      </c>
      <c r="L87" s="15">
        <v>267.91995261</v>
      </c>
      <c r="M87" s="15">
        <v>544.27849172000003</v>
      </c>
      <c r="N87" s="15">
        <v>8.0135274465999995</v>
      </c>
      <c r="O87" s="15">
        <v>0</v>
      </c>
      <c r="S87" s="14">
        <v>53</v>
      </c>
      <c r="T87" s="15">
        <v>1991.8840533</v>
      </c>
      <c r="U87" s="15">
        <v>237.20471549999999</v>
      </c>
      <c r="V87" s="15">
        <v>278.93646840999997</v>
      </c>
      <c r="W87" s="15">
        <v>272.96305666000001</v>
      </c>
      <c r="X87" s="15">
        <v>6.3123287671000003</v>
      </c>
      <c r="Y87" s="15">
        <v>29.045816873</v>
      </c>
      <c r="Z87" s="15">
        <v>252.95319526</v>
      </c>
      <c r="AA87" s="15">
        <v>438.14692625999999</v>
      </c>
      <c r="AB87" s="15">
        <v>7.4484036027</v>
      </c>
      <c r="AC87" s="15">
        <v>0</v>
      </c>
      <c r="AG87" s="14">
        <v>53</v>
      </c>
      <c r="AH87" s="15">
        <v>1897.1154898</v>
      </c>
      <c r="AI87" s="15">
        <v>236.77066861</v>
      </c>
      <c r="AJ87" s="15">
        <v>277.28289093000001</v>
      </c>
      <c r="AK87" s="15">
        <v>262.28419513</v>
      </c>
      <c r="AL87" s="15">
        <v>6.3123287671000003</v>
      </c>
      <c r="AM87" s="15">
        <v>29.079334389</v>
      </c>
      <c r="AN87" s="15">
        <v>241.50060454999999</v>
      </c>
      <c r="AO87" s="15">
        <v>413.20331556000002</v>
      </c>
      <c r="AP87" s="15">
        <v>7.3576986300999998</v>
      </c>
      <c r="AQ87" s="15">
        <v>0</v>
      </c>
      <c r="AR87" s="50"/>
      <c r="AS87" s="39"/>
      <c r="AU87" s="14">
        <v>53</v>
      </c>
      <c r="AV87" s="15">
        <v>1897.2448494</v>
      </c>
      <c r="AW87" s="15">
        <v>234.83558105</v>
      </c>
      <c r="AX87" s="15">
        <v>278.43398017999999</v>
      </c>
      <c r="AY87" s="15">
        <v>260.18654585000002</v>
      </c>
      <c r="AZ87" s="15">
        <v>6.3123287671000003</v>
      </c>
      <c r="BA87" s="15">
        <v>28.989964445999998</v>
      </c>
      <c r="BB87" s="15">
        <v>241.42327825000001</v>
      </c>
      <c r="BC87" s="15">
        <v>384.92272756</v>
      </c>
      <c r="BD87" s="15">
        <v>7.3719479889999997</v>
      </c>
      <c r="BE87" s="15">
        <v>0</v>
      </c>
      <c r="BF87" s="50"/>
      <c r="BG87" s="39"/>
      <c r="BI87" s="14">
        <v>53</v>
      </c>
      <c r="BJ87" s="15">
        <v>2003.7235931</v>
      </c>
      <c r="BK87" s="15">
        <v>238.93486501999999</v>
      </c>
      <c r="BL87" s="15">
        <v>270.80829219999998</v>
      </c>
      <c r="BM87" s="15">
        <v>249.66738025000001</v>
      </c>
      <c r="BN87" s="15">
        <v>6.3123287671000003</v>
      </c>
      <c r="BO87" s="15">
        <v>29.075336455999999</v>
      </c>
      <c r="BP87" s="15">
        <v>246.01924599</v>
      </c>
      <c r="BQ87" s="15">
        <v>503.71518123999999</v>
      </c>
      <c r="BR87" s="15">
        <v>7.7468075123000002</v>
      </c>
      <c r="BS87" s="15">
        <v>0</v>
      </c>
      <c r="BT87" s="50"/>
    </row>
    <row r="88" spans="5:72">
      <c r="E88" s="14">
        <v>54</v>
      </c>
      <c r="F88" s="15">
        <v>2004.6634898</v>
      </c>
      <c r="G88" s="15">
        <v>239.93644705</v>
      </c>
      <c r="H88" s="15">
        <v>277.82273418</v>
      </c>
      <c r="I88" s="15">
        <v>263.96586559999997</v>
      </c>
      <c r="J88" s="15">
        <v>6.3123287671000003</v>
      </c>
      <c r="K88" s="15">
        <v>29.075839595000001</v>
      </c>
      <c r="L88" s="15">
        <v>266.88678206999998</v>
      </c>
      <c r="M88" s="15">
        <v>541.88871481000001</v>
      </c>
      <c r="N88" s="15">
        <v>8.0135274465999995</v>
      </c>
      <c r="O88" s="15">
        <v>0</v>
      </c>
      <c r="S88" s="14">
        <v>54</v>
      </c>
      <c r="T88" s="15">
        <v>1982.3652219000001</v>
      </c>
      <c r="U88" s="15">
        <v>235.54821726</v>
      </c>
      <c r="V88" s="15">
        <v>278.07164276999998</v>
      </c>
      <c r="W88" s="15">
        <v>273.00982843000003</v>
      </c>
      <c r="X88" s="15">
        <v>6.3123287671000003</v>
      </c>
      <c r="Y88" s="15">
        <v>29.034494269</v>
      </c>
      <c r="Z88" s="15">
        <v>251.98096765</v>
      </c>
      <c r="AA88" s="15">
        <v>435.91835272999998</v>
      </c>
      <c r="AB88" s="15">
        <v>7.4484036027</v>
      </c>
      <c r="AC88" s="15">
        <v>0</v>
      </c>
      <c r="AG88" s="14">
        <v>54</v>
      </c>
      <c r="AH88" s="15">
        <v>1887.6167083</v>
      </c>
      <c r="AI88" s="15">
        <v>235.86881403999999</v>
      </c>
      <c r="AJ88" s="15">
        <v>276.44688860999997</v>
      </c>
      <c r="AK88" s="15">
        <v>261.88813858999998</v>
      </c>
      <c r="AL88" s="15">
        <v>6.3123287671000003</v>
      </c>
      <c r="AM88" s="15">
        <v>29.067910946000001</v>
      </c>
      <c r="AN88" s="15">
        <v>240.56778421999999</v>
      </c>
      <c r="AO88" s="15">
        <v>411.12840211999998</v>
      </c>
      <c r="AP88" s="15">
        <v>7.3576986300999998</v>
      </c>
      <c r="AQ88" s="15">
        <v>0</v>
      </c>
      <c r="AR88" s="50"/>
      <c r="AS88" s="39"/>
      <c r="AU88" s="14">
        <v>54</v>
      </c>
      <c r="AV88" s="15">
        <v>1888.3747876</v>
      </c>
      <c r="AW88" s="15">
        <v>233.47338511000001</v>
      </c>
      <c r="AX88" s="15">
        <v>277.38542142</v>
      </c>
      <c r="AY88" s="15">
        <v>259.82615632</v>
      </c>
      <c r="AZ88" s="15">
        <v>6.3123287671000003</v>
      </c>
      <c r="BA88" s="15">
        <v>28.978267176999999</v>
      </c>
      <c r="BB88" s="15">
        <v>240.49499785</v>
      </c>
      <c r="BC88" s="15">
        <v>383.08131207999998</v>
      </c>
      <c r="BD88" s="15">
        <v>7.3719479889999997</v>
      </c>
      <c r="BE88" s="15">
        <v>0</v>
      </c>
      <c r="BF88" s="50"/>
      <c r="BG88" s="39"/>
      <c r="BI88" s="14">
        <v>54</v>
      </c>
      <c r="BJ88" s="15">
        <v>1993.7463708</v>
      </c>
      <c r="BK88" s="15">
        <v>237.8206429</v>
      </c>
      <c r="BL88" s="15">
        <v>270.21162765999998</v>
      </c>
      <c r="BM88" s="15">
        <v>249.50518357000001</v>
      </c>
      <c r="BN88" s="15">
        <v>6.3123287671000003</v>
      </c>
      <c r="BO88" s="15">
        <v>29.063492446000001</v>
      </c>
      <c r="BP88" s="15">
        <v>245.07056703999999</v>
      </c>
      <c r="BQ88" s="15">
        <v>501.56600013000002</v>
      </c>
      <c r="BR88" s="15">
        <v>7.7468075123000002</v>
      </c>
      <c r="BS88" s="15">
        <v>0</v>
      </c>
      <c r="BT88" s="50"/>
    </row>
    <row r="89" spans="5:72">
      <c r="E89" s="14">
        <v>55</v>
      </c>
      <c r="F89" s="15">
        <v>1994.8716738000001</v>
      </c>
      <c r="G89" s="15">
        <v>238.72251893999999</v>
      </c>
      <c r="H89" s="15">
        <v>277.13355686</v>
      </c>
      <c r="I89" s="15">
        <v>263.5877413</v>
      </c>
      <c r="J89" s="15">
        <v>6.3123287671000003</v>
      </c>
      <c r="K89" s="15">
        <v>29.063779361000002</v>
      </c>
      <c r="L89" s="15">
        <v>265.86099804999998</v>
      </c>
      <c r="M89" s="15">
        <v>539.51287287000002</v>
      </c>
      <c r="N89" s="15">
        <v>8.0135274465999995</v>
      </c>
      <c r="O89" s="15">
        <v>0</v>
      </c>
      <c r="S89" s="14">
        <v>55</v>
      </c>
      <c r="T89" s="15">
        <v>1972.4171136</v>
      </c>
      <c r="U89" s="15">
        <v>234.23230981</v>
      </c>
      <c r="V89" s="15">
        <v>277.36126113</v>
      </c>
      <c r="W89" s="15">
        <v>272.99084241000003</v>
      </c>
      <c r="X89" s="15">
        <v>6.3123287671000003</v>
      </c>
      <c r="Y89" s="15">
        <v>29.023562323</v>
      </c>
      <c r="Z89" s="15">
        <v>251.01707945000001</v>
      </c>
      <c r="AA89" s="15">
        <v>433.70494821</v>
      </c>
      <c r="AB89" s="15">
        <v>7.4484036027</v>
      </c>
      <c r="AC89" s="15">
        <v>0</v>
      </c>
      <c r="AG89" s="14">
        <v>55</v>
      </c>
      <c r="AH89" s="15">
        <v>1878.5328187</v>
      </c>
      <c r="AI89" s="15">
        <v>234.69391880000001</v>
      </c>
      <c r="AJ89" s="15">
        <v>275.48656004999998</v>
      </c>
      <c r="AK89" s="15">
        <v>261.47455707</v>
      </c>
      <c r="AL89" s="15">
        <v>6.3123287671000003</v>
      </c>
      <c r="AM89" s="15">
        <v>29.056875215000002</v>
      </c>
      <c r="AN89" s="15">
        <v>239.64270268000001</v>
      </c>
      <c r="AO89" s="15">
        <v>409.06786456999998</v>
      </c>
      <c r="AP89" s="15">
        <v>7.3576986300999998</v>
      </c>
      <c r="AQ89" s="15">
        <v>0</v>
      </c>
      <c r="AR89" s="50"/>
      <c r="AS89" s="39"/>
      <c r="AU89" s="14">
        <v>55</v>
      </c>
      <c r="AV89" s="15">
        <v>1878.8301021</v>
      </c>
      <c r="AW89" s="15">
        <v>232.73323504000001</v>
      </c>
      <c r="AX89" s="15">
        <v>276.43491220999999</v>
      </c>
      <c r="AY89" s="15">
        <v>259.42029506</v>
      </c>
      <c r="AZ89" s="15">
        <v>6.3123287671000003</v>
      </c>
      <c r="BA89" s="15">
        <v>28.966954746999999</v>
      </c>
      <c r="BB89" s="15">
        <v>239.57457921</v>
      </c>
      <c r="BC89" s="15">
        <v>381.25082514000002</v>
      </c>
      <c r="BD89" s="15">
        <v>7.3719479889999997</v>
      </c>
      <c r="BE89" s="15">
        <v>0</v>
      </c>
      <c r="BF89" s="50"/>
      <c r="BG89" s="39"/>
      <c r="BI89" s="14">
        <v>55</v>
      </c>
      <c r="BJ89" s="15">
        <v>1984.0497455</v>
      </c>
      <c r="BK89" s="15">
        <v>236.72984084999999</v>
      </c>
      <c r="BL89" s="15">
        <v>269.37705986999998</v>
      </c>
      <c r="BM89" s="15">
        <v>249.27687305000001</v>
      </c>
      <c r="BN89" s="15">
        <v>6.3123287671000003</v>
      </c>
      <c r="BO89" s="15">
        <v>29.052025921999999</v>
      </c>
      <c r="BP89" s="15">
        <v>244.12914321</v>
      </c>
      <c r="BQ89" s="15">
        <v>499.43155625999998</v>
      </c>
      <c r="BR89" s="15">
        <v>7.7468075123000002</v>
      </c>
      <c r="BS89" s="15">
        <v>0</v>
      </c>
      <c r="BT89" s="50"/>
    </row>
    <row r="90" spans="5:72">
      <c r="E90" s="14">
        <v>56</v>
      </c>
      <c r="F90" s="15">
        <v>1984.8960643</v>
      </c>
      <c r="G90" s="15">
        <v>237.73449808999999</v>
      </c>
      <c r="H90" s="15">
        <v>276.44105662999999</v>
      </c>
      <c r="I90" s="15">
        <v>263.17082628000003</v>
      </c>
      <c r="J90" s="15">
        <v>6.3123287671000003</v>
      </c>
      <c r="K90" s="15">
        <v>29.052062156000002</v>
      </c>
      <c r="L90" s="15">
        <v>264.84278798000003</v>
      </c>
      <c r="M90" s="15">
        <v>537.15115877999995</v>
      </c>
      <c r="N90" s="15">
        <v>8.0135274465999995</v>
      </c>
      <c r="O90" s="15">
        <v>0</v>
      </c>
      <c r="S90" s="14">
        <v>56</v>
      </c>
      <c r="T90" s="15">
        <v>1962.1454581</v>
      </c>
      <c r="U90" s="15">
        <v>233.29640748</v>
      </c>
      <c r="V90" s="15">
        <v>276.62802038000001</v>
      </c>
      <c r="W90" s="15">
        <v>272.93825758999998</v>
      </c>
      <c r="X90" s="15">
        <v>6.3123287671000003</v>
      </c>
      <c r="Y90" s="15">
        <v>29.013000046999998</v>
      </c>
      <c r="Z90" s="15">
        <v>250.06167456</v>
      </c>
      <c r="AA90" s="15">
        <v>431.50664575000002</v>
      </c>
      <c r="AB90" s="15">
        <v>7.4484036027</v>
      </c>
      <c r="AC90" s="15">
        <v>0</v>
      </c>
      <c r="AG90" s="14">
        <v>56</v>
      </c>
      <c r="AH90" s="15">
        <v>1869.6229072000001</v>
      </c>
      <c r="AI90" s="15">
        <v>233.26677243</v>
      </c>
      <c r="AJ90" s="15">
        <v>274.67250006</v>
      </c>
      <c r="AK90" s="15">
        <v>260.99297998999998</v>
      </c>
      <c r="AL90" s="15">
        <v>6.3123287671000003</v>
      </c>
      <c r="AM90" s="15">
        <v>29.046206681000001</v>
      </c>
      <c r="AN90" s="15">
        <v>238.72551565000001</v>
      </c>
      <c r="AO90" s="15">
        <v>407.02165031999999</v>
      </c>
      <c r="AP90" s="15">
        <v>7.3576986300999998</v>
      </c>
      <c r="AQ90" s="15">
        <v>0</v>
      </c>
      <c r="AR90" s="50"/>
      <c r="AS90" s="39"/>
      <c r="AU90" s="14">
        <v>56</v>
      </c>
      <c r="AV90" s="15">
        <v>1869.7164367</v>
      </c>
      <c r="AW90" s="15">
        <v>231.50249423</v>
      </c>
      <c r="AX90" s="15">
        <v>275.60665526999998</v>
      </c>
      <c r="AY90" s="15">
        <v>258.95175219999999</v>
      </c>
      <c r="AZ90" s="15">
        <v>6.3123287671000003</v>
      </c>
      <c r="BA90" s="15">
        <v>28.956007183000001</v>
      </c>
      <c r="BB90" s="15">
        <v>238.66216752</v>
      </c>
      <c r="BC90" s="15">
        <v>379.43133481000001</v>
      </c>
      <c r="BD90" s="15">
        <v>7.3719479889999997</v>
      </c>
      <c r="BE90" s="15">
        <v>0</v>
      </c>
      <c r="BF90" s="50"/>
      <c r="BG90" s="39"/>
      <c r="BI90" s="14">
        <v>56</v>
      </c>
      <c r="BJ90" s="15">
        <v>1974.2162205</v>
      </c>
      <c r="BK90" s="15">
        <v>235.67864344</v>
      </c>
      <c r="BL90" s="15">
        <v>268.67830960999999</v>
      </c>
      <c r="BM90" s="15">
        <v>249.01004005999999</v>
      </c>
      <c r="BN90" s="15">
        <v>6.3123287671000003</v>
      </c>
      <c r="BO90" s="15">
        <v>29.040916966000001</v>
      </c>
      <c r="BP90" s="15">
        <v>243.19514372</v>
      </c>
      <c r="BQ90" s="15">
        <v>497.31184622000001</v>
      </c>
      <c r="BR90" s="15">
        <v>7.7468075123000002</v>
      </c>
      <c r="BS90" s="15">
        <v>0</v>
      </c>
      <c r="BT90" s="50"/>
    </row>
    <row r="91" spans="5:72">
      <c r="E91" s="14">
        <v>57</v>
      </c>
      <c r="F91" s="15">
        <v>1975.2553616</v>
      </c>
      <c r="G91" s="15">
        <v>236.52133653999999</v>
      </c>
      <c r="H91" s="15">
        <v>275.67562844999998</v>
      </c>
      <c r="I91" s="15">
        <v>262.71707302999999</v>
      </c>
      <c r="J91" s="15">
        <v>6.3123287671000003</v>
      </c>
      <c r="K91" s="15">
        <v>29.040669431000001</v>
      </c>
      <c r="L91" s="15">
        <v>263.83233931000001</v>
      </c>
      <c r="M91" s="15">
        <v>534.80376541999999</v>
      </c>
      <c r="N91" s="15">
        <v>8.0135274465999995</v>
      </c>
      <c r="O91" s="15">
        <v>0</v>
      </c>
      <c r="S91" s="14">
        <v>57</v>
      </c>
      <c r="T91" s="15">
        <v>1952.2137439999999</v>
      </c>
      <c r="U91" s="15">
        <v>232.05694106000001</v>
      </c>
      <c r="V91" s="15">
        <v>275.89981514999999</v>
      </c>
      <c r="W91" s="15">
        <v>272.84425992000001</v>
      </c>
      <c r="X91" s="15">
        <v>6.3123287671000003</v>
      </c>
      <c r="Y91" s="15">
        <v>29.002786450999999</v>
      </c>
      <c r="Z91" s="15">
        <v>249.11489685999999</v>
      </c>
      <c r="AA91" s="15">
        <v>429.32337839000002</v>
      </c>
      <c r="AB91" s="15">
        <v>7.4484036027</v>
      </c>
      <c r="AC91" s="15">
        <v>0</v>
      </c>
      <c r="AG91" s="14">
        <v>57</v>
      </c>
      <c r="AH91" s="15">
        <v>1860.5738962</v>
      </c>
      <c r="AI91" s="15">
        <v>232.22449280000001</v>
      </c>
      <c r="AJ91" s="15">
        <v>273.62295441999999</v>
      </c>
      <c r="AK91" s="15">
        <v>260.50112127</v>
      </c>
      <c r="AL91" s="15">
        <v>6.3123287671000003</v>
      </c>
      <c r="AM91" s="15">
        <v>29.035884830000001</v>
      </c>
      <c r="AN91" s="15">
        <v>237.81637885000001</v>
      </c>
      <c r="AO91" s="15">
        <v>404.98970680999997</v>
      </c>
      <c r="AP91" s="15">
        <v>7.3576986300999998</v>
      </c>
      <c r="AQ91" s="15">
        <v>0</v>
      </c>
      <c r="AR91" s="50"/>
      <c r="AS91" s="39"/>
      <c r="AU91" s="14">
        <v>57</v>
      </c>
      <c r="AV91" s="15">
        <v>1861.1484565000001</v>
      </c>
      <c r="AW91" s="15">
        <v>230.20499688000001</v>
      </c>
      <c r="AX91" s="15">
        <v>274.31543670999997</v>
      </c>
      <c r="AY91" s="15">
        <v>258.46724233999998</v>
      </c>
      <c r="AZ91" s="15">
        <v>6.3123287671000003</v>
      </c>
      <c r="BA91" s="15">
        <v>28.945404515</v>
      </c>
      <c r="BB91" s="15">
        <v>237.75790796000001</v>
      </c>
      <c r="BC91" s="15">
        <v>377.62290913999999</v>
      </c>
      <c r="BD91" s="15">
        <v>7.3719479889999997</v>
      </c>
      <c r="BE91" s="15">
        <v>0</v>
      </c>
      <c r="BF91" s="50"/>
      <c r="BG91" s="39"/>
      <c r="BI91" s="14">
        <v>57</v>
      </c>
      <c r="BJ91" s="15">
        <v>1964.2548925000001</v>
      </c>
      <c r="BK91" s="15">
        <v>234.88791631999999</v>
      </c>
      <c r="BL91" s="15">
        <v>267.88347615999999</v>
      </c>
      <c r="BM91" s="15">
        <v>248.70662293999999</v>
      </c>
      <c r="BN91" s="15">
        <v>6.3123287671000003</v>
      </c>
      <c r="BO91" s="15">
        <v>29.030145663999999</v>
      </c>
      <c r="BP91" s="15">
        <v>242.26873777</v>
      </c>
      <c r="BQ91" s="15">
        <v>495.20686662999998</v>
      </c>
      <c r="BR91" s="15">
        <v>7.7468075123000002</v>
      </c>
      <c r="BS91" s="15">
        <v>0</v>
      </c>
      <c r="BT91" s="50"/>
    </row>
    <row r="92" spans="5:72">
      <c r="E92" s="14">
        <v>58</v>
      </c>
      <c r="F92" s="15">
        <v>1965.2281763000001</v>
      </c>
      <c r="G92" s="15">
        <v>235.82837584999999</v>
      </c>
      <c r="H92" s="15">
        <v>274.74208436999999</v>
      </c>
      <c r="I92" s="15">
        <v>262.29771735000003</v>
      </c>
      <c r="J92" s="15">
        <v>6.3123287671000003</v>
      </c>
      <c r="K92" s="15">
        <v>29.029582642000001</v>
      </c>
      <c r="L92" s="15">
        <v>262.82983947000002</v>
      </c>
      <c r="M92" s="15">
        <v>532.47088569000005</v>
      </c>
      <c r="N92" s="15">
        <v>8.0135274465999995</v>
      </c>
      <c r="O92" s="15">
        <v>0</v>
      </c>
      <c r="S92" s="14">
        <v>58</v>
      </c>
      <c r="T92" s="15">
        <v>1941.9950415999999</v>
      </c>
      <c r="U92" s="15">
        <v>231.32899469</v>
      </c>
      <c r="V92" s="15">
        <v>274.92698109999998</v>
      </c>
      <c r="W92" s="15">
        <v>272.77035934000003</v>
      </c>
      <c r="X92" s="15">
        <v>6.3123287671000003</v>
      </c>
      <c r="Y92" s="15">
        <v>28.992900549000002</v>
      </c>
      <c r="Z92" s="15">
        <v>248.17689025999999</v>
      </c>
      <c r="AA92" s="15">
        <v>427.15507917999997</v>
      </c>
      <c r="AB92" s="15">
        <v>7.4484036027</v>
      </c>
      <c r="AC92" s="15">
        <v>0</v>
      </c>
      <c r="AG92" s="14">
        <v>58</v>
      </c>
      <c r="AH92" s="15">
        <v>1850.8274484999999</v>
      </c>
      <c r="AI92" s="15">
        <v>231.60060687000001</v>
      </c>
      <c r="AJ92" s="15">
        <v>272.82310846000001</v>
      </c>
      <c r="AK92" s="15">
        <v>260.03860599000001</v>
      </c>
      <c r="AL92" s="15">
        <v>6.3123287671000003</v>
      </c>
      <c r="AM92" s="15">
        <v>29.025889147000001</v>
      </c>
      <c r="AN92" s="15">
        <v>236.91544798999999</v>
      </c>
      <c r="AO92" s="15">
        <v>402.97198143999998</v>
      </c>
      <c r="AP92" s="15">
        <v>7.3576986300999998</v>
      </c>
      <c r="AQ92" s="15">
        <v>0</v>
      </c>
      <c r="AR92" s="50"/>
      <c r="AS92" s="39"/>
      <c r="AU92" s="14">
        <v>58</v>
      </c>
      <c r="AV92" s="15">
        <v>1851.702411</v>
      </c>
      <c r="AW92" s="15">
        <v>229.50186122</v>
      </c>
      <c r="AX92" s="15">
        <v>273.28016042000002</v>
      </c>
      <c r="AY92" s="15">
        <v>258.01049376999998</v>
      </c>
      <c r="AZ92" s="15">
        <v>6.3123287671000003</v>
      </c>
      <c r="BA92" s="15">
        <v>28.935126769</v>
      </c>
      <c r="BB92" s="15">
        <v>236.86194573</v>
      </c>
      <c r="BC92" s="15">
        <v>375.82561620000001</v>
      </c>
      <c r="BD92" s="15">
        <v>7.3719479889999997</v>
      </c>
      <c r="BE92" s="15">
        <v>0</v>
      </c>
      <c r="BF92" s="50"/>
      <c r="BG92" s="39"/>
      <c r="BI92" s="14">
        <v>58</v>
      </c>
      <c r="BJ92" s="15">
        <v>1954.6630115999999</v>
      </c>
      <c r="BK92" s="15">
        <v>233.59766826000001</v>
      </c>
      <c r="BL92" s="15">
        <v>267.18558596999998</v>
      </c>
      <c r="BM92" s="15">
        <v>248.43633649</v>
      </c>
      <c r="BN92" s="15">
        <v>6.3123287671000003</v>
      </c>
      <c r="BO92" s="15">
        <v>29.019692099</v>
      </c>
      <c r="BP92" s="15">
        <v>241.35009454999999</v>
      </c>
      <c r="BQ92" s="15">
        <v>493.11661406000002</v>
      </c>
      <c r="BR92" s="15">
        <v>7.7468075123000002</v>
      </c>
      <c r="BS92" s="15">
        <v>0</v>
      </c>
      <c r="BT92" s="50"/>
    </row>
    <row r="93" spans="5:72">
      <c r="E93" s="14">
        <v>59</v>
      </c>
      <c r="F93" s="15">
        <v>1956.2202964999999</v>
      </c>
      <c r="G93" s="15">
        <v>234.90688369</v>
      </c>
      <c r="H93" s="15">
        <v>272.9946582</v>
      </c>
      <c r="I93" s="15">
        <v>261.90146979000002</v>
      </c>
      <c r="J93" s="15">
        <v>6.3123287671000003</v>
      </c>
      <c r="K93" s="15">
        <v>29.018783242000001</v>
      </c>
      <c r="L93" s="15">
        <v>261.83547591000001</v>
      </c>
      <c r="M93" s="15">
        <v>530.15271245999998</v>
      </c>
      <c r="N93" s="15">
        <v>8.0135274465999995</v>
      </c>
      <c r="O93" s="15">
        <v>0</v>
      </c>
      <c r="S93" s="14">
        <v>59</v>
      </c>
      <c r="T93" s="15">
        <v>1932.5293412999999</v>
      </c>
      <c r="U93" s="15">
        <v>230.55138446999999</v>
      </c>
      <c r="V93" s="15">
        <v>273.21335677000002</v>
      </c>
      <c r="W93" s="15">
        <v>272.73391069000002</v>
      </c>
      <c r="X93" s="15">
        <v>6.3123287671000003</v>
      </c>
      <c r="Y93" s="15">
        <v>28.983321351000001</v>
      </c>
      <c r="Z93" s="15">
        <v>247.24779867000001</v>
      </c>
      <c r="AA93" s="15">
        <v>425.00168115999998</v>
      </c>
      <c r="AB93" s="15">
        <v>7.4484036027</v>
      </c>
      <c r="AC93" s="15">
        <v>0</v>
      </c>
      <c r="AG93" s="14">
        <v>59</v>
      </c>
      <c r="AH93" s="15">
        <v>1841.3686123</v>
      </c>
      <c r="AI93" s="15">
        <v>230.90383263000001</v>
      </c>
      <c r="AJ93" s="15">
        <v>271.78089197999998</v>
      </c>
      <c r="AK93" s="15">
        <v>259.60373791000001</v>
      </c>
      <c r="AL93" s="15">
        <v>6.3123287671000003</v>
      </c>
      <c r="AM93" s="15">
        <v>29.016199117999999</v>
      </c>
      <c r="AN93" s="15">
        <v>236.02287881000001</v>
      </c>
      <c r="AO93" s="15">
        <v>400.96842163999997</v>
      </c>
      <c r="AP93" s="15">
        <v>7.3576986300999998</v>
      </c>
      <c r="AQ93" s="15">
        <v>0</v>
      </c>
      <c r="AR93" s="50"/>
      <c r="AS93" s="39"/>
      <c r="AU93" s="14">
        <v>59</v>
      </c>
      <c r="AV93" s="15">
        <v>1841.8577763000001</v>
      </c>
      <c r="AW93" s="15">
        <v>229.07695039999999</v>
      </c>
      <c r="AX93" s="15">
        <v>272.3309117</v>
      </c>
      <c r="AY93" s="15">
        <v>257.58808202</v>
      </c>
      <c r="AZ93" s="15">
        <v>6.3123287671000003</v>
      </c>
      <c r="BA93" s="15">
        <v>28.925153977000001</v>
      </c>
      <c r="BB93" s="15">
        <v>235.97442602999999</v>
      </c>
      <c r="BC93" s="15">
        <v>374.03952404</v>
      </c>
      <c r="BD93" s="15">
        <v>7.3719479889999997</v>
      </c>
      <c r="BE93" s="15">
        <v>0</v>
      </c>
      <c r="BF93" s="50"/>
      <c r="BG93" s="39"/>
      <c r="BI93" s="14">
        <v>59</v>
      </c>
      <c r="BJ93" s="15">
        <v>1945.8488462</v>
      </c>
      <c r="BK93" s="15">
        <v>232.56456704999999</v>
      </c>
      <c r="BL93" s="15">
        <v>265.42829273000001</v>
      </c>
      <c r="BM93" s="15">
        <v>248.19059060000001</v>
      </c>
      <c r="BN93" s="15">
        <v>6.3123287671000003</v>
      </c>
      <c r="BO93" s="15">
        <v>29.009536356000002</v>
      </c>
      <c r="BP93" s="15">
        <v>240.43938327000001</v>
      </c>
      <c r="BQ93" s="15">
        <v>491.04108514000001</v>
      </c>
      <c r="BR93" s="15">
        <v>7.7468075123000002</v>
      </c>
      <c r="BS93" s="15">
        <v>0</v>
      </c>
      <c r="BT93" s="50"/>
    </row>
    <row r="94" spans="5:72">
      <c r="E94" s="14">
        <v>60</v>
      </c>
      <c r="F94" s="15">
        <v>1946.8965289</v>
      </c>
      <c r="G94" s="15">
        <v>233.87555753999999</v>
      </c>
      <c r="H94" s="15">
        <v>271.54169411999999</v>
      </c>
      <c r="I94" s="15">
        <v>261.63648193</v>
      </c>
      <c r="J94" s="15">
        <v>6.3123287671000003</v>
      </c>
      <c r="K94" s="15">
        <v>29.008252684999999</v>
      </c>
      <c r="L94" s="15">
        <v>260.84943606000002</v>
      </c>
      <c r="M94" s="15">
        <v>527.84943863000001</v>
      </c>
      <c r="N94" s="15">
        <v>8.0135274465999995</v>
      </c>
      <c r="O94" s="15">
        <v>0</v>
      </c>
      <c r="S94" s="14">
        <v>60</v>
      </c>
      <c r="T94" s="15">
        <v>1923.1144652999999</v>
      </c>
      <c r="U94" s="15">
        <v>229.43496053000001</v>
      </c>
      <c r="V94" s="15">
        <v>271.67751505000001</v>
      </c>
      <c r="W94" s="15">
        <v>272.80766899999998</v>
      </c>
      <c r="X94" s="15">
        <v>6.3123287671000003</v>
      </c>
      <c r="Y94" s="15">
        <v>28.97402787</v>
      </c>
      <c r="Z94" s="15">
        <v>246.32776597</v>
      </c>
      <c r="AA94" s="15">
        <v>422.86311737</v>
      </c>
      <c r="AB94" s="15">
        <v>7.4484036027</v>
      </c>
      <c r="AC94" s="15">
        <v>0</v>
      </c>
      <c r="AG94" s="14">
        <v>60</v>
      </c>
      <c r="AH94" s="15">
        <v>1833.0067687999999</v>
      </c>
      <c r="AI94" s="15">
        <v>229.93908685</v>
      </c>
      <c r="AJ94" s="15">
        <v>269.70726502000002</v>
      </c>
      <c r="AK94" s="15">
        <v>259.37125924999998</v>
      </c>
      <c r="AL94" s="15">
        <v>6.3123287671000003</v>
      </c>
      <c r="AM94" s="15">
        <v>29.006794229</v>
      </c>
      <c r="AN94" s="15">
        <v>235.13882701</v>
      </c>
      <c r="AO94" s="15">
        <v>398.97897483000003</v>
      </c>
      <c r="AP94" s="15">
        <v>7.3576986300999998</v>
      </c>
      <c r="AQ94" s="15">
        <v>0</v>
      </c>
      <c r="AR94" s="50"/>
      <c r="AS94" s="39"/>
      <c r="AU94" s="14">
        <v>60</v>
      </c>
      <c r="AV94" s="15">
        <v>1833.375571</v>
      </c>
      <c r="AW94" s="15">
        <v>228.05814909</v>
      </c>
      <c r="AX94" s="15">
        <v>270.42165406999999</v>
      </c>
      <c r="AY94" s="15">
        <v>257.35714025999999</v>
      </c>
      <c r="AZ94" s="15">
        <v>6.3123287671000003</v>
      </c>
      <c r="BA94" s="15">
        <v>28.915466165000002</v>
      </c>
      <c r="BB94" s="15">
        <v>235.09549404000001</v>
      </c>
      <c r="BC94" s="15">
        <v>372.26470072000001</v>
      </c>
      <c r="BD94" s="15">
        <v>7.3719479889999997</v>
      </c>
      <c r="BE94" s="15">
        <v>0</v>
      </c>
      <c r="BF94" s="50"/>
      <c r="BG94" s="39"/>
      <c r="BI94" s="14">
        <v>60</v>
      </c>
      <c r="BJ94" s="15">
        <v>1936.9910795999999</v>
      </c>
      <c r="BK94" s="15">
        <v>231.42214328</v>
      </c>
      <c r="BL94" s="15">
        <v>263.76192047000001</v>
      </c>
      <c r="BM94" s="15">
        <v>248.00684760999999</v>
      </c>
      <c r="BN94" s="15">
        <v>6.3123287671000003</v>
      </c>
      <c r="BO94" s="15">
        <v>28.999658520000001</v>
      </c>
      <c r="BP94" s="15">
        <v>239.53677313</v>
      </c>
      <c r="BQ94" s="15">
        <v>488.98027645000002</v>
      </c>
      <c r="BR94" s="15">
        <v>7.7468075123000002</v>
      </c>
      <c r="BS94" s="15">
        <v>0</v>
      </c>
      <c r="BT94" s="50"/>
    </row>
    <row r="95" spans="5:72">
      <c r="E95" s="14">
        <v>61</v>
      </c>
      <c r="F95" s="15">
        <v>1937.8670449000001</v>
      </c>
      <c r="G95" s="15">
        <v>232.72375152999999</v>
      </c>
      <c r="H95" s="15">
        <v>269.83032278000002</v>
      </c>
      <c r="I95" s="15">
        <v>261.45609759000001</v>
      </c>
      <c r="J95" s="15">
        <v>6.3123287671000003</v>
      </c>
      <c r="K95" s="15">
        <v>28.997972424</v>
      </c>
      <c r="L95" s="15">
        <v>259.87190736000002</v>
      </c>
      <c r="M95" s="15">
        <v>525.56125707000001</v>
      </c>
      <c r="N95" s="15">
        <v>8.0135274465999995</v>
      </c>
      <c r="O95" s="15">
        <v>0</v>
      </c>
      <c r="S95" s="14">
        <v>61</v>
      </c>
      <c r="T95" s="15">
        <v>1913.6089549000001</v>
      </c>
      <c r="U95" s="15">
        <v>228.38212014000001</v>
      </c>
      <c r="V95" s="15">
        <v>269.98384566999999</v>
      </c>
      <c r="W95" s="15">
        <v>273.06630569999999</v>
      </c>
      <c r="X95" s="15">
        <v>6.3123287671000003</v>
      </c>
      <c r="Y95" s="15">
        <v>28.964999117000001</v>
      </c>
      <c r="Z95" s="15">
        <v>245.41693606000001</v>
      </c>
      <c r="AA95" s="15">
        <v>420.73932086000002</v>
      </c>
      <c r="AB95" s="15">
        <v>7.4484036027</v>
      </c>
      <c r="AC95" s="15">
        <v>0</v>
      </c>
      <c r="AG95" s="14">
        <v>61</v>
      </c>
      <c r="AH95" s="15">
        <v>1824.3041211</v>
      </c>
      <c r="AI95" s="15">
        <v>228.7012799</v>
      </c>
      <c r="AJ95" s="15">
        <v>268.29565694000001</v>
      </c>
      <c r="AK95" s="15">
        <v>259.09062703000001</v>
      </c>
      <c r="AL95" s="15">
        <v>6.3123287671000003</v>
      </c>
      <c r="AM95" s="15">
        <v>28.997653966000001</v>
      </c>
      <c r="AN95" s="15">
        <v>234.26344832999999</v>
      </c>
      <c r="AO95" s="15">
        <v>397.00358842999998</v>
      </c>
      <c r="AP95" s="15">
        <v>7.3576986300999998</v>
      </c>
      <c r="AQ95" s="15">
        <v>0</v>
      </c>
      <c r="AR95" s="50"/>
      <c r="AS95" s="39"/>
      <c r="AU95" s="14">
        <v>61</v>
      </c>
      <c r="AV95" s="15">
        <v>1824.5945707999999</v>
      </c>
      <c r="AW95" s="15">
        <v>226.92934675999999</v>
      </c>
      <c r="AX95" s="15">
        <v>268.94404114000002</v>
      </c>
      <c r="AY95" s="15">
        <v>257.10334970000002</v>
      </c>
      <c r="AZ95" s="15">
        <v>6.3123287671000003</v>
      </c>
      <c r="BA95" s="15">
        <v>28.906043362999998</v>
      </c>
      <c r="BB95" s="15">
        <v>234.22529495000001</v>
      </c>
      <c r="BC95" s="15">
        <v>370.50121430000002</v>
      </c>
      <c r="BD95" s="15">
        <v>7.3719479889999997</v>
      </c>
      <c r="BE95" s="15">
        <v>0</v>
      </c>
      <c r="BF95" s="50"/>
      <c r="BG95" s="39"/>
      <c r="BI95" s="14">
        <v>61</v>
      </c>
      <c r="BJ95" s="15">
        <v>1927.6046143000001</v>
      </c>
      <c r="BK95" s="15">
        <v>230.45395214000001</v>
      </c>
      <c r="BL95" s="15">
        <v>262.30228900999998</v>
      </c>
      <c r="BM95" s="15">
        <v>247.97082989</v>
      </c>
      <c r="BN95" s="15">
        <v>6.3123287671000003</v>
      </c>
      <c r="BO95" s="15">
        <v>28.990038673000001</v>
      </c>
      <c r="BP95" s="15">
        <v>238.64243332999999</v>
      </c>
      <c r="BQ95" s="15">
        <v>486.93418458999997</v>
      </c>
      <c r="BR95" s="15">
        <v>7.7468075123000002</v>
      </c>
      <c r="BS95" s="15">
        <v>0</v>
      </c>
      <c r="BT95" s="50"/>
    </row>
    <row r="96" spans="5:72">
      <c r="E96" s="14">
        <v>62</v>
      </c>
      <c r="F96" s="15">
        <v>1927.9720354999999</v>
      </c>
      <c r="G96" s="15">
        <v>231.67342246000001</v>
      </c>
      <c r="H96" s="15">
        <v>269.09964432999999</v>
      </c>
      <c r="I96" s="15">
        <v>261.05906886000002</v>
      </c>
      <c r="J96" s="15">
        <v>6.3123287671000003</v>
      </c>
      <c r="K96" s="15">
        <v>28.987923911999999</v>
      </c>
      <c r="L96" s="15">
        <v>258.90307725000002</v>
      </c>
      <c r="M96" s="15">
        <v>523.28836067999998</v>
      </c>
      <c r="N96" s="15">
        <v>8.0135274465999995</v>
      </c>
      <c r="O96" s="15">
        <v>0</v>
      </c>
      <c r="S96" s="14">
        <v>62</v>
      </c>
      <c r="T96" s="15">
        <v>1903.5136130000001</v>
      </c>
      <c r="U96" s="15">
        <v>227.18550071999999</v>
      </c>
      <c r="V96" s="15">
        <v>269.22326750000002</v>
      </c>
      <c r="W96" s="15">
        <v>273.12546178999997</v>
      </c>
      <c r="X96" s="15">
        <v>6.3123287671000003</v>
      </c>
      <c r="Y96" s="15">
        <v>28.956214104000001</v>
      </c>
      <c r="Z96" s="15">
        <v>244.51545285</v>
      </c>
      <c r="AA96" s="15">
        <v>418.63022467000002</v>
      </c>
      <c r="AB96" s="15">
        <v>7.4484036027</v>
      </c>
      <c r="AC96" s="15">
        <v>0</v>
      </c>
      <c r="AG96" s="14">
        <v>62</v>
      </c>
      <c r="AH96" s="15">
        <v>1815.0285486</v>
      </c>
      <c r="AI96" s="15">
        <v>227.86755138000001</v>
      </c>
      <c r="AJ96" s="15">
        <v>267.18238372000002</v>
      </c>
      <c r="AK96" s="15">
        <v>258.68050634999997</v>
      </c>
      <c r="AL96" s="15">
        <v>6.3123287671000003</v>
      </c>
      <c r="AM96" s="15">
        <v>28.988757814</v>
      </c>
      <c r="AN96" s="15">
        <v>233.39689848</v>
      </c>
      <c r="AO96" s="15">
        <v>395.04220985000001</v>
      </c>
      <c r="AP96" s="15">
        <v>7.3576986300999998</v>
      </c>
      <c r="AQ96" s="15">
        <v>0</v>
      </c>
      <c r="AR96" s="50"/>
      <c r="AS96" s="39"/>
      <c r="AU96" s="14">
        <v>62</v>
      </c>
      <c r="AV96" s="15">
        <v>1815.7098556000001</v>
      </c>
      <c r="AW96" s="15">
        <v>225.57256798</v>
      </c>
      <c r="AX96" s="15">
        <v>267.94472217999999</v>
      </c>
      <c r="AY96" s="15">
        <v>256.70295668</v>
      </c>
      <c r="AZ96" s="15">
        <v>6.3123287671000003</v>
      </c>
      <c r="BA96" s="15">
        <v>28.896865600000002</v>
      </c>
      <c r="BB96" s="15">
        <v>233.36397396000001</v>
      </c>
      <c r="BC96" s="15">
        <v>368.74913284000002</v>
      </c>
      <c r="BD96" s="15">
        <v>7.3719479889999997</v>
      </c>
      <c r="BE96" s="15">
        <v>0</v>
      </c>
      <c r="BF96" s="50"/>
      <c r="BG96" s="39"/>
      <c r="BI96" s="14">
        <v>62</v>
      </c>
      <c r="BJ96" s="15">
        <v>1917.3244674</v>
      </c>
      <c r="BK96" s="15">
        <v>229.73838017</v>
      </c>
      <c r="BL96" s="15">
        <v>261.68873532999999</v>
      </c>
      <c r="BM96" s="15">
        <v>247.72979677999999</v>
      </c>
      <c r="BN96" s="15">
        <v>6.3123287671000003</v>
      </c>
      <c r="BO96" s="15">
        <v>28.980656901</v>
      </c>
      <c r="BP96" s="15">
        <v>237.75653308</v>
      </c>
      <c r="BQ96" s="15">
        <v>484.90280616000001</v>
      </c>
      <c r="BR96" s="15">
        <v>7.7468075123000002</v>
      </c>
      <c r="BS96" s="15">
        <v>0</v>
      </c>
      <c r="BT96" s="50"/>
    </row>
    <row r="97" spans="5:72">
      <c r="E97" s="14">
        <v>63</v>
      </c>
      <c r="F97" s="15">
        <v>1918.2751702999999</v>
      </c>
      <c r="G97" s="15">
        <v>230.75879454</v>
      </c>
      <c r="H97" s="15">
        <v>268.02396678000002</v>
      </c>
      <c r="I97" s="15">
        <v>260.67319386000003</v>
      </c>
      <c r="J97" s="15">
        <v>6.3123287671000003</v>
      </c>
      <c r="K97" s="15">
        <v>28.978088605</v>
      </c>
      <c r="L97" s="15">
        <v>257.94313317000001</v>
      </c>
      <c r="M97" s="15">
        <v>521.03094234000002</v>
      </c>
      <c r="N97" s="15">
        <v>8.0135274465999995</v>
      </c>
      <c r="O97" s="15">
        <v>0</v>
      </c>
      <c r="S97" s="14">
        <v>63</v>
      </c>
      <c r="T97" s="15">
        <v>1893.6859598000001</v>
      </c>
      <c r="U97" s="15">
        <v>226.33287267</v>
      </c>
      <c r="V97" s="15">
        <v>268.18364862999999</v>
      </c>
      <c r="W97" s="15">
        <v>272.85197850999998</v>
      </c>
      <c r="X97" s="15">
        <v>6.3123287671000003</v>
      </c>
      <c r="Y97" s="15">
        <v>28.947651841999999</v>
      </c>
      <c r="Z97" s="15">
        <v>243.62346022</v>
      </c>
      <c r="AA97" s="15">
        <v>416.53576184999997</v>
      </c>
      <c r="AB97" s="15">
        <v>7.4484036027</v>
      </c>
      <c r="AC97" s="15">
        <v>0</v>
      </c>
      <c r="AG97" s="14">
        <v>63</v>
      </c>
      <c r="AH97" s="15">
        <v>1806.6578339</v>
      </c>
      <c r="AI97" s="15">
        <v>226.33361249999999</v>
      </c>
      <c r="AJ97" s="15">
        <v>265.83869785000002</v>
      </c>
      <c r="AK97" s="15">
        <v>258.29615080999997</v>
      </c>
      <c r="AL97" s="15">
        <v>6.3123287671000003</v>
      </c>
      <c r="AM97" s="15">
        <v>28.980085258999999</v>
      </c>
      <c r="AN97" s="15">
        <v>232.53933318</v>
      </c>
      <c r="AO97" s="15">
        <v>393.09478653000002</v>
      </c>
      <c r="AP97" s="15">
        <v>7.3576986300999998</v>
      </c>
      <c r="AQ97" s="15">
        <v>0</v>
      </c>
      <c r="AR97" s="50"/>
      <c r="AS97" s="39"/>
      <c r="AU97" s="14">
        <v>63</v>
      </c>
      <c r="AV97" s="15">
        <v>1806.7254922</v>
      </c>
      <c r="AW97" s="15">
        <v>224.42541241999999</v>
      </c>
      <c r="AX97" s="15">
        <v>266.80992801999997</v>
      </c>
      <c r="AY97" s="15">
        <v>256.32806377000003</v>
      </c>
      <c r="AZ97" s="15">
        <v>6.3123287671000003</v>
      </c>
      <c r="BA97" s="15">
        <v>28.887912904</v>
      </c>
      <c r="BB97" s="15">
        <v>232.51167627000001</v>
      </c>
      <c r="BC97" s="15">
        <v>367.0085244</v>
      </c>
      <c r="BD97" s="15">
        <v>7.3719479889999997</v>
      </c>
      <c r="BE97" s="15">
        <v>0</v>
      </c>
      <c r="BF97" s="50"/>
      <c r="BG97" s="39"/>
      <c r="BI97" s="14">
        <v>63</v>
      </c>
      <c r="BJ97" s="15">
        <v>1908.1456198000001</v>
      </c>
      <c r="BK97" s="15">
        <v>228.64340272999999</v>
      </c>
      <c r="BL97" s="15">
        <v>260.32564854999998</v>
      </c>
      <c r="BM97" s="15">
        <v>247.5164029</v>
      </c>
      <c r="BN97" s="15">
        <v>6.3123287671000003</v>
      </c>
      <c r="BO97" s="15">
        <v>28.971493287000001</v>
      </c>
      <c r="BP97" s="15">
        <v>236.87924157</v>
      </c>
      <c r="BQ97" s="15">
        <v>482.88613774999999</v>
      </c>
      <c r="BR97" s="15">
        <v>7.7468075123000002</v>
      </c>
      <c r="BS97" s="15">
        <v>0</v>
      </c>
      <c r="BT97" s="50"/>
    </row>
    <row r="98" spans="5:72">
      <c r="E98" s="14">
        <v>64</v>
      </c>
      <c r="F98" s="15">
        <v>1908.7714510000001</v>
      </c>
      <c r="G98" s="15">
        <v>229.57802556999999</v>
      </c>
      <c r="H98" s="15">
        <v>266.98239747999997</v>
      </c>
      <c r="I98" s="15">
        <v>260.32620577</v>
      </c>
      <c r="J98" s="15">
        <v>6.3123287671000003</v>
      </c>
      <c r="K98" s="15">
        <v>28.968447953999998</v>
      </c>
      <c r="L98" s="15">
        <v>256.99226255999997</v>
      </c>
      <c r="M98" s="15">
        <v>518.78919494000002</v>
      </c>
      <c r="N98" s="15">
        <v>8.0135274465999995</v>
      </c>
      <c r="O98" s="15">
        <v>0</v>
      </c>
      <c r="S98" s="14">
        <v>64</v>
      </c>
      <c r="T98" s="15">
        <v>1884.1207326000001</v>
      </c>
      <c r="U98" s="15">
        <v>225.14639245999999</v>
      </c>
      <c r="V98" s="15">
        <v>267.18207446999998</v>
      </c>
      <c r="W98" s="15">
        <v>272.61187666000001</v>
      </c>
      <c r="X98" s="15">
        <v>6.3123287671000003</v>
      </c>
      <c r="Y98" s="15">
        <v>28.939291345000001</v>
      </c>
      <c r="Z98" s="15">
        <v>242.74110209</v>
      </c>
      <c r="AA98" s="15">
        <v>414.45586544000003</v>
      </c>
      <c r="AB98" s="15">
        <v>7.4484036027</v>
      </c>
      <c r="AC98" s="15">
        <v>0</v>
      </c>
      <c r="AG98" s="14">
        <v>64</v>
      </c>
      <c r="AH98" s="15">
        <v>1797.6431691</v>
      </c>
      <c r="AI98" s="15">
        <v>225.16672768000001</v>
      </c>
      <c r="AJ98" s="15">
        <v>264.75282232000001</v>
      </c>
      <c r="AK98" s="15">
        <v>257.93088098999999</v>
      </c>
      <c r="AL98" s="15">
        <v>6.3123287671000003</v>
      </c>
      <c r="AM98" s="15">
        <v>28.971615787000001</v>
      </c>
      <c r="AN98" s="15">
        <v>231.69090815000001</v>
      </c>
      <c r="AO98" s="15">
        <v>391.16126587000002</v>
      </c>
      <c r="AP98" s="15">
        <v>7.3576986300999998</v>
      </c>
      <c r="AQ98" s="15">
        <v>0</v>
      </c>
      <c r="AR98" s="50"/>
      <c r="AS98" s="39"/>
      <c r="AU98" s="14">
        <v>64</v>
      </c>
      <c r="AV98" s="15">
        <v>1797.4745642</v>
      </c>
      <c r="AW98" s="15">
        <v>223.14429655000001</v>
      </c>
      <c r="AX98" s="15">
        <v>266.05531302000003</v>
      </c>
      <c r="AY98" s="15">
        <v>255.97351664999999</v>
      </c>
      <c r="AZ98" s="15">
        <v>6.3123287671000003</v>
      </c>
      <c r="BA98" s="15">
        <v>28.879165303000001</v>
      </c>
      <c r="BB98" s="15">
        <v>231.66854706000001</v>
      </c>
      <c r="BC98" s="15">
        <v>365.27945703</v>
      </c>
      <c r="BD98" s="15">
        <v>7.3719479889999997</v>
      </c>
      <c r="BE98" s="15">
        <v>0</v>
      </c>
      <c r="BF98" s="50"/>
      <c r="BG98" s="39"/>
      <c r="BI98" s="14">
        <v>64</v>
      </c>
      <c r="BJ98" s="15">
        <v>1898.9470318000001</v>
      </c>
      <c r="BK98" s="15">
        <v>227.44602209999999</v>
      </c>
      <c r="BL98" s="15">
        <v>259.09342729999997</v>
      </c>
      <c r="BM98" s="15">
        <v>247.29428718</v>
      </c>
      <c r="BN98" s="15">
        <v>6.3123287671000003</v>
      </c>
      <c r="BO98" s="15">
        <v>28.962527916999999</v>
      </c>
      <c r="BP98" s="15">
        <v>236.01072801000001</v>
      </c>
      <c r="BQ98" s="15">
        <v>480.88417598000001</v>
      </c>
      <c r="BR98" s="15">
        <v>7.7468075123000002</v>
      </c>
      <c r="BS98" s="15">
        <v>0</v>
      </c>
      <c r="BT98" s="50"/>
    </row>
    <row r="99" spans="5:72">
      <c r="E99" s="14">
        <v>65</v>
      </c>
      <c r="F99" s="15">
        <v>1899.5095623</v>
      </c>
      <c r="G99" s="15">
        <v>228.71498824</v>
      </c>
      <c r="H99" s="15">
        <v>266.10593748999997</v>
      </c>
      <c r="I99" s="15">
        <v>259.97943328000002</v>
      </c>
      <c r="J99" s="15">
        <v>6.3123287671000003</v>
      </c>
      <c r="K99" s="15">
        <v>28.958983414999999</v>
      </c>
      <c r="L99" s="15">
        <v>256.05065286000001</v>
      </c>
      <c r="M99" s="15">
        <v>516.56331135999994</v>
      </c>
      <c r="N99" s="15">
        <v>8.0135274465999995</v>
      </c>
      <c r="O99" s="15">
        <v>0</v>
      </c>
      <c r="S99" s="14">
        <v>65</v>
      </c>
      <c r="T99" s="15">
        <v>1874.9198815</v>
      </c>
      <c r="U99" s="15">
        <v>224.17403418000001</v>
      </c>
      <c r="V99" s="15">
        <v>266.21257527</v>
      </c>
      <c r="W99" s="15">
        <v>272.37932169999999</v>
      </c>
      <c r="X99" s="15">
        <v>6.3123287671000003</v>
      </c>
      <c r="Y99" s="15">
        <v>28.931111622</v>
      </c>
      <c r="Z99" s="15">
        <v>241.86852235000001</v>
      </c>
      <c r="AA99" s="15">
        <v>412.39046847999998</v>
      </c>
      <c r="AB99" s="15">
        <v>7.4484036027</v>
      </c>
      <c r="AC99" s="15">
        <v>0</v>
      </c>
      <c r="AG99" s="14">
        <v>65</v>
      </c>
      <c r="AH99" s="15">
        <v>1788.7888235999999</v>
      </c>
      <c r="AI99" s="15">
        <v>224.72882784999999</v>
      </c>
      <c r="AJ99" s="15">
        <v>264.44258587000002</v>
      </c>
      <c r="AK99" s="15">
        <v>257.54608165000002</v>
      </c>
      <c r="AL99" s="15">
        <v>6.3123287671000003</v>
      </c>
      <c r="AM99" s="15">
        <v>28.963328882999999</v>
      </c>
      <c r="AN99" s="15">
        <v>230.85177912</v>
      </c>
      <c r="AO99" s="15">
        <v>389.24159530999998</v>
      </c>
      <c r="AP99" s="15">
        <v>7.3576986300999998</v>
      </c>
      <c r="AQ99" s="15">
        <v>0</v>
      </c>
      <c r="AR99" s="50"/>
      <c r="AS99" s="39"/>
      <c r="AU99" s="14">
        <v>65</v>
      </c>
      <c r="AV99" s="15">
        <v>1789.2166732000001</v>
      </c>
      <c r="AW99" s="15">
        <v>222.61626168000001</v>
      </c>
      <c r="AX99" s="15">
        <v>265.15768430000003</v>
      </c>
      <c r="AY99" s="15">
        <v>255.60160933</v>
      </c>
      <c r="AZ99" s="15">
        <v>6.3123287671000003</v>
      </c>
      <c r="BA99" s="15">
        <v>28.870602826999999</v>
      </c>
      <c r="BB99" s="15">
        <v>230.83473151999999</v>
      </c>
      <c r="BC99" s="15">
        <v>363.56199880000003</v>
      </c>
      <c r="BD99" s="15">
        <v>7.3719479889999997</v>
      </c>
      <c r="BE99" s="15">
        <v>0</v>
      </c>
      <c r="BF99" s="50"/>
      <c r="BG99" s="39"/>
      <c r="BI99" s="14">
        <v>65</v>
      </c>
      <c r="BJ99" s="15">
        <v>1889.355403</v>
      </c>
      <c r="BK99" s="15">
        <v>226.18151252000001</v>
      </c>
      <c r="BL99" s="15">
        <v>258.64285925000001</v>
      </c>
      <c r="BM99" s="15">
        <v>247.06557029999999</v>
      </c>
      <c r="BN99" s="15">
        <v>6.3123287671000003</v>
      </c>
      <c r="BO99" s="15">
        <v>28.953740874000001</v>
      </c>
      <c r="BP99" s="15">
        <v>235.15116158999999</v>
      </c>
      <c r="BQ99" s="15">
        <v>478.89691742999997</v>
      </c>
      <c r="BR99" s="15">
        <v>7.7468075123000002</v>
      </c>
      <c r="BS99" s="15">
        <v>0</v>
      </c>
      <c r="BT99" s="50"/>
    </row>
    <row r="100" spans="5:72">
      <c r="E100" s="14">
        <v>66</v>
      </c>
      <c r="F100" s="15">
        <v>1891.1017044</v>
      </c>
      <c r="G100" s="15">
        <v>227.69618799</v>
      </c>
      <c r="H100" s="15">
        <v>265.67841784000001</v>
      </c>
      <c r="I100" s="15">
        <v>259.59993810999998</v>
      </c>
      <c r="J100" s="15">
        <v>6.3123287671000003</v>
      </c>
      <c r="K100" s="15">
        <v>28.949676441000001</v>
      </c>
      <c r="L100" s="15">
        <v>255.11849151000001</v>
      </c>
      <c r="M100" s="15">
        <v>514.35348448000002</v>
      </c>
      <c r="N100" s="15">
        <v>8.0135274465999995</v>
      </c>
      <c r="O100" s="15">
        <v>0</v>
      </c>
      <c r="S100" s="14">
        <v>66</v>
      </c>
      <c r="T100" s="15">
        <v>1866.3819493000001</v>
      </c>
      <c r="U100" s="15">
        <v>223.28140995999999</v>
      </c>
      <c r="V100" s="15">
        <v>265.74592641999999</v>
      </c>
      <c r="W100" s="15">
        <v>272.11005604000002</v>
      </c>
      <c r="X100" s="15">
        <v>6.3123287671000003</v>
      </c>
      <c r="Y100" s="15">
        <v>28.923091686999999</v>
      </c>
      <c r="Z100" s="15">
        <v>241.00586489</v>
      </c>
      <c r="AA100" s="15">
        <v>410.33950400999998</v>
      </c>
      <c r="AB100" s="15">
        <v>7.4484036027</v>
      </c>
      <c r="AC100" s="15">
        <v>0</v>
      </c>
      <c r="AG100" s="14">
        <v>66</v>
      </c>
      <c r="AH100" s="15">
        <v>1780.8770357999999</v>
      </c>
      <c r="AI100" s="15">
        <v>223.99210611000001</v>
      </c>
      <c r="AJ100" s="15">
        <v>263.72115403999999</v>
      </c>
      <c r="AK100" s="15">
        <v>257.17319135999998</v>
      </c>
      <c r="AL100" s="15">
        <v>6.3123287671000003</v>
      </c>
      <c r="AM100" s="15">
        <v>28.955204033000001</v>
      </c>
      <c r="AN100" s="15">
        <v>230.0221018</v>
      </c>
      <c r="AO100" s="15">
        <v>387.33572225</v>
      </c>
      <c r="AP100" s="15">
        <v>7.3576986300999998</v>
      </c>
      <c r="AQ100" s="15">
        <v>0</v>
      </c>
      <c r="AR100" s="50"/>
      <c r="AS100" s="39"/>
      <c r="AU100" s="14">
        <v>66</v>
      </c>
      <c r="AV100" s="15">
        <v>1781.1119662999999</v>
      </c>
      <c r="AW100" s="15">
        <v>222.00948699</v>
      </c>
      <c r="AX100" s="15">
        <v>264.49381878000003</v>
      </c>
      <c r="AY100" s="15">
        <v>255.24252817999999</v>
      </c>
      <c r="AZ100" s="15">
        <v>6.3123287671000003</v>
      </c>
      <c r="BA100" s="15">
        <v>28.862205502999998</v>
      </c>
      <c r="BB100" s="15">
        <v>230.01037485000001</v>
      </c>
      <c r="BC100" s="15">
        <v>361.85621775999999</v>
      </c>
      <c r="BD100" s="15">
        <v>7.3719479889999997</v>
      </c>
      <c r="BE100" s="15">
        <v>0</v>
      </c>
      <c r="BF100" s="50"/>
      <c r="BG100" s="39"/>
      <c r="BI100" s="14">
        <v>66</v>
      </c>
      <c r="BJ100" s="15">
        <v>1880.6058515</v>
      </c>
      <c r="BK100" s="15">
        <v>225.53234445000001</v>
      </c>
      <c r="BL100" s="15">
        <v>258.25124432000001</v>
      </c>
      <c r="BM100" s="15">
        <v>246.83412430000001</v>
      </c>
      <c r="BN100" s="15">
        <v>6.3123287671000003</v>
      </c>
      <c r="BO100" s="15">
        <v>28.945112243000001</v>
      </c>
      <c r="BP100" s="15">
        <v>234.30071153</v>
      </c>
      <c r="BQ100" s="15">
        <v>476.92435870999998</v>
      </c>
      <c r="BR100" s="15">
        <v>7.7468075123000002</v>
      </c>
      <c r="BS100" s="15">
        <v>0</v>
      </c>
      <c r="BT100" s="50"/>
    </row>
    <row r="101" spans="5:72">
      <c r="E101" s="14">
        <v>67</v>
      </c>
      <c r="F101" s="15">
        <v>1882.4714767999999</v>
      </c>
      <c r="G101" s="15">
        <v>226.90215029000001</v>
      </c>
      <c r="H101" s="15">
        <v>265.25614689999998</v>
      </c>
      <c r="I101" s="15">
        <v>259.21280142000001</v>
      </c>
      <c r="J101" s="15">
        <v>6.3123287671000003</v>
      </c>
      <c r="K101" s="15">
        <v>28.940508484999999</v>
      </c>
      <c r="L101" s="15">
        <v>254.19596594000001</v>
      </c>
      <c r="M101" s="15">
        <v>512.15990720000002</v>
      </c>
      <c r="N101" s="15">
        <v>8.0135274465999995</v>
      </c>
      <c r="O101" s="15">
        <v>0</v>
      </c>
      <c r="S101" s="14">
        <v>67</v>
      </c>
      <c r="T101" s="15">
        <v>1858.2050333</v>
      </c>
      <c r="U101" s="15">
        <v>222.11228441</v>
      </c>
      <c r="V101" s="15">
        <v>265.19787394999997</v>
      </c>
      <c r="W101" s="15">
        <v>271.83767914999999</v>
      </c>
      <c r="X101" s="15">
        <v>6.3123287671000003</v>
      </c>
      <c r="Y101" s="15">
        <v>28.915210550000001</v>
      </c>
      <c r="Z101" s="15">
        <v>240.15327361000001</v>
      </c>
      <c r="AA101" s="15">
        <v>408.30290509000002</v>
      </c>
      <c r="AB101" s="15">
        <v>7.4484036027</v>
      </c>
      <c r="AC101" s="15">
        <v>0</v>
      </c>
      <c r="AG101" s="14">
        <v>67</v>
      </c>
      <c r="AH101" s="15">
        <v>1772.9303178</v>
      </c>
      <c r="AI101" s="15">
        <v>223.27234923</v>
      </c>
      <c r="AJ101" s="15">
        <v>263.04327116000002</v>
      </c>
      <c r="AK101" s="15">
        <v>256.77471736000001</v>
      </c>
      <c r="AL101" s="15">
        <v>6.3123287671000003</v>
      </c>
      <c r="AM101" s="15">
        <v>28.947220723000001</v>
      </c>
      <c r="AN101" s="15">
        <v>229.20203192</v>
      </c>
      <c r="AO101" s="15">
        <v>385.44359412</v>
      </c>
      <c r="AP101" s="15">
        <v>7.3576986300999998</v>
      </c>
      <c r="AQ101" s="15">
        <v>0</v>
      </c>
      <c r="AR101" s="50"/>
      <c r="AS101" s="39"/>
      <c r="AU101" s="14">
        <v>67</v>
      </c>
      <c r="AV101" s="15">
        <v>1772.9878679000001</v>
      </c>
      <c r="AW101" s="15">
        <v>221.51571031</v>
      </c>
      <c r="AX101" s="15">
        <v>263.76298076</v>
      </c>
      <c r="AY101" s="15">
        <v>254.85681292000001</v>
      </c>
      <c r="AZ101" s="15">
        <v>6.3123287671000003</v>
      </c>
      <c r="BA101" s="15">
        <v>28.853953361999999</v>
      </c>
      <c r="BB101" s="15">
        <v>229.19562225000001</v>
      </c>
      <c r="BC101" s="15">
        <v>360.16218197000001</v>
      </c>
      <c r="BD101" s="15">
        <v>7.3719479889999997</v>
      </c>
      <c r="BE101" s="15">
        <v>0</v>
      </c>
      <c r="BF101" s="50"/>
      <c r="BG101" s="39"/>
      <c r="BI101" s="14">
        <v>67</v>
      </c>
      <c r="BJ101" s="15">
        <v>1871.9614905000001</v>
      </c>
      <c r="BK101" s="15">
        <v>224.74310725999999</v>
      </c>
      <c r="BL101" s="15">
        <v>257.88104758999998</v>
      </c>
      <c r="BM101" s="15">
        <v>246.61613871</v>
      </c>
      <c r="BN101" s="15">
        <v>6.3123287671000003</v>
      </c>
      <c r="BO101" s="15">
        <v>28.936622107000002</v>
      </c>
      <c r="BP101" s="15">
        <v>233.45954702</v>
      </c>
      <c r="BQ101" s="15">
        <v>474.96649640999999</v>
      </c>
      <c r="BR101" s="15">
        <v>7.7468075123000002</v>
      </c>
      <c r="BS101" s="15">
        <v>0</v>
      </c>
      <c r="BT101" s="50"/>
    </row>
    <row r="102" spans="5:72">
      <c r="E102" s="14">
        <v>68</v>
      </c>
      <c r="F102" s="15">
        <v>1873.9793972</v>
      </c>
      <c r="G102" s="15">
        <v>226.37168591</v>
      </c>
      <c r="H102" s="15">
        <v>264.45570187999999</v>
      </c>
      <c r="I102" s="15">
        <v>258.80211745999998</v>
      </c>
      <c r="J102" s="15">
        <v>6.3123287671000003</v>
      </c>
      <c r="K102" s="15">
        <v>28.931461000999999</v>
      </c>
      <c r="L102" s="15">
        <v>253.2832636</v>
      </c>
      <c r="M102" s="15">
        <v>509.98277238999998</v>
      </c>
      <c r="N102" s="15">
        <v>8.0135274465999995</v>
      </c>
      <c r="O102" s="15">
        <v>0</v>
      </c>
      <c r="S102" s="14">
        <v>68</v>
      </c>
      <c r="T102" s="15">
        <v>1849.5668286</v>
      </c>
      <c r="U102" s="15">
        <v>221.65040690000001</v>
      </c>
      <c r="V102" s="15">
        <v>264.42370728999998</v>
      </c>
      <c r="W102" s="15">
        <v>271.54545715</v>
      </c>
      <c r="X102" s="15">
        <v>6.3123287671000003</v>
      </c>
      <c r="Y102" s="15">
        <v>28.907447223999998</v>
      </c>
      <c r="Z102" s="15">
        <v>239.31089241999999</v>
      </c>
      <c r="AA102" s="15">
        <v>406.28060476000002</v>
      </c>
      <c r="AB102" s="15">
        <v>7.4484036027</v>
      </c>
      <c r="AC102" s="15">
        <v>0</v>
      </c>
      <c r="AG102" s="14">
        <v>68</v>
      </c>
      <c r="AH102" s="15">
        <v>1764.6678498000001</v>
      </c>
      <c r="AI102" s="15">
        <v>222.64037184</v>
      </c>
      <c r="AJ102" s="15">
        <v>262.59358889999999</v>
      </c>
      <c r="AK102" s="15">
        <v>256.37601322</v>
      </c>
      <c r="AL102" s="15">
        <v>6.3123287671000003</v>
      </c>
      <c r="AM102" s="15">
        <v>28.939358438999999</v>
      </c>
      <c r="AN102" s="15">
        <v>228.3917252</v>
      </c>
      <c r="AO102" s="15">
        <v>383.56515834999999</v>
      </c>
      <c r="AP102" s="15">
        <v>7.3576986300999998</v>
      </c>
      <c r="AQ102" s="15">
        <v>0</v>
      </c>
      <c r="AR102" s="50"/>
      <c r="AS102" s="39"/>
      <c r="AU102" s="14">
        <v>68</v>
      </c>
      <c r="AV102" s="15">
        <v>1764.8595284999999</v>
      </c>
      <c r="AW102" s="15">
        <v>220.98345646999999</v>
      </c>
      <c r="AX102" s="15">
        <v>263.07619240999998</v>
      </c>
      <c r="AY102" s="15">
        <v>254.46976617000001</v>
      </c>
      <c r="AZ102" s="15">
        <v>6.3123287671000003</v>
      </c>
      <c r="BA102" s="15">
        <v>28.845826430999999</v>
      </c>
      <c r="BB102" s="15">
        <v>228.39061889000001</v>
      </c>
      <c r="BC102" s="15">
        <v>358.47995949</v>
      </c>
      <c r="BD102" s="15">
        <v>7.3719479889999997</v>
      </c>
      <c r="BE102" s="15">
        <v>0</v>
      </c>
      <c r="BF102" s="50"/>
      <c r="BG102" s="39"/>
      <c r="BI102" s="14">
        <v>68</v>
      </c>
      <c r="BJ102" s="15">
        <v>1863.8036271000001</v>
      </c>
      <c r="BK102" s="15">
        <v>224.13314116000001</v>
      </c>
      <c r="BL102" s="15">
        <v>256.85534525000003</v>
      </c>
      <c r="BM102" s="15">
        <v>246.38789012999999</v>
      </c>
      <c r="BN102" s="15">
        <v>6.3123287671000003</v>
      </c>
      <c r="BO102" s="15">
        <v>28.928250551000001</v>
      </c>
      <c r="BP102" s="15">
        <v>232.62783726000001</v>
      </c>
      <c r="BQ102" s="15">
        <v>473.02332712999998</v>
      </c>
      <c r="BR102" s="15">
        <v>7.7468075123000002</v>
      </c>
      <c r="BS102" s="15">
        <v>0</v>
      </c>
      <c r="BT102" s="50"/>
    </row>
    <row r="103" spans="5:72">
      <c r="E103" s="14">
        <v>69</v>
      </c>
      <c r="F103" s="15">
        <v>1865.2002069</v>
      </c>
      <c r="G103" s="15">
        <v>226.14724161999999</v>
      </c>
      <c r="H103" s="15">
        <v>263.63342957999998</v>
      </c>
      <c r="I103" s="15">
        <v>258.39435148000001</v>
      </c>
      <c r="J103" s="15">
        <v>6.3123287671000003</v>
      </c>
      <c r="K103" s="15">
        <v>28.922515443000002</v>
      </c>
      <c r="L103" s="15">
        <v>252.38057191999999</v>
      </c>
      <c r="M103" s="15">
        <v>507.82227295000001</v>
      </c>
      <c r="N103" s="15">
        <v>8.0135274465999995</v>
      </c>
      <c r="O103" s="15">
        <v>0</v>
      </c>
      <c r="S103" s="14">
        <v>69</v>
      </c>
      <c r="T103" s="15">
        <v>1840.9443704</v>
      </c>
      <c r="U103" s="15">
        <v>221.27684561999999</v>
      </c>
      <c r="V103" s="15">
        <v>263.54707153999999</v>
      </c>
      <c r="W103" s="15">
        <v>271.25164145999997</v>
      </c>
      <c r="X103" s="15">
        <v>6.3123287671000003</v>
      </c>
      <c r="Y103" s="15">
        <v>28.899780719999999</v>
      </c>
      <c r="Z103" s="15">
        <v>238.47886521000001</v>
      </c>
      <c r="AA103" s="15">
        <v>404.27253604999999</v>
      </c>
      <c r="AB103" s="15">
        <v>7.4484036027</v>
      </c>
      <c r="AC103" s="15">
        <v>0</v>
      </c>
      <c r="AG103" s="14">
        <v>69</v>
      </c>
      <c r="AH103" s="15">
        <v>1757.4472653</v>
      </c>
      <c r="AI103" s="15">
        <v>221.77841728999999</v>
      </c>
      <c r="AJ103" s="15">
        <v>261.33200035999999</v>
      </c>
      <c r="AK103" s="15">
        <v>255.97730906999999</v>
      </c>
      <c r="AL103" s="15">
        <v>6.3123287671000003</v>
      </c>
      <c r="AM103" s="15">
        <v>28.931596666000001</v>
      </c>
      <c r="AN103" s="15">
        <v>227.59133736000001</v>
      </c>
      <c r="AO103" s="15">
        <v>381.70036234000003</v>
      </c>
      <c r="AP103" s="15">
        <v>7.3576986300999998</v>
      </c>
      <c r="AQ103" s="15">
        <v>0</v>
      </c>
      <c r="AR103" s="50"/>
      <c r="AS103" s="39"/>
      <c r="AU103" s="14">
        <v>69</v>
      </c>
      <c r="AV103" s="15">
        <v>1757.0283895</v>
      </c>
      <c r="AW103" s="15">
        <v>220.211623</v>
      </c>
      <c r="AX103" s="15">
        <v>262.33178330999999</v>
      </c>
      <c r="AY103" s="15">
        <v>254.08271941999999</v>
      </c>
      <c r="AZ103" s="15">
        <v>6.3123287671000003</v>
      </c>
      <c r="BA103" s="15">
        <v>28.837804737999999</v>
      </c>
      <c r="BB103" s="15">
        <v>227.59550998</v>
      </c>
      <c r="BC103" s="15">
        <v>356.80961838000002</v>
      </c>
      <c r="BD103" s="15">
        <v>7.3719479889999997</v>
      </c>
      <c r="BE103" s="15">
        <v>0</v>
      </c>
      <c r="BF103" s="50"/>
      <c r="BG103" s="39"/>
      <c r="BI103" s="14">
        <v>69</v>
      </c>
      <c r="BJ103" s="15">
        <v>1855.0280536</v>
      </c>
      <c r="BK103" s="15">
        <v>223.79525709000001</v>
      </c>
      <c r="BL103" s="15">
        <v>256.19579836999998</v>
      </c>
      <c r="BM103" s="15">
        <v>246.13911406</v>
      </c>
      <c r="BN103" s="15">
        <v>6.3123287671000003</v>
      </c>
      <c r="BO103" s="15">
        <v>28.919977660000001</v>
      </c>
      <c r="BP103" s="15">
        <v>231.80575145</v>
      </c>
      <c r="BQ103" s="15">
        <v>471.09484748</v>
      </c>
      <c r="BR103" s="15">
        <v>7.7468075123000002</v>
      </c>
      <c r="BS103" s="15">
        <v>0</v>
      </c>
      <c r="BT103" s="50"/>
    </row>
    <row r="104" spans="5:72">
      <c r="E104" s="14">
        <v>70</v>
      </c>
      <c r="F104" s="15">
        <v>1856.7872427</v>
      </c>
      <c r="G104" s="15">
        <v>225.53941191999999</v>
      </c>
      <c r="H104" s="15">
        <v>262.82831650999998</v>
      </c>
      <c r="I104" s="15">
        <v>257.98658549999999</v>
      </c>
      <c r="J104" s="15">
        <v>6.3123287671000003</v>
      </c>
      <c r="K104" s="15">
        <v>28.913653264000001</v>
      </c>
      <c r="L104" s="15">
        <v>251.48807834999999</v>
      </c>
      <c r="M104" s="15">
        <v>505.67860175999999</v>
      </c>
      <c r="N104" s="15">
        <v>8.0135274465999995</v>
      </c>
      <c r="O104" s="15">
        <v>0</v>
      </c>
      <c r="S104" s="14">
        <v>70</v>
      </c>
      <c r="T104" s="15">
        <v>1832.5842066</v>
      </c>
      <c r="U104" s="15">
        <v>220.67963288000001</v>
      </c>
      <c r="V104" s="15">
        <v>262.63179291</v>
      </c>
      <c r="W104" s="15">
        <v>270.95782578000001</v>
      </c>
      <c r="X104" s="15">
        <v>6.3123287671000003</v>
      </c>
      <c r="Y104" s="15">
        <v>28.892190051</v>
      </c>
      <c r="Z104" s="15">
        <v>237.65733588000001</v>
      </c>
      <c r="AA104" s="15">
        <v>402.27863201000002</v>
      </c>
      <c r="AB104" s="15">
        <v>7.4484036027</v>
      </c>
      <c r="AC104" s="15">
        <v>0</v>
      </c>
      <c r="AG104" s="14">
        <v>70</v>
      </c>
      <c r="AH104" s="15">
        <v>1749.6608383</v>
      </c>
      <c r="AI104" s="15">
        <v>221.04805644000001</v>
      </c>
      <c r="AJ104" s="15">
        <v>260.50466067000002</v>
      </c>
      <c r="AK104" s="15">
        <v>255.57860493000001</v>
      </c>
      <c r="AL104" s="15">
        <v>6.3123287671000003</v>
      </c>
      <c r="AM104" s="15">
        <v>28.923914889999999</v>
      </c>
      <c r="AN104" s="15">
        <v>226.80102410999999</v>
      </c>
      <c r="AO104" s="15">
        <v>379.84915352000002</v>
      </c>
      <c r="AP104" s="15">
        <v>7.3576986300999998</v>
      </c>
      <c r="AQ104" s="15">
        <v>0</v>
      </c>
      <c r="AR104" s="50"/>
      <c r="AS104" s="39"/>
      <c r="AU104" s="14">
        <v>70</v>
      </c>
      <c r="AV104" s="15">
        <v>1749.4305592000001</v>
      </c>
      <c r="AW104" s="15">
        <v>219.17799758999999</v>
      </c>
      <c r="AX104" s="15">
        <v>261.61585744000001</v>
      </c>
      <c r="AY104" s="15">
        <v>253.69567266999999</v>
      </c>
      <c r="AZ104" s="15">
        <v>6.3123287671000003</v>
      </c>
      <c r="BA104" s="15">
        <v>28.829868313999999</v>
      </c>
      <c r="BB104" s="15">
        <v>226.81044070999999</v>
      </c>
      <c r="BC104" s="15">
        <v>355.1512267</v>
      </c>
      <c r="BD104" s="15">
        <v>7.3719479889999997</v>
      </c>
      <c r="BE104" s="15">
        <v>0</v>
      </c>
      <c r="BF104" s="50"/>
      <c r="BG104" s="39"/>
      <c r="BI104" s="14">
        <v>70</v>
      </c>
      <c r="BJ104" s="15">
        <v>1846.2804977000001</v>
      </c>
      <c r="BK104" s="15">
        <v>223.51697386000001</v>
      </c>
      <c r="BL104" s="15">
        <v>255.44863315000001</v>
      </c>
      <c r="BM104" s="15">
        <v>245.89033799000001</v>
      </c>
      <c r="BN104" s="15">
        <v>6.3123287671000003</v>
      </c>
      <c r="BO104" s="15">
        <v>28.911783517</v>
      </c>
      <c r="BP104" s="15">
        <v>230.99345880999999</v>
      </c>
      <c r="BQ104" s="15">
        <v>469.18105403999999</v>
      </c>
      <c r="BR104" s="15">
        <v>7.7468075123000002</v>
      </c>
      <c r="BS104" s="15">
        <v>0</v>
      </c>
      <c r="BT104" s="50"/>
    </row>
    <row r="105" spans="5:72">
      <c r="E105" s="14">
        <v>71</v>
      </c>
      <c r="F105" s="15">
        <v>1848.276711</v>
      </c>
      <c r="G105" s="15">
        <v>225.08022855999999</v>
      </c>
      <c r="H105" s="15">
        <v>261.97212467999998</v>
      </c>
      <c r="I105" s="15">
        <v>257.57881952000002</v>
      </c>
      <c r="J105" s="15">
        <v>6.3123287671000003</v>
      </c>
      <c r="K105" s="15">
        <v>28.904855918999999</v>
      </c>
      <c r="L105" s="15">
        <v>250.60597032000001</v>
      </c>
      <c r="M105" s="15">
        <v>503.55195170000002</v>
      </c>
      <c r="N105" s="15">
        <v>8.0135274465999995</v>
      </c>
      <c r="O105" s="15">
        <v>0</v>
      </c>
      <c r="S105" s="14">
        <v>71</v>
      </c>
      <c r="T105" s="15">
        <v>1823.8793668000001</v>
      </c>
      <c r="U105" s="15">
        <v>220.36641299999999</v>
      </c>
      <c r="V105" s="15">
        <v>261.77719736</v>
      </c>
      <c r="W105" s="15">
        <v>270.66401008999998</v>
      </c>
      <c r="X105" s="15">
        <v>6.3123287671000003</v>
      </c>
      <c r="Y105" s="15">
        <v>28.884654226999999</v>
      </c>
      <c r="Z105" s="15">
        <v>236.84644832999999</v>
      </c>
      <c r="AA105" s="15">
        <v>400.29882570000001</v>
      </c>
      <c r="AB105" s="15">
        <v>7.4484036027</v>
      </c>
      <c r="AC105" s="15">
        <v>0</v>
      </c>
      <c r="AG105" s="14">
        <v>71</v>
      </c>
      <c r="AH105" s="15">
        <v>1741.6043491999999</v>
      </c>
      <c r="AI105" s="15">
        <v>220.28437063000001</v>
      </c>
      <c r="AJ105" s="15">
        <v>259.98070797999998</v>
      </c>
      <c r="AK105" s="15">
        <v>255.17990078</v>
      </c>
      <c r="AL105" s="15">
        <v>6.3123287671000003</v>
      </c>
      <c r="AM105" s="15">
        <v>28.916292597000002</v>
      </c>
      <c r="AN105" s="15">
        <v>226.02094117999999</v>
      </c>
      <c r="AO105" s="15">
        <v>378.01147931000003</v>
      </c>
      <c r="AP105" s="15">
        <v>7.3576986300999998</v>
      </c>
      <c r="AQ105" s="15">
        <v>0</v>
      </c>
      <c r="AR105" s="50"/>
      <c r="AS105" s="39"/>
      <c r="AU105" s="14">
        <v>71</v>
      </c>
      <c r="AV105" s="15">
        <v>1741.7074333</v>
      </c>
      <c r="AW105" s="15">
        <v>218.38518371000001</v>
      </c>
      <c r="AX105" s="15">
        <v>260.78441562</v>
      </c>
      <c r="AY105" s="15">
        <v>253.30862592</v>
      </c>
      <c r="AZ105" s="15">
        <v>6.3123287671000003</v>
      </c>
      <c r="BA105" s="15">
        <v>28.821997185000001</v>
      </c>
      <c r="BB105" s="15">
        <v>226.03555627</v>
      </c>
      <c r="BC105" s="15">
        <v>353.50485250999998</v>
      </c>
      <c r="BD105" s="15">
        <v>7.3719479889999997</v>
      </c>
      <c r="BE105" s="15">
        <v>0</v>
      </c>
      <c r="BF105" s="50"/>
      <c r="BG105" s="39"/>
      <c r="BI105" s="14">
        <v>71</v>
      </c>
      <c r="BJ105" s="15">
        <v>1838.1198973999999</v>
      </c>
      <c r="BK105" s="15">
        <v>222.82635708999999</v>
      </c>
      <c r="BL105" s="15">
        <v>254.52684583000001</v>
      </c>
      <c r="BM105" s="15">
        <v>245.64156191999999</v>
      </c>
      <c r="BN105" s="15">
        <v>6.3123287671000003</v>
      </c>
      <c r="BO105" s="15">
        <v>28.903648206</v>
      </c>
      <c r="BP105" s="15">
        <v>230.19112852000001</v>
      </c>
      <c r="BQ105" s="15">
        <v>467.28194342</v>
      </c>
      <c r="BR105" s="15">
        <v>7.7468075123000002</v>
      </c>
      <c r="BS105" s="15">
        <v>0</v>
      </c>
      <c r="BT105" s="50"/>
    </row>
    <row r="106" spans="5:72">
      <c r="E106" s="14">
        <v>72</v>
      </c>
      <c r="F106" s="15">
        <v>1840.1968099999999</v>
      </c>
      <c r="G106" s="15">
        <v>224.14370314000001</v>
      </c>
      <c r="H106" s="15">
        <v>261.16264412999999</v>
      </c>
      <c r="I106" s="15">
        <v>257.17105354</v>
      </c>
      <c r="J106" s="15">
        <v>6.3123287671000003</v>
      </c>
      <c r="K106" s="15">
        <v>28.896104861000001</v>
      </c>
      <c r="L106" s="15">
        <v>249.73443527000001</v>
      </c>
      <c r="M106" s="15">
        <v>501.44251566000003</v>
      </c>
      <c r="N106" s="15">
        <v>8.0135274465999995</v>
      </c>
      <c r="O106" s="15">
        <v>0</v>
      </c>
      <c r="S106" s="14">
        <v>72</v>
      </c>
      <c r="T106" s="15">
        <v>1815.8027193999999</v>
      </c>
      <c r="U106" s="15">
        <v>219.439403</v>
      </c>
      <c r="V106" s="15">
        <v>260.90819950999997</v>
      </c>
      <c r="W106" s="15">
        <v>270.3701944</v>
      </c>
      <c r="X106" s="15">
        <v>6.3123287671000003</v>
      </c>
      <c r="Y106" s="15">
        <v>28.877152260999999</v>
      </c>
      <c r="Z106" s="15">
        <v>236.04634644999999</v>
      </c>
      <c r="AA106" s="15">
        <v>398.33305014000001</v>
      </c>
      <c r="AB106" s="15">
        <v>7.4484036027</v>
      </c>
      <c r="AC106" s="15">
        <v>0</v>
      </c>
      <c r="AG106" s="14">
        <v>72</v>
      </c>
      <c r="AH106" s="15">
        <v>1734.1615790999999</v>
      </c>
      <c r="AI106" s="15">
        <v>219.63147665</v>
      </c>
      <c r="AJ106" s="15">
        <v>258.73224440000001</v>
      </c>
      <c r="AK106" s="15">
        <v>254.78119663999999</v>
      </c>
      <c r="AL106" s="15">
        <v>6.3123287671000003</v>
      </c>
      <c r="AM106" s="15">
        <v>28.908709271999999</v>
      </c>
      <c r="AN106" s="15">
        <v>225.25124428999999</v>
      </c>
      <c r="AO106" s="15">
        <v>376.18728713000002</v>
      </c>
      <c r="AP106" s="15">
        <v>7.3576986300999998</v>
      </c>
      <c r="AQ106" s="15">
        <v>0</v>
      </c>
      <c r="AR106" s="50"/>
      <c r="AS106" s="39"/>
      <c r="AU106" s="14">
        <v>72</v>
      </c>
      <c r="AV106" s="15">
        <v>1734.1925341000001</v>
      </c>
      <c r="AW106" s="15">
        <v>217.70496442000001</v>
      </c>
      <c r="AX106" s="15">
        <v>259.63215262</v>
      </c>
      <c r="AY106" s="15">
        <v>252.92157917</v>
      </c>
      <c r="AZ106" s="15">
        <v>6.3123287671000003</v>
      </c>
      <c r="BA106" s="15">
        <v>28.814171382000001</v>
      </c>
      <c r="BB106" s="15">
        <v>225.27100185</v>
      </c>
      <c r="BC106" s="15">
        <v>351.87056386</v>
      </c>
      <c r="BD106" s="15">
        <v>7.3719479889999997</v>
      </c>
      <c r="BE106" s="15">
        <v>0</v>
      </c>
      <c r="BF106" s="50"/>
      <c r="BG106" s="39"/>
      <c r="BI106" s="14">
        <v>72</v>
      </c>
      <c r="BJ106" s="15">
        <v>1829.5766662999999</v>
      </c>
      <c r="BK106" s="15">
        <v>222.31536263000001</v>
      </c>
      <c r="BL106" s="15">
        <v>253.80806695999999</v>
      </c>
      <c r="BM106" s="15">
        <v>245.39278585</v>
      </c>
      <c r="BN106" s="15">
        <v>6.3123287671000003</v>
      </c>
      <c r="BO106" s="15">
        <v>28.895551813000001</v>
      </c>
      <c r="BP106" s="15">
        <v>229.39892979000001</v>
      </c>
      <c r="BQ106" s="15">
        <v>465.39751222000001</v>
      </c>
      <c r="BR106" s="15">
        <v>7.7468075123000002</v>
      </c>
      <c r="BS106" s="15">
        <v>0</v>
      </c>
      <c r="BT106" s="50"/>
    </row>
    <row r="107" spans="5:72">
      <c r="E107" s="14">
        <v>73</v>
      </c>
      <c r="F107" s="15">
        <v>1831.7586002</v>
      </c>
      <c r="G107" s="15">
        <v>223.2740422</v>
      </c>
      <c r="H107" s="15">
        <v>260.64460793000001</v>
      </c>
      <c r="I107" s="15">
        <v>256.76328755999998</v>
      </c>
      <c r="J107" s="15">
        <v>6.3123287671000003</v>
      </c>
      <c r="K107" s="15">
        <v>28.887381543</v>
      </c>
      <c r="L107" s="15">
        <v>248.87366064</v>
      </c>
      <c r="M107" s="15">
        <v>499.35048652</v>
      </c>
      <c r="N107" s="15">
        <v>8.0135274465999995</v>
      </c>
      <c r="O107" s="15">
        <v>0</v>
      </c>
      <c r="S107" s="14">
        <v>73</v>
      </c>
      <c r="T107" s="15">
        <v>1807.1173205</v>
      </c>
      <c r="U107" s="15">
        <v>218.73408831</v>
      </c>
      <c r="V107" s="15">
        <v>260.42625792000001</v>
      </c>
      <c r="W107" s="15">
        <v>270.07637871999998</v>
      </c>
      <c r="X107" s="15">
        <v>6.3123287671000003</v>
      </c>
      <c r="Y107" s="15">
        <v>28.869663163999999</v>
      </c>
      <c r="Z107" s="15">
        <v>235.25717415</v>
      </c>
      <c r="AA107" s="15">
        <v>396.38123838000001</v>
      </c>
      <c r="AB107" s="15">
        <v>7.4484036027</v>
      </c>
      <c r="AC107" s="15">
        <v>0</v>
      </c>
      <c r="AG107" s="14">
        <v>73</v>
      </c>
      <c r="AH107" s="15">
        <v>1726.2795623</v>
      </c>
      <c r="AI107" s="15">
        <v>218.97578884000001</v>
      </c>
      <c r="AJ107" s="15">
        <v>257.92582148000002</v>
      </c>
      <c r="AK107" s="15">
        <v>254.38249249</v>
      </c>
      <c r="AL107" s="15">
        <v>6.3123287671000003</v>
      </c>
      <c r="AM107" s="15">
        <v>28.901144401</v>
      </c>
      <c r="AN107" s="15">
        <v>224.49208916000001</v>
      </c>
      <c r="AO107" s="15">
        <v>374.37652439999999</v>
      </c>
      <c r="AP107" s="15">
        <v>7.3576986300999998</v>
      </c>
      <c r="AQ107" s="15">
        <v>0</v>
      </c>
      <c r="AR107" s="50"/>
      <c r="AS107" s="39"/>
      <c r="AU107" s="14">
        <v>73</v>
      </c>
      <c r="AV107" s="15">
        <v>1726.1596388</v>
      </c>
      <c r="AW107" s="15">
        <v>216.99797967999999</v>
      </c>
      <c r="AX107" s="15">
        <v>259.02465107</v>
      </c>
      <c r="AY107" s="15">
        <v>252.53453242000001</v>
      </c>
      <c r="AZ107" s="15">
        <v>6.3123287671000003</v>
      </c>
      <c r="BA107" s="15">
        <v>28.806370932</v>
      </c>
      <c r="BB107" s="15">
        <v>224.51692263999999</v>
      </c>
      <c r="BC107" s="15">
        <v>350.24842882000002</v>
      </c>
      <c r="BD107" s="15">
        <v>7.3719479889999997</v>
      </c>
      <c r="BE107" s="15">
        <v>0</v>
      </c>
      <c r="BF107" s="50"/>
      <c r="BG107" s="39"/>
      <c r="BI107" s="14">
        <v>73</v>
      </c>
      <c r="BJ107" s="15">
        <v>1820.7521919999999</v>
      </c>
      <c r="BK107" s="15">
        <v>221.72319426000001</v>
      </c>
      <c r="BL107" s="15">
        <v>253.45170522000001</v>
      </c>
      <c r="BM107" s="15">
        <v>245.14400978</v>
      </c>
      <c r="BN107" s="15">
        <v>6.3123287671000003</v>
      </c>
      <c r="BO107" s="15">
        <v>28.887474421</v>
      </c>
      <c r="BP107" s="15">
        <v>228.61703181999999</v>
      </c>
      <c r="BQ107" s="15">
        <v>463.52775702999998</v>
      </c>
      <c r="BR107" s="15">
        <v>7.7468075123000002</v>
      </c>
      <c r="BS107" s="15">
        <v>0</v>
      </c>
      <c r="BT107" s="50"/>
    </row>
    <row r="108" spans="5:72">
      <c r="E108" s="14">
        <v>74</v>
      </c>
      <c r="F108" s="15">
        <v>1823.3411802000001</v>
      </c>
      <c r="G108" s="15">
        <v>222.72190792999999</v>
      </c>
      <c r="H108" s="15">
        <v>259.78825526000003</v>
      </c>
      <c r="I108" s="15">
        <v>256.35552158000002</v>
      </c>
      <c r="J108" s="15">
        <v>6.3123287671000003</v>
      </c>
      <c r="K108" s="15">
        <v>28.878667418999999</v>
      </c>
      <c r="L108" s="15">
        <v>248.02383387</v>
      </c>
      <c r="M108" s="15">
        <v>497.27605718000001</v>
      </c>
      <c r="N108" s="15">
        <v>8.0135274465999995</v>
      </c>
      <c r="O108" s="15">
        <v>0</v>
      </c>
      <c r="S108" s="14">
        <v>74</v>
      </c>
      <c r="T108" s="15">
        <v>1798.7599992</v>
      </c>
      <c r="U108" s="15">
        <v>217.90431378</v>
      </c>
      <c r="V108" s="15">
        <v>259.74069852999997</v>
      </c>
      <c r="W108" s="15">
        <v>269.78256303000001</v>
      </c>
      <c r="X108" s="15">
        <v>6.3123287671000003</v>
      </c>
      <c r="Y108" s="15">
        <v>28.862165949000001</v>
      </c>
      <c r="Z108" s="15">
        <v>234.47907531999999</v>
      </c>
      <c r="AA108" s="15">
        <v>394.44332348</v>
      </c>
      <c r="AB108" s="15">
        <v>7.4484036027</v>
      </c>
      <c r="AC108" s="15">
        <v>0</v>
      </c>
      <c r="AG108" s="14">
        <v>74</v>
      </c>
      <c r="AH108" s="15">
        <v>1718.5952342</v>
      </c>
      <c r="AI108" s="15">
        <v>218.14409429</v>
      </c>
      <c r="AJ108" s="15">
        <v>257.09771644</v>
      </c>
      <c r="AK108" s="15">
        <v>253.98378835</v>
      </c>
      <c r="AL108" s="15">
        <v>6.3123287671000003</v>
      </c>
      <c r="AM108" s="15">
        <v>28.89357747</v>
      </c>
      <c r="AN108" s="15">
        <v>223.74363152000001</v>
      </c>
      <c r="AO108" s="15">
        <v>372.57913853999997</v>
      </c>
      <c r="AP108" s="15">
        <v>7.3576986300999998</v>
      </c>
      <c r="AQ108" s="15">
        <v>0</v>
      </c>
      <c r="AR108" s="50"/>
      <c r="AS108" s="39"/>
      <c r="AU108" s="14">
        <v>74</v>
      </c>
      <c r="AV108" s="15">
        <v>1719.0167931999999</v>
      </c>
      <c r="AW108" s="15">
        <v>215.93186181999999</v>
      </c>
      <c r="AX108" s="15">
        <v>257.88623292</v>
      </c>
      <c r="AY108" s="15">
        <v>252.14748567000001</v>
      </c>
      <c r="AZ108" s="15">
        <v>6.3123287671000003</v>
      </c>
      <c r="BA108" s="15">
        <v>28.798575865</v>
      </c>
      <c r="BB108" s="15">
        <v>223.77346384000001</v>
      </c>
      <c r="BC108" s="15">
        <v>348.63851543999999</v>
      </c>
      <c r="BD108" s="15">
        <v>7.3719479889999997</v>
      </c>
      <c r="BE108" s="15">
        <v>0</v>
      </c>
      <c r="BF108" s="50"/>
      <c r="BG108" s="39"/>
      <c r="BI108" s="14">
        <v>74</v>
      </c>
      <c r="BJ108" s="15">
        <v>1812.6503832999999</v>
      </c>
      <c r="BK108" s="15">
        <v>220.85910272999999</v>
      </c>
      <c r="BL108" s="15">
        <v>252.64460099999999</v>
      </c>
      <c r="BM108" s="15">
        <v>244.89523371000001</v>
      </c>
      <c r="BN108" s="15">
        <v>6.3123287671000003</v>
      </c>
      <c r="BO108" s="15">
        <v>28.879396114999999</v>
      </c>
      <c r="BP108" s="15">
        <v>227.84560382000001</v>
      </c>
      <c r="BQ108" s="15">
        <v>461.67267444999999</v>
      </c>
      <c r="BR108" s="15">
        <v>7.7468075123000002</v>
      </c>
      <c r="BS108" s="15">
        <v>0</v>
      </c>
      <c r="BT108" s="50"/>
    </row>
    <row r="109" spans="5:72">
      <c r="E109" s="14">
        <v>75</v>
      </c>
      <c r="F109" s="15">
        <v>1815.2098764</v>
      </c>
      <c r="G109" s="15">
        <v>221.97330317000001</v>
      </c>
      <c r="H109" s="15">
        <v>258.84225680999998</v>
      </c>
      <c r="I109" s="15">
        <v>255.94775559999999</v>
      </c>
      <c r="J109" s="15">
        <v>6.3123287671000003</v>
      </c>
      <c r="K109" s="15">
        <v>28.869943943999999</v>
      </c>
      <c r="L109" s="15">
        <v>247.18514241</v>
      </c>
      <c r="M109" s="15">
        <v>495.21942052000003</v>
      </c>
      <c r="N109" s="15">
        <v>8.0135274465999995</v>
      </c>
      <c r="O109" s="15">
        <v>0</v>
      </c>
      <c r="S109" s="14">
        <v>75</v>
      </c>
      <c r="T109" s="15">
        <v>1790.4882577999999</v>
      </c>
      <c r="U109" s="15">
        <v>217.23503918</v>
      </c>
      <c r="V109" s="15">
        <v>258.80905928999999</v>
      </c>
      <c r="W109" s="15">
        <v>269.48874733999997</v>
      </c>
      <c r="X109" s="15">
        <v>6.3123287671000003</v>
      </c>
      <c r="Y109" s="15">
        <v>28.854639626000001</v>
      </c>
      <c r="Z109" s="15">
        <v>233.71219386000001</v>
      </c>
      <c r="AA109" s="15">
        <v>392.51923847</v>
      </c>
      <c r="AB109" s="15">
        <v>7.4484036027</v>
      </c>
      <c r="AC109" s="15">
        <v>0</v>
      </c>
      <c r="AG109" s="14">
        <v>75</v>
      </c>
      <c r="AH109" s="15">
        <v>1710.8706532000001</v>
      </c>
      <c r="AI109" s="15">
        <v>217.22234884</v>
      </c>
      <c r="AJ109" s="15">
        <v>256.39991531999999</v>
      </c>
      <c r="AK109" s="15">
        <v>253.58508420000001</v>
      </c>
      <c r="AL109" s="15">
        <v>6.3123287671000003</v>
      </c>
      <c r="AM109" s="15">
        <v>28.885987964000002</v>
      </c>
      <c r="AN109" s="15">
        <v>223.00602706999999</v>
      </c>
      <c r="AO109" s="15">
        <v>370.79507697999998</v>
      </c>
      <c r="AP109" s="15">
        <v>7.3576986300999998</v>
      </c>
      <c r="AQ109" s="15">
        <v>0</v>
      </c>
      <c r="AR109" s="50"/>
      <c r="AS109" s="39"/>
      <c r="AU109" s="14">
        <v>75</v>
      </c>
      <c r="AV109" s="15">
        <v>1710.9426721</v>
      </c>
      <c r="AW109" s="15">
        <v>215.32688622000001</v>
      </c>
      <c r="AX109" s="15">
        <v>257.21794806999998</v>
      </c>
      <c r="AY109" s="15">
        <v>251.76043892000001</v>
      </c>
      <c r="AZ109" s="15">
        <v>6.3123287671000003</v>
      </c>
      <c r="BA109" s="15">
        <v>28.790766209000001</v>
      </c>
      <c r="BB109" s="15">
        <v>223.04077064000001</v>
      </c>
      <c r="BC109" s="15">
        <v>347.04089177999998</v>
      </c>
      <c r="BD109" s="15">
        <v>7.3719479889999997</v>
      </c>
      <c r="BE109" s="15">
        <v>0</v>
      </c>
      <c r="BF109" s="50"/>
      <c r="BG109" s="39"/>
      <c r="BI109" s="14">
        <v>75</v>
      </c>
      <c r="BJ109" s="15">
        <v>1804.8072870999999</v>
      </c>
      <c r="BK109" s="15">
        <v>220.16455348</v>
      </c>
      <c r="BL109" s="15">
        <v>251.40924204000001</v>
      </c>
      <c r="BM109" s="15">
        <v>244.64645762999999</v>
      </c>
      <c r="BN109" s="15">
        <v>6.3123287671000003</v>
      </c>
      <c r="BO109" s="15">
        <v>28.871296978</v>
      </c>
      <c r="BP109" s="15">
        <v>227.08481498</v>
      </c>
      <c r="BQ109" s="15">
        <v>459.83226108999997</v>
      </c>
      <c r="BR109" s="15">
        <v>7.7468075123000002</v>
      </c>
      <c r="BS109" s="15">
        <v>0</v>
      </c>
      <c r="BT109" s="50"/>
    </row>
    <row r="110" spans="5:72">
      <c r="E110" s="14">
        <v>76</v>
      </c>
      <c r="F110" s="15">
        <v>1807.0355772</v>
      </c>
      <c r="G110" s="15">
        <v>221.30534838</v>
      </c>
      <c r="H110" s="15">
        <v>257.84399401000002</v>
      </c>
      <c r="I110" s="15">
        <v>255.55459945999999</v>
      </c>
      <c r="J110" s="15">
        <v>6.3123287671000003</v>
      </c>
      <c r="K110" s="15">
        <v>28.86119257</v>
      </c>
      <c r="L110" s="15">
        <v>246.35777368000001</v>
      </c>
      <c r="M110" s="15">
        <v>493.18076940999998</v>
      </c>
      <c r="N110" s="15">
        <v>8.0135274465999995</v>
      </c>
      <c r="O110" s="15">
        <v>0</v>
      </c>
      <c r="S110" s="14">
        <v>76</v>
      </c>
      <c r="T110" s="15">
        <v>1782.2837334999999</v>
      </c>
      <c r="U110" s="15">
        <v>216.72870046</v>
      </c>
      <c r="V110" s="15">
        <v>257.62754675000002</v>
      </c>
      <c r="W110" s="15">
        <v>269.21465205999999</v>
      </c>
      <c r="X110" s="15">
        <v>6.3123287671000003</v>
      </c>
      <c r="Y110" s="15">
        <v>28.847063208000002</v>
      </c>
      <c r="Z110" s="15">
        <v>232.95667366999999</v>
      </c>
      <c r="AA110" s="15">
        <v>390.60891638999999</v>
      </c>
      <c r="AB110" s="15">
        <v>7.4484036027</v>
      </c>
      <c r="AC110" s="15">
        <v>0</v>
      </c>
      <c r="AG110" s="14">
        <v>76</v>
      </c>
      <c r="AH110" s="15">
        <v>1703.2055773</v>
      </c>
      <c r="AI110" s="15">
        <v>216.30172777000001</v>
      </c>
      <c r="AJ110" s="15">
        <v>255.62807106</v>
      </c>
      <c r="AK110" s="15">
        <v>253.19979376000001</v>
      </c>
      <c r="AL110" s="15">
        <v>6.3123287671000003</v>
      </c>
      <c r="AM110" s="15">
        <v>28.878355370000001</v>
      </c>
      <c r="AN110" s="15">
        <v>222.27943155</v>
      </c>
      <c r="AO110" s="15">
        <v>369.02428712</v>
      </c>
      <c r="AP110" s="15">
        <v>7.3576986300999998</v>
      </c>
      <c r="AQ110" s="15">
        <v>0</v>
      </c>
      <c r="AR110" s="50"/>
      <c r="AS110" s="39"/>
      <c r="AU110" s="14">
        <v>76</v>
      </c>
      <c r="AV110" s="15">
        <v>1703.1972479000001</v>
      </c>
      <c r="AW110" s="15">
        <v>214.49451377</v>
      </c>
      <c r="AX110" s="15">
        <v>256.43833715</v>
      </c>
      <c r="AY110" s="15">
        <v>251.38341815999999</v>
      </c>
      <c r="AZ110" s="15">
        <v>6.3123287671000003</v>
      </c>
      <c r="BA110" s="15">
        <v>28.782921991999999</v>
      </c>
      <c r="BB110" s="15">
        <v>222.31898823</v>
      </c>
      <c r="BC110" s="15">
        <v>345.45562590999998</v>
      </c>
      <c r="BD110" s="15">
        <v>7.3719479889999997</v>
      </c>
      <c r="BE110" s="15">
        <v>0</v>
      </c>
      <c r="BF110" s="50"/>
      <c r="BG110" s="39"/>
      <c r="BI110" s="14">
        <v>76</v>
      </c>
      <c r="BJ110" s="15">
        <v>1796.7524427999999</v>
      </c>
      <c r="BK110" s="15">
        <v>219.28913617000001</v>
      </c>
      <c r="BL110" s="15">
        <v>250.54969245000001</v>
      </c>
      <c r="BM110" s="15">
        <v>244.41448836999999</v>
      </c>
      <c r="BN110" s="15">
        <v>6.3123287671000003</v>
      </c>
      <c r="BO110" s="15">
        <v>28.863157095999998</v>
      </c>
      <c r="BP110" s="15">
        <v>226.33483451000001</v>
      </c>
      <c r="BQ110" s="15">
        <v>458.00651354000001</v>
      </c>
      <c r="BR110" s="15">
        <v>7.7468075123000002</v>
      </c>
      <c r="BS110" s="15">
        <v>0</v>
      </c>
      <c r="BT110" s="50"/>
    </row>
    <row r="111" spans="5:72">
      <c r="E111" s="14">
        <v>77</v>
      </c>
      <c r="F111" s="15">
        <v>1798.9395933000001</v>
      </c>
      <c r="G111" s="15">
        <v>220.51100342999999</v>
      </c>
      <c r="H111" s="15">
        <v>256.83949546999997</v>
      </c>
      <c r="I111" s="15">
        <v>255.21575392</v>
      </c>
      <c r="J111" s="15">
        <v>6.3123287671000003</v>
      </c>
      <c r="K111" s="15">
        <v>28.852394750999999</v>
      </c>
      <c r="L111" s="15">
        <v>245.54191513000001</v>
      </c>
      <c r="M111" s="15">
        <v>491.16029675999999</v>
      </c>
      <c r="N111" s="15">
        <v>8.0135274465999995</v>
      </c>
      <c r="O111" s="15">
        <v>0</v>
      </c>
      <c r="S111" s="14">
        <v>77</v>
      </c>
      <c r="T111" s="15">
        <v>1774.4522320999999</v>
      </c>
      <c r="U111" s="15">
        <v>215.77043105999999</v>
      </c>
      <c r="V111" s="15">
        <v>256.54940986000003</v>
      </c>
      <c r="W111" s="15">
        <v>268.91608884999999</v>
      </c>
      <c r="X111" s="15">
        <v>6.3123287671000003</v>
      </c>
      <c r="Y111" s="15">
        <v>28.839415707000001</v>
      </c>
      <c r="Z111" s="15">
        <v>232.21265865000001</v>
      </c>
      <c r="AA111" s="15">
        <v>388.71229029</v>
      </c>
      <c r="AB111" s="15">
        <v>7.4484036027</v>
      </c>
      <c r="AC111" s="15">
        <v>0</v>
      </c>
      <c r="AG111" s="14">
        <v>77</v>
      </c>
      <c r="AH111" s="15">
        <v>1695.6215939000001</v>
      </c>
      <c r="AI111" s="15">
        <v>215.32365697</v>
      </c>
      <c r="AJ111" s="15">
        <v>254.70206709000001</v>
      </c>
      <c r="AK111" s="15">
        <v>252.94502011</v>
      </c>
      <c r="AL111" s="15">
        <v>6.3123287671000003</v>
      </c>
      <c r="AM111" s="15">
        <v>28.870659173</v>
      </c>
      <c r="AN111" s="15">
        <v>221.56400067000001</v>
      </c>
      <c r="AO111" s="15">
        <v>367.26671639</v>
      </c>
      <c r="AP111" s="15">
        <v>7.3576986300999998</v>
      </c>
      <c r="AQ111" s="15">
        <v>0</v>
      </c>
      <c r="AR111" s="50"/>
      <c r="AS111" s="39"/>
      <c r="AU111" s="14">
        <v>77</v>
      </c>
      <c r="AV111" s="15">
        <v>1695.2185102000001</v>
      </c>
      <c r="AW111" s="15">
        <v>213.81109866</v>
      </c>
      <c r="AX111" s="15">
        <v>255.64018951</v>
      </c>
      <c r="AY111" s="15">
        <v>251.10929025999999</v>
      </c>
      <c r="AZ111" s="15">
        <v>6.3123287671000003</v>
      </c>
      <c r="BA111" s="15">
        <v>28.775023243</v>
      </c>
      <c r="BB111" s="15">
        <v>221.60826180000001</v>
      </c>
      <c r="BC111" s="15">
        <v>343.88278587000002</v>
      </c>
      <c r="BD111" s="15">
        <v>7.3719479889999997</v>
      </c>
      <c r="BE111" s="15">
        <v>0</v>
      </c>
      <c r="BF111" s="50"/>
      <c r="BG111" s="39"/>
      <c r="BI111" s="14">
        <v>77</v>
      </c>
      <c r="BJ111" s="15">
        <v>1788.5843848</v>
      </c>
      <c r="BK111" s="15">
        <v>218.39905102</v>
      </c>
      <c r="BL111" s="15">
        <v>249.70564546</v>
      </c>
      <c r="BM111" s="15">
        <v>244.29489812</v>
      </c>
      <c r="BN111" s="15">
        <v>6.3123287671000003</v>
      </c>
      <c r="BO111" s="15">
        <v>28.854956551000001</v>
      </c>
      <c r="BP111" s="15">
        <v>225.59583161</v>
      </c>
      <c r="BQ111" s="15">
        <v>456.19542839000002</v>
      </c>
      <c r="BR111" s="15">
        <v>7.7468075123000002</v>
      </c>
      <c r="BS111" s="15">
        <v>0</v>
      </c>
      <c r="BT111" s="50"/>
    </row>
    <row r="112" spans="5:72">
      <c r="E112" s="14">
        <v>78</v>
      </c>
      <c r="F112" s="15">
        <v>1791.5008149</v>
      </c>
      <c r="G112" s="15">
        <v>219.07880016999999</v>
      </c>
      <c r="H112" s="15">
        <v>255.74277018999999</v>
      </c>
      <c r="I112" s="15">
        <v>254.94978795</v>
      </c>
      <c r="J112" s="15">
        <v>6.3123287671000003</v>
      </c>
      <c r="K112" s="15">
        <v>28.843531941999998</v>
      </c>
      <c r="L112" s="15">
        <v>244.73775419</v>
      </c>
      <c r="M112" s="15">
        <v>489.15819543999999</v>
      </c>
      <c r="N112" s="15">
        <v>8.0135274465999995</v>
      </c>
      <c r="O112" s="15">
        <v>0</v>
      </c>
      <c r="S112" s="14">
        <v>78</v>
      </c>
      <c r="T112" s="15">
        <v>1766.9615996</v>
      </c>
      <c r="U112" s="15">
        <v>214.46820722000001</v>
      </c>
      <c r="V112" s="15">
        <v>255.63934411</v>
      </c>
      <c r="W112" s="15">
        <v>268.45254002000001</v>
      </c>
      <c r="X112" s="15">
        <v>6.3123287671000003</v>
      </c>
      <c r="Y112" s="15">
        <v>28.831676133999999</v>
      </c>
      <c r="Z112" s="15">
        <v>231.48029269</v>
      </c>
      <c r="AA112" s="15">
        <v>386.82929322000001</v>
      </c>
      <c r="AB112" s="15">
        <v>7.4484036027</v>
      </c>
      <c r="AC112" s="15">
        <v>0</v>
      </c>
      <c r="AG112" s="14">
        <v>78</v>
      </c>
      <c r="AH112" s="15">
        <v>1687.7942195999999</v>
      </c>
      <c r="AI112" s="15">
        <v>214.46348773</v>
      </c>
      <c r="AJ112" s="15">
        <v>253.99933103999999</v>
      </c>
      <c r="AK112" s="15">
        <v>252.592468</v>
      </c>
      <c r="AL112" s="15">
        <v>6.3123287671000003</v>
      </c>
      <c r="AM112" s="15">
        <v>28.862878858999998</v>
      </c>
      <c r="AN112" s="15">
        <v>220.85989015999999</v>
      </c>
      <c r="AO112" s="15">
        <v>365.52231222</v>
      </c>
      <c r="AP112" s="15">
        <v>7.3576986300999998</v>
      </c>
      <c r="AQ112" s="15">
        <v>0</v>
      </c>
      <c r="AR112" s="50"/>
      <c r="AS112" s="39"/>
      <c r="AU112" s="14">
        <v>78</v>
      </c>
      <c r="AV112" s="15">
        <v>1687.4367451999999</v>
      </c>
      <c r="AW112" s="15">
        <v>212.75648681999999</v>
      </c>
      <c r="AX112" s="15">
        <v>255.07447325000001</v>
      </c>
      <c r="AY112" s="15">
        <v>250.77695503999999</v>
      </c>
      <c r="AZ112" s="15">
        <v>6.3123287671000003</v>
      </c>
      <c r="BA112" s="15">
        <v>28.767049992</v>
      </c>
      <c r="BB112" s="15">
        <v>220.90873654999999</v>
      </c>
      <c r="BC112" s="15">
        <v>342.32243972999999</v>
      </c>
      <c r="BD112" s="15">
        <v>7.3719479889999997</v>
      </c>
      <c r="BE112" s="15">
        <v>0</v>
      </c>
      <c r="BF112" s="50"/>
      <c r="BG112" s="39"/>
      <c r="BI112" s="14">
        <v>78</v>
      </c>
      <c r="BJ112" s="15">
        <v>1780.9166934</v>
      </c>
      <c r="BK112" s="15">
        <v>217.33590927</v>
      </c>
      <c r="BL112" s="15">
        <v>248.51923117000001</v>
      </c>
      <c r="BM112" s="15">
        <v>244.19036502</v>
      </c>
      <c r="BN112" s="15">
        <v>6.3123287671000003</v>
      </c>
      <c r="BO112" s="15">
        <v>28.846675429000001</v>
      </c>
      <c r="BP112" s="15">
        <v>224.86797548000001</v>
      </c>
      <c r="BQ112" s="15">
        <v>454.39900225999997</v>
      </c>
      <c r="BR112" s="15">
        <v>7.7468075123000002</v>
      </c>
      <c r="BS112" s="15">
        <v>0</v>
      </c>
      <c r="BT112" s="50"/>
    </row>
    <row r="113" spans="5:72">
      <c r="E113" s="14">
        <v>79</v>
      </c>
      <c r="F113" s="15">
        <v>1783.2706277</v>
      </c>
      <c r="G113" s="15">
        <v>218.17548669999999</v>
      </c>
      <c r="H113" s="15">
        <v>255.02268555000001</v>
      </c>
      <c r="I113" s="15">
        <v>254.56970028999999</v>
      </c>
      <c r="J113" s="15">
        <v>6.3123287671000003</v>
      </c>
      <c r="K113" s="15">
        <v>28.834585595</v>
      </c>
      <c r="L113" s="15">
        <v>243.94547831</v>
      </c>
      <c r="M113" s="15">
        <v>487.17465833</v>
      </c>
      <c r="N113" s="15">
        <v>8.0135274465999995</v>
      </c>
      <c r="O113" s="15">
        <v>0</v>
      </c>
      <c r="S113" s="14">
        <v>79</v>
      </c>
      <c r="T113" s="15">
        <v>1758.9941933</v>
      </c>
      <c r="U113" s="15">
        <v>213.74405787000001</v>
      </c>
      <c r="V113" s="15">
        <v>254.74111095000001</v>
      </c>
      <c r="W113" s="15">
        <v>267.87585796000002</v>
      </c>
      <c r="X113" s="15">
        <v>6.3123287671000003</v>
      </c>
      <c r="Y113" s="15">
        <v>28.823823501</v>
      </c>
      <c r="Z113" s="15">
        <v>230.75971970000001</v>
      </c>
      <c r="AA113" s="15">
        <v>384.95985820999999</v>
      </c>
      <c r="AB113" s="15">
        <v>7.4484036027</v>
      </c>
      <c r="AC113" s="15">
        <v>0</v>
      </c>
      <c r="AG113" s="14">
        <v>79</v>
      </c>
      <c r="AH113" s="15">
        <v>1679.4284986</v>
      </c>
      <c r="AI113" s="15">
        <v>214.08402806999999</v>
      </c>
      <c r="AJ113" s="15">
        <v>253.37153548000001</v>
      </c>
      <c r="AK113" s="15">
        <v>252.22261245999999</v>
      </c>
      <c r="AL113" s="15">
        <v>6.3123287671000003</v>
      </c>
      <c r="AM113" s="15">
        <v>28.854993912000001</v>
      </c>
      <c r="AN113" s="15">
        <v>220.16725572999999</v>
      </c>
      <c r="AO113" s="15">
        <v>363.79102201000001</v>
      </c>
      <c r="AP113" s="15">
        <v>7.3576986300999998</v>
      </c>
      <c r="AQ113" s="15">
        <v>0</v>
      </c>
      <c r="AR113" s="50"/>
      <c r="AS113" s="39"/>
      <c r="AU113" s="14">
        <v>79</v>
      </c>
      <c r="AV113" s="15">
        <v>1679.5048657</v>
      </c>
      <c r="AW113" s="15">
        <v>212.15706811000001</v>
      </c>
      <c r="AX113" s="15">
        <v>254.23635139000001</v>
      </c>
      <c r="AY113" s="15">
        <v>250.41194683000001</v>
      </c>
      <c r="AZ113" s="15">
        <v>6.3123287671000003</v>
      </c>
      <c r="BA113" s="15">
        <v>28.758982266</v>
      </c>
      <c r="BB113" s="15">
        <v>220.22055767000001</v>
      </c>
      <c r="BC113" s="15">
        <v>340.77465554000003</v>
      </c>
      <c r="BD113" s="15">
        <v>7.3719479889999997</v>
      </c>
      <c r="BE113" s="15">
        <v>0</v>
      </c>
      <c r="BF113" s="50"/>
      <c r="BG113" s="39"/>
      <c r="BI113" s="14">
        <v>79</v>
      </c>
      <c r="BJ113" s="15">
        <v>1773.1016066</v>
      </c>
      <c r="BK113" s="15">
        <v>215.98552759</v>
      </c>
      <c r="BL113" s="15">
        <v>247.89340573999999</v>
      </c>
      <c r="BM113" s="15">
        <v>243.95987851000001</v>
      </c>
      <c r="BN113" s="15">
        <v>6.3123287671000003</v>
      </c>
      <c r="BO113" s="15">
        <v>28.838293814</v>
      </c>
      <c r="BP113" s="15">
        <v>224.15143531999999</v>
      </c>
      <c r="BQ113" s="15">
        <v>452.61723173000001</v>
      </c>
      <c r="BR113" s="15">
        <v>7.7468075123000002</v>
      </c>
      <c r="BS113" s="15">
        <v>0</v>
      </c>
      <c r="BT113" s="50"/>
    </row>
    <row r="114" spans="5:72">
      <c r="E114" s="14">
        <v>80</v>
      </c>
      <c r="F114" s="15">
        <v>1775.0828550000001</v>
      </c>
      <c r="G114" s="15">
        <v>217.31863326000001</v>
      </c>
      <c r="H114" s="15">
        <v>254.17186881999999</v>
      </c>
      <c r="I114" s="15">
        <v>254.23147028</v>
      </c>
      <c r="J114" s="15">
        <v>6.3123287671000003</v>
      </c>
      <c r="K114" s="15">
        <v>28.825537165</v>
      </c>
      <c r="L114" s="15">
        <v>243.16527493000001</v>
      </c>
      <c r="M114" s="15">
        <v>485.20987832999998</v>
      </c>
      <c r="N114" s="15">
        <v>8.0135274465999995</v>
      </c>
      <c r="O114" s="15">
        <v>0</v>
      </c>
      <c r="S114" s="14">
        <v>80</v>
      </c>
      <c r="T114" s="15">
        <v>1751.0715952</v>
      </c>
      <c r="U114" s="15">
        <v>212.76954778999999</v>
      </c>
      <c r="V114" s="15">
        <v>254.00736289</v>
      </c>
      <c r="W114" s="15">
        <v>267.34024328999999</v>
      </c>
      <c r="X114" s="15">
        <v>6.3123287671000003</v>
      </c>
      <c r="Y114" s="15">
        <v>28.815836819000001</v>
      </c>
      <c r="Z114" s="15">
        <v>230.05108357</v>
      </c>
      <c r="AA114" s="15">
        <v>383.10391831999999</v>
      </c>
      <c r="AB114" s="15">
        <v>7.4484036027</v>
      </c>
      <c r="AC114" s="15">
        <v>0</v>
      </c>
      <c r="AG114" s="14">
        <v>80</v>
      </c>
      <c r="AH114" s="15">
        <v>1671.5111039000001</v>
      </c>
      <c r="AI114" s="15">
        <v>213.24105476</v>
      </c>
      <c r="AJ114" s="15">
        <v>252.73210216000001</v>
      </c>
      <c r="AK114" s="15">
        <v>251.87958205999999</v>
      </c>
      <c r="AL114" s="15">
        <v>6.3123287671000003</v>
      </c>
      <c r="AM114" s="15">
        <v>28.846983819999998</v>
      </c>
      <c r="AN114" s="15">
        <v>219.48625311000001</v>
      </c>
      <c r="AO114" s="15">
        <v>362.07279319999998</v>
      </c>
      <c r="AP114" s="15">
        <v>7.3576986300999998</v>
      </c>
      <c r="AQ114" s="15">
        <v>0</v>
      </c>
      <c r="AR114" s="50"/>
      <c r="AS114" s="39"/>
      <c r="AU114" s="14">
        <v>80</v>
      </c>
      <c r="AV114" s="15">
        <v>1671.3037397000001</v>
      </c>
      <c r="AW114" s="15">
        <v>211.63791929000001</v>
      </c>
      <c r="AX114" s="15">
        <v>253.54695233000001</v>
      </c>
      <c r="AY114" s="15">
        <v>250.08719235000001</v>
      </c>
      <c r="AZ114" s="15">
        <v>6.3123287671000003</v>
      </c>
      <c r="BA114" s="15">
        <v>28.750800093999999</v>
      </c>
      <c r="BB114" s="15">
        <v>219.54387034999999</v>
      </c>
      <c r="BC114" s="15">
        <v>339.23950137000003</v>
      </c>
      <c r="BD114" s="15">
        <v>7.3719479889999997</v>
      </c>
      <c r="BE114" s="15">
        <v>0</v>
      </c>
      <c r="BF114" s="50"/>
      <c r="BG114" s="39"/>
      <c r="BI114" s="14">
        <v>80</v>
      </c>
      <c r="BJ114" s="15">
        <v>1764.9630331999999</v>
      </c>
      <c r="BK114" s="15">
        <v>215.04874278</v>
      </c>
      <c r="BL114" s="15">
        <v>247.19241317999999</v>
      </c>
      <c r="BM114" s="15">
        <v>243.71444872000001</v>
      </c>
      <c r="BN114" s="15">
        <v>6.3123287671000003</v>
      </c>
      <c r="BO114" s="15">
        <v>28.829791790000002</v>
      </c>
      <c r="BP114" s="15">
        <v>223.44638033000001</v>
      </c>
      <c r="BQ114" s="15">
        <v>450.8501134</v>
      </c>
      <c r="BR114" s="15">
        <v>7.7468075123000002</v>
      </c>
      <c r="BS114" s="15">
        <v>0</v>
      </c>
      <c r="BT114" s="50"/>
    </row>
    <row r="115" spans="5:72">
      <c r="E115" s="14">
        <v>81</v>
      </c>
      <c r="F115" s="15">
        <v>1766.6453506</v>
      </c>
      <c r="G115" s="15">
        <v>216.69725396999999</v>
      </c>
      <c r="H115" s="15">
        <v>253.37813976999999</v>
      </c>
      <c r="I115" s="15">
        <v>253.85041007999999</v>
      </c>
      <c r="J115" s="15">
        <v>6.3123287671000003</v>
      </c>
      <c r="K115" s="15">
        <v>28.816368104999999</v>
      </c>
      <c r="L115" s="15">
        <v>242.39733147999999</v>
      </c>
      <c r="M115" s="15">
        <v>483.26404832999998</v>
      </c>
      <c r="N115" s="15">
        <v>8.0135274465999995</v>
      </c>
      <c r="O115" s="15">
        <v>0</v>
      </c>
      <c r="S115" s="14">
        <v>81</v>
      </c>
      <c r="T115" s="15">
        <v>1742.4798628000001</v>
      </c>
      <c r="U115" s="15">
        <v>212.43586743</v>
      </c>
      <c r="V115" s="15">
        <v>253.34411589999999</v>
      </c>
      <c r="W115" s="15">
        <v>266.76243216</v>
      </c>
      <c r="X115" s="15">
        <v>6.3123287671000003</v>
      </c>
      <c r="Y115" s="15">
        <v>28.807695101</v>
      </c>
      <c r="Z115" s="15">
        <v>229.3545282</v>
      </c>
      <c r="AA115" s="15">
        <v>381.26140658000003</v>
      </c>
      <c r="AB115" s="15">
        <v>7.4484036027</v>
      </c>
      <c r="AC115" s="15">
        <v>0</v>
      </c>
      <c r="AG115" s="14">
        <v>81</v>
      </c>
      <c r="AH115" s="15">
        <v>1663.7989835999999</v>
      </c>
      <c r="AI115" s="15">
        <v>212.40894731</v>
      </c>
      <c r="AJ115" s="15">
        <v>251.90724957</v>
      </c>
      <c r="AK115" s="15">
        <v>251.50583068</v>
      </c>
      <c r="AL115" s="15">
        <v>6.3123287671000003</v>
      </c>
      <c r="AM115" s="15">
        <v>28.838828068000002</v>
      </c>
      <c r="AN115" s="15">
        <v>218.81703801</v>
      </c>
      <c r="AO115" s="15">
        <v>360.36757318999997</v>
      </c>
      <c r="AP115" s="15">
        <v>7.3576986300999998</v>
      </c>
      <c r="AQ115" s="15">
        <v>0</v>
      </c>
      <c r="AR115" s="50"/>
      <c r="AS115" s="39"/>
      <c r="AU115" s="14">
        <v>81</v>
      </c>
      <c r="AV115" s="15">
        <v>1663.4094029</v>
      </c>
      <c r="AW115" s="15">
        <v>210.80450705999999</v>
      </c>
      <c r="AX115" s="15">
        <v>252.90640248</v>
      </c>
      <c r="AY115" s="15">
        <v>249.72106287</v>
      </c>
      <c r="AZ115" s="15">
        <v>6.3123287671000003</v>
      </c>
      <c r="BA115" s="15">
        <v>28.742483504999999</v>
      </c>
      <c r="BB115" s="15">
        <v>218.87881977999999</v>
      </c>
      <c r="BC115" s="15">
        <v>337.71704527999998</v>
      </c>
      <c r="BD115" s="15">
        <v>7.3719479889999997</v>
      </c>
      <c r="BE115" s="15">
        <v>0</v>
      </c>
      <c r="BF115" s="50"/>
      <c r="BG115" s="39"/>
      <c r="BI115" s="14">
        <v>81</v>
      </c>
      <c r="BJ115" s="15">
        <v>1756.4711291000001</v>
      </c>
      <c r="BK115" s="15">
        <v>214.43584315000001</v>
      </c>
      <c r="BL115" s="15">
        <v>246.50186703</v>
      </c>
      <c r="BM115" s="15">
        <v>243.4880182</v>
      </c>
      <c r="BN115" s="15">
        <v>6.3123287671000003</v>
      </c>
      <c r="BO115" s="15">
        <v>28.821149440999999</v>
      </c>
      <c r="BP115" s="15">
        <v>222.75297972000001</v>
      </c>
      <c r="BQ115" s="15">
        <v>449.09764388000002</v>
      </c>
      <c r="BR115" s="15">
        <v>7.7468075123000002</v>
      </c>
      <c r="BS115" s="15">
        <v>0</v>
      </c>
      <c r="BT115" s="50"/>
    </row>
    <row r="116" spans="5:72">
      <c r="E116" s="14">
        <v>82</v>
      </c>
      <c r="F116" s="15">
        <v>1758.1755891</v>
      </c>
      <c r="G116" s="15">
        <v>215.95696437999999</v>
      </c>
      <c r="H116" s="15">
        <v>252.73557815000001</v>
      </c>
      <c r="I116" s="15">
        <v>253.46934988999999</v>
      </c>
      <c r="J116" s="15">
        <v>6.3123287671000003</v>
      </c>
      <c r="K116" s="15">
        <v>28.807059868</v>
      </c>
      <c r="L116" s="15">
        <v>241.64183539999999</v>
      </c>
      <c r="M116" s="15">
        <v>481.33736119000002</v>
      </c>
      <c r="N116" s="15">
        <v>8.0135274465999995</v>
      </c>
      <c r="O116" s="15">
        <v>0</v>
      </c>
      <c r="S116" s="14">
        <v>82</v>
      </c>
      <c r="T116" s="15">
        <v>1734.5397596</v>
      </c>
      <c r="U116" s="15">
        <v>211.49667707</v>
      </c>
      <c r="V116" s="15">
        <v>252.63474972</v>
      </c>
      <c r="W116" s="15">
        <v>266.18462102000001</v>
      </c>
      <c r="X116" s="15">
        <v>6.3123287671000003</v>
      </c>
      <c r="Y116" s="15">
        <v>28.799377359000001</v>
      </c>
      <c r="Z116" s="15">
        <v>228.67019748999999</v>
      </c>
      <c r="AA116" s="15">
        <v>379.43225604000003</v>
      </c>
      <c r="AB116" s="15">
        <v>7.4484036027</v>
      </c>
      <c r="AC116" s="15">
        <v>0</v>
      </c>
      <c r="AG116" s="14">
        <v>82</v>
      </c>
      <c r="AH116" s="15">
        <v>1655.4973176999999</v>
      </c>
      <c r="AI116" s="15">
        <v>212.15545041999999</v>
      </c>
      <c r="AJ116" s="15">
        <v>251.09333196</v>
      </c>
      <c r="AK116" s="15">
        <v>251.13207929000001</v>
      </c>
      <c r="AL116" s="15">
        <v>6.3123287671000003</v>
      </c>
      <c r="AM116" s="15">
        <v>28.830506141000001</v>
      </c>
      <c r="AN116" s="15">
        <v>218.15976616</v>
      </c>
      <c r="AO116" s="15">
        <v>358.67530942000002</v>
      </c>
      <c r="AP116" s="15">
        <v>7.3576986300999998</v>
      </c>
      <c r="AQ116" s="15">
        <v>0</v>
      </c>
      <c r="AR116" s="50"/>
      <c r="AS116" s="39"/>
      <c r="AU116" s="14">
        <v>82</v>
      </c>
      <c r="AV116" s="15">
        <v>1655.5140429999999</v>
      </c>
      <c r="AW116" s="15">
        <v>210.15424895000001</v>
      </c>
      <c r="AX116" s="15">
        <v>252.08372166000001</v>
      </c>
      <c r="AY116" s="15">
        <v>249.35493339000001</v>
      </c>
      <c r="AZ116" s="15">
        <v>6.3123287671000003</v>
      </c>
      <c r="BA116" s="15">
        <v>28.734012528000001</v>
      </c>
      <c r="BB116" s="15">
        <v>218.22555116000001</v>
      </c>
      <c r="BC116" s="15">
        <v>336.20735531999998</v>
      </c>
      <c r="BD116" s="15">
        <v>7.3719479889999997</v>
      </c>
      <c r="BE116" s="15">
        <v>0</v>
      </c>
      <c r="BF116" s="50"/>
      <c r="BG116" s="39"/>
      <c r="BI116" s="14">
        <v>82</v>
      </c>
      <c r="BJ116" s="15">
        <v>1747.9785935</v>
      </c>
      <c r="BK116" s="15">
        <v>213.87134381000001</v>
      </c>
      <c r="BL116" s="15">
        <v>245.76355194000001</v>
      </c>
      <c r="BM116" s="15">
        <v>243.26158769</v>
      </c>
      <c r="BN116" s="15">
        <v>6.3123287671000003</v>
      </c>
      <c r="BO116" s="15">
        <v>28.812346852000001</v>
      </c>
      <c r="BP116" s="15">
        <v>222.07140268000001</v>
      </c>
      <c r="BQ116" s="15">
        <v>447.35981975999999</v>
      </c>
      <c r="BR116" s="15">
        <v>7.7468075123000002</v>
      </c>
      <c r="BS116" s="15">
        <v>0</v>
      </c>
      <c r="BT116" s="50"/>
    </row>
    <row r="117" spans="5:72">
      <c r="E117" s="14">
        <v>83</v>
      </c>
      <c r="F117" s="15">
        <v>1749.424446</v>
      </c>
      <c r="G117" s="15">
        <v>215.22707736000001</v>
      </c>
      <c r="H117" s="15">
        <v>252.36399545</v>
      </c>
      <c r="I117" s="15">
        <v>253.08828969999999</v>
      </c>
      <c r="J117" s="15">
        <v>6.3123287671000003</v>
      </c>
      <c r="K117" s="15">
        <v>28.79759391</v>
      </c>
      <c r="L117" s="15">
        <v>240.89897414000001</v>
      </c>
      <c r="M117" s="15">
        <v>479.43000982000001</v>
      </c>
      <c r="N117" s="15">
        <v>8.0135274465999995</v>
      </c>
      <c r="O117" s="15">
        <v>0</v>
      </c>
      <c r="S117" s="14">
        <v>83</v>
      </c>
      <c r="T117" s="15">
        <v>1726.0299026</v>
      </c>
      <c r="U117" s="15">
        <v>210.80103492000001</v>
      </c>
      <c r="V117" s="15">
        <v>252.25158902999999</v>
      </c>
      <c r="W117" s="15">
        <v>265.60680989000002</v>
      </c>
      <c r="X117" s="15">
        <v>6.3123287671000003</v>
      </c>
      <c r="Y117" s="15">
        <v>28.790862603000001</v>
      </c>
      <c r="Z117" s="15">
        <v>227.99823534000001</v>
      </c>
      <c r="AA117" s="15">
        <v>377.61639974000002</v>
      </c>
      <c r="AB117" s="15">
        <v>7.4484036027</v>
      </c>
      <c r="AC117" s="15">
        <v>0</v>
      </c>
      <c r="AG117" s="14">
        <v>83</v>
      </c>
      <c r="AH117" s="15">
        <v>1647.5460813</v>
      </c>
      <c r="AI117" s="15">
        <v>211.49704389999999</v>
      </c>
      <c r="AJ117" s="15">
        <v>250.33389450000001</v>
      </c>
      <c r="AK117" s="15">
        <v>250.75832790999999</v>
      </c>
      <c r="AL117" s="15">
        <v>6.3123287671000003</v>
      </c>
      <c r="AM117" s="15">
        <v>28.821997526000001</v>
      </c>
      <c r="AN117" s="15">
        <v>217.51459328000001</v>
      </c>
      <c r="AO117" s="15">
        <v>356.99594930000001</v>
      </c>
      <c r="AP117" s="15">
        <v>7.3576986300999998</v>
      </c>
      <c r="AQ117" s="15">
        <v>0</v>
      </c>
      <c r="AR117" s="50"/>
      <c r="AS117" s="39"/>
      <c r="AU117" s="14">
        <v>83</v>
      </c>
      <c r="AV117" s="15">
        <v>1647.4965612999999</v>
      </c>
      <c r="AW117" s="15">
        <v>209.73880874</v>
      </c>
      <c r="AX117" s="15">
        <v>251.14834475999999</v>
      </c>
      <c r="AY117" s="15">
        <v>248.98880392000001</v>
      </c>
      <c r="AZ117" s="15">
        <v>6.3123287671000003</v>
      </c>
      <c r="BA117" s="15">
        <v>28.725367191</v>
      </c>
      <c r="BB117" s="15">
        <v>217.58420967000001</v>
      </c>
      <c r="BC117" s="15">
        <v>334.71049955000001</v>
      </c>
      <c r="BD117" s="15">
        <v>7.3719479889999997</v>
      </c>
      <c r="BE117" s="15">
        <v>0</v>
      </c>
      <c r="BF117" s="50"/>
      <c r="BG117" s="39"/>
      <c r="BI117" s="14">
        <v>83</v>
      </c>
      <c r="BJ117" s="15">
        <v>1739.1630161999999</v>
      </c>
      <c r="BK117" s="15">
        <v>213.46547321</v>
      </c>
      <c r="BL117" s="15">
        <v>245.18964987999999</v>
      </c>
      <c r="BM117" s="15">
        <v>243.03515716999999</v>
      </c>
      <c r="BN117" s="15">
        <v>6.3123287671000003</v>
      </c>
      <c r="BO117" s="15">
        <v>28.803364106</v>
      </c>
      <c r="BP117" s="15">
        <v>221.40181842999999</v>
      </c>
      <c r="BQ117" s="15">
        <v>445.63663764</v>
      </c>
      <c r="BR117" s="15">
        <v>7.7468075123000002</v>
      </c>
      <c r="BS117" s="15">
        <v>0</v>
      </c>
      <c r="BT117" s="50"/>
    </row>
    <row r="118" spans="5:72">
      <c r="E118" s="14">
        <v>84</v>
      </c>
      <c r="F118" s="15">
        <v>1741.1643243999999</v>
      </c>
      <c r="G118" s="15">
        <v>214.27319867</v>
      </c>
      <c r="H118" s="15">
        <v>251.72538301</v>
      </c>
      <c r="I118" s="15">
        <v>252.70722950000001</v>
      </c>
      <c r="J118" s="15">
        <v>6.3123287671000003</v>
      </c>
      <c r="K118" s="15">
        <v>28.787951681999999</v>
      </c>
      <c r="L118" s="15">
        <v>240.16893511999999</v>
      </c>
      <c r="M118" s="15">
        <v>477.54218709999998</v>
      </c>
      <c r="N118" s="15">
        <v>8.0135274465999995</v>
      </c>
      <c r="O118" s="15">
        <v>0</v>
      </c>
      <c r="S118" s="14">
        <v>84</v>
      </c>
      <c r="T118" s="15">
        <v>1718.1070952</v>
      </c>
      <c r="U118" s="15">
        <v>209.83565007999999</v>
      </c>
      <c r="V118" s="15">
        <v>251.55112158</v>
      </c>
      <c r="W118" s="15">
        <v>265.02899875999998</v>
      </c>
      <c r="X118" s="15">
        <v>6.3123287671000003</v>
      </c>
      <c r="Y118" s="15">
        <v>28.782129846</v>
      </c>
      <c r="Z118" s="15">
        <v>227.33878564</v>
      </c>
      <c r="AA118" s="15">
        <v>375.81377074</v>
      </c>
      <c r="AB118" s="15">
        <v>7.4484036027</v>
      </c>
      <c r="AC118" s="15">
        <v>0</v>
      </c>
      <c r="AG118" s="14">
        <v>84</v>
      </c>
      <c r="AH118" s="15">
        <v>1639.8922823</v>
      </c>
      <c r="AI118" s="15">
        <v>210.52710533999999</v>
      </c>
      <c r="AJ118" s="15">
        <v>249.58855170999999</v>
      </c>
      <c r="AK118" s="15">
        <v>250.38457652</v>
      </c>
      <c r="AL118" s="15">
        <v>6.3123287671000003</v>
      </c>
      <c r="AM118" s="15">
        <v>28.813281708000002</v>
      </c>
      <c r="AN118" s="15">
        <v>216.88167508999999</v>
      </c>
      <c r="AO118" s="15">
        <v>355.32944025</v>
      </c>
      <c r="AP118" s="15">
        <v>7.3576986300999998</v>
      </c>
      <c r="AQ118" s="15">
        <v>0</v>
      </c>
      <c r="AR118" s="50"/>
      <c r="AS118" s="39"/>
      <c r="AU118" s="14">
        <v>84</v>
      </c>
      <c r="AV118" s="15">
        <v>1639.5561358</v>
      </c>
      <c r="AW118" s="15">
        <v>208.99271985999999</v>
      </c>
      <c r="AX118" s="15">
        <v>250.46656025999999</v>
      </c>
      <c r="AY118" s="15">
        <v>248.62267444</v>
      </c>
      <c r="AZ118" s="15">
        <v>6.3123287671000003</v>
      </c>
      <c r="BA118" s="15">
        <v>28.716527523</v>
      </c>
      <c r="BB118" s="15">
        <v>216.95494051</v>
      </c>
      <c r="BC118" s="15">
        <v>333.22654603000001</v>
      </c>
      <c r="BD118" s="15">
        <v>7.3719479889999997</v>
      </c>
      <c r="BE118" s="15">
        <v>0</v>
      </c>
      <c r="BF118" s="50"/>
      <c r="BG118" s="39"/>
      <c r="BI118" s="14">
        <v>84</v>
      </c>
      <c r="BJ118" s="15">
        <v>1730.3810851000001</v>
      </c>
      <c r="BK118" s="15">
        <v>212.77031274000001</v>
      </c>
      <c r="BL118" s="15">
        <v>244.87139153000001</v>
      </c>
      <c r="BM118" s="15">
        <v>242.80872665999999</v>
      </c>
      <c r="BN118" s="15">
        <v>6.3123287671000003</v>
      </c>
      <c r="BO118" s="15">
        <v>28.794181289000001</v>
      </c>
      <c r="BP118" s="15">
        <v>220.74439615</v>
      </c>
      <c r="BQ118" s="15">
        <v>443.92809412999998</v>
      </c>
      <c r="BR118" s="15">
        <v>7.7468075123000002</v>
      </c>
      <c r="BS118" s="15">
        <v>0</v>
      </c>
      <c r="BT118" s="50"/>
    </row>
    <row r="119" spans="5:72">
      <c r="E119" s="14">
        <v>85</v>
      </c>
      <c r="F119" s="15">
        <v>1732.8864493999999</v>
      </c>
      <c r="G119" s="15">
        <v>213.5817232</v>
      </c>
      <c r="H119" s="15">
        <v>250.84212077999999</v>
      </c>
      <c r="I119" s="15">
        <v>252.32616931000001</v>
      </c>
      <c r="J119" s="15">
        <v>6.3123287671000003</v>
      </c>
      <c r="K119" s="15">
        <v>28.778114639999998</v>
      </c>
      <c r="L119" s="15">
        <v>239.45190579999999</v>
      </c>
      <c r="M119" s="15">
        <v>475.67408590000002</v>
      </c>
      <c r="N119" s="15">
        <v>8.0135274465999995</v>
      </c>
      <c r="O119" s="15">
        <v>0</v>
      </c>
      <c r="S119" s="14">
        <v>85</v>
      </c>
      <c r="T119" s="15">
        <v>1709.9370193</v>
      </c>
      <c r="U119" s="15">
        <v>209.23869732</v>
      </c>
      <c r="V119" s="15">
        <v>250.7294905</v>
      </c>
      <c r="W119" s="15">
        <v>264.45118761999998</v>
      </c>
      <c r="X119" s="15">
        <v>6.3123287671000003</v>
      </c>
      <c r="Y119" s="15">
        <v>28.7731581</v>
      </c>
      <c r="Z119" s="15">
        <v>226.69199229</v>
      </c>
      <c r="AA119" s="15">
        <v>374.02430206000002</v>
      </c>
      <c r="AB119" s="15">
        <v>7.4484036027</v>
      </c>
      <c r="AC119" s="15">
        <v>0</v>
      </c>
      <c r="AG119" s="14">
        <v>85</v>
      </c>
      <c r="AH119" s="15">
        <v>1632.4027602000001</v>
      </c>
      <c r="AI119" s="15">
        <v>209.4469909</v>
      </c>
      <c r="AJ119" s="15">
        <v>248.78910791000001</v>
      </c>
      <c r="AK119" s="15">
        <v>250.01082514000001</v>
      </c>
      <c r="AL119" s="15">
        <v>6.3123287671000003</v>
      </c>
      <c r="AM119" s="15">
        <v>28.804338172000001</v>
      </c>
      <c r="AN119" s="15">
        <v>216.26116730999999</v>
      </c>
      <c r="AO119" s="15">
        <v>353.67572969999998</v>
      </c>
      <c r="AP119" s="15">
        <v>7.3576986300999998</v>
      </c>
      <c r="AQ119" s="15">
        <v>0</v>
      </c>
      <c r="AR119" s="50"/>
      <c r="AS119" s="39"/>
      <c r="AU119" s="14">
        <v>85</v>
      </c>
      <c r="AV119" s="15">
        <v>1632.3285252999999</v>
      </c>
      <c r="AW119" s="15">
        <v>207.75342884</v>
      </c>
      <c r="AX119" s="15">
        <v>249.56516296999999</v>
      </c>
      <c r="AY119" s="15">
        <v>248.25654496000001</v>
      </c>
      <c r="AZ119" s="15">
        <v>6.3123287671000003</v>
      </c>
      <c r="BA119" s="15">
        <v>28.707473552</v>
      </c>
      <c r="BB119" s="15">
        <v>216.33788888000001</v>
      </c>
      <c r="BC119" s="15">
        <v>331.75556282000002</v>
      </c>
      <c r="BD119" s="15">
        <v>7.3719479889999997</v>
      </c>
      <c r="BE119" s="15">
        <v>0</v>
      </c>
      <c r="BF119" s="50"/>
      <c r="BG119" s="39"/>
      <c r="BI119" s="14">
        <v>85</v>
      </c>
      <c r="BJ119" s="15">
        <v>1722.3544866</v>
      </c>
      <c r="BK119" s="15">
        <v>211.89617224</v>
      </c>
      <c r="BL119" s="15">
        <v>243.97678056999999</v>
      </c>
      <c r="BM119" s="15">
        <v>242.58229614000001</v>
      </c>
      <c r="BN119" s="15">
        <v>6.3123287671000003</v>
      </c>
      <c r="BO119" s="15">
        <v>28.784778483</v>
      </c>
      <c r="BP119" s="15">
        <v>220.09930506000001</v>
      </c>
      <c r="BQ119" s="15">
        <v>442.23418580999999</v>
      </c>
      <c r="BR119" s="15">
        <v>7.7468075123000002</v>
      </c>
      <c r="BS119" s="15">
        <v>0</v>
      </c>
      <c r="BT119" s="50"/>
    </row>
    <row r="120" spans="5:72">
      <c r="E120" s="14">
        <v>86</v>
      </c>
      <c r="F120" s="15">
        <v>1724.9820901999999</v>
      </c>
      <c r="G120" s="15">
        <v>212.67714989000001</v>
      </c>
      <c r="H120" s="15">
        <v>249.79844055999999</v>
      </c>
      <c r="I120" s="15">
        <v>251.94510911</v>
      </c>
      <c r="J120" s="15">
        <v>6.3123287671000003</v>
      </c>
      <c r="K120" s="15">
        <v>28.768064236000001</v>
      </c>
      <c r="L120" s="15">
        <v>238.7480736</v>
      </c>
      <c r="M120" s="15">
        <v>473.82589912999998</v>
      </c>
      <c r="N120" s="15">
        <v>8.0135274465999995</v>
      </c>
      <c r="O120" s="15">
        <v>0</v>
      </c>
      <c r="S120" s="14">
        <v>86</v>
      </c>
      <c r="T120" s="15">
        <v>1702.0942663000001</v>
      </c>
      <c r="U120" s="15">
        <v>208.48579290999999</v>
      </c>
      <c r="V120" s="15">
        <v>249.73648804999999</v>
      </c>
      <c r="W120" s="15">
        <v>263.87337649</v>
      </c>
      <c r="X120" s="15">
        <v>6.3123287671000003</v>
      </c>
      <c r="Y120" s="15">
        <v>28.763926377000001</v>
      </c>
      <c r="Z120" s="15">
        <v>226.05799920000001</v>
      </c>
      <c r="AA120" s="15">
        <v>372.24792674999998</v>
      </c>
      <c r="AB120" s="15">
        <v>7.4484036027</v>
      </c>
      <c r="AC120" s="15">
        <v>0</v>
      </c>
      <c r="AG120" s="14">
        <v>86</v>
      </c>
      <c r="AH120" s="15">
        <v>1624.4124591</v>
      </c>
      <c r="AI120" s="15">
        <v>208.61282500999999</v>
      </c>
      <c r="AJ120" s="15">
        <v>248.24449458999999</v>
      </c>
      <c r="AK120" s="15">
        <v>249.63707375000001</v>
      </c>
      <c r="AL120" s="15">
        <v>6.3123287671000003</v>
      </c>
      <c r="AM120" s="15">
        <v>28.795146404</v>
      </c>
      <c r="AN120" s="15">
        <v>215.65322566</v>
      </c>
      <c r="AO120" s="15">
        <v>352.03476504999998</v>
      </c>
      <c r="AP120" s="15">
        <v>7.3576986300999998</v>
      </c>
      <c r="AQ120" s="15">
        <v>0</v>
      </c>
      <c r="AR120" s="50"/>
      <c r="AS120" s="39"/>
      <c r="AU120" s="14">
        <v>86</v>
      </c>
      <c r="AV120" s="15">
        <v>1624.3696520000001</v>
      </c>
      <c r="AW120" s="15">
        <v>206.95809394</v>
      </c>
      <c r="AX120" s="15">
        <v>248.95107232000001</v>
      </c>
      <c r="AY120" s="15">
        <v>247.89041548</v>
      </c>
      <c r="AZ120" s="15">
        <v>6.3123287671000003</v>
      </c>
      <c r="BA120" s="15">
        <v>28.698185307999999</v>
      </c>
      <c r="BB120" s="15">
        <v>215.73319996000001</v>
      </c>
      <c r="BC120" s="15">
        <v>330.29761796999998</v>
      </c>
      <c r="BD120" s="15">
        <v>7.3719479889999997</v>
      </c>
      <c r="BE120" s="15">
        <v>0</v>
      </c>
      <c r="BF120" s="50"/>
      <c r="BG120" s="39"/>
      <c r="BI120" s="14">
        <v>86</v>
      </c>
      <c r="BJ120" s="15">
        <v>1714.3336691</v>
      </c>
      <c r="BK120" s="15">
        <v>210.82001405</v>
      </c>
      <c r="BL120" s="15">
        <v>243.27840634</v>
      </c>
      <c r="BM120" s="15">
        <v>242.35586563000001</v>
      </c>
      <c r="BN120" s="15">
        <v>6.3123287671000003</v>
      </c>
      <c r="BO120" s="15">
        <v>28.775135773999999</v>
      </c>
      <c r="BP120" s="15">
        <v>219.46671434999999</v>
      </c>
      <c r="BQ120" s="15">
        <v>440.55490928</v>
      </c>
      <c r="BR120" s="15">
        <v>7.7468075123000002</v>
      </c>
      <c r="BS120" s="15">
        <v>0</v>
      </c>
      <c r="BT120" s="50"/>
    </row>
    <row r="121" spans="5:72">
      <c r="E121" s="14">
        <v>87</v>
      </c>
      <c r="F121" s="15">
        <v>1716.2625611999999</v>
      </c>
      <c r="G121" s="15">
        <v>212.15281726000001</v>
      </c>
      <c r="H121" s="15">
        <v>249.18968941</v>
      </c>
      <c r="I121" s="15">
        <v>251.56404892</v>
      </c>
      <c r="J121" s="15">
        <v>6.3123287671000003</v>
      </c>
      <c r="K121" s="15">
        <v>28.757781924</v>
      </c>
      <c r="L121" s="15">
        <v>238.05762598000001</v>
      </c>
      <c r="M121" s="15">
        <v>471.99781966</v>
      </c>
      <c r="N121" s="15">
        <v>8.0135274465999995</v>
      </c>
      <c r="O121" s="15">
        <v>0</v>
      </c>
      <c r="S121" s="14">
        <v>87</v>
      </c>
      <c r="T121" s="15">
        <v>1693.8644142999999</v>
      </c>
      <c r="U121" s="15">
        <v>207.78380238</v>
      </c>
      <c r="V121" s="15">
        <v>249.07967088000001</v>
      </c>
      <c r="W121" s="15">
        <v>263.29556536000001</v>
      </c>
      <c r="X121" s="15">
        <v>6.3123287671000003</v>
      </c>
      <c r="Y121" s="15">
        <v>28.754413687</v>
      </c>
      <c r="Z121" s="15">
        <v>225.43695026</v>
      </c>
      <c r="AA121" s="15">
        <v>370.48457787000001</v>
      </c>
      <c r="AB121" s="15">
        <v>7.4484036027</v>
      </c>
      <c r="AC121" s="15">
        <v>0</v>
      </c>
      <c r="AG121" s="14">
        <v>87</v>
      </c>
      <c r="AH121" s="15">
        <v>1616.5815779</v>
      </c>
      <c r="AI121" s="15">
        <v>207.83719543999999</v>
      </c>
      <c r="AJ121" s="15">
        <v>247.48192495999999</v>
      </c>
      <c r="AK121" s="15">
        <v>249.26332237</v>
      </c>
      <c r="AL121" s="15">
        <v>6.3123287671000003</v>
      </c>
      <c r="AM121" s="15">
        <v>28.785685891</v>
      </c>
      <c r="AN121" s="15">
        <v>215.05800586000001</v>
      </c>
      <c r="AO121" s="15">
        <v>350.40649373999997</v>
      </c>
      <c r="AP121" s="15">
        <v>7.3576986300999998</v>
      </c>
      <c r="AQ121" s="15">
        <v>0</v>
      </c>
      <c r="AR121" s="50"/>
      <c r="AS121" s="39"/>
      <c r="AU121" s="14">
        <v>87</v>
      </c>
      <c r="AV121" s="15">
        <v>1616.7755546000001</v>
      </c>
      <c r="AW121" s="15">
        <v>205.96353794000001</v>
      </c>
      <c r="AX121" s="15">
        <v>248.17142684000001</v>
      </c>
      <c r="AY121" s="15">
        <v>247.52428601</v>
      </c>
      <c r="AZ121" s="15">
        <v>6.3123287671000003</v>
      </c>
      <c r="BA121" s="15">
        <v>28.688642818000002</v>
      </c>
      <c r="BB121" s="15">
        <v>215.14101894999999</v>
      </c>
      <c r="BC121" s="15">
        <v>328.85277954999998</v>
      </c>
      <c r="BD121" s="15">
        <v>7.3719479889999997</v>
      </c>
      <c r="BE121" s="15">
        <v>0</v>
      </c>
      <c r="BF121" s="50"/>
      <c r="BG121" s="39"/>
      <c r="BI121" s="14">
        <v>87</v>
      </c>
      <c r="BJ121" s="15">
        <v>1706.5361364</v>
      </c>
      <c r="BK121" s="15">
        <v>209.80523381</v>
      </c>
      <c r="BL121" s="15">
        <v>242.29536926</v>
      </c>
      <c r="BM121" s="15">
        <v>242.12943511</v>
      </c>
      <c r="BN121" s="15">
        <v>6.3123287671000003</v>
      </c>
      <c r="BO121" s="15">
        <v>28.765233246000001</v>
      </c>
      <c r="BP121" s="15">
        <v>218.84679322</v>
      </c>
      <c r="BQ121" s="15">
        <v>438.89026115000001</v>
      </c>
      <c r="BR121" s="15">
        <v>7.7468075123000002</v>
      </c>
      <c r="BS121" s="15">
        <v>0</v>
      </c>
      <c r="BT121" s="50"/>
    </row>
    <row r="122" spans="5:72">
      <c r="E122" s="14">
        <v>88</v>
      </c>
      <c r="F122" s="15">
        <v>1707.7267197000001</v>
      </c>
      <c r="G122" s="15">
        <v>211.43932243</v>
      </c>
      <c r="H122" s="15">
        <v>248.58641302000001</v>
      </c>
      <c r="I122" s="15">
        <v>251.18298872</v>
      </c>
      <c r="J122" s="15">
        <v>6.3123287671000003</v>
      </c>
      <c r="K122" s="15">
        <v>28.747249157999999</v>
      </c>
      <c r="L122" s="15">
        <v>237.38075036000001</v>
      </c>
      <c r="M122" s="15">
        <v>470.19004038000003</v>
      </c>
      <c r="N122" s="15">
        <v>8.0135274465999995</v>
      </c>
      <c r="O122" s="15">
        <v>0</v>
      </c>
      <c r="S122" s="14">
        <v>88</v>
      </c>
      <c r="T122" s="15">
        <v>1685.2890305999999</v>
      </c>
      <c r="U122" s="15">
        <v>207.30721607999999</v>
      </c>
      <c r="V122" s="15">
        <v>248.54298105000001</v>
      </c>
      <c r="W122" s="15">
        <v>262.71775422000002</v>
      </c>
      <c r="X122" s="15">
        <v>6.3123287671000003</v>
      </c>
      <c r="Y122" s="15">
        <v>28.744599043000001</v>
      </c>
      <c r="Z122" s="15">
        <v>224.82898936999999</v>
      </c>
      <c r="AA122" s="15">
        <v>368.73418844999998</v>
      </c>
      <c r="AB122" s="15">
        <v>7.4484036027</v>
      </c>
      <c r="AC122" s="15">
        <v>0</v>
      </c>
      <c r="AG122" s="14">
        <v>88</v>
      </c>
      <c r="AH122" s="15">
        <v>1608.6639371000001</v>
      </c>
      <c r="AI122" s="15">
        <v>206.98960825</v>
      </c>
      <c r="AJ122" s="15">
        <v>246.87807262000001</v>
      </c>
      <c r="AK122" s="15">
        <v>248.88957098</v>
      </c>
      <c r="AL122" s="15">
        <v>6.3123287671000003</v>
      </c>
      <c r="AM122" s="15">
        <v>28.775936117000001</v>
      </c>
      <c r="AN122" s="15">
        <v>214.47566363000001</v>
      </c>
      <c r="AO122" s="15">
        <v>348.79086317000002</v>
      </c>
      <c r="AP122" s="15">
        <v>7.3576986300999998</v>
      </c>
      <c r="AQ122" s="15">
        <v>0</v>
      </c>
      <c r="AR122" s="50"/>
      <c r="AS122" s="39"/>
      <c r="AU122" s="14">
        <v>88</v>
      </c>
      <c r="AV122" s="15">
        <v>1608.9453688999999</v>
      </c>
      <c r="AW122" s="15">
        <v>205.15786828</v>
      </c>
      <c r="AX122" s="15">
        <v>247.43898338</v>
      </c>
      <c r="AY122" s="15">
        <v>247.15815653000001</v>
      </c>
      <c r="AZ122" s="15">
        <v>6.3123287671000003</v>
      </c>
      <c r="BA122" s="15">
        <v>28.678826111999999</v>
      </c>
      <c r="BB122" s="15">
        <v>214.56149103000001</v>
      </c>
      <c r="BC122" s="15">
        <v>327.42111562000002</v>
      </c>
      <c r="BD122" s="15">
        <v>7.3719479889999997</v>
      </c>
      <c r="BE122" s="15">
        <v>0</v>
      </c>
      <c r="BF122" s="50"/>
      <c r="BG122" s="39"/>
      <c r="BI122" s="14">
        <v>88</v>
      </c>
      <c r="BJ122" s="15">
        <v>1698.1735847</v>
      </c>
      <c r="BK122" s="15">
        <v>209.16745499000001</v>
      </c>
      <c r="BL122" s="15">
        <v>241.50034984000001</v>
      </c>
      <c r="BM122" s="15">
        <v>241.9030046</v>
      </c>
      <c r="BN122" s="15">
        <v>6.3123287671000003</v>
      </c>
      <c r="BO122" s="15">
        <v>28.755050983</v>
      </c>
      <c r="BP122" s="15">
        <v>218.23971089</v>
      </c>
      <c r="BQ122" s="15">
        <v>437.24023801999999</v>
      </c>
      <c r="BR122" s="15">
        <v>7.7468075123000002</v>
      </c>
      <c r="BS122" s="15">
        <v>0</v>
      </c>
      <c r="BT122" s="50"/>
    </row>
    <row r="123" spans="5:72">
      <c r="E123" s="14">
        <v>89</v>
      </c>
      <c r="F123" s="15">
        <v>1699.1626429999999</v>
      </c>
      <c r="G123" s="15">
        <v>210.62784521</v>
      </c>
      <c r="H123" s="15">
        <v>248.10935426</v>
      </c>
      <c r="I123" s="15">
        <v>250.80192853</v>
      </c>
      <c r="J123" s="15">
        <v>6.3123287671000003</v>
      </c>
      <c r="K123" s="15">
        <v>28.736447391999999</v>
      </c>
      <c r="L123" s="15">
        <v>236.71763419000001</v>
      </c>
      <c r="M123" s="15">
        <v>468.40275416999998</v>
      </c>
      <c r="N123" s="15">
        <v>8.0135274465999995</v>
      </c>
      <c r="O123" s="15">
        <v>0</v>
      </c>
      <c r="S123" s="14">
        <v>89</v>
      </c>
      <c r="T123" s="15">
        <v>1676.9824718</v>
      </c>
      <c r="U123" s="15">
        <v>206.53909658000001</v>
      </c>
      <c r="V123" s="15">
        <v>248.02899963999999</v>
      </c>
      <c r="W123" s="15">
        <v>262.13994308999997</v>
      </c>
      <c r="X123" s="15">
        <v>6.3123287671000003</v>
      </c>
      <c r="Y123" s="15">
        <v>28.734461456999998</v>
      </c>
      <c r="Z123" s="15">
        <v>224.23426042</v>
      </c>
      <c r="AA123" s="15">
        <v>366.99669153000002</v>
      </c>
      <c r="AB123" s="15">
        <v>7.4484036027</v>
      </c>
      <c r="AC123" s="15">
        <v>0</v>
      </c>
      <c r="AG123" s="14">
        <v>89</v>
      </c>
      <c r="AH123" s="15">
        <v>1600.5981866</v>
      </c>
      <c r="AI123" s="15">
        <v>206.25600062999999</v>
      </c>
      <c r="AJ123" s="15">
        <v>246.30835035999999</v>
      </c>
      <c r="AK123" s="15">
        <v>248.51581959999999</v>
      </c>
      <c r="AL123" s="15">
        <v>6.3123287671000003</v>
      </c>
      <c r="AM123" s="15">
        <v>28.765876569</v>
      </c>
      <c r="AN123" s="15">
        <v>213.90635470000001</v>
      </c>
      <c r="AO123" s="15">
        <v>347.18782078999999</v>
      </c>
      <c r="AP123" s="15">
        <v>7.3576986300999998</v>
      </c>
      <c r="AQ123" s="15">
        <v>0</v>
      </c>
      <c r="AR123" s="50"/>
      <c r="AS123" s="39"/>
      <c r="AU123" s="14">
        <v>89</v>
      </c>
      <c r="AV123" s="15">
        <v>1600.8453592999999</v>
      </c>
      <c r="AW123" s="15">
        <v>204.31762527000001</v>
      </c>
      <c r="AX123" s="15">
        <v>247.01093710999999</v>
      </c>
      <c r="AY123" s="15">
        <v>246.79202705</v>
      </c>
      <c r="AZ123" s="15">
        <v>6.3123287671000003</v>
      </c>
      <c r="BA123" s="15">
        <v>28.668715217999999</v>
      </c>
      <c r="BB123" s="15">
        <v>213.99476141</v>
      </c>
      <c r="BC123" s="15">
        <v>326.00269422999997</v>
      </c>
      <c r="BD123" s="15">
        <v>7.3719479889999997</v>
      </c>
      <c r="BE123" s="15">
        <v>0</v>
      </c>
      <c r="BF123" s="50"/>
      <c r="BG123" s="39"/>
      <c r="BI123" s="14">
        <v>89</v>
      </c>
      <c r="BJ123" s="15">
        <v>1689.28314</v>
      </c>
      <c r="BK123" s="15">
        <v>208.58955057</v>
      </c>
      <c r="BL123" s="15">
        <v>241.17334896</v>
      </c>
      <c r="BM123" s="15">
        <v>241.67657407999999</v>
      </c>
      <c r="BN123" s="15">
        <v>6.3123287671000003</v>
      </c>
      <c r="BO123" s="15">
        <v>28.744569069000001</v>
      </c>
      <c r="BP123" s="15">
        <v>217.64563654</v>
      </c>
      <c r="BQ123" s="15">
        <v>435.60483647000001</v>
      </c>
      <c r="BR123" s="15">
        <v>7.7468075123000002</v>
      </c>
      <c r="BS123" s="15">
        <v>0</v>
      </c>
      <c r="BT123" s="50"/>
    </row>
    <row r="124" spans="5:72">
      <c r="E124" s="14">
        <v>90</v>
      </c>
      <c r="F124" s="15">
        <v>1691.1365552</v>
      </c>
      <c r="G124" s="15">
        <v>209.48203386</v>
      </c>
      <c r="H124" s="15">
        <v>247.42864062000001</v>
      </c>
      <c r="I124" s="15">
        <v>250.42086834</v>
      </c>
      <c r="J124" s="15">
        <v>6.3123287671000003</v>
      </c>
      <c r="K124" s="15">
        <v>28.725358078999999</v>
      </c>
      <c r="L124" s="15">
        <v>236.06846490999999</v>
      </c>
      <c r="M124" s="15">
        <v>466.63615392000003</v>
      </c>
      <c r="N124" s="15">
        <v>8.0135274465999995</v>
      </c>
      <c r="O124" s="15">
        <v>0</v>
      </c>
      <c r="S124" s="14">
        <v>90</v>
      </c>
      <c r="T124" s="15">
        <v>1669.3601685000001</v>
      </c>
      <c r="U124" s="15">
        <v>205.23063648999999</v>
      </c>
      <c r="V124" s="15">
        <v>247.37110329999999</v>
      </c>
      <c r="W124" s="15">
        <v>261.56213194999998</v>
      </c>
      <c r="X124" s="15">
        <v>6.3123287671000003</v>
      </c>
      <c r="Y124" s="15">
        <v>28.72397994</v>
      </c>
      <c r="Z124" s="15">
        <v>223.65290732</v>
      </c>
      <c r="AA124" s="15">
        <v>365.27202017000002</v>
      </c>
      <c r="AB124" s="15">
        <v>7.4484036027</v>
      </c>
      <c r="AC124" s="15">
        <v>0</v>
      </c>
      <c r="AG124" s="14">
        <v>90</v>
      </c>
      <c r="AH124" s="15">
        <v>1593.2680192</v>
      </c>
      <c r="AI124" s="15">
        <v>205.14927136</v>
      </c>
      <c r="AJ124" s="15">
        <v>245.37616664999999</v>
      </c>
      <c r="AK124" s="15">
        <v>248.14206822</v>
      </c>
      <c r="AL124" s="15">
        <v>6.3123287671000003</v>
      </c>
      <c r="AM124" s="15">
        <v>28.755486732000001</v>
      </c>
      <c r="AN124" s="15">
        <v>213.35023477999999</v>
      </c>
      <c r="AO124" s="15">
        <v>345.59731398999998</v>
      </c>
      <c r="AP124" s="15">
        <v>7.3576986300999998</v>
      </c>
      <c r="AQ124" s="15">
        <v>0</v>
      </c>
      <c r="AR124" s="50"/>
      <c r="AS124" s="39"/>
      <c r="AU124" s="14">
        <v>90</v>
      </c>
      <c r="AV124" s="15">
        <v>1593.2719245999999</v>
      </c>
      <c r="AW124" s="15">
        <v>203.18237407999999</v>
      </c>
      <c r="AX124" s="15">
        <v>246.35132419999999</v>
      </c>
      <c r="AY124" s="15">
        <v>246.42589756999999</v>
      </c>
      <c r="AZ124" s="15">
        <v>6.3123287671000003</v>
      </c>
      <c r="BA124" s="15">
        <v>28.658290165</v>
      </c>
      <c r="BB124" s="15">
        <v>213.44097527</v>
      </c>
      <c r="BC124" s="15">
        <v>324.59758345</v>
      </c>
      <c r="BD124" s="15">
        <v>7.3719479889999997</v>
      </c>
      <c r="BE124" s="15">
        <v>0</v>
      </c>
      <c r="BF124" s="50"/>
      <c r="BG124" s="39"/>
      <c r="BI124" s="14">
        <v>90</v>
      </c>
      <c r="BJ124" s="15">
        <v>1681.2719557</v>
      </c>
      <c r="BK124" s="15">
        <v>207.57979610999999</v>
      </c>
      <c r="BL124" s="15">
        <v>240.39893781000001</v>
      </c>
      <c r="BM124" s="15">
        <v>241.45014356999999</v>
      </c>
      <c r="BN124" s="15">
        <v>6.3123287671000003</v>
      </c>
      <c r="BO124" s="15">
        <v>28.733767588999999</v>
      </c>
      <c r="BP124" s="15">
        <v>217.06473937999999</v>
      </c>
      <c r="BQ124" s="15">
        <v>433.98405312</v>
      </c>
      <c r="BR124" s="15">
        <v>7.7468075123000002</v>
      </c>
      <c r="BS124" s="15">
        <v>0</v>
      </c>
      <c r="BT124" s="50"/>
    </row>
    <row r="125" spans="5:72">
      <c r="E125" s="14">
        <v>91</v>
      </c>
      <c r="F125" s="15">
        <v>1683.0936610000001</v>
      </c>
      <c r="G125" s="15">
        <v>208.55051090000001</v>
      </c>
      <c r="H125" s="15">
        <v>246.55044509000001</v>
      </c>
      <c r="I125" s="15">
        <v>250.03980813999999</v>
      </c>
      <c r="J125" s="15">
        <v>6.3123287671000003</v>
      </c>
      <c r="K125" s="15">
        <v>28.713962674000001</v>
      </c>
      <c r="L125" s="15">
        <v>235.43342995</v>
      </c>
      <c r="M125" s="15">
        <v>464.89043251999999</v>
      </c>
      <c r="N125" s="15">
        <v>8.0135274465999995</v>
      </c>
      <c r="O125" s="15">
        <v>0</v>
      </c>
      <c r="S125" s="14">
        <v>91</v>
      </c>
      <c r="T125" s="15">
        <v>1661.6060946</v>
      </c>
      <c r="U125" s="15">
        <v>204.32555730999999</v>
      </c>
      <c r="V125" s="15">
        <v>246.44159661</v>
      </c>
      <c r="W125" s="15">
        <v>260.98432081999999</v>
      </c>
      <c r="X125" s="15">
        <v>6.3123287671000003</v>
      </c>
      <c r="Y125" s="15">
        <v>28.713133504999998</v>
      </c>
      <c r="Z125" s="15">
        <v>223.08507395999999</v>
      </c>
      <c r="AA125" s="15">
        <v>363.56010739999999</v>
      </c>
      <c r="AB125" s="15">
        <v>7.4484036027</v>
      </c>
      <c r="AC125" s="15">
        <v>0</v>
      </c>
      <c r="AG125" s="14">
        <v>91</v>
      </c>
      <c r="AH125" s="15">
        <v>1586.0118523000001</v>
      </c>
      <c r="AI125" s="15">
        <v>204.03005658000001</v>
      </c>
      <c r="AJ125" s="15">
        <v>244.38246796000001</v>
      </c>
      <c r="AK125" s="15">
        <v>247.76831683</v>
      </c>
      <c r="AL125" s="15">
        <v>6.3123287671000003</v>
      </c>
      <c r="AM125" s="15">
        <v>28.744746093</v>
      </c>
      <c r="AN125" s="15">
        <v>212.80745959999999</v>
      </c>
      <c r="AO125" s="15">
        <v>344.0192902</v>
      </c>
      <c r="AP125" s="15">
        <v>7.3576986300999998</v>
      </c>
      <c r="AQ125" s="15">
        <v>0</v>
      </c>
      <c r="AR125" s="50"/>
      <c r="AS125" s="39"/>
      <c r="AU125" s="14">
        <v>91</v>
      </c>
      <c r="AV125" s="15">
        <v>1586.0681357000001</v>
      </c>
      <c r="AW125" s="15">
        <v>202.18232578000001</v>
      </c>
      <c r="AX125" s="15">
        <v>245.18686255</v>
      </c>
      <c r="AY125" s="15">
        <v>246.05976810000001</v>
      </c>
      <c r="AZ125" s="15">
        <v>6.3123287671000003</v>
      </c>
      <c r="BA125" s="15">
        <v>28.647530981999999</v>
      </c>
      <c r="BB125" s="15">
        <v>212.90027781000001</v>
      </c>
      <c r="BC125" s="15">
        <v>323.20585132000002</v>
      </c>
      <c r="BD125" s="15">
        <v>7.3719479889999997</v>
      </c>
      <c r="BE125" s="15">
        <v>0</v>
      </c>
      <c r="BF125" s="50"/>
      <c r="BG125" s="39"/>
      <c r="BI125" s="14">
        <v>91</v>
      </c>
      <c r="BJ125" s="15">
        <v>1673.5001683999999</v>
      </c>
      <c r="BK125" s="15">
        <v>206.38449123999999</v>
      </c>
      <c r="BL125" s="15">
        <v>239.57067997999999</v>
      </c>
      <c r="BM125" s="15">
        <v>241.22371304999999</v>
      </c>
      <c r="BN125" s="15">
        <v>6.3123287671000003</v>
      </c>
      <c r="BO125" s="15">
        <v>28.722626626</v>
      </c>
      <c r="BP125" s="15">
        <v>216.49718860999999</v>
      </c>
      <c r="BQ125" s="15">
        <v>432.37788455999998</v>
      </c>
      <c r="BR125" s="15">
        <v>7.7468075123000002</v>
      </c>
      <c r="BS125" s="15">
        <v>0</v>
      </c>
      <c r="BT125" s="50"/>
    </row>
    <row r="126" spans="5:72">
      <c r="E126" s="14">
        <v>92</v>
      </c>
      <c r="F126" s="15">
        <v>1674.8726776000001</v>
      </c>
      <c r="G126" s="15">
        <v>207.55735447000001</v>
      </c>
      <c r="H126" s="15">
        <v>245.91197213000001</v>
      </c>
      <c r="I126" s="15">
        <v>249.65874794999999</v>
      </c>
      <c r="J126" s="15">
        <v>6.3123287671000003</v>
      </c>
      <c r="K126" s="15">
        <v>28.702242629000001</v>
      </c>
      <c r="L126" s="15">
        <v>234.81271674999999</v>
      </c>
      <c r="M126" s="15">
        <v>463.16578285000003</v>
      </c>
      <c r="N126" s="15">
        <v>8.0135274465999995</v>
      </c>
      <c r="O126" s="15">
        <v>0</v>
      </c>
      <c r="S126" s="14">
        <v>92</v>
      </c>
      <c r="T126" s="15">
        <v>1653.4624406999999</v>
      </c>
      <c r="U126" s="15">
        <v>203.49244926</v>
      </c>
      <c r="V126" s="15">
        <v>245.82969879999999</v>
      </c>
      <c r="W126" s="15">
        <v>260.40650969000001</v>
      </c>
      <c r="X126" s="15">
        <v>6.3123287671000003</v>
      </c>
      <c r="Y126" s="15">
        <v>28.701901161999999</v>
      </c>
      <c r="Z126" s="15">
        <v>222.53090424999999</v>
      </c>
      <c r="AA126" s="15">
        <v>361.86088625999997</v>
      </c>
      <c r="AB126" s="15">
        <v>7.4484036027</v>
      </c>
      <c r="AC126" s="15">
        <v>0</v>
      </c>
      <c r="AG126" s="14">
        <v>92</v>
      </c>
      <c r="AH126" s="15">
        <v>1578.3556335999999</v>
      </c>
      <c r="AI126" s="15">
        <v>203.09942351000001</v>
      </c>
      <c r="AJ126" s="15">
        <v>243.60023942000001</v>
      </c>
      <c r="AK126" s="15">
        <v>247.39456544999999</v>
      </c>
      <c r="AL126" s="15">
        <v>6.3123287671000003</v>
      </c>
      <c r="AM126" s="15">
        <v>28.733634134999999</v>
      </c>
      <c r="AN126" s="15">
        <v>212.27818486999999</v>
      </c>
      <c r="AO126" s="15">
        <v>342.45369684999997</v>
      </c>
      <c r="AP126" s="15">
        <v>7.3576986300999998</v>
      </c>
      <c r="AQ126" s="15">
        <v>0</v>
      </c>
      <c r="AR126" s="50"/>
      <c r="AS126" s="39"/>
      <c r="AU126" s="14">
        <v>92</v>
      </c>
      <c r="AV126" s="15">
        <v>1578.4939772</v>
      </c>
      <c r="AW126" s="15">
        <v>201.32374211999999</v>
      </c>
      <c r="AX126" s="15">
        <v>244.25130587999999</v>
      </c>
      <c r="AY126" s="15">
        <v>245.69363862</v>
      </c>
      <c r="AZ126" s="15">
        <v>6.3123287671000003</v>
      </c>
      <c r="BA126" s="15">
        <v>28.636417695999999</v>
      </c>
      <c r="BB126" s="15">
        <v>212.37281421</v>
      </c>
      <c r="BC126" s="15">
        <v>321.82756591999998</v>
      </c>
      <c r="BD126" s="15">
        <v>7.3719479889999997</v>
      </c>
      <c r="BE126" s="15">
        <v>0</v>
      </c>
      <c r="BF126" s="50"/>
      <c r="BG126" s="39"/>
      <c r="BI126" s="14">
        <v>92</v>
      </c>
      <c r="BJ126" s="15">
        <v>1665.227292</v>
      </c>
      <c r="BK126" s="15">
        <v>205.45221810000001</v>
      </c>
      <c r="BL126" s="15">
        <v>238.98047962999999</v>
      </c>
      <c r="BM126" s="15">
        <v>240.99728253000001</v>
      </c>
      <c r="BN126" s="15">
        <v>6.3123287671000003</v>
      </c>
      <c r="BO126" s="15">
        <v>28.711126266000001</v>
      </c>
      <c r="BP126" s="15">
        <v>215.94315344</v>
      </c>
      <c r="BQ126" s="15">
        <v>430.78632737999999</v>
      </c>
      <c r="BR126" s="15">
        <v>7.7468075123000002</v>
      </c>
      <c r="BS126" s="15">
        <v>0</v>
      </c>
      <c r="BT126" s="50"/>
    </row>
    <row r="127" spans="5:72">
      <c r="E127" s="14">
        <v>93</v>
      </c>
      <c r="F127" s="15">
        <v>1666.9368056000001</v>
      </c>
      <c r="G127" s="15">
        <v>206.52626977</v>
      </c>
      <c r="H127" s="15">
        <v>245.02631613</v>
      </c>
      <c r="I127" s="15">
        <v>249.27768775000001</v>
      </c>
      <c r="J127" s="15">
        <v>6.3123287671000003</v>
      </c>
      <c r="K127" s="15">
        <v>28.690183493999999</v>
      </c>
      <c r="L127" s="15">
        <v>234.20644582</v>
      </c>
      <c r="M127" s="15">
        <v>461.46232033000001</v>
      </c>
      <c r="N127" s="15">
        <v>8.0135274465999995</v>
      </c>
      <c r="O127" s="15">
        <v>0</v>
      </c>
      <c r="S127" s="14">
        <v>93</v>
      </c>
      <c r="T127" s="15">
        <v>1645.5443915999999</v>
      </c>
      <c r="U127" s="15">
        <v>202.51377274999999</v>
      </c>
      <c r="V127" s="15">
        <v>245.13776461</v>
      </c>
      <c r="W127" s="15">
        <v>259.82869855000001</v>
      </c>
      <c r="X127" s="15">
        <v>6.3123287671000003</v>
      </c>
      <c r="Y127" s="15">
        <v>28.690266661999999</v>
      </c>
      <c r="Z127" s="15">
        <v>221.99048132999999</v>
      </c>
      <c r="AA127" s="15">
        <v>360.17428294000001</v>
      </c>
      <c r="AB127" s="15">
        <v>7.4484036027</v>
      </c>
      <c r="AC127" s="15">
        <v>0</v>
      </c>
      <c r="AG127" s="14">
        <v>93</v>
      </c>
      <c r="AH127" s="15">
        <v>1570.4931007</v>
      </c>
      <c r="AI127" s="15">
        <v>202.28597834999999</v>
      </c>
      <c r="AJ127" s="15">
        <v>242.90713713</v>
      </c>
      <c r="AK127" s="15">
        <v>247.02081405999999</v>
      </c>
      <c r="AL127" s="15">
        <v>6.3123287671000003</v>
      </c>
      <c r="AM127" s="15">
        <v>28.722134925999999</v>
      </c>
      <c r="AN127" s="15">
        <v>211.76250307000001</v>
      </c>
      <c r="AO127" s="15">
        <v>340.90046854000002</v>
      </c>
      <c r="AP127" s="15">
        <v>7.3576986300999998</v>
      </c>
      <c r="AQ127" s="15">
        <v>0</v>
      </c>
      <c r="AR127" s="50"/>
      <c r="AS127" s="39"/>
      <c r="AU127" s="14">
        <v>93</v>
      </c>
      <c r="AV127" s="15">
        <v>1570.4889862</v>
      </c>
      <c r="AW127" s="15">
        <v>200.46949932999999</v>
      </c>
      <c r="AX127" s="15">
        <v>243.74224079999999</v>
      </c>
      <c r="AY127" s="15">
        <v>245.32750913999999</v>
      </c>
      <c r="AZ127" s="15">
        <v>6.3123287671000003</v>
      </c>
      <c r="BA127" s="15">
        <v>28.624934749000001</v>
      </c>
      <c r="BB127" s="15">
        <v>211.85866924000001</v>
      </c>
      <c r="BC127" s="15">
        <v>320.46275880000002</v>
      </c>
      <c r="BD127" s="15">
        <v>7.3719479889999997</v>
      </c>
      <c r="BE127" s="15">
        <v>0</v>
      </c>
      <c r="BF127" s="50"/>
      <c r="BG127" s="39"/>
      <c r="BI127" s="14">
        <v>93</v>
      </c>
      <c r="BJ127" s="15">
        <v>1657.5317339000001</v>
      </c>
      <c r="BK127" s="15">
        <v>204.39434084999999</v>
      </c>
      <c r="BL127" s="15">
        <v>237.93856496000001</v>
      </c>
      <c r="BM127" s="15">
        <v>240.77085202000001</v>
      </c>
      <c r="BN127" s="15">
        <v>6.3123287671000003</v>
      </c>
      <c r="BO127" s="15">
        <v>28.699251055000001</v>
      </c>
      <c r="BP127" s="15">
        <v>215.40273895999999</v>
      </c>
      <c r="BQ127" s="15">
        <v>429.20935488999999</v>
      </c>
      <c r="BR127" s="15">
        <v>7.7468075123000002</v>
      </c>
      <c r="BS127" s="15">
        <v>0</v>
      </c>
      <c r="BT127" s="50"/>
    </row>
    <row r="128" spans="5:72">
      <c r="E128" s="14">
        <v>94</v>
      </c>
      <c r="F128" s="15">
        <v>1658.7477498999999</v>
      </c>
      <c r="G128" s="15">
        <v>205.63811677000001</v>
      </c>
      <c r="H128" s="15">
        <v>244.28340034999999</v>
      </c>
      <c r="I128" s="15">
        <v>248.86413929</v>
      </c>
      <c r="J128" s="15">
        <v>6.3123287671000003</v>
      </c>
      <c r="K128" s="15">
        <v>28.677787203000001</v>
      </c>
      <c r="L128" s="15">
        <v>233.61446986000001</v>
      </c>
      <c r="M128" s="15">
        <v>459.77985052000002</v>
      </c>
      <c r="N128" s="15">
        <v>8.0135274465999995</v>
      </c>
      <c r="O128" s="15">
        <v>0</v>
      </c>
      <c r="S128" s="14">
        <v>94</v>
      </c>
      <c r="T128" s="15">
        <v>1637.6237879</v>
      </c>
      <c r="U128" s="15">
        <v>201.76416416000001</v>
      </c>
      <c r="V128" s="15">
        <v>244.24482495999999</v>
      </c>
      <c r="W128" s="15">
        <v>259.22537956000002</v>
      </c>
      <c r="X128" s="15">
        <v>6.3123287671000003</v>
      </c>
      <c r="Y128" s="15">
        <v>28.678232700999999</v>
      </c>
      <c r="Z128" s="15">
        <v>221.46364539999999</v>
      </c>
      <c r="AA128" s="15">
        <v>358.50019610999999</v>
      </c>
      <c r="AB128" s="15">
        <v>7.4484036027</v>
      </c>
      <c r="AC128" s="15">
        <v>0</v>
      </c>
      <c r="AG128" s="14">
        <v>94</v>
      </c>
      <c r="AH128" s="15">
        <v>1562.7215512</v>
      </c>
      <c r="AI128" s="15">
        <v>201.33589171</v>
      </c>
      <c r="AJ128" s="15">
        <v>242.31447315</v>
      </c>
      <c r="AK128" s="15">
        <v>246.59228239000001</v>
      </c>
      <c r="AL128" s="15">
        <v>6.3123287671000003</v>
      </c>
      <c r="AM128" s="15">
        <v>28.710250849000001</v>
      </c>
      <c r="AN128" s="15">
        <v>211.26025374</v>
      </c>
      <c r="AO128" s="15">
        <v>339.35948861999998</v>
      </c>
      <c r="AP128" s="15">
        <v>7.3576986300999998</v>
      </c>
      <c r="AQ128" s="15">
        <v>0</v>
      </c>
      <c r="AR128" s="50"/>
      <c r="AS128" s="39"/>
      <c r="AU128" s="14">
        <v>94</v>
      </c>
      <c r="AV128" s="15">
        <v>1562.7343507</v>
      </c>
      <c r="AW128" s="15">
        <v>199.57870165</v>
      </c>
      <c r="AX128" s="15">
        <v>243.06730937</v>
      </c>
      <c r="AY128" s="15">
        <v>244.91344543</v>
      </c>
      <c r="AZ128" s="15">
        <v>6.3123287671000003</v>
      </c>
      <c r="BA128" s="15">
        <v>28.613084223000001</v>
      </c>
      <c r="BB128" s="15">
        <v>211.35768590000001</v>
      </c>
      <c r="BC128" s="15">
        <v>319.11131556999999</v>
      </c>
      <c r="BD128" s="15">
        <v>7.3719479889999997</v>
      </c>
      <c r="BE128" s="15">
        <v>0</v>
      </c>
      <c r="BF128" s="50"/>
      <c r="BG128" s="39"/>
      <c r="BI128" s="14">
        <v>94</v>
      </c>
      <c r="BJ128" s="15">
        <v>1649.2614601</v>
      </c>
      <c r="BK128" s="15">
        <v>203.66080503000001</v>
      </c>
      <c r="BL128" s="15">
        <v>237.17982218</v>
      </c>
      <c r="BM128" s="15">
        <v>240.51162393999999</v>
      </c>
      <c r="BN128" s="15">
        <v>6.3123287671000003</v>
      </c>
      <c r="BO128" s="15">
        <v>28.687003395000001</v>
      </c>
      <c r="BP128" s="15">
        <v>214.87579385000001</v>
      </c>
      <c r="BQ128" s="15">
        <v>427.64684715999999</v>
      </c>
      <c r="BR128" s="15">
        <v>7.7468075123000002</v>
      </c>
      <c r="BS128" s="15">
        <v>0</v>
      </c>
      <c r="BT128" s="50"/>
    </row>
    <row r="129" spans="5:72">
      <c r="E129" s="14">
        <v>95</v>
      </c>
      <c r="F129" s="15">
        <v>1651.5159567999999</v>
      </c>
      <c r="G129" s="15">
        <v>204.10066395000001</v>
      </c>
      <c r="H129" s="15">
        <v>243.20153624</v>
      </c>
      <c r="I129" s="15">
        <v>248.48157638000001</v>
      </c>
      <c r="J129" s="15">
        <v>6.3123287671000003</v>
      </c>
      <c r="K129" s="15">
        <v>28.665059782</v>
      </c>
      <c r="L129" s="15">
        <v>233.03657464</v>
      </c>
      <c r="M129" s="15">
        <v>458.11810150999997</v>
      </c>
      <c r="N129" s="15">
        <v>8.0135274465999995</v>
      </c>
      <c r="O129" s="15">
        <v>0</v>
      </c>
      <c r="S129" s="14">
        <v>95</v>
      </c>
      <c r="T129" s="15">
        <v>1630.8215473</v>
      </c>
      <c r="U129" s="15">
        <v>200.12532464</v>
      </c>
      <c r="V129" s="15">
        <v>243.12829951000001</v>
      </c>
      <c r="W129" s="15">
        <v>258.61651432999997</v>
      </c>
      <c r="X129" s="15">
        <v>6.3123287671000003</v>
      </c>
      <c r="Y129" s="15">
        <v>28.665806715999999</v>
      </c>
      <c r="Z129" s="15">
        <v>220.95017591000001</v>
      </c>
      <c r="AA129" s="15">
        <v>356.83851758999998</v>
      </c>
      <c r="AB129" s="15">
        <v>7.4484036027</v>
      </c>
      <c r="AC129" s="15">
        <v>0</v>
      </c>
      <c r="AG129" s="14">
        <v>95</v>
      </c>
      <c r="AH129" s="15">
        <v>1554.9220689000001</v>
      </c>
      <c r="AI129" s="15">
        <v>200.66477158999999</v>
      </c>
      <c r="AJ129" s="15">
        <v>241.42371392999999</v>
      </c>
      <c r="AK129" s="15">
        <v>246.21081233000001</v>
      </c>
      <c r="AL129" s="15">
        <v>6.3123287671000003</v>
      </c>
      <c r="AM129" s="15">
        <v>28.697988869</v>
      </c>
      <c r="AN129" s="15">
        <v>210.77121316</v>
      </c>
      <c r="AO129" s="15">
        <v>337.83062765</v>
      </c>
      <c r="AP129" s="15">
        <v>7.3576986300999998</v>
      </c>
      <c r="AQ129" s="15">
        <v>0</v>
      </c>
      <c r="AR129" s="50"/>
      <c r="AS129" s="39"/>
      <c r="AU129" s="14">
        <v>95</v>
      </c>
      <c r="AV129" s="15">
        <v>1555.0514258999999</v>
      </c>
      <c r="AW129" s="15">
        <v>198.77402456999999</v>
      </c>
      <c r="AX129" s="15">
        <v>242.19310221000001</v>
      </c>
      <c r="AY129" s="15">
        <v>244.54082614999999</v>
      </c>
      <c r="AZ129" s="15">
        <v>6.3123287671000003</v>
      </c>
      <c r="BA129" s="15">
        <v>28.600872612</v>
      </c>
      <c r="BB129" s="15">
        <v>210.86964678000001</v>
      </c>
      <c r="BC129" s="15">
        <v>317.77308534999997</v>
      </c>
      <c r="BD129" s="15">
        <v>7.3719479889999997</v>
      </c>
      <c r="BE129" s="15">
        <v>0</v>
      </c>
      <c r="BF129" s="50"/>
      <c r="BG129" s="39"/>
      <c r="BI129" s="14">
        <v>95</v>
      </c>
      <c r="BJ129" s="15">
        <v>1641.8063721000001</v>
      </c>
      <c r="BK129" s="15">
        <v>202.20501240999999</v>
      </c>
      <c r="BL129" s="15">
        <v>236.30114789999999</v>
      </c>
      <c r="BM129" s="15">
        <v>240.27939838</v>
      </c>
      <c r="BN129" s="15">
        <v>6.3123287671000003</v>
      </c>
      <c r="BO129" s="15">
        <v>28.674390150000001</v>
      </c>
      <c r="BP129" s="15">
        <v>214.36210272</v>
      </c>
      <c r="BQ129" s="15">
        <v>426.09866097999998</v>
      </c>
      <c r="BR129" s="15">
        <v>7.7468075123000002</v>
      </c>
      <c r="BS129" s="15">
        <v>0</v>
      </c>
      <c r="BT129" s="50"/>
    </row>
    <row r="130" spans="5:72">
      <c r="E130" s="14">
        <v>96</v>
      </c>
      <c r="F130" s="15">
        <v>1643.3732728</v>
      </c>
      <c r="G130" s="15">
        <v>203.19575214</v>
      </c>
      <c r="H130" s="15">
        <v>242.38478506000001</v>
      </c>
      <c r="I130" s="15">
        <v>248.11225042999999</v>
      </c>
      <c r="J130" s="15">
        <v>6.3123287671000003</v>
      </c>
      <c r="K130" s="15">
        <v>28.652007261000001</v>
      </c>
      <c r="L130" s="15">
        <v>232.47254594</v>
      </c>
      <c r="M130" s="15">
        <v>456.4768014</v>
      </c>
      <c r="N130" s="15">
        <v>8.0135274465999995</v>
      </c>
      <c r="O130" s="15">
        <v>0</v>
      </c>
      <c r="S130" s="14">
        <v>96</v>
      </c>
      <c r="T130" s="15">
        <v>1622.8029042000001</v>
      </c>
      <c r="U130" s="15">
        <v>199.23890471000001</v>
      </c>
      <c r="V130" s="15">
        <v>242.43381346000001</v>
      </c>
      <c r="W130" s="15">
        <v>258.04959242000001</v>
      </c>
      <c r="X130" s="15">
        <v>6.3123287671000003</v>
      </c>
      <c r="Y130" s="15">
        <v>28.652996141999999</v>
      </c>
      <c r="Z130" s="15">
        <v>220.44985231000001</v>
      </c>
      <c r="AA130" s="15">
        <v>355.18913918999999</v>
      </c>
      <c r="AB130" s="15">
        <v>7.4484036027</v>
      </c>
      <c r="AC130" s="15">
        <v>0</v>
      </c>
      <c r="AG130" s="14">
        <v>96</v>
      </c>
      <c r="AH130" s="15">
        <v>1546.8766281000001</v>
      </c>
      <c r="AI130" s="15">
        <v>199.92022793000001</v>
      </c>
      <c r="AJ130" s="15">
        <v>240.83242795999999</v>
      </c>
      <c r="AK130" s="15">
        <v>245.84925102</v>
      </c>
      <c r="AL130" s="15">
        <v>6.3123287671000003</v>
      </c>
      <c r="AM130" s="15">
        <v>28.685355948000002</v>
      </c>
      <c r="AN130" s="15">
        <v>210.29515762</v>
      </c>
      <c r="AO130" s="15">
        <v>336.31375616999998</v>
      </c>
      <c r="AP130" s="15">
        <v>7.3576986300999998</v>
      </c>
      <c r="AQ130" s="15">
        <v>0</v>
      </c>
      <c r="AR130" s="50"/>
      <c r="AS130" s="39"/>
      <c r="AU130" s="14">
        <v>96</v>
      </c>
      <c r="AV130" s="15">
        <v>1546.9599013</v>
      </c>
      <c r="AW130" s="15">
        <v>198.02667636000001</v>
      </c>
      <c r="AX130" s="15">
        <v>241.65132233</v>
      </c>
      <c r="AY130" s="15">
        <v>244.18705051000001</v>
      </c>
      <c r="AZ130" s="15">
        <v>6.3123287671000003</v>
      </c>
      <c r="BA130" s="15">
        <v>28.588306411000001</v>
      </c>
      <c r="BB130" s="15">
        <v>210.39433443999999</v>
      </c>
      <c r="BC130" s="15">
        <v>316.44791724999999</v>
      </c>
      <c r="BD130" s="15">
        <v>7.3719479889999997</v>
      </c>
      <c r="BE130" s="15">
        <v>0</v>
      </c>
      <c r="BF130" s="50"/>
      <c r="BG130" s="39"/>
      <c r="BI130" s="14">
        <v>96</v>
      </c>
      <c r="BJ130" s="15">
        <v>1633.5184652999999</v>
      </c>
      <c r="BK130" s="15">
        <v>201.36563526</v>
      </c>
      <c r="BL130" s="15">
        <v>235.62138779</v>
      </c>
      <c r="BM130" s="15">
        <v>240.06466198000001</v>
      </c>
      <c r="BN130" s="15">
        <v>6.3123287671000003</v>
      </c>
      <c r="BO130" s="15">
        <v>28.661418185999999</v>
      </c>
      <c r="BP130" s="15">
        <v>213.86145013000001</v>
      </c>
      <c r="BQ130" s="15">
        <v>424.56465312</v>
      </c>
      <c r="BR130" s="15">
        <v>7.7468075123000002</v>
      </c>
      <c r="BS130" s="15">
        <v>0</v>
      </c>
      <c r="BT130" s="50"/>
    </row>
    <row r="131" spans="5:72">
      <c r="E131" s="14">
        <v>97</v>
      </c>
      <c r="F131" s="15">
        <v>1635.6352231999999</v>
      </c>
      <c r="G131" s="15">
        <v>201.98507619</v>
      </c>
      <c r="H131" s="15">
        <v>241.46916368000001</v>
      </c>
      <c r="I131" s="15">
        <v>247.74292446999999</v>
      </c>
      <c r="J131" s="15">
        <v>6.3123287671000003</v>
      </c>
      <c r="K131" s="15">
        <v>28.638635667999999</v>
      </c>
      <c r="L131" s="15">
        <v>231.92216952999999</v>
      </c>
      <c r="M131" s="15">
        <v>454.85567827</v>
      </c>
      <c r="N131" s="15">
        <v>8.0135274465999995</v>
      </c>
      <c r="O131" s="15">
        <v>0</v>
      </c>
      <c r="S131" s="14">
        <v>97</v>
      </c>
      <c r="T131" s="15">
        <v>1615.2195405</v>
      </c>
      <c r="U131" s="15">
        <v>198.12994376</v>
      </c>
      <c r="V131" s="15">
        <v>241.52658919999999</v>
      </c>
      <c r="W131" s="15">
        <v>257.48267050999999</v>
      </c>
      <c r="X131" s="15">
        <v>6.3123287671000003</v>
      </c>
      <c r="Y131" s="15">
        <v>28.639808415000001</v>
      </c>
      <c r="Z131" s="15">
        <v>219.96245404000001</v>
      </c>
      <c r="AA131" s="15">
        <v>353.55195271999997</v>
      </c>
      <c r="AB131" s="15">
        <v>7.4484036027</v>
      </c>
      <c r="AC131" s="15">
        <v>0</v>
      </c>
      <c r="AG131" s="14">
        <v>97</v>
      </c>
      <c r="AH131" s="15">
        <v>1539.3885815000001</v>
      </c>
      <c r="AI131" s="15">
        <v>198.62369332</v>
      </c>
      <c r="AJ131" s="15">
        <v>240.23573866000001</v>
      </c>
      <c r="AK131" s="15">
        <v>245.48768971999999</v>
      </c>
      <c r="AL131" s="15">
        <v>6.3123287671000003</v>
      </c>
      <c r="AM131" s="15">
        <v>28.672359052000001</v>
      </c>
      <c r="AN131" s="15">
        <v>209.83186339</v>
      </c>
      <c r="AO131" s="15">
        <v>334.80874470999998</v>
      </c>
      <c r="AP131" s="15">
        <v>7.3576986300999998</v>
      </c>
      <c r="AQ131" s="15">
        <v>0</v>
      </c>
      <c r="AR131" s="50"/>
      <c r="AS131" s="39"/>
      <c r="AU131" s="14">
        <v>97</v>
      </c>
      <c r="AV131" s="15">
        <v>1539.3952254000001</v>
      </c>
      <c r="AW131" s="15">
        <v>196.89154542</v>
      </c>
      <c r="AX131" s="15">
        <v>240.97047646999999</v>
      </c>
      <c r="AY131" s="15">
        <v>243.83327485999999</v>
      </c>
      <c r="AZ131" s="15">
        <v>6.3123287671000003</v>
      </c>
      <c r="BA131" s="15">
        <v>28.575392114</v>
      </c>
      <c r="BB131" s="15">
        <v>209.93153146</v>
      </c>
      <c r="BC131" s="15">
        <v>315.13566036999998</v>
      </c>
      <c r="BD131" s="15">
        <v>7.3719479889999997</v>
      </c>
      <c r="BE131" s="15">
        <v>0</v>
      </c>
      <c r="BF131" s="50"/>
      <c r="BG131" s="39"/>
      <c r="BI131" s="14">
        <v>97</v>
      </c>
      <c r="BJ131" s="15">
        <v>1625.7429130999999</v>
      </c>
      <c r="BK131" s="15">
        <v>199.99257245999999</v>
      </c>
      <c r="BL131" s="15">
        <v>234.96295868999999</v>
      </c>
      <c r="BM131" s="15">
        <v>239.84992557999999</v>
      </c>
      <c r="BN131" s="15">
        <v>6.3123287671000003</v>
      </c>
      <c r="BO131" s="15">
        <v>28.648094366999999</v>
      </c>
      <c r="BP131" s="15">
        <v>213.37362067000001</v>
      </c>
      <c r="BQ131" s="15">
        <v>423.04468035000002</v>
      </c>
      <c r="BR131" s="15">
        <v>7.7468075123000002</v>
      </c>
      <c r="BS131" s="15">
        <v>0</v>
      </c>
      <c r="BT131" s="50"/>
    </row>
    <row r="132" spans="5:72">
      <c r="E132" s="14">
        <v>98</v>
      </c>
      <c r="F132" s="15">
        <v>1626.6734696999999</v>
      </c>
      <c r="G132" s="15">
        <v>201.36985505000001</v>
      </c>
      <c r="H132" s="15">
        <v>241.18179137000001</v>
      </c>
      <c r="I132" s="15">
        <v>247.37359852</v>
      </c>
      <c r="J132" s="15">
        <v>6.3123287671000003</v>
      </c>
      <c r="K132" s="15">
        <v>28.624951030999998</v>
      </c>
      <c r="L132" s="15">
        <v>231.38523117</v>
      </c>
      <c r="M132" s="15">
        <v>453.25446022</v>
      </c>
      <c r="N132" s="15">
        <v>8.0135274465999995</v>
      </c>
      <c r="O132" s="15">
        <v>0</v>
      </c>
      <c r="S132" s="14">
        <v>98</v>
      </c>
      <c r="T132" s="15">
        <v>1606.8486198999999</v>
      </c>
      <c r="U132" s="15">
        <v>197.38688542</v>
      </c>
      <c r="V132" s="15">
        <v>241.04101913</v>
      </c>
      <c r="W132" s="15">
        <v>256.91574859999997</v>
      </c>
      <c r="X132" s="15">
        <v>6.3123287671000003</v>
      </c>
      <c r="Y132" s="15">
        <v>28.626250968000001</v>
      </c>
      <c r="Z132" s="15">
        <v>219.48776054999999</v>
      </c>
      <c r="AA132" s="15">
        <v>351.92684998999999</v>
      </c>
      <c r="AB132" s="15">
        <v>7.4484036027</v>
      </c>
      <c r="AC132" s="15">
        <v>0</v>
      </c>
      <c r="AG132" s="14">
        <v>98</v>
      </c>
      <c r="AH132" s="15">
        <v>1531.7495879000001</v>
      </c>
      <c r="AI132" s="15">
        <v>197.62856658000001</v>
      </c>
      <c r="AJ132" s="15">
        <v>239.48858860999999</v>
      </c>
      <c r="AK132" s="15">
        <v>245.12612841000001</v>
      </c>
      <c r="AL132" s="15">
        <v>6.3123287671000003</v>
      </c>
      <c r="AM132" s="15">
        <v>28.659005144000002</v>
      </c>
      <c r="AN132" s="15">
        <v>209.38110678000001</v>
      </c>
      <c r="AO132" s="15">
        <v>333.31546384000001</v>
      </c>
      <c r="AP132" s="15">
        <v>7.3576986300999998</v>
      </c>
      <c r="AQ132" s="15">
        <v>0</v>
      </c>
      <c r="AR132" s="50"/>
      <c r="AS132" s="39"/>
      <c r="AU132" s="14">
        <v>98</v>
      </c>
      <c r="AV132" s="15">
        <v>1531.8015957</v>
      </c>
      <c r="AW132" s="15">
        <v>195.90246893</v>
      </c>
      <c r="AX132" s="15">
        <v>240.17253002000001</v>
      </c>
      <c r="AY132" s="15">
        <v>243.47949921</v>
      </c>
      <c r="AZ132" s="15">
        <v>6.3123287671000003</v>
      </c>
      <c r="BA132" s="15">
        <v>28.562136216999999</v>
      </c>
      <c r="BB132" s="15">
        <v>209.48102041999999</v>
      </c>
      <c r="BC132" s="15">
        <v>313.83616383999998</v>
      </c>
      <c r="BD132" s="15">
        <v>7.3719479889999997</v>
      </c>
      <c r="BE132" s="15">
        <v>0</v>
      </c>
      <c r="BF132" s="50"/>
      <c r="BG132" s="39"/>
      <c r="BI132" s="14">
        <v>98</v>
      </c>
      <c r="BJ132" s="15">
        <v>1617.0053358</v>
      </c>
      <c r="BK132" s="15">
        <v>199.29051100000001</v>
      </c>
      <c r="BL132" s="15">
        <v>234.59555338999999</v>
      </c>
      <c r="BM132" s="15">
        <v>239.63518918</v>
      </c>
      <c r="BN132" s="15">
        <v>6.3123287671000003</v>
      </c>
      <c r="BO132" s="15">
        <v>28.634425557</v>
      </c>
      <c r="BP132" s="15">
        <v>212.89839893999999</v>
      </c>
      <c r="BQ132" s="15">
        <v>421.53859946</v>
      </c>
      <c r="BR132" s="15">
        <v>7.7468075123000002</v>
      </c>
      <c r="BS132" s="15">
        <v>0</v>
      </c>
      <c r="BT132" s="50"/>
    </row>
    <row r="133" spans="5:72">
      <c r="E133" s="14">
        <v>99</v>
      </c>
      <c r="F133" s="15">
        <v>1618.0428684999999</v>
      </c>
      <c r="G133" s="15">
        <v>200.64638576999999</v>
      </c>
      <c r="H133" s="15">
        <v>240.58941114999999</v>
      </c>
      <c r="I133" s="15">
        <v>247.08637628</v>
      </c>
      <c r="J133" s="15">
        <v>6.3123287671000003</v>
      </c>
      <c r="K133" s="15">
        <v>28.610959379000001</v>
      </c>
      <c r="L133" s="15">
        <v>230.86151663999999</v>
      </c>
      <c r="M133" s="15">
        <v>451.67287534000002</v>
      </c>
      <c r="N133" s="15">
        <v>8.0135274465999995</v>
      </c>
      <c r="O133" s="15">
        <v>0</v>
      </c>
      <c r="S133" s="14">
        <v>99</v>
      </c>
      <c r="T133" s="15">
        <v>1598.4376749</v>
      </c>
      <c r="U133" s="15">
        <v>196.66373318999999</v>
      </c>
      <c r="V133" s="15">
        <v>240.52508044999999</v>
      </c>
      <c r="W133" s="15">
        <v>256.39931359000002</v>
      </c>
      <c r="X133" s="15">
        <v>6.3123287671000003</v>
      </c>
      <c r="Y133" s="15">
        <v>28.612331239</v>
      </c>
      <c r="Z133" s="15">
        <v>219.02555129999999</v>
      </c>
      <c r="AA133" s="15">
        <v>350.31372281</v>
      </c>
      <c r="AB133" s="15">
        <v>7.4484036027</v>
      </c>
      <c r="AC133" s="15">
        <v>0</v>
      </c>
      <c r="AG133" s="14">
        <v>99</v>
      </c>
      <c r="AH133" s="15">
        <v>1524.1275275999999</v>
      </c>
      <c r="AI133" s="15">
        <v>196.58669823</v>
      </c>
      <c r="AJ133" s="15">
        <v>238.69404408</v>
      </c>
      <c r="AK133" s="15">
        <v>244.84176982</v>
      </c>
      <c r="AL133" s="15">
        <v>6.3123287671000003</v>
      </c>
      <c r="AM133" s="15">
        <v>28.645301188000001</v>
      </c>
      <c r="AN133" s="15">
        <v>208.94266406</v>
      </c>
      <c r="AO133" s="15">
        <v>331.83378407999999</v>
      </c>
      <c r="AP133" s="15">
        <v>7.3576986300999998</v>
      </c>
      <c r="AQ133" s="15">
        <v>0</v>
      </c>
      <c r="AR133" s="50"/>
      <c r="AS133" s="39"/>
      <c r="AU133" s="14">
        <v>99</v>
      </c>
      <c r="AV133" s="15">
        <v>1524.1930620000001</v>
      </c>
      <c r="AW133" s="15">
        <v>194.80411425</v>
      </c>
      <c r="AX133" s="15">
        <v>239.40963381</v>
      </c>
      <c r="AY133" s="15">
        <v>243.21485548999999</v>
      </c>
      <c r="AZ133" s="15">
        <v>6.3123287671000003</v>
      </c>
      <c r="BA133" s="15">
        <v>28.548545212000001</v>
      </c>
      <c r="BB133" s="15">
        <v>209.04258388</v>
      </c>
      <c r="BC133" s="15">
        <v>312.54927676</v>
      </c>
      <c r="BD133" s="15">
        <v>7.3719479889999997</v>
      </c>
      <c r="BE133" s="15">
        <v>0</v>
      </c>
      <c r="BF133" s="50"/>
      <c r="BG133" s="39"/>
      <c r="BI133" s="14">
        <v>99</v>
      </c>
      <c r="BJ133" s="15">
        <v>1608.6415397999999</v>
      </c>
      <c r="BK133" s="15">
        <v>198.4817578</v>
      </c>
      <c r="BL133" s="15">
        <v>233.95527486</v>
      </c>
      <c r="BM133" s="15">
        <v>239.42623644</v>
      </c>
      <c r="BN133" s="15">
        <v>6.3123287671000003</v>
      </c>
      <c r="BO133" s="15">
        <v>28.620418620999999</v>
      </c>
      <c r="BP133" s="15">
        <v>212.43556950000001</v>
      </c>
      <c r="BQ133" s="15">
        <v>420.04626723000001</v>
      </c>
      <c r="BR133" s="15">
        <v>7.7468075123000002</v>
      </c>
      <c r="BS133" s="15">
        <v>0</v>
      </c>
      <c r="BT133" s="50"/>
    </row>
    <row r="134" spans="5:72">
      <c r="E134" s="14">
        <v>100</v>
      </c>
      <c r="F134" s="15">
        <v>1609.4511749999999</v>
      </c>
      <c r="G134" s="15">
        <v>199.97549476</v>
      </c>
      <c r="H134" s="15">
        <v>239.94442717000001</v>
      </c>
      <c r="I134" s="15">
        <v>246.76027185000001</v>
      </c>
      <c r="J134" s="15">
        <v>6.3123287671000003</v>
      </c>
      <c r="K134" s="15">
        <v>28.59666674</v>
      </c>
      <c r="L134" s="15">
        <v>230.35081172</v>
      </c>
      <c r="M134" s="15">
        <v>450.11065172000002</v>
      </c>
      <c r="N134" s="15">
        <v>8.0135274465999995</v>
      </c>
      <c r="O134" s="15">
        <v>0</v>
      </c>
      <c r="S134" s="14">
        <v>100</v>
      </c>
      <c r="T134" s="15">
        <v>1590.1929791</v>
      </c>
      <c r="U134" s="15">
        <v>195.95657362</v>
      </c>
      <c r="V134" s="15">
        <v>239.77176915999999</v>
      </c>
      <c r="W134" s="15">
        <v>255.93800934999999</v>
      </c>
      <c r="X134" s="15">
        <v>6.3123287671000003</v>
      </c>
      <c r="Y134" s="15">
        <v>28.598056663000001</v>
      </c>
      <c r="Z134" s="15">
        <v>218.57560573000001</v>
      </c>
      <c r="AA134" s="15">
        <v>348.71246301000002</v>
      </c>
      <c r="AB134" s="15">
        <v>7.4484036027</v>
      </c>
      <c r="AC134" s="15">
        <v>0</v>
      </c>
      <c r="AG134" s="14">
        <v>100</v>
      </c>
      <c r="AH134" s="15">
        <v>1516.3769081999999</v>
      </c>
      <c r="AI134" s="15">
        <v>195.65982270000001</v>
      </c>
      <c r="AJ134" s="15">
        <v>237.94111454</v>
      </c>
      <c r="AK134" s="15">
        <v>244.52936260000001</v>
      </c>
      <c r="AL134" s="15">
        <v>6.3123287671000003</v>
      </c>
      <c r="AM134" s="15">
        <v>28.631254147</v>
      </c>
      <c r="AN134" s="15">
        <v>208.51631153</v>
      </c>
      <c r="AO134" s="15">
        <v>330.36357600000002</v>
      </c>
      <c r="AP134" s="15">
        <v>7.3576986300999998</v>
      </c>
      <c r="AQ134" s="15">
        <v>0</v>
      </c>
      <c r="AR134" s="50"/>
      <c r="AS134" s="39"/>
      <c r="AU134" s="14">
        <v>100</v>
      </c>
      <c r="AV134" s="15">
        <v>1516.5985819</v>
      </c>
      <c r="AW134" s="15">
        <v>193.82208416</v>
      </c>
      <c r="AX134" s="15">
        <v>238.5594504</v>
      </c>
      <c r="AY134" s="15">
        <v>242.90712078999999</v>
      </c>
      <c r="AZ134" s="15">
        <v>6.3123287671000003</v>
      </c>
      <c r="BA134" s="15">
        <v>28.534625595000001</v>
      </c>
      <c r="BB134" s="15">
        <v>208.61600444000001</v>
      </c>
      <c r="BC134" s="15">
        <v>311.27484824999999</v>
      </c>
      <c r="BD134" s="15">
        <v>7.3719479889999997</v>
      </c>
      <c r="BE134" s="15">
        <v>0</v>
      </c>
      <c r="BF134" s="50"/>
      <c r="BG134" s="39"/>
      <c r="BI134" s="14">
        <v>100</v>
      </c>
      <c r="BJ134" s="15">
        <v>1600.4818266</v>
      </c>
      <c r="BK134" s="15">
        <v>197.68029394000001</v>
      </c>
      <c r="BL134" s="15">
        <v>233.08827581</v>
      </c>
      <c r="BM134" s="15">
        <v>239.23263211</v>
      </c>
      <c r="BN134" s="15">
        <v>6.3123287671000003</v>
      </c>
      <c r="BO134" s="15">
        <v>28.606080424999998</v>
      </c>
      <c r="BP134" s="15">
        <v>211.98491695000001</v>
      </c>
      <c r="BQ134" s="15">
        <v>418.56754043000001</v>
      </c>
      <c r="BR134" s="15">
        <v>7.7468075123000002</v>
      </c>
      <c r="BS134" s="15">
        <v>0</v>
      </c>
      <c r="BT134" s="50"/>
    </row>
    <row r="135" spans="5:72">
      <c r="E135" s="14">
        <v>101</v>
      </c>
      <c r="F135" s="15">
        <v>1601.4536014</v>
      </c>
      <c r="G135" s="15">
        <v>198.84013605000001</v>
      </c>
      <c r="H135" s="15">
        <v>239.15892633000001</v>
      </c>
      <c r="I135" s="15">
        <v>246.44503207</v>
      </c>
      <c r="J135" s="15">
        <v>6.3123287671000003</v>
      </c>
      <c r="K135" s="15">
        <v>28.582079143000001</v>
      </c>
      <c r="L135" s="15">
        <v>229.85290216000001</v>
      </c>
      <c r="M135" s="15">
        <v>448.56751745999998</v>
      </c>
      <c r="N135" s="15">
        <v>8.0135274465999995</v>
      </c>
      <c r="O135" s="15">
        <v>0</v>
      </c>
      <c r="S135" s="14">
        <v>101</v>
      </c>
      <c r="T135" s="15">
        <v>1582.2197039</v>
      </c>
      <c r="U135" s="15">
        <v>194.94197002999999</v>
      </c>
      <c r="V135" s="15">
        <v>239.03026338999999</v>
      </c>
      <c r="W135" s="15">
        <v>255.50092301999999</v>
      </c>
      <c r="X135" s="15">
        <v>6.3123287671000003</v>
      </c>
      <c r="Y135" s="15">
        <v>28.583434673999999</v>
      </c>
      <c r="Z135" s="15">
        <v>218.13770328999999</v>
      </c>
      <c r="AA135" s="15">
        <v>347.12296237999999</v>
      </c>
      <c r="AB135" s="15">
        <v>7.4484036027</v>
      </c>
      <c r="AC135" s="15">
        <v>0</v>
      </c>
      <c r="AG135" s="14">
        <v>101</v>
      </c>
      <c r="AH135" s="15">
        <v>1508.9743315000001</v>
      </c>
      <c r="AI135" s="15">
        <v>194.55869555000001</v>
      </c>
      <c r="AJ135" s="15">
        <v>237.03304782000001</v>
      </c>
      <c r="AK135" s="15">
        <v>244.19830135000001</v>
      </c>
      <c r="AL135" s="15">
        <v>6.3123287671000003</v>
      </c>
      <c r="AM135" s="15">
        <v>28.616870986999999</v>
      </c>
      <c r="AN135" s="15">
        <v>208.10182545999999</v>
      </c>
      <c r="AO135" s="15">
        <v>328.90471012</v>
      </c>
      <c r="AP135" s="15">
        <v>7.3576986300999998</v>
      </c>
      <c r="AQ135" s="15">
        <v>0</v>
      </c>
      <c r="AR135" s="50"/>
      <c r="AS135" s="39"/>
      <c r="AU135" s="14">
        <v>101</v>
      </c>
      <c r="AV135" s="15">
        <v>1509.1416025000001</v>
      </c>
      <c r="AW135" s="15">
        <v>192.87234633</v>
      </c>
      <c r="AX135" s="15">
        <v>237.55598631000001</v>
      </c>
      <c r="AY135" s="15">
        <v>242.58287372000001</v>
      </c>
      <c r="AZ135" s="15">
        <v>6.3123287671000003</v>
      </c>
      <c r="BA135" s="15">
        <v>28.520383858999999</v>
      </c>
      <c r="BB135" s="15">
        <v>208.20106465000001</v>
      </c>
      <c r="BC135" s="15">
        <v>310.01272741999998</v>
      </c>
      <c r="BD135" s="15">
        <v>7.3719479889999997</v>
      </c>
      <c r="BE135" s="15">
        <v>0</v>
      </c>
      <c r="BF135" s="50"/>
      <c r="BG135" s="39"/>
      <c r="BI135" s="14">
        <v>101</v>
      </c>
      <c r="BJ135" s="15">
        <v>1591.8969116999999</v>
      </c>
      <c r="BK135" s="15">
        <v>197.00557802</v>
      </c>
      <c r="BL135" s="15">
        <v>232.49303462</v>
      </c>
      <c r="BM135" s="15">
        <v>239.06572360000001</v>
      </c>
      <c r="BN135" s="15">
        <v>6.3123287671000003</v>
      </c>
      <c r="BO135" s="15">
        <v>28.591417832000001</v>
      </c>
      <c r="BP135" s="15">
        <v>211.54622587</v>
      </c>
      <c r="BQ135" s="15">
        <v>417.10227584</v>
      </c>
      <c r="BR135" s="15">
        <v>7.7468075123000002</v>
      </c>
      <c r="BS135" s="15">
        <v>0</v>
      </c>
      <c r="BT135" s="50"/>
    </row>
    <row r="136" spans="5:72">
      <c r="E136" s="14">
        <v>102</v>
      </c>
      <c r="F136" s="15">
        <v>1592.943548</v>
      </c>
      <c r="G136" s="15">
        <v>198.15208221</v>
      </c>
      <c r="H136" s="15">
        <v>238.46171199</v>
      </c>
      <c r="I136" s="15">
        <v>246.1066807</v>
      </c>
      <c r="J136" s="15">
        <v>6.3123287671000003</v>
      </c>
      <c r="K136" s="15">
        <v>28.567202614999999</v>
      </c>
      <c r="L136" s="15">
        <v>229.36757374999999</v>
      </c>
      <c r="M136" s="15">
        <v>447.04320064000001</v>
      </c>
      <c r="N136" s="15">
        <v>8.0135274465999995</v>
      </c>
      <c r="O136" s="15">
        <v>0</v>
      </c>
      <c r="S136" s="14">
        <v>102</v>
      </c>
      <c r="T136" s="15">
        <v>1573.7216595</v>
      </c>
      <c r="U136" s="15">
        <v>194.33204104000001</v>
      </c>
      <c r="V136" s="15">
        <v>238.41392425000001</v>
      </c>
      <c r="W136" s="15">
        <v>255.05876465</v>
      </c>
      <c r="X136" s="15">
        <v>6.3123287671000003</v>
      </c>
      <c r="Y136" s="15">
        <v>28.568472709000002</v>
      </c>
      <c r="Z136" s="15">
        <v>217.71162343</v>
      </c>
      <c r="AA136" s="15">
        <v>345.54511273999998</v>
      </c>
      <c r="AB136" s="15">
        <v>7.4484036027</v>
      </c>
      <c r="AC136" s="15">
        <v>0</v>
      </c>
      <c r="AG136" s="14">
        <v>102</v>
      </c>
      <c r="AH136" s="15">
        <v>1501.3242485999999</v>
      </c>
      <c r="AI136" s="15">
        <v>193.82342531</v>
      </c>
      <c r="AJ136" s="15">
        <v>236.00663048999999</v>
      </c>
      <c r="AK136" s="15">
        <v>243.86724011000001</v>
      </c>
      <c r="AL136" s="15">
        <v>6.3123287671000003</v>
      </c>
      <c r="AM136" s="15">
        <v>28.602158671000002</v>
      </c>
      <c r="AN136" s="15">
        <v>207.69898215000001</v>
      </c>
      <c r="AO136" s="15">
        <v>327.45705700000002</v>
      </c>
      <c r="AP136" s="15">
        <v>7.3576986300999998</v>
      </c>
      <c r="AQ136" s="15">
        <v>0</v>
      </c>
      <c r="AR136" s="50"/>
      <c r="AS136" s="39"/>
      <c r="AU136" s="14">
        <v>102</v>
      </c>
      <c r="AV136" s="15">
        <v>1501.4932977999999</v>
      </c>
      <c r="AW136" s="15">
        <v>191.96181813000001</v>
      </c>
      <c r="AX136" s="15">
        <v>236.70463799999999</v>
      </c>
      <c r="AY136" s="15">
        <v>242.25862665</v>
      </c>
      <c r="AZ136" s="15">
        <v>6.3123287671000003</v>
      </c>
      <c r="BA136" s="15">
        <v>28.505826500000001</v>
      </c>
      <c r="BB136" s="15">
        <v>207.7975471</v>
      </c>
      <c r="BC136" s="15">
        <v>308.76276338999998</v>
      </c>
      <c r="BD136" s="15">
        <v>7.3719479889999997</v>
      </c>
      <c r="BE136" s="15">
        <v>0</v>
      </c>
      <c r="BF136" s="50"/>
      <c r="BG136" s="39"/>
      <c r="BI136" s="14">
        <v>102</v>
      </c>
      <c r="BJ136" s="15">
        <v>1583.6334976999999</v>
      </c>
      <c r="BK136" s="15">
        <v>196.13998280999999</v>
      </c>
      <c r="BL136" s="15">
        <v>231.79857820999999</v>
      </c>
      <c r="BM136" s="15">
        <v>238.86740874</v>
      </c>
      <c r="BN136" s="15">
        <v>6.3123287671000003</v>
      </c>
      <c r="BO136" s="15">
        <v>28.576437708</v>
      </c>
      <c r="BP136" s="15">
        <v>211.11928085</v>
      </c>
      <c r="BQ136" s="15">
        <v>415.65033024000002</v>
      </c>
      <c r="BR136" s="15">
        <v>7.7468075123000002</v>
      </c>
      <c r="BS136" s="15">
        <v>0</v>
      </c>
      <c r="BT136" s="50"/>
    </row>
    <row r="137" spans="5:72">
      <c r="E137" s="14">
        <v>103</v>
      </c>
      <c r="F137" s="15">
        <v>1584.9926118000001</v>
      </c>
      <c r="G137" s="15">
        <v>197.23268757</v>
      </c>
      <c r="H137" s="15">
        <v>237.43672128</v>
      </c>
      <c r="I137" s="15">
        <v>245.76832934000001</v>
      </c>
      <c r="J137" s="15">
        <v>6.3123287671000003</v>
      </c>
      <c r="K137" s="15">
        <v>28.552043185999999</v>
      </c>
      <c r="L137" s="15">
        <v>228.89461224999999</v>
      </c>
      <c r="M137" s="15">
        <v>445.53742936999998</v>
      </c>
      <c r="N137" s="15">
        <v>8.0135274465999995</v>
      </c>
      <c r="O137" s="15">
        <v>0</v>
      </c>
      <c r="S137" s="14">
        <v>103</v>
      </c>
      <c r="T137" s="15">
        <v>1566.0172110999999</v>
      </c>
      <c r="U137" s="15">
        <v>193.31994965999999</v>
      </c>
      <c r="V137" s="15">
        <v>237.40449475</v>
      </c>
      <c r="W137" s="15">
        <v>254.61826305</v>
      </c>
      <c r="X137" s="15">
        <v>6.3123287671000003</v>
      </c>
      <c r="Y137" s="15">
        <v>28.553178203000002</v>
      </c>
      <c r="Z137" s="15">
        <v>217.29714559000001</v>
      </c>
      <c r="AA137" s="15">
        <v>343.97880591000001</v>
      </c>
      <c r="AB137" s="15">
        <v>7.4484036027</v>
      </c>
      <c r="AC137" s="15">
        <v>0</v>
      </c>
      <c r="AG137" s="14">
        <v>103</v>
      </c>
      <c r="AH137" s="15">
        <v>1493.8256784</v>
      </c>
      <c r="AI137" s="15">
        <v>192.86423980000001</v>
      </c>
      <c r="AJ137" s="15">
        <v>235.05261576000001</v>
      </c>
      <c r="AK137" s="15">
        <v>243.53617886999999</v>
      </c>
      <c r="AL137" s="15">
        <v>6.3123287671000003</v>
      </c>
      <c r="AM137" s="15">
        <v>28.587124161999999</v>
      </c>
      <c r="AN137" s="15">
        <v>207.30755787000001</v>
      </c>
      <c r="AO137" s="15">
        <v>326.02048718999998</v>
      </c>
      <c r="AP137" s="15">
        <v>7.3576986300999998</v>
      </c>
      <c r="AQ137" s="15">
        <v>0</v>
      </c>
      <c r="AR137" s="50"/>
      <c r="AS137" s="39"/>
      <c r="AU137" s="14">
        <v>103</v>
      </c>
      <c r="AV137" s="15">
        <v>1493.8085773</v>
      </c>
      <c r="AW137" s="15">
        <v>191.12229929</v>
      </c>
      <c r="AX137" s="15">
        <v>235.81869610999999</v>
      </c>
      <c r="AY137" s="15">
        <v>241.93437958000001</v>
      </c>
      <c r="AZ137" s="15">
        <v>6.3123287671000003</v>
      </c>
      <c r="BA137" s="15">
        <v>28.490960010999999</v>
      </c>
      <c r="BB137" s="15">
        <v>207.40523436000001</v>
      </c>
      <c r="BC137" s="15">
        <v>307.52480525999999</v>
      </c>
      <c r="BD137" s="15">
        <v>7.3719479889999997</v>
      </c>
      <c r="BE137" s="15">
        <v>0</v>
      </c>
      <c r="BF137" s="50"/>
      <c r="BG137" s="39"/>
      <c r="BI137" s="14">
        <v>103</v>
      </c>
      <c r="BJ137" s="15">
        <v>1575.6752386000001</v>
      </c>
      <c r="BK137" s="15">
        <v>195.31699205000001</v>
      </c>
      <c r="BL137" s="15">
        <v>230.75636251</v>
      </c>
      <c r="BM137" s="15">
        <v>238.66909387000001</v>
      </c>
      <c r="BN137" s="15">
        <v>6.3123287671000003</v>
      </c>
      <c r="BO137" s="15">
        <v>28.561146915999998</v>
      </c>
      <c r="BP137" s="15">
        <v>210.70386647000001</v>
      </c>
      <c r="BQ137" s="15">
        <v>414.21156041</v>
      </c>
      <c r="BR137" s="15">
        <v>7.7468075123000002</v>
      </c>
      <c r="BS137" s="15">
        <v>0</v>
      </c>
      <c r="BT137" s="50"/>
    </row>
    <row r="138" spans="5:72">
      <c r="E138" s="14">
        <v>104</v>
      </c>
      <c r="F138" s="15">
        <v>1577.1354693999999</v>
      </c>
      <c r="G138" s="15">
        <v>196.18967771999999</v>
      </c>
      <c r="H138" s="15">
        <v>236.44039741</v>
      </c>
      <c r="I138" s="15">
        <v>245.43113245999999</v>
      </c>
      <c r="J138" s="15">
        <v>6.3123287671000003</v>
      </c>
      <c r="K138" s="15">
        <v>28.536606883000001</v>
      </c>
      <c r="L138" s="15">
        <v>228.43380343000001</v>
      </c>
      <c r="M138" s="15">
        <v>444.04993172000002</v>
      </c>
      <c r="N138" s="15">
        <v>8.0135274465999995</v>
      </c>
      <c r="O138" s="15">
        <v>0</v>
      </c>
      <c r="S138" s="14">
        <v>104</v>
      </c>
      <c r="T138" s="15">
        <v>1558.3363749</v>
      </c>
      <c r="U138" s="15">
        <v>192.26245621999999</v>
      </c>
      <c r="V138" s="15">
        <v>236.41568519</v>
      </c>
      <c r="W138" s="15">
        <v>254.17893131</v>
      </c>
      <c r="X138" s="15">
        <v>6.3123287671000003</v>
      </c>
      <c r="Y138" s="15">
        <v>28.53755859</v>
      </c>
      <c r="Z138" s="15">
        <v>216.89404923999999</v>
      </c>
      <c r="AA138" s="15">
        <v>342.42393370000002</v>
      </c>
      <c r="AB138" s="15">
        <v>7.4484036027</v>
      </c>
      <c r="AC138" s="15">
        <v>0</v>
      </c>
      <c r="AG138" s="14">
        <v>104</v>
      </c>
      <c r="AH138" s="15">
        <v>1485.5287077</v>
      </c>
      <c r="AI138" s="15">
        <v>192.34698369</v>
      </c>
      <c r="AJ138" s="15">
        <v>234.44907803000001</v>
      </c>
      <c r="AK138" s="15">
        <v>243.21111164000001</v>
      </c>
      <c r="AL138" s="15">
        <v>6.3123287671000003</v>
      </c>
      <c r="AM138" s="15">
        <v>28.571774426000001</v>
      </c>
      <c r="AN138" s="15">
        <v>206.92732892999999</v>
      </c>
      <c r="AO138" s="15">
        <v>324.59487121000001</v>
      </c>
      <c r="AP138" s="15">
        <v>7.3576986300999998</v>
      </c>
      <c r="AQ138" s="15">
        <v>0</v>
      </c>
      <c r="AR138" s="50"/>
      <c r="AS138" s="39"/>
      <c r="AU138" s="14">
        <v>104</v>
      </c>
      <c r="AV138" s="15">
        <v>1486.0161002</v>
      </c>
      <c r="AW138" s="15">
        <v>190.36894534999999</v>
      </c>
      <c r="AX138" s="15">
        <v>234.94882430999999</v>
      </c>
      <c r="AY138" s="15">
        <v>241.61565408999999</v>
      </c>
      <c r="AZ138" s="15">
        <v>6.3123287671000003</v>
      </c>
      <c r="BA138" s="15">
        <v>28.475790886999999</v>
      </c>
      <c r="BB138" s="15">
        <v>207.02390901000001</v>
      </c>
      <c r="BC138" s="15">
        <v>306.29870215</v>
      </c>
      <c r="BD138" s="15">
        <v>7.3719479889999997</v>
      </c>
      <c r="BE138" s="15">
        <v>0</v>
      </c>
      <c r="BF138" s="50"/>
      <c r="BG138" s="39"/>
      <c r="BI138" s="14">
        <v>104</v>
      </c>
      <c r="BJ138" s="15">
        <v>1568.1648075999999</v>
      </c>
      <c r="BK138" s="15">
        <v>194.00652715000001</v>
      </c>
      <c r="BL138" s="15">
        <v>229.75379280000001</v>
      </c>
      <c r="BM138" s="15">
        <v>238.47077901</v>
      </c>
      <c r="BN138" s="15">
        <v>6.3123287671000003</v>
      </c>
      <c r="BO138" s="15">
        <v>28.545552321999999</v>
      </c>
      <c r="BP138" s="15">
        <v>210.29976730999999</v>
      </c>
      <c r="BQ138" s="15">
        <v>412.78582311999998</v>
      </c>
      <c r="BR138" s="15">
        <v>7.7468075123000002</v>
      </c>
      <c r="BS138" s="15">
        <v>0</v>
      </c>
      <c r="BT138" s="50"/>
    </row>
    <row r="139" spans="5:72">
      <c r="E139" s="14">
        <v>105</v>
      </c>
      <c r="F139" s="15">
        <v>1569.1565218000001</v>
      </c>
      <c r="G139" s="15">
        <v>195.24621859999999</v>
      </c>
      <c r="H139" s="15">
        <v>235.70335892</v>
      </c>
      <c r="I139" s="15">
        <v>245.09665684999999</v>
      </c>
      <c r="J139" s="15">
        <v>6.3123287671000003</v>
      </c>
      <c r="K139" s="15">
        <v>28.520899735</v>
      </c>
      <c r="L139" s="15">
        <v>227.98493307000001</v>
      </c>
      <c r="M139" s="15">
        <v>442.58043580999998</v>
      </c>
      <c r="N139" s="15">
        <v>8.0135274465999995</v>
      </c>
      <c r="O139" s="15">
        <v>0</v>
      </c>
      <c r="S139" s="14">
        <v>105</v>
      </c>
      <c r="T139" s="15">
        <v>1550.1856796</v>
      </c>
      <c r="U139" s="15">
        <v>191.51595080000001</v>
      </c>
      <c r="V139" s="15">
        <v>235.77181999999999</v>
      </c>
      <c r="W139" s="15">
        <v>253.74231839000001</v>
      </c>
      <c r="X139" s="15">
        <v>6.3123287671000003</v>
      </c>
      <c r="Y139" s="15">
        <v>28.521621307</v>
      </c>
      <c r="Z139" s="15">
        <v>216.50211379999999</v>
      </c>
      <c r="AA139" s="15">
        <v>340.88038791000002</v>
      </c>
      <c r="AB139" s="15">
        <v>7.4484036027</v>
      </c>
      <c r="AC139" s="15">
        <v>0</v>
      </c>
      <c r="AG139" s="14">
        <v>105</v>
      </c>
      <c r="AH139" s="15">
        <v>1478.5177538999999</v>
      </c>
      <c r="AI139" s="15">
        <v>191.16714959999999</v>
      </c>
      <c r="AJ139" s="15">
        <v>233.6691749</v>
      </c>
      <c r="AK139" s="15">
        <v>242.88531377999999</v>
      </c>
      <c r="AL139" s="15">
        <v>6.3123287671000003</v>
      </c>
      <c r="AM139" s="15">
        <v>28.556116424999999</v>
      </c>
      <c r="AN139" s="15">
        <v>206.55807160000001</v>
      </c>
      <c r="AO139" s="15">
        <v>323.18007963999997</v>
      </c>
      <c r="AP139" s="15">
        <v>7.3576986300999998</v>
      </c>
      <c r="AQ139" s="15">
        <v>0</v>
      </c>
      <c r="AR139" s="50"/>
      <c r="AS139" s="39"/>
      <c r="AU139" s="14">
        <v>105</v>
      </c>
      <c r="AV139" s="15">
        <v>1478.5894836</v>
      </c>
      <c r="AW139" s="15">
        <v>189.47097011</v>
      </c>
      <c r="AX139" s="15">
        <v>234.27817787000001</v>
      </c>
      <c r="AY139" s="15">
        <v>241.29633654</v>
      </c>
      <c r="AZ139" s="15">
        <v>6.3123287671000003</v>
      </c>
      <c r="BA139" s="15">
        <v>28.460325622999999</v>
      </c>
      <c r="BB139" s="15">
        <v>206.65335361999999</v>
      </c>
      <c r="BC139" s="15">
        <v>305.08430318000001</v>
      </c>
      <c r="BD139" s="15">
        <v>7.3719479889999997</v>
      </c>
      <c r="BE139" s="15">
        <v>0</v>
      </c>
      <c r="BF139" s="50"/>
      <c r="BG139" s="39"/>
      <c r="BI139" s="14">
        <v>105</v>
      </c>
      <c r="BJ139" s="15">
        <v>1560.0431962</v>
      </c>
      <c r="BK139" s="15">
        <v>193.03600796000001</v>
      </c>
      <c r="BL139" s="15">
        <v>229.12729354999999</v>
      </c>
      <c r="BM139" s="15">
        <v>238.27116132</v>
      </c>
      <c r="BN139" s="15">
        <v>6.3123287671000003</v>
      </c>
      <c r="BO139" s="15">
        <v>28.529660791000001</v>
      </c>
      <c r="BP139" s="15">
        <v>209.90676796</v>
      </c>
      <c r="BQ139" s="15">
        <v>411.37297515</v>
      </c>
      <c r="BR139" s="15">
        <v>7.7468075123000002</v>
      </c>
      <c r="BS139" s="15">
        <v>0</v>
      </c>
      <c r="BT139" s="50"/>
    </row>
    <row r="140" spans="5:72">
      <c r="E140" s="14">
        <v>106</v>
      </c>
      <c r="F140" s="15">
        <v>1561.5540212999999</v>
      </c>
      <c r="G140" s="15">
        <v>194.24891876000001</v>
      </c>
      <c r="H140" s="15">
        <v>234.99746060000001</v>
      </c>
      <c r="I140" s="15">
        <v>244.76945935000001</v>
      </c>
      <c r="J140" s="15">
        <v>6.3123287671000003</v>
      </c>
      <c r="K140" s="15">
        <v>28.504927769999998</v>
      </c>
      <c r="L140" s="15">
        <v>227.54778693</v>
      </c>
      <c r="M140" s="15">
        <v>441.12866969999999</v>
      </c>
      <c r="N140" s="15">
        <v>8.0135274465999995</v>
      </c>
      <c r="O140" s="15">
        <v>0</v>
      </c>
      <c r="S140" s="14">
        <v>106</v>
      </c>
      <c r="T140" s="15">
        <v>1542.7183376</v>
      </c>
      <c r="U140" s="15">
        <v>190.49556107000001</v>
      </c>
      <c r="V140" s="15">
        <v>235.11888248</v>
      </c>
      <c r="W140" s="15">
        <v>253.31137357</v>
      </c>
      <c r="X140" s="15">
        <v>6.3123287671000003</v>
      </c>
      <c r="Y140" s="15">
        <v>28.505373789</v>
      </c>
      <c r="Z140" s="15">
        <v>216.12111873999999</v>
      </c>
      <c r="AA140" s="15">
        <v>339.34806036999998</v>
      </c>
      <c r="AB140" s="15">
        <v>7.4484036027</v>
      </c>
      <c r="AC140" s="15">
        <v>0</v>
      </c>
      <c r="AG140" s="14">
        <v>106</v>
      </c>
      <c r="AH140" s="15">
        <v>1471.1451861999999</v>
      </c>
      <c r="AI140" s="15">
        <v>190.46666017000001</v>
      </c>
      <c r="AJ140" s="15">
        <v>232.90411146</v>
      </c>
      <c r="AK140" s="15">
        <v>242.56890204999999</v>
      </c>
      <c r="AL140" s="15">
        <v>6.3123287671000003</v>
      </c>
      <c r="AM140" s="15">
        <v>28.540157123</v>
      </c>
      <c r="AN140" s="15">
        <v>206.19956217999999</v>
      </c>
      <c r="AO140" s="15">
        <v>321.77598298999999</v>
      </c>
      <c r="AP140" s="15">
        <v>7.3576986300999998</v>
      </c>
      <c r="AQ140" s="15">
        <v>0</v>
      </c>
      <c r="AR140" s="50"/>
      <c r="AS140" s="39"/>
      <c r="AU140" s="14">
        <v>106</v>
      </c>
      <c r="AV140" s="15">
        <v>1471.1571606</v>
      </c>
      <c r="AW140" s="15">
        <v>188.80015276</v>
      </c>
      <c r="AX140" s="15">
        <v>233.54334628000001</v>
      </c>
      <c r="AY140" s="15">
        <v>240.98438408000001</v>
      </c>
      <c r="AZ140" s="15">
        <v>6.3123287671000003</v>
      </c>
      <c r="BA140" s="15">
        <v>28.444570712000001</v>
      </c>
      <c r="BB140" s="15">
        <v>206.29335076999999</v>
      </c>
      <c r="BC140" s="15">
        <v>303.88145745000003</v>
      </c>
      <c r="BD140" s="15">
        <v>7.3719479889999997</v>
      </c>
      <c r="BE140" s="15">
        <v>0</v>
      </c>
      <c r="BF140" s="50"/>
      <c r="BG140" s="39"/>
      <c r="BI140" s="14">
        <v>106</v>
      </c>
      <c r="BJ140" s="15">
        <v>1552.4241938</v>
      </c>
      <c r="BK140" s="15">
        <v>192.16661643</v>
      </c>
      <c r="BL140" s="15">
        <v>228.38339259</v>
      </c>
      <c r="BM140" s="15">
        <v>238.06688120999999</v>
      </c>
      <c r="BN140" s="15">
        <v>6.3123287671000003</v>
      </c>
      <c r="BO140" s="15">
        <v>28.513479186000001</v>
      </c>
      <c r="BP140" s="15">
        <v>209.524653</v>
      </c>
      <c r="BQ140" s="15">
        <v>409.97287329</v>
      </c>
      <c r="BR140" s="15">
        <v>7.7468075123000002</v>
      </c>
      <c r="BS140" s="15">
        <v>0</v>
      </c>
      <c r="BT140" s="50"/>
    </row>
    <row r="141" spans="5:72">
      <c r="E141" s="14">
        <v>107</v>
      </c>
      <c r="F141" s="15">
        <v>1553.9493239000001</v>
      </c>
      <c r="G141" s="15">
        <v>193.21423027</v>
      </c>
      <c r="H141" s="15">
        <v>234.33148573</v>
      </c>
      <c r="I141" s="15">
        <v>244.44192387000001</v>
      </c>
      <c r="J141" s="15">
        <v>6.3123287671000003</v>
      </c>
      <c r="K141" s="15">
        <v>28.488697017</v>
      </c>
      <c r="L141" s="15">
        <v>227.12215079000001</v>
      </c>
      <c r="M141" s="15">
        <v>439.69436151000002</v>
      </c>
      <c r="N141" s="15">
        <v>8.0135274465999995</v>
      </c>
      <c r="O141" s="15">
        <v>0</v>
      </c>
      <c r="S141" s="14">
        <v>107</v>
      </c>
      <c r="T141" s="15">
        <v>1535.1953246999999</v>
      </c>
      <c r="U141" s="15">
        <v>189.55959103000001</v>
      </c>
      <c r="V141" s="15">
        <v>234.43470619000001</v>
      </c>
      <c r="W141" s="15">
        <v>252.88291877</v>
      </c>
      <c r="X141" s="15">
        <v>6.3123287671000003</v>
      </c>
      <c r="Y141" s="15">
        <v>28.488823471</v>
      </c>
      <c r="Z141" s="15">
        <v>215.75084351000001</v>
      </c>
      <c r="AA141" s="15">
        <v>337.82684287000001</v>
      </c>
      <c r="AB141" s="15">
        <v>7.4484036027</v>
      </c>
      <c r="AC141" s="15">
        <v>0</v>
      </c>
      <c r="AG141" s="14">
        <v>107</v>
      </c>
      <c r="AH141" s="15">
        <v>1463.8355153</v>
      </c>
      <c r="AI141" s="15">
        <v>189.71966022000001</v>
      </c>
      <c r="AJ141" s="15">
        <v>232.12489694000001</v>
      </c>
      <c r="AK141" s="15">
        <v>242.25025503000001</v>
      </c>
      <c r="AL141" s="15">
        <v>6.3123287671000003</v>
      </c>
      <c r="AM141" s="15">
        <v>28.523903485000002</v>
      </c>
      <c r="AN141" s="15">
        <v>205.85157694</v>
      </c>
      <c r="AO141" s="15">
        <v>320.38245182999998</v>
      </c>
      <c r="AP141" s="15">
        <v>7.3576986300999998</v>
      </c>
      <c r="AQ141" s="15">
        <v>0</v>
      </c>
      <c r="AR141" s="50"/>
      <c r="AS141" s="39"/>
      <c r="AU141" s="14">
        <v>107</v>
      </c>
      <c r="AV141" s="15">
        <v>1464.1254021</v>
      </c>
      <c r="AW141" s="15">
        <v>187.91953709000001</v>
      </c>
      <c r="AX141" s="15">
        <v>232.61811584</v>
      </c>
      <c r="AY141" s="15">
        <v>240.67206426999999</v>
      </c>
      <c r="AZ141" s="15">
        <v>6.3123287671000003</v>
      </c>
      <c r="BA141" s="15">
        <v>28.428532650000001</v>
      </c>
      <c r="BB141" s="15">
        <v>205.94368302000001</v>
      </c>
      <c r="BC141" s="15">
        <v>302.69001408000003</v>
      </c>
      <c r="BD141" s="15">
        <v>7.3719479889999997</v>
      </c>
      <c r="BE141" s="15">
        <v>0</v>
      </c>
      <c r="BF141" s="50"/>
      <c r="BG141" s="39"/>
      <c r="BI141" s="14">
        <v>107</v>
      </c>
      <c r="BJ141" s="15">
        <v>1544.8445334999999</v>
      </c>
      <c r="BK141" s="15">
        <v>191.28843232</v>
      </c>
      <c r="BL141" s="15">
        <v>227.60070752999999</v>
      </c>
      <c r="BM141" s="15">
        <v>237.87083564</v>
      </c>
      <c r="BN141" s="15">
        <v>6.3123287671000003</v>
      </c>
      <c r="BO141" s="15">
        <v>28.497014372999999</v>
      </c>
      <c r="BP141" s="15">
        <v>209.15320703</v>
      </c>
      <c r="BQ141" s="15">
        <v>408.58537430000001</v>
      </c>
      <c r="BR141" s="15">
        <v>7.7468075123000002</v>
      </c>
      <c r="BS141" s="15">
        <v>0</v>
      </c>
      <c r="BT141" s="50"/>
    </row>
    <row r="142" spans="5:72">
      <c r="E142" s="14">
        <v>108</v>
      </c>
      <c r="F142" s="15">
        <v>1545.8994032999999</v>
      </c>
      <c r="G142" s="15">
        <v>192.56052964</v>
      </c>
      <c r="H142" s="15">
        <v>233.72679861</v>
      </c>
      <c r="I142" s="15">
        <v>244.11733609000001</v>
      </c>
      <c r="J142" s="15">
        <v>6.3123287671000003</v>
      </c>
      <c r="K142" s="15">
        <v>28.472213503999999</v>
      </c>
      <c r="L142" s="15">
        <v>226.70781041999999</v>
      </c>
      <c r="M142" s="15">
        <v>438.27723931999998</v>
      </c>
      <c r="N142" s="15">
        <v>8.0135274465999995</v>
      </c>
      <c r="O142" s="15">
        <v>0</v>
      </c>
      <c r="S142" s="14">
        <v>108</v>
      </c>
      <c r="T142" s="15">
        <v>1527.540559</v>
      </c>
      <c r="U142" s="15">
        <v>188.81752587</v>
      </c>
      <c r="V142" s="15">
        <v>233.68685618999999</v>
      </c>
      <c r="W142" s="15">
        <v>252.45598552000001</v>
      </c>
      <c r="X142" s="15">
        <v>6.3123287671000003</v>
      </c>
      <c r="Y142" s="15">
        <v>28.471977789</v>
      </c>
      <c r="Z142" s="15">
        <v>215.39106753999999</v>
      </c>
      <c r="AA142" s="15">
        <v>336.31662725000001</v>
      </c>
      <c r="AB142" s="15">
        <v>7.4484036027</v>
      </c>
      <c r="AC142" s="15">
        <v>0</v>
      </c>
      <c r="AG142" s="14">
        <v>108</v>
      </c>
      <c r="AH142" s="15">
        <v>1456.8358232</v>
      </c>
      <c r="AI142" s="15">
        <v>188.75658801</v>
      </c>
      <c r="AJ142" s="15">
        <v>231.25177597999999</v>
      </c>
      <c r="AK142" s="15">
        <v>241.93160800999999</v>
      </c>
      <c r="AL142" s="15">
        <v>6.3123287671000003</v>
      </c>
      <c r="AM142" s="15">
        <v>28.507362475000001</v>
      </c>
      <c r="AN142" s="15">
        <v>205.51389216999999</v>
      </c>
      <c r="AO142" s="15">
        <v>318.99935669000001</v>
      </c>
      <c r="AP142" s="15">
        <v>7.3576986300999998</v>
      </c>
      <c r="AQ142" s="15">
        <v>0</v>
      </c>
      <c r="AR142" s="50"/>
      <c r="AS142" s="39"/>
      <c r="AU142" s="14">
        <v>108</v>
      </c>
      <c r="AV142" s="15">
        <v>1457.0641740000001</v>
      </c>
      <c r="AW142" s="15">
        <v>186.87892034999999</v>
      </c>
      <c r="AX142" s="15">
        <v>231.88235617000001</v>
      </c>
      <c r="AY142" s="15">
        <v>240.35974446</v>
      </c>
      <c r="AZ142" s="15">
        <v>6.3123287671000003</v>
      </c>
      <c r="BA142" s="15">
        <v>28.412217930000001</v>
      </c>
      <c r="BB142" s="15">
        <v>205.60413296999999</v>
      </c>
      <c r="BC142" s="15">
        <v>301.50982217000001</v>
      </c>
      <c r="BD142" s="15">
        <v>7.3719479889999997</v>
      </c>
      <c r="BE142" s="15">
        <v>0</v>
      </c>
      <c r="BF142" s="50"/>
      <c r="BG142" s="39"/>
      <c r="BI142" s="14">
        <v>108</v>
      </c>
      <c r="BJ142" s="15">
        <v>1536.8853142</v>
      </c>
      <c r="BK142" s="15">
        <v>190.49510559000001</v>
      </c>
      <c r="BL142" s="15">
        <v>227.11440582</v>
      </c>
      <c r="BM142" s="15">
        <v>237.67310836999999</v>
      </c>
      <c r="BN142" s="15">
        <v>6.3123287671000003</v>
      </c>
      <c r="BO142" s="15">
        <v>28.480273217000001</v>
      </c>
      <c r="BP142" s="15">
        <v>208.79221461</v>
      </c>
      <c r="BQ142" s="15">
        <v>407.21033497000002</v>
      </c>
      <c r="BR142" s="15">
        <v>7.7468075123000002</v>
      </c>
      <c r="BS142" s="15">
        <v>0</v>
      </c>
      <c r="BT142" s="50"/>
    </row>
    <row r="143" spans="5:72">
      <c r="E143" s="14">
        <v>109</v>
      </c>
      <c r="F143" s="15">
        <v>1538.5660613</v>
      </c>
      <c r="G143" s="15">
        <v>191.46768186</v>
      </c>
      <c r="H143" s="15">
        <v>232.8475219</v>
      </c>
      <c r="I143" s="15">
        <v>243.78990630000001</v>
      </c>
      <c r="J143" s="15">
        <v>6.3123287671000003</v>
      </c>
      <c r="K143" s="15">
        <v>28.455483259000001</v>
      </c>
      <c r="L143" s="15">
        <v>226.30455158000001</v>
      </c>
      <c r="M143" s="15">
        <v>436.87703121999999</v>
      </c>
      <c r="N143" s="15">
        <v>8.0135274465999995</v>
      </c>
      <c r="O143" s="15">
        <v>0</v>
      </c>
      <c r="S143" s="14">
        <v>109</v>
      </c>
      <c r="T143" s="15">
        <v>1520.2264491999999</v>
      </c>
      <c r="U143" s="15">
        <v>187.78553608999999</v>
      </c>
      <c r="V143" s="15">
        <v>232.88858119</v>
      </c>
      <c r="W143" s="15">
        <v>252.02874602</v>
      </c>
      <c r="X143" s="15">
        <v>6.3123287671000003</v>
      </c>
      <c r="Y143" s="15">
        <v>28.454844177999998</v>
      </c>
      <c r="Z143" s="15">
        <v>215.04157029999999</v>
      </c>
      <c r="AA143" s="15">
        <v>334.81730529999999</v>
      </c>
      <c r="AB143" s="15">
        <v>7.4484036027</v>
      </c>
      <c r="AC143" s="15">
        <v>0</v>
      </c>
      <c r="AG143" s="14">
        <v>109</v>
      </c>
      <c r="AH143" s="15">
        <v>1449.6467935999999</v>
      </c>
      <c r="AI143" s="15">
        <v>187.92571856999999</v>
      </c>
      <c r="AJ143" s="15">
        <v>230.45214007000001</v>
      </c>
      <c r="AK143" s="15">
        <v>241.59661066999999</v>
      </c>
      <c r="AL143" s="15">
        <v>6.3123287671000003</v>
      </c>
      <c r="AM143" s="15">
        <v>28.490541056000001</v>
      </c>
      <c r="AN143" s="15">
        <v>205.18628416999999</v>
      </c>
      <c r="AO143" s="15">
        <v>317.62656813000001</v>
      </c>
      <c r="AP143" s="15">
        <v>7.3576986300999998</v>
      </c>
      <c r="AQ143" s="15">
        <v>0</v>
      </c>
      <c r="AR143" s="50"/>
      <c r="AS143" s="39"/>
      <c r="AU143" s="14">
        <v>109</v>
      </c>
      <c r="AV143" s="15">
        <v>1449.9903818</v>
      </c>
      <c r="AW143" s="15">
        <v>185.92281527</v>
      </c>
      <c r="AX143" s="15">
        <v>231.09311170999999</v>
      </c>
      <c r="AY143" s="15">
        <v>240.02896175999999</v>
      </c>
      <c r="AZ143" s="15">
        <v>6.3123287671000003</v>
      </c>
      <c r="BA143" s="15">
        <v>28.395633046</v>
      </c>
      <c r="BB143" s="15">
        <v>205.27448317</v>
      </c>
      <c r="BC143" s="15">
        <v>300.34073086000001</v>
      </c>
      <c r="BD143" s="15">
        <v>7.3719479889999997</v>
      </c>
      <c r="BE143" s="15">
        <v>0</v>
      </c>
      <c r="BF143" s="50"/>
      <c r="BG143" s="39"/>
      <c r="BI143" s="14">
        <v>109</v>
      </c>
      <c r="BJ143" s="15">
        <v>1529.4255696</v>
      </c>
      <c r="BK143" s="15">
        <v>189.47786808000001</v>
      </c>
      <c r="BL143" s="15">
        <v>226.35254015000001</v>
      </c>
      <c r="BM143" s="15">
        <v>237.47538109999999</v>
      </c>
      <c r="BN143" s="15">
        <v>6.3123287671000003</v>
      </c>
      <c r="BO143" s="15">
        <v>28.463262580999999</v>
      </c>
      <c r="BP143" s="15">
        <v>208.44146033999999</v>
      </c>
      <c r="BQ143" s="15">
        <v>405.84761207999998</v>
      </c>
      <c r="BR143" s="15">
        <v>7.7468075123000002</v>
      </c>
      <c r="BS143" s="15">
        <v>0</v>
      </c>
      <c r="BT143" s="50"/>
    </row>
    <row r="144" spans="5:72">
      <c r="E144" s="14">
        <v>110</v>
      </c>
      <c r="F144" s="15">
        <v>1530.8456828000001</v>
      </c>
      <c r="G144" s="15">
        <v>190.84974265</v>
      </c>
      <c r="H144" s="15">
        <v>231.88428861</v>
      </c>
      <c r="I144" s="15">
        <v>243.45856119000001</v>
      </c>
      <c r="J144" s="15">
        <v>6.3123287671000003</v>
      </c>
      <c r="K144" s="15">
        <v>28.438512312</v>
      </c>
      <c r="L144" s="15">
        <v>225.91216005000001</v>
      </c>
      <c r="M144" s="15">
        <v>435.49346530999998</v>
      </c>
      <c r="N144" s="15">
        <v>8.0135274465999995</v>
      </c>
      <c r="O144" s="15">
        <v>0</v>
      </c>
      <c r="S144" s="14">
        <v>110</v>
      </c>
      <c r="T144" s="15">
        <v>1512.8806196999999</v>
      </c>
      <c r="U144" s="15">
        <v>187.11478025</v>
      </c>
      <c r="V144" s="15">
        <v>231.77013575000001</v>
      </c>
      <c r="W144" s="15">
        <v>251.59216276999999</v>
      </c>
      <c r="X144" s="15">
        <v>6.3123287671000003</v>
      </c>
      <c r="Y144" s="15">
        <v>28.437430073000002</v>
      </c>
      <c r="Z144" s="15">
        <v>214.70213122000001</v>
      </c>
      <c r="AA144" s="15">
        <v>333.32876883</v>
      </c>
      <c r="AB144" s="15">
        <v>7.4484036027</v>
      </c>
      <c r="AC144" s="15">
        <v>0</v>
      </c>
      <c r="AG144" s="14">
        <v>110</v>
      </c>
      <c r="AH144" s="15">
        <v>1442.0753356</v>
      </c>
      <c r="AI144" s="15">
        <v>187.27500333</v>
      </c>
      <c r="AJ144" s="15">
        <v>229.82675394</v>
      </c>
      <c r="AK144" s="15">
        <v>241.28963766000001</v>
      </c>
      <c r="AL144" s="15">
        <v>6.3123287671000003</v>
      </c>
      <c r="AM144" s="15">
        <v>28.473446193000001</v>
      </c>
      <c r="AN144" s="15">
        <v>204.86852920999999</v>
      </c>
      <c r="AO144" s="15">
        <v>316.26395667999998</v>
      </c>
      <c r="AP144" s="15">
        <v>7.3576986300999998</v>
      </c>
      <c r="AQ144" s="15">
        <v>0</v>
      </c>
      <c r="AR144" s="50"/>
      <c r="AS144" s="39"/>
      <c r="AU144" s="14">
        <v>110</v>
      </c>
      <c r="AV144" s="15">
        <v>1442.1934802000001</v>
      </c>
      <c r="AW144" s="15">
        <v>185.36471334000001</v>
      </c>
      <c r="AX144" s="15">
        <v>230.59919536999999</v>
      </c>
      <c r="AY144" s="15">
        <v>239.72795719000001</v>
      </c>
      <c r="AZ144" s="15">
        <v>6.3123287671000003</v>
      </c>
      <c r="BA144" s="15">
        <v>28.378784494000001</v>
      </c>
      <c r="BB144" s="15">
        <v>204.95451621000001</v>
      </c>
      <c r="BC144" s="15">
        <v>299.18258923000002</v>
      </c>
      <c r="BD144" s="15">
        <v>7.3719479889999997</v>
      </c>
      <c r="BE144" s="15">
        <v>0</v>
      </c>
      <c r="BF144" s="50"/>
      <c r="BG144" s="39"/>
      <c r="BI144" s="14">
        <v>110</v>
      </c>
      <c r="BJ144" s="15">
        <v>1522.0502011999999</v>
      </c>
      <c r="BK144" s="15">
        <v>188.56881761</v>
      </c>
      <c r="BL144" s="15">
        <v>225.40038376999999</v>
      </c>
      <c r="BM144" s="15">
        <v>237.27538131</v>
      </c>
      <c r="BN144" s="15">
        <v>6.3123287671000003</v>
      </c>
      <c r="BO144" s="15">
        <v>28.445989332</v>
      </c>
      <c r="BP144" s="15">
        <v>208.10072880000001</v>
      </c>
      <c r="BQ144" s="15">
        <v>404.4970624</v>
      </c>
      <c r="BR144" s="15">
        <v>7.7468075123000002</v>
      </c>
      <c r="BS144" s="15">
        <v>0</v>
      </c>
      <c r="BT144" s="50"/>
    </row>
    <row r="145" spans="5:72">
      <c r="E145" s="14">
        <v>111</v>
      </c>
      <c r="F145" s="15">
        <v>1523.0848315000001</v>
      </c>
      <c r="G145" s="15">
        <v>190.13096209</v>
      </c>
      <c r="H145" s="15">
        <v>231.04292257</v>
      </c>
      <c r="I145" s="15">
        <v>243.14666288999999</v>
      </c>
      <c r="J145" s="15">
        <v>6.3123287671000003</v>
      </c>
      <c r="K145" s="15">
        <v>28.421306689000001</v>
      </c>
      <c r="L145" s="15">
        <v>225.53042160999999</v>
      </c>
      <c r="M145" s="15">
        <v>434.12626967</v>
      </c>
      <c r="N145" s="15">
        <v>8.0135274465999995</v>
      </c>
      <c r="O145" s="15">
        <v>0</v>
      </c>
      <c r="S145" s="14">
        <v>111</v>
      </c>
      <c r="T145" s="15">
        <v>1504.8891271</v>
      </c>
      <c r="U145" s="15">
        <v>186.60868751000001</v>
      </c>
      <c r="V145" s="15">
        <v>231.11038962999999</v>
      </c>
      <c r="W145" s="15">
        <v>251.17788012</v>
      </c>
      <c r="X145" s="15">
        <v>6.3123287671000003</v>
      </c>
      <c r="Y145" s="15">
        <v>28.41974291</v>
      </c>
      <c r="Z145" s="15">
        <v>214.37252975999999</v>
      </c>
      <c r="AA145" s="15">
        <v>331.85090967999997</v>
      </c>
      <c r="AB145" s="15">
        <v>7.4484036027</v>
      </c>
      <c r="AC145" s="15">
        <v>0</v>
      </c>
      <c r="AG145" s="14">
        <v>111</v>
      </c>
      <c r="AH145" s="15">
        <v>1435.3412023999999</v>
      </c>
      <c r="AI145" s="15">
        <v>186.24231105999999</v>
      </c>
      <c r="AJ145" s="15">
        <v>228.74516831</v>
      </c>
      <c r="AK145" s="15">
        <v>240.98351645</v>
      </c>
      <c r="AL145" s="15">
        <v>6.3123287671000003</v>
      </c>
      <c r="AM145" s="15">
        <v>28.456084849</v>
      </c>
      <c r="AN145" s="15">
        <v>204.56040358999999</v>
      </c>
      <c r="AO145" s="15">
        <v>314.91139289</v>
      </c>
      <c r="AP145" s="15">
        <v>7.3576986300999998</v>
      </c>
      <c r="AQ145" s="15">
        <v>0</v>
      </c>
      <c r="AR145" s="50"/>
      <c r="AS145" s="39"/>
      <c r="AU145" s="14">
        <v>111</v>
      </c>
      <c r="AV145" s="15">
        <v>1434.9937560000001</v>
      </c>
      <c r="AW145" s="15">
        <v>184.62549851</v>
      </c>
      <c r="AX145" s="15">
        <v>229.68787119000001</v>
      </c>
      <c r="AY145" s="15">
        <v>239.42829606999999</v>
      </c>
      <c r="AZ145" s="15">
        <v>6.3123287671000003</v>
      </c>
      <c r="BA145" s="15">
        <v>28.361678768000001</v>
      </c>
      <c r="BB145" s="15">
        <v>204.64401466000001</v>
      </c>
      <c r="BC145" s="15">
        <v>298.03524642000002</v>
      </c>
      <c r="BD145" s="15">
        <v>7.3719479889999997</v>
      </c>
      <c r="BE145" s="15">
        <v>0</v>
      </c>
      <c r="BF145" s="50"/>
      <c r="BG145" s="39"/>
      <c r="BI145" s="14">
        <v>111</v>
      </c>
      <c r="BJ145" s="15">
        <v>1514.309915</v>
      </c>
      <c r="BK145" s="15">
        <v>187.82475165</v>
      </c>
      <c r="BL145" s="15">
        <v>224.63603397</v>
      </c>
      <c r="BM145" s="15">
        <v>237.08750828000001</v>
      </c>
      <c r="BN145" s="15">
        <v>6.3123287671000003</v>
      </c>
      <c r="BO145" s="15">
        <v>28.428460332</v>
      </c>
      <c r="BP145" s="15">
        <v>207.76980458</v>
      </c>
      <c r="BQ145" s="15">
        <v>403.15854271000001</v>
      </c>
      <c r="BR145" s="15">
        <v>7.7468075123000002</v>
      </c>
      <c r="BS145" s="15">
        <v>0</v>
      </c>
      <c r="BT145" s="50"/>
    </row>
    <row r="146" spans="5:72">
      <c r="E146" s="14">
        <v>112</v>
      </c>
      <c r="F146" s="15">
        <v>1515.2202313</v>
      </c>
      <c r="G146" s="15">
        <v>189.50994087000001</v>
      </c>
      <c r="H146" s="15">
        <v>230.20754602</v>
      </c>
      <c r="I146" s="15">
        <v>242.8347646</v>
      </c>
      <c r="J146" s="15">
        <v>6.3123287671000003</v>
      </c>
      <c r="K146" s="15">
        <v>28.403872419999999</v>
      </c>
      <c r="L146" s="15">
        <v>225.15912201</v>
      </c>
      <c r="M146" s="15">
        <v>432.77517240999998</v>
      </c>
      <c r="N146" s="15">
        <v>8.0135274465999995</v>
      </c>
      <c r="O146" s="15">
        <v>0</v>
      </c>
      <c r="S146" s="14">
        <v>112</v>
      </c>
      <c r="T146" s="15">
        <v>1497.4552428</v>
      </c>
      <c r="U146" s="15">
        <v>185.87889504</v>
      </c>
      <c r="V146" s="15">
        <v>230.11673503</v>
      </c>
      <c r="W146" s="15">
        <v>250.76359747000001</v>
      </c>
      <c r="X146" s="15">
        <v>6.3123287671000003</v>
      </c>
      <c r="Y146" s="15">
        <v>28.401790125000002</v>
      </c>
      <c r="Z146" s="15">
        <v>214.05254536999999</v>
      </c>
      <c r="AA146" s="15">
        <v>330.38361963</v>
      </c>
      <c r="AB146" s="15">
        <v>7.4484036027</v>
      </c>
      <c r="AC146" s="15">
        <v>0</v>
      </c>
      <c r="AG146" s="14">
        <v>112</v>
      </c>
      <c r="AH146" s="15">
        <v>1428.1945828</v>
      </c>
      <c r="AI146" s="15">
        <v>185.29076162999999</v>
      </c>
      <c r="AJ146" s="15">
        <v>227.99492623</v>
      </c>
      <c r="AK146" s="15">
        <v>240.67739524000001</v>
      </c>
      <c r="AL146" s="15">
        <v>6.3123287671000003</v>
      </c>
      <c r="AM146" s="15">
        <v>28.438463988999999</v>
      </c>
      <c r="AN146" s="15">
        <v>204.26168358999999</v>
      </c>
      <c r="AO146" s="15">
        <v>313.56874729999998</v>
      </c>
      <c r="AP146" s="15">
        <v>7.3576986300999998</v>
      </c>
      <c r="AQ146" s="15">
        <v>0</v>
      </c>
      <c r="AR146" s="50"/>
      <c r="AS146" s="39"/>
      <c r="AU146" s="14">
        <v>112</v>
      </c>
      <c r="AV146" s="15">
        <v>1428.0675243000001</v>
      </c>
      <c r="AW146" s="15">
        <v>183.61704261</v>
      </c>
      <c r="AX146" s="15">
        <v>228.77229550999999</v>
      </c>
      <c r="AY146" s="15">
        <v>239.12863494000001</v>
      </c>
      <c r="AZ146" s="15">
        <v>6.3123287671000003</v>
      </c>
      <c r="BA146" s="15">
        <v>28.344322361</v>
      </c>
      <c r="BB146" s="15">
        <v>204.34276109999999</v>
      </c>
      <c r="BC146" s="15">
        <v>296.89855153000002</v>
      </c>
      <c r="BD146" s="15">
        <v>7.3719479889999997</v>
      </c>
      <c r="BE146" s="15">
        <v>0</v>
      </c>
      <c r="BF146" s="50"/>
      <c r="BG146" s="39"/>
      <c r="BI146" s="14">
        <v>112</v>
      </c>
      <c r="BJ146" s="15">
        <v>1506.4416188</v>
      </c>
      <c r="BK146" s="15">
        <v>187.26468505</v>
      </c>
      <c r="BL146" s="15">
        <v>223.81569476999999</v>
      </c>
      <c r="BM146" s="15">
        <v>236.89963526</v>
      </c>
      <c r="BN146" s="15">
        <v>6.3123287671000003</v>
      </c>
      <c r="BO146" s="15">
        <v>28.410682447999999</v>
      </c>
      <c r="BP146" s="15">
        <v>207.44847225999999</v>
      </c>
      <c r="BQ146" s="15">
        <v>401.83190979</v>
      </c>
      <c r="BR146" s="15">
        <v>7.7468075123000002</v>
      </c>
      <c r="BS146" s="15">
        <v>0</v>
      </c>
      <c r="BT146" s="50"/>
    </row>
    <row r="147" spans="5:72">
      <c r="E147" s="14">
        <v>113</v>
      </c>
      <c r="F147" s="15">
        <v>1507.4380045</v>
      </c>
      <c r="G147" s="15">
        <v>188.6696369</v>
      </c>
      <c r="H147" s="15">
        <v>229.50907892000001</v>
      </c>
      <c r="I147" s="15">
        <v>242.5228663</v>
      </c>
      <c r="J147" s="15">
        <v>6.3123287671000003</v>
      </c>
      <c r="K147" s="15">
        <v>28.386215533000001</v>
      </c>
      <c r="L147" s="15">
        <v>224.79804704</v>
      </c>
      <c r="M147" s="15">
        <v>431.43990160999999</v>
      </c>
      <c r="N147" s="15">
        <v>8.0135274465999995</v>
      </c>
      <c r="O147" s="15">
        <v>0</v>
      </c>
      <c r="S147" s="14">
        <v>113</v>
      </c>
      <c r="T147" s="15">
        <v>1489.8328207</v>
      </c>
      <c r="U147" s="15">
        <v>185.02998382999999</v>
      </c>
      <c r="V147" s="15">
        <v>229.43073688999999</v>
      </c>
      <c r="W147" s="15">
        <v>250.34931481999999</v>
      </c>
      <c r="X147" s="15">
        <v>6.3123287671000003</v>
      </c>
      <c r="Y147" s="15">
        <v>28.383579151999999</v>
      </c>
      <c r="Z147" s="15">
        <v>213.74195749</v>
      </c>
      <c r="AA147" s="15">
        <v>328.92679050999999</v>
      </c>
      <c r="AB147" s="15">
        <v>7.4484036027</v>
      </c>
      <c r="AC147" s="15">
        <v>0</v>
      </c>
      <c r="AG147" s="14">
        <v>113</v>
      </c>
      <c r="AH147" s="15">
        <v>1420.6243416</v>
      </c>
      <c r="AI147" s="15">
        <v>184.65926976</v>
      </c>
      <c r="AJ147" s="15">
        <v>227.34824816</v>
      </c>
      <c r="AK147" s="15">
        <v>240.37127403</v>
      </c>
      <c r="AL147" s="15">
        <v>6.3123287671000003</v>
      </c>
      <c r="AM147" s="15">
        <v>28.420590575999999</v>
      </c>
      <c r="AN147" s="15">
        <v>203.97214550000001</v>
      </c>
      <c r="AO147" s="15">
        <v>312.23589047000002</v>
      </c>
      <c r="AP147" s="15">
        <v>7.3576986300999998</v>
      </c>
      <c r="AQ147" s="15">
        <v>0</v>
      </c>
      <c r="AR147" s="50"/>
      <c r="AS147" s="39"/>
      <c r="AU147" s="14">
        <v>113</v>
      </c>
      <c r="AV147" s="15">
        <v>1420.5662493</v>
      </c>
      <c r="AW147" s="15">
        <v>182.94724780999999</v>
      </c>
      <c r="AX147" s="15">
        <v>228.09310194</v>
      </c>
      <c r="AY147" s="15">
        <v>238.82897381999999</v>
      </c>
      <c r="AZ147" s="15">
        <v>6.3123287671000003</v>
      </c>
      <c r="BA147" s="15">
        <v>28.326721768999999</v>
      </c>
      <c r="BB147" s="15">
        <v>204.05053810000001</v>
      </c>
      <c r="BC147" s="15">
        <v>295.77235367999998</v>
      </c>
      <c r="BD147" s="15">
        <v>7.3719479889999997</v>
      </c>
      <c r="BE147" s="15">
        <v>0</v>
      </c>
      <c r="BF147" s="50"/>
      <c r="BG147" s="39"/>
      <c r="BI147" s="14">
        <v>113</v>
      </c>
      <c r="BJ147" s="15">
        <v>1498.6310291</v>
      </c>
      <c r="BK147" s="15">
        <v>186.59994739000001</v>
      </c>
      <c r="BL147" s="15">
        <v>223.04232009</v>
      </c>
      <c r="BM147" s="15">
        <v>236.71176224000001</v>
      </c>
      <c r="BN147" s="15">
        <v>6.3123287671000003</v>
      </c>
      <c r="BO147" s="15">
        <v>28.392662543</v>
      </c>
      <c r="BP147" s="15">
        <v>207.13651641999999</v>
      </c>
      <c r="BQ147" s="15">
        <v>400.51702041999999</v>
      </c>
      <c r="BR147" s="15">
        <v>7.7468075123000002</v>
      </c>
      <c r="BS147" s="15">
        <v>0</v>
      </c>
      <c r="BT147" s="50"/>
    </row>
    <row r="148" spans="5:72">
      <c r="E148" s="14">
        <v>114</v>
      </c>
      <c r="F148" s="15">
        <v>1500.3332389</v>
      </c>
      <c r="G148" s="15">
        <v>187.50182373999999</v>
      </c>
      <c r="H148" s="15">
        <v>228.46065981000001</v>
      </c>
      <c r="I148" s="15">
        <v>242.21096800000001</v>
      </c>
      <c r="J148" s="15">
        <v>6.3123287671000003</v>
      </c>
      <c r="K148" s="15">
        <v>28.368342055999999</v>
      </c>
      <c r="L148" s="15">
        <v>224.44698245999999</v>
      </c>
      <c r="M148" s="15">
        <v>430.12018535999999</v>
      </c>
      <c r="N148" s="15">
        <v>8.0135274465999995</v>
      </c>
      <c r="O148" s="15">
        <v>0</v>
      </c>
      <c r="S148" s="14">
        <v>114</v>
      </c>
      <c r="T148" s="15">
        <v>1482.9970693</v>
      </c>
      <c r="U148" s="15">
        <v>183.76062155</v>
      </c>
      <c r="V148" s="15">
        <v>228.37851911999999</v>
      </c>
      <c r="W148" s="15">
        <v>249.93503217</v>
      </c>
      <c r="X148" s="15">
        <v>6.3123287671000003</v>
      </c>
      <c r="Y148" s="15">
        <v>28.365117427000001</v>
      </c>
      <c r="Z148" s="15">
        <v>213.44054557999999</v>
      </c>
      <c r="AA148" s="15">
        <v>327.48031413000001</v>
      </c>
      <c r="AB148" s="15">
        <v>7.4484036027</v>
      </c>
      <c r="AC148" s="15">
        <v>0</v>
      </c>
      <c r="AG148" s="14">
        <v>114</v>
      </c>
      <c r="AH148" s="15">
        <v>1413.5795028</v>
      </c>
      <c r="AI148" s="15">
        <v>184.09649012</v>
      </c>
      <c r="AJ148" s="15">
        <v>226.10745546999999</v>
      </c>
      <c r="AK148" s="15">
        <v>240.06515282999999</v>
      </c>
      <c r="AL148" s="15">
        <v>6.3123287671000003</v>
      </c>
      <c r="AM148" s="15">
        <v>28.402471574</v>
      </c>
      <c r="AN148" s="15">
        <v>203.69156559999999</v>
      </c>
      <c r="AO148" s="15">
        <v>310.91269292999999</v>
      </c>
      <c r="AP148" s="15">
        <v>7.3576986300999998</v>
      </c>
      <c r="AQ148" s="15">
        <v>0</v>
      </c>
      <c r="AR148" s="50"/>
      <c r="AS148" s="39"/>
      <c r="AU148" s="14">
        <v>114</v>
      </c>
      <c r="AV148" s="15">
        <v>1413.355787</v>
      </c>
      <c r="AW148" s="15">
        <v>182.4514963</v>
      </c>
      <c r="AX148" s="15">
        <v>226.94905249999999</v>
      </c>
      <c r="AY148" s="15">
        <v>238.52931269999999</v>
      </c>
      <c r="AZ148" s="15">
        <v>6.3123287671000003</v>
      </c>
      <c r="BA148" s="15">
        <v>28.308883485999999</v>
      </c>
      <c r="BB148" s="15">
        <v>203.76712824000001</v>
      </c>
      <c r="BC148" s="15">
        <v>294.65650197000002</v>
      </c>
      <c r="BD148" s="15">
        <v>7.3719479889999997</v>
      </c>
      <c r="BE148" s="15">
        <v>0</v>
      </c>
      <c r="BF148" s="50"/>
      <c r="BG148" s="39"/>
      <c r="BI148" s="14">
        <v>114</v>
      </c>
      <c r="BJ148" s="15">
        <v>1491.4257994</v>
      </c>
      <c r="BK148" s="15">
        <v>185.59263949000001</v>
      </c>
      <c r="BL148" s="15">
        <v>222.00615572000001</v>
      </c>
      <c r="BM148" s="15">
        <v>236.52388922</v>
      </c>
      <c r="BN148" s="15">
        <v>6.3123287671000003</v>
      </c>
      <c r="BO148" s="15">
        <v>28.374407482999999</v>
      </c>
      <c r="BP148" s="15">
        <v>206.83372165</v>
      </c>
      <c r="BQ148" s="15">
        <v>399.21373138000001</v>
      </c>
      <c r="BR148" s="15">
        <v>7.7468075123000002</v>
      </c>
      <c r="BS148" s="15">
        <v>0</v>
      </c>
      <c r="BT148" s="50"/>
    </row>
    <row r="149" spans="5:72">
      <c r="E149" s="14">
        <v>115</v>
      </c>
      <c r="F149" s="15">
        <v>1493.4327212999999</v>
      </c>
      <c r="G149" s="15">
        <v>186.48436701</v>
      </c>
      <c r="H149" s="15">
        <v>227.05763619999999</v>
      </c>
      <c r="I149" s="15">
        <v>241.89906970999999</v>
      </c>
      <c r="J149" s="15">
        <v>6.3123287671000003</v>
      </c>
      <c r="K149" s="15">
        <v>28.350258018000002</v>
      </c>
      <c r="L149" s="15">
        <v>224.10571404999999</v>
      </c>
      <c r="M149" s="15">
        <v>428.81575176000001</v>
      </c>
      <c r="N149" s="15">
        <v>8.0135274465999995</v>
      </c>
      <c r="O149" s="15">
        <v>0</v>
      </c>
      <c r="S149" s="14">
        <v>115</v>
      </c>
      <c r="T149" s="15">
        <v>1475.9984443000001</v>
      </c>
      <c r="U149" s="15">
        <v>182.94994875</v>
      </c>
      <c r="V149" s="15">
        <v>227.03048552000001</v>
      </c>
      <c r="W149" s="15">
        <v>249.52074952000001</v>
      </c>
      <c r="X149" s="15">
        <v>6.3123287671000003</v>
      </c>
      <c r="Y149" s="15">
        <v>28.346412386000001</v>
      </c>
      <c r="Z149" s="15">
        <v>213.14808908000001</v>
      </c>
      <c r="AA149" s="15">
        <v>326.04408230000001</v>
      </c>
      <c r="AB149" s="15">
        <v>7.4484036027</v>
      </c>
      <c r="AC149" s="15">
        <v>0</v>
      </c>
      <c r="AG149" s="14">
        <v>115</v>
      </c>
      <c r="AH149" s="15">
        <v>1405.8697225000001</v>
      </c>
      <c r="AI149" s="15">
        <v>183.6007113</v>
      </c>
      <c r="AJ149" s="15">
        <v>225.46460346999999</v>
      </c>
      <c r="AK149" s="15">
        <v>239.75903162</v>
      </c>
      <c r="AL149" s="15">
        <v>6.3123287671000003</v>
      </c>
      <c r="AM149" s="15">
        <v>28.384113946999999</v>
      </c>
      <c r="AN149" s="15">
        <v>203.41972018000001</v>
      </c>
      <c r="AO149" s="15">
        <v>309.59902524</v>
      </c>
      <c r="AP149" s="15">
        <v>7.3576986300999998</v>
      </c>
      <c r="AQ149" s="15">
        <v>0</v>
      </c>
      <c r="AR149" s="50"/>
      <c r="AS149" s="39"/>
      <c r="AU149" s="14">
        <v>115</v>
      </c>
      <c r="AV149" s="15">
        <v>1405.8246193</v>
      </c>
      <c r="AW149" s="15">
        <v>181.83410895</v>
      </c>
      <c r="AX149" s="15">
        <v>226.24734427000001</v>
      </c>
      <c r="AY149" s="15">
        <v>238.22965156999999</v>
      </c>
      <c r="AZ149" s="15">
        <v>6.3123287671000003</v>
      </c>
      <c r="BA149" s="15">
        <v>28.290814005000001</v>
      </c>
      <c r="BB149" s="15">
        <v>203.49231409000001</v>
      </c>
      <c r="BC149" s="15">
        <v>293.55084552</v>
      </c>
      <c r="BD149" s="15">
        <v>7.3719479889999997</v>
      </c>
      <c r="BE149" s="15">
        <v>0</v>
      </c>
      <c r="BF149" s="50"/>
      <c r="BG149" s="39"/>
      <c r="BI149" s="14">
        <v>115</v>
      </c>
      <c r="BJ149" s="15">
        <v>1484.5324069999999</v>
      </c>
      <c r="BK149" s="15">
        <v>184.57392673000001</v>
      </c>
      <c r="BL149" s="15">
        <v>220.66955883</v>
      </c>
      <c r="BM149" s="15">
        <v>236.33601619999999</v>
      </c>
      <c r="BN149" s="15">
        <v>6.3123287671000003</v>
      </c>
      <c r="BO149" s="15">
        <v>28.355924131999998</v>
      </c>
      <c r="BP149" s="15">
        <v>206.53987254</v>
      </c>
      <c r="BQ149" s="15">
        <v>397.92189943</v>
      </c>
      <c r="BR149" s="15">
        <v>7.7468075123000002</v>
      </c>
      <c r="BS149" s="15">
        <v>0</v>
      </c>
      <c r="BT149" s="50"/>
    </row>
    <row r="150" spans="5:72">
      <c r="E150" s="14">
        <v>116</v>
      </c>
      <c r="F150" s="15">
        <v>1485.7389267000001</v>
      </c>
      <c r="G150" s="15">
        <v>185.67498825000001</v>
      </c>
      <c r="H150" s="15">
        <v>226.23981161</v>
      </c>
      <c r="I150" s="15">
        <v>241.58717141</v>
      </c>
      <c r="J150" s="15">
        <v>6.3123287671000003</v>
      </c>
      <c r="K150" s="15">
        <v>28.331969445999999</v>
      </c>
      <c r="L150" s="15">
        <v>223.77402756999999</v>
      </c>
      <c r="M150" s="15">
        <v>427.52632890000001</v>
      </c>
      <c r="N150" s="15">
        <v>8.0135274465999995</v>
      </c>
      <c r="O150" s="15">
        <v>0</v>
      </c>
      <c r="S150" s="14">
        <v>116</v>
      </c>
      <c r="T150" s="15">
        <v>1468.3602782999999</v>
      </c>
      <c r="U150" s="15">
        <v>182.21596521000001</v>
      </c>
      <c r="V150" s="15">
        <v>226.24530361999999</v>
      </c>
      <c r="W150" s="15">
        <v>249.10646686999999</v>
      </c>
      <c r="X150" s="15">
        <v>6.3123287671000003</v>
      </c>
      <c r="Y150" s="15">
        <v>28.327471462999998</v>
      </c>
      <c r="Z150" s="15">
        <v>212.86436744</v>
      </c>
      <c r="AA150" s="15">
        <v>324.61798683000001</v>
      </c>
      <c r="AB150" s="15">
        <v>7.4484036027</v>
      </c>
      <c r="AC150" s="15">
        <v>0</v>
      </c>
      <c r="AG150" s="14">
        <v>116</v>
      </c>
      <c r="AH150" s="15">
        <v>1398.821874</v>
      </c>
      <c r="AI150" s="15">
        <v>182.4490126</v>
      </c>
      <c r="AJ150" s="15">
        <v>224.81573947999999</v>
      </c>
      <c r="AK150" s="15">
        <v>239.45291040999999</v>
      </c>
      <c r="AL150" s="15">
        <v>6.3123287671000003</v>
      </c>
      <c r="AM150" s="15">
        <v>28.365524658999998</v>
      </c>
      <c r="AN150" s="15">
        <v>203.15638551999999</v>
      </c>
      <c r="AO150" s="15">
        <v>308.29475792</v>
      </c>
      <c r="AP150" s="15">
        <v>7.3576986300999998</v>
      </c>
      <c r="AQ150" s="15">
        <v>0</v>
      </c>
      <c r="AR150" s="50"/>
      <c r="AS150" s="39"/>
      <c r="AU150" s="14">
        <v>116</v>
      </c>
      <c r="AV150" s="15">
        <v>1398.5590755999999</v>
      </c>
      <c r="AW150" s="15">
        <v>180.92139329</v>
      </c>
      <c r="AX150" s="15">
        <v>225.57534042</v>
      </c>
      <c r="AY150" s="15">
        <v>237.92999044999999</v>
      </c>
      <c r="AZ150" s="15">
        <v>6.3123287671000003</v>
      </c>
      <c r="BA150" s="15">
        <v>28.272519822</v>
      </c>
      <c r="BB150" s="15">
        <v>203.22587822</v>
      </c>
      <c r="BC150" s="15">
        <v>292.45523343999997</v>
      </c>
      <c r="BD150" s="15">
        <v>7.3719479889999997</v>
      </c>
      <c r="BE150" s="15">
        <v>0</v>
      </c>
      <c r="BF150" s="50"/>
      <c r="BG150" s="39"/>
      <c r="BI150" s="14">
        <v>116</v>
      </c>
      <c r="BJ150" s="15">
        <v>1477.1480977000001</v>
      </c>
      <c r="BK150" s="15">
        <v>183.60309095</v>
      </c>
      <c r="BL150" s="15">
        <v>219.77600192</v>
      </c>
      <c r="BM150" s="15">
        <v>236.14814318000001</v>
      </c>
      <c r="BN150" s="15">
        <v>6.3123287671000003</v>
      </c>
      <c r="BO150" s="15">
        <v>28.337219353999998</v>
      </c>
      <c r="BP150" s="15">
        <v>206.25475366000001</v>
      </c>
      <c r="BQ150" s="15">
        <v>396.64138136999998</v>
      </c>
      <c r="BR150" s="15">
        <v>7.7468075123000002</v>
      </c>
      <c r="BS150" s="15">
        <v>0</v>
      </c>
      <c r="BT150" s="50"/>
    </row>
    <row r="151" spans="5:72">
      <c r="E151" s="14">
        <v>117</v>
      </c>
      <c r="F151" s="15">
        <v>1477.8176800000001</v>
      </c>
      <c r="G151" s="15">
        <v>184.88128458</v>
      </c>
      <c r="H151" s="15">
        <v>225.63376412</v>
      </c>
      <c r="I151" s="15">
        <v>241.27527311</v>
      </c>
      <c r="J151" s="15">
        <v>6.3123287671000003</v>
      </c>
      <c r="K151" s="15">
        <v>28.313482370999999</v>
      </c>
      <c r="L151" s="15">
        <v>223.45170879</v>
      </c>
      <c r="M151" s="15">
        <v>426.25164487000001</v>
      </c>
      <c r="N151" s="15">
        <v>8.0135274465999995</v>
      </c>
      <c r="O151" s="15">
        <v>0</v>
      </c>
      <c r="S151" s="14">
        <v>117</v>
      </c>
      <c r="T151" s="15">
        <v>1460.6899438999999</v>
      </c>
      <c r="U151" s="15">
        <v>181.31495745999999</v>
      </c>
      <c r="V151" s="15">
        <v>225.65931434000001</v>
      </c>
      <c r="W151" s="15">
        <v>248.69218422</v>
      </c>
      <c r="X151" s="15">
        <v>6.3123287671000003</v>
      </c>
      <c r="Y151" s="15">
        <v>28.308302094999998</v>
      </c>
      <c r="Z151" s="15">
        <v>212.58916010999999</v>
      </c>
      <c r="AA151" s="15">
        <v>323.20191954000001</v>
      </c>
      <c r="AB151" s="15">
        <v>7.4484036027</v>
      </c>
      <c r="AC151" s="15">
        <v>0</v>
      </c>
      <c r="AG151" s="14">
        <v>117</v>
      </c>
      <c r="AH151" s="15">
        <v>1391.5521678</v>
      </c>
      <c r="AI151" s="15">
        <v>181.87134909</v>
      </c>
      <c r="AJ151" s="15">
        <v>223.81469804</v>
      </c>
      <c r="AK151" s="15">
        <v>239.1467892</v>
      </c>
      <c r="AL151" s="15">
        <v>6.3123287671000003</v>
      </c>
      <c r="AM151" s="15">
        <v>28.346710675000001</v>
      </c>
      <c r="AN151" s="15">
        <v>202.90133792</v>
      </c>
      <c r="AO151" s="15">
        <v>306.99976154000001</v>
      </c>
      <c r="AP151" s="15">
        <v>7.3576986300999998</v>
      </c>
      <c r="AQ151" s="15">
        <v>0</v>
      </c>
      <c r="AR151" s="50"/>
      <c r="AS151" s="39"/>
      <c r="AU151" s="14">
        <v>117</v>
      </c>
      <c r="AV151" s="15">
        <v>1391.3889999</v>
      </c>
      <c r="AW151" s="15">
        <v>180.28814123999999</v>
      </c>
      <c r="AX151" s="15">
        <v>224.52840479</v>
      </c>
      <c r="AY151" s="15">
        <v>237.63032931999999</v>
      </c>
      <c r="AZ151" s="15">
        <v>6.3123287671000003</v>
      </c>
      <c r="BA151" s="15">
        <v>28.254007431000002</v>
      </c>
      <c r="BB151" s="15">
        <v>202.96760322</v>
      </c>
      <c r="BC151" s="15">
        <v>291.36951485999998</v>
      </c>
      <c r="BD151" s="15">
        <v>7.3719479889999997</v>
      </c>
      <c r="BE151" s="15">
        <v>0</v>
      </c>
      <c r="BF151" s="50"/>
      <c r="BG151" s="39"/>
      <c r="BI151" s="14">
        <v>117</v>
      </c>
      <c r="BJ151" s="15">
        <v>1469.1527367000001</v>
      </c>
      <c r="BK151" s="15">
        <v>182.96729085999999</v>
      </c>
      <c r="BL151" s="15">
        <v>219.15846101</v>
      </c>
      <c r="BM151" s="15">
        <v>235.96027015999999</v>
      </c>
      <c r="BN151" s="15">
        <v>6.3123287671000003</v>
      </c>
      <c r="BO151" s="15">
        <v>28.318300014999998</v>
      </c>
      <c r="BP151" s="15">
        <v>205.97814959999999</v>
      </c>
      <c r="BQ151" s="15">
        <v>395.37203397000002</v>
      </c>
      <c r="BR151" s="15">
        <v>7.7468075123000002</v>
      </c>
      <c r="BS151" s="15">
        <v>0</v>
      </c>
      <c r="BT151" s="50"/>
    </row>
    <row r="152" spans="5:72">
      <c r="E152" s="14">
        <v>118</v>
      </c>
      <c r="F152" s="15">
        <v>1469.8119293</v>
      </c>
      <c r="G152" s="15">
        <v>184.29799765000001</v>
      </c>
      <c r="H152" s="15">
        <v>224.90180383000001</v>
      </c>
      <c r="I152" s="15">
        <v>240.96337482000001</v>
      </c>
      <c r="J152" s="15">
        <v>6.3123287671000003</v>
      </c>
      <c r="K152" s="15">
        <v>28.294802818000001</v>
      </c>
      <c r="L152" s="15">
        <v>223.1385435</v>
      </c>
      <c r="M152" s="15">
        <v>424.99142776999997</v>
      </c>
      <c r="N152" s="15">
        <v>8.0135274465999995</v>
      </c>
      <c r="O152" s="15">
        <v>0</v>
      </c>
      <c r="S152" s="14">
        <v>118</v>
      </c>
      <c r="T152" s="15">
        <v>1452.9708851</v>
      </c>
      <c r="U152" s="15">
        <v>180.64748556000001</v>
      </c>
      <c r="V152" s="15">
        <v>224.88851367999999</v>
      </c>
      <c r="W152" s="15">
        <v>248.27790157000001</v>
      </c>
      <c r="X152" s="15">
        <v>6.3123287671000003</v>
      </c>
      <c r="Y152" s="15">
        <v>28.288911716000001</v>
      </c>
      <c r="Z152" s="15">
        <v>212.32224654000001</v>
      </c>
      <c r="AA152" s="15">
        <v>321.79577223000001</v>
      </c>
      <c r="AB152" s="15">
        <v>7.4484036027</v>
      </c>
      <c r="AC152" s="15">
        <v>0</v>
      </c>
      <c r="AG152" s="14">
        <v>118</v>
      </c>
      <c r="AH152" s="15">
        <v>1384.3448518</v>
      </c>
      <c r="AI152" s="15">
        <v>181.04418132000001</v>
      </c>
      <c r="AJ152" s="15">
        <v>223.00077071000001</v>
      </c>
      <c r="AK152" s="15">
        <v>238.84066798999999</v>
      </c>
      <c r="AL152" s="15">
        <v>6.3123287671000003</v>
      </c>
      <c r="AM152" s="15">
        <v>28.327678957</v>
      </c>
      <c r="AN152" s="15">
        <v>202.65435366</v>
      </c>
      <c r="AO152" s="15">
        <v>305.71390663</v>
      </c>
      <c r="AP152" s="15">
        <v>7.3576986300999998</v>
      </c>
      <c r="AQ152" s="15">
        <v>0</v>
      </c>
      <c r="AR152" s="50"/>
      <c r="AS152" s="39"/>
      <c r="AU152" s="14">
        <v>118</v>
      </c>
      <c r="AV152" s="15">
        <v>1384.2365542</v>
      </c>
      <c r="AW152" s="15">
        <v>179.30679599999999</v>
      </c>
      <c r="AX152" s="15">
        <v>223.81193246000001</v>
      </c>
      <c r="AY152" s="15">
        <v>237.33066819999999</v>
      </c>
      <c r="AZ152" s="15">
        <v>6.3123287671000003</v>
      </c>
      <c r="BA152" s="15">
        <v>28.235283326000001</v>
      </c>
      <c r="BB152" s="15">
        <v>202.71727164999999</v>
      </c>
      <c r="BC152" s="15">
        <v>290.29353887000002</v>
      </c>
      <c r="BD152" s="15">
        <v>7.3719479889999997</v>
      </c>
      <c r="BE152" s="15">
        <v>0</v>
      </c>
      <c r="BF152" s="50"/>
      <c r="BG152" s="39"/>
      <c r="BI152" s="14">
        <v>118</v>
      </c>
      <c r="BJ152" s="15">
        <v>1461.2321992</v>
      </c>
      <c r="BK152" s="15">
        <v>182.27560405</v>
      </c>
      <c r="BL152" s="15">
        <v>218.52198336000001</v>
      </c>
      <c r="BM152" s="15">
        <v>235.77239714000001</v>
      </c>
      <c r="BN152" s="15">
        <v>6.3123287671000003</v>
      </c>
      <c r="BO152" s="15">
        <v>28.299172979000002</v>
      </c>
      <c r="BP152" s="15">
        <v>205.70984496</v>
      </c>
      <c r="BQ152" s="15">
        <v>394.11371401000002</v>
      </c>
      <c r="BR152" s="15">
        <v>7.7468075123000002</v>
      </c>
      <c r="BS152" s="15">
        <v>0</v>
      </c>
      <c r="BT152" s="50"/>
    </row>
    <row r="153" spans="5:72">
      <c r="E153" s="14">
        <v>119</v>
      </c>
      <c r="F153" s="15">
        <v>1461.3352161</v>
      </c>
      <c r="G153" s="15">
        <v>183.84600046</v>
      </c>
      <c r="H153" s="15">
        <v>224.5095163</v>
      </c>
      <c r="I153" s="15">
        <v>240.65147651999999</v>
      </c>
      <c r="J153" s="15">
        <v>6.3123287671000003</v>
      </c>
      <c r="K153" s="15">
        <v>28.275936819000002</v>
      </c>
      <c r="L153" s="15">
        <v>222.83431744999999</v>
      </c>
      <c r="M153" s="15">
        <v>423.74540567999998</v>
      </c>
      <c r="N153" s="15">
        <v>8.0135274465999995</v>
      </c>
      <c r="O153" s="15">
        <v>0</v>
      </c>
      <c r="S153" s="14">
        <v>119</v>
      </c>
      <c r="T153" s="15">
        <v>1444.6254277999999</v>
      </c>
      <c r="U153" s="15">
        <v>180.30106971999999</v>
      </c>
      <c r="V153" s="15">
        <v>224.41862674999999</v>
      </c>
      <c r="W153" s="15">
        <v>247.86804753999999</v>
      </c>
      <c r="X153" s="15">
        <v>6.3123287671000003</v>
      </c>
      <c r="Y153" s="15">
        <v>28.269307763</v>
      </c>
      <c r="Z153" s="15">
        <v>212.06340617000001</v>
      </c>
      <c r="AA153" s="15">
        <v>320.39943672999999</v>
      </c>
      <c r="AB153" s="15">
        <v>7.4484036027</v>
      </c>
      <c r="AC153" s="15">
        <v>0</v>
      </c>
      <c r="AG153" s="14">
        <v>119</v>
      </c>
      <c r="AH153" s="15">
        <v>1376.9833132000001</v>
      </c>
      <c r="AI153" s="15">
        <v>180.09989809999999</v>
      </c>
      <c r="AJ153" s="15">
        <v>222.45829375</v>
      </c>
      <c r="AK153" s="15">
        <v>238.53443446</v>
      </c>
      <c r="AL153" s="15">
        <v>6.3123287671000003</v>
      </c>
      <c r="AM153" s="15">
        <v>28.308436471</v>
      </c>
      <c r="AN153" s="15">
        <v>202.41520903</v>
      </c>
      <c r="AO153" s="15">
        <v>304.43706373999999</v>
      </c>
      <c r="AP153" s="15">
        <v>7.3576986300999998</v>
      </c>
      <c r="AQ153" s="15">
        <v>0</v>
      </c>
      <c r="AR153" s="50"/>
      <c r="AS153" s="39"/>
      <c r="AU153" s="14">
        <v>119</v>
      </c>
      <c r="AV153" s="15">
        <v>1376.7369557</v>
      </c>
      <c r="AW153" s="15">
        <v>178.43539623000001</v>
      </c>
      <c r="AX153" s="15">
        <v>223.33266753000001</v>
      </c>
      <c r="AY153" s="15">
        <v>237.03100706999999</v>
      </c>
      <c r="AZ153" s="15">
        <v>6.3123287671000003</v>
      </c>
      <c r="BA153" s="15">
        <v>28.216354001999999</v>
      </c>
      <c r="BB153" s="15">
        <v>202.47466610000001</v>
      </c>
      <c r="BC153" s="15">
        <v>289.22715459</v>
      </c>
      <c r="BD153" s="15">
        <v>7.3719479889999997</v>
      </c>
      <c r="BE153" s="15">
        <v>0</v>
      </c>
      <c r="BF153" s="50"/>
      <c r="BG153" s="39"/>
      <c r="BI153" s="14">
        <v>119</v>
      </c>
      <c r="BJ153" s="15">
        <v>1452.9646299000001</v>
      </c>
      <c r="BK153" s="15">
        <v>181.68616241000001</v>
      </c>
      <c r="BL153" s="15">
        <v>218.13029230999999</v>
      </c>
      <c r="BM153" s="15">
        <v>235.58452412</v>
      </c>
      <c r="BN153" s="15">
        <v>6.3123287671000003</v>
      </c>
      <c r="BO153" s="15">
        <v>28.279845111</v>
      </c>
      <c r="BP153" s="15">
        <v>205.44962430000001</v>
      </c>
      <c r="BQ153" s="15">
        <v>392.86627826</v>
      </c>
      <c r="BR153" s="15">
        <v>7.7468075123000002</v>
      </c>
      <c r="BS153" s="15">
        <v>0</v>
      </c>
      <c r="BT153" s="50"/>
    </row>
    <row r="154" spans="5:72">
      <c r="E154" s="14">
        <v>120</v>
      </c>
      <c r="F154" s="15">
        <v>1453.4490550999999</v>
      </c>
      <c r="G154" s="15">
        <v>183.28611284999999</v>
      </c>
      <c r="H154" s="15">
        <v>223.63298065999999</v>
      </c>
      <c r="I154" s="15">
        <v>240.34116456000001</v>
      </c>
      <c r="J154" s="15">
        <v>6.3123287671000003</v>
      </c>
      <c r="K154" s="15">
        <v>28.256890399</v>
      </c>
      <c r="L154" s="15">
        <v>222.53881641999999</v>
      </c>
      <c r="M154" s="15">
        <v>422.51330669999999</v>
      </c>
      <c r="N154" s="15">
        <v>8.0135274465999995</v>
      </c>
      <c r="O154" s="15">
        <v>0</v>
      </c>
      <c r="S154" s="14">
        <v>120</v>
      </c>
      <c r="T154" s="15">
        <v>1436.8969844000001</v>
      </c>
      <c r="U154" s="15">
        <v>179.68566443</v>
      </c>
      <c r="V154" s="15">
        <v>223.48299832999999</v>
      </c>
      <c r="W154" s="15">
        <v>247.57591059999999</v>
      </c>
      <c r="X154" s="15">
        <v>6.3123287671000003</v>
      </c>
      <c r="Y154" s="15">
        <v>28.24949767</v>
      </c>
      <c r="Z154" s="15">
        <v>211.81241846</v>
      </c>
      <c r="AA154" s="15">
        <v>319.01280482999999</v>
      </c>
      <c r="AB154" s="15">
        <v>7.4484036027</v>
      </c>
      <c r="AC154" s="15">
        <v>0</v>
      </c>
      <c r="AG154" s="14">
        <v>120</v>
      </c>
      <c r="AH154" s="15">
        <v>1369.7203558000001</v>
      </c>
      <c r="AI154" s="15">
        <v>179.19079160000001</v>
      </c>
      <c r="AJ154" s="15">
        <v>221.77746966000001</v>
      </c>
      <c r="AK154" s="15">
        <v>238.23279009999999</v>
      </c>
      <c r="AL154" s="15">
        <v>6.3123287671000003</v>
      </c>
      <c r="AM154" s="15">
        <v>28.288990178999999</v>
      </c>
      <c r="AN154" s="15">
        <v>202.18368031</v>
      </c>
      <c r="AO154" s="15">
        <v>303.16910342</v>
      </c>
      <c r="AP154" s="15">
        <v>7.3576986300999998</v>
      </c>
      <c r="AQ154" s="15">
        <v>0</v>
      </c>
      <c r="AR154" s="50"/>
      <c r="AS154" s="39"/>
      <c r="AU154" s="14">
        <v>120</v>
      </c>
      <c r="AV154" s="15">
        <v>1369.7621729</v>
      </c>
      <c r="AW154" s="15">
        <v>177.312062</v>
      </c>
      <c r="AX154" s="15">
        <v>222.57700302999999</v>
      </c>
      <c r="AY154" s="15">
        <v>236.73486414999999</v>
      </c>
      <c r="AZ154" s="15">
        <v>6.3123287671000003</v>
      </c>
      <c r="BA154" s="15">
        <v>28.197225953</v>
      </c>
      <c r="BB154" s="15">
        <v>202.23956913000001</v>
      </c>
      <c r="BC154" s="15">
        <v>288.17021112999998</v>
      </c>
      <c r="BD154" s="15">
        <v>7.3719479889999997</v>
      </c>
      <c r="BE154" s="15">
        <v>0</v>
      </c>
      <c r="BF154" s="50"/>
      <c r="BG154" s="39"/>
      <c r="BI154" s="14">
        <v>120</v>
      </c>
      <c r="BJ154" s="15">
        <v>1445.3919375999999</v>
      </c>
      <c r="BK154" s="15">
        <v>180.86813892000001</v>
      </c>
      <c r="BL154" s="15">
        <v>217.26932676000001</v>
      </c>
      <c r="BM154" s="15">
        <v>235.39963040000001</v>
      </c>
      <c r="BN154" s="15">
        <v>6.3123287671000003</v>
      </c>
      <c r="BO154" s="15">
        <v>28.260323275000001</v>
      </c>
      <c r="BP154" s="15">
        <v>205.19727222</v>
      </c>
      <c r="BQ154" s="15">
        <v>391.62958350000002</v>
      </c>
      <c r="BR154" s="15">
        <v>7.7468075123000002</v>
      </c>
      <c r="BS154" s="15">
        <v>0</v>
      </c>
      <c r="BT154" s="50"/>
    </row>
    <row r="155" spans="5:72">
      <c r="E155" s="14">
        <v>121</v>
      </c>
      <c r="F155" s="15">
        <v>1445.8894114</v>
      </c>
      <c r="G155" s="15">
        <v>182.18322889000001</v>
      </c>
      <c r="H155" s="15">
        <v>222.96864669000001</v>
      </c>
      <c r="I155" s="15">
        <v>240.03513006</v>
      </c>
      <c r="J155" s="15">
        <v>6.3123287671000003</v>
      </c>
      <c r="K155" s="15">
        <v>28.237669588999999</v>
      </c>
      <c r="L155" s="15">
        <v>222.25182616999999</v>
      </c>
      <c r="M155" s="15">
        <v>421.29485892000002</v>
      </c>
      <c r="N155" s="15">
        <v>8.0135274465999995</v>
      </c>
      <c r="O155" s="15">
        <v>0</v>
      </c>
      <c r="S155" s="14">
        <v>121</v>
      </c>
      <c r="T155" s="15">
        <v>1429.2292101</v>
      </c>
      <c r="U155" s="15">
        <v>178.51425080000001</v>
      </c>
      <c r="V155" s="15">
        <v>223.0372667</v>
      </c>
      <c r="W155" s="15">
        <v>247.28921609</v>
      </c>
      <c r="X155" s="15">
        <v>6.3123287671000003</v>
      </c>
      <c r="Y155" s="15">
        <v>28.229488873000001</v>
      </c>
      <c r="Z155" s="15">
        <v>211.56906286</v>
      </c>
      <c r="AA155" s="15">
        <v>317.63576835999999</v>
      </c>
      <c r="AB155" s="15">
        <v>7.4484036027</v>
      </c>
      <c r="AC155" s="15">
        <v>0</v>
      </c>
      <c r="AG155" s="14">
        <v>121</v>
      </c>
      <c r="AH155" s="15">
        <v>1361.7256241</v>
      </c>
      <c r="AI155" s="15">
        <v>178.76872241999999</v>
      </c>
      <c r="AJ155" s="15">
        <v>221.33722753000001</v>
      </c>
      <c r="AK155" s="15">
        <v>237.93530075999999</v>
      </c>
      <c r="AL155" s="15">
        <v>6.3123287671000003</v>
      </c>
      <c r="AM155" s="15">
        <v>28.269347046</v>
      </c>
      <c r="AN155" s="15">
        <v>201.95954379</v>
      </c>
      <c r="AO155" s="15">
        <v>301.90989621</v>
      </c>
      <c r="AP155" s="15">
        <v>7.3576986300999998</v>
      </c>
      <c r="AQ155" s="15">
        <v>0</v>
      </c>
      <c r="AR155" s="50"/>
      <c r="AS155" s="39"/>
      <c r="AU155" s="14">
        <v>121</v>
      </c>
      <c r="AV155" s="15">
        <v>1361.7105345</v>
      </c>
      <c r="AW155" s="15">
        <v>176.91794479999999</v>
      </c>
      <c r="AX155" s="15">
        <v>222.16414537</v>
      </c>
      <c r="AY155" s="15">
        <v>236.44355300000001</v>
      </c>
      <c r="AZ155" s="15">
        <v>6.3123287671000003</v>
      </c>
      <c r="BA155" s="15">
        <v>28.177905673000001</v>
      </c>
      <c r="BB155" s="15">
        <v>202.01176333000001</v>
      </c>
      <c r="BC155" s="15">
        <v>287.12255762000001</v>
      </c>
      <c r="BD155" s="15">
        <v>7.3719479889999997</v>
      </c>
      <c r="BE155" s="15">
        <v>0</v>
      </c>
      <c r="BF155" s="50"/>
      <c r="BG155" s="39"/>
      <c r="BI155" s="14">
        <v>121</v>
      </c>
      <c r="BJ155" s="15">
        <v>1437.5257730000001</v>
      </c>
      <c r="BK155" s="15">
        <v>179.92611291</v>
      </c>
      <c r="BL155" s="15">
        <v>216.8168086</v>
      </c>
      <c r="BM155" s="15">
        <v>235.22376419</v>
      </c>
      <c r="BN155" s="15">
        <v>6.3123287671000003</v>
      </c>
      <c r="BO155" s="15">
        <v>28.240614337</v>
      </c>
      <c r="BP155" s="15">
        <v>204.95257330000001</v>
      </c>
      <c r="BQ155" s="15">
        <v>390.40348652</v>
      </c>
      <c r="BR155" s="15">
        <v>7.7468075123000002</v>
      </c>
      <c r="BS155" s="15">
        <v>0</v>
      </c>
      <c r="BT155" s="50"/>
    </row>
    <row r="156" spans="5:72">
      <c r="E156" s="14">
        <v>122</v>
      </c>
      <c r="F156" s="15">
        <v>1437.6113694000001</v>
      </c>
      <c r="G156" s="15">
        <v>181.66491162</v>
      </c>
      <c r="H156" s="15">
        <v>222.43153157</v>
      </c>
      <c r="I156" s="15">
        <v>239.73570824999999</v>
      </c>
      <c r="J156" s="15">
        <v>6.3123287671000003</v>
      </c>
      <c r="K156" s="15">
        <v>28.218280414999999</v>
      </c>
      <c r="L156" s="15">
        <v>221.97313249000001</v>
      </c>
      <c r="M156" s="15">
        <v>420.08979042999999</v>
      </c>
      <c r="N156" s="15">
        <v>8.0135274465999995</v>
      </c>
      <c r="O156" s="15">
        <v>0</v>
      </c>
      <c r="S156" s="14">
        <v>122</v>
      </c>
      <c r="T156" s="15">
        <v>1420.9873336999999</v>
      </c>
      <c r="U156" s="15">
        <v>178.05579822999999</v>
      </c>
      <c r="V156" s="15">
        <v>222.4981727</v>
      </c>
      <c r="W156" s="15">
        <v>246.95702499000001</v>
      </c>
      <c r="X156" s="15">
        <v>6.3123287671000003</v>
      </c>
      <c r="Y156" s="15">
        <v>28.209288807</v>
      </c>
      <c r="Z156" s="15">
        <v>211.33311881</v>
      </c>
      <c r="AA156" s="15">
        <v>316.26821912999998</v>
      </c>
      <c r="AB156" s="15">
        <v>7.4484036027</v>
      </c>
      <c r="AC156" s="15">
        <v>0</v>
      </c>
      <c r="AG156" s="14">
        <v>122</v>
      </c>
      <c r="AH156" s="15">
        <v>1353.811854</v>
      </c>
      <c r="AI156" s="15">
        <v>178.26426325</v>
      </c>
      <c r="AJ156" s="15">
        <v>220.89706378</v>
      </c>
      <c r="AK156" s="15">
        <v>237.63916144999999</v>
      </c>
      <c r="AL156" s="15">
        <v>6.3123287671000003</v>
      </c>
      <c r="AM156" s="15">
        <v>28.249514036000001</v>
      </c>
      <c r="AN156" s="15">
        <v>201.74257575999999</v>
      </c>
      <c r="AO156" s="15">
        <v>300.65931265</v>
      </c>
      <c r="AP156" s="15">
        <v>7.3576986300999998</v>
      </c>
      <c r="AQ156" s="15">
        <v>0</v>
      </c>
      <c r="AR156" s="50"/>
      <c r="AS156" s="39"/>
      <c r="AU156" s="14">
        <v>122</v>
      </c>
      <c r="AV156" s="15">
        <v>1353.8113673</v>
      </c>
      <c r="AW156" s="15">
        <v>176.56192418000001</v>
      </c>
      <c r="AX156" s="15">
        <v>221.55709894</v>
      </c>
      <c r="AY156" s="15">
        <v>236.15586286000001</v>
      </c>
      <c r="AZ156" s="15">
        <v>6.3123287671000003</v>
      </c>
      <c r="BA156" s="15">
        <v>28.158399657</v>
      </c>
      <c r="BB156" s="15">
        <v>201.79103126000001</v>
      </c>
      <c r="BC156" s="15">
        <v>286.08404315000001</v>
      </c>
      <c r="BD156" s="15">
        <v>7.3719479889999997</v>
      </c>
      <c r="BE156" s="15">
        <v>0</v>
      </c>
      <c r="BF156" s="50"/>
      <c r="BG156" s="39"/>
      <c r="BI156" s="14">
        <v>122</v>
      </c>
      <c r="BJ156" s="15">
        <v>1429.4213563000001</v>
      </c>
      <c r="BK156" s="15">
        <v>179.27387562999999</v>
      </c>
      <c r="BL156" s="15">
        <v>216.29263546999999</v>
      </c>
      <c r="BM156" s="15">
        <v>235.06801626000001</v>
      </c>
      <c r="BN156" s="15">
        <v>6.3123287671000003</v>
      </c>
      <c r="BO156" s="15">
        <v>28.220725160000001</v>
      </c>
      <c r="BP156" s="15">
        <v>204.71531211999999</v>
      </c>
      <c r="BQ156" s="15">
        <v>389.18784409</v>
      </c>
      <c r="BR156" s="15">
        <v>7.7468075123000002</v>
      </c>
      <c r="BS156" s="15">
        <v>0</v>
      </c>
      <c r="BT156" s="50"/>
    </row>
    <row r="157" spans="5:72">
      <c r="E157" s="14">
        <v>123</v>
      </c>
      <c r="F157" s="15">
        <v>1430.2031703</v>
      </c>
      <c r="G157" s="15">
        <v>180.75510115</v>
      </c>
      <c r="H157" s="15">
        <v>221.41740530999999</v>
      </c>
      <c r="I157" s="15">
        <v>239.43494781999999</v>
      </c>
      <c r="J157" s="15">
        <v>6.3123287671000003</v>
      </c>
      <c r="K157" s="15">
        <v>28.198728908</v>
      </c>
      <c r="L157" s="15">
        <v>221.70252113999999</v>
      </c>
      <c r="M157" s="15">
        <v>418.89782933999999</v>
      </c>
      <c r="N157" s="15">
        <v>8.0135274465999995</v>
      </c>
      <c r="O157" s="15">
        <v>0</v>
      </c>
      <c r="S157" s="14">
        <v>123</v>
      </c>
      <c r="T157" s="15">
        <v>1413.6087586000001</v>
      </c>
      <c r="U157" s="15">
        <v>177.27092998000001</v>
      </c>
      <c r="V157" s="15">
        <v>221.43553555</v>
      </c>
      <c r="W157" s="15">
        <v>246.61149144000001</v>
      </c>
      <c r="X157" s="15">
        <v>6.3123287671000003</v>
      </c>
      <c r="Y157" s="15">
        <v>28.188904907000001</v>
      </c>
      <c r="Z157" s="15">
        <v>211.10436576999999</v>
      </c>
      <c r="AA157" s="15">
        <v>314.91004894000002</v>
      </c>
      <c r="AB157" s="15">
        <v>7.4484036027</v>
      </c>
      <c r="AC157" s="15">
        <v>0</v>
      </c>
      <c r="AG157" s="14">
        <v>123</v>
      </c>
      <c r="AH157" s="15">
        <v>1346.0110904999999</v>
      </c>
      <c r="AI157" s="15">
        <v>177.79258440000001</v>
      </c>
      <c r="AJ157" s="15">
        <v>220.3142052</v>
      </c>
      <c r="AK157" s="15">
        <v>237.33993006</v>
      </c>
      <c r="AL157" s="15">
        <v>6.3123287671000003</v>
      </c>
      <c r="AM157" s="15">
        <v>28.229498112999998</v>
      </c>
      <c r="AN157" s="15">
        <v>201.53255250000001</v>
      </c>
      <c r="AO157" s="15">
        <v>299.41722327999997</v>
      </c>
      <c r="AP157" s="15">
        <v>7.3576986300999998</v>
      </c>
      <c r="AQ157" s="15">
        <v>0</v>
      </c>
      <c r="AR157" s="50"/>
      <c r="AS157" s="39"/>
      <c r="AU157" s="14">
        <v>123</v>
      </c>
      <c r="AV157" s="15">
        <v>1346.0907992</v>
      </c>
      <c r="AW157" s="15">
        <v>176.01813401000001</v>
      </c>
      <c r="AX157" s="15">
        <v>220.96590484000001</v>
      </c>
      <c r="AY157" s="15">
        <v>235.86149080999999</v>
      </c>
      <c r="AZ157" s="15">
        <v>6.3123287671000003</v>
      </c>
      <c r="BA157" s="15">
        <v>28.138714399000001</v>
      </c>
      <c r="BB157" s="15">
        <v>201.5771555</v>
      </c>
      <c r="BC157" s="15">
        <v>285.05451685000003</v>
      </c>
      <c r="BD157" s="15">
        <v>7.3719479889999997</v>
      </c>
      <c r="BE157" s="15">
        <v>0</v>
      </c>
      <c r="BF157" s="50"/>
      <c r="BG157" s="39"/>
      <c r="BI157" s="14">
        <v>123</v>
      </c>
      <c r="BJ157" s="15">
        <v>1422.3574795</v>
      </c>
      <c r="BK157" s="15">
        <v>178.28737559999999</v>
      </c>
      <c r="BL157" s="15">
        <v>215.11353819000001</v>
      </c>
      <c r="BM157" s="15">
        <v>234.86091529000001</v>
      </c>
      <c r="BN157" s="15">
        <v>6.3123287671000003</v>
      </c>
      <c r="BO157" s="15">
        <v>28.200662608999998</v>
      </c>
      <c r="BP157" s="15">
        <v>204.48527328</v>
      </c>
      <c r="BQ157" s="15">
        <v>387.98251298000002</v>
      </c>
      <c r="BR157" s="15">
        <v>7.7468075123000002</v>
      </c>
      <c r="BS157" s="15">
        <v>0</v>
      </c>
      <c r="BT157" s="50"/>
    </row>
    <row r="158" spans="5:72">
      <c r="E158" s="14">
        <v>124</v>
      </c>
      <c r="F158" s="15">
        <v>1422.8197177</v>
      </c>
      <c r="G158" s="15">
        <v>179.62170427000001</v>
      </c>
      <c r="H158" s="15">
        <v>220.60797393999999</v>
      </c>
      <c r="I158" s="15">
        <v>239.12833248999999</v>
      </c>
      <c r="J158" s="15">
        <v>6.3123287671000003</v>
      </c>
      <c r="K158" s="15">
        <v>28.179021093999999</v>
      </c>
      <c r="L158" s="15">
        <v>221.4397779</v>
      </c>
      <c r="M158" s="15">
        <v>417.71870371</v>
      </c>
      <c r="N158" s="15">
        <v>8.0135274465999995</v>
      </c>
      <c r="O158" s="15">
        <v>0</v>
      </c>
      <c r="S158" s="14">
        <v>124</v>
      </c>
      <c r="T158" s="15">
        <v>1406.5076025000001</v>
      </c>
      <c r="U158" s="15">
        <v>176.04198855000001</v>
      </c>
      <c r="V158" s="15">
        <v>220.54537153000001</v>
      </c>
      <c r="W158" s="15">
        <v>246.26013892</v>
      </c>
      <c r="X158" s="15">
        <v>6.3123287671000003</v>
      </c>
      <c r="Y158" s="15">
        <v>28.168344609999998</v>
      </c>
      <c r="Z158" s="15">
        <v>210.88258317</v>
      </c>
      <c r="AA158" s="15">
        <v>313.56114961999998</v>
      </c>
      <c r="AB158" s="15">
        <v>7.4484036027</v>
      </c>
      <c r="AC158" s="15">
        <v>0</v>
      </c>
      <c r="AG158" s="14">
        <v>124</v>
      </c>
      <c r="AH158" s="15">
        <v>1338.6511556</v>
      </c>
      <c r="AI158" s="15">
        <v>176.94360164</v>
      </c>
      <c r="AJ158" s="15">
        <v>219.66782193</v>
      </c>
      <c r="AK158" s="15">
        <v>237.04069867000001</v>
      </c>
      <c r="AL158" s="15">
        <v>6.3123287671000003</v>
      </c>
      <c r="AM158" s="15">
        <v>28.209306241</v>
      </c>
      <c r="AN158" s="15">
        <v>201.32925030000001</v>
      </c>
      <c r="AO158" s="15">
        <v>298.18349867000001</v>
      </c>
      <c r="AP158" s="15">
        <v>7.3576986300999998</v>
      </c>
      <c r="AQ158" s="15">
        <v>0</v>
      </c>
      <c r="AR158" s="50"/>
      <c r="AS158" s="39"/>
      <c r="AU158" s="14">
        <v>124</v>
      </c>
      <c r="AV158" s="15">
        <v>1338.730493</v>
      </c>
      <c r="AW158" s="15">
        <v>175.15328145000001</v>
      </c>
      <c r="AX158" s="15">
        <v>220.33551129</v>
      </c>
      <c r="AY158" s="15">
        <v>235.56711877000001</v>
      </c>
      <c r="AZ158" s="15">
        <v>6.3123287671000003</v>
      </c>
      <c r="BA158" s="15">
        <v>28.118856393000002</v>
      </c>
      <c r="BB158" s="15">
        <v>201.36991864000001</v>
      </c>
      <c r="BC158" s="15">
        <v>284.03382782</v>
      </c>
      <c r="BD158" s="15">
        <v>7.3719479889999997</v>
      </c>
      <c r="BE158" s="15">
        <v>0</v>
      </c>
      <c r="BF158" s="50"/>
      <c r="BG158" s="39"/>
      <c r="BI158" s="14">
        <v>124</v>
      </c>
      <c r="BJ158" s="15">
        <v>1415.1515156</v>
      </c>
      <c r="BK158" s="15">
        <v>177.28481321999999</v>
      </c>
      <c r="BL158" s="15">
        <v>214.06669957</v>
      </c>
      <c r="BM158" s="15">
        <v>234.67970523</v>
      </c>
      <c r="BN158" s="15">
        <v>6.3123287671000003</v>
      </c>
      <c r="BO158" s="15">
        <v>28.18043355</v>
      </c>
      <c r="BP158" s="15">
        <v>204.26224134</v>
      </c>
      <c r="BQ158" s="15">
        <v>386.78734997999999</v>
      </c>
      <c r="BR158" s="15">
        <v>7.7468075123000002</v>
      </c>
      <c r="BS158" s="15">
        <v>0</v>
      </c>
      <c r="BT158" s="50"/>
    </row>
    <row r="159" spans="5:72">
      <c r="E159" s="14">
        <v>125</v>
      </c>
      <c r="F159" s="15">
        <v>1415.4804612999999</v>
      </c>
      <c r="G159" s="15">
        <v>178.53906079999999</v>
      </c>
      <c r="H159" s="15">
        <v>219.70359296999999</v>
      </c>
      <c r="I159" s="15">
        <v>238.82171715999999</v>
      </c>
      <c r="J159" s="15">
        <v>6.3123287671000003</v>
      </c>
      <c r="K159" s="15">
        <v>28.159163003</v>
      </c>
      <c r="L159" s="15">
        <v>221.18468852000001</v>
      </c>
      <c r="M159" s="15">
        <v>416.55214166000002</v>
      </c>
      <c r="N159" s="15">
        <v>8.0135274465999995</v>
      </c>
      <c r="O159" s="15">
        <v>0</v>
      </c>
      <c r="S159" s="14">
        <v>125</v>
      </c>
      <c r="T159" s="15">
        <v>1398.9988235000001</v>
      </c>
      <c r="U159" s="15">
        <v>175.03895828</v>
      </c>
      <c r="V159" s="15">
        <v>219.83691923999999</v>
      </c>
      <c r="W159" s="15">
        <v>245.90878641</v>
      </c>
      <c r="X159" s="15">
        <v>6.3123287671000003</v>
      </c>
      <c r="Y159" s="15">
        <v>28.147615349999999</v>
      </c>
      <c r="Z159" s="15">
        <v>210.66755047000001</v>
      </c>
      <c r="AA159" s="15">
        <v>312.22141296000001</v>
      </c>
      <c r="AB159" s="15">
        <v>7.4484036027</v>
      </c>
      <c r="AC159" s="15">
        <v>0</v>
      </c>
      <c r="AG159" s="14">
        <v>125</v>
      </c>
      <c r="AH159" s="15">
        <v>1332.0688961999999</v>
      </c>
      <c r="AI159" s="15">
        <v>175.87750936</v>
      </c>
      <c r="AJ159" s="15">
        <v>218.46087266000001</v>
      </c>
      <c r="AK159" s="15">
        <v>236.74146727999999</v>
      </c>
      <c r="AL159" s="15">
        <v>6.3123287671000003</v>
      </c>
      <c r="AM159" s="15">
        <v>28.188945383</v>
      </c>
      <c r="AN159" s="15">
        <v>201.13244544</v>
      </c>
      <c r="AO159" s="15">
        <v>296.95800933999999</v>
      </c>
      <c r="AP159" s="15">
        <v>7.3576986300999998</v>
      </c>
      <c r="AQ159" s="15">
        <v>0</v>
      </c>
      <c r="AR159" s="50"/>
      <c r="AS159" s="39"/>
      <c r="AU159" s="14">
        <v>125</v>
      </c>
      <c r="AV159" s="15">
        <v>1331.7355861000001</v>
      </c>
      <c r="AW159" s="15">
        <v>174.21340619</v>
      </c>
      <c r="AX159" s="15">
        <v>219.41474105</v>
      </c>
      <c r="AY159" s="15">
        <v>235.27274672999999</v>
      </c>
      <c r="AZ159" s="15">
        <v>6.3123287671000003</v>
      </c>
      <c r="BA159" s="15">
        <v>28.098832133999998</v>
      </c>
      <c r="BB159" s="15">
        <v>201.16910322999999</v>
      </c>
      <c r="BC159" s="15">
        <v>283.02182518000001</v>
      </c>
      <c r="BD159" s="15">
        <v>7.3719479889999997</v>
      </c>
      <c r="BE159" s="15">
        <v>0</v>
      </c>
      <c r="BF159" s="50"/>
      <c r="BG159" s="39"/>
      <c r="BI159" s="14">
        <v>125</v>
      </c>
      <c r="BJ159" s="15">
        <v>1407.5565610000001</v>
      </c>
      <c r="BK159" s="15">
        <v>176.22916529</v>
      </c>
      <c r="BL159" s="15">
        <v>213.46193711000001</v>
      </c>
      <c r="BM159" s="15">
        <v>234.49849517999999</v>
      </c>
      <c r="BN159" s="15">
        <v>6.3123287671000003</v>
      </c>
      <c r="BO159" s="15">
        <v>28.160044846000002</v>
      </c>
      <c r="BP159" s="15">
        <v>204.04600091</v>
      </c>
      <c r="BQ159" s="15">
        <v>385.60221186000001</v>
      </c>
      <c r="BR159" s="15">
        <v>7.7468075123000002</v>
      </c>
      <c r="BS159" s="15">
        <v>0</v>
      </c>
      <c r="BT159" s="50"/>
    </row>
    <row r="160" spans="5:72">
      <c r="E160" s="14">
        <v>126</v>
      </c>
      <c r="F160" s="15">
        <v>1407.6269649000001</v>
      </c>
      <c r="G160" s="15">
        <v>177.77587800000001</v>
      </c>
      <c r="H160" s="15">
        <v>218.99399124000001</v>
      </c>
      <c r="I160" s="15">
        <v>238.51510182999999</v>
      </c>
      <c r="J160" s="15">
        <v>6.3123287671000003</v>
      </c>
      <c r="K160" s="15">
        <v>28.139160662999998</v>
      </c>
      <c r="L160" s="15">
        <v>220.93703879</v>
      </c>
      <c r="M160" s="15">
        <v>415.39787127</v>
      </c>
      <c r="N160" s="15">
        <v>8.0135274465999995</v>
      </c>
      <c r="O160" s="15">
        <v>0</v>
      </c>
      <c r="S160" s="14">
        <v>126</v>
      </c>
      <c r="T160" s="15">
        <v>1391.2380129999999</v>
      </c>
      <c r="U160" s="15">
        <v>174.40606104</v>
      </c>
      <c r="V160" s="15">
        <v>219.01036538</v>
      </c>
      <c r="W160" s="15">
        <v>245.55743389</v>
      </c>
      <c r="X160" s="15">
        <v>6.3123287671000003</v>
      </c>
      <c r="Y160" s="15">
        <v>28.126724563</v>
      </c>
      <c r="Z160" s="15">
        <v>210.45904712999999</v>
      </c>
      <c r="AA160" s="15">
        <v>310.89073079000002</v>
      </c>
      <c r="AB160" s="15">
        <v>7.4484036027</v>
      </c>
      <c r="AC160" s="15">
        <v>0</v>
      </c>
      <c r="AG160" s="14">
        <v>126</v>
      </c>
      <c r="AH160" s="15">
        <v>1324.7755933000001</v>
      </c>
      <c r="AI160" s="15">
        <v>175.22567000999999</v>
      </c>
      <c r="AJ160" s="15">
        <v>217.550714</v>
      </c>
      <c r="AK160" s="15">
        <v>236.44223589000001</v>
      </c>
      <c r="AL160" s="15">
        <v>6.3123287671000003</v>
      </c>
      <c r="AM160" s="15">
        <v>28.168422502999999</v>
      </c>
      <c r="AN160" s="15">
        <v>200.94191422</v>
      </c>
      <c r="AO160" s="15">
        <v>295.74062585000001</v>
      </c>
      <c r="AP160" s="15">
        <v>7.3576986300999998</v>
      </c>
      <c r="AQ160" s="15">
        <v>0</v>
      </c>
      <c r="AR160" s="50"/>
      <c r="AS160" s="39"/>
      <c r="AU160" s="14">
        <v>126</v>
      </c>
      <c r="AV160" s="15">
        <v>1324.6497025000001</v>
      </c>
      <c r="AW160" s="15">
        <v>173.43257254</v>
      </c>
      <c r="AX160" s="15">
        <v>218.42590591999999</v>
      </c>
      <c r="AY160" s="15">
        <v>234.97837468</v>
      </c>
      <c r="AZ160" s="15">
        <v>6.3123287671000003</v>
      </c>
      <c r="BA160" s="15">
        <v>28.078648117</v>
      </c>
      <c r="BB160" s="15">
        <v>200.97449186</v>
      </c>
      <c r="BC160" s="15">
        <v>282.01835804000001</v>
      </c>
      <c r="BD160" s="15">
        <v>7.3719479889999997</v>
      </c>
      <c r="BE160" s="15">
        <v>0</v>
      </c>
      <c r="BF160" s="50"/>
      <c r="BG160" s="39"/>
      <c r="BI160" s="14">
        <v>126</v>
      </c>
      <c r="BJ160" s="15">
        <v>1399.5054007000001</v>
      </c>
      <c r="BK160" s="15">
        <v>175.55219427</v>
      </c>
      <c r="BL160" s="15">
        <v>212.93470345</v>
      </c>
      <c r="BM160" s="15">
        <v>234.31728512000001</v>
      </c>
      <c r="BN160" s="15">
        <v>6.3123287671000003</v>
      </c>
      <c r="BO160" s="15">
        <v>28.139503362999999</v>
      </c>
      <c r="BP160" s="15">
        <v>203.83633656000001</v>
      </c>
      <c r="BQ160" s="15">
        <v>384.42695541000001</v>
      </c>
      <c r="BR160" s="15">
        <v>7.7468075123000002</v>
      </c>
      <c r="BS160" s="15">
        <v>0</v>
      </c>
      <c r="BT160" s="50"/>
    </row>
    <row r="161" spans="5:72">
      <c r="E161" s="14">
        <v>127</v>
      </c>
      <c r="F161" s="15">
        <v>1400.1624801999999</v>
      </c>
      <c r="G161" s="15">
        <v>176.92716973</v>
      </c>
      <c r="H161" s="15">
        <v>217.98090339999999</v>
      </c>
      <c r="I161" s="15">
        <v>238.20848651</v>
      </c>
      <c r="J161" s="15">
        <v>6.3123287671000003</v>
      </c>
      <c r="K161" s="15">
        <v>28.119020101</v>
      </c>
      <c r="L161" s="15">
        <v>220.69661447999999</v>
      </c>
      <c r="M161" s="15">
        <v>414.25562064000002</v>
      </c>
      <c r="N161" s="15">
        <v>8.0135274465999995</v>
      </c>
      <c r="O161" s="15">
        <v>0</v>
      </c>
      <c r="S161" s="14">
        <v>127</v>
      </c>
      <c r="T161" s="15">
        <v>1383.9977612</v>
      </c>
      <c r="U161" s="15">
        <v>173.45858250000001</v>
      </c>
      <c r="V161" s="15">
        <v>217.97783419999999</v>
      </c>
      <c r="W161" s="15">
        <v>245.20608136999999</v>
      </c>
      <c r="X161" s="15">
        <v>6.3123287671000003</v>
      </c>
      <c r="Y161" s="15">
        <v>28.105679683999998</v>
      </c>
      <c r="Z161" s="15">
        <v>210.25685257999999</v>
      </c>
      <c r="AA161" s="15">
        <v>309.56899492000002</v>
      </c>
      <c r="AB161" s="15">
        <v>7.4484036027</v>
      </c>
      <c r="AC161" s="15">
        <v>0</v>
      </c>
      <c r="AG161" s="14">
        <v>127</v>
      </c>
      <c r="AH161" s="15">
        <v>1317.4250502</v>
      </c>
      <c r="AI161" s="15">
        <v>174.37049895999999</v>
      </c>
      <c r="AJ161" s="15">
        <v>216.9011271</v>
      </c>
      <c r="AK161" s="15">
        <v>236.14300449999999</v>
      </c>
      <c r="AL161" s="15">
        <v>6.3123287671000003</v>
      </c>
      <c r="AM161" s="15">
        <v>28.147744567</v>
      </c>
      <c r="AN161" s="15">
        <v>200.75743291000001</v>
      </c>
      <c r="AO161" s="15">
        <v>294.53121872999998</v>
      </c>
      <c r="AP161" s="15">
        <v>7.3576986300999998</v>
      </c>
      <c r="AQ161" s="15">
        <v>0</v>
      </c>
      <c r="AR161" s="50"/>
      <c r="AS161" s="39"/>
      <c r="AU161" s="14">
        <v>127</v>
      </c>
      <c r="AV161" s="15">
        <v>1317.1593197</v>
      </c>
      <c r="AW161" s="15">
        <v>172.76732311000001</v>
      </c>
      <c r="AX161" s="15">
        <v>217.72598583000001</v>
      </c>
      <c r="AY161" s="15">
        <v>234.68400263999999</v>
      </c>
      <c r="AZ161" s="15">
        <v>6.3123287671000003</v>
      </c>
      <c r="BA161" s="15">
        <v>28.058310835</v>
      </c>
      <c r="BB161" s="15">
        <v>200.78586709999999</v>
      </c>
      <c r="BC161" s="15">
        <v>281.02327551000002</v>
      </c>
      <c r="BD161" s="15">
        <v>7.3719479889999997</v>
      </c>
      <c r="BE161" s="15">
        <v>0</v>
      </c>
      <c r="BF161" s="50"/>
      <c r="BG161" s="39"/>
      <c r="BI161" s="14">
        <v>127</v>
      </c>
      <c r="BJ161" s="15">
        <v>1391.9842099</v>
      </c>
      <c r="BK161" s="15">
        <v>174.85634521</v>
      </c>
      <c r="BL161" s="15">
        <v>211.89637837000001</v>
      </c>
      <c r="BM161" s="15">
        <v>234.13607507</v>
      </c>
      <c r="BN161" s="15">
        <v>6.3123287671000003</v>
      </c>
      <c r="BO161" s="15">
        <v>28.118815966</v>
      </c>
      <c r="BP161" s="15">
        <v>203.63303286999999</v>
      </c>
      <c r="BQ161" s="15">
        <v>383.26143739999998</v>
      </c>
      <c r="BR161" s="15">
        <v>7.7468075123000002</v>
      </c>
      <c r="BS161" s="15">
        <v>0</v>
      </c>
      <c r="BT161" s="50"/>
    </row>
    <row r="162" spans="5:72">
      <c r="E162" s="14">
        <v>128</v>
      </c>
      <c r="F162" s="15">
        <v>1392.4485467</v>
      </c>
      <c r="G162" s="15">
        <v>176.13395048000001</v>
      </c>
      <c r="H162" s="15">
        <v>217.16177525000001</v>
      </c>
      <c r="I162" s="15">
        <v>237.90187118</v>
      </c>
      <c r="J162" s="15">
        <v>6.3123287671000003</v>
      </c>
      <c r="K162" s="15">
        <v>28.098747347</v>
      </c>
      <c r="L162" s="15">
        <v>220.46320134999999</v>
      </c>
      <c r="M162" s="15">
        <v>413.12511784999998</v>
      </c>
      <c r="N162" s="15">
        <v>8.0135274465999995</v>
      </c>
      <c r="O162" s="15">
        <v>0</v>
      </c>
      <c r="S162" s="14">
        <v>128</v>
      </c>
      <c r="T162" s="15">
        <v>1376.4204551</v>
      </c>
      <c r="U162" s="15">
        <v>172.66483119</v>
      </c>
      <c r="V162" s="15">
        <v>217.12863007000001</v>
      </c>
      <c r="W162" s="15">
        <v>244.85472885999999</v>
      </c>
      <c r="X162" s="15">
        <v>6.3123287671000003</v>
      </c>
      <c r="Y162" s="15">
        <v>28.084488148999998</v>
      </c>
      <c r="Z162" s="15">
        <v>210.06074627999999</v>
      </c>
      <c r="AA162" s="15">
        <v>308.25609716000002</v>
      </c>
      <c r="AB162" s="15">
        <v>7.4484036027</v>
      </c>
      <c r="AC162" s="15">
        <v>0</v>
      </c>
      <c r="AG162" s="14">
        <v>128</v>
      </c>
      <c r="AH162" s="15">
        <v>1310.4323026</v>
      </c>
      <c r="AI162" s="15">
        <v>173.21097227000001</v>
      </c>
      <c r="AJ162" s="15">
        <v>216.19810053</v>
      </c>
      <c r="AK162" s="15">
        <v>235.84377312000001</v>
      </c>
      <c r="AL162" s="15">
        <v>6.3123287671000003</v>
      </c>
      <c r="AM162" s="15">
        <v>28.126918537000002</v>
      </c>
      <c r="AN162" s="15">
        <v>200.57877780999999</v>
      </c>
      <c r="AO162" s="15">
        <v>293.32965854000003</v>
      </c>
      <c r="AP162" s="15">
        <v>7.3576986300999998</v>
      </c>
      <c r="AQ162" s="15">
        <v>0</v>
      </c>
      <c r="AR162" s="50"/>
      <c r="AS162" s="39"/>
      <c r="AU162" s="14">
        <v>128</v>
      </c>
      <c r="AV162" s="15">
        <v>1310.184757</v>
      </c>
      <c r="AW162" s="15">
        <v>171.64436262000001</v>
      </c>
      <c r="AX162" s="15">
        <v>216.96795663</v>
      </c>
      <c r="AY162" s="15">
        <v>234.38963059</v>
      </c>
      <c r="AZ162" s="15">
        <v>6.3123287671000003</v>
      </c>
      <c r="BA162" s="15">
        <v>28.037826783</v>
      </c>
      <c r="BB162" s="15">
        <v>200.60301153</v>
      </c>
      <c r="BC162" s="15">
        <v>280.03642672000001</v>
      </c>
      <c r="BD162" s="15">
        <v>7.3719479889999997</v>
      </c>
      <c r="BE162" s="15">
        <v>0</v>
      </c>
      <c r="BF162" s="50"/>
      <c r="BG162" s="39"/>
      <c r="BI162" s="14">
        <v>128</v>
      </c>
      <c r="BJ162" s="15">
        <v>1383.9786798</v>
      </c>
      <c r="BK162" s="15">
        <v>174.32725411000001</v>
      </c>
      <c r="BL162" s="15">
        <v>211.17563458999999</v>
      </c>
      <c r="BM162" s="15">
        <v>233.95486500999999</v>
      </c>
      <c r="BN162" s="15">
        <v>6.3123287671000003</v>
      </c>
      <c r="BO162" s="15">
        <v>28.097989516999998</v>
      </c>
      <c r="BP162" s="15">
        <v>203.43587443999999</v>
      </c>
      <c r="BQ162" s="15">
        <v>382.10551459999999</v>
      </c>
      <c r="BR162" s="15">
        <v>7.7468075123000002</v>
      </c>
      <c r="BS162" s="15">
        <v>0</v>
      </c>
      <c r="BT162" s="50"/>
    </row>
    <row r="163" spans="5:72">
      <c r="E163" s="14">
        <v>129</v>
      </c>
      <c r="F163" s="15">
        <v>1384.0334594000001</v>
      </c>
      <c r="G163" s="15">
        <v>175.57622549000001</v>
      </c>
      <c r="H163" s="15">
        <v>216.80830668999999</v>
      </c>
      <c r="I163" s="15">
        <v>237.59525585</v>
      </c>
      <c r="J163" s="15">
        <v>6.3123287671000003</v>
      </c>
      <c r="K163" s="15">
        <v>28.078348428999998</v>
      </c>
      <c r="L163" s="15">
        <v>220.23658517999999</v>
      </c>
      <c r="M163" s="15">
        <v>412.00609100000003</v>
      </c>
      <c r="N163" s="15">
        <v>8.0135274465999995</v>
      </c>
      <c r="O163" s="15">
        <v>0</v>
      </c>
      <c r="S163" s="14">
        <v>129</v>
      </c>
      <c r="T163" s="15">
        <v>1368.0304739000001</v>
      </c>
      <c r="U163" s="15">
        <v>172.11009429999999</v>
      </c>
      <c r="V163" s="15">
        <v>216.85308660000001</v>
      </c>
      <c r="W163" s="15">
        <v>244.50337633999999</v>
      </c>
      <c r="X163" s="15">
        <v>6.3123287671000003</v>
      </c>
      <c r="Y163" s="15">
        <v>28.063157393000001</v>
      </c>
      <c r="Z163" s="15">
        <v>209.87050766999999</v>
      </c>
      <c r="AA163" s="15">
        <v>306.95192931999998</v>
      </c>
      <c r="AB163" s="15">
        <v>7.4484036027</v>
      </c>
      <c r="AC163" s="15">
        <v>0</v>
      </c>
      <c r="AG163" s="14">
        <v>129</v>
      </c>
      <c r="AH163" s="15">
        <v>1302.6949625</v>
      </c>
      <c r="AI163" s="15">
        <v>172.56431405000001</v>
      </c>
      <c r="AJ163" s="15">
        <v>215.72679785</v>
      </c>
      <c r="AK163" s="15">
        <v>235.54454172999999</v>
      </c>
      <c r="AL163" s="15">
        <v>6.3123287671000003</v>
      </c>
      <c r="AM163" s="15">
        <v>28.105951377</v>
      </c>
      <c r="AN163" s="15">
        <v>200.40572521000001</v>
      </c>
      <c r="AO163" s="15">
        <v>292.13581582</v>
      </c>
      <c r="AP163" s="15">
        <v>7.3576986300999998</v>
      </c>
      <c r="AQ163" s="15">
        <v>0</v>
      </c>
      <c r="AR163" s="50"/>
      <c r="AS163" s="39"/>
      <c r="AU163" s="14">
        <v>129</v>
      </c>
      <c r="AV163" s="15">
        <v>1302.3997982999999</v>
      </c>
      <c r="AW163" s="15">
        <v>171.06332849</v>
      </c>
      <c r="AX163" s="15">
        <v>216.47839712000001</v>
      </c>
      <c r="AY163" s="15">
        <v>234.09525855000001</v>
      </c>
      <c r="AZ163" s="15">
        <v>6.3123287671000003</v>
      </c>
      <c r="BA163" s="15">
        <v>28.017202455</v>
      </c>
      <c r="BB163" s="15">
        <v>200.42570773</v>
      </c>
      <c r="BC163" s="15">
        <v>279.05766075999998</v>
      </c>
      <c r="BD163" s="15">
        <v>7.3719479889999997</v>
      </c>
      <c r="BE163" s="15">
        <v>0</v>
      </c>
      <c r="BF163" s="50"/>
      <c r="BG163" s="39"/>
      <c r="BI163" s="14">
        <v>129</v>
      </c>
      <c r="BJ163" s="15">
        <v>1376.1010434</v>
      </c>
      <c r="BK163" s="15">
        <v>173.37964489999999</v>
      </c>
      <c r="BL163" s="15">
        <v>210.74551528000001</v>
      </c>
      <c r="BM163" s="15">
        <v>233.77365495000001</v>
      </c>
      <c r="BN163" s="15">
        <v>6.3123287671000003</v>
      </c>
      <c r="BO163" s="15">
        <v>28.077030883999999</v>
      </c>
      <c r="BP163" s="15">
        <v>203.24464584</v>
      </c>
      <c r="BQ163" s="15">
        <v>380.95904380000002</v>
      </c>
      <c r="BR163" s="15">
        <v>7.7468075123000002</v>
      </c>
      <c r="BS163" s="15">
        <v>0</v>
      </c>
      <c r="BT163" s="50"/>
    </row>
    <row r="164" spans="5:72">
      <c r="E164" s="14">
        <v>130</v>
      </c>
      <c r="F164" s="15">
        <v>1376.045167</v>
      </c>
      <c r="G164" s="15">
        <v>174.70755305</v>
      </c>
      <c r="H164" s="15">
        <v>216.33899069</v>
      </c>
      <c r="I164" s="15">
        <v>237.28864052</v>
      </c>
      <c r="J164" s="15">
        <v>6.3123287671000003</v>
      </c>
      <c r="K164" s="15">
        <v>28.057829376000001</v>
      </c>
      <c r="L164" s="15">
        <v>220.01655174000001</v>
      </c>
      <c r="M164" s="15">
        <v>410.89826819000001</v>
      </c>
      <c r="N164" s="15">
        <v>8.0135274465999995</v>
      </c>
      <c r="O164" s="15">
        <v>0</v>
      </c>
      <c r="S164" s="14">
        <v>130</v>
      </c>
      <c r="T164" s="15">
        <v>1359.983755</v>
      </c>
      <c r="U164" s="15">
        <v>171.43319461999999</v>
      </c>
      <c r="V164" s="15">
        <v>216.35644364999999</v>
      </c>
      <c r="W164" s="15">
        <v>244.15202382999999</v>
      </c>
      <c r="X164" s="15">
        <v>6.3123287671000003</v>
      </c>
      <c r="Y164" s="15">
        <v>28.041694850999999</v>
      </c>
      <c r="Z164" s="15">
        <v>209.68591620000001</v>
      </c>
      <c r="AA164" s="15">
        <v>305.65638321</v>
      </c>
      <c r="AB164" s="15">
        <v>7.4484036027</v>
      </c>
      <c r="AC164" s="15">
        <v>0</v>
      </c>
      <c r="AG164" s="14">
        <v>130</v>
      </c>
      <c r="AH164" s="15">
        <v>1295.7674133</v>
      </c>
      <c r="AI164" s="15">
        <v>171.62556047999999</v>
      </c>
      <c r="AJ164" s="15">
        <v>214.73779966999999</v>
      </c>
      <c r="AK164" s="15">
        <v>235.24531034</v>
      </c>
      <c r="AL164" s="15">
        <v>6.3123287671000003</v>
      </c>
      <c r="AM164" s="15">
        <v>28.084850051</v>
      </c>
      <c r="AN164" s="15">
        <v>200.23805138</v>
      </c>
      <c r="AO164" s="15">
        <v>290.94956110999999</v>
      </c>
      <c r="AP164" s="15">
        <v>7.3576986300999998</v>
      </c>
      <c r="AQ164" s="15">
        <v>0</v>
      </c>
      <c r="AR164" s="50"/>
      <c r="AS164" s="39"/>
      <c r="AU164" s="14">
        <v>130</v>
      </c>
      <c r="AV164" s="15">
        <v>1295.5199501</v>
      </c>
      <c r="AW164" s="15">
        <v>170.14184164</v>
      </c>
      <c r="AX164" s="15">
        <v>215.42417975999999</v>
      </c>
      <c r="AY164" s="15">
        <v>233.80088651</v>
      </c>
      <c r="AZ164" s="15">
        <v>6.3123287671000003</v>
      </c>
      <c r="BA164" s="15">
        <v>27.996444346000001</v>
      </c>
      <c r="BB164" s="15">
        <v>200.25373826000001</v>
      </c>
      <c r="BC164" s="15">
        <v>278.08682675</v>
      </c>
      <c r="BD164" s="15">
        <v>7.3719479889999997</v>
      </c>
      <c r="BE164" s="15">
        <v>0</v>
      </c>
      <c r="BF164" s="50"/>
      <c r="BG164" s="39"/>
      <c r="BI164" s="14">
        <v>130</v>
      </c>
      <c r="BJ164" s="15">
        <v>1367.8199050000001</v>
      </c>
      <c r="BK164" s="15">
        <v>172.81294167999999</v>
      </c>
      <c r="BL164" s="15">
        <v>210.33799192999999</v>
      </c>
      <c r="BM164" s="15">
        <v>233.5924449</v>
      </c>
      <c r="BN164" s="15">
        <v>6.3123287671000003</v>
      </c>
      <c r="BO164" s="15">
        <v>28.055946930000001</v>
      </c>
      <c r="BP164" s="15">
        <v>203.05913167</v>
      </c>
      <c r="BQ164" s="15">
        <v>379.82188177</v>
      </c>
      <c r="BR164" s="15">
        <v>7.7468075123000002</v>
      </c>
      <c r="BS164" s="15">
        <v>0</v>
      </c>
      <c r="BT164" s="50"/>
    </row>
    <row r="165" spans="5:72">
      <c r="E165" s="14">
        <v>131</v>
      </c>
      <c r="F165" s="15">
        <v>1368.1735242</v>
      </c>
      <c r="G165" s="15">
        <v>174.14917113999999</v>
      </c>
      <c r="H165" s="15">
        <v>215.44273451999999</v>
      </c>
      <c r="I165" s="15">
        <v>236.98202519</v>
      </c>
      <c r="J165" s="15">
        <v>6.3123287671000003</v>
      </c>
      <c r="K165" s="15">
        <v>28.037196215000002</v>
      </c>
      <c r="L165" s="15">
        <v>219.80288680000001</v>
      </c>
      <c r="M165" s="15">
        <v>409.80137748999999</v>
      </c>
      <c r="N165" s="15">
        <v>8.0135274465999995</v>
      </c>
      <c r="O165" s="15">
        <v>0</v>
      </c>
      <c r="S165" s="14">
        <v>131</v>
      </c>
      <c r="T165" s="15">
        <v>1352.3523041000001</v>
      </c>
      <c r="U165" s="15">
        <v>170.78411015</v>
      </c>
      <c r="V165" s="15">
        <v>215.41671740999999</v>
      </c>
      <c r="W165" s="15">
        <v>243.80067131000001</v>
      </c>
      <c r="X165" s="15">
        <v>6.3123287671000003</v>
      </c>
      <c r="Y165" s="15">
        <v>28.020107959000001</v>
      </c>
      <c r="Z165" s="15">
        <v>209.50675132999999</v>
      </c>
      <c r="AA165" s="15">
        <v>304.36935065</v>
      </c>
      <c r="AB165" s="15">
        <v>7.4484036027</v>
      </c>
      <c r="AC165" s="15">
        <v>0</v>
      </c>
      <c r="AG165" s="14">
        <v>131</v>
      </c>
      <c r="AH165" s="15">
        <v>1288.8164904</v>
      </c>
      <c r="AI165" s="15">
        <v>170.70568623</v>
      </c>
      <c r="AJ165" s="15">
        <v>213.75329586999999</v>
      </c>
      <c r="AK165" s="15">
        <v>234.94607894999999</v>
      </c>
      <c r="AL165" s="15">
        <v>6.3123287671000003</v>
      </c>
      <c r="AM165" s="15">
        <v>28.063621523999998</v>
      </c>
      <c r="AN165" s="15">
        <v>200.07553261999999</v>
      </c>
      <c r="AO165" s="15">
        <v>289.77076496000001</v>
      </c>
      <c r="AP165" s="15">
        <v>7.3576986300999998</v>
      </c>
      <c r="AQ165" s="15">
        <v>0</v>
      </c>
      <c r="AR165" s="50"/>
      <c r="AS165" s="39"/>
      <c r="AU165" s="14">
        <v>131</v>
      </c>
      <c r="AV165" s="15">
        <v>1288.8477498</v>
      </c>
      <c r="AW165" s="15">
        <v>169.01405733000001</v>
      </c>
      <c r="AX165" s="15">
        <v>214.36861203999999</v>
      </c>
      <c r="AY165" s="15">
        <v>233.50651446000001</v>
      </c>
      <c r="AZ165" s="15">
        <v>6.3123287671000003</v>
      </c>
      <c r="BA165" s="15">
        <v>27.97555895</v>
      </c>
      <c r="BB165" s="15">
        <v>200.08688570000001</v>
      </c>
      <c r="BC165" s="15">
        <v>277.12377380999999</v>
      </c>
      <c r="BD165" s="15">
        <v>7.3719479889999997</v>
      </c>
      <c r="BE165" s="15">
        <v>0</v>
      </c>
      <c r="BF165" s="50"/>
      <c r="BG165" s="39"/>
      <c r="BI165" s="14">
        <v>131</v>
      </c>
      <c r="BJ165" s="15">
        <v>1360.1681668000001</v>
      </c>
      <c r="BK165" s="15">
        <v>172.13586816</v>
      </c>
      <c r="BL165" s="15">
        <v>209.41143869999999</v>
      </c>
      <c r="BM165" s="15">
        <v>233.41123483999999</v>
      </c>
      <c r="BN165" s="15">
        <v>6.3123287671000003</v>
      </c>
      <c r="BO165" s="15">
        <v>28.034744519</v>
      </c>
      <c r="BP165" s="15">
        <v>202.87911649</v>
      </c>
      <c r="BQ165" s="15">
        <v>378.69388529999998</v>
      </c>
      <c r="BR165" s="15">
        <v>7.7468075123000002</v>
      </c>
      <c r="BS165" s="15">
        <v>0</v>
      </c>
      <c r="BT165" s="50"/>
    </row>
    <row r="166" spans="5:72">
      <c r="E166" s="14">
        <v>132</v>
      </c>
      <c r="F166" s="15">
        <v>1359.8167561</v>
      </c>
      <c r="G166" s="15">
        <v>173.58525616</v>
      </c>
      <c r="H166" s="15">
        <v>215.03713671</v>
      </c>
      <c r="I166" s="15">
        <v>236.67540986</v>
      </c>
      <c r="J166" s="15">
        <v>6.3123287671000003</v>
      </c>
      <c r="K166" s="15">
        <v>28.016454973999998</v>
      </c>
      <c r="L166" s="15">
        <v>219.59537612</v>
      </c>
      <c r="M166" s="15">
        <v>408.71514702000002</v>
      </c>
      <c r="N166" s="15">
        <v>8.0135274465999995</v>
      </c>
      <c r="O166" s="15">
        <v>0</v>
      </c>
      <c r="S166" s="14">
        <v>132</v>
      </c>
      <c r="T166" s="15">
        <v>1344.2345287999999</v>
      </c>
      <c r="U166" s="15">
        <v>170.07256932000001</v>
      </c>
      <c r="V166" s="15">
        <v>215.02577199000001</v>
      </c>
      <c r="W166" s="15">
        <v>243.44931879000001</v>
      </c>
      <c r="X166" s="15">
        <v>6.3123287671000003</v>
      </c>
      <c r="Y166" s="15">
        <v>27.998404152999999</v>
      </c>
      <c r="Z166" s="15">
        <v>209.33279250000001</v>
      </c>
      <c r="AA166" s="15">
        <v>303.09072343999998</v>
      </c>
      <c r="AB166" s="15">
        <v>7.4484036027</v>
      </c>
      <c r="AC166" s="15">
        <v>0</v>
      </c>
      <c r="AG166" s="14">
        <v>132</v>
      </c>
      <c r="AH166" s="15">
        <v>1281.7960671999999</v>
      </c>
      <c r="AI166" s="15">
        <v>169.8646837</v>
      </c>
      <c r="AJ166" s="15">
        <v>212.75942065000001</v>
      </c>
      <c r="AK166" s="15">
        <v>234.64684756</v>
      </c>
      <c r="AL166" s="15">
        <v>6.3123287671000003</v>
      </c>
      <c r="AM166" s="15">
        <v>28.042272759999999</v>
      </c>
      <c r="AN166" s="15">
        <v>199.91794519999999</v>
      </c>
      <c r="AO166" s="15">
        <v>288.59929791000002</v>
      </c>
      <c r="AP166" s="15">
        <v>7.3576986300999998</v>
      </c>
      <c r="AQ166" s="15">
        <v>0</v>
      </c>
      <c r="AR166" s="50"/>
      <c r="AS166" s="39"/>
      <c r="AU166" s="14">
        <v>132</v>
      </c>
      <c r="AV166" s="15">
        <v>1281.7578137</v>
      </c>
      <c r="AW166" s="15">
        <v>168.13482665000001</v>
      </c>
      <c r="AX166" s="15">
        <v>213.48222644000001</v>
      </c>
      <c r="AY166" s="15">
        <v>233.21214241999999</v>
      </c>
      <c r="AZ166" s="15">
        <v>6.3123287671000003</v>
      </c>
      <c r="BA166" s="15">
        <v>27.954552761999999</v>
      </c>
      <c r="BB166" s="15">
        <v>199.92493263</v>
      </c>
      <c r="BC166" s="15">
        <v>276.16835105000001</v>
      </c>
      <c r="BD166" s="15">
        <v>7.3719479889999997</v>
      </c>
      <c r="BE166" s="15">
        <v>0</v>
      </c>
      <c r="BF166" s="50"/>
      <c r="BG166" s="39"/>
      <c r="BI166" s="14">
        <v>132</v>
      </c>
      <c r="BJ166" s="15">
        <v>1352.0733144999999</v>
      </c>
      <c r="BK166" s="15">
        <v>171.41956777999999</v>
      </c>
      <c r="BL166" s="15">
        <v>208.96722642</v>
      </c>
      <c r="BM166" s="15">
        <v>233.23002478999999</v>
      </c>
      <c r="BN166" s="15">
        <v>6.3123287671000003</v>
      </c>
      <c r="BO166" s="15">
        <v>28.013430517</v>
      </c>
      <c r="BP166" s="15">
        <v>202.70438490999999</v>
      </c>
      <c r="BQ166" s="15">
        <v>377.57491114999999</v>
      </c>
      <c r="BR166" s="15">
        <v>7.7468075123000002</v>
      </c>
      <c r="BS166" s="15">
        <v>0</v>
      </c>
      <c r="BT166" s="50"/>
    </row>
    <row r="167" spans="5:72">
      <c r="E167" s="14">
        <v>133</v>
      </c>
      <c r="F167" s="15">
        <v>1351.9292462000001</v>
      </c>
      <c r="G167" s="15">
        <v>172.87911202000001</v>
      </c>
      <c r="H167" s="15">
        <v>214.30450984999999</v>
      </c>
      <c r="I167" s="15">
        <v>236.36879453</v>
      </c>
      <c r="J167" s="15">
        <v>6.3123287671000003</v>
      </c>
      <c r="K167" s="15">
        <v>27.995611684</v>
      </c>
      <c r="L167" s="15">
        <v>219.39380549000001</v>
      </c>
      <c r="M167" s="15">
        <v>407.63930484999997</v>
      </c>
      <c r="N167" s="15">
        <v>8.0135274465999995</v>
      </c>
      <c r="O167" s="15">
        <v>0</v>
      </c>
      <c r="S167" s="14">
        <v>133</v>
      </c>
      <c r="T167" s="15">
        <v>1336.2398212999999</v>
      </c>
      <c r="U167" s="15">
        <v>169.56370684000001</v>
      </c>
      <c r="V167" s="15">
        <v>214.30908045999999</v>
      </c>
      <c r="W167" s="15">
        <v>243.09796628000001</v>
      </c>
      <c r="X167" s="15">
        <v>6.3123287671000003</v>
      </c>
      <c r="Y167" s="15">
        <v>27.976590866999999</v>
      </c>
      <c r="Z167" s="15">
        <v>209.16381916</v>
      </c>
      <c r="AA167" s="15">
        <v>301.82039341000001</v>
      </c>
      <c r="AB167" s="15">
        <v>7.4484036027</v>
      </c>
      <c r="AC167" s="15">
        <v>0</v>
      </c>
      <c r="AG167" s="14">
        <v>133</v>
      </c>
      <c r="AH167" s="15">
        <v>1274.3137379</v>
      </c>
      <c r="AI167" s="15">
        <v>169.24412695999999</v>
      </c>
      <c r="AJ167" s="15">
        <v>212.00700574999999</v>
      </c>
      <c r="AK167" s="15">
        <v>234.34761617000001</v>
      </c>
      <c r="AL167" s="15">
        <v>6.3123287671000003</v>
      </c>
      <c r="AM167" s="15">
        <v>28.020810721</v>
      </c>
      <c r="AN167" s="15">
        <v>199.76506542999999</v>
      </c>
      <c r="AO167" s="15">
        <v>287.43503050999999</v>
      </c>
      <c r="AP167" s="15">
        <v>7.3576986300999998</v>
      </c>
      <c r="AQ167" s="15">
        <v>0</v>
      </c>
      <c r="AR167" s="50"/>
      <c r="AS167" s="39"/>
      <c r="AU167" s="14">
        <v>133</v>
      </c>
      <c r="AV167" s="15">
        <v>1274.2838755</v>
      </c>
      <c r="AW167" s="15">
        <v>167.66154827</v>
      </c>
      <c r="AX167" s="15">
        <v>212.57389064</v>
      </c>
      <c r="AY167" s="15">
        <v>232.91777038000001</v>
      </c>
      <c r="AZ167" s="15">
        <v>6.3123287671000003</v>
      </c>
      <c r="BA167" s="15">
        <v>27.933432276000001</v>
      </c>
      <c r="BB167" s="15">
        <v>199.76766162999999</v>
      </c>
      <c r="BC167" s="15">
        <v>275.22040758000003</v>
      </c>
      <c r="BD167" s="15">
        <v>7.3719479889999997</v>
      </c>
      <c r="BE167" s="15">
        <v>0</v>
      </c>
      <c r="BF167" s="50"/>
      <c r="BG167" s="39"/>
      <c r="BI167" s="14">
        <v>133</v>
      </c>
      <c r="BJ167" s="15">
        <v>1344.0059065</v>
      </c>
      <c r="BK167" s="15">
        <v>170.90454918</v>
      </c>
      <c r="BL167" s="15">
        <v>208.29428801</v>
      </c>
      <c r="BM167" s="15">
        <v>233.04881473</v>
      </c>
      <c r="BN167" s="15">
        <v>6.3123287671000003</v>
      </c>
      <c r="BO167" s="15">
        <v>27.992011787999999</v>
      </c>
      <c r="BP167" s="15">
        <v>202.53472149999999</v>
      </c>
      <c r="BQ167" s="15">
        <v>376.46481612000002</v>
      </c>
      <c r="BR167" s="15">
        <v>7.7468075123000002</v>
      </c>
      <c r="BS167" s="15">
        <v>0</v>
      </c>
      <c r="BT167" s="50"/>
    </row>
    <row r="168" spans="5:72">
      <c r="E168" s="14">
        <v>134</v>
      </c>
      <c r="F168" s="15">
        <v>1344.0552871</v>
      </c>
      <c r="G168" s="15">
        <v>172.27413240000001</v>
      </c>
      <c r="H168" s="15">
        <v>213.45716770999999</v>
      </c>
      <c r="I168" s="15">
        <v>236.06217921000001</v>
      </c>
      <c r="J168" s="15">
        <v>6.3123287671000003</v>
      </c>
      <c r="K168" s="15">
        <v>27.974672371</v>
      </c>
      <c r="L168" s="15">
        <v>219.19796066999999</v>
      </c>
      <c r="M168" s="15">
        <v>406.57357908</v>
      </c>
      <c r="N168" s="15">
        <v>8.0135274465999995</v>
      </c>
      <c r="O168" s="15">
        <v>0</v>
      </c>
      <c r="S168" s="14">
        <v>134</v>
      </c>
      <c r="T168" s="15">
        <v>1328.5721268</v>
      </c>
      <c r="U168" s="15">
        <v>169.01873818999999</v>
      </c>
      <c r="V168" s="15">
        <v>213.30148199999999</v>
      </c>
      <c r="W168" s="15">
        <v>242.74661376</v>
      </c>
      <c r="X168" s="15">
        <v>6.3123287671000003</v>
      </c>
      <c r="Y168" s="15">
        <v>27.954675536</v>
      </c>
      <c r="Z168" s="15">
        <v>208.99961076</v>
      </c>
      <c r="AA168" s="15">
        <v>300.55825235999998</v>
      </c>
      <c r="AB168" s="15">
        <v>7.4484036027</v>
      </c>
      <c r="AC168" s="15">
        <v>0</v>
      </c>
      <c r="AG168" s="14">
        <v>134</v>
      </c>
      <c r="AH168" s="15">
        <v>1266.7267605</v>
      </c>
      <c r="AI168" s="15">
        <v>168.83234737000001</v>
      </c>
      <c r="AJ168" s="15">
        <v>211.15046179000001</v>
      </c>
      <c r="AK168" s="15">
        <v>234.04838477999999</v>
      </c>
      <c r="AL168" s="15">
        <v>6.3123287671000003</v>
      </c>
      <c r="AM168" s="15">
        <v>27.999242373000001</v>
      </c>
      <c r="AN168" s="15">
        <v>199.61666958000001</v>
      </c>
      <c r="AO168" s="15">
        <v>286.27783331000001</v>
      </c>
      <c r="AP168" s="15">
        <v>7.3576986300999998</v>
      </c>
      <c r="AQ168" s="15">
        <v>0</v>
      </c>
      <c r="AR168" s="50"/>
      <c r="AS168" s="39"/>
      <c r="AU168" s="14">
        <v>134</v>
      </c>
      <c r="AV168" s="15">
        <v>1266.4201138000001</v>
      </c>
      <c r="AW168" s="15">
        <v>167.20661674999999</v>
      </c>
      <c r="AX168" s="15">
        <v>212.03703156</v>
      </c>
      <c r="AY168" s="15">
        <v>232.62339832999999</v>
      </c>
      <c r="AZ168" s="15">
        <v>6.3123287671000003</v>
      </c>
      <c r="BA168" s="15">
        <v>27.912203986000002</v>
      </c>
      <c r="BB168" s="15">
        <v>199.61485526000001</v>
      </c>
      <c r="BC168" s="15">
        <v>274.27979250999999</v>
      </c>
      <c r="BD168" s="15">
        <v>7.3719479889999997</v>
      </c>
      <c r="BE168" s="15">
        <v>0</v>
      </c>
      <c r="BF168" s="50"/>
      <c r="BG168" s="39"/>
      <c r="BI168" s="14">
        <v>134</v>
      </c>
      <c r="BJ168" s="15">
        <v>1336.3182971000001</v>
      </c>
      <c r="BK168" s="15">
        <v>170.28770488000001</v>
      </c>
      <c r="BL168" s="15">
        <v>207.34337675</v>
      </c>
      <c r="BM168" s="15">
        <v>232.86760466999999</v>
      </c>
      <c r="BN168" s="15">
        <v>6.3123287671000003</v>
      </c>
      <c r="BO168" s="15">
        <v>27.970495197000002</v>
      </c>
      <c r="BP168" s="15">
        <v>202.36991085</v>
      </c>
      <c r="BQ168" s="15">
        <v>375.36345697000002</v>
      </c>
      <c r="BR168" s="15">
        <v>7.7468075123000002</v>
      </c>
      <c r="BS168" s="15">
        <v>0</v>
      </c>
      <c r="BT168" s="50"/>
    </row>
    <row r="169" spans="5:72">
      <c r="E169" s="14">
        <v>135</v>
      </c>
      <c r="F169" s="15">
        <v>1336.1517036</v>
      </c>
      <c r="G169" s="15">
        <v>171.75900537999999</v>
      </c>
      <c r="H169" s="15">
        <v>212.54959736000001</v>
      </c>
      <c r="I169" s="15">
        <v>235.75556388000001</v>
      </c>
      <c r="J169" s="15">
        <v>6.3123287671000003</v>
      </c>
      <c r="K169" s="15">
        <v>27.953643064000001</v>
      </c>
      <c r="L169" s="15">
        <v>219.00762743000001</v>
      </c>
      <c r="M169" s="15">
        <v>405.51769781000002</v>
      </c>
      <c r="N169" s="15">
        <v>8.0135274465999995</v>
      </c>
      <c r="O169" s="15">
        <v>0</v>
      </c>
      <c r="S169" s="14">
        <v>135</v>
      </c>
      <c r="T169" s="15">
        <v>1320.7124974999999</v>
      </c>
      <c r="U169" s="15">
        <v>168.46036837</v>
      </c>
      <c r="V169" s="15">
        <v>212.49921964999999</v>
      </c>
      <c r="W169" s="15">
        <v>242.39526125</v>
      </c>
      <c r="X169" s="15">
        <v>6.3123287671000003</v>
      </c>
      <c r="Y169" s="15">
        <v>27.932665598</v>
      </c>
      <c r="Z169" s="15">
        <v>208.83994673999999</v>
      </c>
      <c r="AA169" s="15">
        <v>299.30419210000002</v>
      </c>
      <c r="AB169" s="15">
        <v>7.4484036027</v>
      </c>
      <c r="AC169" s="15">
        <v>0</v>
      </c>
      <c r="AG169" s="14">
        <v>135</v>
      </c>
      <c r="AH169" s="15">
        <v>1258.8363790999999</v>
      </c>
      <c r="AI169" s="15">
        <v>168.36829014</v>
      </c>
      <c r="AJ169" s="15">
        <v>210.64959945000001</v>
      </c>
      <c r="AK169" s="15">
        <v>233.74915339</v>
      </c>
      <c r="AL169" s="15">
        <v>6.3123287671000003</v>
      </c>
      <c r="AM169" s="15">
        <v>27.977574678</v>
      </c>
      <c r="AN169" s="15">
        <v>199.47253395000001</v>
      </c>
      <c r="AO169" s="15">
        <v>285.12757684000002</v>
      </c>
      <c r="AP169" s="15">
        <v>7.3576986300999998</v>
      </c>
      <c r="AQ169" s="15">
        <v>0</v>
      </c>
      <c r="AR169" s="50"/>
      <c r="AS169" s="39"/>
      <c r="AU169" s="14">
        <v>135</v>
      </c>
      <c r="AV169" s="15">
        <v>1258.6707187</v>
      </c>
      <c r="AW169" s="15">
        <v>166.70988317000001</v>
      </c>
      <c r="AX169" s="15">
        <v>211.42760781999999</v>
      </c>
      <c r="AY169" s="15">
        <v>232.32902629</v>
      </c>
      <c r="AZ169" s="15">
        <v>6.3123287671000003</v>
      </c>
      <c r="BA169" s="15">
        <v>27.890874386</v>
      </c>
      <c r="BB169" s="15">
        <v>199.46629609999999</v>
      </c>
      <c r="BC169" s="15">
        <v>273.34635495999999</v>
      </c>
      <c r="BD169" s="15">
        <v>7.3719479889999997</v>
      </c>
      <c r="BE169" s="15">
        <v>0</v>
      </c>
      <c r="BF169" s="50"/>
      <c r="BG169" s="39"/>
      <c r="BI169" s="14">
        <v>135</v>
      </c>
      <c r="BJ169" s="15">
        <v>1328.4263019</v>
      </c>
      <c r="BK169" s="15">
        <v>169.66479512000001</v>
      </c>
      <c r="BL169" s="15">
        <v>206.60291670000001</v>
      </c>
      <c r="BM169" s="15">
        <v>232.68639461999999</v>
      </c>
      <c r="BN169" s="15">
        <v>6.3123287671000003</v>
      </c>
      <c r="BO169" s="15">
        <v>27.948887609</v>
      </c>
      <c r="BP169" s="15">
        <v>202.20973755</v>
      </c>
      <c r="BQ169" s="15">
        <v>374.27069047999998</v>
      </c>
      <c r="BR169" s="15">
        <v>7.7468075123000002</v>
      </c>
      <c r="BS169" s="15">
        <v>0</v>
      </c>
      <c r="BT169" s="50"/>
    </row>
    <row r="170" spans="5:72">
      <c r="E170" s="14">
        <v>136</v>
      </c>
      <c r="F170" s="15">
        <v>1328.0441129999999</v>
      </c>
      <c r="G170" s="15">
        <v>171.02664655999999</v>
      </c>
      <c r="H170" s="15">
        <v>212.06326591000001</v>
      </c>
      <c r="I170" s="15">
        <v>235.44894855000001</v>
      </c>
      <c r="J170" s="15">
        <v>6.3123287671000003</v>
      </c>
      <c r="K170" s="15">
        <v>27.932529791</v>
      </c>
      <c r="L170" s="15">
        <v>218.82259155</v>
      </c>
      <c r="M170" s="15">
        <v>404.47138912000003</v>
      </c>
      <c r="N170" s="15">
        <v>8.0135274465999995</v>
      </c>
      <c r="O170" s="15">
        <v>0</v>
      </c>
      <c r="S170" s="14">
        <v>136</v>
      </c>
      <c r="T170" s="15">
        <v>1312.745195</v>
      </c>
      <c r="U170" s="15">
        <v>167.70926001000001</v>
      </c>
      <c r="V170" s="15">
        <v>211.99736895000001</v>
      </c>
      <c r="W170" s="15">
        <v>242.04390873</v>
      </c>
      <c r="X170" s="15">
        <v>6.3123287671000003</v>
      </c>
      <c r="Y170" s="15">
        <v>27.910568485999999</v>
      </c>
      <c r="Z170" s="15">
        <v>208.68460655999999</v>
      </c>
      <c r="AA170" s="15">
        <v>298.05810444999997</v>
      </c>
      <c r="AB170" s="15">
        <v>7.4484036027</v>
      </c>
      <c r="AC170" s="15">
        <v>0</v>
      </c>
      <c r="AG170" s="14">
        <v>136</v>
      </c>
      <c r="AH170" s="15">
        <v>1250.9379632</v>
      </c>
      <c r="AI170" s="15">
        <v>167.7618459</v>
      </c>
      <c r="AJ170" s="15">
        <v>210.29915864</v>
      </c>
      <c r="AK170" s="15">
        <v>233.44992200999999</v>
      </c>
      <c r="AL170" s="15">
        <v>6.3123287671000003</v>
      </c>
      <c r="AM170" s="15">
        <v>27.955814602</v>
      </c>
      <c r="AN170" s="15">
        <v>199.33243481</v>
      </c>
      <c r="AO170" s="15">
        <v>283.98413164999999</v>
      </c>
      <c r="AP170" s="15">
        <v>7.3576986300999998</v>
      </c>
      <c r="AQ170" s="15">
        <v>0</v>
      </c>
      <c r="AR170" s="50"/>
      <c r="AS170" s="39"/>
      <c r="AU170" s="14">
        <v>136</v>
      </c>
      <c r="AV170" s="15">
        <v>1250.8839984000001</v>
      </c>
      <c r="AW170" s="15">
        <v>166.09946582000001</v>
      </c>
      <c r="AX170" s="15">
        <v>210.96919319</v>
      </c>
      <c r="AY170" s="15">
        <v>232.03465424999999</v>
      </c>
      <c r="AZ170" s="15">
        <v>6.3123287671000003</v>
      </c>
      <c r="BA170" s="15">
        <v>27.869449971000002</v>
      </c>
      <c r="BB170" s="15">
        <v>199.32176673000001</v>
      </c>
      <c r="BC170" s="15">
        <v>272.41994404000002</v>
      </c>
      <c r="BD170" s="15">
        <v>7.3719479889999997</v>
      </c>
      <c r="BE170" s="15">
        <v>0</v>
      </c>
      <c r="BF170" s="50"/>
      <c r="BG170" s="39"/>
      <c r="BI170" s="14">
        <v>136</v>
      </c>
      <c r="BJ170" s="15">
        <v>1320.3520911000001</v>
      </c>
      <c r="BK170" s="15">
        <v>168.95641069999999</v>
      </c>
      <c r="BL170" s="15">
        <v>206.13014704</v>
      </c>
      <c r="BM170" s="15">
        <v>232.50518456</v>
      </c>
      <c r="BN170" s="15">
        <v>6.3123287671000003</v>
      </c>
      <c r="BO170" s="15">
        <v>27.927195888</v>
      </c>
      <c r="BP170" s="15">
        <v>202.05398617</v>
      </c>
      <c r="BQ170" s="15">
        <v>373.18637344000001</v>
      </c>
      <c r="BR170" s="15">
        <v>7.7468075123000002</v>
      </c>
      <c r="BS170" s="15">
        <v>0</v>
      </c>
      <c r="BT170" s="50"/>
    </row>
    <row r="171" spans="5:72">
      <c r="E171" s="14">
        <v>137</v>
      </c>
      <c r="F171" s="15">
        <v>1320.1505566999999</v>
      </c>
      <c r="G171" s="15">
        <v>170.32939243999999</v>
      </c>
      <c r="H171" s="15">
        <v>211.32779547000001</v>
      </c>
      <c r="I171" s="15">
        <v>235.14233322000001</v>
      </c>
      <c r="J171" s="15">
        <v>6.3123287671000003</v>
      </c>
      <c r="K171" s="15">
        <v>27.911338581999999</v>
      </c>
      <c r="L171" s="15">
        <v>218.64263879000001</v>
      </c>
      <c r="M171" s="15">
        <v>403.43438111</v>
      </c>
      <c r="N171" s="15">
        <v>8.0135274465999995</v>
      </c>
      <c r="O171" s="15">
        <v>0</v>
      </c>
      <c r="S171" s="14">
        <v>137</v>
      </c>
      <c r="T171" s="15">
        <v>1304.8818209000001</v>
      </c>
      <c r="U171" s="15">
        <v>167.07112594</v>
      </c>
      <c r="V171" s="15">
        <v>211.27861554</v>
      </c>
      <c r="W171" s="15">
        <v>241.69255620999999</v>
      </c>
      <c r="X171" s="15">
        <v>6.3123287671000003</v>
      </c>
      <c r="Y171" s="15">
        <v>27.888391636000001</v>
      </c>
      <c r="Z171" s="15">
        <v>208.53336967000001</v>
      </c>
      <c r="AA171" s="15">
        <v>296.81988122000001</v>
      </c>
      <c r="AB171" s="15">
        <v>7.4484036027</v>
      </c>
      <c r="AC171" s="15">
        <v>0</v>
      </c>
      <c r="AG171" s="14">
        <v>137</v>
      </c>
      <c r="AH171" s="15">
        <v>1243.1943643</v>
      </c>
      <c r="AI171" s="15">
        <v>167.10816749</v>
      </c>
      <c r="AJ171" s="15">
        <v>209.84113502</v>
      </c>
      <c r="AK171" s="15">
        <v>233.15069062000001</v>
      </c>
      <c r="AL171" s="15">
        <v>6.3123287671000003</v>
      </c>
      <c r="AM171" s="15">
        <v>27.933969107999999</v>
      </c>
      <c r="AN171" s="15">
        <v>199.19614845999999</v>
      </c>
      <c r="AO171" s="15">
        <v>282.84736830000003</v>
      </c>
      <c r="AP171" s="15">
        <v>7.3576986300999998</v>
      </c>
      <c r="AQ171" s="15">
        <v>0</v>
      </c>
      <c r="AR171" s="50"/>
      <c r="AS171" s="39"/>
      <c r="AU171" s="14">
        <v>137</v>
      </c>
      <c r="AV171" s="15">
        <v>1243.2202104999999</v>
      </c>
      <c r="AW171" s="15">
        <v>165.48559539999999</v>
      </c>
      <c r="AX171" s="15">
        <v>210.39129904999999</v>
      </c>
      <c r="AY171" s="15">
        <v>231.7402822</v>
      </c>
      <c r="AZ171" s="15">
        <v>6.3123287671000003</v>
      </c>
      <c r="BA171" s="15">
        <v>27.847937236</v>
      </c>
      <c r="BB171" s="15">
        <v>199.18104973000001</v>
      </c>
      <c r="BC171" s="15">
        <v>271.50040885999999</v>
      </c>
      <c r="BD171" s="15">
        <v>7.3719479889999997</v>
      </c>
      <c r="BE171" s="15">
        <v>0</v>
      </c>
      <c r="BF171" s="50"/>
      <c r="BG171" s="39"/>
      <c r="BI171" s="14">
        <v>137</v>
      </c>
      <c r="BJ171" s="15">
        <v>1312.5782630000001</v>
      </c>
      <c r="BK171" s="15">
        <v>168.07269886</v>
      </c>
      <c r="BL171" s="15">
        <v>205.53232195999999</v>
      </c>
      <c r="BM171" s="15">
        <v>232.32397451</v>
      </c>
      <c r="BN171" s="15">
        <v>6.3123287671000003</v>
      </c>
      <c r="BO171" s="15">
        <v>27.905426898000002</v>
      </c>
      <c r="BP171" s="15">
        <v>201.90244129999999</v>
      </c>
      <c r="BQ171" s="15">
        <v>372.11036260999998</v>
      </c>
      <c r="BR171" s="15">
        <v>7.7468075123000002</v>
      </c>
      <c r="BS171" s="15">
        <v>0</v>
      </c>
      <c r="BT171" s="50"/>
    </row>
    <row r="172" spans="5:72">
      <c r="E172" s="14">
        <v>138</v>
      </c>
      <c r="F172" s="15">
        <v>1312.6029900000001</v>
      </c>
      <c r="G172" s="15">
        <v>169.3345314</v>
      </c>
      <c r="H172" s="15">
        <v>210.54394228000001</v>
      </c>
      <c r="I172" s="15">
        <v>234.83571789000001</v>
      </c>
      <c r="J172" s="15">
        <v>6.3123287671000003</v>
      </c>
      <c r="K172" s="15">
        <v>27.890075462999999</v>
      </c>
      <c r="L172" s="15">
        <v>218.46755492</v>
      </c>
      <c r="M172" s="15">
        <v>402.40640186000002</v>
      </c>
      <c r="N172" s="15">
        <v>8.0135274465999995</v>
      </c>
      <c r="O172" s="15">
        <v>0</v>
      </c>
      <c r="S172" s="14">
        <v>138</v>
      </c>
      <c r="T172" s="15">
        <v>1297.2811145999999</v>
      </c>
      <c r="U172" s="15">
        <v>166.08285380000001</v>
      </c>
      <c r="V172" s="15">
        <v>210.64733244000001</v>
      </c>
      <c r="W172" s="15">
        <v>241.34120369999999</v>
      </c>
      <c r="X172" s="15">
        <v>6.3123287671000003</v>
      </c>
      <c r="Y172" s="15">
        <v>27.866142484000001</v>
      </c>
      <c r="Z172" s="15">
        <v>208.38601550999999</v>
      </c>
      <c r="AA172" s="15">
        <v>295.58941421999998</v>
      </c>
      <c r="AB172" s="15">
        <v>7.4484036027</v>
      </c>
      <c r="AC172" s="15">
        <v>0</v>
      </c>
      <c r="AG172" s="14">
        <v>138</v>
      </c>
      <c r="AH172" s="15">
        <v>1236.1373553999999</v>
      </c>
      <c r="AI172" s="15">
        <v>165.97782197999999</v>
      </c>
      <c r="AJ172" s="15">
        <v>209.17318853</v>
      </c>
      <c r="AK172" s="15">
        <v>232.85145922999999</v>
      </c>
      <c r="AL172" s="15">
        <v>6.3123287671000003</v>
      </c>
      <c r="AM172" s="15">
        <v>27.912045160000002</v>
      </c>
      <c r="AN172" s="15">
        <v>199.06345117000001</v>
      </c>
      <c r="AO172" s="15">
        <v>281.71715731</v>
      </c>
      <c r="AP172" s="15">
        <v>7.3576986300999998</v>
      </c>
      <c r="AQ172" s="15">
        <v>0</v>
      </c>
      <c r="AR172" s="50"/>
      <c r="AS172" s="39"/>
      <c r="AU172" s="14">
        <v>138</v>
      </c>
      <c r="AV172" s="15">
        <v>1235.9085176000001</v>
      </c>
      <c r="AW172" s="15">
        <v>164.44254054000001</v>
      </c>
      <c r="AX172" s="15">
        <v>209.89049446999999</v>
      </c>
      <c r="AY172" s="15">
        <v>231.44591016000001</v>
      </c>
      <c r="AZ172" s="15">
        <v>6.3123287671000003</v>
      </c>
      <c r="BA172" s="15">
        <v>27.826342674999999</v>
      </c>
      <c r="BB172" s="15">
        <v>199.04392766000001</v>
      </c>
      <c r="BC172" s="15">
        <v>270.58759853999999</v>
      </c>
      <c r="BD172" s="15">
        <v>7.3719479889999997</v>
      </c>
      <c r="BE172" s="15">
        <v>0</v>
      </c>
      <c r="BF172" s="50"/>
      <c r="BG172" s="39"/>
      <c r="BI172" s="14">
        <v>138</v>
      </c>
      <c r="BJ172" s="15">
        <v>1305.0342680000001</v>
      </c>
      <c r="BK172" s="15">
        <v>167.30485829</v>
      </c>
      <c r="BL172" s="15">
        <v>204.58879261000001</v>
      </c>
      <c r="BM172" s="15">
        <v>232.14276444999999</v>
      </c>
      <c r="BN172" s="15">
        <v>6.3123287671000003</v>
      </c>
      <c r="BO172" s="15">
        <v>27.883587505000001</v>
      </c>
      <c r="BP172" s="15">
        <v>201.75488752000001</v>
      </c>
      <c r="BQ172" s="15">
        <v>371.04251478999998</v>
      </c>
      <c r="BR172" s="15">
        <v>7.7468075123000002</v>
      </c>
      <c r="BS172" s="15">
        <v>0</v>
      </c>
      <c r="BT172" s="50"/>
    </row>
    <row r="173" spans="5:72">
      <c r="E173" s="14">
        <v>139</v>
      </c>
      <c r="F173" s="15">
        <v>1304.9994555999999</v>
      </c>
      <c r="G173" s="15">
        <v>168.29994009999999</v>
      </c>
      <c r="H173" s="15">
        <v>209.85578717999999</v>
      </c>
      <c r="I173" s="15">
        <v>234.52910256000001</v>
      </c>
      <c r="J173" s="15">
        <v>6.3123287671000003</v>
      </c>
      <c r="K173" s="15">
        <v>27.868746465000001</v>
      </c>
      <c r="L173" s="15">
        <v>218.29712572</v>
      </c>
      <c r="M173" s="15">
        <v>401.38717947999999</v>
      </c>
      <c r="N173" s="15">
        <v>8.0135274465999995</v>
      </c>
      <c r="O173" s="15">
        <v>0</v>
      </c>
      <c r="S173" s="14">
        <v>139</v>
      </c>
      <c r="T173" s="15">
        <v>1289.7819</v>
      </c>
      <c r="U173" s="15">
        <v>165.15766178999999</v>
      </c>
      <c r="V173" s="15">
        <v>209.85147745</v>
      </c>
      <c r="W173" s="15">
        <v>240.98985117999999</v>
      </c>
      <c r="X173" s="15">
        <v>6.3123287671000003</v>
      </c>
      <c r="Y173" s="15">
        <v>27.843828465000001</v>
      </c>
      <c r="Z173" s="15">
        <v>208.24232352999999</v>
      </c>
      <c r="AA173" s="15">
        <v>294.36659527</v>
      </c>
      <c r="AB173" s="15">
        <v>7.4484036027</v>
      </c>
      <c r="AC173" s="15">
        <v>0</v>
      </c>
      <c r="AG173" s="14">
        <v>139</v>
      </c>
      <c r="AH173" s="15">
        <v>1228.3702473999999</v>
      </c>
      <c r="AI173" s="15">
        <v>165.42796407</v>
      </c>
      <c r="AJ173" s="15">
        <v>208.63586408</v>
      </c>
      <c r="AK173" s="15">
        <v>232.55121728</v>
      </c>
      <c r="AL173" s="15">
        <v>6.3123287671000003</v>
      </c>
      <c r="AM173" s="15">
        <v>27.890049721</v>
      </c>
      <c r="AN173" s="15">
        <v>198.93411925000001</v>
      </c>
      <c r="AO173" s="15">
        <v>280.59336924000002</v>
      </c>
      <c r="AP173" s="15">
        <v>7.3576986300999998</v>
      </c>
      <c r="AQ173" s="15">
        <v>0</v>
      </c>
      <c r="AR173" s="50"/>
      <c r="AS173" s="39"/>
      <c r="AU173" s="14">
        <v>139</v>
      </c>
      <c r="AV173" s="15">
        <v>1228.2444700999999</v>
      </c>
      <c r="AW173" s="15">
        <v>163.9624125</v>
      </c>
      <c r="AX173" s="15">
        <v>209.17911769</v>
      </c>
      <c r="AY173" s="15">
        <v>231.15153812</v>
      </c>
      <c r="AZ173" s="15">
        <v>6.3123287671000003</v>
      </c>
      <c r="BA173" s="15">
        <v>27.804672781000001</v>
      </c>
      <c r="BB173" s="15">
        <v>198.91018310000001</v>
      </c>
      <c r="BC173" s="15">
        <v>269.68136218000001</v>
      </c>
      <c r="BD173" s="15">
        <v>7.3719479889999997</v>
      </c>
      <c r="BE173" s="15">
        <v>0</v>
      </c>
      <c r="BF173" s="50"/>
      <c r="BG173" s="39"/>
      <c r="BI173" s="14">
        <v>139</v>
      </c>
      <c r="BJ173" s="15">
        <v>1297.2417762</v>
      </c>
      <c r="BK173" s="15">
        <v>166.41207474000001</v>
      </c>
      <c r="BL173" s="15">
        <v>204.01870299999999</v>
      </c>
      <c r="BM173" s="15">
        <v>231.96155439</v>
      </c>
      <c r="BN173" s="15">
        <v>6.3123287671000003</v>
      </c>
      <c r="BO173" s="15">
        <v>27.861684574000002</v>
      </c>
      <c r="BP173" s="15">
        <v>201.61110943</v>
      </c>
      <c r="BQ173" s="15">
        <v>369.98268674000002</v>
      </c>
      <c r="BR173" s="15">
        <v>7.7468075123000002</v>
      </c>
      <c r="BS173" s="15">
        <v>0</v>
      </c>
      <c r="BT173" s="50"/>
    </row>
    <row r="174" spans="5:72">
      <c r="E174" s="14">
        <v>140</v>
      </c>
      <c r="F174" s="15">
        <v>1297.5866798</v>
      </c>
      <c r="G174" s="15">
        <v>167.04220777</v>
      </c>
      <c r="H174" s="15">
        <v>209.17358111999999</v>
      </c>
      <c r="I174" s="15">
        <v>234.24892051</v>
      </c>
      <c r="J174" s="15">
        <v>6.3123287671000003</v>
      </c>
      <c r="K174" s="15">
        <v>27.847357614</v>
      </c>
      <c r="L174" s="15">
        <v>218.13113695999999</v>
      </c>
      <c r="M174" s="15">
        <v>400.37644205999999</v>
      </c>
      <c r="N174" s="15">
        <v>8.0135274465999995</v>
      </c>
      <c r="O174" s="15">
        <v>0</v>
      </c>
      <c r="S174" s="14">
        <v>140</v>
      </c>
      <c r="T174" s="15">
        <v>1282.5051636999999</v>
      </c>
      <c r="U174" s="15">
        <v>163.94476793999999</v>
      </c>
      <c r="V174" s="15">
        <v>209.11156686000001</v>
      </c>
      <c r="W174" s="15">
        <v>240.64777788999999</v>
      </c>
      <c r="X174" s="15">
        <v>6.3123287671000003</v>
      </c>
      <c r="Y174" s="15">
        <v>27.821457015</v>
      </c>
      <c r="Z174" s="15">
        <v>208.10207317999999</v>
      </c>
      <c r="AA174" s="15">
        <v>293.15131616999997</v>
      </c>
      <c r="AB174" s="15">
        <v>7.4484036027</v>
      </c>
      <c r="AC174" s="15">
        <v>0</v>
      </c>
      <c r="AG174" s="14">
        <v>140</v>
      </c>
      <c r="AH174" s="15">
        <v>1221.1874438</v>
      </c>
      <c r="AI174" s="15">
        <v>164.83321375</v>
      </c>
      <c r="AJ174" s="15">
        <v>207.54615418</v>
      </c>
      <c r="AK174" s="15">
        <v>232.26394868</v>
      </c>
      <c r="AL174" s="15">
        <v>6.3123287671000003</v>
      </c>
      <c r="AM174" s="15">
        <v>27.867989757</v>
      </c>
      <c r="AN174" s="15">
        <v>198.80792897000001</v>
      </c>
      <c r="AO174" s="15">
        <v>279.47587463999997</v>
      </c>
      <c r="AP174" s="15">
        <v>7.3576986300999998</v>
      </c>
      <c r="AQ174" s="15">
        <v>0</v>
      </c>
      <c r="AR174" s="50"/>
      <c r="AS174" s="39"/>
      <c r="AU174" s="14">
        <v>140</v>
      </c>
      <c r="AV174" s="15">
        <v>1221.0660673</v>
      </c>
      <c r="AW174" s="15">
        <v>163.26845709</v>
      </c>
      <c r="AX174" s="15">
        <v>208.17978665000001</v>
      </c>
      <c r="AY174" s="15">
        <v>230.87330291999999</v>
      </c>
      <c r="AZ174" s="15">
        <v>6.3123287671000003</v>
      </c>
      <c r="BA174" s="15">
        <v>27.782934051000002</v>
      </c>
      <c r="BB174" s="15">
        <v>198.77959863999999</v>
      </c>
      <c r="BC174" s="15">
        <v>268.78154891000003</v>
      </c>
      <c r="BD174" s="15">
        <v>7.3719479889999997</v>
      </c>
      <c r="BE174" s="15">
        <v>0</v>
      </c>
      <c r="BF174" s="50"/>
      <c r="BG174" s="39"/>
      <c r="BI174" s="14">
        <v>140</v>
      </c>
      <c r="BJ174" s="15">
        <v>1289.7890004999999</v>
      </c>
      <c r="BK174" s="15">
        <v>165.29805518000001</v>
      </c>
      <c r="BL174" s="15">
        <v>203.30699086999999</v>
      </c>
      <c r="BM174" s="15">
        <v>231.80348674000001</v>
      </c>
      <c r="BN174" s="15">
        <v>6.3123287671000003</v>
      </c>
      <c r="BO174" s="15">
        <v>27.839724967999999</v>
      </c>
      <c r="BP174" s="15">
        <v>201.47089161</v>
      </c>
      <c r="BQ174" s="15">
        <v>368.93073525</v>
      </c>
      <c r="BR174" s="15">
        <v>7.7468075123000002</v>
      </c>
      <c r="BS174" s="15">
        <v>0</v>
      </c>
      <c r="BT174" s="50"/>
    </row>
    <row r="175" spans="5:72">
      <c r="E175" s="14">
        <v>141</v>
      </c>
      <c r="F175" s="15">
        <v>1290.2574337999999</v>
      </c>
      <c r="G175" s="15">
        <v>166.22480877000001</v>
      </c>
      <c r="H175" s="15">
        <v>207.97765548999999</v>
      </c>
      <c r="I175" s="15">
        <v>233.95859492</v>
      </c>
      <c r="J175" s="15">
        <v>6.3123287671000003</v>
      </c>
      <c r="K175" s="15">
        <v>27.825914939</v>
      </c>
      <c r="L175" s="15">
        <v>217.96937441</v>
      </c>
      <c r="M175" s="15">
        <v>399.37391767999998</v>
      </c>
      <c r="N175" s="15">
        <v>8.0135274465999995</v>
      </c>
      <c r="O175" s="15">
        <v>0</v>
      </c>
      <c r="S175" s="14">
        <v>141</v>
      </c>
      <c r="T175" s="15">
        <v>1275.2054426</v>
      </c>
      <c r="U175" s="15">
        <v>163.00807022000001</v>
      </c>
      <c r="V175" s="15">
        <v>208.11550219</v>
      </c>
      <c r="W175" s="15">
        <v>240.30864729000001</v>
      </c>
      <c r="X175" s="15">
        <v>6.3123287671000003</v>
      </c>
      <c r="Y175" s="15">
        <v>27.799035568000001</v>
      </c>
      <c r="Z175" s="15">
        <v>207.96504392</v>
      </c>
      <c r="AA175" s="15">
        <v>291.94346873000001</v>
      </c>
      <c r="AB175" s="15">
        <v>7.4484036027</v>
      </c>
      <c r="AC175" s="15">
        <v>3</v>
      </c>
      <c r="AG175" s="14">
        <v>141</v>
      </c>
      <c r="AH175" s="15">
        <v>1214.1312519000001</v>
      </c>
      <c r="AI175" s="15">
        <v>163.9437508</v>
      </c>
      <c r="AJ175" s="15">
        <v>206.60339107999999</v>
      </c>
      <c r="AK175" s="15">
        <v>231.99783428999999</v>
      </c>
      <c r="AL175" s="15">
        <v>6.3123287671000003</v>
      </c>
      <c r="AM175" s="15">
        <v>27.845872230000001</v>
      </c>
      <c r="AN175" s="15">
        <v>198.68465662</v>
      </c>
      <c r="AO175" s="15">
        <v>278.36454404</v>
      </c>
      <c r="AP175" s="15">
        <v>7.3576986300999998</v>
      </c>
      <c r="AQ175" s="15">
        <v>3</v>
      </c>
      <c r="AR175" s="50"/>
      <c r="AS175" s="39"/>
      <c r="AU175" s="14">
        <v>141</v>
      </c>
      <c r="AV175" s="15">
        <v>1213.6110679999999</v>
      </c>
      <c r="AW175" s="15">
        <v>162.48604753999999</v>
      </c>
      <c r="AX175" s="15">
        <v>207.53433934</v>
      </c>
      <c r="AY175" s="15">
        <v>230.60623473999999</v>
      </c>
      <c r="AZ175" s="15">
        <v>6.3123287671000003</v>
      </c>
      <c r="BA175" s="15">
        <v>27.761132976999999</v>
      </c>
      <c r="BB175" s="15">
        <v>198.65195684</v>
      </c>
      <c r="BC175" s="15">
        <v>267.88800782999999</v>
      </c>
      <c r="BD175" s="15">
        <v>7.3719479889999997</v>
      </c>
      <c r="BE175" s="15">
        <v>0</v>
      </c>
      <c r="BF175" s="50"/>
      <c r="BG175" s="39"/>
      <c r="BI175" s="14">
        <v>141</v>
      </c>
      <c r="BJ175" s="15">
        <v>1282.4402064999999</v>
      </c>
      <c r="BK175" s="15">
        <v>164.35830580999999</v>
      </c>
      <c r="BL175" s="15">
        <v>202.30417815999999</v>
      </c>
      <c r="BM175" s="15">
        <v>231.65826773000001</v>
      </c>
      <c r="BN175" s="15">
        <v>6.3123287671000003</v>
      </c>
      <c r="BO175" s="15">
        <v>27.817715552999999</v>
      </c>
      <c r="BP175" s="15">
        <v>201.33401863</v>
      </c>
      <c r="BQ175" s="15">
        <v>367.88651708999998</v>
      </c>
      <c r="BR175" s="15">
        <v>7.7468075123000002</v>
      </c>
      <c r="BS175" s="15">
        <v>3</v>
      </c>
      <c r="BT175" s="50"/>
    </row>
    <row r="176" spans="5:72">
      <c r="E176" s="14">
        <v>142</v>
      </c>
      <c r="F176" s="15">
        <v>1282.0691878</v>
      </c>
      <c r="G176" s="15">
        <v>165.73473202</v>
      </c>
      <c r="H176" s="15">
        <v>207.28958625000001</v>
      </c>
      <c r="I176" s="15">
        <v>233.69209072999999</v>
      </c>
      <c r="J176" s="15">
        <v>6.3123287671000003</v>
      </c>
      <c r="K176" s="15">
        <v>27.804424469000001</v>
      </c>
      <c r="L176" s="15">
        <v>217.81162384000001</v>
      </c>
      <c r="M176" s="15">
        <v>398.37933443999998</v>
      </c>
      <c r="N176" s="15">
        <v>8.0135274465999995</v>
      </c>
      <c r="O176" s="15">
        <v>0</v>
      </c>
      <c r="S176" s="14">
        <v>142</v>
      </c>
      <c r="T176" s="15">
        <v>1267.3081525</v>
      </c>
      <c r="U176" s="15">
        <v>162.47561327</v>
      </c>
      <c r="V176" s="15">
        <v>207.34222940000001</v>
      </c>
      <c r="W176" s="15">
        <v>239.94005308999999</v>
      </c>
      <c r="X176" s="15">
        <v>6.3123287671000003</v>
      </c>
      <c r="Y176" s="15">
        <v>27.776571560000001</v>
      </c>
      <c r="Z176" s="15">
        <v>207.83101518000001</v>
      </c>
      <c r="AA176" s="15">
        <v>290.74294478000002</v>
      </c>
      <c r="AB176" s="15">
        <v>7.4484036027</v>
      </c>
      <c r="AC176" s="15">
        <v>6</v>
      </c>
      <c r="AG176" s="14">
        <v>142</v>
      </c>
      <c r="AH176" s="15">
        <v>1207.229523</v>
      </c>
      <c r="AI176" s="15">
        <v>162.6118768</v>
      </c>
      <c r="AJ176" s="15">
        <v>205.94805686000001</v>
      </c>
      <c r="AK176" s="15">
        <v>231.73223909999999</v>
      </c>
      <c r="AL176" s="15">
        <v>6.3123287671000003</v>
      </c>
      <c r="AM176" s="15">
        <v>27.823704105000001</v>
      </c>
      <c r="AN176" s="15">
        <v>198.56407848000001</v>
      </c>
      <c r="AO176" s="15">
        <v>277.25924800000001</v>
      </c>
      <c r="AP176" s="15">
        <v>7.3576986300999998</v>
      </c>
      <c r="AQ176" s="15">
        <v>6</v>
      </c>
      <c r="AR176" s="50"/>
      <c r="AS176" s="39"/>
      <c r="AU176" s="14">
        <v>142</v>
      </c>
      <c r="AV176" s="15">
        <v>1207.1580263999999</v>
      </c>
      <c r="AW176" s="15">
        <v>161.18693356</v>
      </c>
      <c r="AX176" s="15">
        <v>206.39545769</v>
      </c>
      <c r="AY176" s="15">
        <v>230.34734757000001</v>
      </c>
      <c r="AZ176" s="15">
        <v>6.3123287671000003</v>
      </c>
      <c r="BA176" s="15">
        <v>27.739276054000001</v>
      </c>
      <c r="BB176" s="15">
        <v>198.52704026999999</v>
      </c>
      <c r="BC176" s="15">
        <v>267.00058804999998</v>
      </c>
      <c r="BD176" s="15">
        <v>7.3719479889999997</v>
      </c>
      <c r="BE176" s="15">
        <v>0</v>
      </c>
      <c r="BF176" s="50"/>
      <c r="BG176" s="39"/>
      <c r="BI176" s="14">
        <v>142</v>
      </c>
      <c r="BJ176" s="15">
        <v>1274.7218319999999</v>
      </c>
      <c r="BK176" s="15">
        <v>163.66274558000001</v>
      </c>
      <c r="BL176" s="15">
        <v>201.42401599999999</v>
      </c>
      <c r="BM176" s="15">
        <v>231.51578968000001</v>
      </c>
      <c r="BN176" s="15">
        <v>6.3123287671000003</v>
      </c>
      <c r="BO176" s="15">
        <v>27.795663193999999</v>
      </c>
      <c r="BP176" s="15">
        <v>201.20027508999999</v>
      </c>
      <c r="BQ176" s="15">
        <v>366.84988902999999</v>
      </c>
      <c r="BR176" s="15">
        <v>7.7468075123000002</v>
      </c>
      <c r="BS176" s="15">
        <v>6</v>
      </c>
      <c r="BT176" s="50"/>
    </row>
    <row r="177" spans="5:72">
      <c r="E177" s="14">
        <v>143</v>
      </c>
      <c r="F177" s="15">
        <v>1274.0899522</v>
      </c>
      <c r="G177" s="15">
        <v>165.01772328999999</v>
      </c>
      <c r="H177" s="15">
        <v>206.6217235</v>
      </c>
      <c r="I177" s="15">
        <v>233.42330161999999</v>
      </c>
      <c r="J177" s="15">
        <v>6.3123287671000003</v>
      </c>
      <c r="K177" s="15">
        <v>27.782892232999998</v>
      </c>
      <c r="L177" s="15">
        <v>217.65767102000001</v>
      </c>
      <c r="M177" s="15">
        <v>397.39242044000002</v>
      </c>
      <c r="N177" s="15">
        <v>8.0135274465999995</v>
      </c>
      <c r="O177" s="15">
        <v>0</v>
      </c>
      <c r="S177" s="14">
        <v>143</v>
      </c>
      <c r="T177" s="15">
        <v>1259.7108192999999</v>
      </c>
      <c r="U177" s="15">
        <v>161.79800137000001</v>
      </c>
      <c r="V177" s="15">
        <v>206.41893572000001</v>
      </c>
      <c r="W177" s="15">
        <v>239.56667777999999</v>
      </c>
      <c r="X177" s="15">
        <v>6.3123287671000003</v>
      </c>
      <c r="Y177" s="15">
        <v>27.754072427000001</v>
      </c>
      <c r="Z177" s="15">
        <v>207.69976642</v>
      </c>
      <c r="AA177" s="15">
        <v>289.54963612</v>
      </c>
      <c r="AB177" s="15">
        <v>7.4484036027</v>
      </c>
      <c r="AC177" s="15">
        <v>9</v>
      </c>
      <c r="AG177" s="14">
        <v>143</v>
      </c>
      <c r="AH177" s="15">
        <v>1199.7237282000001</v>
      </c>
      <c r="AI177" s="15">
        <v>162.03867689</v>
      </c>
      <c r="AJ177" s="15">
        <v>205.14305843</v>
      </c>
      <c r="AK177" s="15">
        <v>231.46169993000001</v>
      </c>
      <c r="AL177" s="15">
        <v>6.3123287671000003</v>
      </c>
      <c r="AM177" s="15">
        <v>27.801492346</v>
      </c>
      <c r="AN177" s="15">
        <v>198.44597085999999</v>
      </c>
      <c r="AO177" s="15">
        <v>276.15985705000003</v>
      </c>
      <c r="AP177" s="15">
        <v>7.3576986300999998</v>
      </c>
      <c r="AQ177" s="15">
        <v>9</v>
      </c>
      <c r="AR177" s="50"/>
      <c r="AS177" s="39"/>
      <c r="AU177" s="14">
        <v>143</v>
      </c>
      <c r="AV177" s="15">
        <v>1199.6050971</v>
      </c>
      <c r="AW177" s="15">
        <v>160.50217309000001</v>
      </c>
      <c r="AX177" s="15">
        <v>205.74600027</v>
      </c>
      <c r="AY177" s="15">
        <v>230.08457035000001</v>
      </c>
      <c r="AZ177" s="15">
        <v>6.3123287671000003</v>
      </c>
      <c r="BA177" s="15">
        <v>27.717369776999998</v>
      </c>
      <c r="BB177" s="15">
        <v>198.40463152000001</v>
      </c>
      <c r="BC177" s="15">
        <v>266.11913869</v>
      </c>
      <c r="BD177" s="15">
        <v>7.3719479889999997</v>
      </c>
      <c r="BE177" s="15">
        <v>0</v>
      </c>
      <c r="BF177" s="50"/>
      <c r="BG177" s="39"/>
      <c r="BI177" s="14">
        <v>143</v>
      </c>
      <c r="BJ177" s="15">
        <v>1267.5700910999999</v>
      </c>
      <c r="BK177" s="15">
        <v>162.30860698000001</v>
      </c>
      <c r="BL177" s="15">
        <v>200.64679007000001</v>
      </c>
      <c r="BM177" s="15">
        <v>231.36232007000001</v>
      </c>
      <c r="BN177" s="15">
        <v>6.3123287671000003</v>
      </c>
      <c r="BO177" s="15">
        <v>27.773574753999998</v>
      </c>
      <c r="BP177" s="15">
        <v>201.06944555999999</v>
      </c>
      <c r="BQ177" s="15">
        <v>365.82070786999998</v>
      </c>
      <c r="BR177" s="15">
        <v>7.7468075123000002</v>
      </c>
      <c r="BS177" s="15">
        <v>9</v>
      </c>
      <c r="BT177" s="50"/>
    </row>
    <row r="178" spans="5:72">
      <c r="E178" s="14">
        <v>144</v>
      </c>
      <c r="F178" s="15">
        <v>1266.4921796000001</v>
      </c>
      <c r="G178" s="15">
        <v>163.9077011</v>
      </c>
      <c r="H178" s="15">
        <v>205.98914483999999</v>
      </c>
      <c r="I178" s="15">
        <v>233.13077885000001</v>
      </c>
      <c r="J178" s="15">
        <v>6.3123287671000003</v>
      </c>
      <c r="K178" s="15">
        <v>27.761324257999998</v>
      </c>
      <c r="L178" s="15">
        <v>217.50730171999999</v>
      </c>
      <c r="M178" s="15">
        <v>396.41290375</v>
      </c>
      <c r="N178" s="15">
        <v>8.0135274465999995</v>
      </c>
      <c r="O178" s="15">
        <v>0</v>
      </c>
      <c r="S178" s="14">
        <v>144</v>
      </c>
      <c r="T178" s="15">
        <v>1252.0425458</v>
      </c>
      <c r="U178" s="15">
        <v>160.71663491000001</v>
      </c>
      <c r="V178" s="15">
        <v>205.99648773000001</v>
      </c>
      <c r="W178" s="15">
        <v>239.16715160999999</v>
      </c>
      <c r="X178" s="15">
        <v>6.3123287671000003</v>
      </c>
      <c r="Y178" s="15">
        <v>27.731545604000001</v>
      </c>
      <c r="Z178" s="15">
        <v>207.57107708000001</v>
      </c>
      <c r="AA178" s="15">
        <v>288.36343456999998</v>
      </c>
      <c r="AB178" s="15">
        <v>7.4484036027</v>
      </c>
      <c r="AC178" s="15">
        <v>12</v>
      </c>
      <c r="AG178" s="14">
        <v>144</v>
      </c>
      <c r="AH178" s="15">
        <v>1191.9161546</v>
      </c>
      <c r="AI178" s="15">
        <v>161.47305836999999</v>
      </c>
      <c r="AJ178" s="15">
        <v>204.65914434999999</v>
      </c>
      <c r="AK178" s="15">
        <v>231.16427379000001</v>
      </c>
      <c r="AL178" s="15">
        <v>6.3123287671000003</v>
      </c>
      <c r="AM178" s="15">
        <v>27.779243916999999</v>
      </c>
      <c r="AN178" s="15">
        <v>198.33011002000001</v>
      </c>
      <c r="AO178" s="15">
        <v>275.06624174000001</v>
      </c>
      <c r="AP178" s="15">
        <v>7.3576986300999998</v>
      </c>
      <c r="AQ178" s="15">
        <v>12</v>
      </c>
      <c r="AR178" s="50"/>
      <c r="AS178" s="39"/>
      <c r="AU178" s="14">
        <v>144</v>
      </c>
      <c r="AV178" s="15">
        <v>1191.8373858</v>
      </c>
      <c r="AW178" s="15">
        <v>159.83104076999999</v>
      </c>
      <c r="AX178" s="15">
        <v>205.32966730999999</v>
      </c>
      <c r="AY178" s="15">
        <v>229.78982253000001</v>
      </c>
      <c r="AZ178" s="15">
        <v>6.3123287671000003</v>
      </c>
      <c r="BA178" s="15">
        <v>27.695420639999998</v>
      </c>
      <c r="BB178" s="15">
        <v>198.28451315000001</v>
      </c>
      <c r="BC178" s="15">
        <v>265.24350887000003</v>
      </c>
      <c r="BD178" s="15">
        <v>7.3719479889999997</v>
      </c>
      <c r="BE178" s="15">
        <v>0</v>
      </c>
      <c r="BF178" s="50"/>
      <c r="BG178" s="39"/>
      <c r="BI178" s="14">
        <v>144</v>
      </c>
      <c r="BJ178" s="15">
        <v>1259.4571329</v>
      </c>
      <c r="BK178" s="15">
        <v>161.54285956000001</v>
      </c>
      <c r="BL178" s="15">
        <v>200.26531199999999</v>
      </c>
      <c r="BM178" s="15">
        <v>231.18592869</v>
      </c>
      <c r="BN178" s="15">
        <v>6.3123287671000003</v>
      </c>
      <c r="BO178" s="15">
        <v>27.751457097999999</v>
      </c>
      <c r="BP178" s="15">
        <v>200.94131464</v>
      </c>
      <c r="BQ178" s="15">
        <v>364.79883038000003</v>
      </c>
      <c r="BR178" s="15">
        <v>7.7468075123000002</v>
      </c>
      <c r="BS178" s="15">
        <v>12</v>
      </c>
      <c r="BT178" s="50"/>
    </row>
    <row r="179" spans="5:72">
      <c r="E179" s="14">
        <v>145</v>
      </c>
      <c r="F179" s="15">
        <v>1257.8455570000001</v>
      </c>
      <c r="G179" s="15">
        <v>163.40999120999999</v>
      </c>
      <c r="H179" s="15">
        <v>205.76692535999999</v>
      </c>
      <c r="I179" s="15">
        <v>232.86443460000001</v>
      </c>
      <c r="J179" s="15">
        <v>6.3123287671000003</v>
      </c>
      <c r="K179" s="15">
        <v>27.739726571999999</v>
      </c>
      <c r="L179" s="15">
        <v>217.36030170999999</v>
      </c>
      <c r="M179" s="15">
        <v>395.44051248</v>
      </c>
      <c r="N179" s="15">
        <v>8.0135274465999995</v>
      </c>
      <c r="O179" s="15">
        <v>0</v>
      </c>
      <c r="S179" s="14">
        <v>145</v>
      </c>
      <c r="T179" s="15">
        <v>1243.4500068</v>
      </c>
      <c r="U179" s="15">
        <v>160.30423644000001</v>
      </c>
      <c r="V179" s="15">
        <v>205.80269014000001</v>
      </c>
      <c r="W179" s="15">
        <v>238.79427269000001</v>
      </c>
      <c r="X179" s="15">
        <v>6.3123287671000003</v>
      </c>
      <c r="Y179" s="15">
        <v>27.708998525999998</v>
      </c>
      <c r="Z179" s="15">
        <v>207.44472662000001</v>
      </c>
      <c r="AA179" s="15">
        <v>287.18423193000001</v>
      </c>
      <c r="AB179" s="15">
        <v>7.4484036027</v>
      </c>
      <c r="AC179" s="15">
        <v>14</v>
      </c>
      <c r="AG179" s="14">
        <v>145</v>
      </c>
      <c r="AH179" s="15">
        <v>1184.5436938</v>
      </c>
      <c r="AI179" s="15">
        <v>160.35547432000001</v>
      </c>
      <c r="AJ179" s="15">
        <v>204.25758604000001</v>
      </c>
      <c r="AK179" s="15">
        <v>230.90134458</v>
      </c>
      <c r="AL179" s="15">
        <v>6.3123287671000003</v>
      </c>
      <c r="AM179" s="15">
        <v>27.756965781000002</v>
      </c>
      <c r="AN179" s="15">
        <v>198.21627226000001</v>
      </c>
      <c r="AO179" s="15">
        <v>273.97827261999998</v>
      </c>
      <c r="AP179" s="15">
        <v>7.3576986300999998</v>
      </c>
      <c r="AQ179" s="15">
        <v>14</v>
      </c>
      <c r="AR179" s="50"/>
      <c r="AS179" s="39"/>
      <c r="AU179" s="14">
        <v>145</v>
      </c>
      <c r="AV179" s="15">
        <v>1184.57366</v>
      </c>
      <c r="AW179" s="15">
        <v>158.64023462</v>
      </c>
      <c r="AX179" s="15">
        <v>204.89360963999999</v>
      </c>
      <c r="AY179" s="15">
        <v>229.53048773</v>
      </c>
      <c r="AZ179" s="15">
        <v>6.3123287671000003</v>
      </c>
      <c r="BA179" s="15">
        <v>27.673435136999998</v>
      </c>
      <c r="BB179" s="15">
        <v>198.16646775000001</v>
      </c>
      <c r="BC179" s="15">
        <v>264.37354769000001</v>
      </c>
      <c r="BD179" s="15">
        <v>7.3719479889999997</v>
      </c>
      <c r="BE179" s="15">
        <v>0</v>
      </c>
      <c r="BF179" s="50"/>
      <c r="BG179" s="39"/>
      <c r="BI179" s="14">
        <v>145</v>
      </c>
      <c r="BJ179" s="15">
        <v>1250.8527342</v>
      </c>
      <c r="BK179" s="15">
        <v>161.09354182999999</v>
      </c>
      <c r="BL179" s="15">
        <v>200.04208328000001</v>
      </c>
      <c r="BM179" s="15">
        <v>231.02629888999999</v>
      </c>
      <c r="BN179" s="15">
        <v>6.3123287671000003</v>
      </c>
      <c r="BO179" s="15">
        <v>27.729317092999999</v>
      </c>
      <c r="BP179" s="15">
        <v>200.81566691</v>
      </c>
      <c r="BQ179" s="15">
        <v>363.78411332000002</v>
      </c>
      <c r="BR179" s="15">
        <v>7.7468075123000002</v>
      </c>
      <c r="BS179" s="15">
        <v>14</v>
      </c>
      <c r="BT179" s="50"/>
    </row>
    <row r="180" spans="5:72">
      <c r="E180" s="14">
        <v>146</v>
      </c>
      <c r="F180" s="15">
        <v>1249.3299483999999</v>
      </c>
      <c r="G180" s="15">
        <v>163.12391011</v>
      </c>
      <c r="H180" s="15">
        <v>205.18580546999999</v>
      </c>
      <c r="I180" s="15">
        <v>232.61434808000001</v>
      </c>
      <c r="J180" s="15">
        <v>6.3123287671000003</v>
      </c>
      <c r="K180" s="15">
        <v>27.718105205000001</v>
      </c>
      <c r="L180" s="15">
        <v>217.21645676</v>
      </c>
      <c r="M180" s="15">
        <v>394.47497471999998</v>
      </c>
      <c r="N180" s="15">
        <v>8.0135274465999995</v>
      </c>
      <c r="O180" s="15">
        <v>0</v>
      </c>
      <c r="S180" s="14">
        <v>146</v>
      </c>
      <c r="T180" s="15">
        <v>1235.1690083000001</v>
      </c>
      <c r="U180" s="15">
        <v>160.04336950000001</v>
      </c>
      <c r="V180" s="15">
        <v>205.12851977</v>
      </c>
      <c r="W180" s="15">
        <v>238.43869437000001</v>
      </c>
      <c r="X180" s="15">
        <v>6.3123287671000003</v>
      </c>
      <c r="Y180" s="15">
        <v>27.686438630000001</v>
      </c>
      <c r="Z180" s="15">
        <v>207.32049448000001</v>
      </c>
      <c r="AA180" s="15">
        <v>286.01192001999999</v>
      </c>
      <c r="AB180" s="15">
        <v>7.4484036027</v>
      </c>
      <c r="AC180" s="15">
        <v>17</v>
      </c>
      <c r="AG180" s="14">
        <v>146</v>
      </c>
      <c r="AH180" s="15">
        <v>1177.0109897</v>
      </c>
      <c r="AI180" s="15">
        <v>159.58971672000001</v>
      </c>
      <c r="AJ180" s="15">
        <v>203.65501087000001</v>
      </c>
      <c r="AK180" s="15">
        <v>230.64784911000001</v>
      </c>
      <c r="AL180" s="15">
        <v>6.3123287671000003</v>
      </c>
      <c r="AM180" s="15">
        <v>27.734664901999999</v>
      </c>
      <c r="AN180" s="15">
        <v>198.10423385999999</v>
      </c>
      <c r="AO180" s="15">
        <v>272.89582023000003</v>
      </c>
      <c r="AP180" s="15">
        <v>7.3576986300999998</v>
      </c>
      <c r="AQ180" s="15">
        <v>17</v>
      </c>
      <c r="AR180" s="50"/>
      <c r="AS180" s="39"/>
      <c r="AU180" s="14">
        <v>146</v>
      </c>
      <c r="AV180" s="15">
        <v>1176.7412349000001</v>
      </c>
      <c r="AW180" s="15">
        <v>158.09460494999999</v>
      </c>
      <c r="AX180" s="15">
        <v>204.37011788999999</v>
      </c>
      <c r="AY180" s="15">
        <v>229.28210978000001</v>
      </c>
      <c r="AZ180" s="15">
        <v>6.3123287671000003</v>
      </c>
      <c r="BA180" s="15">
        <v>27.651419763</v>
      </c>
      <c r="BB180" s="15">
        <v>198.05027788999999</v>
      </c>
      <c r="BC180" s="15">
        <v>263.50910426000002</v>
      </c>
      <c r="BD180" s="15">
        <v>7.3719479889999997</v>
      </c>
      <c r="BE180" s="15">
        <v>1</v>
      </c>
      <c r="BF180" s="50"/>
      <c r="BG180" s="39"/>
      <c r="BI180" s="14">
        <v>146</v>
      </c>
      <c r="BJ180" s="15">
        <v>1242.4334895</v>
      </c>
      <c r="BK180" s="15">
        <v>160.79931889</v>
      </c>
      <c r="BL180" s="15">
        <v>199.45853256999999</v>
      </c>
      <c r="BM180" s="15">
        <v>230.88674218</v>
      </c>
      <c r="BN180" s="15">
        <v>6.3123287671000003</v>
      </c>
      <c r="BO180" s="15">
        <v>27.707161600999999</v>
      </c>
      <c r="BP180" s="15">
        <v>200.69228695000001</v>
      </c>
      <c r="BQ180" s="15">
        <v>362.77641348999998</v>
      </c>
      <c r="BR180" s="15">
        <v>7.7468075123000002</v>
      </c>
      <c r="BS180" s="15">
        <v>17</v>
      </c>
      <c r="BT180" s="50"/>
    </row>
    <row r="181" spans="5:72">
      <c r="E181" s="14">
        <v>147</v>
      </c>
      <c r="F181" s="15">
        <v>1241.0030646</v>
      </c>
      <c r="G181" s="15">
        <v>162.61825711</v>
      </c>
      <c r="H181" s="15">
        <v>204.6388082</v>
      </c>
      <c r="I181" s="15">
        <v>232.36098591999999</v>
      </c>
      <c r="J181" s="15">
        <v>6.3123287671000003</v>
      </c>
      <c r="K181" s="15">
        <v>27.696466183999998</v>
      </c>
      <c r="L181" s="15">
        <v>217.07555264999999</v>
      </c>
      <c r="M181" s="15">
        <v>393.51601856000002</v>
      </c>
      <c r="N181" s="15">
        <v>8.0135274465999995</v>
      </c>
      <c r="O181" s="15">
        <v>0</v>
      </c>
      <c r="S181" s="14">
        <v>147</v>
      </c>
      <c r="T181" s="15">
        <v>1227.1201361999999</v>
      </c>
      <c r="U181" s="15">
        <v>159.38928876</v>
      </c>
      <c r="V181" s="15">
        <v>204.61788189000001</v>
      </c>
      <c r="W181" s="15">
        <v>238.08067104</v>
      </c>
      <c r="X181" s="15">
        <v>6.3123287671000003</v>
      </c>
      <c r="Y181" s="15">
        <v>27.663873348999999</v>
      </c>
      <c r="Z181" s="15">
        <v>207.19816012000001</v>
      </c>
      <c r="AA181" s="15">
        <v>284.84639064999999</v>
      </c>
      <c r="AB181" s="15">
        <v>7.4484036027</v>
      </c>
      <c r="AC181" s="15">
        <v>20</v>
      </c>
      <c r="AG181" s="14">
        <v>147</v>
      </c>
      <c r="AH181" s="15">
        <v>1168.9516192999999</v>
      </c>
      <c r="AI181" s="15">
        <v>159.26848405999999</v>
      </c>
      <c r="AJ181" s="15">
        <v>203.13804132999999</v>
      </c>
      <c r="AK181" s="15">
        <v>230.39198644999999</v>
      </c>
      <c r="AL181" s="15">
        <v>6.3123287671000003</v>
      </c>
      <c r="AM181" s="15">
        <v>27.712348245000001</v>
      </c>
      <c r="AN181" s="15">
        <v>197.99377111000001</v>
      </c>
      <c r="AO181" s="15">
        <v>271.81875511999999</v>
      </c>
      <c r="AP181" s="15">
        <v>7.3576986300999998</v>
      </c>
      <c r="AQ181" s="15">
        <v>20</v>
      </c>
      <c r="AR181" s="50"/>
      <c r="AS181" s="39"/>
      <c r="AU181" s="14">
        <v>147</v>
      </c>
      <c r="AV181" s="15">
        <v>1168.8701378999999</v>
      </c>
      <c r="AW181" s="15">
        <v>157.56443060999999</v>
      </c>
      <c r="AX181" s="15">
        <v>203.87312807000001</v>
      </c>
      <c r="AY181" s="15">
        <v>229.03088563</v>
      </c>
      <c r="AZ181" s="15">
        <v>6.3123287671000003</v>
      </c>
      <c r="BA181" s="15">
        <v>27.629381012</v>
      </c>
      <c r="BB181" s="15">
        <v>197.93572614000001</v>
      </c>
      <c r="BC181" s="15">
        <v>262.65002771000002</v>
      </c>
      <c r="BD181" s="15">
        <v>7.3719479889999997</v>
      </c>
      <c r="BE181" s="15">
        <v>4</v>
      </c>
      <c r="BF181" s="50"/>
      <c r="BG181" s="39"/>
      <c r="BI181" s="14">
        <v>147</v>
      </c>
      <c r="BJ181" s="15">
        <v>1234.1488512000001</v>
      </c>
      <c r="BK181" s="15">
        <v>160.25005813000001</v>
      </c>
      <c r="BL181" s="15">
        <v>198.99788903000001</v>
      </c>
      <c r="BM181" s="15">
        <v>230.74470976999999</v>
      </c>
      <c r="BN181" s="15">
        <v>6.3123287671000003</v>
      </c>
      <c r="BO181" s="15">
        <v>27.684997487</v>
      </c>
      <c r="BP181" s="15">
        <v>200.57095934</v>
      </c>
      <c r="BQ181" s="15">
        <v>361.77558766999999</v>
      </c>
      <c r="BR181" s="15">
        <v>7.7468075123000002</v>
      </c>
      <c r="BS181" s="15">
        <v>20</v>
      </c>
      <c r="BT181" s="50"/>
    </row>
    <row r="182" spans="5:72">
      <c r="E182" s="14">
        <v>148</v>
      </c>
      <c r="F182" s="15">
        <v>1232.8756349</v>
      </c>
      <c r="G182" s="15">
        <v>161.87637193</v>
      </c>
      <c r="H182" s="15">
        <v>204.12872770999999</v>
      </c>
      <c r="I182" s="15">
        <v>232.11237001999999</v>
      </c>
      <c r="J182" s="15">
        <v>6.3123287671000003</v>
      </c>
      <c r="K182" s="15">
        <v>27.674815539000001</v>
      </c>
      <c r="L182" s="15">
        <v>216.93737514</v>
      </c>
      <c r="M182" s="15">
        <v>392.56337209999998</v>
      </c>
      <c r="N182" s="15">
        <v>8.0135274465999995</v>
      </c>
      <c r="O182" s="15">
        <v>0</v>
      </c>
      <c r="S182" s="14">
        <v>148</v>
      </c>
      <c r="T182" s="15">
        <v>1219.1254960000001</v>
      </c>
      <c r="U182" s="15">
        <v>158.62406186999999</v>
      </c>
      <c r="V182" s="15">
        <v>204.15565978000001</v>
      </c>
      <c r="W182" s="15">
        <v>237.72741664</v>
      </c>
      <c r="X182" s="15">
        <v>6.3123287671000003</v>
      </c>
      <c r="Y182" s="15">
        <v>27.64131012</v>
      </c>
      <c r="Z182" s="15">
        <v>207.07750297999999</v>
      </c>
      <c r="AA182" s="15">
        <v>283.68753563000001</v>
      </c>
      <c r="AB182" s="15">
        <v>7.4484036027</v>
      </c>
      <c r="AC182" s="15">
        <v>23</v>
      </c>
      <c r="AG182" s="14">
        <v>148</v>
      </c>
      <c r="AH182" s="15">
        <v>1161.3642522</v>
      </c>
      <c r="AI182" s="15">
        <v>158.73783599999999</v>
      </c>
      <c r="AJ182" s="15">
        <v>202.36662204999999</v>
      </c>
      <c r="AK182" s="15">
        <v>230.1427812</v>
      </c>
      <c r="AL182" s="15">
        <v>6.3123287671000003</v>
      </c>
      <c r="AM182" s="15">
        <v>27.690022773999999</v>
      </c>
      <c r="AN182" s="15">
        <v>197.88466030000001</v>
      </c>
      <c r="AO182" s="15">
        <v>270.74694783000001</v>
      </c>
      <c r="AP182" s="15">
        <v>7.3576986300999998</v>
      </c>
      <c r="AQ182" s="15">
        <v>23</v>
      </c>
      <c r="AR182" s="50"/>
      <c r="AS182" s="39"/>
      <c r="AU182" s="14">
        <v>148</v>
      </c>
      <c r="AV182" s="15">
        <v>1161.2021592999999</v>
      </c>
      <c r="AW182" s="15">
        <v>157.17100490000001</v>
      </c>
      <c r="AX182" s="15">
        <v>203.03962009</v>
      </c>
      <c r="AY182" s="15">
        <v>228.78618549999999</v>
      </c>
      <c r="AZ182" s="15">
        <v>6.3123287671000003</v>
      </c>
      <c r="BA182" s="15">
        <v>27.607325378999999</v>
      </c>
      <c r="BB182" s="15">
        <v>197.82259508000001</v>
      </c>
      <c r="BC182" s="15">
        <v>261.79616714000002</v>
      </c>
      <c r="BD182" s="15">
        <v>7.3719479889999997</v>
      </c>
      <c r="BE182" s="15">
        <v>7</v>
      </c>
      <c r="BF182" s="50"/>
      <c r="BG182" s="39"/>
      <c r="BI182" s="14">
        <v>148</v>
      </c>
      <c r="BJ182" s="15">
        <v>1225.9989298999999</v>
      </c>
      <c r="BK182" s="15">
        <v>159.59555055000001</v>
      </c>
      <c r="BL182" s="15">
        <v>198.48566825</v>
      </c>
      <c r="BM182" s="15">
        <v>230.60737702</v>
      </c>
      <c r="BN182" s="15">
        <v>6.3123287671000003</v>
      </c>
      <c r="BO182" s="15">
        <v>27.662831616999998</v>
      </c>
      <c r="BP182" s="15">
        <v>200.45146867</v>
      </c>
      <c r="BQ182" s="15">
        <v>360.78149261999999</v>
      </c>
      <c r="BR182" s="15">
        <v>7.7468075123000002</v>
      </c>
      <c r="BS182" s="15">
        <v>23</v>
      </c>
      <c r="BT182" s="50"/>
    </row>
    <row r="183" spans="5:72">
      <c r="E183" s="14">
        <v>149</v>
      </c>
      <c r="F183" s="15">
        <v>1224.3959732000001</v>
      </c>
      <c r="G183" s="15">
        <v>161.41984757</v>
      </c>
      <c r="H183" s="15">
        <v>203.68713482000001</v>
      </c>
      <c r="I183" s="15">
        <v>231.86262277</v>
      </c>
      <c r="J183" s="15">
        <v>6.3123287671000003</v>
      </c>
      <c r="K183" s="15">
        <v>27.653159295999998</v>
      </c>
      <c r="L183" s="15">
        <v>216.80171000999999</v>
      </c>
      <c r="M183" s="15">
        <v>391.61676341999998</v>
      </c>
      <c r="N183" s="15">
        <v>8.0135274465999995</v>
      </c>
      <c r="O183" s="15">
        <v>0</v>
      </c>
      <c r="S183" s="14">
        <v>149</v>
      </c>
      <c r="T183" s="15">
        <v>1210.7765162000001</v>
      </c>
      <c r="U183" s="15">
        <v>158.16430986</v>
      </c>
      <c r="V183" s="15">
        <v>203.74132560999999</v>
      </c>
      <c r="W183" s="15">
        <v>237.37425956000001</v>
      </c>
      <c r="X183" s="15">
        <v>6.3123287671000003</v>
      </c>
      <c r="Y183" s="15">
        <v>27.618756378</v>
      </c>
      <c r="Z183" s="15">
        <v>206.9583025</v>
      </c>
      <c r="AA183" s="15">
        <v>282.53524678000002</v>
      </c>
      <c r="AB183" s="15">
        <v>7.4484036027</v>
      </c>
      <c r="AC183" s="15">
        <v>26</v>
      </c>
      <c r="AG183" s="14">
        <v>149</v>
      </c>
      <c r="AH183" s="15">
        <v>1152.9253255000001</v>
      </c>
      <c r="AI183" s="15">
        <v>158.52550794000001</v>
      </c>
      <c r="AJ183" s="15">
        <v>202.13329444999999</v>
      </c>
      <c r="AK183" s="15">
        <v>229.88872391000001</v>
      </c>
      <c r="AL183" s="15">
        <v>6.3123287671000003</v>
      </c>
      <c r="AM183" s="15">
        <v>27.667695451</v>
      </c>
      <c r="AN183" s="15">
        <v>197.77667771</v>
      </c>
      <c r="AO183" s="15">
        <v>269.68026891</v>
      </c>
      <c r="AP183" s="15">
        <v>7.3576986300999998</v>
      </c>
      <c r="AQ183" s="15">
        <v>26</v>
      </c>
      <c r="AR183" s="50"/>
      <c r="AS183" s="39"/>
      <c r="AU183" s="14">
        <v>149</v>
      </c>
      <c r="AV183" s="15">
        <v>1152.8686863</v>
      </c>
      <c r="AW183" s="15">
        <v>156.92961941999999</v>
      </c>
      <c r="AX183" s="15">
        <v>202.72317115999999</v>
      </c>
      <c r="AY183" s="15">
        <v>228.53788058000001</v>
      </c>
      <c r="AZ183" s="15">
        <v>6.3123287671000003</v>
      </c>
      <c r="BA183" s="15">
        <v>27.585259357000002</v>
      </c>
      <c r="BB183" s="15">
        <v>197.71066729</v>
      </c>
      <c r="BC183" s="15">
        <v>260.94737167</v>
      </c>
      <c r="BD183" s="15">
        <v>7.3719479889999997</v>
      </c>
      <c r="BE183" s="15">
        <v>10</v>
      </c>
      <c r="BF183" s="50"/>
      <c r="BG183" s="39"/>
      <c r="BI183" s="14">
        <v>149</v>
      </c>
      <c r="BJ183" s="15">
        <v>1217.7200373999999</v>
      </c>
      <c r="BK183" s="15">
        <v>158.99412781999999</v>
      </c>
      <c r="BL183" s="15">
        <v>198.04074197</v>
      </c>
      <c r="BM183" s="15">
        <v>230.47122333999999</v>
      </c>
      <c r="BN183" s="15">
        <v>6.3123287671000003</v>
      </c>
      <c r="BO183" s="15">
        <v>27.640670855</v>
      </c>
      <c r="BP183" s="15">
        <v>200.33359953999999</v>
      </c>
      <c r="BQ183" s="15">
        <v>359.79398512</v>
      </c>
      <c r="BR183" s="15">
        <v>7.7468075123000002</v>
      </c>
      <c r="BS183" s="15">
        <v>26</v>
      </c>
      <c r="BT183" s="50"/>
    </row>
    <row r="184" spans="5:72">
      <c r="E184" s="14">
        <v>150</v>
      </c>
      <c r="F184" s="15">
        <v>1216.6468345000001</v>
      </c>
      <c r="G184" s="15">
        <v>160.55592347000001</v>
      </c>
      <c r="H184" s="15">
        <v>202.92669565</v>
      </c>
      <c r="I184" s="15">
        <v>231.60859859999999</v>
      </c>
      <c r="J184" s="15">
        <v>6.3123287671000003</v>
      </c>
      <c r="K184" s="15">
        <v>27.631503486</v>
      </c>
      <c r="L184" s="15">
        <v>216.66834302999999</v>
      </c>
      <c r="M184" s="15">
        <v>390.67592060999999</v>
      </c>
      <c r="N184" s="15">
        <v>8.0135274465999995</v>
      </c>
      <c r="O184" s="15">
        <v>0</v>
      </c>
      <c r="S184" s="14">
        <v>150</v>
      </c>
      <c r="T184" s="15">
        <v>1202.9514002000001</v>
      </c>
      <c r="U184" s="15">
        <v>157.54430758000001</v>
      </c>
      <c r="V184" s="15">
        <v>202.96935564</v>
      </c>
      <c r="W184" s="15">
        <v>237.01512471999999</v>
      </c>
      <c r="X184" s="15">
        <v>6.3123287671000003</v>
      </c>
      <c r="Y184" s="15">
        <v>27.596219558000001</v>
      </c>
      <c r="Z184" s="15">
        <v>206.84033815000001</v>
      </c>
      <c r="AA184" s="15">
        <v>281.38941591000003</v>
      </c>
      <c r="AB184" s="15">
        <v>7.4484036027</v>
      </c>
      <c r="AC184" s="15">
        <v>29</v>
      </c>
      <c r="AG184" s="14">
        <v>150</v>
      </c>
      <c r="AH184" s="15">
        <v>1145.5624984000001</v>
      </c>
      <c r="AI184" s="15">
        <v>157.76653202</v>
      </c>
      <c r="AJ184" s="15">
        <v>201.37341000999999</v>
      </c>
      <c r="AK184" s="15">
        <v>229.63177175999999</v>
      </c>
      <c r="AL184" s="15">
        <v>6.3123287671000003</v>
      </c>
      <c r="AM184" s="15">
        <v>27.645373242000002</v>
      </c>
      <c r="AN184" s="15">
        <v>197.66959962999999</v>
      </c>
      <c r="AO184" s="15">
        <v>268.61858889000001</v>
      </c>
      <c r="AP184" s="15">
        <v>7.3576986300999998</v>
      </c>
      <c r="AQ184" s="15">
        <v>29</v>
      </c>
      <c r="AR184" s="50"/>
      <c r="AS184" s="39"/>
      <c r="AU184" s="14">
        <v>150</v>
      </c>
      <c r="AV184" s="15">
        <v>1145.4904765000001</v>
      </c>
      <c r="AW184" s="15">
        <v>156.13074942</v>
      </c>
      <c r="AX184" s="15">
        <v>202.01303564</v>
      </c>
      <c r="AY184" s="15">
        <v>228.28548344000001</v>
      </c>
      <c r="AZ184" s="15">
        <v>6.3123287671000003</v>
      </c>
      <c r="BA184" s="15">
        <v>27.563189441999999</v>
      </c>
      <c r="BB184" s="15">
        <v>197.59972533000001</v>
      </c>
      <c r="BC184" s="15">
        <v>260.1034904</v>
      </c>
      <c r="BD184" s="15">
        <v>7.3719479889999997</v>
      </c>
      <c r="BE184" s="15">
        <v>13</v>
      </c>
      <c r="BF184" s="50"/>
      <c r="BG184" s="39"/>
      <c r="BI184" s="14">
        <v>150</v>
      </c>
      <c r="BJ184" s="15">
        <v>1209.9801785</v>
      </c>
      <c r="BK184" s="15">
        <v>158.05413967000001</v>
      </c>
      <c r="BL184" s="15">
        <v>197.4009691</v>
      </c>
      <c r="BM184" s="15">
        <v>230.32944803000001</v>
      </c>
      <c r="BN184" s="15">
        <v>6.3123287671000003</v>
      </c>
      <c r="BO184" s="15">
        <v>27.618522065000001</v>
      </c>
      <c r="BP184" s="15">
        <v>200.21713650999999</v>
      </c>
      <c r="BQ184" s="15">
        <v>358.81292196999999</v>
      </c>
      <c r="BR184" s="15">
        <v>7.7468075123000002</v>
      </c>
      <c r="BS184" s="15">
        <v>29</v>
      </c>
      <c r="BT184" s="50"/>
    </row>
    <row r="185" spans="5:72">
      <c r="E185" s="14">
        <v>151</v>
      </c>
      <c r="F185" s="15">
        <v>1208.4683897</v>
      </c>
      <c r="G185" s="15">
        <v>159.82674047</v>
      </c>
      <c r="H185" s="15">
        <v>202.46082142</v>
      </c>
      <c r="I185" s="15">
        <v>231.35457443999999</v>
      </c>
      <c r="J185" s="15">
        <v>6.3123287671000003</v>
      </c>
      <c r="K185" s="15">
        <v>27.609854134999999</v>
      </c>
      <c r="L185" s="15">
        <v>216.53705995999999</v>
      </c>
      <c r="M185" s="15">
        <v>389.74057177999998</v>
      </c>
      <c r="N185" s="15">
        <v>8.0135274465999995</v>
      </c>
      <c r="O185" s="15">
        <v>0</v>
      </c>
      <c r="S185" s="14">
        <v>151</v>
      </c>
      <c r="T185" s="15">
        <v>1195.0860599</v>
      </c>
      <c r="U185" s="15">
        <v>156.71920109999999</v>
      </c>
      <c r="V185" s="15">
        <v>202.44271416999999</v>
      </c>
      <c r="W185" s="15">
        <v>236.65598987999999</v>
      </c>
      <c r="X185" s="15">
        <v>6.3123287671000003</v>
      </c>
      <c r="Y185" s="15">
        <v>27.573707096</v>
      </c>
      <c r="Z185" s="15">
        <v>206.72338936</v>
      </c>
      <c r="AA185" s="15">
        <v>280.24993482999997</v>
      </c>
      <c r="AB185" s="15">
        <v>7.4484036027</v>
      </c>
      <c r="AC185" s="15">
        <v>32</v>
      </c>
      <c r="AG185" s="14">
        <v>151</v>
      </c>
      <c r="AH185" s="15">
        <v>1138.0038637</v>
      </c>
      <c r="AI185" s="15">
        <v>156.82638566</v>
      </c>
      <c r="AJ185" s="15">
        <v>200.99050358</v>
      </c>
      <c r="AK185" s="15">
        <v>229.37481961</v>
      </c>
      <c r="AL185" s="15">
        <v>6.3123287671000003</v>
      </c>
      <c r="AM185" s="15">
        <v>27.623063111</v>
      </c>
      <c r="AN185" s="15">
        <v>197.56320235000001</v>
      </c>
      <c r="AO185" s="15">
        <v>267.56177833999999</v>
      </c>
      <c r="AP185" s="15">
        <v>7.3576986300999998</v>
      </c>
      <c r="AQ185" s="15">
        <v>32</v>
      </c>
      <c r="AR185" s="50"/>
      <c r="AS185" s="39"/>
      <c r="AU185" s="14">
        <v>151</v>
      </c>
      <c r="AV185" s="15">
        <v>1138.0132463</v>
      </c>
      <c r="AW185" s="15">
        <v>155.28550246</v>
      </c>
      <c r="AX185" s="15">
        <v>201.44829758</v>
      </c>
      <c r="AY185" s="15">
        <v>228.03308630000001</v>
      </c>
      <c r="AZ185" s="15">
        <v>6.3123287671000003</v>
      </c>
      <c r="BA185" s="15">
        <v>27.541122127000001</v>
      </c>
      <c r="BB185" s="15">
        <v>197.48955178</v>
      </c>
      <c r="BC185" s="15">
        <v>259.26437246</v>
      </c>
      <c r="BD185" s="15">
        <v>7.3719479889999997</v>
      </c>
      <c r="BE185" s="15">
        <v>16</v>
      </c>
      <c r="BF185" s="50"/>
      <c r="BG185" s="39"/>
      <c r="BI185" s="14">
        <v>151</v>
      </c>
      <c r="BJ185" s="15">
        <v>1201.7881832999999</v>
      </c>
      <c r="BK185" s="15">
        <v>157.38136155000001</v>
      </c>
      <c r="BL185" s="15">
        <v>196.94612248000001</v>
      </c>
      <c r="BM185" s="15">
        <v>230.18767271999999</v>
      </c>
      <c r="BN185" s="15">
        <v>6.3123287671000003</v>
      </c>
      <c r="BO185" s="15">
        <v>27.596392113</v>
      </c>
      <c r="BP185" s="15">
        <v>200.10186417</v>
      </c>
      <c r="BQ185" s="15">
        <v>357.83815992000001</v>
      </c>
      <c r="BR185" s="15">
        <v>7.7468075123000002</v>
      </c>
      <c r="BS185" s="15">
        <v>32</v>
      </c>
      <c r="BT185" s="50"/>
    </row>
    <row r="186" spans="5:72">
      <c r="E186" s="14">
        <v>152</v>
      </c>
      <c r="F186" s="15">
        <v>1200.4633472999999</v>
      </c>
      <c r="G186" s="15">
        <v>158.9504465</v>
      </c>
      <c r="H186" s="15">
        <v>201.96865578000001</v>
      </c>
      <c r="I186" s="15">
        <v>231.10055027999999</v>
      </c>
      <c r="J186" s="15">
        <v>6.3123287671000003</v>
      </c>
      <c r="K186" s="15">
        <v>27.588217273000001</v>
      </c>
      <c r="L186" s="15">
        <v>216.40764658000001</v>
      </c>
      <c r="M186" s="15">
        <v>388.81044501000002</v>
      </c>
      <c r="N186" s="15">
        <v>8.0135274465999995</v>
      </c>
      <c r="O186" s="15">
        <v>0</v>
      </c>
      <c r="S186" s="14">
        <v>152</v>
      </c>
      <c r="T186" s="15">
        <v>1187.2221469999999</v>
      </c>
      <c r="U186" s="15">
        <v>155.79433434000001</v>
      </c>
      <c r="V186" s="15">
        <v>202.01440567</v>
      </c>
      <c r="W186" s="15">
        <v>236.29685505</v>
      </c>
      <c r="X186" s="15">
        <v>6.3123287671000003</v>
      </c>
      <c r="Y186" s="15">
        <v>27.551226427</v>
      </c>
      <c r="Z186" s="15">
        <v>206.60723558999999</v>
      </c>
      <c r="AA186" s="15">
        <v>279.11669534999999</v>
      </c>
      <c r="AB186" s="15">
        <v>7.4484036027</v>
      </c>
      <c r="AC186" s="15">
        <v>34</v>
      </c>
      <c r="AG186" s="14">
        <v>152</v>
      </c>
      <c r="AH186" s="15">
        <v>1130.1997531</v>
      </c>
      <c r="AI186" s="15">
        <v>156.34860642000001</v>
      </c>
      <c r="AJ186" s="15">
        <v>200.39070593</v>
      </c>
      <c r="AK186" s="15">
        <v>229.11786746000001</v>
      </c>
      <c r="AL186" s="15">
        <v>6.3123287671000003</v>
      </c>
      <c r="AM186" s="15">
        <v>27.600772020000001</v>
      </c>
      <c r="AN186" s="15">
        <v>197.45726214999999</v>
      </c>
      <c r="AO186" s="15">
        <v>266.50970777999999</v>
      </c>
      <c r="AP186" s="15">
        <v>7.3576986300999998</v>
      </c>
      <c r="AQ186" s="15">
        <v>34</v>
      </c>
      <c r="AR186" s="50"/>
      <c r="AS186" s="39"/>
      <c r="AU186" s="14">
        <v>152</v>
      </c>
      <c r="AV186" s="15">
        <v>1130.4058587</v>
      </c>
      <c r="AW186" s="15">
        <v>154.60883419999999</v>
      </c>
      <c r="AX186" s="15">
        <v>200.84513813999999</v>
      </c>
      <c r="AY186" s="15">
        <v>227.78068916000001</v>
      </c>
      <c r="AZ186" s="15">
        <v>6.3123287671000003</v>
      </c>
      <c r="BA186" s="15">
        <v>27.519063908</v>
      </c>
      <c r="BB186" s="15">
        <v>197.37992922999999</v>
      </c>
      <c r="BC186" s="15">
        <v>258.42986695000002</v>
      </c>
      <c r="BD186" s="15">
        <v>7.3719479889999997</v>
      </c>
      <c r="BE186" s="15">
        <v>18</v>
      </c>
      <c r="BF186" s="50"/>
      <c r="BG186" s="39"/>
      <c r="BI186" s="14">
        <v>152</v>
      </c>
      <c r="BJ186" s="15">
        <v>1193.8616747999999</v>
      </c>
      <c r="BK186" s="15">
        <v>156.53368398000001</v>
      </c>
      <c r="BL186" s="15">
        <v>196.40068862000001</v>
      </c>
      <c r="BM186" s="15">
        <v>230.04589741000001</v>
      </c>
      <c r="BN186" s="15">
        <v>6.3123287671000003</v>
      </c>
      <c r="BO186" s="15">
        <v>27.574287862999999</v>
      </c>
      <c r="BP186" s="15">
        <v>199.98756710999999</v>
      </c>
      <c r="BQ186" s="15">
        <v>356.86955576999998</v>
      </c>
      <c r="BR186" s="15">
        <v>7.7468075123000002</v>
      </c>
      <c r="BS186" s="15">
        <v>34</v>
      </c>
      <c r="BT186" s="50"/>
    </row>
    <row r="187" spans="5:72">
      <c r="E187" s="14">
        <v>153</v>
      </c>
      <c r="F187" s="15">
        <v>1192.7047224</v>
      </c>
      <c r="G187" s="15">
        <v>157.94044835</v>
      </c>
      <c r="H187" s="15">
        <v>201.3571484</v>
      </c>
      <c r="I187" s="15">
        <v>230.85315449999999</v>
      </c>
      <c r="J187" s="15">
        <v>6.3123287671000003</v>
      </c>
      <c r="K187" s="15">
        <v>27.566598928000001</v>
      </c>
      <c r="L187" s="15">
        <v>216.27988866000001</v>
      </c>
      <c r="M187" s="15">
        <v>387.88526839000002</v>
      </c>
      <c r="N187" s="15">
        <v>8.0135274465999995</v>
      </c>
      <c r="O187" s="15">
        <v>0</v>
      </c>
      <c r="S187" s="14">
        <v>153</v>
      </c>
      <c r="T187" s="15">
        <v>1179.4386274999999</v>
      </c>
      <c r="U187" s="15">
        <v>154.92540176</v>
      </c>
      <c r="V187" s="15">
        <v>201.44439353999999</v>
      </c>
      <c r="W187" s="15">
        <v>235.94309613999999</v>
      </c>
      <c r="X187" s="15">
        <v>6.3123287671000003</v>
      </c>
      <c r="Y187" s="15">
        <v>27.528784987000002</v>
      </c>
      <c r="Z187" s="15">
        <v>206.49165628</v>
      </c>
      <c r="AA187" s="15">
        <v>277.98958928000002</v>
      </c>
      <c r="AB187" s="15">
        <v>7.4484036027</v>
      </c>
      <c r="AC187" s="15">
        <v>37</v>
      </c>
      <c r="AG187" s="14">
        <v>153</v>
      </c>
      <c r="AH187" s="15">
        <v>1123.4571054999999</v>
      </c>
      <c r="AI187" s="15">
        <v>154.78348453000001</v>
      </c>
      <c r="AJ187" s="15">
        <v>199.80904788999999</v>
      </c>
      <c r="AK187" s="15">
        <v>228.86865535000001</v>
      </c>
      <c r="AL187" s="15">
        <v>6.3123287671000003</v>
      </c>
      <c r="AM187" s="15">
        <v>27.578506935</v>
      </c>
      <c r="AN187" s="15">
        <v>197.35155533</v>
      </c>
      <c r="AO187" s="15">
        <v>265.46224776999998</v>
      </c>
      <c r="AP187" s="15">
        <v>7.3576986300999998</v>
      </c>
      <c r="AQ187" s="15">
        <v>37</v>
      </c>
      <c r="AR187" s="50"/>
      <c r="AS187" s="39"/>
      <c r="AU187" s="14">
        <v>153</v>
      </c>
      <c r="AV187" s="15">
        <v>1123.1972788</v>
      </c>
      <c r="AW187" s="15">
        <v>153.45376697</v>
      </c>
      <c r="AX187" s="15">
        <v>200.31464532000001</v>
      </c>
      <c r="AY187" s="15">
        <v>227.53521677000001</v>
      </c>
      <c r="AZ187" s="15">
        <v>6.3123287671000003</v>
      </c>
      <c r="BA187" s="15">
        <v>27.497021277999998</v>
      </c>
      <c r="BB187" s="15">
        <v>197.27064024000001</v>
      </c>
      <c r="BC187" s="15">
        <v>257.59982299000001</v>
      </c>
      <c r="BD187" s="15">
        <v>7.3719479889999997</v>
      </c>
      <c r="BE187" s="15">
        <v>21</v>
      </c>
      <c r="BF187" s="50"/>
      <c r="BG187" s="39"/>
      <c r="BI187" s="14">
        <v>153</v>
      </c>
      <c r="BJ187" s="15">
        <v>1186.0969313999999</v>
      </c>
      <c r="BK187" s="15">
        <v>155.66646233</v>
      </c>
      <c r="BL187" s="15">
        <v>195.70944130000001</v>
      </c>
      <c r="BM187" s="15">
        <v>229.90771448999999</v>
      </c>
      <c r="BN187" s="15">
        <v>6.3123287671000003</v>
      </c>
      <c r="BO187" s="15">
        <v>27.552216179999999</v>
      </c>
      <c r="BP187" s="15">
        <v>199.87402992</v>
      </c>
      <c r="BQ187" s="15">
        <v>355.90696628000001</v>
      </c>
      <c r="BR187" s="15">
        <v>7.7468075123000002</v>
      </c>
      <c r="BS187" s="15">
        <v>37</v>
      </c>
      <c r="BT187" s="50"/>
    </row>
    <row r="188" spans="5:72">
      <c r="E188" s="14">
        <v>154</v>
      </c>
      <c r="F188" s="15">
        <v>1184.7354035999999</v>
      </c>
      <c r="G188" s="15">
        <v>157.11988466</v>
      </c>
      <c r="H188" s="15">
        <v>200.76825085999999</v>
      </c>
      <c r="I188" s="15">
        <v>230.60440838</v>
      </c>
      <c r="J188" s="15">
        <v>6.3123287671000003</v>
      </c>
      <c r="K188" s="15">
        <v>27.545005128</v>
      </c>
      <c r="L188" s="15">
        <v>216.15357198000001</v>
      </c>
      <c r="M188" s="15">
        <v>386.96477002</v>
      </c>
      <c r="N188" s="15">
        <v>8.0135274465999995</v>
      </c>
      <c r="O188" s="15">
        <v>0</v>
      </c>
      <c r="S188" s="14">
        <v>154</v>
      </c>
      <c r="T188" s="15">
        <v>1171.6711302000001</v>
      </c>
      <c r="U188" s="15">
        <v>154.15377760000001</v>
      </c>
      <c r="V188" s="15">
        <v>200.76142412999999</v>
      </c>
      <c r="W188" s="15">
        <v>235.58896399</v>
      </c>
      <c r="X188" s="15">
        <v>6.3123287671000003</v>
      </c>
      <c r="Y188" s="15">
        <v>27.506390210999999</v>
      </c>
      <c r="Z188" s="15">
        <v>206.37643088999999</v>
      </c>
      <c r="AA188" s="15">
        <v>276.86850844000003</v>
      </c>
      <c r="AB188" s="15">
        <v>7.4484036027</v>
      </c>
      <c r="AC188" s="15">
        <v>40</v>
      </c>
      <c r="AG188" s="14">
        <v>154</v>
      </c>
      <c r="AH188" s="15">
        <v>1116.1830606000001</v>
      </c>
      <c r="AI188" s="15">
        <v>153.71960802999999</v>
      </c>
      <c r="AJ188" s="15">
        <v>199.26158516000001</v>
      </c>
      <c r="AK188" s="15">
        <v>228.61539986</v>
      </c>
      <c r="AL188" s="15">
        <v>6.3123287671000003</v>
      </c>
      <c r="AM188" s="15">
        <v>27.556274818999999</v>
      </c>
      <c r="AN188" s="15">
        <v>197.24585815</v>
      </c>
      <c r="AO188" s="15">
        <v>264.41926884999998</v>
      </c>
      <c r="AP188" s="15">
        <v>7.3576986300999998</v>
      </c>
      <c r="AQ188" s="15">
        <v>40</v>
      </c>
      <c r="AR188" s="50"/>
      <c r="AS188" s="39"/>
      <c r="AU188" s="14">
        <v>154</v>
      </c>
      <c r="AV188" s="15">
        <v>1116.2903369000001</v>
      </c>
      <c r="AW188" s="15">
        <v>152.11625558</v>
      </c>
      <c r="AX188" s="15">
        <v>199.66848558000001</v>
      </c>
      <c r="AY188" s="15">
        <v>227.28621737</v>
      </c>
      <c r="AZ188" s="15">
        <v>6.3123287671000003</v>
      </c>
      <c r="BA188" s="15">
        <v>27.475000731000002</v>
      </c>
      <c r="BB188" s="15">
        <v>197.16146738</v>
      </c>
      <c r="BC188" s="15">
        <v>256.77408968999998</v>
      </c>
      <c r="BD188" s="15">
        <v>7.3719479889999997</v>
      </c>
      <c r="BE188" s="15">
        <v>24</v>
      </c>
      <c r="BF188" s="50"/>
      <c r="BG188" s="39"/>
      <c r="BI188" s="14">
        <v>154</v>
      </c>
      <c r="BJ188" s="15">
        <v>1178.2064551999999</v>
      </c>
      <c r="BK188" s="15">
        <v>154.83398460000001</v>
      </c>
      <c r="BL188" s="15">
        <v>195.11180970999999</v>
      </c>
      <c r="BM188" s="15">
        <v>229.76690479000001</v>
      </c>
      <c r="BN188" s="15">
        <v>6.3123287671000003</v>
      </c>
      <c r="BO188" s="15">
        <v>27.530183928</v>
      </c>
      <c r="BP188" s="15">
        <v>199.76103717000001</v>
      </c>
      <c r="BQ188" s="15">
        <v>354.95024824000001</v>
      </c>
      <c r="BR188" s="15">
        <v>7.7468075123000002</v>
      </c>
      <c r="BS188" s="15">
        <v>40</v>
      </c>
      <c r="BT188" s="50"/>
    </row>
    <row r="189" spans="5:72">
      <c r="E189" s="14">
        <v>155</v>
      </c>
      <c r="F189" s="15">
        <v>1177.0794045</v>
      </c>
      <c r="G189" s="15">
        <v>156.11092024000001</v>
      </c>
      <c r="H189" s="15">
        <v>200.0544343</v>
      </c>
      <c r="I189" s="15">
        <v>230.35566227000001</v>
      </c>
      <c r="J189" s="15">
        <v>6.3123287671000003</v>
      </c>
      <c r="K189" s="15">
        <v>27.523441901000002</v>
      </c>
      <c r="L189" s="15">
        <v>216.02848229</v>
      </c>
      <c r="M189" s="15">
        <v>386.04867797999998</v>
      </c>
      <c r="N189" s="15">
        <v>8.0135274465999995</v>
      </c>
      <c r="O189" s="15">
        <v>0</v>
      </c>
      <c r="S189" s="14">
        <v>155</v>
      </c>
      <c r="T189" s="15">
        <v>1164.047452</v>
      </c>
      <c r="U189" s="15">
        <v>153.28932825999999</v>
      </c>
      <c r="V189" s="15">
        <v>200.02746073</v>
      </c>
      <c r="W189" s="15">
        <v>235.23483184</v>
      </c>
      <c r="X189" s="15">
        <v>6.3123287671000003</v>
      </c>
      <c r="Y189" s="15">
        <v>27.484049534</v>
      </c>
      <c r="Z189" s="15">
        <v>206.26133886</v>
      </c>
      <c r="AA189" s="15">
        <v>275.75334464000002</v>
      </c>
      <c r="AB189" s="15">
        <v>7.4484036027</v>
      </c>
      <c r="AC189" s="15">
        <v>43</v>
      </c>
      <c r="AG189" s="14">
        <v>155</v>
      </c>
      <c r="AH189" s="15">
        <v>1108.8455681999999</v>
      </c>
      <c r="AI189" s="15">
        <v>152.86368517</v>
      </c>
      <c r="AJ189" s="15">
        <v>198.56961630999999</v>
      </c>
      <c r="AK189" s="15">
        <v>228.36214436</v>
      </c>
      <c r="AL189" s="15">
        <v>6.3123287671000003</v>
      </c>
      <c r="AM189" s="15">
        <v>27.534082636000001</v>
      </c>
      <c r="AN189" s="15">
        <v>197.13994692</v>
      </c>
      <c r="AO189" s="15">
        <v>263.38064157000002</v>
      </c>
      <c r="AP189" s="15">
        <v>7.3576986300999998</v>
      </c>
      <c r="AQ189" s="15">
        <v>43</v>
      </c>
      <c r="AR189" s="50"/>
      <c r="AS189" s="39"/>
      <c r="AU189" s="14">
        <v>155</v>
      </c>
      <c r="AV189" s="15">
        <v>1109.0766126000001</v>
      </c>
      <c r="AW189" s="15">
        <v>151.15168978</v>
      </c>
      <c r="AX189" s="15">
        <v>198.95616274</v>
      </c>
      <c r="AY189" s="15">
        <v>227.03721798000001</v>
      </c>
      <c r="AZ189" s="15">
        <v>6.3123287671000003</v>
      </c>
      <c r="BA189" s="15">
        <v>27.453008763</v>
      </c>
      <c r="BB189" s="15">
        <v>197.05219324999999</v>
      </c>
      <c r="BC189" s="15">
        <v>255.95251615999999</v>
      </c>
      <c r="BD189" s="15">
        <v>7.3719479889999997</v>
      </c>
      <c r="BE189" s="15">
        <v>27</v>
      </c>
      <c r="BF189" s="50"/>
      <c r="BG189" s="39"/>
      <c r="BI189" s="14">
        <v>155</v>
      </c>
      <c r="BJ189" s="15">
        <v>1170.4419171</v>
      </c>
      <c r="BK189" s="15">
        <v>153.81606411999999</v>
      </c>
      <c r="BL189" s="15">
        <v>194.57368278000001</v>
      </c>
      <c r="BM189" s="15">
        <v>229.62609509000001</v>
      </c>
      <c r="BN189" s="15">
        <v>6.3123287671000003</v>
      </c>
      <c r="BO189" s="15">
        <v>27.508197971000001</v>
      </c>
      <c r="BP189" s="15">
        <v>199.64837345999999</v>
      </c>
      <c r="BQ189" s="15">
        <v>353.99925843</v>
      </c>
      <c r="BR189" s="15">
        <v>7.7468075123000002</v>
      </c>
      <c r="BS189" s="15">
        <v>43</v>
      </c>
      <c r="BT189" s="50"/>
    </row>
    <row r="190" spans="5:72">
      <c r="E190" s="14">
        <v>156</v>
      </c>
      <c r="F190" s="15">
        <v>1169.4484872999999</v>
      </c>
      <c r="G190" s="15">
        <v>155.18371675</v>
      </c>
      <c r="H190" s="15">
        <v>199.23377493000001</v>
      </c>
      <c r="I190" s="15">
        <v>230.10691614999999</v>
      </c>
      <c r="J190" s="15">
        <v>6.3123287671000003</v>
      </c>
      <c r="K190" s="15">
        <v>27.501915275999998</v>
      </c>
      <c r="L190" s="15">
        <v>215.90440537999999</v>
      </c>
      <c r="M190" s="15">
        <v>385.13672037999999</v>
      </c>
      <c r="N190" s="15">
        <v>8.0135274465999995</v>
      </c>
      <c r="O190" s="15">
        <v>0</v>
      </c>
      <c r="S190" s="14">
        <v>156</v>
      </c>
      <c r="T190" s="15">
        <v>1156.6742899999999</v>
      </c>
      <c r="U190" s="15">
        <v>152.27622948000001</v>
      </c>
      <c r="V190" s="15">
        <v>199.19163058999999</v>
      </c>
      <c r="W190" s="15">
        <v>234.88069970000001</v>
      </c>
      <c r="X190" s="15">
        <v>6.3123287671000003</v>
      </c>
      <c r="Y190" s="15">
        <v>27.461770391999998</v>
      </c>
      <c r="Z190" s="15">
        <v>206.14615964000001</v>
      </c>
      <c r="AA190" s="15">
        <v>274.64398969000001</v>
      </c>
      <c r="AB190" s="15">
        <v>7.4484036027</v>
      </c>
      <c r="AC190" s="15">
        <v>46</v>
      </c>
      <c r="AG190" s="14">
        <v>156</v>
      </c>
      <c r="AH190" s="15">
        <v>1101.3060469</v>
      </c>
      <c r="AI190" s="15">
        <v>152.24988675</v>
      </c>
      <c r="AJ190" s="15">
        <v>197.83755187</v>
      </c>
      <c r="AK190" s="15">
        <v>228.10888886999999</v>
      </c>
      <c r="AL190" s="15">
        <v>6.3123287671000003</v>
      </c>
      <c r="AM190" s="15">
        <v>27.51193735</v>
      </c>
      <c r="AN190" s="15">
        <v>197.03359792000001</v>
      </c>
      <c r="AO190" s="15">
        <v>262.34623647000001</v>
      </c>
      <c r="AP190" s="15">
        <v>7.3576986300999998</v>
      </c>
      <c r="AQ190" s="15">
        <v>46</v>
      </c>
      <c r="AR190" s="50"/>
      <c r="AS190" s="39"/>
      <c r="AU190" s="14">
        <v>156</v>
      </c>
      <c r="AV190" s="15">
        <v>1101.6540782</v>
      </c>
      <c r="AW190" s="15">
        <v>150.45108288</v>
      </c>
      <c r="AX190" s="15">
        <v>198.18869100000001</v>
      </c>
      <c r="AY190" s="15">
        <v>226.78821858000001</v>
      </c>
      <c r="AZ190" s="15">
        <v>6.3123287671000003</v>
      </c>
      <c r="BA190" s="15">
        <v>27.431051867000001</v>
      </c>
      <c r="BB190" s="15">
        <v>196.94260039</v>
      </c>
      <c r="BC190" s="15">
        <v>255.13495151000001</v>
      </c>
      <c r="BD190" s="15">
        <v>7.3719479889999997</v>
      </c>
      <c r="BE190" s="15">
        <v>30</v>
      </c>
      <c r="BF190" s="50"/>
      <c r="BG190" s="39"/>
      <c r="BI190" s="14">
        <v>156</v>
      </c>
      <c r="BJ190" s="15">
        <v>1162.8395837</v>
      </c>
      <c r="BK190" s="15">
        <v>152.88221071999999</v>
      </c>
      <c r="BL190" s="15">
        <v>193.78928400999999</v>
      </c>
      <c r="BM190" s="15">
        <v>229.48528537999999</v>
      </c>
      <c r="BN190" s="15">
        <v>6.3123287671000003</v>
      </c>
      <c r="BO190" s="15">
        <v>27.486265176</v>
      </c>
      <c r="BP190" s="15">
        <v>199.53582335999999</v>
      </c>
      <c r="BQ190" s="15">
        <v>353.05385361999998</v>
      </c>
      <c r="BR190" s="15">
        <v>7.7468075123000002</v>
      </c>
      <c r="BS190" s="15">
        <v>46</v>
      </c>
      <c r="BT190" s="50"/>
    </row>
    <row r="191" spans="5:72">
      <c r="E191" s="14">
        <v>157</v>
      </c>
      <c r="F191" s="15">
        <v>1161.6065808000001</v>
      </c>
      <c r="G191" s="15">
        <v>154.176422</v>
      </c>
      <c r="H191" s="15">
        <v>198.70419608</v>
      </c>
      <c r="I191" s="15">
        <v>229.85817004</v>
      </c>
      <c r="J191" s="15">
        <v>6.3123287671000003</v>
      </c>
      <c r="K191" s="15">
        <v>27.480431282000001</v>
      </c>
      <c r="L191" s="15">
        <v>215.78112701000001</v>
      </c>
      <c r="M191" s="15">
        <v>384.22862529999998</v>
      </c>
      <c r="N191" s="15">
        <v>8.0135274465999995</v>
      </c>
      <c r="O191" s="15">
        <v>0</v>
      </c>
      <c r="S191" s="14">
        <v>157</v>
      </c>
      <c r="T191" s="15">
        <v>1148.9142328</v>
      </c>
      <c r="U191" s="15">
        <v>151.24959584999999</v>
      </c>
      <c r="V191" s="15">
        <v>198.75623046000001</v>
      </c>
      <c r="W191" s="15">
        <v>234.52656755000001</v>
      </c>
      <c r="X191" s="15">
        <v>6.3123287671000003</v>
      </c>
      <c r="Y191" s="15">
        <v>27.439560220000001</v>
      </c>
      <c r="Z191" s="15">
        <v>206.03067268000001</v>
      </c>
      <c r="AA191" s="15">
        <v>273.5403354</v>
      </c>
      <c r="AB191" s="15">
        <v>7.4484036027</v>
      </c>
      <c r="AC191" s="15">
        <v>49</v>
      </c>
      <c r="AG191" s="14">
        <v>157</v>
      </c>
      <c r="AH191" s="15">
        <v>1094.1439329</v>
      </c>
      <c r="AI191" s="15">
        <v>151.0974525</v>
      </c>
      <c r="AJ191" s="15">
        <v>197.26671594999999</v>
      </c>
      <c r="AK191" s="15">
        <v>227.85563338</v>
      </c>
      <c r="AL191" s="15">
        <v>6.3123287671000003</v>
      </c>
      <c r="AM191" s="15">
        <v>27.489845925000001</v>
      </c>
      <c r="AN191" s="15">
        <v>196.92658743000001</v>
      </c>
      <c r="AO191" s="15">
        <v>261.31592409000001</v>
      </c>
      <c r="AP191" s="15">
        <v>7.3576986300999998</v>
      </c>
      <c r="AQ191" s="15">
        <v>49</v>
      </c>
      <c r="AR191" s="50"/>
      <c r="AS191" s="39"/>
      <c r="AU191" s="14">
        <v>157</v>
      </c>
      <c r="AV191" s="15">
        <v>1093.7906249</v>
      </c>
      <c r="AW191" s="15">
        <v>149.74060524999999</v>
      </c>
      <c r="AX191" s="15">
        <v>197.87200897</v>
      </c>
      <c r="AY191" s="15">
        <v>226.53921918</v>
      </c>
      <c r="AZ191" s="15">
        <v>6.3123287671000003</v>
      </c>
      <c r="BA191" s="15">
        <v>27.409136537999998</v>
      </c>
      <c r="BB191" s="15">
        <v>196.83247141000001</v>
      </c>
      <c r="BC191" s="15">
        <v>254.32124486999999</v>
      </c>
      <c r="BD191" s="15">
        <v>7.3719479889999997</v>
      </c>
      <c r="BE191" s="15">
        <v>33</v>
      </c>
      <c r="BF191" s="50"/>
      <c r="BG191" s="39"/>
      <c r="BI191" s="14">
        <v>157</v>
      </c>
      <c r="BJ191" s="15">
        <v>1155.1182727</v>
      </c>
      <c r="BK191" s="15">
        <v>151.90902595</v>
      </c>
      <c r="BL191" s="15">
        <v>193.16319428</v>
      </c>
      <c r="BM191" s="15">
        <v>229.34447567999999</v>
      </c>
      <c r="BN191" s="15">
        <v>6.3123287671000003</v>
      </c>
      <c r="BO191" s="15">
        <v>27.464392406000002</v>
      </c>
      <c r="BP191" s="15">
        <v>199.42317147</v>
      </c>
      <c r="BQ191" s="15">
        <v>352.11389058999998</v>
      </c>
      <c r="BR191" s="15">
        <v>7.7468075123000002</v>
      </c>
      <c r="BS191" s="15">
        <v>49</v>
      </c>
      <c r="BT191" s="50"/>
    </row>
    <row r="192" spans="5:72">
      <c r="E192" s="14">
        <v>158</v>
      </c>
      <c r="F192" s="15">
        <v>1154.3081525</v>
      </c>
      <c r="G192" s="15">
        <v>153.17667899</v>
      </c>
      <c r="H192" s="15">
        <v>197.62358735000001</v>
      </c>
      <c r="I192" s="15">
        <v>229.60942392000001</v>
      </c>
      <c r="J192" s="15">
        <v>6.3123287671000003</v>
      </c>
      <c r="K192" s="15">
        <v>27.458995946000002</v>
      </c>
      <c r="L192" s="15">
        <v>215.65843294999999</v>
      </c>
      <c r="M192" s="15">
        <v>383.32412083999998</v>
      </c>
      <c r="N192" s="15">
        <v>8.0135274465999995</v>
      </c>
      <c r="O192" s="15">
        <v>0</v>
      </c>
      <c r="S192" s="14">
        <v>158</v>
      </c>
      <c r="T192" s="15">
        <v>1141.9879174</v>
      </c>
      <c r="U192" s="15">
        <v>150.10216320999999</v>
      </c>
      <c r="V192" s="15">
        <v>197.63682961000001</v>
      </c>
      <c r="W192" s="15">
        <v>234.14349340999999</v>
      </c>
      <c r="X192" s="15">
        <v>6.3123287671000003</v>
      </c>
      <c r="Y192" s="15">
        <v>27.417426453000001</v>
      </c>
      <c r="Z192" s="15">
        <v>205.91465742</v>
      </c>
      <c r="AA192" s="15">
        <v>272.44227359000001</v>
      </c>
      <c r="AB192" s="15">
        <v>7.4484036027</v>
      </c>
      <c r="AC192" s="15">
        <v>51</v>
      </c>
      <c r="AG192" s="14">
        <v>158</v>
      </c>
      <c r="AH192" s="15">
        <v>1086.9526484999999</v>
      </c>
      <c r="AI192" s="15">
        <v>150.10153726999999</v>
      </c>
      <c r="AJ192" s="15">
        <v>196.56853143000001</v>
      </c>
      <c r="AK192" s="15">
        <v>227.60237789000001</v>
      </c>
      <c r="AL192" s="15">
        <v>6.3123287671000003</v>
      </c>
      <c r="AM192" s="15">
        <v>27.467815325</v>
      </c>
      <c r="AN192" s="15">
        <v>196.81869175</v>
      </c>
      <c r="AO192" s="15">
        <v>260.28957499000001</v>
      </c>
      <c r="AP192" s="15">
        <v>7.3576986300999998</v>
      </c>
      <c r="AQ192" s="15">
        <v>51</v>
      </c>
      <c r="AR192" s="50"/>
      <c r="AS192" s="39"/>
      <c r="AU192" s="14">
        <v>158</v>
      </c>
      <c r="AV192" s="15">
        <v>1086.5564796000001</v>
      </c>
      <c r="AW192" s="15">
        <v>148.71522254999999</v>
      </c>
      <c r="AX192" s="15">
        <v>197.24092397999999</v>
      </c>
      <c r="AY192" s="15">
        <v>226.29021979000001</v>
      </c>
      <c r="AZ192" s="15">
        <v>6.3123287671000003</v>
      </c>
      <c r="BA192" s="15">
        <v>27.387269271000001</v>
      </c>
      <c r="BB192" s="15">
        <v>196.72158886</v>
      </c>
      <c r="BC192" s="15">
        <v>253.51124533000001</v>
      </c>
      <c r="BD192" s="15">
        <v>7.3719479889999997</v>
      </c>
      <c r="BE192" s="15">
        <v>35</v>
      </c>
      <c r="BF192" s="50"/>
      <c r="BG192" s="39"/>
      <c r="BI192" s="14">
        <v>158</v>
      </c>
      <c r="BJ192" s="15">
        <v>1147.9135200000001</v>
      </c>
      <c r="BK192" s="15">
        <v>150.79455075999999</v>
      </c>
      <c r="BL192" s="15">
        <v>192.16183658</v>
      </c>
      <c r="BM192" s="15">
        <v>229.20366597</v>
      </c>
      <c r="BN192" s="15">
        <v>6.3123287671000003</v>
      </c>
      <c r="BO192" s="15">
        <v>27.442586525999999</v>
      </c>
      <c r="BP192" s="15">
        <v>199.31020235</v>
      </c>
      <c r="BQ192" s="15">
        <v>351.17922612000001</v>
      </c>
      <c r="BR192" s="15">
        <v>7.7468075123000002</v>
      </c>
      <c r="BS192" s="15">
        <v>51</v>
      </c>
      <c r="BT192" s="50"/>
    </row>
    <row r="193" spans="5:72">
      <c r="E193" s="14">
        <v>159</v>
      </c>
      <c r="F193" s="15">
        <v>1146.6095456</v>
      </c>
      <c r="G193" s="15">
        <v>152.29586004000001</v>
      </c>
      <c r="H193" s="15">
        <v>196.82423308</v>
      </c>
      <c r="I193" s="15">
        <v>229.36067781</v>
      </c>
      <c r="J193" s="15">
        <v>6.3123287671000003</v>
      </c>
      <c r="K193" s="15">
        <v>27.437615298000001</v>
      </c>
      <c r="L193" s="15">
        <v>215.53610897999999</v>
      </c>
      <c r="M193" s="15">
        <v>382.42293509000001</v>
      </c>
      <c r="N193" s="15">
        <v>8.0135274465999995</v>
      </c>
      <c r="O193" s="15">
        <v>0</v>
      </c>
      <c r="S193" s="14">
        <v>159</v>
      </c>
      <c r="T193" s="15">
        <v>1134.2003049</v>
      </c>
      <c r="U193" s="15">
        <v>149.33671451000001</v>
      </c>
      <c r="V193" s="15">
        <v>197.05441428</v>
      </c>
      <c r="W193" s="15">
        <v>233.70274684</v>
      </c>
      <c r="X193" s="15">
        <v>6.3123287671000003</v>
      </c>
      <c r="Y193" s="15">
        <v>27.395376528</v>
      </c>
      <c r="Z193" s="15">
        <v>205.79789332999999</v>
      </c>
      <c r="AA193" s="15">
        <v>271.34969606999999</v>
      </c>
      <c r="AB193" s="15">
        <v>7.4484036027</v>
      </c>
      <c r="AC193" s="15">
        <v>54</v>
      </c>
      <c r="AG193" s="14">
        <v>159</v>
      </c>
      <c r="AH193" s="15">
        <v>1079.0475597</v>
      </c>
      <c r="AI193" s="15">
        <v>149.45171223</v>
      </c>
      <c r="AJ193" s="15">
        <v>196.20332626000001</v>
      </c>
      <c r="AK193" s="15">
        <v>227.38385724</v>
      </c>
      <c r="AL193" s="15">
        <v>6.3123287671000003</v>
      </c>
      <c r="AM193" s="15">
        <v>27.445852512999998</v>
      </c>
      <c r="AN193" s="15">
        <v>196.70968715999999</v>
      </c>
      <c r="AO193" s="15">
        <v>259.26705969</v>
      </c>
      <c r="AP193" s="15">
        <v>7.3576986300999998</v>
      </c>
      <c r="AQ193" s="15">
        <v>54</v>
      </c>
      <c r="AR193" s="50"/>
      <c r="AS193" s="39"/>
      <c r="AU193" s="14">
        <v>159</v>
      </c>
      <c r="AV193" s="15">
        <v>1078.7725768</v>
      </c>
      <c r="AW193" s="15">
        <v>147.97824234000001</v>
      </c>
      <c r="AX193" s="15">
        <v>196.8387649</v>
      </c>
      <c r="AY193" s="15">
        <v>226.07364939000001</v>
      </c>
      <c r="AZ193" s="15">
        <v>6.3123287671000003</v>
      </c>
      <c r="BA193" s="15">
        <v>27.365456558999998</v>
      </c>
      <c r="BB193" s="15">
        <v>196.60973533000001</v>
      </c>
      <c r="BC193" s="15">
        <v>252.70480201999999</v>
      </c>
      <c r="BD193" s="15">
        <v>7.3719479889999997</v>
      </c>
      <c r="BE193" s="15">
        <v>38</v>
      </c>
      <c r="BF193" s="50"/>
      <c r="BG193" s="39"/>
      <c r="BI193" s="14">
        <v>159</v>
      </c>
      <c r="BJ193" s="15">
        <v>1140.1987650999999</v>
      </c>
      <c r="BK193" s="15">
        <v>149.90400112</v>
      </c>
      <c r="BL193" s="15">
        <v>191.44655564000001</v>
      </c>
      <c r="BM193" s="15">
        <v>229.06285627</v>
      </c>
      <c r="BN193" s="15">
        <v>6.3123287671000003</v>
      </c>
      <c r="BO193" s="15">
        <v>27.420854401</v>
      </c>
      <c r="BP193" s="15">
        <v>199.19670060999999</v>
      </c>
      <c r="BQ193" s="15">
        <v>350.24971699000002</v>
      </c>
      <c r="BR193" s="15">
        <v>7.7468075123000002</v>
      </c>
      <c r="BS193" s="15">
        <v>54</v>
      </c>
      <c r="BT193" s="50"/>
    </row>
    <row r="194" spans="5:72">
      <c r="E194" s="14">
        <v>160</v>
      </c>
      <c r="F194" s="15">
        <v>1138.1223531000001</v>
      </c>
      <c r="G194" s="15">
        <v>151.63410381</v>
      </c>
      <c r="H194" s="15">
        <v>196.53802073</v>
      </c>
      <c r="I194" s="15">
        <v>229.16831277</v>
      </c>
      <c r="J194" s="15">
        <v>6.3123287671000003</v>
      </c>
      <c r="K194" s="15">
        <v>27.416295365</v>
      </c>
      <c r="L194" s="15">
        <v>215.41394087</v>
      </c>
      <c r="M194" s="15">
        <v>381.52479613000003</v>
      </c>
      <c r="N194" s="15">
        <v>8.0135274465999995</v>
      </c>
      <c r="O194" s="15">
        <v>3</v>
      </c>
      <c r="S194" s="14">
        <v>160</v>
      </c>
      <c r="T194" s="15">
        <v>1126.1318772</v>
      </c>
      <c r="U194" s="15">
        <v>148.75075869</v>
      </c>
      <c r="V194" s="15">
        <v>196.52006442000001</v>
      </c>
      <c r="W194" s="15">
        <v>233.31525712999999</v>
      </c>
      <c r="X194" s="15">
        <v>6.3123287671000003</v>
      </c>
      <c r="Y194" s="15">
        <v>27.373417879000002</v>
      </c>
      <c r="Z194" s="15">
        <v>205.68015983999999</v>
      </c>
      <c r="AA194" s="15">
        <v>270.26249464</v>
      </c>
      <c r="AB194" s="15">
        <v>7.4484036027</v>
      </c>
      <c r="AC194" s="15">
        <v>57</v>
      </c>
      <c r="AG194" s="14">
        <v>160</v>
      </c>
      <c r="AH194" s="15">
        <v>1071.6648365000001</v>
      </c>
      <c r="AI194" s="15">
        <v>148.59853831000001</v>
      </c>
      <c r="AJ194" s="15">
        <v>195.53196378999999</v>
      </c>
      <c r="AK194" s="15">
        <v>227.15247722000001</v>
      </c>
      <c r="AL194" s="15">
        <v>6.3123287671000003</v>
      </c>
      <c r="AM194" s="15">
        <v>27.423964455</v>
      </c>
      <c r="AN194" s="15">
        <v>196.59934994</v>
      </c>
      <c r="AO194" s="15">
        <v>258.24824876000002</v>
      </c>
      <c r="AP194" s="15">
        <v>7.3576986300999998</v>
      </c>
      <c r="AQ194" s="15">
        <v>57</v>
      </c>
      <c r="AR194" s="50"/>
      <c r="AS194" s="39"/>
      <c r="AU194" s="14">
        <v>160</v>
      </c>
      <c r="AV194" s="15">
        <v>1071.1544747</v>
      </c>
      <c r="AW194" s="15">
        <v>147.32811530999999</v>
      </c>
      <c r="AX194" s="15">
        <v>196.18953053000001</v>
      </c>
      <c r="AY194" s="15">
        <v>225.85150049999999</v>
      </c>
      <c r="AZ194" s="15">
        <v>6.3123287671000003</v>
      </c>
      <c r="BA194" s="15">
        <v>27.343704896999999</v>
      </c>
      <c r="BB194" s="15">
        <v>196.49669338000001</v>
      </c>
      <c r="BC194" s="15">
        <v>251.90176405</v>
      </c>
      <c r="BD194" s="15">
        <v>7.3719479889999997</v>
      </c>
      <c r="BE194" s="15">
        <v>41</v>
      </c>
      <c r="BF194" s="50"/>
      <c r="BG194" s="39"/>
      <c r="BI194" s="14">
        <v>160</v>
      </c>
      <c r="BJ194" s="15">
        <v>1131.7263058999999</v>
      </c>
      <c r="BK194" s="15">
        <v>149.37561102000001</v>
      </c>
      <c r="BL194" s="15">
        <v>191.07700342000001</v>
      </c>
      <c r="BM194" s="15">
        <v>228.97186249000001</v>
      </c>
      <c r="BN194" s="15">
        <v>6.3123287671000003</v>
      </c>
      <c r="BO194" s="15">
        <v>27.399202894999998</v>
      </c>
      <c r="BP194" s="15">
        <v>199.08245083</v>
      </c>
      <c r="BQ194" s="15">
        <v>349.32521996999998</v>
      </c>
      <c r="BR194" s="15">
        <v>7.7468075123000002</v>
      </c>
      <c r="BS194" s="15">
        <v>57</v>
      </c>
      <c r="BT194" s="50"/>
    </row>
    <row r="195" spans="5:72">
      <c r="E195" s="14">
        <v>161</v>
      </c>
      <c r="F195" s="15">
        <v>1129.7565363000001</v>
      </c>
      <c r="G195" s="15">
        <v>151.11794359999999</v>
      </c>
      <c r="H195" s="15">
        <v>196.03682762</v>
      </c>
      <c r="I195" s="15">
        <v>228.92395669000001</v>
      </c>
      <c r="J195" s="15">
        <v>6.3123287671000003</v>
      </c>
      <c r="K195" s="15">
        <v>27.395042175</v>
      </c>
      <c r="L195" s="15">
        <v>215.29171438</v>
      </c>
      <c r="M195" s="15">
        <v>380.62943207000001</v>
      </c>
      <c r="N195" s="15">
        <v>8.0135274465999995</v>
      </c>
      <c r="O195" s="15">
        <v>6</v>
      </c>
      <c r="S195" s="14">
        <v>161</v>
      </c>
      <c r="T195" s="15">
        <v>1117.9097162999999</v>
      </c>
      <c r="U195" s="15">
        <v>148.24977522</v>
      </c>
      <c r="V195" s="15">
        <v>196.09888748</v>
      </c>
      <c r="W195" s="15">
        <v>232.88335545000001</v>
      </c>
      <c r="X195" s="15">
        <v>6.3123287671000003</v>
      </c>
      <c r="Y195" s="15">
        <v>27.351557940999999</v>
      </c>
      <c r="Z195" s="15">
        <v>205.56123640000001</v>
      </c>
      <c r="AA195" s="15">
        <v>269.18056113</v>
      </c>
      <c r="AB195" s="15">
        <v>7.4484036027</v>
      </c>
      <c r="AC195" s="15">
        <v>60</v>
      </c>
      <c r="AG195" s="14">
        <v>161</v>
      </c>
      <c r="AH195" s="15">
        <v>1064.1841466000001</v>
      </c>
      <c r="AI195" s="15">
        <v>147.90734964999999</v>
      </c>
      <c r="AJ195" s="15">
        <v>194.82192988</v>
      </c>
      <c r="AK195" s="15">
        <v>226.89575004</v>
      </c>
      <c r="AL195" s="15">
        <v>6.3123287671000003</v>
      </c>
      <c r="AM195" s="15">
        <v>27.402158112999999</v>
      </c>
      <c r="AN195" s="15">
        <v>196.48745638</v>
      </c>
      <c r="AO195" s="15">
        <v>257.23301273999999</v>
      </c>
      <c r="AP195" s="15">
        <v>7.3576986300999998</v>
      </c>
      <c r="AQ195" s="15">
        <v>60</v>
      </c>
      <c r="AR195" s="50"/>
      <c r="AS195" s="39"/>
      <c r="AU195" s="14">
        <v>161</v>
      </c>
      <c r="AV195" s="15">
        <v>1063.7700692999999</v>
      </c>
      <c r="AW195" s="15">
        <v>146.61581423000001</v>
      </c>
      <c r="AX195" s="15">
        <v>195.39942780999999</v>
      </c>
      <c r="AY195" s="15">
        <v>225.59869731000001</v>
      </c>
      <c r="AZ195" s="15">
        <v>6.3123287671000003</v>
      </c>
      <c r="BA195" s="15">
        <v>27.322020778999999</v>
      </c>
      <c r="BB195" s="15">
        <v>196.3822456</v>
      </c>
      <c r="BC195" s="15">
        <v>251.10198052000001</v>
      </c>
      <c r="BD195" s="15">
        <v>7.3719479889999997</v>
      </c>
      <c r="BE195" s="15">
        <v>44</v>
      </c>
      <c r="BF195" s="50"/>
      <c r="BG195" s="39"/>
      <c r="BI195" s="14">
        <v>161</v>
      </c>
      <c r="BJ195" s="15">
        <v>1123.3234336</v>
      </c>
      <c r="BK195" s="15">
        <v>148.95402146000001</v>
      </c>
      <c r="BL195" s="15">
        <v>190.56742310000001</v>
      </c>
      <c r="BM195" s="15">
        <v>228.84450946000001</v>
      </c>
      <c r="BN195" s="15">
        <v>6.3123287671000003</v>
      </c>
      <c r="BO195" s="15">
        <v>27.377638872999999</v>
      </c>
      <c r="BP195" s="15">
        <v>198.96723757999999</v>
      </c>
      <c r="BQ195" s="15">
        <v>348.40559184</v>
      </c>
      <c r="BR195" s="15">
        <v>7.7468075123000002</v>
      </c>
      <c r="BS195" s="15">
        <v>60</v>
      </c>
      <c r="BT195" s="50"/>
    </row>
    <row r="196" spans="5:72">
      <c r="E196" s="14">
        <v>162</v>
      </c>
      <c r="F196" s="15">
        <v>1121.6022095999999</v>
      </c>
      <c r="G196" s="15">
        <v>150.46266152000001</v>
      </c>
      <c r="H196" s="15">
        <v>195.47287147</v>
      </c>
      <c r="I196" s="15">
        <v>228.66999546</v>
      </c>
      <c r="J196" s="15">
        <v>6.3123287671000003</v>
      </c>
      <c r="K196" s="15">
        <v>27.373861758</v>
      </c>
      <c r="L196" s="15">
        <v>215.16921529000001</v>
      </c>
      <c r="M196" s="15">
        <v>379.73657100000003</v>
      </c>
      <c r="N196" s="15">
        <v>8.0135274465999995</v>
      </c>
      <c r="O196" s="15">
        <v>9</v>
      </c>
      <c r="S196" s="14">
        <v>162</v>
      </c>
      <c r="T196" s="15">
        <v>1110.0303269999999</v>
      </c>
      <c r="U196" s="15">
        <v>147.61951583000001</v>
      </c>
      <c r="V196" s="15">
        <v>195.47796270000001</v>
      </c>
      <c r="W196" s="15">
        <v>232.43770584999999</v>
      </c>
      <c r="X196" s="15">
        <v>6.3123287671000003</v>
      </c>
      <c r="Y196" s="15">
        <v>27.329804151000001</v>
      </c>
      <c r="Z196" s="15">
        <v>205.44090247</v>
      </c>
      <c r="AA196" s="15">
        <v>268.10378734</v>
      </c>
      <c r="AB196" s="15">
        <v>7.4484036027</v>
      </c>
      <c r="AC196" s="15">
        <v>63</v>
      </c>
      <c r="AG196" s="14">
        <v>162</v>
      </c>
      <c r="AH196" s="15">
        <v>1056.5271299000001</v>
      </c>
      <c r="AI196" s="15">
        <v>147.61693943</v>
      </c>
      <c r="AJ196" s="15">
        <v>193.88744431999999</v>
      </c>
      <c r="AK196" s="15">
        <v>226.63902286000001</v>
      </c>
      <c r="AL196" s="15">
        <v>6.3123287671000003</v>
      </c>
      <c r="AM196" s="15">
        <v>27.380440451999998</v>
      </c>
      <c r="AN196" s="15">
        <v>196.37378276999999</v>
      </c>
      <c r="AO196" s="15">
        <v>256.22122216000002</v>
      </c>
      <c r="AP196" s="15">
        <v>7.3576986300999998</v>
      </c>
      <c r="AQ196" s="15">
        <v>63</v>
      </c>
      <c r="AR196" s="50"/>
      <c r="AS196" s="39"/>
      <c r="AU196" s="14">
        <v>162</v>
      </c>
      <c r="AV196" s="15">
        <v>1056.3976757999999</v>
      </c>
      <c r="AW196" s="15">
        <v>145.97960805</v>
      </c>
      <c r="AX196" s="15">
        <v>194.52106756000001</v>
      </c>
      <c r="AY196" s="15">
        <v>225.34604486000001</v>
      </c>
      <c r="AZ196" s="15">
        <v>6.3123287671000003</v>
      </c>
      <c r="BA196" s="15">
        <v>27.3004107</v>
      </c>
      <c r="BB196" s="15">
        <v>196.26617456</v>
      </c>
      <c r="BC196" s="15">
        <v>250.30530056000001</v>
      </c>
      <c r="BD196" s="15">
        <v>7.3719479889999997</v>
      </c>
      <c r="BE196" s="15">
        <v>47</v>
      </c>
      <c r="BF196" s="50"/>
      <c r="BG196" s="39"/>
      <c r="BI196" s="14">
        <v>162</v>
      </c>
      <c r="BJ196" s="15">
        <v>1115.2995258999999</v>
      </c>
      <c r="BK196" s="15">
        <v>148.24481324000001</v>
      </c>
      <c r="BL196" s="15">
        <v>189.98306842</v>
      </c>
      <c r="BM196" s="15">
        <v>228.7005848</v>
      </c>
      <c r="BN196" s="15">
        <v>6.3123287671000003</v>
      </c>
      <c r="BO196" s="15">
        <v>27.3561692</v>
      </c>
      <c r="BP196" s="15">
        <v>198.85084545000001</v>
      </c>
      <c r="BQ196" s="15">
        <v>347.49068939</v>
      </c>
      <c r="BR196" s="15">
        <v>7.7468075123000002</v>
      </c>
      <c r="BS196" s="15">
        <v>63</v>
      </c>
      <c r="BT196" s="50"/>
    </row>
    <row r="197" spans="5:72">
      <c r="E197" s="14">
        <v>163</v>
      </c>
      <c r="F197" s="15">
        <v>1113.4520666000001</v>
      </c>
      <c r="G197" s="15">
        <v>149.83234307999999</v>
      </c>
      <c r="H197" s="15">
        <v>194.87729705000001</v>
      </c>
      <c r="I197" s="15">
        <v>228.41850513</v>
      </c>
      <c r="J197" s="15">
        <v>6.3123287671000003</v>
      </c>
      <c r="K197" s="15">
        <v>27.352760141000001</v>
      </c>
      <c r="L197" s="15">
        <v>215.04622936999999</v>
      </c>
      <c r="M197" s="15">
        <v>378.84594099999998</v>
      </c>
      <c r="N197" s="15">
        <v>8.0135274465999995</v>
      </c>
      <c r="O197" s="15">
        <v>12</v>
      </c>
      <c r="S197" s="14">
        <v>163</v>
      </c>
      <c r="T197" s="15">
        <v>1101.9835188</v>
      </c>
      <c r="U197" s="15">
        <v>147.03246804</v>
      </c>
      <c r="V197" s="15">
        <v>194.97944253</v>
      </c>
      <c r="W197" s="15">
        <v>231.99385892999999</v>
      </c>
      <c r="X197" s="15">
        <v>6.3123287671000003</v>
      </c>
      <c r="Y197" s="15">
        <v>27.308163944</v>
      </c>
      <c r="Z197" s="15">
        <v>205.3189375</v>
      </c>
      <c r="AA197" s="15">
        <v>267.03206509</v>
      </c>
      <c r="AB197" s="15">
        <v>7.4484036027</v>
      </c>
      <c r="AC197" s="15">
        <v>65</v>
      </c>
      <c r="AG197" s="14">
        <v>163</v>
      </c>
      <c r="AH197" s="15">
        <v>1048.5013957000001</v>
      </c>
      <c r="AI197" s="15">
        <v>147.24778739000001</v>
      </c>
      <c r="AJ197" s="15">
        <v>193.39813172999999</v>
      </c>
      <c r="AK197" s="15">
        <v>226.38458209000001</v>
      </c>
      <c r="AL197" s="15">
        <v>6.3123287671000003</v>
      </c>
      <c r="AM197" s="15">
        <v>27.358818435</v>
      </c>
      <c r="AN197" s="15">
        <v>196.25810540000001</v>
      </c>
      <c r="AO197" s="15">
        <v>255.21274758000001</v>
      </c>
      <c r="AP197" s="15">
        <v>7.3576986300999998</v>
      </c>
      <c r="AQ197" s="15">
        <v>65</v>
      </c>
      <c r="AR197" s="50"/>
      <c r="AS197" s="39"/>
      <c r="AU197" s="14">
        <v>163</v>
      </c>
      <c r="AV197" s="15">
        <v>1048.5030499</v>
      </c>
      <c r="AW197" s="15">
        <v>145.70689651999999</v>
      </c>
      <c r="AX197" s="15">
        <v>193.79920329000001</v>
      </c>
      <c r="AY197" s="15">
        <v>225.09563413000001</v>
      </c>
      <c r="AZ197" s="15">
        <v>6.3123287671000003</v>
      </c>
      <c r="BA197" s="15">
        <v>27.278881154</v>
      </c>
      <c r="BB197" s="15">
        <v>196.14826284</v>
      </c>
      <c r="BC197" s="15">
        <v>249.51157327000001</v>
      </c>
      <c r="BD197" s="15">
        <v>7.3719479889999997</v>
      </c>
      <c r="BE197" s="15">
        <v>50</v>
      </c>
      <c r="BF197" s="50"/>
      <c r="BG197" s="39"/>
      <c r="BI197" s="14">
        <v>163</v>
      </c>
      <c r="BJ197" s="15">
        <v>1106.7696367000001</v>
      </c>
      <c r="BK197" s="15">
        <v>147.9234707</v>
      </c>
      <c r="BL197" s="15">
        <v>189.51453605</v>
      </c>
      <c r="BM197" s="15">
        <v>228.55895365000001</v>
      </c>
      <c r="BN197" s="15">
        <v>6.3123287671000003</v>
      </c>
      <c r="BO197" s="15">
        <v>27.334800739999999</v>
      </c>
      <c r="BP197" s="15">
        <v>198.73305904</v>
      </c>
      <c r="BQ197" s="15">
        <v>346.58036938999999</v>
      </c>
      <c r="BR197" s="15">
        <v>7.7468075123000002</v>
      </c>
      <c r="BS197" s="15">
        <v>65</v>
      </c>
      <c r="BT197" s="50"/>
    </row>
    <row r="198" spans="5:72">
      <c r="E198" s="14">
        <v>164</v>
      </c>
      <c r="F198" s="15">
        <v>1105.2801992</v>
      </c>
      <c r="G198" s="15">
        <v>149.18347775000001</v>
      </c>
      <c r="H198" s="15">
        <v>194.32174352000001</v>
      </c>
      <c r="I198" s="15">
        <v>228.16726525000001</v>
      </c>
      <c r="J198" s="15">
        <v>6.3123287671000003</v>
      </c>
      <c r="K198" s="15">
        <v>27.331743353</v>
      </c>
      <c r="L198" s="15">
        <v>214.92254238999999</v>
      </c>
      <c r="M198" s="15">
        <v>377.95727017000002</v>
      </c>
      <c r="N198" s="15">
        <v>8.0135274465999995</v>
      </c>
      <c r="O198" s="15">
        <v>15</v>
      </c>
      <c r="S198" s="14">
        <v>164</v>
      </c>
      <c r="T198" s="15">
        <v>1094.0095557</v>
      </c>
      <c r="U198" s="15">
        <v>146.47382024999999</v>
      </c>
      <c r="V198" s="15">
        <v>194.37913739999999</v>
      </c>
      <c r="W198" s="15">
        <v>231.55055182000001</v>
      </c>
      <c r="X198" s="15">
        <v>6.3123287671000003</v>
      </c>
      <c r="Y198" s="15">
        <v>27.286644754000001</v>
      </c>
      <c r="Z198" s="15">
        <v>205.19512091999999</v>
      </c>
      <c r="AA198" s="15">
        <v>265.96528618999997</v>
      </c>
      <c r="AB198" s="15">
        <v>7.4484036027</v>
      </c>
      <c r="AC198" s="15">
        <v>68</v>
      </c>
      <c r="AG198" s="14">
        <v>164</v>
      </c>
      <c r="AH198" s="15">
        <v>1040.2704225</v>
      </c>
      <c r="AI198" s="15">
        <v>146.85258845000001</v>
      </c>
      <c r="AJ198" s="15">
        <v>193.14084903</v>
      </c>
      <c r="AK198" s="15">
        <v>226.12939728999999</v>
      </c>
      <c r="AL198" s="15">
        <v>6.3123287671000003</v>
      </c>
      <c r="AM198" s="15">
        <v>27.337299027</v>
      </c>
      <c r="AN198" s="15">
        <v>196.14020054</v>
      </c>
      <c r="AO198" s="15">
        <v>254.20745954</v>
      </c>
      <c r="AP198" s="15">
        <v>7.3576986300999998</v>
      </c>
      <c r="AQ198" s="15">
        <v>68</v>
      </c>
      <c r="AR198" s="50"/>
      <c r="AS198" s="39"/>
      <c r="AU198" s="14">
        <v>164</v>
      </c>
      <c r="AV198" s="15">
        <v>1040.2273861000001</v>
      </c>
      <c r="AW198" s="15">
        <v>145.30494845999999</v>
      </c>
      <c r="AX198" s="15">
        <v>193.58841171</v>
      </c>
      <c r="AY198" s="15">
        <v>224.84442521</v>
      </c>
      <c r="AZ198" s="15">
        <v>6.3123287671000003</v>
      </c>
      <c r="BA198" s="15">
        <v>27.257438636</v>
      </c>
      <c r="BB198" s="15">
        <v>196.02829299999999</v>
      </c>
      <c r="BC198" s="15">
        <v>248.72064778000001</v>
      </c>
      <c r="BD198" s="15">
        <v>7.3719479889999997</v>
      </c>
      <c r="BE198" s="15">
        <v>52</v>
      </c>
      <c r="BF198" s="50"/>
      <c r="BG198" s="39"/>
      <c r="BI198" s="14">
        <v>164</v>
      </c>
      <c r="BJ198" s="15">
        <v>1098.7031253</v>
      </c>
      <c r="BK198" s="15">
        <v>147.07200725999999</v>
      </c>
      <c r="BL198" s="15">
        <v>189.11037028000001</v>
      </c>
      <c r="BM198" s="15">
        <v>228.41969899</v>
      </c>
      <c r="BN198" s="15">
        <v>6.3123287671000003</v>
      </c>
      <c r="BO198" s="15">
        <v>27.313540358000001</v>
      </c>
      <c r="BP198" s="15">
        <v>198.61366290999999</v>
      </c>
      <c r="BQ198" s="15">
        <v>345.67448861000003</v>
      </c>
      <c r="BR198" s="15">
        <v>7.7468075123000002</v>
      </c>
      <c r="BS198" s="15">
        <v>68</v>
      </c>
      <c r="BT198" s="50"/>
    </row>
    <row r="199" spans="5:72">
      <c r="E199" s="14">
        <v>165</v>
      </c>
      <c r="F199" s="15">
        <v>1096.5026108</v>
      </c>
      <c r="G199" s="15">
        <v>148.90228465000001</v>
      </c>
      <c r="H199" s="15">
        <v>194.00429187</v>
      </c>
      <c r="I199" s="15">
        <v>227.91597217</v>
      </c>
      <c r="J199" s="15">
        <v>6.3123287671000003</v>
      </c>
      <c r="K199" s="15">
        <v>27.310817423</v>
      </c>
      <c r="L199" s="15">
        <v>214.79794011999999</v>
      </c>
      <c r="M199" s="15">
        <v>377.07028659999997</v>
      </c>
      <c r="N199" s="15">
        <v>8.0135274465999995</v>
      </c>
      <c r="O199" s="15">
        <v>18</v>
      </c>
      <c r="S199" s="14">
        <v>165</v>
      </c>
      <c r="T199" s="15">
        <v>1085.4399911</v>
      </c>
      <c r="U199" s="15">
        <v>146.13640910999999</v>
      </c>
      <c r="V199" s="15">
        <v>194.15328256999999</v>
      </c>
      <c r="W199" s="15">
        <v>231.10715934000001</v>
      </c>
      <c r="X199" s="15">
        <v>6.3123287671000003</v>
      </c>
      <c r="Y199" s="15">
        <v>27.265254017</v>
      </c>
      <c r="Z199" s="15">
        <v>205.06923219000001</v>
      </c>
      <c r="AA199" s="15">
        <v>264.90334245000003</v>
      </c>
      <c r="AB199" s="15">
        <v>7.4484036027</v>
      </c>
      <c r="AC199" s="15">
        <v>71</v>
      </c>
      <c r="AG199" s="14">
        <v>165</v>
      </c>
      <c r="AH199" s="15">
        <v>1031.9632968000001</v>
      </c>
      <c r="AI199" s="15">
        <v>146.52188050999999</v>
      </c>
      <c r="AJ199" s="15">
        <v>192.89522783000001</v>
      </c>
      <c r="AK199" s="15">
        <v>225.87421248999999</v>
      </c>
      <c r="AL199" s="15">
        <v>6.3123287671000003</v>
      </c>
      <c r="AM199" s="15">
        <v>27.315889191</v>
      </c>
      <c r="AN199" s="15">
        <v>196.0198445</v>
      </c>
      <c r="AO199" s="15">
        <v>253.20522858000001</v>
      </c>
      <c r="AP199" s="15">
        <v>7.3576986300999998</v>
      </c>
      <c r="AQ199" s="15">
        <v>71</v>
      </c>
      <c r="AR199" s="50"/>
      <c r="AS199" s="39"/>
      <c r="AU199" s="14">
        <v>165</v>
      </c>
      <c r="AV199" s="15">
        <v>1032.0020448</v>
      </c>
      <c r="AW199" s="15">
        <v>144.97482694999999</v>
      </c>
      <c r="AX199" s="15">
        <v>193.25547111</v>
      </c>
      <c r="AY199" s="15">
        <v>224.59321628999999</v>
      </c>
      <c r="AZ199" s="15">
        <v>6.3123287671000003</v>
      </c>
      <c r="BA199" s="15">
        <v>27.236089639999999</v>
      </c>
      <c r="BB199" s="15">
        <v>195.90604762999999</v>
      </c>
      <c r="BC199" s="15">
        <v>247.93237318000001</v>
      </c>
      <c r="BD199" s="15">
        <v>7.3719479889999997</v>
      </c>
      <c r="BE199" s="15">
        <v>55</v>
      </c>
      <c r="BF199" s="50"/>
      <c r="BG199" s="39"/>
      <c r="BI199" s="14">
        <v>165</v>
      </c>
      <c r="BJ199" s="15">
        <v>1090.4415306000001</v>
      </c>
      <c r="BK199" s="15">
        <v>146.46619199</v>
      </c>
      <c r="BL199" s="15">
        <v>188.65565771000001</v>
      </c>
      <c r="BM199" s="15">
        <v>228.28042631</v>
      </c>
      <c r="BN199" s="15">
        <v>6.3123287671000003</v>
      </c>
      <c r="BO199" s="15">
        <v>27.292394918999999</v>
      </c>
      <c r="BP199" s="15">
        <v>198.49244167000001</v>
      </c>
      <c r="BQ199" s="15">
        <v>344.77290384000003</v>
      </c>
      <c r="BR199" s="15">
        <v>7.7468075123000002</v>
      </c>
      <c r="BS199" s="15">
        <v>71</v>
      </c>
      <c r="BT199" s="50"/>
    </row>
    <row r="200" spans="5:72">
      <c r="E200" s="14">
        <v>166</v>
      </c>
      <c r="F200" s="15">
        <v>1088.2784721</v>
      </c>
      <c r="G200" s="15">
        <v>148.23066932</v>
      </c>
      <c r="H200" s="15">
        <v>193.52381278999999</v>
      </c>
      <c r="I200" s="15">
        <v>227.6646791</v>
      </c>
      <c r="J200" s="15">
        <v>6.3123287671000003</v>
      </c>
      <c r="K200" s="15">
        <v>27.289988378</v>
      </c>
      <c r="L200" s="15">
        <v>214.67220834</v>
      </c>
      <c r="M200" s="15">
        <v>376.18471837999999</v>
      </c>
      <c r="N200" s="15">
        <v>8.0135274465999995</v>
      </c>
      <c r="O200" s="15">
        <v>21</v>
      </c>
      <c r="S200" s="14">
        <v>166</v>
      </c>
      <c r="T200" s="15">
        <v>1077.4552131999999</v>
      </c>
      <c r="U200" s="15">
        <v>145.50239865</v>
      </c>
      <c r="V200" s="15">
        <v>193.63924034999999</v>
      </c>
      <c r="W200" s="15">
        <v>230.66376686999999</v>
      </c>
      <c r="X200" s="15">
        <v>6.3123287671000003</v>
      </c>
      <c r="Y200" s="15">
        <v>27.243999169999999</v>
      </c>
      <c r="Z200" s="15">
        <v>204.94105076</v>
      </c>
      <c r="AA200" s="15">
        <v>263.84612568</v>
      </c>
      <c r="AB200" s="15">
        <v>7.4484036027</v>
      </c>
      <c r="AC200" s="15">
        <v>74</v>
      </c>
      <c r="AG200" s="14">
        <v>166</v>
      </c>
      <c r="AH200" s="15">
        <v>1024.6735291</v>
      </c>
      <c r="AI200" s="15">
        <v>145.46285863</v>
      </c>
      <c r="AJ200" s="15">
        <v>192.36056255</v>
      </c>
      <c r="AK200" s="15">
        <v>225.61902769</v>
      </c>
      <c r="AL200" s="15">
        <v>6.3123287671000003</v>
      </c>
      <c r="AM200" s="15">
        <v>27.294595892</v>
      </c>
      <c r="AN200" s="15">
        <v>195.89681354999999</v>
      </c>
      <c r="AO200" s="15">
        <v>252.20592525000001</v>
      </c>
      <c r="AP200" s="15">
        <v>7.3576986300999998</v>
      </c>
      <c r="AQ200" s="15">
        <v>74</v>
      </c>
      <c r="AR200" s="50"/>
      <c r="AS200" s="39"/>
      <c r="AU200" s="14">
        <v>166</v>
      </c>
      <c r="AV200" s="15">
        <v>1024.5023430000001</v>
      </c>
      <c r="AW200" s="15">
        <v>143.98294576999999</v>
      </c>
      <c r="AX200" s="15">
        <v>192.85865057000001</v>
      </c>
      <c r="AY200" s="15">
        <v>224.34200737</v>
      </c>
      <c r="AZ200" s="15">
        <v>6.3123287671000003</v>
      </c>
      <c r="BA200" s="15">
        <v>27.21484066</v>
      </c>
      <c r="BB200" s="15">
        <v>195.78130929</v>
      </c>
      <c r="BC200" s="15">
        <v>247.14659859</v>
      </c>
      <c r="BD200" s="15">
        <v>7.3719479889999997</v>
      </c>
      <c r="BE200" s="15">
        <v>58</v>
      </c>
      <c r="BF200" s="50"/>
      <c r="BG200" s="39"/>
      <c r="BI200" s="14">
        <v>166</v>
      </c>
      <c r="BJ200" s="15">
        <v>1082.1294161999999</v>
      </c>
      <c r="BK200" s="15">
        <v>145.90091093000001</v>
      </c>
      <c r="BL200" s="15">
        <v>188.21093063999999</v>
      </c>
      <c r="BM200" s="15">
        <v>228.14115362999999</v>
      </c>
      <c r="BN200" s="15">
        <v>6.3123287671000003</v>
      </c>
      <c r="BO200" s="15">
        <v>27.271371288000001</v>
      </c>
      <c r="BP200" s="15">
        <v>198.36917987999999</v>
      </c>
      <c r="BQ200" s="15">
        <v>343.87547185</v>
      </c>
      <c r="BR200" s="15">
        <v>7.7468075123000002</v>
      </c>
      <c r="BS200" s="15">
        <v>74</v>
      </c>
      <c r="BT200" s="50"/>
    </row>
    <row r="201" spans="5:72">
      <c r="E201" s="14">
        <v>167</v>
      </c>
      <c r="F201" s="15">
        <v>1080.2329225999999</v>
      </c>
      <c r="G201" s="15">
        <v>147.47849427</v>
      </c>
      <c r="H201" s="15">
        <v>192.94530426</v>
      </c>
      <c r="I201" s="15">
        <v>227.41338603</v>
      </c>
      <c r="J201" s="15">
        <v>6.3123287671000003</v>
      </c>
      <c r="K201" s="15">
        <v>27.269262247</v>
      </c>
      <c r="L201" s="15">
        <v>214.5451328</v>
      </c>
      <c r="M201" s="15">
        <v>375.30029361999999</v>
      </c>
      <c r="N201" s="15">
        <v>8.0135274465999995</v>
      </c>
      <c r="O201" s="15">
        <v>24</v>
      </c>
      <c r="S201" s="14">
        <v>167</v>
      </c>
      <c r="T201" s="15">
        <v>1069.7776798</v>
      </c>
      <c r="U201" s="15">
        <v>144.73003872999999</v>
      </c>
      <c r="V201" s="15">
        <v>192.95630308</v>
      </c>
      <c r="W201" s="15">
        <v>230.2203744</v>
      </c>
      <c r="X201" s="15">
        <v>6.3123287671000003</v>
      </c>
      <c r="Y201" s="15">
        <v>27.222887646</v>
      </c>
      <c r="Z201" s="15">
        <v>204.81035607999999</v>
      </c>
      <c r="AA201" s="15">
        <v>262.79352769000002</v>
      </c>
      <c r="AB201" s="15">
        <v>7.4484036027</v>
      </c>
      <c r="AC201" s="15">
        <v>77</v>
      </c>
      <c r="AG201" s="14">
        <v>167</v>
      </c>
      <c r="AH201" s="15">
        <v>1017.5139223</v>
      </c>
      <c r="AI201" s="15">
        <v>144.57395514000001</v>
      </c>
      <c r="AJ201" s="15">
        <v>191.52561803</v>
      </c>
      <c r="AK201" s="15">
        <v>225.36384289</v>
      </c>
      <c r="AL201" s="15">
        <v>6.3123287671000003</v>
      </c>
      <c r="AM201" s="15">
        <v>27.273426094000001</v>
      </c>
      <c r="AN201" s="15">
        <v>195.77088398000001</v>
      </c>
      <c r="AO201" s="15">
        <v>251.20942009999999</v>
      </c>
      <c r="AP201" s="15">
        <v>7.3576986300999998</v>
      </c>
      <c r="AQ201" s="15">
        <v>77</v>
      </c>
      <c r="AR201" s="50"/>
      <c r="AS201" s="39"/>
      <c r="AU201" s="14">
        <v>167</v>
      </c>
      <c r="AV201" s="15">
        <v>1017.2056466</v>
      </c>
      <c r="AW201" s="15">
        <v>143.36495685</v>
      </c>
      <c r="AX201" s="15">
        <v>191.88493237</v>
      </c>
      <c r="AY201" s="15">
        <v>224.09079844999999</v>
      </c>
      <c r="AZ201" s="15">
        <v>6.3123287671000003</v>
      </c>
      <c r="BA201" s="15">
        <v>27.193698190999999</v>
      </c>
      <c r="BB201" s="15">
        <v>195.65386057000001</v>
      </c>
      <c r="BC201" s="15">
        <v>246.36317313999999</v>
      </c>
      <c r="BD201" s="15">
        <v>7.3719479889999997</v>
      </c>
      <c r="BE201" s="15">
        <v>61</v>
      </c>
      <c r="BF201" s="50"/>
      <c r="BG201" s="39"/>
      <c r="BI201" s="14">
        <v>167</v>
      </c>
      <c r="BJ201" s="15">
        <v>1074.1783922</v>
      </c>
      <c r="BK201" s="15">
        <v>145.05256385999999</v>
      </c>
      <c r="BL201" s="15">
        <v>187.68817915</v>
      </c>
      <c r="BM201" s="15">
        <v>228.00188095999999</v>
      </c>
      <c r="BN201" s="15">
        <v>6.3123287671000003</v>
      </c>
      <c r="BO201" s="15">
        <v>27.250476328000001</v>
      </c>
      <c r="BP201" s="15">
        <v>198.24366214</v>
      </c>
      <c r="BQ201" s="15">
        <v>342.98204942000001</v>
      </c>
      <c r="BR201" s="15">
        <v>7.7468075123000002</v>
      </c>
      <c r="BS201" s="15">
        <v>77</v>
      </c>
      <c r="BT201" s="50"/>
    </row>
    <row r="202" spans="5:72">
      <c r="E202" s="14">
        <v>168</v>
      </c>
      <c r="F202" s="15">
        <v>1072.3303865</v>
      </c>
      <c r="G202" s="15">
        <v>146.64090181</v>
      </c>
      <c r="H202" s="15">
        <v>192.30919972999999</v>
      </c>
      <c r="I202" s="15">
        <v>227.16209294999999</v>
      </c>
      <c r="J202" s="15">
        <v>6.3123287671000003</v>
      </c>
      <c r="K202" s="15">
        <v>27.248645059000001</v>
      </c>
      <c r="L202" s="15">
        <v>214.41649928999999</v>
      </c>
      <c r="M202" s="15">
        <v>374.41674038999997</v>
      </c>
      <c r="N202" s="15">
        <v>8.0135274465999995</v>
      </c>
      <c r="O202" s="15">
        <v>27</v>
      </c>
      <c r="S202" s="14">
        <v>168</v>
      </c>
      <c r="T202" s="15">
        <v>1062.2939034000001</v>
      </c>
      <c r="U202" s="15">
        <v>143.66849364999999</v>
      </c>
      <c r="V202" s="15">
        <v>192.36879397000001</v>
      </c>
      <c r="W202" s="15">
        <v>229.77698192</v>
      </c>
      <c r="X202" s="15">
        <v>6.3123287671000003</v>
      </c>
      <c r="Y202" s="15">
        <v>27.201926881999999</v>
      </c>
      <c r="Z202" s="15">
        <v>204.67692758999999</v>
      </c>
      <c r="AA202" s="15">
        <v>261.74544030999999</v>
      </c>
      <c r="AB202" s="15">
        <v>7.4484036027</v>
      </c>
      <c r="AC202" s="15">
        <v>79</v>
      </c>
      <c r="AG202" s="14">
        <v>168</v>
      </c>
      <c r="AH202" s="15">
        <v>1009.9874836</v>
      </c>
      <c r="AI202" s="15">
        <v>144.02696714999999</v>
      </c>
      <c r="AJ202" s="15">
        <v>190.71558984000001</v>
      </c>
      <c r="AK202" s="15">
        <v>225.10865809000001</v>
      </c>
      <c r="AL202" s="15">
        <v>6.3123287671000003</v>
      </c>
      <c r="AM202" s="15">
        <v>27.25238676</v>
      </c>
      <c r="AN202" s="15">
        <v>195.64183208</v>
      </c>
      <c r="AO202" s="15">
        <v>250.21558367</v>
      </c>
      <c r="AP202" s="15">
        <v>7.3576986300999998</v>
      </c>
      <c r="AQ202" s="15">
        <v>79</v>
      </c>
      <c r="AR202" s="50"/>
      <c r="AS202" s="39"/>
      <c r="AU202" s="14">
        <v>168</v>
      </c>
      <c r="AV202" s="15">
        <v>1009.8149693</v>
      </c>
      <c r="AW202" s="15">
        <v>142.60239820000001</v>
      </c>
      <c r="AX202" s="15">
        <v>191.14976487999999</v>
      </c>
      <c r="AY202" s="15">
        <v>223.83958953000001</v>
      </c>
      <c r="AZ202" s="15">
        <v>6.3123287671000003</v>
      </c>
      <c r="BA202" s="15">
        <v>27.172668726000001</v>
      </c>
      <c r="BB202" s="15">
        <v>195.52348405000001</v>
      </c>
      <c r="BC202" s="15">
        <v>245.58194592000001</v>
      </c>
      <c r="BD202" s="15">
        <v>7.3719479889999997</v>
      </c>
      <c r="BE202" s="15">
        <v>64</v>
      </c>
      <c r="BF202" s="50"/>
      <c r="BG202" s="39"/>
      <c r="BI202" s="14">
        <v>168</v>
      </c>
      <c r="BJ202" s="15">
        <v>1066.3123935000001</v>
      </c>
      <c r="BK202" s="15">
        <v>144.32587169999999</v>
      </c>
      <c r="BL202" s="15">
        <v>186.95874746000001</v>
      </c>
      <c r="BM202" s="15">
        <v>227.86260827999999</v>
      </c>
      <c r="BN202" s="15">
        <v>6.3123287671000003</v>
      </c>
      <c r="BO202" s="15">
        <v>27.229716906</v>
      </c>
      <c r="BP202" s="15">
        <v>198.11567303000001</v>
      </c>
      <c r="BQ202" s="15">
        <v>342.09249333999998</v>
      </c>
      <c r="BR202" s="15">
        <v>7.7468075123000002</v>
      </c>
      <c r="BS202" s="15">
        <v>79</v>
      </c>
      <c r="BT202" s="50"/>
    </row>
    <row r="203" spans="5:72">
      <c r="E203" s="14">
        <v>169</v>
      </c>
      <c r="F203" s="15">
        <v>1064.5241668000001</v>
      </c>
      <c r="G203" s="15">
        <v>145.58851723000001</v>
      </c>
      <c r="H203" s="15">
        <v>191.79157090000001</v>
      </c>
      <c r="I203" s="15">
        <v>226.91079988000001</v>
      </c>
      <c r="J203" s="15">
        <v>6.3123287671000003</v>
      </c>
      <c r="K203" s="15">
        <v>27.228142841</v>
      </c>
      <c r="L203" s="15">
        <v>214.28609356999999</v>
      </c>
      <c r="M203" s="15">
        <v>373.53378679000002</v>
      </c>
      <c r="N203" s="15">
        <v>8.0135274465999995</v>
      </c>
      <c r="O203" s="15">
        <v>30</v>
      </c>
      <c r="S203" s="14">
        <v>169</v>
      </c>
      <c r="T203" s="15">
        <v>1054.1377222000001</v>
      </c>
      <c r="U203" s="15">
        <v>143.00328418000001</v>
      </c>
      <c r="V203" s="15">
        <v>191.95404314999999</v>
      </c>
      <c r="W203" s="15">
        <v>229.43690036999999</v>
      </c>
      <c r="X203" s="15">
        <v>6.3123287671000003</v>
      </c>
      <c r="Y203" s="15">
        <v>27.181124313000002</v>
      </c>
      <c r="Z203" s="15">
        <v>204.54054475000001</v>
      </c>
      <c r="AA203" s="15">
        <v>260.70175533000003</v>
      </c>
      <c r="AB203" s="15">
        <v>7.4484036027</v>
      </c>
      <c r="AC203" s="15">
        <v>82</v>
      </c>
      <c r="AG203" s="14">
        <v>169</v>
      </c>
      <c r="AH203" s="15">
        <v>1002.7508919000001</v>
      </c>
      <c r="AI203" s="15">
        <v>142.98221713000001</v>
      </c>
      <c r="AJ203" s="15">
        <v>190.11347673</v>
      </c>
      <c r="AK203" s="15">
        <v>224.85347329000001</v>
      </c>
      <c r="AL203" s="15">
        <v>6.3123287671000003</v>
      </c>
      <c r="AM203" s="15">
        <v>27.231484854000001</v>
      </c>
      <c r="AN203" s="15">
        <v>195.50943414</v>
      </c>
      <c r="AO203" s="15">
        <v>249.22428650000001</v>
      </c>
      <c r="AP203" s="15">
        <v>7.3576986300999998</v>
      </c>
      <c r="AQ203" s="15">
        <v>82</v>
      </c>
      <c r="AR203" s="50"/>
      <c r="AS203" s="39"/>
      <c r="AU203" s="14">
        <v>169</v>
      </c>
      <c r="AV203" s="15">
        <v>1002.8303758</v>
      </c>
      <c r="AW203" s="15">
        <v>141.52775308</v>
      </c>
      <c r="AX203" s="15">
        <v>190.32132396</v>
      </c>
      <c r="AY203" s="15">
        <v>223.58765672000001</v>
      </c>
      <c r="AZ203" s="15">
        <v>6.3123287671000003</v>
      </c>
      <c r="BA203" s="15">
        <v>27.151758761</v>
      </c>
      <c r="BB203" s="15">
        <v>195.38996227999999</v>
      </c>
      <c r="BC203" s="15">
        <v>244.80276605</v>
      </c>
      <c r="BD203" s="15">
        <v>7.3719479889999997</v>
      </c>
      <c r="BE203" s="15">
        <v>66</v>
      </c>
      <c r="BF203" s="50"/>
      <c r="BG203" s="39"/>
      <c r="BI203" s="14">
        <v>169</v>
      </c>
      <c r="BJ203" s="15">
        <v>1058.3353242000001</v>
      </c>
      <c r="BK203" s="15">
        <v>143.57351616</v>
      </c>
      <c r="BL203" s="15">
        <v>186.36604968</v>
      </c>
      <c r="BM203" s="15">
        <v>227.72333560000001</v>
      </c>
      <c r="BN203" s="15">
        <v>6.3123287671000003</v>
      </c>
      <c r="BO203" s="15">
        <v>27.209099885000001</v>
      </c>
      <c r="BP203" s="15">
        <v>197.98499713000001</v>
      </c>
      <c r="BQ203" s="15">
        <v>341.20666037000001</v>
      </c>
      <c r="BR203" s="15">
        <v>7.7468075123000002</v>
      </c>
      <c r="BS203" s="15">
        <v>82</v>
      </c>
      <c r="BT203" s="50"/>
    </row>
    <row r="204" spans="5:72">
      <c r="E204" s="14">
        <v>170</v>
      </c>
      <c r="F204" s="15">
        <v>1056.4028235999999</v>
      </c>
      <c r="G204" s="15">
        <v>145.02548841000001</v>
      </c>
      <c r="H204" s="15">
        <v>191.09340280000001</v>
      </c>
      <c r="I204" s="15">
        <v>226.6658138</v>
      </c>
      <c r="J204" s="15">
        <v>6.3123287671000003</v>
      </c>
      <c r="K204" s="15">
        <v>27.207761622</v>
      </c>
      <c r="L204" s="15">
        <v>214.15370142</v>
      </c>
      <c r="M204" s="15">
        <v>372.65116090999999</v>
      </c>
      <c r="N204" s="15">
        <v>8.0135274465999995</v>
      </c>
      <c r="O204" s="15">
        <v>33</v>
      </c>
      <c r="S204" s="14">
        <v>170</v>
      </c>
      <c r="T204" s="15">
        <v>1046.0939410000001</v>
      </c>
      <c r="U204" s="15">
        <v>142.43034926000001</v>
      </c>
      <c r="V204" s="15">
        <v>191.34724892</v>
      </c>
      <c r="W204" s="15">
        <v>229.08418756</v>
      </c>
      <c r="X204" s="15">
        <v>6.3123287671000003</v>
      </c>
      <c r="Y204" s="15">
        <v>27.160487374999999</v>
      </c>
      <c r="Z204" s="15">
        <v>204.40098699999999</v>
      </c>
      <c r="AA204" s="15">
        <v>259.66236457000002</v>
      </c>
      <c r="AB204" s="15">
        <v>7.4484036027</v>
      </c>
      <c r="AC204" s="15">
        <v>85</v>
      </c>
      <c r="AG204" s="14">
        <v>170</v>
      </c>
      <c r="AH204" s="15">
        <v>995.28178190000006</v>
      </c>
      <c r="AI204" s="15">
        <v>142.21825910999999</v>
      </c>
      <c r="AJ204" s="15">
        <v>189.46786567999999</v>
      </c>
      <c r="AK204" s="15">
        <v>224.59351273999999</v>
      </c>
      <c r="AL204" s="15">
        <v>6.3123287671000003</v>
      </c>
      <c r="AM204" s="15">
        <v>27.210727339999998</v>
      </c>
      <c r="AN204" s="15">
        <v>195.37346643000001</v>
      </c>
      <c r="AO204" s="15">
        <v>248.23539914</v>
      </c>
      <c r="AP204" s="15">
        <v>7.3576986300999998</v>
      </c>
      <c r="AQ204" s="15">
        <v>85</v>
      </c>
      <c r="AR204" s="50"/>
      <c r="AS204" s="39"/>
      <c r="AU204" s="14">
        <v>170</v>
      </c>
      <c r="AV204" s="15">
        <v>995.14997012000003</v>
      </c>
      <c r="AW204" s="15">
        <v>140.86365584000001</v>
      </c>
      <c r="AX204" s="15">
        <v>189.77111257000001</v>
      </c>
      <c r="AY204" s="15">
        <v>223.34275858999999</v>
      </c>
      <c r="AZ204" s="15">
        <v>6.3123287671000003</v>
      </c>
      <c r="BA204" s="15">
        <v>27.13097479</v>
      </c>
      <c r="BB204" s="15">
        <v>195.25307785999999</v>
      </c>
      <c r="BC204" s="15">
        <v>244.02548264999999</v>
      </c>
      <c r="BD204" s="15">
        <v>7.3719479889999997</v>
      </c>
      <c r="BE204" s="15">
        <v>69</v>
      </c>
      <c r="BF204" s="50"/>
      <c r="BG204" s="39"/>
      <c r="BI204" s="14">
        <v>170</v>
      </c>
      <c r="BJ204" s="15">
        <v>1050.1334566999999</v>
      </c>
      <c r="BK204" s="15">
        <v>143.07262954999999</v>
      </c>
      <c r="BL204" s="15">
        <v>185.7272777</v>
      </c>
      <c r="BM204" s="15">
        <v>227.60346648000001</v>
      </c>
      <c r="BN204" s="15">
        <v>6.3123287671000003</v>
      </c>
      <c r="BO204" s="15">
        <v>27.188632129999998</v>
      </c>
      <c r="BP204" s="15">
        <v>197.85141902999999</v>
      </c>
      <c r="BQ204" s="15">
        <v>340.32440729000001</v>
      </c>
      <c r="BR204" s="15">
        <v>7.7468075123000002</v>
      </c>
      <c r="BS204" s="15">
        <v>85</v>
      </c>
      <c r="BT204" s="50"/>
    </row>
    <row r="205" spans="5:72">
      <c r="E205" s="14">
        <v>171</v>
      </c>
      <c r="F205" s="15">
        <v>1047.9559042999999</v>
      </c>
      <c r="G205" s="15">
        <v>144.66256163</v>
      </c>
      <c r="H205" s="15">
        <v>190.52545506999999</v>
      </c>
      <c r="I205" s="15">
        <v>226.41608141</v>
      </c>
      <c r="J205" s="15">
        <v>6.3123287671000003</v>
      </c>
      <c r="K205" s="15">
        <v>27.187507431</v>
      </c>
      <c r="L205" s="15">
        <v>214.01910860999999</v>
      </c>
      <c r="M205" s="15">
        <v>371.76859086000002</v>
      </c>
      <c r="N205" s="15">
        <v>8.0135274465999995</v>
      </c>
      <c r="O205" s="15">
        <v>36</v>
      </c>
      <c r="S205" s="14">
        <v>171</v>
      </c>
      <c r="T205" s="15">
        <v>1037.8962673000001</v>
      </c>
      <c r="U205" s="15">
        <v>142.09296791</v>
      </c>
      <c r="V205" s="15">
        <v>190.68748724</v>
      </c>
      <c r="W205" s="15">
        <v>228.70278124999999</v>
      </c>
      <c r="X205" s="15">
        <v>6.3123287671000003</v>
      </c>
      <c r="Y205" s="15">
        <v>27.140023501999998</v>
      </c>
      <c r="Z205" s="15">
        <v>204.25803379999999</v>
      </c>
      <c r="AA205" s="15">
        <v>258.62715985</v>
      </c>
      <c r="AB205" s="15">
        <v>7.4484036027</v>
      </c>
      <c r="AC205" s="15">
        <v>88</v>
      </c>
      <c r="AG205" s="14">
        <v>171</v>
      </c>
      <c r="AH205" s="15">
        <v>987.65092215000004</v>
      </c>
      <c r="AI205" s="15">
        <v>141.33670126000001</v>
      </c>
      <c r="AJ205" s="15">
        <v>189.08906499</v>
      </c>
      <c r="AK205" s="15">
        <v>224.34609140000001</v>
      </c>
      <c r="AL205" s="15">
        <v>6.3123287671000003</v>
      </c>
      <c r="AM205" s="15">
        <v>27.190121182999999</v>
      </c>
      <c r="AN205" s="15">
        <v>195.23370525000001</v>
      </c>
      <c r="AO205" s="15">
        <v>247.24879213</v>
      </c>
      <c r="AP205" s="15">
        <v>7.3576986300999998</v>
      </c>
      <c r="AQ205" s="15">
        <v>88</v>
      </c>
      <c r="AR205" s="50"/>
      <c r="AS205" s="39"/>
      <c r="AU205" s="14">
        <v>171</v>
      </c>
      <c r="AV205" s="15">
        <v>987.63349706999998</v>
      </c>
      <c r="AW205" s="15">
        <v>139.90231102999999</v>
      </c>
      <c r="AX205" s="15">
        <v>189.35433313999999</v>
      </c>
      <c r="AY205" s="15">
        <v>223.09774350000001</v>
      </c>
      <c r="AZ205" s="15">
        <v>6.3123287671000003</v>
      </c>
      <c r="BA205" s="15">
        <v>27.110323307000002</v>
      </c>
      <c r="BB205" s="15">
        <v>195.11261335</v>
      </c>
      <c r="BC205" s="15">
        <v>243.24994483</v>
      </c>
      <c r="BD205" s="15">
        <v>7.3719479889999997</v>
      </c>
      <c r="BE205" s="15">
        <v>72</v>
      </c>
      <c r="BF205" s="50"/>
      <c r="BG205" s="39"/>
      <c r="BI205" s="14">
        <v>171</v>
      </c>
      <c r="BJ205" s="15">
        <v>1041.9289550999999</v>
      </c>
      <c r="BK205" s="15">
        <v>142.58023102999999</v>
      </c>
      <c r="BL205" s="15">
        <v>185.10814020000001</v>
      </c>
      <c r="BM205" s="15">
        <v>227.45810882000001</v>
      </c>
      <c r="BN205" s="15">
        <v>6.3123287671000003</v>
      </c>
      <c r="BO205" s="15">
        <v>27.168320505000001</v>
      </c>
      <c r="BP205" s="15">
        <v>197.71472331999999</v>
      </c>
      <c r="BQ205" s="15">
        <v>339.44559089000001</v>
      </c>
      <c r="BR205" s="15">
        <v>7.7468075123000002</v>
      </c>
      <c r="BS205" s="15">
        <v>88</v>
      </c>
      <c r="BT205" s="50"/>
    </row>
    <row r="206" spans="5:72">
      <c r="E206" s="14">
        <v>172</v>
      </c>
      <c r="F206" s="15">
        <v>1040.0855551</v>
      </c>
      <c r="G206" s="15">
        <v>143.68037157000001</v>
      </c>
      <c r="H206" s="15">
        <v>189.99526008000001</v>
      </c>
      <c r="I206" s="15">
        <v>226.17128948000001</v>
      </c>
      <c r="J206" s="15">
        <v>6.3123287671000003</v>
      </c>
      <c r="K206" s="15">
        <v>27.167386296</v>
      </c>
      <c r="L206" s="15">
        <v>213.88210090000001</v>
      </c>
      <c r="M206" s="15">
        <v>370.88580469999999</v>
      </c>
      <c r="N206" s="15">
        <v>8.0135274465999995</v>
      </c>
      <c r="O206" s="15">
        <v>39</v>
      </c>
      <c r="S206" s="14">
        <v>172</v>
      </c>
      <c r="T206" s="15">
        <v>1030.3180339999999</v>
      </c>
      <c r="U206" s="15">
        <v>141.10355668</v>
      </c>
      <c r="V206" s="15">
        <v>190.05722617000001</v>
      </c>
      <c r="W206" s="15">
        <v>228.32446381</v>
      </c>
      <c r="X206" s="15">
        <v>6.3123287671000003</v>
      </c>
      <c r="Y206" s="15">
        <v>27.11974013</v>
      </c>
      <c r="Z206" s="15">
        <v>204.11146457999999</v>
      </c>
      <c r="AA206" s="15">
        <v>257.59603298000002</v>
      </c>
      <c r="AB206" s="15">
        <v>7.4484036027</v>
      </c>
      <c r="AC206" s="15">
        <v>91</v>
      </c>
      <c r="AG206" s="14">
        <v>172</v>
      </c>
      <c r="AH206" s="15">
        <v>980.48984717999997</v>
      </c>
      <c r="AI206" s="15">
        <v>140.25997074</v>
      </c>
      <c r="AJ206" s="15">
        <v>188.43565218000001</v>
      </c>
      <c r="AK206" s="15">
        <v>224.09867005999999</v>
      </c>
      <c r="AL206" s="15">
        <v>6.3123287671000003</v>
      </c>
      <c r="AM206" s="15">
        <v>27.169673345</v>
      </c>
      <c r="AN206" s="15">
        <v>195.08992688999999</v>
      </c>
      <c r="AO206" s="15">
        <v>246.26433602</v>
      </c>
      <c r="AP206" s="15">
        <v>7.3576986300999998</v>
      </c>
      <c r="AQ206" s="15">
        <v>91</v>
      </c>
      <c r="AR206" s="50"/>
      <c r="AS206" s="39"/>
      <c r="AU206" s="14">
        <v>172</v>
      </c>
      <c r="AV206" s="15">
        <v>980.28006819999996</v>
      </c>
      <c r="AW206" s="15">
        <v>138.84375165</v>
      </c>
      <c r="AX206" s="15">
        <v>188.87172408999999</v>
      </c>
      <c r="AY206" s="15">
        <v>222.85272839999999</v>
      </c>
      <c r="AZ206" s="15">
        <v>6.3123287671000003</v>
      </c>
      <c r="BA206" s="15">
        <v>27.089810806999999</v>
      </c>
      <c r="BB206" s="15">
        <v>194.96835132999999</v>
      </c>
      <c r="BC206" s="15">
        <v>242.47600169</v>
      </c>
      <c r="BD206" s="15">
        <v>7.3719479889999997</v>
      </c>
      <c r="BE206" s="15">
        <v>75</v>
      </c>
      <c r="BF206" s="50"/>
      <c r="BG206" s="39"/>
      <c r="BI206" s="14">
        <v>172</v>
      </c>
      <c r="BJ206" s="15">
        <v>1034.2749704</v>
      </c>
      <c r="BK206" s="15">
        <v>141.4947075</v>
      </c>
      <c r="BL206" s="15">
        <v>184.50385532000001</v>
      </c>
      <c r="BM206" s="15">
        <v>227.34050674</v>
      </c>
      <c r="BN206" s="15">
        <v>6.3123287671000003</v>
      </c>
      <c r="BO206" s="15">
        <v>27.148171876999999</v>
      </c>
      <c r="BP206" s="15">
        <v>197.57469458</v>
      </c>
      <c r="BQ206" s="15">
        <v>338.57006794</v>
      </c>
      <c r="BR206" s="15">
        <v>7.7468075123000002</v>
      </c>
      <c r="BS206" s="15">
        <v>91</v>
      </c>
      <c r="BT206" s="50"/>
    </row>
    <row r="207" spans="5:72">
      <c r="E207" s="14">
        <v>173</v>
      </c>
      <c r="F207" s="15">
        <v>1032.1419882</v>
      </c>
      <c r="G207" s="15">
        <v>142.86489112999999</v>
      </c>
      <c r="H207" s="15">
        <v>189.37157321000001</v>
      </c>
      <c r="I207" s="15">
        <v>225.92649754000001</v>
      </c>
      <c r="J207" s="15">
        <v>6.3123287671000003</v>
      </c>
      <c r="K207" s="15">
        <v>27.147404245000001</v>
      </c>
      <c r="L207" s="15">
        <v>213.74246407999999</v>
      </c>
      <c r="M207" s="15">
        <v>370.00253055000002</v>
      </c>
      <c r="N207" s="15">
        <v>8.0135274465999995</v>
      </c>
      <c r="O207" s="15">
        <v>42</v>
      </c>
      <c r="S207" s="14">
        <v>173</v>
      </c>
      <c r="T207" s="15">
        <v>1022.6530873</v>
      </c>
      <c r="U207" s="15">
        <v>140.15950083999999</v>
      </c>
      <c r="V207" s="15">
        <v>189.46832304</v>
      </c>
      <c r="W207" s="15">
        <v>227.94614637999999</v>
      </c>
      <c r="X207" s="15">
        <v>6.3123287671000003</v>
      </c>
      <c r="Y207" s="15">
        <v>27.099644693999998</v>
      </c>
      <c r="Z207" s="15">
        <v>203.96105879999999</v>
      </c>
      <c r="AA207" s="15">
        <v>256.56887576000003</v>
      </c>
      <c r="AB207" s="15">
        <v>7.4484036027</v>
      </c>
      <c r="AC207" s="15">
        <v>93</v>
      </c>
      <c r="AG207" s="14">
        <v>173</v>
      </c>
      <c r="AH207" s="15">
        <v>972.67876858</v>
      </c>
      <c r="AI207" s="15">
        <v>139.61096835000001</v>
      </c>
      <c r="AJ207" s="15">
        <v>188.00451487000001</v>
      </c>
      <c r="AK207" s="15">
        <v>223.85124870999999</v>
      </c>
      <c r="AL207" s="15">
        <v>6.3123287671000003</v>
      </c>
      <c r="AM207" s="15">
        <v>27.149390791999998</v>
      </c>
      <c r="AN207" s="15">
        <v>194.94190763</v>
      </c>
      <c r="AO207" s="15">
        <v>245.28190136000001</v>
      </c>
      <c r="AP207" s="15">
        <v>7.3576986300999998</v>
      </c>
      <c r="AQ207" s="15">
        <v>93</v>
      </c>
      <c r="AR207" s="50"/>
      <c r="AS207" s="39"/>
      <c r="AU207" s="14">
        <v>173</v>
      </c>
      <c r="AV207" s="15">
        <v>972.71709468999995</v>
      </c>
      <c r="AW207" s="15">
        <v>138.13765015999999</v>
      </c>
      <c r="AX207" s="15">
        <v>188.24620179999999</v>
      </c>
      <c r="AY207" s="15">
        <v>222.60771331000001</v>
      </c>
      <c r="AZ207" s="15">
        <v>6.3123287671000003</v>
      </c>
      <c r="BA207" s="15">
        <v>27.069443783000001</v>
      </c>
      <c r="BB207" s="15">
        <v>194.82007436999999</v>
      </c>
      <c r="BC207" s="15">
        <v>241.70350235999999</v>
      </c>
      <c r="BD207" s="15">
        <v>7.3719479889999997</v>
      </c>
      <c r="BE207" s="15">
        <v>78</v>
      </c>
      <c r="BF207" s="50"/>
      <c r="BG207" s="39"/>
      <c r="BI207" s="14">
        <v>173</v>
      </c>
      <c r="BJ207" s="15">
        <v>1026.1667680999999</v>
      </c>
      <c r="BK207" s="15">
        <v>140.7456603</v>
      </c>
      <c r="BL207" s="15">
        <v>184.01731161999999</v>
      </c>
      <c r="BM207" s="15">
        <v>227.22290466000001</v>
      </c>
      <c r="BN207" s="15">
        <v>6.3123287671000003</v>
      </c>
      <c r="BO207" s="15">
        <v>27.128193108000001</v>
      </c>
      <c r="BP207" s="15">
        <v>197.43111737999999</v>
      </c>
      <c r="BQ207" s="15">
        <v>337.69769522000001</v>
      </c>
      <c r="BR207" s="15">
        <v>7.7468075123000002</v>
      </c>
      <c r="BS207" s="15">
        <v>93</v>
      </c>
      <c r="BT207" s="50"/>
    </row>
    <row r="208" spans="5:72">
      <c r="E208" s="14">
        <v>174</v>
      </c>
      <c r="F208" s="15">
        <v>1023.8423845999999</v>
      </c>
      <c r="G208" s="15">
        <v>142.29021175</v>
      </c>
      <c r="H208" s="15">
        <v>188.86312193000001</v>
      </c>
      <c r="I208" s="15">
        <v>225.68170559999999</v>
      </c>
      <c r="J208" s="15">
        <v>6.3123287671000003</v>
      </c>
      <c r="K208" s="15">
        <v>27.127567307</v>
      </c>
      <c r="L208" s="15">
        <v>213.59998390000001</v>
      </c>
      <c r="M208" s="15">
        <v>369.11849648999998</v>
      </c>
      <c r="N208" s="15">
        <v>8.0135274465999995</v>
      </c>
      <c r="O208" s="15">
        <v>45</v>
      </c>
      <c r="S208" s="14">
        <v>174</v>
      </c>
      <c r="T208" s="15">
        <v>1014.5006662</v>
      </c>
      <c r="U208" s="15">
        <v>139.51382699999999</v>
      </c>
      <c r="V208" s="15">
        <v>189.06851234999999</v>
      </c>
      <c r="W208" s="15">
        <v>227.56782895000001</v>
      </c>
      <c r="X208" s="15">
        <v>6.3123287671000003</v>
      </c>
      <c r="Y208" s="15">
        <v>27.079744631000001</v>
      </c>
      <c r="Z208" s="15">
        <v>203.80659592000001</v>
      </c>
      <c r="AA208" s="15">
        <v>255.54558001000001</v>
      </c>
      <c r="AB208" s="15">
        <v>7.4484036027</v>
      </c>
      <c r="AC208" s="15">
        <v>96</v>
      </c>
      <c r="AG208" s="14">
        <v>174</v>
      </c>
      <c r="AH208" s="15">
        <v>965.00362146999998</v>
      </c>
      <c r="AI208" s="15">
        <v>138.90056025000001</v>
      </c>
      <c r="AJ208" s="15">
        <v>187.49885179</v>
      </c>
      <c r="AK208" s="15">
        <v>223.60382737</v>
      </c>
      <c r="AL208" s="15">
        <v>6.3123287671000003</v>
      </c>
      <c r="AM208" s="15">
        <v>27.129280486999999</v>
      </c>
      <c r="AN208" s="15">
        <v>194.78942375</v>
      </c>
      <c r="AO208" s="15">
        <v>244.30135867999999</v>
      </c>
      <c r="AP208" s="15">
        <v>7.3576986300999998</v>
      </c>
      <c r="AQ208" s="15">
        <v>96</v>
      </c>
      <c r="AR208" s="50"/>
      <c r="AS208" s="39"/>
      <c r="AU208" s="14">
        <v>174</v>
      </c>
      <c r="AV208" s="15">
        <v>965.03730031999999</v>
      </c>
      <c r="AW208" s="15">
        <v>137.41844764000001</v>
      </c>
      <c r="AX208" s="15">
        <v>187.75060138000001</v>
      </c>
      <c r="AY208" s="15">
        <v>222.36269820999999</v>
      </c>
      <c r="AZ208" s="15">
        <v>6.3123287671000003</v>
      </c>
      <c r="BA208" s="15">
        <v>27.049228730999999</v>
      </c>
      <c r="BB208" s="15">
        <v>194.66756505000001</v>
      </c>
      <c r="BC208" s="15">
        <v>240.93229595</v>
      </c>
      <c r="BD208" s="15">
        <v>7.3719479889999997</v>
      </c>
      <c r="BE208" s="15">
        <v>80</v>
      </c>
      <c r="BF208" s="50"/>
      <c r="BG208" s="39"/>
      <c r="BI208" s="14">
        <v>174</v>
      </c>
      <c r="BJ208" s="15">
        <v>1018.106189</v>
      </c>
      <c r="BK208" s="15">
        <v>139.95472244999999</v>
      </c>
      <c r="BL208" s="15">
        <v>183.52503537999999</v>
      </c>
      <c r="BM208" s="15">
        <v>227.10530258</v>
      </c>
      <c r="BN208" s="15">
        <v>6.3123287671000003</v>
      </c>
      <c r="BO208" s="15">
        <v>27.108391063999999</v>
      </c>
      <c r="BP208" s="15">
        <v>197.28377632999999</v>
      </c>
      <c r="BQ208" s="15">
        <v>336.82832951</v>
      </c>
      <c r="BR208" s="15">
        <v>7.7468075123000002</v>
      </c>
      <c r="BS208" s="15">
        <v>96</v>
      </c>
      <c r="BT208" s="50"/>
    </row>
    <row r="209" spans="5:72">
      <c r="E209" s="14">
        <v>175</v>
      </c>
      <c r="F209" s="15">
        <v>1016.1224806</v>
      </c>
      <c r="G209" s="15">
        <v>140.93023038999999</v>
      </c>
      <c r="H209" s="15">
        <v>188.56027302999999</v>
      </c>
      <c r="I209" s="15">
        <v>225.43691365999999</v>
      </c>
      <c r="J209" s="15">
        <v>6.3123287671000003</v>
      </c>
      <c r="K209" s="15">
        <v>27.107881509999999</v>
      </c>
      <c r="L209" s="15">
        <v>213.45444613999999</v>
      </c>
      <c r="M209" s="15">
        <v>368.23343061999998</v>
      </c>
      <c r="N209" s="15">
        <v>8.0135274465999995</v>
      </c>
      <c r="O209" s="15">
        <v>48</v>
      </c>
      <c r="S209" s="14">
        <v>175</v>
      </c>
      <c r="T209" s="15">
        <v>1006.6749421</v>
      </c>
      <c r="U209" s="15">
        <v>138.46917966000001</v>
      </c>
      <c r="V209" s="15">
        <v>188.74097814000001</v>
      </c>
      <c r="W209" s="15">
        <v>227.18951150999999</v>
      </c>
      <c r="X209" s="15">
        <v>6.3123287671000003</v>
      </c>
      <c r="Y209" s="15">
        <v>27.060047375</v>
      </c>
      <c r="Z209" s="15">
        <v>203.64785537</v>
      </c>
      <c r="AA209" s="15">
        <v>254.52603755000001</v>
      </c>
      <c r="AB209" s="15">
        <v>7.4484036027</v>
      </c>
      <c r="AC209" s="15">
        <v>99</v>
      </c>
      <c r="AG209" s="14">
        <v>175</v>
      </c>
      <c r="AH209" s="15">
        <v>957.05066447000002</v>
      </c>
      <c r="AI209" s="15">
        <v>138.37269828000001</v>
      </c>
      <c r="AJ209" s="15">
        <v>187.08845245000001</v>
      </c>
      <c r="AK209" s="15">
        <v>223.35640602999999</v>
      </c>
      <c r="AL209" s="15">
        <v>6.3123287671000003</v>
      </c>
      <c r="AM209" s="15">
        <v>27.109349393999999</v>
      </c>
      <c r="AN209" s="15">
        <v>194.63225155000001</v>
      </c>
      <c r="AO209" s="15">
        <v>243.32257853999999</v>
      </c>
      <c r="AP209" s="15">
        <v>7.3576986300999998</v>
      </c>
      <c r="AQ209" s="15">
        <v>99</v>
      </c>
      <c r="AR209" s="50"/>
      <c r="AS209" s="39"/>
      <c r="AU209" s="14">
        <v>175</v>
      </c>
      <c r="AV209" s="15">
        <v>957.10311804000003</v>
      </c>
      <c r="AW209" s="15">
        <v>136.81837870999999</v>
      </c>
      <c r="AX209" s="15">
        <v>187.39025529</v>
      </c>
      <c r="AY209" s="15">
        <v>222.11768311</v>
      </c>
      <c r="AZ209" s="15">
        <v>6.3123287671000003</v>
      </c>
      <c r="BA209" s="15">
        <v>27.029172144</v>
      </c>
      <c r="BB209" s="15">
        <v>194.51060595000001</v>
      </c>
      <c r="BC209" s="15">
        <v>240.16223156000001</v>
      </c>
      <c r="BD209" s="15">
        <v>7.3719479889999997</v>
      </c>
      <c r="BE209" s="15">
        <v>83</v>
      </c>
      <c r="BF209" s="50"/>
      <c r="BG209" s="39"/>
      <c r="BI209" s="14">
        <v>175</v>
      </c>
      <c r="BJ209" s="15">
        <v>1010.1652791</v>
      </c>
      <c r="BK209" s="15">
        <v>138.79722803000001</v>
      </c>
      <c r="BL209" s="15">
        <v>183.27964650999999</v>
      </c>
      <c r="BM209" s="15">
        <v>226.98770049000001</v>
      </c>
      <c r="BN209" s="15">
        <v>6.3123287671000003</v>
      </c>
      <c r="BO209" s="15">
        <v>27.088772609999999</v>
      </c>
      <c r="BP209" s="15">
        <v>197.13245599000001</v>
      </c>
      <c r="BQ209" s="15">
        <v>335.96182758999998</v>
      </c>
      <c r="BR209" s="15">
        <v>7.7468075123000002</v>
      </c>
      <c r="BS209" s="15">
        <v>99</v>
      </c>
      <c r="BT209" s="50"/>
    </row>
    <row r="210" spans="5:72">
      <c r="E210" s="14">
        <v>176</v>
      </c>
      <c r="F210" s="15">
        <v>1008.6540601</v>
      </c>
      <c r="G210" s="15">
        <v>139.85561888999999</v>
      </c>
      <c r="H210" s="15">
        <v>187.72057083999999</v>
      </c>
      <c r="I210" s="15">
        <v>225.19212173</v>
      </c>
      <c r="J210" s="15">
        <v>6.3123287671000003</v>
      </c>
      <c r="K210" s="15">
        <v>27.088352881999999</v>
      </c>
      <c r="L210" s="15">
        <v>213.30563656999999</v>
      </c>
      <c r="M210" s="15">
        <v>367.34706102000001</v>
      </c>
      <c r="N210" s="15">
        <v>8.0135274465999995</v>
      </c>
      <c r="O210" s="15">
        <v>51</v>
      </c>
      <c r="S210" s="14">
        <v>176</v>
      </c>
      <c r="T210" s="15">
        <v>999.50554262000003</v>
      </c>
      <c r="U210" s="15">
        <v>137.35322203999999</v>
      </c>
      <c r="V210" s="15">
        <v>187.82842965</v>
      </c>
      <c r="W210" s="15">
        <v>226.81119408000001</v>
      </c>
      <c r="X210" s="15">
        <v>6.3123287671000003</v>
      </c>
      <c r="Y210" s="15">
        <v>27.040560362000001</v>
      </c>
      <c r="Z210" s="15">
        <v>203.48461660000001</v>
      </c>
      <c r="AA210" s="15">
        <v>253.51014018000001</v>
      </c>
      <c r="AB210" s="15">
        <v>7.4484036027</v>
      </c>
      <c r="AC210" s="15">
        <v>102</v>
      </c>
      <c r="AG210" s="14">
        <v>176</v>
      </c>
      <c r="AH210" s="15">
        <v>949.26877753999997</v>
      </c>
      <c r="AI210" s="15">
        <v>137.75364492</v>
      </c>
      <c r="AJ210" s="15">
        <v>186.59817444999999</v>
      </c>
      <c r="AK210" s="15">
        <v>223.10898469</v>
      </c>
      <c r="AL210" s="15">
        <v>6.3123287671000003</v>
      </c>
      <c r="AM210" s="15">
        <v>27.089604476000002</v>
      </c>
      <c r="AN210" s="15">
        <v>194.47016730000001</v>
      </c>
      <c r="AO210" s="15">
        <v>242.34543146999999</v>
      </c>
      <c r="AP210" s="15">
        <v>7.3576986300999998</v>
      </c>
      <c r="AQ210" s="15">
        <v>102</v>
      </c>
      <c r="AR210" s="50"/>
      <c r="AS210" s="39"/>
      <c r="AU210" s="14">
        <v>176</v>
      </c>
      <c r="AV210" s="15">
        <v>949.20166085000005</v>
      </c>
      <c r="AW210" s="15">
        <v>136.22869772999999</v>
      </c>
      <c r="AX210" s="15">
        <v>186.98679615</v>
      </c>
      <c r="AY210" s="15">
        <v>221.87266801999999</v>
      </c>
      <c r="AZ210" s="15">
        <v>6.3123287671000003</v>
      </c>
      <c r="BA210" s="15">
        <v>27.009280518000001</v>
      </c>
      <c r="BB210" s="15">
        <v>194.34897964000001</v>
      </c>
      <c r="BC210" s="15">
        <v>239.39315832</v>
      </c>
      <c r="BD210" s="15">
        <v>7.3719479889999997</v>
      </c>
      <c r="BE210" s="15">
        <v>86</v>
      </c>
      <c r="BF210" s="50"/>
      <c r="BG210" s="39"/>
      <c r="BI210" s="14">
        <v>176</v>
      </c>
      <c r="BJ210" s="15">
        <v>1002.7330785</v>
      </c>
      <c r="BK210" s="15">
        <v>137.77098662</v>
      </c>
      <c r="BL210" s="15">
        <v>182.39429541000001</v>
      </c>
      <c r="BM210" s="15">
        <v>226.87009841</v>
      </c>
      <c r="BN210" s="15">
        <v>6.3123287671000003</v>
      </c>
      <c r="BO210" s="15">
        <v>27.069344610000002</v>
      </c>
      <c r="BP210" s="15">
        <v>196.97694096000001</v>
      </c>
      <c r="BQ210" s="15">
        <v>335.09804622000001</v>
      </c>
      <c r="BR210" s="15">
        <v>7.7468075123000002</v>
      </c>
      <c r="BS210" s="15">
        <v>102</v>
      </c>
      <c r="BT210" s="50"/>
    </row>
    <row r="211" spans="5:72">
      <c r="E211" s="14">
        <v>177</v>
      </c>
      <c r="F211" s="15">
        <v>1001.0017822</v>
      </c>
      <c r="G211" s="15">
        <v>138.66319736</v>
      </c>
      <c r="H211" s="15">
        <v>187.18253597</v>
      </c>
      <c r="I211" s="15">
        <v>224.94732979</v>
      </c>
      <c r="J211" s="15">
        <v>6.3123287671000003</v>
      </c>
      <c r="K211" s="15">
        <v>27.068987451999998</v>
      </c>
      <c r="L211" s="15">
        <v>213.15334096999999</v>
      </c>
      <c r="M211" s="15">
        <v>366.45911579</v>
      </c>
      <c r="N211" s="15">
        <v>8.0135274465999995</v>
      </c>
      <c r="O211" s="15">
        <v>54</v>
      </c>
      <c r="S211" s="14">
        <v>177</v>
      </c>
      <c r="T211" s="15">
        <v>992.00075500000003</v>
      </c>
      <c r="U211" s="15">
        <v>136.20279514999999</v>
      </c>
      <c r="V211" s="15">
        <v>187.28573853</v>
      </c>
      <c r="W211" s="15">
        <v>226.43287663999999</v>
      </c>
      <c r="X211" s="15">
        <v>6.3123287671000003</v>
      </c>
      <c r="Y211" s="15">
        <v>27.021291026</v>
      </c>
      <c r="Z211" s="15">
        <v>203.31665906999999</v>
      </c>
      <c r="AA211" s="15">
        <v>252.49777972000001</v>
      </c>
      <c r="AB211" s="15">
        <v>7.4484036027</v>
      </c>
      <c r="AC211" s="15">
        <v>104</v>
      </c>
      <c r="AG211" s="14">
        <v>177</v>
      </c>
      <c r="AH211" s="15">
        <v>941.80684757999995</v>
      </c>
      <c r="AI211" s="15">
        <v>136.6980556</v>
      </c>
      <c r="AJ211" s="15">
        <v>186.22447543000001</v>
      </c>
      <c r="AK211" s="15">
        <v>222.86156335000001</v>
      </c>
      <c r="AL211" s="15">
        <v>6.3123287671000003</v>
      </c>
      <c r="AM211" s="15">
        <v>27.070052699000001</v>
      </c>
      <c r="AN211" s="15">
        <v>194.30294731000001</v>
      </c>
      <c r="AO211" s="15">
        <v>241.36978803</v>
      </c>
      <c r="AP211" s="15">
        <v>7.3576986300999998</v>
      </c>
      <c r="AQ211" s="15">
        <v>104</v>
      </c>
      <c r="AR211" s="50"/>
      <c r="AS211" s="39"/>
      <c r="AU211" s="14">
        <v>177</v>
      </c>
      <c r="AV211" s="15">
        <v>941.88178073999995</v>
      </c>
      <c r="AW211" s="15">
        <v>135.00176461000001</v>
      </c>
      <c r="AX211" s="15">
        <v>186.63901208999999</v>
      </c>
      <c r="AY211" s="15">
        <v>221.62765292</v>
      </c>
      <c r="AZ211" s="15">
        <v>6.3123287671000003</v>
      </c>
      <c r="BA211" s="15">
        <v>26.989560346000001</v>
      </c>
      <c r="BB211" s="15">
        <v>194.18246869999999</v>
      </c>
      <c r="BC211" s="15">
        <v>238.62492533</v>
      </c>
      <c r="BD211" s="15">
        <v>7.3719479889999997</v>
      </c>
      <c r="BE211" s="15">
        <v>89</v>
      </c>
      <c r="BF211" s="50"/>
      <c r="BG211" s="39"/>
      <c r="BI211" s="14">
        <v>177</v>
      </c>
      <c r="BJ211" s="15">
        <v>995.11326000999998</v>
      </c>
      <c r="BK211" s="15">
        <v>136.55941231</v>
      </c>
      <c r="BL211" s="15">
        <v>181.88189503999999</v>
      </c>
      <c r="BM211" s="15">
        <v>226.75249633000001</v>
      </c>
      <c r="BN211" s="15">
        <v>6.3123287671000003</v>
      </c>
      <c r="BO211" s="15">
        <v>27.050113927999998</v>
      </c>
      <c r="BP211" s="15">
        <v>196.81701581999999</v>
      </c>
      <c r="BQ211" s="15">
        <v>334.23684220000001</v>
      </c>
      <c r="BR211" s="15">
        <v>7.7468075123000002</v>
      </c>
      <c r="BS211" s="15">
        <v>104</v>
      </c>
      <c r="BT211" s="50"/>
    </row>
    <row r="212" spans="5:72">
      <c r="E212" s="14">
        <v>178</v>
      </c>
      <c r="F212" s="15">
        <v>992.95723332</v>
      </c>
      <c r="G212" s="15">
        <v>137.85085989999999</v>
      </c>
      <c r="H212" s="15">
        <v>186.6566881</v>
      </c>
      <c r="I212" s="15">
        <v>224.70253785</v>
      </c>
      <c r="J212" s="15">
        <v>6.3123287671000003</v>
      </c>
      <c r="K212" s="15">
        <v>27.049791247999998</v>
      </c>
      <c r="L212" s="15">
        <v>212.99734509999999</v>
      </c>
      <c r="M212" s="15">
        <v>365.56932303000002</v>
      </c>
      <c r="N212" s="15">
        <v>8.0135274465999995</v>
      </c>
      <c r="O212" s="15">
        <v>57</v>
      </c>
      <c r="S212" s="14">
        <v>178</v>
      </c>
      <c r="T212" s="15">
        <v>984.21536393999997</v>
      </c>
      <c r="U212" s="15">
        <v>135.21821324000001</v>
      </c>
      <c r="V212" s="15">
        <v>186.85780586999999</v>
      </c>
      <c r="W212" s="15">
        <v>226.05455921000001</v>
      </c>
      <c r="X212" s="15">
        <v>6.3123287671000003</v>
      </c>
      <c r="Y212" s="15">
        <v>27.002246804999999</v>
      </c>
      <c r="Z212" s="15">
        <v>203.14376222999999</v>
      </c>
      <c r="AA212" s="15">
        <v>251.48884798</v>
      </c>
      <c r="AB212" s="15">
        <v>7.4484036027</v>
      </c>
      <c r="AC212" s="15">
        <v>107</v>
      </c>
      <c r="AG212" s="14">
        <v>178</v>
      </c>
      <c r="AH212" s="15">
        <v>934.62360146000003</v>
      </c>
      <c r="AI212" s="15">
        <v>135.57145715999999</v>
      </c>
      <c r="AJ212" s="15">
        <v>185.64310169999999</v>
      </c>
      <c r="AK212" s="15">
        <v>222.61414200999999</v>
      </c>
      <c r="AL212" s="15">
        <v>6.3123287671000003</v>
      </c>
      <c r="AM212" s="15">
        <v>27.050701024999999</v>
      </c>
      <c r="AN212" s="15">
        <v>194.13036785</v>
      </c>
      <c r="AO212" s="15">
        <v>240.39551875999999</v>
      </c>
      <c r="AP212" s="15">
        <v>7.3576986300999998</v>
      </c>
      <c r="AQ212" s="15">
        <v>107</v>
      </c>
      <c r="AR212" s="50"/>
      <c r="AS212" s="39"/>
      <c r="AU212" s="14">
        <v>178</v>
      </c>
      <c r="AV212" s="15">
        <v>934.48168755999995</v>
      </c>
      <c r="AW212" s="15">
        <v>134.07033988000001</v>
      </c>
      <c r="AX212" s="15">
        <v>186.07593270000001</v>
      </c>
      <c r="AY212" s="15">
        <v>221.38263782999999</v>
      </c>
      <c r="AZ212" s="15">
        <v>6.3123287671000003</v>
      </c>
      <c r="BA212" s="15">
        <v>26.970018121999999</v>
      </c>
      <c r="BB212" s="15">
        <v>194.01085569</v>
      </c>
      <c r="BC212" s="15">
        <v>237.85738171</v>
      </c>
      <c r="BD212" s="15">
        <v>7.3719479889999997</v>
      </c>
      <c r="BE212" s="15">
        <v>91</v>
      </c>
      <c r="BF212" s="50"/>
      <c r="BG212" s="39"/>
      <c r="BI212" s="14">
        <v>178</v>
      </c>
      <c r="BJ212" s="15">
        <v>987.40666734000001</v>
      </c>
      <c r="BK212" s="15">
        <v>135.44698081000001</v>
      </c>
      <c r="BL212" s="15">
        <v>181.35712605000001</v>
      </c>
      <c r="BM212" s="15">
        <v>226.63489425</v>
      </c>
      <c r="BN212" s="15">
        <v>6.3123287671000003</v>
      </c>
      <c r="BO212" s="15">
        <v>27.031087429999999</v>
      </c>
      <c r="BP212" s="15">
        <v>196.65246515999999</v>
      </c>
      <c r="BQ212" s="15">
        <v>333.37807229999999</v>
      </c>
      <c r="BR212" s="15">
        <v>7.7468075123000002</v>
      </c>
      <c r="BS212" s="15">
        <v>107</v>
      </c>
      <c r="BT212" s="50"/>
    </row>
    <row r="213" spans="5:72">
      <c r="E213" s="14">
        <v>179</v>
      </c>
      <c r="F213" s="15">
        <v>984.24980911</v>
      </c>
      <c r="G213" s="15">
        <v>137.46856026</v>
      </c>
      <c r="H213" s="15">
        <v>186.36367770000001</v>
      </c>
      <c r="I213" s="15">
        <v>224.45774592000001</v>
      </c>
      <c r="J213" s="15">
        <v>6.3123287671000003</v>
      </c>
      <c r="K213" s="15">
        <v>27.030770299</v>
      </c>
      <c r="L213" s="15">
        <v>212.83743473000001</v>
      </c>
      <c r="M213" s="15">
        <v>364.67741081000003</v>
      </c>
      <c r="N213" s="15">
        <v>8.0135274465999995</v>
      </c>
      <c r="O213" s="15">
        <v>60</v>
      </c>
      <c r="S213" s="14">
        <v>179</v>
      </c>
      <c r="T213" s="15">
        <v>975.63344691999998</v>
      </c>
      <c r="U213" s="15">
        <v>134.92309152000001</v>
      </c>
      <c r="V213" s="15">
        <v>186.53693896999999</v>
      </c>
      <c r="W213" s="15">
        <v>225.67624178</v>
      </c>
      <c r="X213" s="15">
        <v>6.3123287671000003</v>
      </c>
      <c r="Y213" s="15">
        <v>26.983435132</v>
      </c>
      <c r="Z213" s="15">
        <v>202.96570550999999</v>
      </c>
      <c r="AA213" s="15">
        <v>250.48323676999999</v>
      </c>
      <c r="AB213" s="15">
        <v>7.4484036027</v>
      </c>
      <c r="AC213" s="15">
        <v>110</v>
      </c>
      <c r="AG213" s="14">
        <v>179</v>
      </c>
      <c r="AH213" s="15">
        <v>927.14698673999999</v>
      </c>
      <c r="AI213" s="15">
        <v>134.52810148</v>
      </c>
      <c r="AJ213" s="15">
        <v>185.2718538</v>
      </c>
      <c r="AK213" s="15">
        <v>222.36672067000001</v>
      </c>
      <c r="AL213" s="15">
        <v>6.3123287671000003</v>
      </c>
      <c r="AM213" s="15">
        <v>27.031556419000001</v>
      </c>
      <c r="AN213" s="15">
        <v>193.95220520999999</v>
      </c>
      <c r="AO213" s="15">
        <v>239.42249419999999</v>
      </c>
      <c r="AP213" s="15">
        <v>7.3576986300999998</v>
      </c>
      <c r="AQ213" s="15">
        <v>110</v>
      </c>
      <c r="AR213" s="50"/>
      <c r="AS213" s="39"/>
      <c r="AU213" s="14">
        <v>179</v>
      </c>
      <c r="AV213" s="15">
        <v>927.05961399</v>
      </c>
      <c r="AW213" s="15">
        <v>133.02501663000001</v>
      </c>
      <c r="AX213" s="15">
        <v>185.64873222</v>
      </c>
      <c r="AY213" s="15">
        <v>221.13762273</v>
      </c>
      <c r="AZ213" s="15">
        <v>6.3123287671000003</v>
      </c>
      <c r="BA213" s="15">
        <v>26.950660341999999</v>
      </c>
      <c r="BB213" s="15">
        <v>193.83392319999999</v>
      </c>
      <c r="BC213" s="15">
        <v>237.09037656999999</v>
      </c>
      <c r="BD213" s="15">
        <v>7.3719479889999997</v>
      </c>
      <c r="BE213" s="15">
        <v>94</v>
      </c>
      <c r="BF213" s="50"/>
      <c r="BG213" s="39"/>
      <c r="BI213" s="14">
        <v>179</v>
      </c>
      <c r="BJ213" s="15">
        <v>978.80699675000005</v>
      </c>
      <c r="BK213" s="15">
        <v>134.94449442000001</v>
      </c>
      <c r="BL213" s="15">
        <v>181.11548987</v>
      </c>
      <c r="BM213" s="15">
        <v>226.51729216999999</v>
      </c>
      <c r="BN213" s="15">
        <v>6.3123287671000003</v>
      </c>
      <c r="BO213" s="15">
        <v>27.012271981000001</v>
      </c>
      <c r="BP213" s="15">
        <v>196.48307355</v>
      </c>
      <c r="BQ213" s="15">
        <v>332.52159330000001</v>
      </c>
      <c r="BR213" s="15">
        <v>7.7468075123000002</v>
      </c>
      <c r="BS213" s="15">
        <v>110</v>
      </c>
      <c r="BT213" s="50"/>
    </row>
    <row r="214" spans="5:72">
      <c r="E214" s="14">
        <v>180</v>
      </c>
      <c r="F214" s="15">
        <v>976.40845855999999</v>
      </c>
      <c r="G214" s="15">
        <v>136.48700701999999</v>
      </c>
      <c r="H214" s="15">
        <v>185.80384724999999</v>
      </c>
      <c r="I214" s="15">
        <v>224.21295398000001</v>
      </c>
      <c r="J214" s="15">
        <v>6.3123287671000003</v>
      </c>
      <c r="K214" s="15">
        <v>27.011930631999999</v>
      </c>
      <c r="L214" s="15">
        <v>212.67339562999999</v>
      </c>
      <c r="M214" s="15">
        <v>363.78310725</v>
      </c>
      <c r="N214" s="15">
        <v>8.0135274465999995</v>
      </c>
      <c r="O214" s="15">
        <v>63</v>
      </c>
      <c r="S214" s="14">
        <v>180</v>
      </c>
      <c r="T214" s="15">
        <v>967.94030108000004</v>
      </c>
      <c r="U214" s="15">
        <v>133.89213401999999</v>
      </c>
      <c r="V214" s="15">
        <v>186.06313667000001</v>
      </c>
      <c r="W214" s="15">
        <v>225.29792434000001</v>
      </c>
      <c r="X214" s="15">
        <v>6.3123287671000003</v>
      </c>
      <c r="Y214" s="15">
        <v>26.964863442999999</v>
      </c>
      <c r="Z214" s="15">
        <v>202.78226838</v>
      </c>
      <c r="AA214" s="15">
        <v>249.48083790000001</v>
      </c>
      <c r="AB214" s="15">
        <v>7.4484036027</v>
      </c>
      <c r="AC214" s="15">
        <v>112</v>
      </c>
      <c r="AG214" s="14">
        <v>180</v>
      </c>
      <c r="AH214" s="15">
        <v>919.65762229999996</v>
      </c>
      <c r="AI214" s="15">
        <v>133.57608927000001</v>
      </c>
      <c r="AJ214" s="15">
        <v>184.82201215000001</v>
      </c>
      <c r="AK214" s="15">
        <v>222.11929932999999</v>
      </c>
      <c r="AL214" s="15">
        <v>6.3123287671000003</v>
      </c>
      <c r="AM214" s="15">
        <v>27.012625844999999</v>
      </c>
      <c r="AN214" s="15">
        <v>193.76823567</v>
      </c>
      <c r="AO214" s="15">
        <v>238.4505849</v>
      </c>
      <c r="AP214" s="15">
        <v>7.3576986300999998</v>
      </c>
      <c r="AQ214" s="15">
        <v>112</v>
      </c>
      <c r="AR214" s="50"/>
      <c r="AS214" s="39"/>
      <c r="AU214" s="14">
        <v>180</v>
      </c>
      <c r="AV214" s="15">
        <v>919.67015662999995</v>
      </c>
      <c r="AW214" s="15">
        <v>132.13483353999999</v>
      </c>
      <c r="AX214" s="15">
        <v>185.03377537</v>
      </c>
      <c r="AY214" s="15">
        <v>220.89260763999999</v>
      </c>
      <c r="AZ214" s="15">
        <v>6.3123287671000003</v>
      </c>
      <c r="BA214" s="15">
        <v>26.931493498999998</v>
      </c>
      <c r="BB214" s="15">
        <v>193.65145380000001</v>
      </c>
      <c r="BC214" s="15">
        <v>236.32375902000001</v>
      </c>
      <c r="BD214" s="15">
        <v>7.3719479889999997</v>
      </c>
      <c r="BE214" s="15">
        <v>97</v>
      </c>
      <c r="BF214" s="50"/>
      <c r="BG214" s="39"/>
      <c r="BI214" s="14">
        <v>180</v>
      </c>
      <c r="BJ214" s="15">
        <v>970.86451967999994</v>
      </c>
      <c r="BK214" s="15">
        <v>134.09675687000001</v>
      </c>
      <c r="BL214" s="15">
        <v>180.56191132999999</v>
      </c>
      <c r="BM214" s="15">
        <v>226.39969009000001</v>
      </c>
      <c r="BN214" s="15">
        <v>6.3123287671000003</v>
      </c>
      <c r="BO214" s="15">
        <v>26.993674444</v>
      </c>
      <c r="BP214" s="15">
        <v>196.30862558999999</v>
      </c>
      <c r="BQ214" s="15">
        <v>331.66726197000003</v>
      </c>
      <c r="BR214" s="15">
        <v>7.7468075123000002</v>
      </c>
      <c r="BS214" s="15">
        <v>112</v>
      </c>
      <c r="BT214" s="50"/>
    </row>
    <row r="215" spans="5:72">
      <c r="E215" s="14">
        <v>181</v>
      </c>
      <c r="F215" s="15">
        <v>968.25386438999999</v>
      </c>
      <c r="G215" s="15">
        <v>135.64436481000001</v>
      </c>
      <c r="H215" s="15">
        <v>185.52534123999999</v>
      </c>
      <c r="I215" s="15">
        <v>223.86117019</v>
      </c>
      <c r="J215" s="15">
        <v>6.3123287671000003</v>
      </c>
      <c r="K215" s="15">
        <v>26.993278277000002</v>
      </c>
      <c r="L215" s="15">
        <v>212.50501359</v>
      </c>
      <c r="M215" s="15">
        <v>362.88614042</v>
      </c>
      <c r="N215" s="15">
        <v>8.0135274465999995</v>
      </c>
      <c r="O215" s="15">
        <v>66</v>
      </c>
      <c r="S215" s="14">
        <v>181</v>
      </c>
      <c r="T215" s="15">
        <v>959.90061206999997</v>
      </c>
      <c r="U215" s="15">
        <v>133.18771068999999</v>
      </c>
      <c r="V215" s="15">
        <v>185.60934338000001</v>
      </c>
      <c r="W215" s="15">
        <v>224.91960691</v>
      </c>
      <c r="X215" s="15">
        <v>6.3123287671000003</v>
      </c>
      <c r="Y215" s="15">
        <v>26.946539174000002</v>
      </c>
      <c r="Z215" s="15">
        <v>202.59323026999999</v>
      </c>
      <c r="AA215" s="15">
        <v>248.48154319</v>
      </c>
      <c r="AB215" s="15">
        <v>7.4484036027</v>
      </c>
      <c r="AC215" s="15">
        <v>115</v>
      </c>
      <c r="AG215" s="14">
        <v>181</v>
      </c>
      <c r="AH215" s="15">
        <v>912.38163098999996</v>
      </c>
      <c r="AI215" s="15">
        <v>132.71614502</v>
      </c>
      <c r="AJ215" s="15">
        <v>184.15645291000001</v>
      </c>
      <c r="AK215" s="15">
        <v>221.78215449000001</v>
      </c>
      <c r="AL215" s="15">
        <v>6.3123287671000003</v>
      </c>
      <c r="AM215" s="15">
        <v>26.993916266999999</v>
      </c>
      <c r="AN215" s="15">
        <v>193.57823553</v>
      </c>
      <c r="AO215" s="15">
        <v>237.4796614</v>
      </c>
      <c r="AP215" s="15">
        <v>7.3576986300999998</v>
      </c>
      <c r="AQ215" s="15">
        <v>115</v>
      </c>
      <c r="AR215" s="50"/>
      <c r="AS215" s="39"/>
      <c r="AU215" s="14">
        <v>181</v>
      </c>
      <c r="AV215" s="15">
        <v>912.30405065000002</v>
      </c>
      <c r="AW215" s="15">
        <v>131.36405952000001</v>
      </c>
      <c r="AX215" s="15">
        <v>184.34897835000001</v>
      </c>
      <c r="AY215" s="15">
        <v>220.57467226</v>
      </c>
      <c r="AZ215" s="15">
        <v>6.3123287671000003</v>
      </c>
      <c r="BA215" s="15">
        <v>26.912524088000001</v>
      </c>
      <c r="BB215" s="15">
        <v>193.46323006</v>
      </c>
      <c r="BC215" s="15">
        <v>235.55737818</v>
      </c>
      <c r="BD215" s="15">
        <v>7.3719479889999997</v>
      </c>
      <c r="BE215" s="15">
        <v>100</v>
      </c>
      <c r="BF215" s="50"/>
      <c r="BG215" s="39"/>
      <c r="BI215" s="14">
        <v>181</v>
      </c>
      <c r="BJ215" s="15">
        <v>962.24947150000003</v>
      </c>
      <c r="BK215" s="15">
        <v>133.63143173</v>
      </c>
      <c r="BL215" s="15">
        <v>180.34669389000001</v>
      </c>
      <c r="BM215" s="15">
        <v>226.23388560999999</v>
      </c>
      <c r="BN215" s="15">
        <v>6.3123287671000003</v>
      </c>
      <c r="BO215" s="15">
        <v>26.975301685000002</v>
      </c>
      <c r="BP215" s="15">
        <v>196.12890586</v>
      </c>
      <c r="BQ215" s="15">
        <v>330.81493510000001</v>
      </c>
      <c r="BR215" s="15">
        <v>7.7468075123000002</v>
      </c>
      <c r="BS215" s="15">
        <v>115</v>
      </c>
      <c r="BT215" s="50"/>
    </row>
    <row r="216" spans="5:72">
      <c r="E216" s="14">
        <v>182</v>
      </c>
      <c r="F216" s="15">
        <v>960.22382032999997</v>
      </c>
      <c r="G216" s="15">
        <v>135.17170995000001</v>
      </c>
      <c r="H216" s="15">
        <v>184.61658079</v>
      </c>
      <c r="I216" s="15">
        <v>223.64510337999999</v>
      </c>
      <c r="J216" s="15">
        <v>6.3123287671000003</v>
      </c>
      <c r="K216" s="15">
        <v>26.974819261</v>
      </c>
      <c r="L216" s="15">
        <v>212.33207436000001</v>
      </c>
      <c r="M216" s="15">
        <v>361.98623842000001</v>
      </c>
      <c r="N216" s="15">
        <v>8.0135274465999995</v>
      </c>
      <c r="O216" s="15">
        <v>69</v>
      </c>
      <c r="S216" s="14">
        <v>182</v>
      </c>
      <c r="T216" s="15">
        <v>951.77122480000003</v>
      </c>
      <c r="U216" s="15">
        <v>132.73066478999999</v>
      </c>
      <c r="V216" s="15">
        <v>184.83778806999999</v>
      </c>
      <c r="W216" s="15">
        <v>224.70137231999999</v>
      </c>
      <c r="X216" s="15">
        <v>6.3123287671000003</v>
      </c>
      <c r="Y216" s="15">
        <v>26.928469760999999</v>
      </c>
      <c r="Z216" s="15">
        <v>202.39837065</v>
      </c>
      <c r="AA216" s="15">
        <v>247.48524445000001</v>
      </c>
      <c r="AB216" s="15">
        <v>7.4484036027</v>
      </c>
      <c r="AC216" s="15">
        <v>118</v>
      </c>
      <c r="AG216" s="14">
        <v>182</v>
      </c>
      <c r="AH216" s="15">
        <v>904.91893359000005</v>
      </c>
      <c r="AI216" s="15">
        <v>132.01055767</v>
      </c>
      <c r="AJ216" s="15">
        <v>183.45132232</v>
      </c>
      <c r="AK216" s="15">
        <v>221.51693019000001</v>
      </c>
      <c r="AL216" s="15">
        <v>6.3123287671000003</v>
      </c>
      <c r="AM216" s="15">
        <v>26.975434648</v>
      </c>
      <c r="AN216" s="15">
        <v>193.38198105999999</v>
      </c>
      <c r="AO216" s="15">
        <v>236.50959424999999</v>
      </c>
      <c r="AP216" s="15">
        <v>7.3576986300999998</v>
      </c>
      <c r="AQ216" s="15">
        <v>118</v>
      </c>
      <c r="AR216" s="50"/>
      <c r="AS216" s="39"/>
      <c r="AU216" s="14">
        <v>182</v>
      </c>
      <c r="AV216" s="15">
        <v>904.79478829000004</v>
      </c>
      <c r="AW216" s="15">
        <v>130.62856776999999</v>
      </c>
      <c r="AX216" s="15">
        <v>183.71167510999999</v>
      </c>
      <c r="AY216" s="15">
        <v>220.31711720999999</v>
      </c>
      <c r="AZ216" s="15">
        <v>6.3123287671000003</v>
      </c>
      <c r="BA216" s="15">
        <v>26.893758603999999</v>
      </c>
      <c r="BB216" s="15">
        <v>193.26903457</v>
      </c>
      <c r="BC216" s="15">
        <v>234.79108314999999</v>
      </c>
      <c r="BD216" s="15">
        <v>7.3719479889999997</v>
      </c>
      <c r="BE216" s="15">
        <v>102</v>
      </c>
      <c r="BF216" s="50"/>
      <c r="BG216" s="39"/>
      <c r="BI216" s="14">
        <v>182</v>
      </c>
      <c r="BJ216" s="15">
        <v>954.44062402999998</v>
      </c>
      <c r="BK216" s="15">
        <v>133.02825665</v>
      </c>
      <c r="BL216" s="15">
        <v>179.40855815</v>
      </c>
      <c r="BM216" s="15">
        <v>226.12264865</v>
      </c>
      <c r="BN216" s="15">
        <v>6.3123287671000003</v>
      </c>
      <c r="BO216" s="15">
        <v>26.957160567999999</v>
      </c>
      <c r="BP216" s="15">
        <v>195.94369893999999</v>
      </c>
      <c r="BQ216" s="15">
        <v>329.96446945999998</v>
      </c>
      <c r="BR216" s="15">
        <v>7.7468075123000002</v>
      </c>
      <c r="BS216" s="15">
        <v>118</v>
      </c>
      <c r="BT216" s="50"/>
    </row>
    <row r="217" spans="5:72">
      <c r="E217" s="14">
        <v>183</v>
      </c>
      <c r="F217" s="15">
        <v>952.16235784000003</v>
      </c>
      <c r="G217" s="15">
        <v>134.31178668000001</v>
      </c>
      <c r="H217" s="15">
        <v>184.12650719000001</v>
      </c>
      <c r="I217" s="15">
        <v>223.42903656999999</v>
      </c>
      <c r="J217" s="15">
        <v>6.3123287671000003</v>
      </c>
      <c r="K217" s="15">
        <v>26.956559613</v>
      </c>
      <c r="L217" s="15">
        <v>212.15436371999999</v>
      </c>
      <c r="M217" s="15">
        <v>361.08312934999998</v>
      </c>
      <c r="N217" s="15">
        <v>8.0135274465999995</v>
      </c>
      <c r="O217" s="15">
        <v>72</v>
      </c>
      <c r="S217" s="14">
        <v>183</v>
      </c>
      <c r="T217" s="15">
        <v>943.72557462999998</v>
      </c>
      <c r="U217" s="15">
        <v>131.89858433000001</v>
      </c>
      <c r="V217" s="15">
        <v>184.33544709</v>
      </c>
      <c r="W217" s="15">
        <v>224.50522086000001</v>
      </c>
      <c r="X217" s="15">
        <v>6.3123287671000003</v>
      </c>
      <c r="Y217" s="15">
        <v>26.910662637000001</v>
      </c>
      <c r="Z217" s="15">
        <v>202.19746895</v>
      </c>
      <c r="AA217" s="15">
        <v>246.49183349</v>
      </c>
      <c r="AB217" s="15">
        <v>7.4484036027</v>
      </c>
      <c r="AC217" s="15">
        <v>120</v>
      </c>
      <c r="AG217" s="14">
        <v>183</v>
      </c>
      <c r="AH217" s="15">
        <v>896.97572305000006</v>
      </c>
      <c r="AI217" s="15">
        <v>131.69194733</v>
      </c>
      <c r="AJ217" s="15">
        <v>182.79443176999999</v>
      </c>
      <c r="AK217" s="15">
        <v>221.29700198</v>
      </c>
      <c r="AL217" s="15">
        <v>6.3123287671000003</v>
      </c>
      <c r="AM217" s="15">
        <v>26.957187952999998</v>
      </c>
      <c r="AN217" s="15">
        <v>193.17924857</v>
      </c>
      <c r="AO217" s="15">
        <v>235.54025399</v>
      </c>
      <c r="AP217" s="15">
        <v>7.3576986300999998</v>
      </c>
      <c r="AQ217" s="15">
        <v>120</v>
      </c>
      <c r="AR217" s="50"/>
      <c r="AS217" s="39"/>
      <c r="AU217" s="14">
        <v>183</v>
      </c>
      <c r="AV217" s="15">
        <v>896.87379295999995</v>
      </c>
      <c r="AW217" s="15">
        <v>130.26124870999999</v>
      </c>
      <c r="AX217" s="15">
        <v>183.07749025000001</v>
      </c>
      <c r="AY217" s="15">
        <v>220.10000407000001</v>
      </c>
      <c r="AZ217" s="15">
        <v>6.3123287671000003</v>
      </c>
      <c r="BA217" s="15">
        <v>26.875203540000001</v>
      </c>
      <c r="BB217" s="15">
        <v>193.06864988999999</v>
      </c>
      <c r="BC217" s="15">
        <v>234.02472306000001</v>
      </c>
      <c r="BD217" s="15">
        <v>7.3719479889999997</v>
      </c>
      <c r="BE217" s="15">
        <v>105</v>
      </c>
      <c r="BF217" s="50"/>
      <c r="BG217" s="39"/>
      <c r="BI217" s="14">
        <v>183</v>
      </c>
      <c r="BJ217" s="15">
        <v>946.20211281000002</v>
      </c>
      <c r="BK217" s="15">
        <v>132.33144229000001</v>
      </c>
      <c r="BL217" s="15">
        <v>178.99372545</v>
      </c>
      <c r="BM217" s="15">
        <v>226.01141168999999</v>
      </c>
      <c r="BN217" s="15">
        <v>6.3123287671000003</v>
      </c>
      <c r="BO217" s="15">
        <v>26.939257957999999</v>
      </c>
      <c r="BP217" s="15">
        <v>195.75278942</v>
      </c>
      <c r="BQ217" s="15">
        <v>329.11572182999998</v>
      </c>
      <c r="BR217" s="15">
        <v>7.7468075123000002</v>
      </c>
      <c r="BS217" s="15">
        <v>120</v>
      </c>
      <c r="BT217" s="50"/>
    </row>
    <row r="218" spans="5:72">
      <c r="E218" s="14">
        <v>184</v>
      </c>
      <c r="F218" s="15">
        <v>944.00625973000001</v>
      </c>
      <c r="G218" s="15">
        <v>133.54216359</v>
      </c>
      <c r="H218" s="15">
        <v>183.63719738</v>
      </c>
      <c r="I218" s="15">
        <v>223.21654139</v>
      </c>
      <c r="J218" s="15">
        <v>6.3123287671000003</v>
      </c>
      <c r="K218" s="15">
        <v>26.938504610999999</v>
      </c>
      <c r="L218" s="15">
        <v>211.97172853999999</v>
      </c>
      <c r="M218" s="15">
        <v>360.17666037999999</v>
      </c>
      <c r="N218" s="15">
        <v>8.0135274465999995</v>
      </c>
      <c r="O218" s="15">
        <v>75</v>
      </c>
      <c r="S218" s="14">
        <v>184</v>
      </c>
      <c r="T218" s="15">
        <v>935.51807388999998</v>
      </c>
      <c r="U218" s="15">
        <v>131.1848249</v>
      </c>
      <c r="V218" s="15">
        <v>183.86897150999999</v>
      </c>
      <c r="W218" s="15">
        <v>224.31673352999999</v>
      </c>
      <c r="X218" s="15">
        <v>6.3123287671000003</v>
      </c>
      <c r="Y218" s="15">
        <v>26.893123983999999</v>
      </c>
      <c r="Z218" s="15">
        <v>201.99037207999999</v>
      </c>
      <c r="AA218" s="15">
        <v>245.50126821999999</v>
      </c>
      <c r="AB218" s="15">
        <v>7.4484036027</v>
      </c>
      <c r="AC218" s="15">
        <v>123</v>
      </c>
      <c r="AG218" s="14">
        <v>184</v>
      </c>
      <c r="AH218" s="15">
        <v>889.40912558000002</v>
      </c>
      <c r="AI218" s="15">
        <v>130.96879426999999</v>
      </c>
      <c r="AJ218" s="15">
        <v>182.15507527</v>
      </c>
      <c r="AK218" s="15">
        <v>221.08746937999999</v>
      </c>
      <c r="AL218" s="15">
        <v>6.3123287671000003</v>
      </c>
      <c r="AM218" s="15">
        <v>26.939182096</v>
      </c>
      <c r="AN218" s="15">
        <v>192.96988353</v>
      </c>
      <c r="AO218" s="15">
        <v>234.57158648999999</v>
      </c>
      <c r="AP218" s="15">
        <v>7.3576986300999998</v>
      </c>
      <c r="AQ218" s="15">
        <v>123</v>
      </c>
      <c r="AR218" s="50"/>
      <c r="AS218" s="39"/>
      <c r="AU218" s="14">
        <v>184</v>
      </c>
      <c r="AV218" s="15">
        <v>889.10882517000005</v>
      </c>
      <c r="AW218" s="15">
        <v>129.68365120999999</v>
      </c>
      <c r="AX218" s="15">
        <v>182.48769591999999</v>
      </c>
      <c r="AY218" s="15">
        <v>219.89275129999999</v>
      </c>
      <c r="AZ218" s="15">
        <v>6.3123287671000003</v>
      </c>
      <c r="BA218" s="15">
        <v>26.856864519999998</v>
      </c>
      <c r="BB218" s="15">
        <v>192.86192560000001</v>
      </c>
      <c r="BC218" s="15">
        <v>233.25822729999999</v>
      </c>
      <c r="BD218" s="15">
        <v>7.3719479889999997</v>
      </c>
      <c r="BE218" s="15">
        <v>108</v>
      </c>
      <c r="BF218" s="50"/>
      <c r="BG218" s="39"/>
      <c r="BI218" s="14">
        <v>184</v>
      </c>
      <c r="BJ218" s="15">
        <v>938.22319590999996</v>
      </c>
      <c r="BK218" s="15">
        <v>131.58007807000001</v>
      </c>
      <c r="BL218" s="15">
        <v>178.37384828</v>
      </c>
      <c r="BM218" s="15">
        <v>225.90017473</v>
      </c>
      <c r="BN218" s="15">
        <v>6.3123287671000003</v>
      </c>
      <c r="BO218" s="15">
        <v>26.921599658000002</v>
      </c>
      <c r="BP218" s="15">
        <v>195.55602626999999</v>
      </c>
      <c r="BQ218" s="15">
        <v>328.26862985999998</v>
      </c>
      <c r="BR218" s="15">
        <v>7.7468075123000002</v>
      </c>
      <c r="BS218" s="15">
        <v>123</v>
      </c>
      <c r="BT218" s="50"/>
    </row>
    <row r="219" spans="5:72">
      <c r="E219" s="14">
        <v>185</v>
      </c>
      <c r="F219" s="15">
        <v>936.08611531999998</v>
      </c>
      <c r="G219" s="15">
        <v>132.76228623</v>
      </c>
      <c r="H219" s="15">
        <v>182.93162774000001</v>
      </c>
      <c r="I219" s="15">
        <v>222.99460662000001</v>
      </c>
      <c r="J219" s="15">
        <v>6.3123287671000003</v>
      </c>
      <c r="K219" s="15">
        <v>26.920656525999998</v>
      </c>
      <c r="L219" s="15">
        <v>211.78426010999999</v>
      </c>
      <c r="M219" s="15">
        <v>359.26715508000001</v>
      </c>
      <c r="N219" s="15">
        <v>8.0135274465999995</v>
      </c>
      <c r="O219" s="15">
        <v>78</v>
      </c>
      <c r="S219" s="14">
        <v>185</v>
      </c>
      <c r="T219" s="15">
        <v>927.71852581999997</v>
      </c>
      <c r="U219" s="15">
        <v>130.33085729999999</v>
      </c>
      <c r="V219" s="15">
        <v>183.14238975999999</v>
      </c>
      <c r="W219" s="15">
        <v>224.12060790000001</v>
      </c>
      <c r="X219" s="15">
        <v>6.3123287671000003</v>
      </c>
      <c r="Y219" s="15">
        <v>26.875854954000001</v>
      </c>
      <c r="Z219" s="15">
        <v>201.77719673999999</v>
      </c>
      <c r="AA219" s="15">
        <v>244.51377095000001</v>
      </c>
      <c r="AB219" s="15">
        <v>7.4484036027</v>
      </c>
      <c r="AC219" s="15">
        <v>126</v>
      </c>
      <c r="AG219" s="14">
        <v>185</v>
      </c>
      <c r="AH219" s="15">
        <v>882.19604389999995</v>
      </c>
      <c r="AI219" s="15">
        <v>130.10516315000001</v>
      </c>
      <c r="AJ219" s="15">
        <v>181.31420556</v>
      </c>
      <c r="AK219" s="15">
        <v>220.86641225</v>
      </c>
      <c r="AL219" s="15">
        <v>6.3123287671000003</v>
      </c>
      <c r="AM219" s="15">
        <v>26.921418796000001</v>
      </c>
      <c r="AN219" s="15">
        <v>192.75400829</v>
      </c>
      <c r="AO219" s="15">
        <v>233.60383887</v>
      </c>
      <c r="AP219" s="15">
        <v>7.3576986300999998</v>
      </c>
      <c r="AQ219" s="15">
        <v>126</v>
      </c>
      <c r="AR219" s="50"/>
      <c r="AS219" s="39"/>
      <c r="AU219" s="14">
        <v>185</v>
      </c>
      <c r="AV219" s="15">
        <v>882.09092919</v>
      </c>
      <c r="AW219" s="15">
        <v>128.67214430000001</v>
      </c>
      <c r="AX219" s="15">
        <v>181.59037988</v>
      </c>
      <c r="AY219" s="15">
        <v>219.67985783</v>
      </c>
      <c r="AZ219" s="15">
        <v>6.3123287671000003</v>
      </c>
      <c r="BA219" s="15">
        <v>26.83874368</v>
      </c>
      <c r="BB219" s="15">
        <v>192.64897927999999</v>
      </c>
      <c r="BC219" s="15">
        <v>232.49184643000001</v>
      </c>
      <c r="BD219" s="15">
        <v>7.3719479889999997</v>
      </c>
      <c r="BE219" s="15">
        <v>111</v>
      </c>
      <c r="BF219" s="50"/>
      <c r="BG219" s="39"/>
      <c r="BI219" s="14">
        <v>185</v>
      </c>
      <c r="BJ219" s="15">
        <v>930.33322084999998</v>
      </c>
      <c r="BK219" s="15">
        <v>130.82531008999999</v>
      </c>
      <c r="BL219" s="15">
        <v>177.76679598000001</v>
      </c>
      <c r="BM219" s="15">
        <v>225.69057483</v>
      </c>
      <c r="BN219" s="15">
        <v>6.3123287671000003</v>
      </c>
      <c r="BO219" s="15">
        <v>26.904187231000002</v>
      </c>
      <c r="BP219" s="15">
        <v>195.35351603999999</v>
      </c>
      <c r="BQ219" s="15">
        <v>327.42345466</v>
      </c>
      <c r="BR219" s="15">
        <v>7.7468075123000002</v>
      </c>
      <c r="BS219" s="15">
        <v>126</v>
      </c>
      <c r="BT219" s="50"/>
    </row>
    <row r="220" spans="5:72">
      <c r="E220" s="14">
        <v>186</v>
      </c>
      <c r="F220" s="15">
        <v>928.47365637999997</v>
      </c>
      <c r="G220" s="15">
        <v>131.89841111999999</v>
      </c>
      <c r="H220" s="15">
        <v>181.96460611000001</v>
      </c>
      <c r="I220" s="15">
        <v>222.81043613</v>
      </c>
      <c r="J220" s="15">
        <v>6.3123287671000003</v>
      </c>
      <c r="K220" s="15">
        <v>26.903016880999999</v>
      </c>
      <c r="L220" s="15">
        <v>211.59211084</v>
      </c>
      <c r="M220" s="15">
        <v>358.35505610000001</v>
      </c>
      <c r="N220" s="15">
        <v>8.0135274465999995</v>
      </c>
      <c r="O220" s="15">
        <v>81</v>
      </c>
      <c r="S220" s="14">
        <v>186</v>
      </c>
      <c r="T220" s="15">
        <v>920.06642865000003</v>
      </c>
      <c r="U220" s="15">
        <v>129.66568943999999</v>
      </c>
      <c r="V220" s="15">
        <v>182.05585668000001</v>
      </c>
      <c r="W220" s="15">
        <v>223.94818291999999</v>
      </c>
      <c r="X220" s="15">
        <v>6.3123287671000003</v>
      </c>
      <c r="Y220" s="15">
        <v>26.858855447</v>
      </c>
      <c r="Z220" s="15">
        <v>201.55812707999999</v>
      </c>
      <c r="AA220" s="15">
        <v>243.52963007</v>
      </c>
      <c r="AB220" s="15">
        <v>7.4484036027</v>
      </c>
      <c r="AC220" s="15">
        <v>128</v>
      </c>
      <c r="AG220" s="14">
        <v>186</v>
      </c>
      <c r="AH220" s="15">
        <v>874.77044554999998</v>
      </c>
      <c r="AI220" s="15">
        <v>129.43182716000001</v>
      </c>
      <c r="AJ220" s="15">
        <v>180.47939541</v>
      </c>
      <c r="AK220" s="15">
        <v>220.6615171</v>
      </c>
      <c r="AL220" s="15">
        <v>6.3123287671000003</v>
      </c>
      <c r="AM220" s="15">
        <v>26.903898723000001</v>
      </c>
      <c r="AN220" s="15">
        <v>192.53181438999999</v>
      </c>
      <c r="AO220" s="15">
        <v>232.63733357000001</v>
      </c>
      <c r="AP220" s="15">
        <v>7.3576986300999998</v>
      </c>
      <c r="AQ220" s="15">
        <v>128</v>
      </c>
      <c r="AR220" s="50"/>
      <c r="AS220" s="39"/>
      <c r="AU220" s="14">
        <v>186</v>
      </c>
      <c r="AV220" s="15">
        <v>874.57204792000005</v>
      </c>
      <c r="AW220" s="15">
        <v>128.0568087</v>
      </c>
      <c r="AX220" s="15">
        <v>180.77479903</v>
      </c>
      <c r="AY220" s="15">
        <v>219.49004316</v>
      </c>
      <c r="AZ220" s="15">
        <v>6.3123287671000003</v>
      </c>
      <c r="BA220" s="15">
        <v>26.820842285000001</v>
      </c>
      <c r="BB220" s="15">
        <v>192.42999549000001</v>
      </c>
      <c r="BC220" s="15">
        <v>231.72591129</v>
      </c>
      <c r="BD220" s="15">
        <v>7.3719479889999997</v>
      </c>
      <c r="BE220" s="15">
        <v>113</v>
      </c>
      <c r="BF220" s="50"/>
      <c r="BG220" s="39"/>
      <c r="BI220" s="14">
        <v>186</v>
      </c>
      <c r="BJ220" s="15">
        <v>922.73216874000002</v>
      </c>
      <c r="BK220" s="15">
        <v>129.98209542000001</v>
      </c>
      <c r="BL220" s="15">
        <v>176.86577442999999</v>
      </c>
      <c r="BM220" s="15">
        <v>225.57446791000001</v>
      </c>
      <c r="BN220" s="15">
        <v>6.3123287671000003</v>
      </c>
      <c r="BO220" s="15">
        <v>26.887021177000001</v>
      </c>
      <c r="BP220" s="15">
        <v>195.14542965999999</v>
      </c>
      <c r="BQ220" s="15">
        <v>326.58053824000001</v>
      </c>
      <c r="BR220" s="15">
        <v>7.7468075123000002</v>
      </c>
      <c r="BS220" s="15">
        <v>128</v>
      </c>
      <c r="BT220" s="50"/>
    </row>
    <row r="221" spans="5:72">
      <c r="E221" s="14">
        <v>187</v>
      </c>
      <c r="F221" s="15">
        <v>920.58260403999998</v>
      </c>
      <c r="G221" s="15">
        <v>131.08884046</v>
      </c>
      <c r="H221" s="15">
        <v>181.26401813999999</v>
      </c>
      <c r="I221" s="15">
        <v>222.58412091</v>
      </c>
      <c r="J221" s="15">
        <v>6.3123287671000003</v>
      </c>
      <c r="K221" s="15">
        <v>26.885587198</v>
      </c>
      <c r="L221" s="15">
        <v>211.39543312999999</v>
      </c>
      <c r="M221" s="15">
        <v>357.44080608000002</v>
      </c>
      <c r="N221" s="15">
        <v>8.0135274465999995</v>
      </c>
      <c r="O221" s="15">
        <v>84</v>
      </c>
      <c r="S221" s="14">
        <v>187</v>
      </c>
      <c r="T221" s="15">
        <v>912.28392289999999</v>
      </c>
      <c r="U221" s="15">
        <v>128.79781079</v>
      </c>
      <c r="V221" s="15">
        <v>181.33721894000001</v>
      </c>
      <c r="W221" s="15">
        <v>223.74098201000001</v>
      </c>
      <c r="X221" s="15">
        <v>6.3123287671000003</v>
      </c>
      <c r="Y221" s="15">
        <v>26.842125360000001</v>
      </c>
      <c r="Z221" s="15">
        <v>201.33334726999999</v>
      </c>
      <c r="AA221" s="15">
        <v>242.54913400000001</v>
      </c>
      <c r="AB221" s="15">
        <v>7.4484036027</v>
      </c>
      <c r="AC221" s="15">
        <v>131</v>
      </c>
      <c r="AG221" s="14">
        <v>187</v>
      </c>
      <c r="AH221" s="15">
        <v>867.01724758</v>
      </c>
      <c r="AI221" s="15">
        <v>128.80310603999999</v>
      </c>
      <c r="AJ221" s="15">
        <v>179.94485349999999</v>
      </c>
      <c r="AK221" s="15">
        <v>220.43933845999999</v>
      </c>
      <c r="AL221" s="15">
        <v>6.3123287671000003</v>
      </c>
      <c r="AM221" s="15">
        <v>26.886622545000002</v>
      </c>
      <c r="AN221" s="15">
        <v>192.30349336</v>
      </c>
      <c r="AO221" s="15">
        <v>231.67239305000001</v>
      </c>
      <c r="AP221" s="15">
        <v>7.3576986300999998</v>
      </c>
      <c r="AQ221" s="15">
        <v>131</v>
      </c>
      <c r="AR221" s="50"/>
      <c r="AS221" s="39"/>
      <c r="AU221" s="14">
        <v>187</v>
      </c>
      <c r="AV221" s="15">
        <v>866.84645693000004</v>
      </c>
      <c r="AW221" s="15">
        <v>127.38756536</v>
      </c>
      <c r="AX221" s="15">
        <v>180.25128996999999</v>
      </c>
      <c r="AY221" s="15">
        <v>219.26877415999999</v>
      </c>
      <c r="AZ221" s="15">
        <v>6.3123287671000003</v>
      </c>
      <c r="BA221" s="15">
        <v>26.803161600999999</v>
      </c>
      <c r="BB221" s="15">
        <v>192.20515882000001</v>
      </c>
      <c r="BC221" s="15">
        <v>230.96075274</v>
      </c>
      <c r="BD221" s="15">
        <v>7.3719479889999997</v>
      </c>
      <c r="BE221" s="15">
        <v>116</v>
      </c>
      <c r="BF221" s="50"/>
      <c r="BG221" s="39"/>
      <c r="BI221" s="14">
        <v>187</v>
      </c>
      <c r="BJ221" s="15">
        <v>915.06191519000004</v>
      </c>
      <c r="BK221" s="15">
        <v>129.09792198</v>
      </c>
      <c r="BL221" s="15">
        <v>176.08982995</v>
      </c>
      <c r="BM221" s="15">
        <v>225.44344415</v>
      </c>
      <c r="BN221" s="15">
        <v>6.3123287671000003</v>
      </c>
      <c r="BO221" s="15">
        <v>26.870101995999999</v>
      </c>
      <c r="BP221" s="15">
        <v>194.93193807</v>
      </c>
      <c r="BQ221" s="15">
        <v>325.74022258999997</v>
      </c>
      <c r="BR221" s="15">
        <v>7.7468075123000002</v>
      </c>
      <c r="BS221" s="15">
        <v>131</v>
      </c>
      <c r="BT221" s="50"/>
    </row>
    <row r="222" spans="5:72">
      <c r="E222" s="14">
        <v>188</v>
      </c>
      <c r="F222" s="15">
        <v>913.01920018999999</v>
      </c>
      <c r="G222" s="15">
        <v>130.07811153</v>
      </c>
      <c r="H222" s="15">
        <v>180.44690226</v>
      </c>
      <c r="I222" s="15">
        <v>222.34784339999999</v>
      </c>
      <c r="J222" s="15">
        <v>6.3123287671000003</v>
      </c>
      <c r="K222" s="15">
        <v>26.868368997000001</v>
      </c>
      <c r="L222" s="15">
        <v>211.19437936</v>
      </c>
      <c r="M222" s="15">
        <v>356.52484767999999</v>
      </c>
      <c r="N222" s="15">
        <v>8.0135274465999995</v>
      </c>
      <c r="O222" s="15">
        <v>87</v>
      </c>
      <c r="S222" s="14">
        <v>188</v>
      </c>
      <c r="T222" s="15">
        <v>904.65668170000004</v>
      </c>
      <c r="U222" s="15">
        <v>127.85214354</v>
      </c>
      <c r="V222" s="15">
        <v>180.54380843999999</v>
      </c>
      <c r="W222" s="15">
        <v>223.53107789000001</v>
      </c>
      <c r="X222" s="15">
        <v>6.3123287671000003</v>
      </c>
      <c r="Y222" s="15">
        <v>26.825664590999999</v>
      </c>
      <c r="Z222" s="15">
        <v>201.10304145000001</v>
      </c>
      <c r="AA222" s="15">
        <v>241.57257113</v>
      </c>
      <c r="AB222" s="15">
        <v>7.4484036027</v>
      </c>
      <c r="AC222" s="15">
        <v>134</v>
      </c>
      <c r="AG222" s="14">
        <v>188</v>
      </c>
      <c r="AH222" s="15">
        <v>859.28228482999998</v>
      </c>
      <c r="AI222" s="15">
        <v>128.30196226999999</v>
      </c>
      <c r="AJ222" s="15">
        <v>179.29033906999999</v>
      </c>
      <c r="AK222" s="15">
        <v>220.19131977999999</v>
      </c>
      <c r="AL222" s="15">
        <v>6.3123287671000003</v>
      </c>
      <c r="AM222" s="15">
        <v>26.869590932000001</v>
      </c>
      <c r="AN222" s="15">
        <v>192.06923676</v>
      </c>
      <c r="AO222" s="15">
        <v>230.70933975</v>
      </c>
      <c r="AP222" s="15">
        <v>7.3576986300999998</v>
      </c>
      <c r="AQ222" s="15">
        <v>134</v>
      </c>
      <c r="AR222" s="50"/>
      <c r="AS222" s="39"/>
      <c r="AU222" s="14">
        <v>188</v>
      </c>
      <c r="AV222" s="15">
        <v>859.06641374000003</v>
      </c>
      <c r="AW222" s="15">
        <v>126.88691255000001</v>
      </c>
      <c r="AX222" s="15">
        <v>179.63648658</v>
      </c>
      <c r="AY222" s="15">
        <v>219.02466114999999</v>
      </c>
      <c r="AZ222" s="15">
        <v>6.3123287671000003</v>
      </c>
      <c r="BA222" s="15">
        <v>26.785702894</v>
      </c>
      <c r="BB222" s="15">
        <v>191.97465384</v>
      </c>
      <c r="BC222" s="15">
        <v>230.19670160999999</v>
      </c>
      <c r="BD222" s="15">
        <v>7.3719479889999997</v>
      </c>
      <c r="BE222" s="15">
        <v>119</v>
      </c>
      <c r="BF222" s="50"/>
      <c r="BG222" s="39"/>
      <c r="BI222" s="14">
        <v>188</v>
      </c>
      <c r="BJ222" s="15">
        <v>907.37856929999998</v>
      </c>
      <c r="BK222" s="15">
        <v>128.12013145</v>
      </c>
      <c r="BL222" s="15">
        <v>175.43989834000001</v>
      </c>
      <c r="BM222" s="15">
        <v>225.29311691999999</v>
      </c>
      <c r="BN222" s="15">
        <v>6.3123287671000003</v>
      </c>
      <c r="BO222" s="15">
        <v>26.853430189000001</v>
      </c>
      <c r="BP222" s="15">
        <v>194.71321222</v>
      </c>
      <c r="BQ222" s="15">
        <v>324.90284969999999</v>
      </c>
      <c r="BR222" s="15">
        <v>7.7468075123000002</v>
      </c>
      <c r="BS222" s="15">
        <v>134</v>
      </c>
      <c r="BT222" s="50"/>
    </row>
    <row r="223" spans="5:72">
      <c r="E223" s="14">
        <v>189</v>
      </c>
      <c r="F223" s="15">
        <v>905.04590382000004</v>
      </c>
      <c r="G223" s="15">
        <v>129.34503577000001</v>
      </c>
      <c r="H223" s="15">
        <v>179.80438985000001</v>
      </c>
      <c r="I223" s="15">
        <v>222.06920176</v>
      </c>
      <c r="J223" s="15">
        <v>6.3123287671000003</v>
      </c>
      <c r="K223" s="15">
        <v>26.851363801000002</v>
      </c>
      <c r="L223" s="15">
        <v>210.98910193</v>
      </c>
      <c r="M223" s="15">
        <v>355.60762355000003</v>
      </c>
      <c r="N223" s="15">
        <v>8.0135274465999995</v>
      </c>
      <c r="O223" s="15">
        <v>90</v>
      </c>
      <c r="S223" s="14">
        <v>189</v>
      </c>
      <c r="T223" s="15">
        <v>896.72848893000003</v>
      </c>
      <c r="U223" s="15">
        <v>127.03475829999999</v>
      </c>
      <c r="V223" s="15">
        <v>179.97022168999999</v>
      </c>
      <c r="W223" s="15">
        <v>223.27401957999999</v>
      </c>
      <c r="X223" s="15">
        <v>6.3123287671000003</v>
      </c>
      <c r="Y223" s="15">
        <v>26.809473039</v>
      </c>
      <c r="Z223" s="15">
        <v>200.86739377999999</v>
      </c>
      <c r="AA223" s="15">
        <v>240.60022986000001</v>
      </c>
      <c r="AB223" s="15">
        <v>7.4484036027</v>
      </c>
      <c r="AC223" s="15">
        <v>136</v>
      </c>
      <c r="AG223" s="14">
        <v>189</v>
      </c>
      <c r="AH223" s="15">
        <v>851.26524203999998</v>
      </c>
      <c r="AI223" s="15">
        <v>127.91219244</v>
      </c>
      <c r="AJ223" s="15">
        <v>178.83587248000001</v>
      </c>
      <c r="AK223" s="15">
        <v>219.91395933999999</v>
      </c>
      <c r="AL223" s="15">
        <v>6.3123287671000003</v>
      </c>
      <c r="AM223" s="15">
        <v>26.852804553999999</v>
      </c>
      <c r="AN223" s="15">
        <v>191.82923611999999</v>
      </c>
      <c r="AO223" s="15">
        <v>229.74849610999999</v>
      </c>
      <c r="AP223" s="15">
        <v>7.3576986300999998</v>
      </c>
      <c r="AQ223" s="15">
        <v>136</v>
      </c>
      <c r="AR223" s="50"/>
      <c r="AS223" s="39"/>
      <c r="AU223" s="14">
        <v>189</v>
      </c>
      <c r="AV223" s="15">
        <v>851.05989547000001</v>
      </c>
      <c r="AW223" s="15">
        <v>126.47521562</v>
      </c>
      <c r="AX223" s="15">
        <v>179.18966483</v>
      </c>
      <c r="AY223" s="15">
        <v>218.7500857</v>
      </c>
      <c r="AZ223" s="15">
        <v>6.3123287671000003</v>
      </c>
      <c r="BA223" s="15">
        <v>26.768467427000001</v>
      </c>
      <c r="BB223" s="15">
        <v>191.73866512000001</v>
      </c>
      <c r="BC223" s="15">
        <v>229.43408876000001</v>
      </c>
      <c r="BD223" s="15">
        <v>7.3719479889999997</v>
      </c>
      <c r="BE223" s="15">
        <v>121</v>
      </c>
      <c r="BF223" s="50"/>
      <c r="BG223" s="39"/>
      <c r="BI223" s="14">
        <v>189</v>
      </c>
      <c r="BJ223" s="15">
        <v>899.78436233000002</v>
      </c>
      <c r="BK223" s="15">
        <v>127.18802564000001</v>
      </c>
      <c r="BL223" s="15">
        <v>174.69437653</v>
      </c>
      <c r="BM223" s="15">
        <v>225.10355627999999</v>
      </c>
      <c r="BN223" s="15">
        <v>6.3123287671000003</v>
      </c>
      <c r="BO223" s="15">
        <v>26.837006255999999</v>
      </c>
      <c r="BP223" s="15">
        <v>194.48942303000001</v>
      </c>
      <c r="BQ223" s="15">
        <v>324.06876154999998</v>
      </c>
      <c r="BR223" s="15">
        <v>7.7468075123000002</v>
      </c>
      <c r="BS223" s="15">
        <v>136</v>
      </c>
      <c r="BT223" s="50"/>
    </row>
    <row r="224" spans="5:72">
      <c r="E224" s="14">
        <v>190</v>
      </c>
      <c r="F224" s="15">
        <v>897.73358916999996</v>
      </c>
      <c r="G224" s="15">
        <v>128.41203523999999</v>
      </c>
      <c r="H224" s="15">
        <v>179.25634898000001</v>
      </c>
      <c r="I224" s="15">
        <v>221.73134786</v>
      </c>
      <c r="J224" s="15">
        <v>6.3123287671000003</v>
      </c>
      <c r="K224" s="15">
        <v>26.834573130999999</v>
      </c>
      <c r="L224" s="15">
        <v>210.77975325</v>
      </c>
      <c r="M224" s="15">
        <v>354.68957633999997</v>
      </c>
      <c r="N224" s="15">
        <v>8.0135274465999995</v>
      </c>
      <c r="O224" s="15">
        <v>93</v>
      </c>
      <c r="S224" s="14">
        <v>190</v>
      </c>
      <c r="T224" s="15">
        <v>889.34763536000003</v>
      </c>
      <c r="U224" s="15">
        <v>126.15659728999999</v>
      </c>
      <c r="V224" s="15">
        <v>179.37635463000001</v>
      </c>
      <c r="W224" s="15">
        <v>222.94850092999999</v>
      </c>
      <c r="X224" s="15">
        <v>6.3123287671000003</v>
      </c>
      <c r="Y224" s="15">
        <v>26.793550601</v>
      </c>
      <c r="Z224" s="15">
        <v>200.62658841999999</v>
      </c>
      <c r="AA224" s="15">
        <v>239.63239861</v>
      </c>
      <c r="AB224" s="15">
        <v>7.4484036027</v>
      </c>
      <c r="AC224" s="15">
        <v>139</v>
      </c>
      <c r="AG224" s="14">
        <v>190</v>
      </c>
      <c r="AH224" s="15">
        <v>844.51023099999998</v>
      </c>
      <c r="AI224" s="15">
        <v>126.86890249</v>
      </c>
      <c r="AJ224" s="15">
        <v>178.13452341999999</v>
      </c>
      <c r="AK224" s="15">
        <v>219.60503839</v>
      </c>
      <c r="AL224" s="15">
        <v>6.3123287671000003</v>
      </c>
      <c r="AM224" s="15">
        <v>26.836264079999999</v>
      </c>
      <c r="AN224" s="15">
        <v>191.58368297999999</v>
      </c>
      <c r="AO224" s="15">
        <v>228.79018459</v>
      </c>
      <c r="AP224" s="15">
        <v>7.3576986300999998</v>
      </c>
      <c r="AQ224" s="15">
        <v>139</v>
      </c>
      <c r="AR224" s="50"/>
      <c r="AS224" s="39"/>
      <c r="AU224" s="14">
        <v>190</v>
      </c>
      <c r="AV224" s="15">
        <v>844.29729053000005</v>
      </c>
      <c r="AW224" s="15">
        <v>125.59545084</v>
      </c>
      <c r="AX224" s="15">
        <v>178.33732383</v>
      </c>
      <c r="AY224" s="15">
        <v>218.44792275</v>
      </c>
      <c r="AZ224" s="15">
        <v>6.3123287671000003</v>
      </c>
      <c r="BA224" s="15">
        <v>26.751456467000001</v>
      </c>
      <c r="BB224" s="15">
        <v>191.49737723000001</v>
      </c>
      <c r="BC224" s="15">
        <v>228.67324502</v>
      </c>
      <c r="BD224" s="15">
        <v>7.3719479889999997</v>
      </c>
      <c r="BE224" s="15">
        <v>124</v>
      </c>
      <c r="BF224" s="50"/>
      <c r="BG224" s="39"/>
      <c r="BI224" s="14">
        <v>190</v>
      </c>
      <c r="BJ224" s="15">
        <v>892.42152906000001</v>
      </c>
      <c r="BK224" s="15">
        <v>126.28173510000001</v>
      </c>
      <c r="BL224" s="15">
        <v>174.13600622000001</v>
      </c>
      <c r="BM224" s="15">
        <v>224.87518627</v>
      </c>
      <c r="BN224" s="15">
        <v>6.3123287671000003</v>
      </c>
      <c r="BO224" s="15">
        <v>26.820830698999998</v>
      </c>
      <c r="BP224" s="15">
        <v>194.26074144</v>
      </c>
      <c r="BQ224" s="15">
        <v>323.23830014999999</v>
      </c>
      <c r="BR224" s="15">
        <v>7.7468075123000002</v>
      </c>
      <c r="BS224" s="15">
        <v>139</v>
      </c>
      <c r="BT224" s="50"/>
    </row>
    <row r="225" spans="5:72">
      <c r="E225" s="14">
        <v>191</v>
      </c>
      <c r="F225" s="15">
        <v>891.0301584</v>
      </c>
      <c r="G225" s="15">
        <v>127.68128969999999</v>
      </c>
      <c r="H225" s="15">
        <v>178.58558266</v>
      </c>
      <c r="I225" s="15">
        <v>221.46029813999999</v>
      </c>
      <c r="J225" s="15">
        <v>6.3123287671000003</v>
      </c>
      <c r="K225" s="15">
        <v>26.817998507999999</v>
      </c>
      <c r="L225" s="15">
        <v>210.56648572</v>
      </c>
      <c r="M225" s="15">
        <v>353.77114870000003</v>
      </c>
      <c r="N225" s="15">
        <v>8.0135274465999995</v>
      </c>
      <c r="O225" s="15">
        <v>96</v>
      </c>
      <c r="S225" s="14">
        <v>191</v>
      </c>
      <c r="T225" s="15">
        <v>882.67818207000005</v>
      </c>
      <c r="U225" s="15">
        <v>125.3420342</v>
      </c>
      <c r="V225" s="15">
        <v>178.80040362</v>
      </c>
      <c r="W225" s="15">
        <v>222.66983087</v>
      </c>
      <c r="X225" s="15">
        <v>6.3123287671000003</v>
      </c>
      <c r="Y225" s="15">
        <v>26.777897176</v>
      </c>
      <c r="Z225" s="15">
        <v>200.38080952000001</v>
      </c>
      <c r="AA225" s="15">
        <v>238.66936577000001</v>
      </c>
      <c r="AB225" s="15">
        <v>7.4484036027</v>
      </c>
      <c r="AC225" s="15">
        <v>141</v>
      </c>
      <c r="AG225" s="14">
        <v>191</v>
      </c>
      <c r="AH225" s="15">
        <v>838.23873057000003</v>
      </c>
      <c r="AI225" s="15">
        <v>125.86007037</v>
      </c>
      <c r="AJ225" s="15">
        <v>177.63616983</v>
      </c>
      <c r="AK225" s="15">
        <v>219.32687872</v>
      </c>
      <c r="AL225" s="15">
        <v>6.3123287671000003</v>
      </c>
      <c r="AM225" s="15">
        <v>26.819970178999998</v>
      </c>
      <c r="AN225" s="15">
        <v>191.33276889000001</v>
      </c>
      <c r="AO225" s="15">
        <v>227.83472760999999</v>
      </c>
      <c r="AP225" s="15">
        <v>7.3576986300999998</v>
      </c>
      <c r="AQ225" s="15">
        <v>141</v>
      </c>
      <c r="AR225" s="50"/>
      <c r="AS225" s="39"/>
      <c r="AU225" s="14">
        <v>191</v>
      </c>
      <c r="AV225" s="15">
        <v>837.94353931000001</v>
      </c>
      <c r="AW225" s="15">
        <v>124.56734015000001</v>
      </c>
      <c r="AX225" s="15">
        <v>177.93207175000001</v>
      </c>
      <c r="AY225" s="15">
        <v>218.17096936999999</v>
      </c>
      <c r="AZ225" s="15">
        <v>6.3123287671000003</v>
      </c>
      <c r="BA225" s="15">
        <v>26.734671278</v>
      </c>
      <c r="BB225" s="15">
        <v>191.25097475999999</v>
      </c>
      <c r="BC225" s="15">
        <v>227.91450125</v>
      </c>
      <c r="BD225" s="15">
        <v>7.3719479889999997</v>
      </c>
      <c r="BE225" s="15">
        <v>127</v>
      </c>
      <c r="BF225" s="50"/>
      <c r="BG225" s="39"/>
      <c r="BI225" s="14">
        <v>191</v>
      </c>
      <c r="BJ225" s="15">
        <v>885.76994974000002</v>
      </c>
      <c r="BK225" s="15">
        <v>125.47337989</v>
      </c>
      <c r="BL225" s="15">
        <v>173.52189994</v>
      </c>
      <c r="BM225" s="15">
        <v>224.69053326</v>
      </c>
      <c r="BN225" s="15">
        <v>6.3123287671000003</v>
      </c>
      <c r="BO225" s="15">
        <v>26.804904016999998</v>
      </c>
      <c r="BP225" s="15">
        <v>194.02733838</v>
      </c>
      <c r="BQ225" s="15">
        <v>322.41180747999999</v>
      </c>
      <c r="BR225" s="15">
        <v>7.7468075123000002</v>
      </c>
      <c r="BS225" s="15">
        <v>141</v>
      </c>
      <c r="BT225" s="50"/>
    </row>
    <row r="226" spans="5:72">
      <c r="E226" s="14">
        <v>192</v>
      </c>
      <c r="F226" s="15">
        <v>883.79800065999996</v>
      </c>
      <c r="G226" s="15">
        <v>127.1591975</v>
      </c>
      <c r="H226" s="15">
        <v>178.14320175</v>
      </c>
      <c r="I226" s="15">
        <v>221.28093662000001</v>
      </c>
      <c r="J226" s="15">
        <v>6.3123287671000003</v>
      </c>
      <c r="K226" s="15">
        <v>26.801641454999999</v>
      </c>
      <c r="L226" s="15">
        <v>210.34945171999999</v>
      </c>
      <c r="M226" s="15">
        <v>352.85278327999998</v>
      </c>
      <c r="N226" s="15">
        <v>8.0135274465999995</v>
      </c>
      <c r="O226" s="15">
        <v>99</v>
      </c>
      <c r="S226" s="14">
        <v>192</v>
      </c>
      <c r="T226" s="15">
        <v>875.72512080000001</v>
      </c>
      <c r="U226" s="15">
        <v>124.68408645</v>
      </c>
      <c r="V226" s="15">
        <v>178.23319910000001</v>
      </c>
      <c r="W226" s="15">
        <v>222.50940696999999</v>
      </c>
      <c r="X226" s="15">
        <v>6.3123287671000003</v>
      </c>
      <c r="Y226" s="15">
        <v>26.762512660999999</v>
      </c>
      <c r="Z226" s="15">
        <v>200.13024124</v>
      </c>
      <c r="AA226" s="15">
        <v>237.71141974</v>
      </c>
      <c r="AB226" s="15">
        <v>7.4484036027</v>
      </c>
      <c r="AC226" s="15">
        <v>144</v>
      </c>
      <c r="AG226" s="14">
        <v>192</v>
      </c>
      <c r="AH226" s="15">
        <v>831.50535031000004</v>
      </c>
      <c r="AI226" s="15">
        <v>125.16774366999999</v>
      </c>
      <c r="AJ226" s="15">
        <v>177.17834968</v>
      </c>
      <c r="AK226" s="15">
        <v>219.15356002999999</v>
      </c>
      <c r="AL226" s="15">
        <v>6.3123287671000003</v>
      </c>
      <c r="AM226" s="15">
        <v>26.803923521000002</v>
      </c>
      <c r="AN226" s="15">
        <v>191.07668537999999</v>
      </c>
      <c r="AO226" s="15">
        <v>226.88244764000001</v>
      </c>
      <c r="AP226" s="15">
        <v>7.3576986300999998</v>
      </c>
      <c r="AQ226" s="15">
        <v>144</v>
      </c>
      <c r="AR226" s="50"/>
      <c r="AS226" s="39"/>
      <c r="AU226" s="14">
        <v>192</v>
      </c>
      <c r="AV226" s="15">
        <v>831.31442614000002</v>
      </c>
      <c r="AW226" s="15">
        <v>123.81644415</v>
      </c>
      <c r="AX226" s="15">
        <v>177.41984891000001</v>
      </c>
      <c r="AY226" s="15">
        <v>217.99913401000001</v>
      </c>
      <c r="AZ226" s="15">
        <v>6.3123287671000003</v>
      </c>
      <c r="BA226" s="15">
        <v>26.718113126999999</v>
      </c>
      <c r="BB226" s="15">
        <v>190.99964227999999</v>
      </c>
      <c r="BC226" s="15">
        <v>227.15818827999999</v>
      </c>
      <c r="BD226" s="15">
        <v>7.3719479889999997</v>
      </c>
      <c r="BE226" s="15">
        <v>129</v>
      </c>
      <c r="BF226" s="50"/>
      <c r="BG226" s="39"/>
      <c r="BI226" s="14">
        <v>192</v>
      </c>
      <c r="BJ226" s="15">
        <v>878.76903809999999</v>
      </c>
      <c r="BK226" s="15">
        <v>124.83048456</v>
      </c>
      <c r="BL226" s="15">
        <v>172.99742085</v>
      </c>
      <c r="BM226" s="15">
        <v>224.60012549999999</v>
      </c>
      <c r="BN226" s="15">
        <v>6.3123287671000003</v>
      </c>
      <c r="BO226" s="15">
        <v>26.789226711000001</v>
      </c>
      <c r="BP226" s="15">
        <v>193.78938481</v>
      </c>
      <c r="BQ226" s="15">
        <v>321.58962554999999</v>
      </c>
      <c r="BR226" s="15">
        <v>7.7468075123000002</v>
      </c>
      <c r="BS226" s="15">
        <v>144</v>
      </c>
      <c r="BT226" s="50"/>
    </row>
    <row r="227" spans="5:72">
      <c r="E227" s="14">
        <v>193</v>
      </c>
      <c r="F227" s="15">
        <v>877.08066228999996</v>
      </c>
      <c r="G227" s="15">
        <v>126.28973305</v>
      </c>
      <c r="H227" s="15">
        <v>177.53337372999999</v>
      </c>
      <c r="I227" s="15">
        <v>221.10157509999999</v>
      </c>
      <c r="J227" s="15">
        <v>6.3123287671000003</v>
      </c>
      <c r="K227" s="15">
        <v>26.785503493</v>
      </c>
      <c r="L227" s="15">
        <v>210.12880365000001</v>
      </c>
      <c r="M227" s="15">
        <v>351.93492272999998</v>
      </c>
      <c r="N227" s="15">
        <v>8.0135274465999995</v>
      </c>
      <c r="O227" s="15">
        <v>102</v>
      </c>
      <c r="S227" s="14">
        <v>193</v>
      </c>
      <c r="T227" s="15">
        <v>868.81902563000006</v>
      </c>
      <c r="U227" s="15">
        <v>123.95905275</v>
      </c>
      <c r="V227" s="15">
        <v>177.68611440999999</v>
      </c>
      <c r="W227" s="15">
        <v>222.34898307</v>
      </c>
      <c r="X227" s="15">
        <v>6.3123287671000003</v>
      </c>
      <c r="Y227" s="15">
        <v>26.747396955999999</v>
      </c>
      <c r="Z227" s="15">
        <v>199.87506773000001</v>
      </c>
      <c r="AA227" s="15">
        <v>236.75884893</v>
      </c>
      <c r="AB227" s="15">
        <v>7.4484036027</v>
      </c>
      <c r="AC227" s="15">
        <v>147</v>
      </c>
      <c r="AG227" s="14">
        <v>193</v>
      </c>
      <c r="AH227" s="15">
        <v>825.04024417999995</v>
      </c>
      <c r="AI227" s="15">
        <v>124.35800579000001</v>
      </c>
      <c r="AJ227" s="15">
        <v>176.56966656</v>
      </c>
      <c r="AK227" s="15">
        <v>218.98024133999999</v>
      </c>
      <c r="AL227" s="15">
        <v>6.3123287671000003</v>
      </c>
      <c r="AM227" s="15">
        <v>26.788124775</v>
      </c>
      <c r="AN227" s="15">
        <v>190.81562400999999</v>
      </c>
      <c r="AO227" s="15">
        <v>225.93366712</v>
      </c>
      <c r="AP227" s="15">
        <v>7.3576986300999998</v>
      </c>
      <c r="AQ227" s="15">
        <v>147</v>
      </c>
      <c r="AR227" s="50"/>
      <c r="AS227" s="39"/>
      <c r="AU227" s="14">
        <v>193</v>
      </c>
      <c r="AV227" s="15">
        <v>824.58872265000002</v>
      </c>
      <c r="AW227" s="15">
        <v>123.12712657</v>
      </c>
      <c r="AX227" s="15">
        <v>176.94244689000001</v>
      </c>
      <c r="AY227" s="15">
        <v>217.82748973</v>
      </c>
      <c r="AZ227" s="15">
        <v>6.3123287671000003</v>
      </c>
      <c r="BA227" s="15">
        <v>26.701783277000001</v>
      </c>
      <c r="BB227" s="15">
        <v>190.74356435000001</v>
      </c>
      <c r="BC227" s="15">
        <v>226.40463697000001</v>
      </c>
      <c r="BD227" s="15">
        <v>7.3719479889999997</v>
      </c>
      <c r="BE227" s="15">
        <v>132</v>
      </c>
      <c r="BF227" s="50"/>
      <c r="BG227" s="39"/>
      <c r="BI227" s="14">
        <v>193</v>
      </c>
      <c r="BJ227" s="15">
        <v>871.79551793999997</v>
      </c>
      <c r="BK227" s="15">
        <v>124.14009114</v>
      </c>
      <c r="BL227" s="15">
        <v>172.49304837</v>
      </c>
      <c r="BM227" s="15">
        <v>224.50971773000001</v>
      </c>
      <c r="BN227" s="15">
        <v>6.3123287671000003</v>
      </c>
      <c r="BO227" s="15">
        <v>26.773799282999999</v>
      </c>
      <c r="BP227" s="15">
        <v>193.54705164000001</v>
      </c>
      <c r="BQ227" s="15">
        <v>320.77209633000001</v>
      </c>
      <c r="BR227" s="15">
        <v>7.7468075123000002</v>
      </c>
      <c r="BS227" s="15">
        <v>147</v>
      </c>
      <c r="BT227" s="50"/>
    </row>
    <row r="228" spans="5:72">
      <c r="E228" s="14">
        <v>194</v>
      </c>
      <c r="F228" s="15">
        <v>870.24037323000005</v>
      </c>
      <c r="G228" s="15">
        <v>125.38975304</v>
      </c>
      <c r="H228" s="15">
        <v>177.07701195000001</v>
      </c>
      <c r="I228" s="15">
        <v>220.92221358</v>
      </c>
      <c r="J228" s="15">
        <v>6.3123287671000003</v>
      </c>
      <c r="K228" s="15">
        <v>26.769586144000002</v>
      </c>
      <c r="L228" s="15">
        <v>209.90469392</v>
      </c>
      <c r="M228" s="15">
        <v>351.01800969999999</v>
      </c>
      <c r="N228" s="15">
        <v>8.0135274465999995</v>
      </c>
      <c r="O228" s="15">
        <v>105</v>
      </c>
      <c r="S228" s="14">
        <v>194</v>
      </c>
      <c r="T228" s="15">
        <v>861.84489968000003</v>
      </c>
      <c r="U228" s="15">
        <v>123.15345572</v>
      </c>
      <c r="V228" s="15">
        <v>177.28762383</v>
      </c>
      <c r="W228" s="15">
        <v>222.18855916999999</v>
      </c>
      <c r="X228" s="15">
        <v>6.3123287671000003</v>
      </c>
      <c r="Y228" s="15">
        <v>26.732549957</v>
      </c>
      <c r="Z228" s="15">
        <v>199.61547314000001</v>
      </c>
      <c r="AA228" s="15">
        <v>235.81194174000001</v>
      </c>
      <c r="AB228" s="15">
        <v>7.4484036027</v>
      </c>
      <c r="AC228" s="15">
        <v>149</v>
      </c>
      <c r="AG228" s="14">
        <v>194</v>
      </c>
      <c r="AH228" s="15">
        <v>818.42902061999996</v>
      </c>
      <c r="AI228" s="15">
        <v>123.62535607</v>
      </c>
      <c r="AJ228" s="15">
        <v>176.03001273000001</v>
      </c>
      <c r="AK228" s="15">
        <v>218.80692264999999</v>
      </c>
      <c r="AL228" s="15">
        <v>6.3123287671000003</v>
      </c>
      <c r="AM228" s="15">
        <v>26.772574609999999</v>
      </c>
      <c r="AN228" s="15">
        <v>190.54977631</v>
      </c>
      <c r="AO228" s="15">
        <v>224.98870848000001</v>
      </c>
      <c r="AP228" s="15">
        <v>7.3576986300999998</v>
      </c>
      <c r="AQ228" s="15">
        <v>149</v>
      </c>
      <c r="AR228" s="50"/>
      <c r="AS228" s="39"/>
      <c r="AU228" s="14">
        <v>194</v>
      </c>
      <c r="AV228" s="15">
        <v>818.18012090000002</v>
      </c>
      <c r="AW228" s="15">
        <v>122.28479396</v>
      </c>
      <c r="AX228" s="15">
        <v>176.30095815999999</v>
      </c>
      <c r="AY228" s="15">
        <v>217.65584544999999</v>
      </c>
      <c r="AZ228" s="15">
        <v>6.3123287671000003</v>
      </c>
      <c r="BA228" s="15">
        <v>26.685682995000001</v>
      </c>
      <c r="BB228" s="15">
        <v>190.48292556000001</v>
      </c>
      <c r="BC228" s="15">
        <v>225.65417815999999</v>
      </c>
      <c r="BD228" s="15">
        <v>7.3719479889999997</v>
      </c>
      <c r="BE228" s="15">
        <v>135</v>
      </c>
      <c r="BF228" s="50"/>
      <c r="BG228" s="39"/>
      <c r="BI228" s="14">
        <v>194</v>
      </c>
      <c r="BJ228" s="15">
        <v>864.97470078000003</v>
      </c>
      <c r="BK228" s="15">
        <v>123.20144615</v>
      </c>
      <c r="BL228" s="15">
        <v>172.08422444999999</v>
      </c>
      <c r="BM228" s="15">
        <v>224.41930997</v>
      </c>
      <c r="BN228" s="15">
        <v>6.3123287671000003</v>
      </c>
      <c r="BO228" s="15">
        <v>26.758622231</v>
      </c>
      <c r="BP228" s="15">
        <v>193.30050983000001</v>
      </c>
      <c r="BQ228" s="15">
        <v>319.95956182999998</v>
      </c>
      <c r="BR228" s="15">
        <v>7.7468075123000002</v>
      </c>
      <c r="BS228" s="15">
        <v>149</v>
      </c>
      <c r="BT228" s="50"/>
    </row>
    <row r="229" spans="5:72">
      <c r="E229" s="14">
        <v>195</v>
      </c>
      <c r="F229" s="15">
        <v>863.81981330999997</v>
      </c>
      <c r="G229" s="15">
        <v>124.57273714999999</v>
      </c>
      <c r="H229" s="15">
        <v>176.18338273000001</v>
      </c>
      <c r="I229" s="15">
        <v>220.67742623999999</v>
      </c>
      <c r="J229" s="15">
        <v>6.3123287671000003</v>
      </c>
      <c r="K229" s="15">
        <v>26.753890929000001</v>
      </c>
      <c r="L229" s="15">
        <v>209.67727492</v>
      </c>
      <c r="M229" s="15">
        <v>350.10248684999999</v>
      </c>
      <c r="N229" s="15">
        <v>8.0135274465999995</v>
      </c>
      <c r="O229" s="15">
        <v>108</v>
      </c>
      <c r="S229" s="14">
        <v>195</v>
      </c>
      <c r="T229" s="15">
        <v>855.27392612000006</v>
      </c>
      <c r="U229" s="15">
        <v>122.38233124</v>
      </c>
      <c r="V229" s="15">
        <v>176.50992696</v>
      </c>
      <c r="W229" s="15">
        <v>221.96971662999999</v>
      </c>
      <c r="X229" s="15">
        <v>6.3123287671000003</v>
      </c>
      <c r="Y229" s="15">
        <v>26.717971563999999</v>
      </c>
      <c r="Z229" s="15">
        <v>199.35164164</v>
      </c>
      <c r="AA229" s="15">
        <v>234.87098657999999</v>
      </c>
      <c r="AB229" s="15">
        <v>7.4484036027</v>
      </c>
      <c r="AC229" s="15">
        <v>152</v>
      </c>
      <c r="AG229" s="14">
        <v>195</v>
      </c>
      <c r="AH229" s="15">
        <v>812.27297419000001</v>
      </c>
      <c r="AI229" s="15">
        <v>122.95307352</v>
      </c>
      <c r="AJ229" s="15">
        <v>175.03118276000001</v>
      </c>
      <c r="AK229" s="15">
        <v>218.57723579</v>
      </c>
      <c r="AL229" s="15">
        <v>6.3123287671000003</v>
      </c>
      <c r="AM229" s="15">
        <v>26.757273696999999</v>
      </c>
      <c r="AN229" s="15">
        <v>190.27933383000001</v>
      </c>
      <c r="AO229" s="15">
        <v>224.04789417999999</v>
      </c>
      <c r="AP229" s="15">
        <v>7.3576986300999998</v>
      </c>
      <c r="AQ229" s="15">
        <v>152</v>
      </c>
      <c r="AR229" s="50"/>
      <c r="AS229" s="39"/>
      <c r="AU229" s="14">
        <v>195</v>
      </c>
      <c r="AV229" s="15">
        <v>811.90187643000002</v>
      </c>
      <c r="AW229" s="15">
        <v>121.74876763</v>
      </c>
      <c r="AX229" s="15">
        <v>175.27751477000001</v>
      </c>
      <c r="AY229" s="15">
        <v>217.42949227</v>
      </c>
      <c r="AZ229" s="15">
        <v>6.3123287671000003</v>
      </c>
      <c r="BA229" s="15">
        <v>26.669813546</v>
      </c>
      <c r="BB229" s="15">
        <v>190.21791048</v>
      </c>
      <c r="BC229" s="15">
        <v>224.90714270000001</v>
      </c>
      <c r="BD229" s="15">
        <v>7.3719479889999997</v>
      </c>
      <c r="BE229" s="15">
        <v>137</v>
      </c>
      <c r="BF229" s="50"/>
      <c r="BG229" s="39"/>
      <c r="BI229" s="14">
        <v>195</v>
      </c>
      <c r="BJ229" s="15">
        <v>858.31812463999995</v>
      </c>
      <c r="BK229" s="15">
        <v>122.48717003</v>
      </c>
      <c r="BL229" s="15">
        <v>171.33735573999999</v>
      </c>
      <c r="BM229" s="15">
        <v>224.27833712</v>
      </c>
      <c r="BN229" s="15">
        <v>6.3123287671000003</v>
      </c>
      <c r="BO229" s="15">
        <v>26.743696058000001</v>
      </c>
      <c r="BP229" s="15">
        <v>193.0499303</v>
      </c>
      <c r="BQ229" s="15">
        <v>319.15236403</v>
      </c>
      <c r="BR229" s="15">
        <v>7.7468075123000002</v>
      </c>
      <c r="BS229" s="15">
        <v>152</v>
      </c>
      <c r="BT229" s="50"/>
    </row>
    <row r="230" spans="5:72">
      <c r="E230" s="14">
        <v>196</v>
      </c>
      <c r="F230" s="15">
        <v>857.06265739000003</v>
      </c>
      <c r="G230" s="15">
        <v>123.85790170999999</v>
      </c>
      <c r="H230" s="15">
        <v>175.4731606</v>
      </c>
      <c r="I230" s="15">
        <v>220.48364738000001</v>
      </c>
      <c r="J230" s="15">
        <v>6.3123287671000003</v>
      </c>
      <c r="K230" s="15">
        <v>26.738419369999999</v>
      </c>
      <c r="L230" s="15">
        <v>209.44669905000001</v>
      </c>
      <c r="M230" s="15">
        <v>349.18879680999999</v>
      </c>
      <c r="N230" s="15">
        <v>8.0135274465999995</v>
      </c>
      <c r="O230" s="15">
        <v>110</v>
      </c>
      <c r="S230" s="14">
        <v>196</v>
      </c>
      <c r="T230" s="15">
        <v>848.61935201999995</v>
      </c>
      <c r="U230" s="15">
        <v>121.53158463</v>
      </c>
      <c r="V230" s="15">
        <v>175.85094466000001</v>
      </c>
      <c r="W230" s="15">
        <v>221.79538217999999</v>
      </c>
      <c r="X230" s="15">
        <v>6.3123287671000003</v>
      </c>
      <c r="Y230" s="15">
        <v>26.703661673999999</v>
      </c>
      <c r="Z230" s="15">
        <v>199.08375737</v>
      </c>
      <c r="AA230" s="15">
        <v>233.93627185</v>
      </c>
      <c r="AB230" s="15">
        <v>7.4484036027</v>
      </c>
      <c r="AC230" s="15">
        <v>154</v>
      </c>
      <c r="AG230" s="14">
        <v>196</v>
      </c>
      <c r="AH230" s="15">
        <v>805.41519244000006</v>
      </c>
      <c r="AI230" s="15">
        <v>122.37287671</v>
      </c>
      <c r="AJ230" s="15">
        <v>174.60295882</v>
      </c>
      <c r="AK230" s="15">
        <v>218.38659247000001</v>
      </c>
      <c r="AL230" s="15">
        <v>6.3123287671000003</v>
      </c>
      <c r="AM230" s="15">
        <v>26.742222704</v>
      </c>
      <c r="AN230" s="15">
        <v>190.0044881</v>
      </c>
      <c r="AO230" s="15">
        <v>223.11154665999999</v>
      </c>
      <c r="AP230" s="15">
        <v>7.3576986300999998</v>
      </c>
      <c r="AQ230" s="15">
        <v>154</v>
      </c>
      <c r="AR230" s="50"/>
      <c r="AS230" s="39"/>
      <c r="AU230" s="14">
        <v>196</v>
      </c>
      <c r="AV230" s="15">
        <v>805.41804518000004</v>
      </c>
      <c r="AW230" s="15">
        <v>120.84743892</v>
      </c>
      <c r="AX230" s="15">
        <v>174.78301905000001</v>
      </c>
      <c r="AY230" s="15">
        <v>217.24508058999999</v>
      </c>
      <c r="AZ230" s="15">
        <v>6.3123287671000003</v>
      </c>
      <c r="BA230" s="15">
        <v>26.654176194000001</v>
      </c>
      <c r="BB230" s="15">
        <v>189.94870367999999</v>
      </c>
      <c r="BC230" s="15">
        <v>224.16386143</v>
      </c>
      <c r="BD230" s="15">
        <v>7.3719479889999997</v>
      </c>
      <c r="BE230" s="15">
        <v>140</v>
      </c>
      <c r="BF230" s="50"/>
      <c r="BG230" s="39"/>
      <c r="BI230" s="14">
        <v>196</v>
      </c>
      <c r="BJ230" s="15">
        <v>851.64551806999998</v>
      </c>
      <c r="BK230" s="15">
        <v>121.71520658</v>
      </c>
      <c r="BL230" s="15">
        <v>170.61057516</v>
      </c>
      <c r="BM230" s="15">
        <v>224.1909939</v>
      </c>
      <c r="BN230" s="15">
        <v>6.3123287671000003</v>
      </c>
      <c r="BO230" s="15">
        <v>26.729021264</v>
      </c>
      <c r="BP230" s="15">
        <v>192.79548399000001</v>
      </c>
      <c r="BQ230" s="15">
        <v>318.35084492999999</v>
      </c>
      <c r="BR230" s="15">
        <v>7.7468075123000002</v>
      </c>
      <c r="BS230" s="15">
        <v>154</v>
      </c>
      <c r="BT230" s="50"/>
    </row>
    <row r="231" spans="5:72">
      <c r="E231" s="14">
        <v>197</v>
      </c>
      <c r="F231" s="15">
        <v>850.03648497999995</v>
      </c>
      <c r="G231" s="15">
        <v>123.24967663</v>
      </c>
      <c r="H231" s="15">
        <v>174.90154469000001</v>
      </c>
      <c r="I231" s="15">
        <v>220.31366840000001</v>
      </c>
      <c r="J231" s="15">
        <v>6.3123287671000003</v>
      </c>
      <c r="K231" s="15">
        <v>26.723172988000002</v>
      </c>
      <c r="L231" s="15">
        <v>209.2131187</v>
      </c>
      <c r="M231" s="15">
        <v>348.27738226000002</v>
      </c>
      <c r="N231" s="15">
        <v>8.0135274465999995</v>
      </c>
      <c r="O231" s="15">
        <v>113</v>
      </c>
      <c r="S231" s="14">
        <v>197</v>
      </c>
      <c r="T231" s="15">
        <v>841.65664845000003</v>
      </c>
      <c r="U231" s="15">
        <v>120.94949212</v>
      </c>
      <c r="V231" s="15">
        <v>175.20874223999999</v>
      </c>
      <c r="W231" s="15">
        <v>221.64374325</v>
      </c>
      <c r="X231" s="15">
        <v>6.3123287671000003</v>
      </c>
      <c r="Y231" s="15">
        <v>26.689620184999999</v>
      </c>
      <c r="Z231" s="15">
        <v>198.81200448999999</v>
      </c>
      <c r="AA231" s="15">
        <v>233.00808594</v>
      </c>
      <c r="AB231" s="15">
        <v>7.4484036027</v>
      </c>
      <c r="AC231" s="15">
        <v>157</v>
      </c>
      <c r="AG231" s="14">
        <v>197</v>
      </c>
      <c r="AH231" s="15">
        <v>798.98414785</v>
      </c>
      <c r="AI231" s="15">
        <v>121.47364808</v>
      </c>
      <c r="AJ231" s="15">
        <v>174.03919518000001</v>
      </c>
      <c r="AK231" s="15">
        <v>218.22378352999999</v>
      </c>
      <c r="AL231" s="15">
        <v>6.3123287671000003</v>
      </c>
      <c r="AM231" s="15">
        <v>26.727422301000001</v>
      </c>
      <c r="AN231" s="15">
        <v>189.72543066</v>
      </c>
      <c r="AO231" s="15">
        <v>222.17998836999999</v>
      </c>
      <c r="AP231" s="15">
        <v>7.3576986300999998</v>
      </c>
      <c r="AQ231" s="15">
        <v>157</v>
      </c>
      <c r="AR231" s="50"/>
      <c r="AS231" s="39"/>
      <c r="AU231" s="14">
        <v>197</v>
      </c>
      <c r="AV231" s="15">
        <v>798.46862381999995</v>
      </c>
      <c r="AW231" s="15">
        <v>120.18432369</v>
      </c>
      <c r="AX231" s="15">
        <v>174.49304584000001</v>
      </c>
      <c r="AY231" s="15">
        <v>217.08352302</v>
      </c>
      <c r="AZ231" s="15">
        <v>6.3123287671000003</v>
      </c>
      <c r="BA231" s="15">
        <v>26.638772205999999</v>
      </c>
      <c r="BB231" s="15">
        <v>189.67548973999999</v>
      </c>
      <c r="BC231" s="15">
        <v>223.42466519000001</v>
      </c>
      <c r="BD231" s="15">
        <v>7.3719479889999997</v>
      </c>
      <c r="BE231" s="15">
        <v>142</v>
      </c>
      <c r="BF231" s="50"/>
      <c r="BG231" s="39"/>
      <c r="BI231" s="14">
        <v>197</v>
      </c>
      <c r="BJ231" s="15">
        <v>844.93345288</v>
      </c>
      <c r="BK231" s="15">
        <v>120.94582319</v>
      </c>
      <c r="BL231" s="15">
        <v>169.92067313000001</v>
      </c>
      <c r="BM231" s="15">
        <v>224.10365067999999</v>
      </c>
      <c r="BN231" s="15">
        <v>6.3123287671000003</v>
      </c>
      <c r="BO231" s="15">
        <v>26.714598347999999</v>
      </c>
      <c r="BP231" s="15">
        <v>192.53734183</v>
      </c>
      <c r="BQ231" s="15">
        <v>317.55534653000001</v>
      </c>
      <c r="BR231" s="15">
        <v>7.7468075123000002</v>
      </c>
      <c r="BS231" s="15">
        <v>157</v>
      </c>
      <c r="BT231" s="50"/>
    </row>
    <row r="232" spans="5:72">
      <c r="E232" s="14">
        <v>198</v>
      </c>
      <c r="F232" s="15">
        <v>842.79546096000001</v>
      </c>
      <c r="G232" s="15">
        <v>122.63747564000001</v>
      </c>
      <c r="H232" s="15">
        <v>174.54875630999999</v>
      </c>
      <c r="I232" s="15">
        <v>220.14368942999999</v>
      </c>
      <c r="J232" s="15">
        <v>6.3123287671000003</v>
      </c>
      <c r="K232" s="15">
        <v>26.708153306</v>
      </c>
      <c r="L232" s="15">
        <v>208.97668628</v>
      </c>
      <c r="M232" s="15">
        <v>347.36868582</v>
      </c>
      <c r="N232" s="15">
        <v>8.0135274465999995</v>
      </c>
      <c r="O232" s="15">
        <v>116</v>
      </c>
      <c r="S232" s="14">
        <v>198</v>
      </c>
      <c r="T232" s="15">
        <v>834.56355647999999</v>
      </c>
      <c r="U232" s="15">
        <v>120.28845130000001</v>
      </c>
      <c r="V232" s="15">
        <v>174.77587650999999</v>
      </c>
      <c r="W232" s="15">
        <v>221.49210431</v>
      </c>
      <c r="X232" s="15">
        <v>6.3123287671000003</v>
      </c>
      <c r="Y232" s="15">
        <v>26.675846996000001</v>
      </c>
      <c r="Z232" s="15">
        <v>198.53656716</v>
      </c>
      <c r="AA232" s="15">
        <v>232.08671726</v>
      </c>
      <c r="AB232" s="15">
        <v>7.4484036027</v>
      </c>
      <c r="AC232" s="15">
        <v>159</v>
      </c>
      <c r="AG232" s="14">
        <v>198</v>
      </c>
      <c r="AH232" s="15">
        <v>792.18785019999996</v>
      </c>
      <c r="AI232" s="15">
        <v>120.87575522</v>
      </c>
      <c r="AJ232" s="15">
        <v>173.53934881999999</v>
      </c>
      <c r="AK232" s="15">
        <v>218.06097460000001</v>
      </c>
      <c r="AL232" s="15">
        <v>6.3123287671000003</v>
      </c>
      <c r="AM232" s="15">
        <v>26.712873157000001</v>
      </c>
      <c r="AN232" s="15">
        <v>189.44235307</v>
      </c>
      <c r="AO232" s="15">
        <v>221.25354175000001</v>
      </c>
      <c r="AP232" s="15">
        <v>7.3576986300999998</v>
      </c>
      <c r="AQ232" s="15">
        <v>159</v>
      </c>
      <c r="AR232" s="50"/>
      <c r="AS232" s="39"/>
      <c r="AU232" s="14">
        <v>198</v>
      </c>
      <c r="AV232" s="15">
        <v>792.10205919999999</v>
      </c>
      <c r="AW232" s="15">
        <v>119.63393133</v>
      </c>
      <c r="AX232" s="15">
        <v>173.50749302</v>
      </c>
      <c r="AY232" s="15">
        <v>216.92196544999999</v>
      </c>
      <c r="AZ232" s="15">
        <v>6.3123287671000003</v>
      </c>
      <c r="BA232" s="15">
        <v>26.623602846000001</v>
      </c>
      <c r="BB232" s="15">
        <v>189.39845323</v>
      </c>
      <c r="BC232" s="15">
        <v>222.68988483999999</v>
      </c>
      <c r="BD232" s="15">
        <v>7.3719479889999997</v>
      </c>
      <c r="BE232" s="15">
        <v>145</v>
      </c>
      <c r="BF232" s="50"/>
      <c r="BG232" s="39"/>
      <c r="BI232" s="14">
        <v>198</v>
      </c>
      <c r="BJ232" s="15">
        <v>837.70302130000005</v>
      </c>
      <c r="BK232" s="15">
        <v>120.37358283</v>
      </c>
      <c r="BL232" s="15">
        <v>169.55199447000001</v>
      </c>
      <c r="BM232" s="15">
        <v>224.01630746000001</v>
      </c>
      <c r="BN232" s="15">
        <v>6.3123287671000003</v>
      </c>
      <c r="BO232" s="15">
        <v>26.700427813000001</v>
      </c>
      <c r="BP232" s="15">
        <v>192.27567478</v>
      </c>
      <c r="BQ232" s="15">
        <v>316.76621081000002</v>
      </c>
      <c r="BR232" s="15">
        <v>7.7468075123000002</v>
      </c>
      <c r="BS232" s="15">
        <v>159</v>
      </c>
      <c r="BT232" s="50"/>
    </row>
    <row r="233" spans="5:72">
      <c r="E233" s="14">
        <v>199</v>
      </c>
      <c r="F233" s="15">
        <v>835.57711076999999</v>
      </c>
      <c r="G233" s="15">
        <v>122.16924899</v>
      </c>
      <c r="H233" s="15">
        <v>174.02931977</v>
      </c>
      <c r="I233" s="15">
        <v>219.97371046000001</v>
      </c>
      <c r="J233" s="15">
        <v>6.3123287671000003</v>
      </c>
      <c r="K233" s="15">
        <v>26.693361843999998</v>
      </c>
      <c r="L233" s="15">
        <v>208.73755417999999</v>
      </c>
      <c r="M233" s="15">
        <v>346.46315016</v>
      </c>
      <c r="N233" s="15">
        <v>8.0135274465999995</v>
      </c>
      <c r="O233" s="15">
        <v>119</v>
      </c>
      <c r="S233" s="14">
        <v>199</v>
      </c>
      <c r="T233" s="15">
        <v>827.29904558999999</v>
      </c>
      <c r="U233" s="15">
        <v>119.82729187</v>
      </c>
      <c r="V233" s="15">
        <v>174.31454830999999</v>
      </c>
      <c r="W233" s="15">
        <v>221.34046537</v>
      </c>
      <c r="X233" s="15">
        <v>6.3123287671000003</v>
      </c>
      <c r="Y233" s="15">
        <v>26.662342003999999</v>
      </c>
      <c r="Z233" s="15">
        <v>198.25762953</v>
      </c>
      <c r="AA233" s="15">
        <v>231.17245423</v>
      </c>
      <c r="AB233" s="15">
        <v>7.4484036027</v>
      </c>
      <c r="AC233" s="15">
        <v>162</v>
      </c>
      <c r="AG233" s="14">
        <v>199</v>
      </c>
      <c r="AH233" s="15">
        <v>785.71038294000004</v>
      </c>
      <c r="AI233" s="15">
        <v>120.15682824</v>
      </c>
      <c r="AJ233" s="15">
        <v>172.84170619</v>
      </c>
      <c r="AK233" s="15">
        <v>217.89816565999999</v>
      </c>
      <c r="AL233" s="15">
        <v>6.3123287671000003</v>
      </c>
      <c r="AM233" s="15">
        <v>26.698575942000002</v>
      </c>
      <c r="AN233" s="15">
        <v>189.15544686000001</v>
      </c>
      <c r="AO233" s="15">
        <v>220.33252924999999</v>
      </c>
      <c r="AP233" s="15">
        <v>7.3576986300999998</v>
      </c>
      <c r="AQ233" s="15">
        <v>162</v>
      </c>
      <c r="AR233" s="50"/>
      <c r="AS233" s="39"/>
      <c r="AU233" s="14">
        <v>199</v>
      </c>
      <c r="AV233" s="15">
        <v>785.88459247000003</v>
      </c>
      <c r="AW233" s="15">
        <v>118.75781845</v>
      </c>
      <c r="AX233" s="15">
        <v>172.69856282000001</v>
      </c>
      <c r="AY233" s="15">
        <v>216.76040788</v>
      </c>
      <c r="AZ233" s="15">
        <v>6.3123287671000003</v>
      </c>
      <c r="BA233" s="15">
        <v>26.608669378999998</v>
      </c>
      <c r="BB233" s="15">
        <v>189.11777873</v>
      </c>
      <c r="BC233" s="15">
        <v>221.95985121000001</v>
      </c>
      <c r="BD233" s="15">
        <v>7.3719479889999997</v>
      </c>
      <c r="BE233" s="15">
        <v>148</v>
      </c>
      <c r="BF233" s="50"/>
      <c r="BG233" s="39"/>
      <c r="BI233" s="14">
        <v>199</v>
      </c>
      <c r="BJ233" s="15">
        <v>830.46038971999997</v>
      </c>
      <c r="BK233" s="15">
        <v>119.91099668</v>
      </c>
      <c r="BL233" s="15">
        <v>169.08586159999999</v>
      </c>
      <c r="BM233" s="15">
        <v>223.92896424</v>
      </c>
      <c r="BN233" s="15">
        <v>6.3123287671000003</v>
      </c>
      <c r="BO233" s="15">
        <v>26.686510158000001</v>
      </c>
      <c r="BP233" s="15">
        <v>192.01065374999999</v>
      </c>
      <c r="BQ233" s="15">
        <v>315.98377976</v>
      </c>
      <c r="BR233" s="15">
        <v>7.7468075123000002</v>
      </c>
      <c r="BS233" s="15">
        <v>162</v>
      </c>
      <c r="BT233" s="50"/>
    </row>
    <row r="234" spans="5:72">
      <c r="E234" s="14">
        <v>200</v>
      </c>
      <c r="F234" s="15">
        <v>828.55290610999998</v>
      </c>
      <c r="G234" s="15">
        <v>121.63372937</v>
      </c>
      <c r="H234" s="15">
        <v>173.38303067000001</v>
      </c>
      <c r="I234" s="15">
        <v>219.80373148000001</v>
      </c>
      <c r="J234" s="15">
        <v>6.3123287671000003</v>
      </c>
      <c r="K234" s="15">
        <v>26.678800124999999</v>
      </c>
      <c r="L234" s="15">
        <v>208.4958748</v>
      </c>
      <c r="M234" s="15">
        <v>345.56121793</v>
      </c>
      <c r="N234" s="15">
        <v>8.0135274465999995</v>
      </c>
      <c r="O234" s="15">
        <v>122</v>
      </c>
      <c r="S234" s="14">
        <v>200</v>
      </c>
      <c r="T234" s="15">
        <v>820.23044606999997</v>
      </c>
      <c r="U234" s="15">
        <v>119.31860945</v>
      </c>
      <c r="V234" s="15">
        <v>173.70483174</v>
      </c>
      <c r="W234" s="15">
        <v>221.18882643000001</v>
      </c>
      <c r="X234" s="15">
        <v>6.3123287671000003</v>
      </c>
      <c r="Y234" s="15">
        <v>26.649105108000001</v>
      </c>
      <c r="Z234" s="15">
        <v>197.97537575999999</v>
      </c>
      <c r="AA234" s="15">
        <v>230.26558523</v>
      </c>
      <c r="AB234" s="15">
        <v>7.4484036027</v>
      </c>
      <c r="AC234" s="15">
        <v>164</v>
      </c>
      <c r="AG234" s="14">
        <v>200</v>
      </c>
      <c r="AH234" s="15">
        <v>779.88202772</v>
      </c>
      <c r="AI234" s="15">
        <v>118.95385492</v>
      </c>
      <c r="AJ234" s="15">
        <v>171.97899785000001</v>
      </c>
      <c r="AK234" s="15">
        <v>217.73535673000001</v>
      </c>
      <c r="AL234" s="15">
        <v>6.3123287671000003</v>
      </c>
      <c r="AM234" s="15">
        <v>26.684531324999998</v>
      </c>
      <c r="AN234" s="15">
        <v>188.86490358</v>
      </c>
      <c r="AO234" s="15">
        <v>219.41727331000001</v>
      </c>
      <c r="AP234" s="15">
        <v>7.3576986300999998</v>
      </c>
      <c r="AQ234" s="15">
        <v>164</v>
      </c>
      <c r="AR234" s="50"/>
      <c r="AS234" s="39"/>
      <c r="AU234" s="14">
        <v>200</v>
      </c>
      <c r="AV234" s="15">
        <v>779.80967007000004</v>
      </c>
      <c r="AW234" s="15">
        <v>117.58708373</v>
      </c>
      <c r="AX234" s="15">
        <v>172.04171013999999</v>
      </c>
      <c r="AY234" s="15">
        <v>216.59885030999999</v>
      </c>
      <c r="AZ234" s="15">
        <v>6.3123287671000003</v>
      </c>
      <c r="BA234" s="15">
        <v>26.593973071000001</v>
      </c>
      <c r="BB234" s="15">
        <v>188.83365080999999</v>
      </c>
      <c r="BC234" s="15">
        <v>221.23489516000001</v>
      </c>
      <c r="BD234" s="15">
        <v>7.3719479889999997</v>
      </c>
      <c r="BE234" s="15">
        <v>150</v>
      </c>
      <c r="BF234" s="50"/>
      <c r="BG234" s="39"/>
      <c r="BI234" s="14">
        <v>200</v>
      </c>
      <c r="BJ234" s="15">
        <v>823.64532319</v>
      </c>
      <c r="BK234" s="15">
        <v>119.21930429</v>
      </c>
      <c r="BL234" s="15">
        <v>168.42126991000001</v>
      </c>
      <c r="BM234" s="15">
        <v>223.84162101999999</v>
      </c>
      <c r="BN234" s="15">
        <v>6.3123287671000003</v>
      </c>
      <c r="BO234" s="15">
        <v>26.672845884000001</v>
      </c>
      <c r="BP234" s="15">
        <v>191.74244970000001</v>
      </c>
      <c r="BQ234" s="15">
        <v>315.20839538000001</v>
      </c>
      <c r="BR234" s="15">
        <v>7.7468075123000002</v>
      </c>
      <c r="BS234" s="15">
        <v>164</v>
      </c>
      <c r="BT234" s="50"/>
    </row>
    <row r="235" spans="5:72">
      <c r="E235" s="14">
        <v>201</v>
      </c>
      <c r="F235" s="15">
        <v>821.58135534999997</v>
      </c>
      <c r="G235" s="15">
        <v>121.06436248</v>
      </c>
      <c r="H235" s="15">
        <v>172.71793492</v>
      </c>
      <c r="I235" s="15">
        <v>219.63375250999999</v>
      </c>
      <c r="J235" s="15">
        <v>6.3123287671000003</v>
      </c>
      <c r="K235" s="15">
        <v>26.664469669999999</v>
      </c>
      <c r="L235" s="15">
        <v>208.25180053</v>
      </c>
      <c r="M235" s="15">
        <v>344.66333177000001</v>
      </c>
      <c r="N235" s="15">
        <v>8.0135274465999995</v>
      </c>
      <c r="O235" s="15">
        <v>125</v>
      </c>
      <c r="S235" s="14">
        <v>201</v>
      </c>
      <c r="T235" s="15">
        <v>813.35468171000002</v>
      </c>
      <c r="U235" s="15">
        <v>118.68154659</v>
      </c>
      <c r="V235" s="15">
        <v>173.03066045</v>
      </c>
      <c r="W235" s="15">
        <v>221.03718749000001</v>
      </c>
      <c r="X235" s="15">
        <v>6.3123287671000003</v>
      </c>
      <c r="Y235" s="15">
        <v>26.636136206</v>
      </c>
      <c r="Z235" s="15">
        <v>197.68998998999999</v>
      </c>
      <c r="AA235" s="15">
        <v>229.36639867</v>
      </c>
      <c r="AB235" s="15">
        <v>7.4484036027</v>
      </c>
      <c r="AC235" s="15">
        <v>167</v>
      </c>
      <c r="AG235" s="14">
        <v>201</v>
      </c>
      <c r="AH235" s="15">
        <v>773.50758730999996</v>
      </c>
      <c r="AI235" s="15">
        <v>118.10998019</v>
      </c>
      <c r="AJ235" s="15">
        <v>171.30327611999999</v>
      </c>
      <c r="AK235" s="15">
        <v>217.57254778999999</v>
      </c>
      <c r="AL235" s="15">
        <v>6.3123287671000003</v>
      </c>
      <c r="AM235" s="15">
        <v>26.670739975</v>
      </c>
      <c r="AN235" s="15">
        <v>188.57091475999999</v>
      </c>
      <c r="AO235" s="15">
        <v>218.50809638000001</v>
      </c>
      <c r="AP235" s="15">
        <v>7.3576986300999998</v>
      </c>
      <c r="AQ235" s="15">
        <v>167</v>
      </c>
      <c r="AR235" s="50"/>
      <c r="AS235" s="39"/>
      <c r="AU235" s="14">
        <v>201</v>
      </c>
      <c r="AV235" s="15">
        <v>773.435382</v>
      </c>
      <c r="AW235" s="15">
        <v>116.64225107</v>
      </c>
      <c r="AX235" s="15">
        <v>171.45832107999999</v>
      </c>
      <c r="AY235" s="15">
        <v>216.43729274</v>
      </c>
      <c r="AZ235" s="15">
        <v>6.3123287671000003</v>
      </c>
      <c r="BA235" s="15">
        <v>26.579515186999998</v>
      </c>
      <c r="BB235" s="15">
        <v>188.54625404999999</v>
      </c>
      <c r="BC235" s="15">
        <v>220.51534753000001</v>
      </c>
      <c r="BD235" s="15">
        <v>7.3719479889999997</v>
      </c>
      <c r="BE235" s="15">
        <v>153</v>
      </c>
      <c r="BF235" s="50"/>
      <c r="BG235" s="39"/>
      <c r="BI235" s="14">
        <v>201</v>
      </c>
      <c r="BJ235" s="15">
        <v>816.58606994000002</v>
      </c>
      <c r="BK235" s="15">
        <v>118.67360574</v>
      </c>
      <c r="BL235" s="15">
        <v>167.8548711</v>
      </c>
      <c r="BM235" s="15">
        <v>223.75427780000001</v>
      </c>
      <c r="BN235" s="15">
        <v>6.3123287671000003</v>
      </c>
      <c r="BO235" s="15">
        <v>26.659435492</v>
      </c>
      <c r="BP235" s="15">
        <v>191.47123354999999</v>
      </c>
      <c r="BQ235" s="15">
        <v>314.44039966000003</v>
      </c>
      <c r="BR235" s="15">
        <v>7.7468075123000002</v>
      </c>
      <c r="BS235" s="15">
        <v>167</v>
      </c>
      <c r="BT235" s="50"/>
    </row>
    <row r="236" spans="5:72">
      <c r="E236" s="14">
        <v>202</v>
      </c>
      <c r="F236" s="15">
        <v>814.50712841999996</v>
      </c>
      <c r="G236" s="15">
        <v>120.32273323</v>
      </c>
      <c r="H236" s="15">
        <v>172.32777770000001</v>
      </c>
      <c r="I236" s="15">
        <v>219.46377353</v>
      </c>
      <c r="J236" s="15">
        <v>6.3123287671000003</v>
      </c>
      <c r="K236" s="15">
        <v>26.650372000000001</v>
      </c>
      <c r="L236" s="15">
        <v>208.00548377000001</v>
      </c>
      <c r="M236" s="15">
        <v>343.76993434000002</v>
      </c>
      <c r="N236" s="15">
        <v>8.0135274465999995</v>
      </c>
      <c r="O236" s="15">
        <v>128</v>
      </c>
      <c r="S236" s="14">
        <v>202</v>
      </c>
      <c r="T236" s="15">
        <v>806.55140775999996</v>
      </c>
      <c r="U236" s="15">
        <v>117.91661967</v>
      </c>
      <c r="V236" s="15">
        <v>172.41186281</v>
      </c>
      <c r="W236" s="15">
        <v>220.88554855000001</v>
      </c>
      <c r="X236" s="15">
        <v>6.3123287671000003</v>
      </c>
      <c r="Y236" s="15">
        <v>26.623435195999999</v>
      </c>
      <c r="Z236" s="15">
        <v>197.40165640000001</v>
      </c>
      <c r="AA236" s="15">
        <v>228.47518295</v>
      </c>
      <c r="AB236" s="15">
        <v>7.4484036027</v>
      </c>
      <c r="AC236" s="15">
        <v>169</v>
      </c>
      <c r="AG236" s="14">
        <v>202</v>
      </c>
      <c r="AH236" s="15">
        <v>766.59987152999997</v>
      </c>
      <c r="AI236" s="15">
        <v>117.51515911</v>
      </c>
      <c r="AJ236" s="15">
        <v>170.9117761</v>
      </c>
      <c r="AK236" s="15">
        <v>217.40973886</v>
      </c>
      <c r="AL236" s="15">
        <v>6.3123287671000003</v>
      </c>
      <c r="AM236" s="15">
        <v>26.657202561999998</v>
      </c>
      <c r="AN236" s="15">
        <v>188.27367194999999</v>
      </c>
      <c r="AO236" s="15">
        <v>217.60532090999999</v>
      </c>
      <c r="AP236" s="15">
        <v>7.3576986300999998</v>
      </c>
      <c r="AQ236" s="15">
        <v>169</v>
      </c>
      <c r="AR236" s="50"/>
      <c r="AS236" s="39"/>
      <c r="AU236" s="14">
        <v>202</v>
      </c>
      <c r="AV236" s="15">
        <v>766.46141391000003</v>
      </c>
      <c r="AW236" s="15">
        <v>116.11933602000001</v>
      </c>
      <c r="AX236" s="15">
        <v>171.05269441999999</v>
      </c>
      <c r="AY236" s="15">
        <v>216.27573516999999</v>
      </c>
      <c r="AZ236" s="15">
        <v>6.3123287671000003</v>
      </c>
      <c r="BA236" s="15">
        <v>26.565296993</v>
      </c>
      <c r="BB236" s="15">
        <v>188.25577301000001</v>
      </c>
      <c r="BC236" s="15">
        <v>219.80153917000001</v>
      </c>
      <c r="BD236" s="15">
        <v>7.3719479889999997</v>
      </c>
      <c r="BE236" s="15">
        <v>155</v>
      </c>
      <c r="BF236" s="50"/>
      <c r="BG236" s="39"/>
      <c r="BI236" s="14">
        <v>202</v>
      </c>
      <c r="BJ236" s="15">
        <v>809.51932740999996</v>
      </c>
      <c r="BK236" s="15">
        <v>117.94506976</v>
      </c>
      <c r="BL236" s="15">
        <v>167.47879900999999</v>
      </c>
      <c r="BM236" s="15">
        <v>223.66693459000001</v>
      </c>
      <c r="BN236" s="15">
        <v>6.3123287671000003</v>
      </c>
      <c r="BO236" s="15">
        <v>26.646279481000001</v>
      </c>
      <c r="BP236" s="15">
        <v>191.19717624</v>
      </c>
      <c r="BQ236" s="15">
        <v>313.68013459999997</v>
      </c>
      <c r="BR236" s="15">
        <v>7.7468075123000002</v>
      </c>
      <c r="BS236" s="15">
        <v>169</v>
      </c>
      <c r="BT236" s="50"/>
    </row>
    <row r="237" spans="5:72">
      <c r="E237" s="14">
        <v>203</v>
      </c>
      <c r="F237" s="15">
        <v>807.47782384000004</v>
      </c>
      <c r="G237" s="15">
        <v>119.71419179</v>
      </c>
      <c r="H237" s="15">
        <v>171.75961033999999</v>
      </c>
      <c r="I237" s="15">
        <v>219.29379456000001</v>
      </c>
      <c r="J237" s="15">
        <v>6.3123287671000003</v>
      </c>
      <c r="K237" s="15">
        <v>26.636508637999999</v>
      </c>
      <c r="L237" s="15">
        <v>207.75707693000001</v>
      </c>
      <c r="M237" s="15">
        <v>342.88146828999999</v>
      </c>
      <c r="N237" s="15">
        <v>8.0135274465999995</v>
      </c>
      <c r="O237" s="15">
        <v>131</v>
      </c>
      <c r="S237" s="14">
        <v>203</v>
      </c>
      <c r="T237" s="15">
        <v>799.45662178999999</v>
      </c>
      <c r="U237" s="15">
        <v>117.33092354999999</v>
      </c>
      <c r="V237" s="15">
        <v>171.90534636999999</v>
      </c>
      <c r="W237" s="15">
        <v>220.73390961000001</v>
      </c>
      <c r="X237" s="15">
        <v>6.3123287671000003</v>
      </c>
      <c r="Y237" s="15">
        <v>26.611001975000001</v>
      </c>
      <c r="Z237" s="15">
        <v>197.11055913000001</v>
      </c>
      <c r="AA237" s="15">
        <v>227.59222647999999</v>
      </c>
      <c r="AB237" s="15">
        <v>7.4484036027</v>
      </c>
      <c r="AC237" s="15">
        <v>171</v>
      </c>
      <c r="AG237" s="14">
        <v>203</v>
      </c>
      <c r="AH237" s="15">
        <v>760.05316431000006</v>
      </c>
      <c r="AI237" s="15">
        <v>116.78705644999999</v>
      </c>
      <c r="AJ237" s="15">
        <v>170.29254911999999</v>
      </c>
      <c r="AK237" s="15">
        <v>217.24692992000001</v>
      </c>
      <c r="AL237" s="15">
        <v>6.3123287671000003</v>
      </c>
      <c r="AM237" s="15">
        <v>26.643919755999999</v>
      </c>
      <c r="AN237" s="15">
        <v>187.97336669000001</v>
      </c>
      <c r="AO237" s="15">
        <v>216.70926933000001</v>
      </c>
      <c r="AP237" s="15">
        <v>7.3576986300999998</v>
      </c>
      <c r="AQ237" s="15">
        <v>171</v>
      </c>
      <c r="AR237" s="50"/>
      <c r="AS237" s="39"/>
      <c r="AU237" s="14">
        <v>203</v>
      </c>
      <c r="AV237" s="15">
        <v>759.90721133</v>
      </c>
      <c r="AW237" s="15">
        <v>115.42912305</v>
      </c>
      <c r="AX237" s="15">
        <v>170.39460016999999</v>
      </c>
      <c r="AY237" s="15">
        <v>216.1141776</v>
      </c>
      <c r="AZ237" s="15">
        <v>6.3123287671000003</v>
      </c>
      <c r="BA237" s="15">
        <v>26.551319753000001</v>
      </c>
      <c r="BB237" s="15">
        <v>187.96239229</v>
      </c>
      <c r="BC237" s="15">
        <v>219.09380091</v>
      </c>
      <c r="BD237" s="15">
        <v>7.3719479889999997</v>
      </c>
      <c r="BE237" s="15">
        <v>158</v>
      </c>
      <c r="BF237" s="50"/>
      <c r="BG237" s="39"/>
      <c r="BI237" s="14">
        <v>203</v>
      </c>
      <c r="BJ237" s="15">
        <v>802.62631406000003</v>
      </c>
      <c r="BK237" s="15">
        <v>117.26713266</v>
      </c>
      <c r="BL237" s="15">
        <v>166.87839886</v>
      </c>
      <c r="BM237" s="15">
        <v>223.57959137</v>
      </c>
      <c r="BN237" s="15">
        <v>6.3123287671000003</v>
      </c>
      <c r="BO237" s="15">
        <v>26.633378354000001</v>
      </c>
      <c r="BP237" s="15">
        <v>190.92044870999999</v>
      </c>
      <c r="BQ237" s="15">
        <v>312.92794219000001</v>
      </c>
      <c r="BR237" s="15">
        <v>7.7468075123000002</v>
      </c>
      <c r="BS237" s="15">
        <v>171</v>
      </c>
      <c r="BT237" s="50"/>
    </row>
    <row r="238" spans="5:72">
      <c r="E238" s="14">
        <v>204</v>
      </c>
      <c r="F238" s="15">
        <v>801.01272143999995</v>
      </c>
      <c r="G238" s="15">
        <v>118.77065145</v>
      </c>
      <c r="H238" s="15">
        <v>170.96223968999999</v>
      </c>
      <c r="I238" s="15">
        <v>219.12381558999999</v>
      </c>
      <c r="J238" s="15">
        <v>6.3123287671000003</v>
      </c>
      <c r="K238" s="15">
        <v>26.622881105000001</v>
      </c>
      <c r="L238" s="15">
        <v>207.50673239</v>
      </c>
      <c r="M238" s="15">
        <v>341.99837625999999</v>
      </c>
      <c r="N238" s="15">
        <v>8.0135274465999995</v>
      </c>
      <c r="O238" s="15">
        <v>133</v>
      </c>
      <c r="S238" s="14">
        <v>204</v>
      </c>
      <c r="T238" s="15">
        <v>792.85813604999998</v>
      </c>
      <c r="U238" s="15">
        <v>116.44715406</v>
      </c>
      <c r="V238" s="15">
        <v>171.20060308999999</v>
      </c>
      <c r="W238" s="15">
        <v>220.58227067000001</v>
      </c>
      <c r="X238" s="15">
        <v>6.3123287671000003</v>
      </c>
      <c r="Y238" s="15">
        <v>26.598836443</v>
      </c>
      <c r="Z238" s="15">
        <v>196.81688233</v>
      </c>
      <c r="AA238" s="15">
        <v>226.71781766000001</v>
      </c>
      <c r="AB238" s="15">
        <v>7.4484036027</v>
      </c>
      <c r="AC238" s="15">
        <v>174</v>
      </c>
      <c r="AG238" s="14">
        <v>204</v>
      </c>
      <c r="AH238" s="15">
        <v>753.31028255000001</v>
      </c>
      <c r="AI238" s="15">
        <v>116.12214733</v>
      </c>
      <c r="AJ238" s="15">
        <v>169.80630312</v>
      </c>
      <c r="AK238" s="15">
        <v>217.08412099</v>
      </c>
      <c r="AL238" s="15">
        <v>6.3123287671000003</v>
      </c>
      <c r="AM238" s="15">
        <v>26.630892225</v>
      </c>
      <c r="AN238" s="15">
        <v>187.67019052000001</v>
      </c>
      <c r="AO238" s="15">
        <v>215.8202641</v>
      </c>
      <c r="AP238" s="15">
        <v>7.3576986300999998</v>
      </c>
      <c r="AQ238" s="15">
        <v>174</v>
      </c>
      <c r="AR238" s="50"/>
      <c r="AS238" s="39"/>
      <c r="AU238" s="14">
        <v>204</v>
      </c>
      <c r="AV238" s="15">
        <v>753.16059858999995</v>
      </c>
      <c r="AW238" s="15">
        <v>114.77726036999999</v>
      </c>
      <c r="AX238" s="15">
        <v>169.89056579000001</v>
      </c>
      <c r="AY238" s="15">
        <v>215.95262002000001</v>
      </c>
      <c r="AZ238" s="15">
        <v>6.3123287671000003</v>
      </c>
      <c r="BA238" s="15">
        <v>26.537584731999999</v>
      </c>
      <c r="BB238" s="15">
        <v>187.66629644</v>
      </c>
      <c r="BC238" s="15">
        <v>218.39246360999999</v>
      </c>
      <c r="BD238" s="15">
        <v>7.3719479889999997</v>
      </c>
      <c r="BE238" s="15">
        <v>160</v>
      </c>
      <c r="BF238" s="50"/>
      <c r="BG238" s="39"/>
      <c r="BI238" s="14">
        <v>204</v>
      </c>
      <c r="BJ238" s="15">
        <v>796.13471875000005</v>
      </c>
      <c r="BK238" s="15">
        <v>116.40875186</v>
      </c>
      <c r="BL238" s="15">
        <v>166.05702436000001</v>
      </c>
      <c r="BM238" s="15">
        <v>223.49224814999999</v>
      </c>
      <c r="BN238" s="15">
        <v>6.3123287671000003</v>
      </c>
      <c r="BO238" s="15">
        <v>26.620732610000001</v>
      </c>
      <c r="BP238" s="15">
        <v>190.64122189</v>
      </c>
      <c r="BQ238" s="15">
        <v>312.18416440999999</v>
      </c>
      <c r="BR238" s="15">
        <v>7.7468075123000002</v>
      </c>
      <c r="BS238" s="15">
        <v>174</v>
      </c>
      <c r="BT238" s="50"/>
    </row>
    <row r="239" spans="5:72">
      <c r="E239" s="14">
        <v>205</v>
      </c>
      <c r="F239" s="15">
        <v>794.07519315000002</v>
      </c>
      <c r="G239" s="15">
        <v>118.09940939000001</v>
      </c>
      <c r="H239" s="15">
        <v>170.37268754999999</v>
      </c>
      <c r="I239" s="15">
        <v>218.94614571</v>
      </c>
      <c r="J239" s="15">
        <v>6.3123287671000003</v>
      </c>
      <c r="K239" s="15">
        <v>26.609490921999999</v>
      </c>
      <c r="L239" s="15">
        <v>207.25460256</v>
      </c>
      <c r="M239" s="15">
        <v>341.12110092</v>
      </c>
      <c r="N239" s="15">
        <v>8.0135274465999995</v>
      </c>
      <c r="O239" s="15">
        <v>136</v>
      </c>
      <c r="S239" s="14">
        <v>205</v>
      </c>
      <c r="T239" s="15">
        <v>785.95065338999996</v>
      </c>
      <c r="U239" s="15">
        <v>115.71717649</v>
      </c>
      <c r="V239" s="15">
        <v>170.65106481999999</v>
      </c>
      <c r="W239" s="15">
        <v>220.43063172999999</v>
      </c>
      <c r="X239" s="15">
        <v>6.3123287671000003</v>
      </c>
      <c r="Y239" s="15">
        <v>26.586938496999998</v>
      </c>
      <c r="Z239" s="15">
        <v>196.52081016</v>
      </c>
      <c r="AA239" s="15">
        <v>225.85224489000001</v>
      </c>
      <c r="AB239" s="15">
        <v>7.4484036027</v>
      </c>
      <c r="AC239" s="15">
        <v>176</v>
      </c>
      <c r="AG239" s="14">
        <v>205</v>
      </c>
      <c r="AH239" s="15">
        <v>746.34887831000003</v>
      </c>
      <c r="AI239" s="15">
        <v>115.67550348</v>
      </c>
      <c r="AJ239" s="15">
        <v>169.38861892</v>
      </c>
      <c r="AK239" s="15">
        <v>216.85300746999999</v>
      </c>
      <c r="AL239" s="15">
        <v>6.3123287671000003</v>
      </c>
      <c r="AM239" s="15">
        <v>26.618120639000001</v>
      </c>
      <c r="AN239" s="15">
        <v>187.36433498</v>
      </c>
      <c r="AO239" s="15">
        <v>214.93862766000001</v>
      </c>
      <c r="AP239" s="15">
        <v>7.3576986300999998</v>
      </c>
      <c r="AQ239" s="15">
        <v>176</v>
      </c>
      <c r="AR239" s="50"/>
      <c r="AS239" s="39"/>
      <c r="AU239" s="14">
        <v>205</v>
      </c>
      <c r="AV239" s="15">
        <v>746.35153939999998</v>
      </c>
      <c r="AW239" s="15">
        <v>114.18491819</v>
      </c>
      <c r="AX239" s="15">
        <v>169.46857998999999</v>
      </c>
      <c r="AY239" s="15">
        <v>215.71193983000001</v>
      </c>
      <c r="AZ239" s="15">
        <v>6.3123287671000003</v>
      </c>
      <c r="BA239" s="15">
        <v>26.524093196999999</v>
      </c>
      <c r="BB239" s="15">
        <v>187.36767004000001</v>
      </c>
      <c r="BC239" s="15">
        <v>217.69785812000001</v>
      </c>
      <c r="BD239" s="15">
        <v>7.3719479889999997</v>
      </c>
      <c r="BE239" s="15">
        <v>163</v>
      </c>
      <c r="BF239" s="50"/>
      <c r="BG239" s="39"/>
      <c r="BI239" s="14">
        <v>205</v>
      </c>
      <c r="BJ239" s="15">
        <v>789.20233143999997</v>
      </c>
      <c r="BK239" s="15">
        <v>115.77151662999999</v>
      </c>
      <c r="BL239" s="15">
        <v>165.45902593</v>
      </c>
      <c r="BM239" s="15">
        <v>223.40117529</v>
      </c>
      <c r="BN239" s="15">
        <v>6.3123287671000003</v>
      </c>
      <c r="BO239" s="15">
        <v>26.608342749999998</v>
      </c>
      <c r="BP239" s="15">
        <v>190.35966672999999</v>
      </c>
      <c r="BQ239" s="15">
        <v>311.44914326000003</v>
      </c>
      <c r="BR239" s="15">
        <v>7.7468075123000002</v>
      </c>
      <c r="BS239" s="15">
        <v>176</v>
      </c>
      <c r="BT239" s="50"/>
    </row>
    <row r="240" spans="5:72">
      <c r="E240" s="14">
        <v>206</v>
      </c>
      <c r="F240" s="15">
        <v>787.73767766000003</v>
      </c>
      <c r="G240" s="15">
        <v>117.07332752000001</v>
      </c>
      <c r="H240" s="15">
        <v>169.70765807000001</v>
      </c>
      <c r="I240" s="15">
        <v>218.59878019000001</v>
      </c>
      <c r="J240" s="15">
        <v>6.3123287671000003</v>
      </c>
      <c r="K240" s="15">
        <v>26.596339611000001</v>
      </c>
      <c r="L240" s="15">
        <v>207.00083984</v>
      </c>
      <c r="M240" s="15">
        <v>340.25008489999999</v>
      </c>
      <c r="N240" s="15">
        <v>8.0135274465999995</v>
      </c>
      <c r="O240" s="15">
        <v>139</v>
      </c>
      <c r="S240" s="14">
        <v>206</v>
      </c>
      <c r="T240" s="15">
        <v>779.45890116999999</v>
      </c>
      <c r="U240" s="15">
        <v>114.86750268</v>
      </c>
      <c r="V240" s="15">
        <v>169.97549925000001</v>
      </c>
      <c r="W240" s="15">
        <v>220.10898587</v>
      </c>
      <c r="X240" s="15">
        <v>6.3123287671000003</v>
      </c>
      <c r="Y240" s="15">
        <v>26.575308035999999</v>
      </c>
      <c r="Z240" s="15">
        <v>196.22252678999999</v>
      </c>
      <c r="AA240" s="15">
        <v>224.99579657999999</v>
      </c>
      <c r="AB240" s="15">
        <v>7.4484036027</v>
      </c>
      <c r="AC240" s="15">
        <v>179</v>
      </c>
      <c r="AG240" s="14">
        <v>206</v>
      </c>
      <c r="AH240" s="15">
        <v>739.77467702000001</v>
      </c>
      <c r="AI240" s="15">
        <v>115.08136469999999</v>
      </c>
      <c r="AJ240" s="15">
        <v>168.83255596000001</v>
      </c>
      <c r="AK240" s="15">
        <v>216.52056469999999</v>
      </c>
      <c r="AL240" s="15">
        <v>6.3123287671000003</v>
      </c>
      <c r="AM240" s="15">
        <v>26.605605667999999</v>
      </c>
      <c r="AN240" s="15">
        <v>187.05599161999999</v>
      </c>
      <c r="AO240" s="15">
        <v>214.06468244999999</v>
      </c>
      <c r="AP240" s="15">
        <v>7.3576986300999998</v>
      </c>
      <c r="AQ240" s="15">
        <v>179</v>
      </c>
      <c r="AR240" s="50"/>
      <c r="AS240" s="39"/>
      <c r="AU240" s="14">
        <v>206</v>
      </c>
      <c r="AV240" s="15">
        <v>739.94019748999995</v>
      </c>
      <c r="AW240" s="15">
        <v>113.59169571</v>
      </c>
      <c r="AX240" s="15">
        <v>168.71896910000001</v>
      </c>
      <c r="AY240" s="15">
        <v>215.40204774</v>
      </c>
      <c r="AZ240" s="15">
        <v>6.3123287671000003</v>
      </c>
      <c r="BA240" s="15">
        <v>26.510846411999999</v>
      </c>
      <c r="BB240" s="15">
        <v>187.06669767</v>
      </c>
      <c r="BC240" s="15">
        <v>217.01031527000001</v>
      </c>
      <c r="BD240" s="15">
        <v>7.3719479889999997</v>
      </c>
      <c r="BE240" s="15">
        <v>165</v>
      </c>
      <c r="BF240" s="50"/>
      <c r="BG240" s="39"/>
      <c r="BI240" s="14">
        <v>206</v>
      </c>
      <c r="BJ240" s="15">
        <v>782.72502450000002</v>
      </c>
      <c r="BK240" s="15">
        <v>114.91139172</v>
      </c>
      <c r="BL240" s="15">
        <v>164.79299078</v>
      </c>
      <c r="BM240" s="15">
        <v>223.14594846</v>
      </c>
      <c r="BN240" s="15">
        <v>6.3123287671000003</v>
      </c>
      <c r="BO240" s="15">
        <v>26.596209274</v>
      </c>
      <c r="BP240" s="15">
        <v>190.07595416000001</v>
      </c>
      <c r="BQ240" s="15">
        <v>310.72322073999999</v>
      </c>
      <c r="BR240" s="15">
        <v>7.7468075123000002</v>
      </c>
      <c r="BS240" s="15">
        <v>179</v>
      </c>
      <c r="BT240" s="50"/>
    </row>
    <row r="241" spans="5:72">
      <c r="E241" s="14">
        <v>207</v>
      </c>
      <c r="F241" s="15">
        <v>780.71516975999998</v>
      </c>
      <c r="G241" s="15">
        <v>116.5258415</v>
      </c>
      <c r="H241" s="15">
        <v>169.16839045</v>
      </c>
      <c r="I241" s="15">
        <v>218.33204936999999</v>
      </c>
      <c r="J241" s="15">
        <v>6.3123287671000003</v>
      </c>
      <c r="K241" s="15">
        <v>26.583428694999998</v>
      </c>
      <c r="L241" s="15">
        <v>206.74559661000001</v>
      </c>
      <c r="M241" s="15">
        <v>339.38577086999999</v>
      </c>
      <c r="N241" s="15">
        <v>8.0135274465999995</v>
      </c>
      <c r="O241" s="15">
        <v>142</v>
      </c>
      <c r="S241" s="14">
        <v>207</v>
      </c>
      <c r="T241" s="15">
        <v>772.62495338999997</v>
      </c>
      <c r="U241" s="15">
        <v>114.23152107</v>
      </c>
      <c r="V241" s="15">
        <v>169.35909551</v>
      </c>
      <c r="W241" s="15">
        <v>219.85668154000001</v>
      </c>
      <c r="X241" s="15">
        <v>6.3123287671000003</v>
      </c>
      <c r="Y241" s="15">
        <v>26.563944956</v>
      </c>
      <c r="Z241" s="15">
        <v>195.92221635000001</v>
      </c>
      <c r="AA241" s="15">
        <v>224.14876113</v>
      </c>
      <c r="AB241" s="15">
        <v>7.4484036027</v>
      </c>
      <c r="AC241" s="15">
        <v>181</v>
      </c>
      <c r="AG241" s="14">
        <v>207</v>
      </c>
      <c r="AH241" s="15">
        <v>733.60782133999999</v>
      </c>
      <c r="AI241" s="15">
        <v>114.01151883999999</v>
      </c>
      <c r="AJ241" s="15">
        <v>168.19328095</v>
      </c>
      <c r="AK241" s="15">
        <v>216.33969544999999</v>
      </c>
      <c r="AL241" s="15">
        <v>6.3123287671000003</v>
      </c>
      <c r="AM241" s="15">
        <v>26.593347980000001</v>
      </c>
      <c r="AN241" s="15">
        <v>186.74535198000001</v>
      </c>
      <c r="AO241" s="15">
        <v>213.19875092000001</v>
      </c>
      <c r="AP241" s="15">
        <v>7.3576986300999998</v>
      </c>
      <c r="AQ241" s="15">
        <v>181</v>
      </c>
      <c r="AR241" s="50"/>
      <c r="AS241" s="39"/>
      <c r="AU241" s="14">
        <v>207</v>
      </c>
      <c r="AV241" s="15">
        <v>733.42442478999999</v>
      </c>
      <c r="AW241" s="15">
        <v>112.78908047</v>
      </c>
      <c r="AX241" s="15">
        <v>168.16057108999999</v>
      </c>
      <c r="AY241" s="15">
        <v>215.21476633</v>
      </c>
      <c r="AZ241" s="15">
        <v>6.3123287671000003</v>
      </c>
      <c r="BA241" s="15">
        <v>26.497845642000001</v>
      </c>
      <c r="BB241" s="15">
        <v>186.76356390999999</v>
      </c>
      <c r="BC241" s="15">
        <v>216.33016591000001</v>
      </c>
      <c r="BD241" s="15">
        <v>7.3719479889999997</v>
      </c>
      <c r="BE241" s="15">
        <v>168</v>
      </c>
      <c r="BF241" s="50"/>
      <c r="BG241" s="39"/>
      <c r="BI241" s="14">
        <v>207</v>
      </c>
      <c r="BJ241" s="15">
        <v>776.15453095999999</v>
      </c>
      <c r="BK241" s="15">
        <v>114.06018699000001</v>
      </c>
      <c r="BL241" s="15">
        <v>164.19982994</v>
      </c>
      <c r="BM241" s="15">
        <v>222.90211375000001</v>
      </c>
      <c r="BN241" s="15">
        <v>6.3123287671000003</v>
      </c>
      <c r="BO241" s="15">
        <v>26.584332684</v>
      </c>
      <c r="BP241" s="15">
        <v>189.79025511</v>
      </c>
      <c r="BQ241" s="15">
        <v>310.00673884000003</v>
      </c>
      <c r="BR241" s="15">
        <v>7.7468075123000002</v>
      </c>
      <c r="BS241" s="15">
        <v>181</v>
      </c>
      <c r="BT241" s="50"/>
    </row>
    <row r="242" spans="5:72">
      <c r="E242" s="14">
        <v>208</v>
      </c>
      <c r="F242" s="15">
        <v>773.84496114000001</v>
      </c>
      <c r="G242" s="15">
        <v>115.69207043999999</v>
      </c>
      <c r="H242" s="15">
        <v>168.65522253</v>
      </c>
      <c r="I242" s="15">
        <v>218.17320461</v>
      </c>
      <c r="J242" s="15">
        <v>6.3123287671000003</v>
      </c>
      <c r="K242" s="15">
        <v>26.570759692999999</v>
      </c>
      <c r="L242" s="15">
        <v>206.48902527999999</v>
      </c>
      <c r="M242" s="15">
        <v>338.52860146</v>
      </c>
      <c r="N242" s="15">
        <v>8.0135274465999995</v>
      </c>
      <c r="O242" s="15">
        <v>145</v>
      </c>
      <c r="S242" s="14">
        <v>208</v>
      </c>
      <c r="T242" s="15">
        <v>765.71789861000002</v>
      </c>
      <c r="U242" s="15">
        <v>113.40029093</v>
      </c>
      <c r="V242" s="15">
        <v>168.80032806</v>
      </c>
      <c r="W242" s="15">
        <v>219.81509645</v>
      </c>
      <c r="X242" s="15">
        <v>6.3123287671000003</v>
      </c>
      <c r="Y242" s="15">
        <v>26.552849158000001</v>
      </c>
      <c r="Z242" s="15">
        <v>195.62006301</v>
      </c>
      <c r="AA242" s="15">
        <v>223.31142693999999</v>
      </c>
      <c r="AB242" s="15">
        <v>7.4484036027</v>
      </c>
      <c r="AC242" s="15">
        <v>183</v>
      </c>
      <c r="AG242" s="14">
        <v>208</v>
      </c>
      <c r="AH242" s="15">
        <v>726.99253207000004</v>
      </c>
      <c r="AI242" s="15">
        <v>113.31930887999999</v>
      </c>
      <c r="AJ242" s="15">
        <v>167.59724421999999</v>
      </c>
      <c r="AK242" s="15">
        <v>216.18638558999999</v>
      </c>
      <c r="AL242" s="15">
        <v>6.3123287671000003</v>
      </c>
      <c r="AM242" s="15">
        <v>26.581348246000001</v>
      </c>
      <c r="AN242" s="15">
        <v>186.43260759</v>
      </c>
      <c r="AO242" s="15">
        <v>212.34115552</v>
      </c>
      <c r="AP242" s="15">
        <v>7.3576986300999998</v>
      </c>
      <c r="AQ242" s="15">
        <v>183</v>
      </c>
      <c r="AR242" s="50"/>
      <c r="AS242" s="39"/>
      <c r="AU242" s="14">
        <v>208</v>
      </c>
      <c r="AV242" s="15">
        <v>726.77128142000004</v>
      </c>
      <c r="AW242" s="15">
        <v>112.02845132</v>
      </c>
      <c r="AX242" s="15">
        <v>167.66171066999999</v>
      </c>
      <c r="AY242" s="15">
        <v>215.06333187999999</v>
      </c>
      <c r="AZ242" s="15">
        <v>6.3123287671000003</v>
      </c>
      <c r="BA242" s="15">
        <v>26.485092153</v>
      </c>
      <c r="BB242" s="15">
        <v>186.45845331999999</v>
      </c>
      <c r="BC242" s="15">
        <v>215.65774089000001</v>
      </c>
      <c r="BD242" s="15">
        <v>7.3719479889999997</v>
      </c>
      <c r="BE242" s="15">
        <v>170</v>
      </c>
      <c r="BF242" s="50"/>
      <c r="BG242" s="39"/>
      <c r="BI242" s="14">
        <v>208</v>
      </c>
      <c r="BJ242" s="15">
        <v>769.04252971000005</v>
      </c>
      <c r="BK242" s="15">
        <v>113.41902954</v>
      </c>
      <c r="BL242" s="15">
        <v>163.77890307000001</v>
      </c>
      <c r="BM242" s="15">
        <v>222.81750549</v>
      </c>
      <c r="BN242" s="15">
        <v>6.3123287671000003</v>
      </c>
      <c r="BO242" s="15">
        <v>26.572713479000001</v>
      </c>
      <c r="BP242" s="15">
        <v>189.50274052</v>
      </c>
      <c r="BQ242" s="15">
        <v>309.30003954</v>
      </c>
      <c r="BR242" s="15">
        <v>7.7468075123000002</v>
      </c>
      <c r="BS242" s="15">
        <v>183</v>
      </c>
      <c r="BT242" s="50"/>
    </row>
    <row r="243" spans="5:72">
      <c r="E243" s="14">
        <v>209</v>
      </c>
      <c r="F243" s="15">
        <v>766.39968234000003</v>
      </c>
      <c r="G243" s="15">
        <v>115.21001439</v>
      </c>
      <c r="H243" s="15">
        <v>168.36540977999999</v>
      </c>
      <c r="I243" s="15">
        <v>218.01435984</v>
      </c>
      <c r="J243" s="15">
        <v>6.3123287671000003</v>
      </c>
      <c r="K243" s="15">
        <v>26.558334128999999</v>
      </c>
      <c r="L243" s="15">
        <v>206.23127825</v>
      </c>
      <c r="M243" s="15">
        <v>337.67901934000002</v>
      </c>
      <c r="N243" s="15">
        <v>8.0135274465999995</v>
      </c>
      <c r="O243" s="15">
        <v>147</v>
      </c>
      <c r="S243" s="14">
        <v>209</v>
      </c>
      <c r="T243" s="15">
        <v>758.01368992000005</v>
      </c>
      <c r="U243" s="15">
        <v>112.86725198000001</v>
      </c>
      <c r="V243" s="15">
        <v>168.60065750999999</v>
      </c>
      <c r="W243" s="15">
        <v>219.91337720000001</v>
      </c>
      <c r="X243" s="15">
        <v>6.3123287671000003</v>
      </c>
      <c r="Y243" s="15">
        <v>26.542020537999999</v>
      </c>
      <c r="Z243" s="15">
        <v>195.31625091999999</v>
      </c>
      <c r="AA243" s="15">
        <v>222.48408241000001</v>
      </c>
      <c r="AB243" s="15">
        <v>7.4484036027</v>
      </c>
      <c r="AC243" s="15">
        <v>186</v>
      </c>
      <c r="AG243" s="14">
        <v>209</v>
      </c>
      <c r="AH243" s="15">
        <v>719.95377737000001</v>
      </c>
      <c r="AI243" s="15">
        <v>112.83808406999999</v>
      </c>
      <c r="AJ243" s="15">
        <v>167.2136878</v>
      </c>
      <c r="AK243" s="15">
        <v>216.03307573000001</v>
      </c>
      <c r="AL243" s="15">
        <v>6.3123287671000003</v>
      </c>
      <c r="AM243" s="15">
        <v>26.569607134000002</v>
      </c>
      <c r="AN243" s="15">
        <v>186.11795000999999</v>
      </c>
      <c r="AO243" s="15">
        <v>211.49221868999999</v>
      </c>
      <c r="AP243" s="15">
        <v>7.3576986300999998</v>
      </c>
      <c r="AQ243" s="15">
        <v>186</v>
      </c>
      <c r="AR243" s="50"/>
      <c r="AS243" s="39"/>
      <c r="AU243" s="14">
        <v>209</v>
      </c>
      <c r="AV243" s="15">
        <v>719.89668368000002</v>
      </c>
      <c r="AW243" s="15">
        <v>111.42914436</v>
      </c>
      <c r="AX243" s="15">
        <v>167.22298246</v>
      </c>
      <c r="AY243" s="15">
        <v>214.91189743000001</v>
      </c>
      <c r="AZ243" s="15">
        <v>6.3123287671000003</v>
      </c>
      <c r="BA243" s="15">
        <v>26.47258721</v>
      </c>
      <c r="BB243" s="15">
        <v>186.15155048</v>
      </c>
      <c r="BC243" s="15">
        <v>214.99337105999999</v>
      </c>
      <c r="BD243" s="15">
        <v>7.3719479889999997</v>
      </c>
      <c r="BE243" s="15">
        <v>173</v>
      </c>
      <c r="BF243" s="50"/>
      <c r="BG243" s="39"/>
      <c r="BI243" s="14">
        <v>209</v>
      </c>
      <c r="BJ243" s="15">
        <v>761.37209562999999</v>
      </c>
      <c r="BK243" s="15">
        <v>113.08546556</v>
      </c>
      <c r="BL243" s="15">
        <v>163.60881556999999</v>
      </c>
      <c r="BM243" s="15">
        <v>222.73289724</v>
      </c>
      <c r="BN243" s="15">
        <v>6.3123287671000003</v>
      </c>
      <c r="BO243" s="15">
        <v>26.561352160999999</v>
      </c>
      <c r="BP243" s="15">
        <v>189.21358133000001</v>
      </c>
      <c r="BQ243" s="15">
        <v>308.60346485000002</v>
      </c>
      <c r="BR243" s="15">
        <v>7.7468075123000002</v>
      </c>
      <c r="BS243" s="15">
        <v>186</v>
      </c>
      <c r="BT243" s="50"/>
    </row>
    <row r="244" spans="5:72">
      <c r="E244" s="14">
        <v>210</v>
      </c>
      <c r="F244" s="15">
        <v>759.00265087000002</v>
      </c>
      <c r="G244" s="15">
        <v>114.67395071999999</v>
      </c>
      <c r="H244" s="15">
        <v>168.08135730999999</v>
      </c>
      <c r="I244" s="15">
        <v>217.85551508</v>
      </c>
      <c r="J244" s="15">
        <v>6.3123287671000003</v>
      </c>
      <c r="K244" s="15">
        <v>26.546153524000001</v>
      </c>
      <c r="L244" s="15">
        <v>205.97250790999999</v>
      </c>
      <c r="M244" s="15">
        <v>336.83746715000001</v>
      </c>
      <c r="N244" s="15">
        <v>8.0135274465999995</v>
      </c>
      <c r="O244" s="15">
        <v>150</v>
      </c>
      <c r="S244" s="14">
        <v>210</v>
      </c>
      <c r="T244" s="15">
        <v>750.45609246000004</v>
      </c>
      <c r="U244" s="15">
        <v>112.36486346</v>
      </c>
      <c r="V244" s="15">
        <v>168.22372528</v>
      </c>
      <c r="W244" s="15">
        <v>220.01165796000001</v>
      </c>
      <c r="X244" s="15">
        <v>6.3123287671000003</v>
      </c>
      <c r="Y244" s="15">
        <v>26.531458995000001</v>
      </c>
      <c r="Z244" s="15">
        <v>195.01096423999999</v>
      </c>
      <c r="AA244" s="15">
        <v>221.66701594</v>
      </c>
      <c r="AB244" s="15">
        <v>7.4484036027</v>
      </c>
      <c r="AC244" s="15">
        <v>188</v>
      </c>
      <c r="AG244" s="14">
        <v>210</v>
      </c>
      <c r="AH244" s="15">
        <v>713.43518147999998</v>
      </c>
      <c r="AI244" s="15">
        <v>112.04461852</v>
      </c>
      <c r="AJ244" s="15">
        <v>166.62221328000001</v>
      </c>
      <c r="AK244" s="15">
        <v>215.87976587</v>
      </c>
      <c r="AL244" s="15">
        <v>6.3123287671000003</v>
      </c>
      <c r="AM244" s="15">
        <v>26.558125315000002</v>
      </c>
      <c r="AN244" s="15">
        <v>185.80157077999999</v>
      </c>
      <c r="AO244" s="15">
        <v>210.65226287999999</v>
      </c>
      <c r="AP244" s="15">
        <v>7.3576986300999998</v>
      </c>
      <c r="AQ244" s="15">
        <v>188</v>
      </c>
      <c r="AR244" s="50"/>
      <c r="AS244" s="39"/>
      <c r="AU244" s="14">
        <v>210</v>
      </c>
      <c r="AV244" s="15">
        <v>713.53866412000002</v>
      </c>
      <c r="AW244" s="15">
        <v>110.60661492</v>
      </c>
      <c r="AX244" s="15">
        <v>166.49089853000001</v>
      </c>
      <c r="AY244" s="15">
        <v>214.76046299000001</v>
      </c>
      <c r="AZ244" s="15">
        <v>6.3123287671000003</v>
      </c>
      <c r="BA244" s="15">
        <v>26.460332078</v>
      </c>
      <c r="BB244" s="15">
        <v>185.84303997000001</v>
      </c>
      <c r="BC244" s="15">
        <v>214.33738726000001</v>
      </c>
      <c r="BD244" s="15">
        <v>7.3719479889999997</v>
      </c>
      <c r="BE244" s="15">
        <v>175</v>
      </c>
      <c r="BF244" s="50"/>
      <c r="BG244" s="39"/>
      <c r="BI244" s="14">
        <v>210</v>
      </c>
      <c r="BJ244" s="15">
        <v>754.05416829000001</v>
      </c>
      <c r="BK244" s="15">
        <v>112.60207688</v>
      </c>
      <c r="BL244" s="15">
        <v>163.23604601</v>
      </c>
      <c r="BM244" s="15">
        <v>222.64828897999999</v>
      </c>
      <c r="BN244" s="15">
        <v>6.3123287671000003</v>
      </c>
      <c r="BO244" s="15">
        <v>26.550249229999999</v>
      </c>
      <c r="BP244" s="15">
        <v>188.92294848</v>
      </c>
      <c r="BQ244" s="15">
        <v>307.91735675000001</v>
      </c>
      <c r="BR244" s="15">
        <v>7.7468075123000002</v>
      </c>
      <c r="BS244" s="15">
        <v>188</v>
      </c>
      <c r="BT244" s="50"/>
    </row>
    <row r="245" spans="5:72">
      <c r="E245" s="14">
        <v>211</v>
      </c>
      <c r="F245" s="15">
        <v>751.44638519</v>
      </c>
      <c r="G245" s="15">
        <v>114.36437762</v>
      </c>
      <c r="H245" s="15">
        <v>167.73004849</v>
      </c>
      <c r="I245" s="15">
        <v>217.69667032000001</v>
      </c>
      <c r="J245" s="15">
        <v>6.3123287671000003</v>
      </c>
      <c r="K245" s="15">
        <v>26.534219398000001</v>
      </c>
      <c r="L245" s="15">
        <v>205.71286666</v>
      </c>
      <c r="M245" s="15">
        <v>336.00438753999998</v>
      </c>
      <c r="N245" s="15">
        <v>8.0135274465999995</v>
      </c>
      <c r="O245" s="15">
        <v>153</v>
      </c>
      <c r="S245" s="14">
        <v>211</v>
      </c>
      <c r="T245" s="15">
        <v>742.72842838999998</v>
      </c>
      <c r="U245" s="15">
        <v>111.94821525</v>
      </c>
      <c r="V245" s="15">
        <v>167.93111934999999</v>
      </c>
      <c r="W245" s="15">
        <v>220.10993870999999</v>
      </c>
      <c r="X245" s="15">
        <v>6.3123287671000003</v>
      </c>
      <c r="Y245" s="15">
        <v>26.521164426999999</v>
      </c>
      <c r="Z245" s="15">
        <v>194.70438712000001</v>
      </c>
      <c r="AA245" s="15">
        <v>220.86051595000001</v>
      </c>
      <c r="AB245" s="15">
        <v>7.4484036027</v>
      </c>
      <c r="AC245" s="15">
        <v>190</v>
      </c>
      <c r="AG245" s="14">
        <v>211</v>
      </c>
      <c r="AH245" s="15">
        <v>706.00411148000001</v>
      </c>
      <c r="AI245" s="15">
        <v>111.75024446</v>
      </c>
      <c r="AJ245" s="15">
        <v>166.44412138999999</v>
      </c>
      <c r="AK245" s="15">
        <v>215.72645600999999</v>
      </c>
      <c r="AL245" s="15">
        <v>6.3123287671000003</v>
      </c>
      <c r="AM245" s="15">
        <v>26.546903456999999</v>
      </c>
      <c r="AN245" s="15">
        <v>185.48366142</v>
      </c>
      <c r="AO245" s="15">
        <v>209.82161052999999</v>
      </c>
      <c r="AP245" s="15">
        <v>7.3576986300999998</v>
      </c>
      <c r="AQ245" s="15">
        <v>190</v>
      </c>
      <c r="AR245" s="50"/>
      <c r="AS245" s="39"/>
      <c r="AU245" s="14">
        <v>211</v>
      </c>
      <c r="AV245" s="15">
        <v>706.25016081000001</v>
      </c>
      <c r="AW245" s="15">
        <v>110.25967324</v>
      </c>
      <c r="AX245" s="15">
        <v>166.21371060000001</v>
      </c>
      <c r="AY245" s="15">
        <v>214.60902854</v>
      </c>
      <c r="AZ245" s="15">
        <v>6.3123287671000003</v>
      </c>
      <c r="BA245" s="15">
        <v>26.448328021999998</v>
      </c>
      <c r="BB245" s="15">
        <v>185.53310636</v>
      </c>
      <c r="BC245" s="15">
        <v>213.69012033000001</v>
      </c>
      <c r="BD245" s="15">
        <v>7.3719479889999997</v>
      </c>
      <c r="BE245" s="15">
        <v>177</v>
      </c>
      <c r="BF245" s="50"/>
      <c r="BG245" s="39"/>
      <c r="BI245" s="14">
        <v>211</v>
      </c>
      <c r="BJ245" s="15">
        <v>746.42133260000003</v>
      </c>
      <c r="BK245" s="15">
        <v>112.31400404999999</v>
      </c>
      <c r="BL245" s="15">
        <v>162.98286895999999</v>
      </c>
      <c r="BM245" s="15">
        <v>222.56368072999999</v>
      </c>
      <c r="BN245" s="15">
        <v>6.3123287671000003</v>
      </c>
      <c r="BO245" s="15">
        <v>26.539405186</v>
      </c>
      <c r="BP245" s="15">
        <v>188.6310129</v>
      </c>
      <c r="BQ245" s="15">
        <v>307.24205724000001</v>
      </c>
      <c r="BR245" s="15">
        <v>7.7468075123000002</v>
      </c>
      <c r="BS245" s="15">
        <v>190</v>
      </c>
      <c r="BT245" s="50"/>
    </row>
    <row r="246" spans="5:72">
      <c r="E246" s="14">
        <v>212</v>
      </c>
      <c r="F246" s="15">
        <v>743.84662234999996</v>
      </c>
      <c r="G246" s="15">
        <v>113.93592882</v>
      </c>
      <c r="H246" s="15">
        <v>167.54111252999999</v>
      </c>
      <c r="I246" s="15">
        <v>217.53782555000001</v>
      </c>
      <c r="J246" s="15">
        <v>6.3123287671000003</v>
      </c>
      <c r="K246" s="15">
        <v>26.522533275000001</v>
      </c>
      <c r="L246" s="15">
        <v>205.4525069</v>
      </c>
      <c r="M246" s="15">
        <v>335.18022316000003</v>
      </c>
      <c r="N246" s="15">
        <v>8.0135274465999995</v>
      </c>
      <c r="O246" s="15">
        <v>156</v>
      </c>
      <c r="S246" s="14">
        <v>212</v>
      </c>
      <c r="T246" s="15">
        <v>735.18140387999995</v>
      </c>
      <c r="U246" s="15">
        <v>111.53753227999999</v>
      </c>
      <c r="V246" s="15">
        <v>167.76736761999999</v>
      </c>
      <c r="W246" s="15">
        <v>219.89276046000001</v>
      </c>
      <c r="X246" s="15">
        <v>6.3123287671000003</v>
      </c>
      <c r="Y246" s="15">
        <v>26.511136731000001</v>
      </c>
      <c r="Z246" s="15">
        <v>194.39670372</v>
      </c>
      <c r="AA246" s="15">
        <v>220.06487082999999</v>
      </c>
      <c r="AB246" s="15">
        <v>7.4484036027</v>
      </c>
      <c r="AC246" s="15">
        <v>193</v>
      </c>
      <c r="AG246" s="14">
        <v>212</v>
      </c>
      <c r="AH246" s="15">
        <v>698.89370643999996</v>
      </c>
      <c r="AI246" s="15">
        <v>111.30427133000001</v>
      </c>
      <c r="AJ246" s="15">
        <v>166.09696362</v>
      </c>
      <c r="AK246" s="15">
        <v>215.57314615000001</v>
      </c>
      <c r="AL246" s="15">
        <v>6.3123287671000003</v>
      </c>
      <c r="AM246" s="15">
        <v>26.53594223</v>
      </c>
      <c r="AN246" s="15">
        <v>185.16441349999999</v>
      </c>
      <c r="AO246" s="15">
        <v>209.00058408000001</v>
      </c>
      <c r="AP246" s="15">
        <v>7.3576986300999998</v>
      </c>
      <c r="AQ246" s="15">
        <v>193</v>
      </c>
      <c r="AR246" s="50"/>
      <c r="AS246" s="39"/>
      <c r="AU246" s="14">
        <v>212</v>
      </c>
      <c r="AV246" s="15">
        <v>699.02433231999998</v>
      </c>
      <c r="AW246" s="15">
        <v>109.94223727000001</v>
      </c>
      <c r="AX246" s="15">
        <v>165.84434213</v>
      </c>
      <c r="AY246" s="15">
        <v>214.45759408999999</v>
      </c>
      <c r="AZ246" s="15">
        <v>6.3123287671000003</v>
      </c>
      <c r="BA246" s="15">
        <v>26.436576307999999</v>
      </c>
      <c r="BB246" s="15">
        <v>185.22193422000001</v>
      </c>
      <c r="BC246" s="15">
        <v>213.05190112</v>
      </c>
      <c r="BD246" s="15">
        <v>7.3719479889999997</v>
      </c>
      <c r="BE246" s="15">
        <v>180</v>
      </c>
      <c r="BF246" s="50"/>
      <c r="BG246" s="39"/>
      <c r="BI246" s="14">
        <v>212</v>
      </c>
      <c r="BJ246" s="15">
        <v>739.19363902999999</v>
      </c>
      <c r="BK246" s="15">
        <v>111.57880548999999</v>
      </c>
      <c r="BL246" s="15">
        <v>162.77167552</v>
      </c>
      <c r="BM246" s="15">
        <v>222.47907248000001</v>
      </c>
      <c r="BN246" s="15">
        <v>6.3123287671000003</v>
      </c>
      <c r="BO246" s="15">
        <v>26.528820530000001</v>
      </c>
      <c r="BP246" s="15">
        <v>188.33794552000001</v>
      </c>
      <c r="BQ246" s="15">
        <v>306.57790829999999</v>
      </c>
      <c r="BR246" s="15">
        <v>7.7468075123000002</v>
      </c>
      <c r="BS246" s="15">
        <v>193</v>
      </c>
      <c r="BT246" s="50"/>
    </row>
    <row r="247" spans="5:72">
      <c r="E247" s="14">
        <v>213</v>
      </c>
      <c r="F247" s="15">
        <v>736.49996385999998</v>
      </c>
      <c r="G247" s="15">
        <v>113.43063001</v>
      </c>
      <c r="H247" s="15">
        <v>167.17592224000001</v>
      </c>
      <c r="I247" s="15">
        <v>217.37898079000001</v>
      </c>
      <c r="J247" s="15">
        <v>6.3123287671000003</v>
      </c>
      <c r="K247" s="15">
        <v>26.511096675000001</v>
      </c>
      <c r="L247" s="15">
        <v>205.19158102</v>
      </c>
      <c r="M247" s="15">
        <v>334.36541667</v>
      </c>
      <c r="N247" s="15">
        <v>8.0135274465999995</v>
      </c>
      <c r="O247" s="15">
        <v>158</v>
      </c>
      <c r="S247" s="14">
        <v>213</v>
      </c>
      <c r="T247" s="15">
        <v>728.03948842</v>
      </c>
      <c r="U247" s="15">
        <v>110.92519615</v>
      </c>
      <c r="V247" s="15">
        <v>167.43931107</v>
      </c>
      <c r="W247" s="15">
        <v>219.63643114999999</v>
      </c>
      <c r="X247" s="15">
        <v>6.3123287671000003</v>
      </c>
      <c r="Y247" s="15">
        <v>26.501375806999999</v>
      </c>
      <c r="Z247" s="15">
        <v>194.08809819000001</v>
      </c>
      <c r="AA247" s="15">
        <v>219.28036897999999</v>
      </c>
      <c r="AB247" s="15">
        <v>7.4484036027</v>
      </c>
      <c r="AC247" s="15">
        <v>195</v>
      </c>
      <c r="AG247" s="14">
        <v>213</v>
      </c>
      <c r="AH247" s="15">
        <v>692.04696417000002</v>
      </c>
      <c r="AI247" s="15">
        <v>110.74247814</v>
      </c>
      <c r="AJ247" s="15">
        <v>165.60196313</v>
      </c>
      <c r="AK247" s="15">
        <v>215.41983629000001</v>
      </c>
      <c r="AL247" s="15">
        <v>6.3123287671000003</v>
      </c>
      <c r="AM247" s="15">
        <v>26.525242303999999</v>
      </c>
      <c r="AN247" s="15">
        <v>184.84401854999999</v>
      </c>
      <c r="AO247" s="15">
        <v>208.18950598999999</v>
      </c>
      <c r="AP247" s="15">
        <v>7.3576986300999998</v>
      </c>
      <c r="AQ247" s="15">
        <v>195</v>
      </c>
      <c r="AR247" s="50"/>
      <c r="AS247" s="39"/>
      <c r="AU247" s="14">
        <v>213</v>
      </c>
      <c r="AV247" s="15">
        <v>691.99408840000001</v>
      </c>
      <c r="AW247" s="15">
        <v>109.47477060999999</v>
      </c>
      <c r="AX247" s="15">
        <v>165.42941979</v>
      </c>
      <c r="AY247" s="15">
        <v>214.30615965000001</v>
      </c>
      <c r="AZ247" s="15">
        <v>6.3123287671000003</v>
      </c>
      <c r="BA247" s="15">
        <v>26.425078200000002</v>
      </c>
      <c r="BB247" s="15">
        <v>184.90970813000001</v>
      </c>
      <c r="BC247" s="15">
        <v>212.42306048</v>
      </c>
      <c r="BD247" s="15">
        <v>7.3719479889999997</v>
      </c>
      <c r="BE247" s="15">
        <v>182</v>
      </c>
      <c r="BF247" s="50"/>
      <c r="BG247" s="39"/>
      <c r="BI247" s="14">
        <v>213</v>
      </c>
      <c r="BJ247" s="15">
        <v>731.82787882000002</v>
      </c>
      <c r="BK247" s="15">
        <v>111.09800069000001</v>
      </c>
      <c r="BL247" s="15">
        <v>162.44415497</v>
      </c>
      <c r="BM247" s="15">
        <v>222.39446422</v>
      </c>
      <c r="BN247" s="15">
        <v>6.3123287671000003</v>
      </c>
      <c r="BO247" s="15">
        <v>26.518495763000001</v>
      </c>
      <c r="BP247" s="15">
        <v>188.0439173</v>
      </c>
      <c r="BQ247" s="15">
        <v>305.92525194000001</v>
      </c>
      <c r="BR247" s="15">
        <v>7.7468075123000002</v>
      </c>
      <c r="BS247" s="15">
        <v>195</v>
      </c>
      <c r="BT247" s="50"/>
    </row>
    <row r="248" spans="5:72">
      <c r="E248" s="14">
        <v>214</v>
      </c>
      <c r="F248" s="15">
        <v>729.29002460000004</v>
      </c>
      <c r="G248" s="15">
        <v>112.83302832</v>
      </c>
      <c r="H248" s="15">
        <v>166.76631559</v>
      </c>
      <c r="I248" s="15">
        <v>217.22013602999999</v>
      </c>
      <c r="J248" s="15">
        <v>6.3123287671000003</v>
      </c>
      <c r="K248" s="15">
        <v>26.499911121</v>
      </c>
      <c r="L248" s="15">
        <v>204.93024143</v>
      </c>
      <c r="M248" s="15">
        <v>333.56041070999999</v>
      </c>
      <c r="N248" s="15">
        <v>8.0135274465999995</v>
      </c>
      <c r="O248" s="15">
        <v>161</v>
      </c>
      <c r="S248" s="14">
        <v>214</v>
      </c>
      <c r="T248" s="15">
        <v>720.67023200999995</v>
      </c>
      <c r="U248" s="15">
        <v>110.57530264</v>
      </c>
      <c r="V248" s="15">
        <v>167.07615286000001</v>
      </c>
      <c r="W248" s="15">
        <v>219.38010184000001</v>
      </c>
      <c r="X248" s="15">
        <v>6.3123287671000003</v>
      </c>
      <c r="Y248" s="15">
        <v>26.491881552999999</v>
      </c>
      <c r="Z248" s="15">
        <v>193.77875469</v>
      </c>
      <c r="AA248" s="15">
        <v>218.50729881999999</v>
      </c>
      <c r="AB248" s="15">
        <v>7.4484036027</v>
      </c>
      <c r="AC248" s="15">
        <v>197</v>
      </c>
      <c r="AG248" s="14">
        <v>214</v>
      </c>
      <c r="AH248" s="15">
        <v>685.36812643999997</v>
      </c>
      <c r="AI248" s="15">
        <v>110.15729677</v>
      </c>
      <c r="AJ248" s="15">
        <v>164.96244627999999</v>
      </c>
      <c r="AK248" s="15">
        <v>215.26652643</v>
      </c>
      <c r="AL248" s="15">
        <v>6.3123287671000003</v>
      </c>
      <c r="AM248" s="15">
        <v>26.514804346999998</v>
      </c>
      <c r="AN248" s="15">
        <v>184.5226681</v>
      </c>
      <c r="AO248" s="15">
        <v>207.38869869000001</v>
      </c>
      <c r="AP248" s="15">
        <v>7.3576986300999998</v>
      </c>
      <c r="AQ248" s="15">
        <v>197</v>
      </c>
      <c r="AR248" s="50"/>
      <c r="AS248" s="39"/>
      <c r="AU248" s="14">
        <v>214</v>
      </c>
      <c r="AV248" s="15">
        <v>685.30297087999998</v>
      </c>
      <c r="AW248" s="15">
        <v>108.80587384</v>
      </c>
      <c r="AX248" s="15">
        <v>164.87680116000001</v>
      </c>
      <c r="AY248" s="15">
        <v>214.1547252</v>
      </c>
      <c r="AZ248" s="15">
        <v>6.3123287671000003</v>
      </c>
      <c r="BA248" s="15">
        <v>26.413834964999999</v>
      </c>
      <c r="BB248" s="15">
        <v>184.59661267000001</v>
      </c>
      <c r="BC248" s="15">
        <v>211.80392925999999</v>
      </c>
      <c r="BD248" s="15">
        <v>7.3719479889999997</v>
      </c>
      <c r="BE248" s="15">
        <v>185</v>
      </c>
      <c r="BF248" s="50"/>
      <c r="BG248" s="39"/>
      <c r="BI248" s="14">
        <v>214</v>
      </c>
      <c r="BJ248" s="15">
        <v>724.51340316999995</v>
      </c>
      <c r="BK248" s="15">
        <v>110.71858152</v>
      </c>
      <c r="BL248" s="15">
        <v>161.96396422000001</v>
      </c>
      <c r="BM248" s="15">
        <v>222.30985597</v>
      </c>
      <c r="BN248" s="15">
        <v>6.3123287671000003</v>
      </c>
      <c r="BO248" s="15">
        <v>26.508431385000002</v>
      </c>
      <c r="BP248" s="15">
        <v>187.74909915000001</v>
      </c>
      <c r="BQ248" s="15">
        <v>305.28443013999998</v>
      </c>
      <c r="BR248" s="15">
        <v>7.7468075123000002</v>
      </c>
      <c r="BS248" s="15">
        <v>197</v>
      </c>
      <c r="BT248" s="50"/>
    </row>
    <row r="249" spans="5:72">
      <c r="E249" s="14">
        <v>215</v>
      </c>
      <c r="F249" s="15">
        <v>722.03285338000001</v>
      </c>
      <c r="G249" s="15">
        <v>112.50427617</v>
      </c>
      <c r="H249" s="15">
        <v>166.13509135000001</v>
      </c>
      <c r="I249" s="15">
        <v>217.06129125999999</v>
      </c>
      <c r="J249" s="15">
        <v>6.3123287671000003</v>
      </c>
      <c r="K249" s="15">
        <v>26.488978134</v>
      </c>
      <c r="L249" s="15">
        <v>204.66864050999999</v>
      </c>
      <c r="M249" s="15">
        <v>332.76564794000001</v>
      </c>
      <c r="N249" s="15">
        <v>8.0135274465999995</v>
      </c>
      <c r="O249" s="15">
        <v>164</v>
      </c>
      <c r="S249" s="14">
        <v>215</v>
      </c>
      <c r="T249" s="15">
        <v>713.67622388999996</v>
      </c>
      <c r="U249" s="15">
        <v>110.10094075000001</v>
      </c>
      <c r="V249" s="15">
        <v>166.46221471999999</v>
      </c>
      <c r="W249" s="15">
        <v>219.12377253</v>
      </c>
      <c r="X249" s="15">
        <v>6.3123287671000003</v>
      </c>
      <c r="Y249" s="15">
        <v>26.482653865</v>
      </c>
      <c r="Z249" s="15">
        <v>193.46885736999999</v>
      </c>
      <c r="AA249" s="15">
        <v>217.74594873000001</v>
      </c>
      <c r="AB249" s="15">
        <v>7.4484036027</v>
      </c>
      <c r="AC249" s="15">
        <v>199</v>
      </c>
      <c r="AG249" s="14">
        <v>215</v>
      </c>
      <c r="AH249" s="15">
        <v>678.91048698999998</v>
      </c>
      <c r="AI249" s="15">
        <v>109.43643645</v>
      </c>
      <c r="AJ249" s="15">
        <v>164.23741011000001</v>
      </c>
      <c r="AK249" s="15">
        <v>215.11321656999999</v>
      </c>
      <c r="AL249" s="15">
        <v>6.3123287671000003</v>
      </c>
      <c r="AM249" s="15">
        <v>26.50462903</v>
      </c>
      <c r="AN249" s="15">
        <v>184.20055371000001</v>
      </c>
      <c r="AO249" s="15">
        <v>206.59848464000001</v>
      </c>
      <c r="AP249" s="15">
        <v>7.3576986300999998</v>
      </c>
      <c r="AQ249" s="15">
        <v>199</v>
      </c>
      <c r="AR249" s="50"/>
      <c r="AS249" s="39"/>
      <c r="AU249" s="14">
        <v>215</v>
      </c>
      <c r="AV249" s="15">
        <v>678.71715109000002</v>
      </c>
      <c r="AW249" s="15">
        <v>108.09156225</v>
      </c>
      <c r="AX249" s="15">
        <v>164.26429962</v>
      </c>
      <c r="AY249" s="15">
        <v>214.00329074999999</v>
      </c>
      <c r="AZ249" s="15">
        <v>6.3123287671000003</v>
      </c>
      <c r="BA249" s="15">
        <v>26.402847866999998</v>
      </c>
      <c r="BB249" s="15">
        <v>184.28283239999999</v>
      </c>
      <c r="BC249" s="15">
        <v>211.19483829000001</v>
      </c>
      <c r="BD249" s="15">
        <v>7.3719479889999997</v>
      </c>
      <c r="BE249" s="15">
        <v>187</v>
      </c>
      <c r="BF249" s="50"/>
      <c r="BG249" s="39"/>
      <c r="BI249" s="14">
        <v>215</v>
      </c>
      <c r="BJ249" s="15">
        <v>717.44356918000005</v>
      </c>
      <c r="BK249" s="15">
        <v>110.28580709000001</v>
      </c>
      <c r="BL249" s="15">
        <v>161.29248706999999</v>
      </c>
      <c r="BM249" s="15">
        <v>222.22524772</v>
      </c>
      <c r="BN249" s="15">
        <v>6.3123287671000003</v>
      </c>
      <c r="BO249" s="15">
        <v>26.498627896999999</v>
      </c>
      <c r="BP249" s="15">
        <v>187.45366203</v>
      </c>
      <c r="BQ249" s="15">
        <v>304.65578490000001</v>
      </c>
      <c r="BR249" s="15">
        <v>7.7468075123000002</v>
      </c>
      <c r="BS249" s="15">
        <v>199</v>
      </c>
      <c r="BT249" s="50"/>
    </row>
    <row r="250" spans="5:72">
      <c r="E250" s="14">
        <v>216</v>
      </c>
      <c r="F250" s="15">
        <v>715.37571939999998</v>
      </c>
      <c r="G250" s="15">
        <v>111.43808918000001</v>
      </c>
      <c r="H250" s="15">
        <v>165.64126472000001</v>
      </c>
      <c r="I250" s="15">
        <v>216.9024465</v>
      </c>
      <c r="J250" s="15">
        <v>6.3123287671000003</v>
      </c>
      <c r="K250" s="15">
        <v>26.478299234000001</v>
      </c>
      <c r="L250" s="15">
        <v>204.40693067999999</v>
      </c>
      <c r="M250" s="15">
        <v>331.98157100999998</v>
      </c>
      <c r="N250" s="15">
        <v>8.0135274465999995</v>
      </c>
      <c r="O250" s="15">
        <v>167</v>
      </c>
      <c r="S250" s="14">
        <v>216</v>
      </c>
      <c r="T250" s="15">
        <v>707.12801765999995</v>
      </c>
      <c r="U250" s="15">
        <v>109.08211193</v>
      </c>
      <c r="V250" s="15">
        <v>165.94694163</v>
      </c>
      <c r="W250" s="15">
        <v>218.86744321</v>
      </c>
      <c r="X250" s="15">
        <v>6.3123287671000003</v>
      </c>
      <c r="Y250" s="15">
        <v>26.473692643</v>
      </c>
      <c r="Z250" s="15">
        <v>193.15859037999999</v>
      </c>
      <c r="AA250" s="15">
        <v>216.99660713</v>
      </c>
      <c r="AB250" s="15">
        <v>7.4484036027</v>
      </c>
      <c r="AC250" s="15">
        <v>201</v>
      </c>
      <c r="AG250" s="14">
        <v>216</v>
      </c>
      <c r="AH250" s="15">
        <v>672.03656967999996</v>
      </c>
      <c r="AI250" s="15">
        <v>108.79147171</v>
      </c>
      <c r="AJ250" s="15">
        <v>163.85275621</v>
      </c>
      <c r="AK250" s="15">
        <v>214.95990671000001</v>
      </c>
      <c r="AL250" s="15">
        <v>6.3123287671000003</v>
      </c>
      <c r="AM250" s="15">
        <v>26.494717021</v>
      </c>
      <c r="AN250" s="15">
        <v>183.87786692</v>
      </c>
      <c r="AO250" s="15">
        <v>205.81918628</v>
      </c>
      <c r="AP250" s="15">
        <v>7.3576986300999998</v>
      </c>
      <c r="AQ250" s="15">
        <v>201</v>
      </c>
      <c r="AR250" s="50"/>
      <c r="AS250" s="39"/>
      <c r="AU250" s="14">
        <v>216</v>
      </c>
      <c r="AV250" s="15">
        <v>672.03618501999995</v>
      </c>
      <c r="AW250" s="15">
        <v>107.59089161999999</v>
      </c>
      <c r="AX250" s="15">
        <v>163.53330339999999</v>
      </c>
      <c r="AY250" s="15">
        <v>213.85185630999999</v>
      </c>
      <c r="AZ250" s="15">
        <v>6.3123287671000003</v>
      </c>
      <c r="BA250" s="15">
        <v>26.392118172</v>
      </c>
      <c r="BB250" s="15">
        <v>183.96855191</v>
      </c>
      <c r="BC250" s="15">
        <v>210.59611842000001</v>
      </c>
      <c r="BD250" s="15">
        <v>7.3719479889999997</v>
      </c>
      <c r="BE250" s="15">
        <v>189</v>
      </c>
      <c r="BF250" s="50"/>
      <c r="BG250" s="39"/>
      <c r="BI250" s="14">
        <v>216</v>
      </c>
      <c r="BJ250" s="15">
        <v>710.91034706000005</v>
      </c>
      <c r="BK250" s="15">
        <v>109.10868012</v>
      </c>
      <c r="BL250" s="15">
        <v>160.82875059</v>
      </c>
      <c r="BM250" s="15">
        <v>222.14063945999999</v>
      </c>
      <c r="BN250" s="15">
        <v>6.3123287671000003</v>
      </c>
      <c r="BO250" s="15">
        <v>26.489085800000002</v>
      </c>
      <c r="BP250" s="15">
        <v>187.15777686000001</v>
      </c>
      <c r="BQ250" s="15">
        <v>304.03965821000003</v>
      </c>
      <c r="BR250" s="15">
        <v>7.7468075123000002</v>
      </c>
      <c r="BS250" s="15">
        <v>201</v>
      </c>
      <c r="BT250" s="50"/>
    </row>
    <row r="251" spans="5:72">
      <c r="E251" s="14">
        <v>217</v>
      </c>
      <c r="F251" s="15">
        <v>708.42067516999998</v>
      </c>
      <c r="G251" s="15">
        <v>110.84136024999999</v>
      </c>
      <c r="H251" s="15">
        <v>164.97589027999999</v>
      </c>
      <c r="I251" s="15">
        <v>216.74360174</v>
      </c>
      <c r="J251" s="15">
        <v>6.3123287671000003</v>
      </c>
      <c r="K251" s="15">
        <v>26.467875944999999</v>
      </c>
      <c r="L251" s="15">
        <v>204.14526432</v>
      </c>
      <c r="M251" s="15">
        <v>331.20862255999998</v>
      </c>
      <c r="N251" s="15">
        <v>8.0135274465999995</v>
      </c>
      <c r="O251" s="15">
        <v>169</v>
      </c>
      <c r="S251" s="14">
        <v>217</v>
      </c>
      <c r="T251" s="15">
        <v>700.25406726000006</v>
      </c>
      <c r="U251" s="15">
        <v>108.53287494</v>
      </c>
      <c r="V251" s="15">
        <v>165.28782088</v>
      </c>
      <c r="W251" s="15">
        <v>218.61111389999999</v>
      </c>
      <c r="X251" s="15">
        <v>6.3123287671000003</v>
      </c>
      <c r="Y251" s="15">
        <v>26.464997785000001</v>
      </c>
      <c r="Z251" s="15">
        <v>192.84813789</v>
      </c>
      <c r="AA251" s="15">
        <v>216.25956241</v>
      </c>
      <c r="AB251" s="15">
        <v>7.4484036027</v>
      </c>
      <c r="AC251" s="15">
        <v>204</v>
      </c>
      <c r="AG251" s="14">
        <v>217</v>
      </c>
      <c r="AH251" s="15">
        <v>666.01317532999997</v>
      </c>
      <c r="AI251" s="15">
        <v>107.62247112999999</v>
      </c>
      <c r="AJ251" s="15">
        <v>163.14161519999999</v>
      </c>
      <c r="AK251" s="15">
        <v>214.80659685000001</v>
      </c>
      <c r="AL251" s="15">
        <v>6.3123287671000003</v>
      </c>
      <c r="AM251" s="15">
        <v>26.485068989999998</v>
      </c>
      <c r="AN251" s="15">
        <v>183.55479926000001</v>
      </c>
      <c r="AO251" s="15">
        <v>205.05112604999999</v>
      </c>
      <c r="AP251" s="15">
        <v>7.3576986300999998</v>
      </c>
      <c r="AQ251" s="15">
        <v>204</v>
      </c>
      <c r="AR251" s="50"/>
      <c r="AS251" s="39"/>
      <c r="AU251" s="14">
        <v>217</v>
      </c>
      <c r="AV251" s="15">
        <v>666.07291613999996</v>
      </c>
      <c r="AW251" s="15">
        <v>106.25834684</v>
      </c>
      <c r="AX251" s="15">
        <v>162.91648412999999</v>
      </c>
      <c r="AY251" s="15">
        <v>213.70042186000001</v>
      </c>
      <c r="AZ251" s="15">
        <v>6.3123287671000003</v>
      </c>
      <c r="BA251" s="15">
        <v>26.381647143999999</v>
      </c>
      <c r="BB251" s="15">
        <v>183.65395576</v>
      </c>
      <c r="BC251" s="15">
        <v>210.00810050000001</v>
      </c>
      <c r="BD251" s="15">
        <v>7.3719479889999997</v>
      </c>
      <c r="BE251" s="15">
        <v>192</v>
      </c>
      <c r="BF251" s="50"/>
      <c r="BG251" s="39"/>
      <c r="BI251" s="14">
        <v>217</v>
      </c>
      <c r="BJ251" s="15">
        <v>704.00126597999997</v>
      </c>
      <c r="BK251" s="15">
        <v>108.62776303</v>
      </c>
      <c r="BL251" s="15">
        <v>160.04466318999999</v>
      </c>
      <c r="BM251" s="15">
        <v>222.05603120999999</v>
      </c>
      <c r="BN251" s="15">
        <v>6.3123287671000003</v>
      </c>
      <c r="BO251" s="15">
        <v>26.479805593999998</v>
      </c>
      <c r="BP251" s="15">
        <v>186.86161458000001</v>
      </c>
      <c r="BQ251" s="15">
        <v>303.43639206</v>
      </c>
      <c r="BR251" s="15">
        <v>7.7468075123000002</v>
      </c>
      <c r="BS251" s="15">
        <v>204</v>
      </c>
      <c r="BT251" s="50"/>
    </row>
    <row r="252" spans="5:72">
      <c r="E252" s="14">
        <v>218</v>
      </c>
      <c r="F252" s="15">
        <v>702.10019089000002</v>
      </c>
      <c r="G252" s="15">
        <v>109.58898963</v>
      </c>
      <c r="H252" s="15">
        <v>164.33159759</v>
      </c>
      <c r="I252" s="15">
        <v>216.58475697</v>
      </c>
      <c r="J252" s="15">
        <v>6.3123287671000003</v>
      </c>
      <c r="K252" s="15">
        <v>26.457709787999999</v>
      </c>
      <c r="L252" s="15">
        <v>203.88379383</v>
      </c>
      <c r="M252" s="15">
        <v>330.44724524999998</v>
      </c>
      <c r="N252" s="15">
        <v>8.0135274465999995</v>
      </c>
      <c r="O252" s="15">
        <v>172</v>
      </c>
      <c r="S252" s="14">
        <v>218</v>
      </c>
      <c r="T252" s="15">
        <v>694.28011527000001</v>
      </c>
      <c r="U252" s="15">
        <v>107.34177936</v>
      </c>
      <c r="V252" s="15">
        <v>164.37056031</v>
      </c>
      <c r="W252" s="15">
        <v>218.35478459000001</v>
      </c>
      <c r="X252" s="15">
        <v>6.3123287671000003</v>
      </c>
      <c r="Y252" s="15">
        <v>26.456569188</v>
      </c>
      <c r="Z252" s="15">
        <v>192.53768405</v>
      </c>
      <c r="AA252" s="15">
        <v>215.53510298</v>
      </c>
      <c r="AB252" s="15">
        <v>7.4484036027</v>
      </c>
      <c r="AC252" s="15">
        <v>206</v>
      </c>
      <c r="AG252" s="14">
        <v>218</v>
      </c>
      <c r="AH252" s="15">
        <v>659.29521248000003</v>
      </c>
      <c r="AI252" s="15">
        <v>107.00619625</v>
      </c>
      <c r="AJ252" s="15">
        <v>162.57231697</v>
      </c>
      <c r="AK252" s="15">
        <v>214.65328699</v>
      </c>
      <c r="AL252" s="15">
        <v>6.3123287671000003</v>
      </c>
      <c r="AM252" s="15">
        <v>26.475685605999999</v>
      </c>
      <c r="AN252" s="15">
        <v>183.23154228000001</v>
      </c>
      <c r="AO252" s="15">
        <v>204.2946264</v>
      </c>
      <c r="AP252" s="15">
        <v>7.3576986300999998</v>
      </c>
      <c r="AQ252" s="15">
        <v>206</v>
      </c>
      <c r="AR252" s="50"/>
      <c r="AS252" s="39"/>
      <c r="AU252" s="14">
        <v>218</v>
      </c>
      <c r="AV252" s="15">
        <v>659.42716560999997</v>
      </c>
      <c r="AW252" s="15">
        <v>105.61107831</v>
      </c>
      <c r="AX252" s="15">
        <v>162.29687027</v>
      </c>
      <c r="AY252" s="15">
        <v>213.54898741</v>
      </c>
      <c r="AZ252" s="15">
        <v>6.3123287671000003</v>
      </c>
      <c r="BA252" s="15">
        <v>26.37143605</v>
      </c>
      <c r="BB252" s="15">
        <v>183.33922853000001</v>
      </c>
      <c r="BC252" s="15">
        <v>209.43111537999999</v>
      </c>
      <c r="BD252" s="15">
        <v>7.3719479889999997</v>
      </c>
      <c r="BE252" s="15">
        <v>194</v>
      </c>
      <c r="BF252" s="50"/>
      <c r="BG252" s="39"/>
      <c r="BI252" s="14">
        <v>218</v>
      </c>
      <c r="BJ252" s="15">
        <v>697.57028508999997</v>
      </c>
      <c r="BK252" s="15">
        <v>107.46214224000001</v>
      </c>
      <c r="BL252" s="15">
        <v>159.46717928999999</v>
      </c>
      <c r="BM252" s="15">
        <v>221.97142295</v>
      </c>
      <c r="BN252" s="15">
        <v>6.3123287671000003</v>
      </c>
      <c r="BO252" s="15">
        <v>26.470787778999998</v>
      </c>
      <c r="BP252" s="15">
        <v>186.56534612999999</v>
      </c>
      <c r="BQ252" s="15">
        <v>302.84632844999999</v>
      </c>
      <c r="BR252" s="15">
        <v>7.7468075123000002</v>
      </c>
      <c r="BS252" s="15">
        <v>206</v>
      </c>
      <c r="BT252" s="50"/>
    </row>
    <row r="253" spans="5:72">
      <c r="E253" s="14">
        <v>219</v>
      </c>
      <c r="F253" s="15">
        <v>695.84789939999996</v>
      </c>
      <c r="G253" s="15">
        <v>108.4327097</v>
      </c>
      <c r="H253" s="15">
        <v>163.52302141000001</v>
      </c>
      <c r="I253" s="15">
        <v>216.42591221000001</v>
      </c>
      <c r="J253" s="15">
        <v>6.3123287671000003</v>
      </c>
      <c r="K253" s="15">
        <v>26.447802284000002</v>
      </c>
      <c r="L253" s="15">
        <v>203.62267161</v>
      </c>
      <c r="M253" s="15">
        <v>329.69788172</v>
      </c>
      <c r="N253" s="15">
        <v>8.0135274465999995</v>
      </c>
      <c r="O253" s="15">
        <v>175</v>
      </c>
      <c r="S253" s="14">
        <v>219</v>
      </c>
      <c r="T253" s="15">
        <v>687.82816228000002</v>
      </c>
      <c r="U253" s="15">
        <v>106.20189951</v>
      </c>
      <c r="V253" s="15">
        <v>163.88008500000001</v>
      </c>
      <c r="W253" s="15">
        <v>218.09845528</v>
      </c>
      <c r="X253" s="15">
        <v>6.3123287671000003</v>
      </c>
      <c r="Y253" s="15">
        <v>26.448406751</v>
      </c>
      <c r="Z253" s="15">
        <v>192.22741300000001</v>
      </c>
      <c r="AA253" s="15">
        <v>214.82351725000001</v>
      </c>
      <c r="AB253" s="15">
        <v>7.4484036027</v>
      </c>
      <c r="AC253" s="15">
        <v>208</v>
      </c>
      <c r="AG253" s="14">
        <v>219</v>
      </c>
      <c r="AH253" s="15">
        <v>652.68861030000005</v>
      </c>
      <c r="AI253" s="15">
        <v>106.11713245999999</v>
      </c>
      <c r="AJ253" s="15">
        <v>162.16444701</v>
      </c>
      <c r="AK253" s="15">
        <v>214.49997712999999</v>
      </c>
      <c r="AL253" s="15">
        <v>6.3123287671000003</v>
      </c>
      <c r="AM253" s="15">
        <v>26.466567539</v>
      </c>
      <c r="AN253" s="15">
        <v>182.90828753</v>
      </c>
      <c r="AO253" s="15">
        <v>203.55000978000001</v>
      </c>
      <c r="AP253" s="15">
        <v>7.3576986300999998</v>
      </c>
      <c r="AQ253" s="15">
        <v>208</v>
      </c>
      <c r="AR253" s="50"/>
      <c r="AS253" s="39"/>
      <c r="AU253" s="14">
        <v>219</v>
      </c>
      <c r="AV253" s="15">
        <v>652.66015218999996</v>
      </c>
      <c r="AW253" s="15">
        <v>104.88697615</v>
      </c>
      <c r="AX253" s="15">
        <v>161.87535292999999</v>
      </c>
      <c r="AY253" s="15">
        <v>213.39755296999999</v>
      </c>
      <c r="AZ253" s="15">
        <v>6.3123287671000003</v>
      </c>
      <c r="BA253" s="15">
        <v>26.361486153000001</v>
      </c>
      <c r="BB253" s="15">
        <v>183.0245548</v>
      </c>
      <c r="BC253" s="15">
        <v>208.86549389999999</v>
      </c>
      <c r="BD253" s="15">
        <v>7.3719479889999997</v>
      </c>
      <c r="BE253" s="15">
        <v>196</v>
      </c>
      <c r="BF253" s="50"/>
      <c r="BG253" s="39"/>
      <c r="BI253" s="14">
        <v>219</v>
      </c>
      <c r="BJ253" s="15">
        <v>691.38053984999999</v>
      </c>
      <c r="BK253" s="15">
        <v>106.18022164999999</v>
      </c>
      <c r="BL253" s="15">
        <v>158.76475955000001</v>
      </c>
      <c r="BM253" s="15">
        <v>221.8868147</v>
      </c>
      <c r="BN253" s="15">
        <v>6.3123287671000003</v>
      </c>
      <c r="BO253" s="15">
        <v>26.462032856</v>
      </c>
      <c r="BP253" s="15">
        <v>186.26914244</v>
      </c>
      <c r="BQ253" s="15">
        <v>302.26980936000001</v>
      </c>
      <c r="BR253" s="15">
        <v>7.7468075123000002</v>
      </c>
      <c r="BS253" s="15">
        <v>208</v>
      </c>
      <c r="BT253" s="50"/>
    </row>
    <row r="254" spans="5:72">
      <c r="E254" s="14">
        <v>220</v>
      </c>
      <c r="F254" s="15">
        <v>689.61175579999997</v>
      </c>
      <c r="G254" s="15">
        <v>107.26752712</v>
      </c>
      <c r="H254" s="15">
        <v>162.70719998000001</v>
      </c>
      <c r="I254" s="15">
        <v>216.26706745000001</v>
      </c>
      <c r="J254" s="15">
        <v>6.3123287671000003</v>
      </c>
      <c r="K254" s="15">
        <v>26.438154955000002</v>
      </c>
      <c r="L254" s="15">
        <v>203.36205006</v>
      </c>
      <c r="M254" s="15">
        <v>328.96097464000002</v>
      </c>
      <c r="N254" s="15">
        <v>8.0135274465999995</v>
      </c>
      <c r="O254" s="15">
        <v>177</v>
      </c>
      <c r="S254" s="14">
        <v>220</v>
      </c>
      <c r="T254" s="15">
        <v>681.84805141000004</v>
      </c>
      <c r="U254" s="15">
        <v>105.02134115</v>
      </c>
      <c r="V254" s="15">
        <v>162.9584461</v>
      </c>
      <c r="W254" s="15">
        <v>217.84212596</v>
      </c>
      <c r="X254" s="15">
        <v>6.3123287671000003</v>
      </c>
      <c r="Y254" s="15">
        <v>26.440510371999999</v>
      </c>
      <c r="Z254" s="15">
        <v>191.91750891999999</v>
      </c>
      <c r="AA254" s="15">
        <v>214.12509360999999</v>
      </c>
      <c r="AB254" s="15">
        <v>7.4484036027</v>
      </c>
      <c r="AC254" s="15">
        <v>210</v>
      </c>
      <c r="AG254" s="14">
        <v>220</v>
      </c>
      <c r="AH254" s="15">
        <v>646.13587010000003</v>
      </c>
      <c r="AI254" s="15">
        <v>105.20442004</v>
      </c>
      <c r="AJ254" s="15">
        <v>161.72636367000001</v>
      </c>
      <c r="AK254" s="15">
        <v>214.34666727000001</v>
      </c>
      <c r="AL254" s="15">
        <v>6.3123287671000003</v>
      </c>
      <c r="AM254" s="15">
        <v>26.457715458999999</v>
      </c>
      <c r="AN254" s="15">
        <v>182.58522653</v>
      </c>
      <c r="AO254" s="15">
        <v>202.81759862000001</v>
      </c>
      <c r="AP254" s="15">
        <v>7.3576986300999998</v>
      </c>
      <c r="AQ254" s="15">
        <v>210</v>
      </c>
      <c r="AR254" s="50"/>
      <c r="AS254" s="39"/>
      <c r="AU254" s="14">
        <v>220</v>
      </c>
      <c r="AV254" s="15">
        <v>645.92918770000006</v>
      </c>
      <c r="AW254" s="15">
        <v>104.07788929</v>
      </c>
      <c r="AX254" s="15">
        <v>161.50277136</v>
      </c>
      <c r="AY254" s="15">
        <v>213.24611852000001</v>
      </c>
      <c r="AZ254" s="15">
        <v>6.3123287671000003</v>
      </c>
      <c r="BA254" s="15">
        <v>26.351798720000001</v>
      </c>
      <c r="BB254" s="15">
        <v>182.71011913999999</v>
      </c>
      <c r="BC254" s="15">
        <v>208.31156691000001</v>
      </c>
      <c r="BD254" s="15">
        <v>7.3719479889999997</v>
      </c>
      <c r="BE254" s="15">
        <v>198</v>
      </c>
      <c r="BF254" s="50"/>
      <c r="BG254" s="39"/>
      <c r="BI254" s="14">
        <v>220</v>
      </c>
      <c r="BJ254" s="15">
        <v>685.07432703999996</v>
      </c>
      <c r="BK254" s="15">
        <v>105.11555885999999</v>
      </c>
      <c r="BL254" s="15">
        <v>157.96154958</v>
      </c>
      <c r="BM254" s="15">
        <v>221.80220645</v>
      </c>
      <c r="BN254" s="15">
        <v>6.3123287671000003</v>
      </c>
      <c r="BO254" s="15">
        <v>26.453541327</v>
      </c>
      <c r="BP254" s="15">
        <v>185.97317446</v>
      </c>
      <c r="BQ254" s="15">
        <v>301.70717680000001</v>
      </c>
      <c r="BR254" s="15">
        <v>7.7468075123000002</v>
      </c>
      <c r="BS254" s="15">
        <v>210</v>
      </c>
      <c r="BT254" s="50"/>
    </row>
    <row r="255" spans="5:72">
      <c r="E255" s="14">
        <v>221</v>
      </c>
      <c r="F255" s="15">
        <v>682.75479577999999</v>
      </c>
      <c r="G255" s="15">
        <v>106.60191071</v>
      </c>
      <c r="H255" s="15">
        <v>162.01262881</v>
      </c>
      <c r="I255" s="15">
        <v>216.10822268000001</v>
      </c>
      <c r="J255" s="15">
        <v>6.3123287671000003</v>
      </c>
      <c r="K255" s="15">
        <v>26.428769323000001</v>
      </c>
      <c r="L255" s="15">
        <v>203.10208158</v>
      </c>
      <c r="M255" s="15">
        <v>328.23696663999999</v>
      </c>
      <c r="N255" s="15">
        <v>8.0135274465999995</v>
      </c>
      <c r="O255" s="15">
        <v>180</v>
      </c>
      <c r="S255" s="14">
        <v>221</v>
      </c>
      <c r="T255" s="15">
        <v>675.09362699999997</v>
      </c>
      <c r="U255" s="15">
        <v>104.54043109</v>
      </c>
      <c r="V255" s="15">
        <v>162.11147242000001</v>
      </c>
      <c r="W255" s="15">
        <v>217.58579664999999</v>
      </c>
      <c r="X255" s="15">
        <v>6.3123287671000003</v>
      </c>
      <c r="Y255" s="15">
        <v>26.432879949</v>
      </c>
      <c r="Z255" s="15">
        <v>191.60815595</v>
      </c>
      <c r="AA255" s="15">
        <v>213.44012046</v>
      </c>
      <c r="AB255" s="15">
        <v>7.4484036027</v>
      </c>
      <c r="AC255" s="15">
        <v>212</v>
      </c>
      <c r="AG255" s="14">
        <v>221</v>
      </c>
      <c r="AH255" s="15">
        <v>639.72254146</v>
      </c>
      <c r="AI255" s="15">
        <v>104.46356843</v>
      </c>
      <c r="AJ255" s="15">
        <v>160.94829601999999</v>
      </c>
      <c r="AK255" s="15">
        <v>214.22206937000001</v>
      </c>
      <c r="AL255" s="15">
        <v>6.3123287671000003</v>
      </c>
      <c r="AM255" s="15">
        <v>26.449130034</v>
      </c>
      <c r="AN255" s="15">
        <v>182.26255085</v>
      </c>
      <c r="AO255" s="15">
        <v>202.09771538000001</v>
      </c>
      <c r="AP255" s="15">
        <v>7.3576986300999998</v>
      </c>
      <c r="AQ255" s="15">
        <v>212</v>
      </c>
      <c r="AR255" s="50"/>
      <c r="AS255" s="39"/>
      <c r="AU255" s="14">
        <v>221</v>
      </c>
      <c r="AV255" s="15">
        <v>639.67983576999995</v>
      </c>
      <c r="AW255" s="15">
        <v>103.07726872000001</v>
      </c>
      <c r="AX255" s="15">
        <v>160.82681559</v>
      </c>
      <c r="AY255" s="15">
        <v>213.10797943</v>
      </c>
      <c r="AZ255" s="15">
        <v>6.3123287671000003</v>
      </c>
      <c r="BA255" s="15">
        <v>26.342375015999998</v>
      </c>
      <c r="BB255" s="15">
        <v>182.39610612999999</v>
      </c>
      <c r="BC255" s="15">
        <v>207.76966523999999</v>
      </c>
      <c r="BD255" s="15">
        <v>7.3719479889999997</v>
      </c>
      <c r="BE255" s="15">
        <v>201</v>
      </c>
      <c r="BF255" s="50"/>
      <c r="BG255" s="39"/>
      <c r="BI255" s="14">
        <v>221</v>
      </c>
      <c r="BJ255" s="15">
        <v>677.98707905000003</v>
      </c>
      <c r="BK255" s="15">
        <v>104.73162714999999</v>
      </c>
      <c r="BL255" s="15">
        <v>157.25864372000001</v>
      </c>
      <c r="BM255" s="15">
        <v>221.71759818999999</v>
      </c>
      <c r="BN255" s="15">
        <v>6.3123287671000003</v>
      </c>
      <c r="BO255" s="15">
        <v>26.445313690999999</v>
      </c>
      <c r="BP255" s="15">
        <v>185.67761311999999</v>
      </c>
      <c r="BQ255" s="15">
        <v>301.15877274000002</v>
      </c>
      <c r="BR255" s="15">
        <v>7.7468075123000002</v>
      </c>
      <c r="BS255" s="15">
        <v>212</v>
      </c>
      <c r="BT255" s="50"/>
    </row>
    <row r="256" spans="5:72">
      <c r="E256" s="14">
        <v>222</v>
      </c>
      <c r="F256" s="15">
        <v>675.73834260000001</v>
      </c>
      <c r="G256" s="15">
        <v>105.94382761</v>
      </c>
      <c r="H256" s="15">
        <v>161.39939645000001</v>
      </c>
      <c r="I256" s="15">
        <v>216.01999896999999</v>
      </c>
      <c r="J256" s="15">
        <v>6.3123287671000003</v>
      </c>
      <c r="K256" s="15">
        <v>26.419646909000001</v>
      </c>
      <c r="L256" s="15">
        <v>202.84291855000001</v>
      </c>
      <c r="M256" s="15">
        <v>327.52630038000001</v>
      </c>
      <c r="N256" s="15">
        <v>8.0135274465999995</v>
      </c>
      <c r="O256" s="15">
        <v>183</v>
      </c>
      <c r="S256" s="14">
        <v>222</v>
      </c>
      <c r="T256" s="15">
        <v>668.22653136999998</v>
      </c>
      <c r="U256" s="15">
        <v>103.75243601</v>
      </c>
      <c r="V256" s="15">
        <v>161.63047112999999</v>
      </c>
      <c r="W256" s="15">
        <v>217.38325121</v>
      </c>
      <c r="X256" s="15">
        <v>6.3123287671000003</v>
      </c>
      <c r="Y256" s="15">
        <v>26.42551538</v>
      </c>
      <c r="Z256" s="15">
        <v>191.29953824</v>
      </c>
      <c r="AA256" s="15">
        <v>212.76888622000001</v>
      </c>
      <c r="AB256" s="15">
        <v>7.4484036027</v>
      </c>
      <c r="AC256" s="15">
        <v>214</v>
      </c>
      <c r="AG256" s="14">
        <v>222</v>
      </c>
      <c r="AH256" s="15">
        <v>633.81915430000004</v>
      </c>
      <c r="AI256" s="15">
        <v>103.29909254</v>
      </c>
      <c r="AJ256" s="15">
        <v>160.13613796999999</v>
      </c>
      <c r="AK256" s="15">
        <v>214.04524466000001</v>
      </c>
      <c r="AL256" s="15">
        <v>6.3123287671000003</v>
      </c>
      <c r="AM256" s="15">
        <v>26.440811933999999</v>
      </c>
      <c r="AN256" s="15">
        <v>181.94045201</v>
      </c>
      <c r="AO256" s="15">
        <v>201.3906825</v>
      </c>
      <c r="AP256" s="15">
        <v>7.3576986300999998</v>
      </c>
      <c r="AQ256" s="15">
        <v>214</v>
      </c>
      <c r="AR256" s="50"/>
      <c r="AS256" s="39"/>
      <c r="AU256" s="14">
        <v>222</v>
      </c>
      <c r="AV256" s="15">
        <v>633.32864652000001</v>
      </c>
      <c r="AW256" s="15">
        <v>102.13377354000001</v>
      </c>
      <c r="AX256" s="15">
        <v>160.24374993000001</v>
      </c>
      <c r="AY256" s="15">
        <v>212.92166214</v>
      </c>
      <c r="AZ256" s="15">
        <v>6.3123287671000003</v>
      </c>
      <c r="BA256" s="15">
        <v>26.333216306000001</v>
      </c>
      <c r="BB256" s="15">
        <v>182.08270032999999</v>
      </c>
      <c r="BC256" s="15">
        <v>207.24011976</v>
      </c>
      <c r="BD256" s="15">
        <v>7.3719479889999997</v>
      </c>
      <c r="BE256" s="15">
        <v>203</v>
      </c>
      <c r="BF256" s="50"/>
      <c r="BG256" s="39"/>
      <c r="BI256" s="14">
        <v>222</v>
      </c>
      <c r="BJ256" s="15">
        <v>671.53994702</v>
      </c>
      <c r="BK256" s="15">
        <v>103.74830243</v>
      </c>
      <c r="BL256" s="15">
        <v>156.65091863999999</v>
      </c>
      <c r="BM256" s="15">
        <v>221.49708619</v>
      </c>
      <c r="BN256" s="15">
        <v>6.3123287671000003</v>
      </c>
      <c r="BO256" s="15">
        <v>26.437350448</v>
      </c>
      <c r="BP256" s="15">
        <v>185.38262935</v>
      </c>
      <c r="BQ256" s="15">
        <v>300.62493919000002</v>
      </c>
      <c r="BR256" s="15">
        <v>7.7468075123000002</v>
      </c>
      <c r="BS256" s="15">
        <v>214</v>
      </c>
      <c r="BT256" s="50"/>
    </row>
    <row r="257" spans="5:72">
      <c r="E257" s="14">
        <v>223</v>
      </c>
      <c r="F257" s="15">
        <v>668.63066858000002</v>
      </c>
      <c r="G257" s="15">
        <v>105.4406572</v>
      </c>
      <c r="H257" s="15">
        <v>160.95297864</v>
      </c>
      <c r="I257" s="15">
        <v>215.70126884000001</v>
      </c>
      <c r="J257" s="15">
        <v>6.3123287671000003</v>
      </c>
      <c r="K257" s="15">
        <v>26.410789234999999</v>
      </c>
      <c r="L257" s="15">
        <v>202.58471338999999</v>
      </c>
      <c r="M257" s="15">
        <v>326.82941851999999</v>
      </c>
      <c r="N257" s="15">
        <v>8.0135274465999995</v>
      </c>
      <c r="O257" s="15">
        <v>185</v>
      </c>
      <c r="S257" s="14">
        <v>223</v>
      </c>
      <c r="T257" s="15">
        <v>661.27631512000005</v>
      </c>
      <c r="U257" s="15">
        <v>103.3108709</v>
      </c>
      <c r="V257" s="15">
        <v>161.11099963999999</v>
      </c>
      <c r="W257" s="15">
        <v>216.95586660000001</v>
      </c>
      <c r="X257" s="15">
        <v>6.3123287671000003</v>
      </c>
      <c r="Y257" s="15">
        <v>26.418416563000001</v>
      </c>
      <c r="Z257" s="15">
        <v>190.99183995999999</v>
      </c>
      <c r="AA257" s="15">
        <v>212.11167928</v>
      </c>
      <c r="AB257" s="15">
        <v>7.4484036027</v>
      </c>
      <c r="AC257" s="15">
        <v>216</v>
      </c>
      <c r="AG257" s="14">
        <v>223</v>
      </c>
      <c r="AH257" s="15">
        <v>627.41648712000006</v>
      </c>
      <c r="AI257" s="15">
        <v>102.44886662</v>
      </c>
      <c r="AJ257" s="15">
        <v>159.63843829000001</v>
      </c>
      <c r="AK257" s="15">
        <v>213.73899162999999</v>
      </c>
      <c r="AL257" s="15">
        <v>6.3123287671000003</v>
      </c>
      <c r="AM257" s="15">
        <v>26.432761828</v>
      </c>
      <c r="AN257" s="15">
        <v>181.61912154999999</v>
      </c>
      <c r="AO257" s="15">
        <v>200.69682243</v>
      </c>
      <c r="AP257" s="15">
        <v>7.3576986300999998</v>
      </c>
      <c r="AQ257" s="15">
        <v>216</v>
      </c>
      <c r="AR257" s="50"/>
      <c r="AS257" s="39"/>
      <c r="AU257" s="14">
        <v>223</v>
      </c>
      <c r="AV257" s="15">
        <v>627.31632577000005</v>
      </c>
      <c r="AW257" s="15">
        <v>101.18739612</v>
      </c>
      <c r="AX257" s="15">
        <v>159.34595038</v>
      </c>
      <c r="AY257" s="15">
        <v>212.71409249000001</v>
      </c>
      <c r="AZ257" s="15">
        <v>6.3123287671000003</v>
      </c>
      <c r="BA257" s="15">
        <v>26.324323853999999</v>
      </c>
      <c r="BB257" s="15">
        <v>181.77008633</v>
      </c>
      <c r="BC257" s="15">
        <v>206.72326129000001</v>
      </c>
      <c r="BD257" s="15">
        <v>7.3719479889999997</v>
      </c>
      <c r="BE257" s="15">
        <v>205</v>
      </c>
      <c r="BF257" s="50"/>
      <c r="BG257" s="39"/>
      <c r="BI257" s="14">
        <v>223</v>
      </c>
      <c r="BJ257" s="15">
        <v>664.49560108000003</v>
      </c>
      <c r="BK257" s="15">
        <v>103.33859909</v>
      </c>
      <c r="BL257" s="15">
        <v>156.24814015999999</v>
      </c>
      <c r="BM257" s="15">
        <v>221.09522014000001</v>
      </c>
      <c r="BN257" s="15">
        <v>6.3123287671000003</v>
      </c>
      <c r="BO257" s="15">
        <v>26.429652100999999</v>
      </c>
      <c r="BP257" s="15">
        <v>185.08839409999999</v>
      </c>
      <c r="BQ257" s="15">
        <v>300.10601814</v>
      </c>
      <c r="BR257" s="15">
        <v>7.7468075123000002</v>
      </c>
      <c r="BS257" s="15">
        <v>216</v>
      </c>
      <c r="BT257" s="50"/>
    </row>
    <row r="258" spans="5:72">
      <c r="E258" s="14">
        <v>224</v>
      </c>
      <c r="F258" s="15">
        <v>661.88769882999998</v>
      </c>
      <c r="G258" s="15">
        <v>104.5011619</v>
      </c>
      <c r="H258" s="15">
        <v>160.39707274</v>
      </c>
      <c r="I258" s="15">
        <v>215.56364742</v>
      </c>
      <c r="J258" s="15">
        <v>6.3123287671000003</v>
      </c>
      <c r="K258" s="15">
        <v>26.402197822000002</v>
      </c>
      <c r="L258" s="15">
        <v>202.32761848999999</v>
      </c>
      <c r="M258" s="15">
        <v>326.14676369</v>
      </c>
      <c r="N258" s="15">
        <v>8.0135274465999995</v>
      </c>
      <c r="O258" s="15">
        <v>188</v>
      </c>
      <c r="S258" s="14">
        <v>224</v>
      </c>
      <c r="T258" s="15">
        <v>654.73933829999999</v>
      </c>
      <c r="U258" s="15">
        <v>102.41002435</v>
      </c>
      <c r="V258" s="15">
        <v>160.63757017</v>
      </c>
      <c r="W258" s="15">
        <v>216.52848198999999</v>
      </c>
      <c r="X258" s="15">
        <v>6.3123287671000003</v>
      </c>
      <c r="Y258" s="15">
        <v>26.411583397000001</v>
      </c>
      <c r="Z258" s="15">
        <v>190.68524525999999</v>
      </c>
      <c r="AA258" s="15">
        <v>211.46878805</v>
      </c>
      <c r="AB258" s="15">
        <v>7.4484036027</v>
      </c>
      <c r="AC258" s="15">
        <v>218</v>
      </c>
      <c r="AG258" s="14">
        <v>224</v>
      </c>
      <c r="AH258" s="15">
        <v>620.99532892000002</v>
      </c>
      <c r="AI258" s="15">
        <v>101.63831775</v>
      </c>
      <c r="AJ258" s="15">
        <v>158.94787711000001</v>
      </c>
      <c r="AK258" s="15">
        <v>213.60441406999999</v>
      </c>
      <c r="AL258" s="15">
        <v>6.3123287671000003</v>
      </c>
      <c r="AM258" s="15">
        <v>26.424980386000001</v>
      </c>
      <c r="AN258" s="15">
        <v>181.29875103000001</v>
      </c>
      <c r="AO258" s="15">
        <v>200.01645761</v>
      </c>
      <c r="AP258" s="15">
        <v>7.3576986300999998</v>
      </c>
      <c r="AQ258" s="15">
        <v>218</v>
      </c>
      <c r="AR258" s="50"/>
      <c r="AS258" s="39"/>
      <c r="AU258" s="14">
        <v>224</v>
      </c>
      <c r="AV258" s="15">
        <v>620.87706551999997</v>
      </c>
      <c r="AW258" s="15">
        <v>100.40374236</v>
      </c>
      <c r="AX258" s="15">
        <v>158.63583664000001</v>
      </c>
      <c r="AY258" s="15">
        <v>212.58305286999999</v>
      </c>
      <c r="AZ258" s="15">
        <v>6.3123287671000003</v>
      </c>
      <c r="BA258" s="15">
        <v>26.315698928</v>
      </c>
      <c r="BB258" s="15">
        <v>181.45844869000001</v>
      </c>
      <c r="BC258" s="15">
        <v>206.2194207</v>
      </c>
      <c r="BD258" s="15">
        <v>7.3719479889999997</v>
      </c>
      <c r="BE258" s="15">
        <v>207</v>
      </c>
      <c r="BF258" s="50"/>
      <c r="BG258" s="39"/>
      <c r="BI258" s="14">
        <v>224</v>
      </c>
      <c r="BJ258" s="15">
        <v>657.98489583000003</v>
      </c>
      <c r="BK258" s="15">
        <v>102.30948982</v>
      </c>
      <c r="BL258" s="15">
        <v>155.68266213999999</v>
      </c>
      <c r="BM258" s="15">
        <v>220.94181885</v>
      </c>
      <c r="BN258" s="15">
        <v>6.3123287671000003</v>
      </c>
      <c r="BO258" s="15">
        <v>26.422219148</v>
      </c>
      <c r="BP258" s="15">
        <v>184.79507828999999</v>
      </c>
      <c r="BQ258" s="15">
        <v>299.60235158</v>
      </c>
      <c r="BR258" s="15">
        <v>7.7468075123000002</v>
      </c>
      <c r="BS258" s="15">
        <v>218</v>
      </c>
      <c r="BT258" s="50"/>
    </row>
    <row r="259" spans="5:72">
      <c r="E259" s="14">
        <v>225</v>
      </c>
      <c r="F259" s="15">
        <v>655.35687590999999</v>
      </c>
      <c r="G259" s="15">
        <v>103.30597160000001</v>
      </c>
      <c r="H259" s="15">
        <v>159.88471501999999</v>
      </c>
      <c r="I259" s="15">
        <v>215.42602600000001</v>
      </c>
      <c r="J259" s="15">
        <v>6.3123287671000003</v>
      </c>
      <c r="K259" s="15">
        <v>26.393874192999998</v>
      </c>
      <c r="L259" s="15">
        <v>202.07178623999999</v>
      </c>
      <c r="M259" s="15">
        <v>325.47877856000002</v>
      </c>
      <c r="N259" s="15">
        <v>8.0135274465999995</v>
      </c>
      <c r="O259" s="15">
        <v>190</v>
      </c>
      <c r="S259" s="14">
        <v>225</v>
      </c>
      <c r="T259" s="15">
        <v>648.46812253999997</v>
      </c>
      <c r="U259" s="15">
        <v>101.19457223000001</v>
      </c>
      <c r="V259" s="15">
        <v>160.21298521</v>
      </c>
      <c r="W259" s="15">
        <v>216.10109738</v>
      </c>
      <c r="X259" s="15">
        <v>6.3123287671000003</v>
      </c>
      <c r="Y259" s="15">
        <v>26.405015778999999</v>
      </c>
      <c r="Z259" s="15">
        <v>190.37993828</v>
      </c>
      <c r="AA259" s="15">
        <v>210.84050092999999</v>
      </c>
      <c r="AB259" s="15">
        <v>7.4484036027</v>
      </c>
      <c r="AC259" s="15">
        <v>220</v>
      </c>
      <c r="AG259" s="14">
        <v>225</v>
      </c>
      <c r="AH259" s="15">
        <v>614.38741898000001</v>
      </c>
      <c r="AI259" s="15">
        <v>100.83113946</v>
      </c>
      <c r="AJ259" s="15">
        <v>158.44069709999999</v>
      </c>
      <c r="AK259" s="15">
        <v>213.46983650999999</v>
      </c>
      <c r="AL259" s="15">
        <v>6.3123287671000003</v>
      </c>
      <c r="AM259" s="15">
        <v>26.417468278000001</v>
      </c>
      <c r="AN259" s="15">
        <v>180.97953197999999</v>
      </c>
      <c r="AO259" s="15">
        <v>199.34991048000001</v>
      </c>
      <c r="AP259" s="15">
        <v>7.3576986300999998</v>
      </c>
      <c r="AQ259" s="15">
        <v>220</v>
      </c>
      <c r="AR259" s="50"/>
      <c r="AS259" s="39"/>
      <c r="AU259" s="14">
        <v>225</v>
      </c>
      <c r="AV259" s="15">
        <v>614.30571014999998</v>
      </c>
      <c r="AW259" s="15">
        <v>99.548817424999996</v>
      </c>
      <c r="AX259" s="15">
        <v>158.12908920999999</v>
      </c>
      <c r="AY259" s="15">
        <v>212.45201324000001</v>
      </c>
      <c r="AZ259" s="15">
        <v>6.3123287671000003</v>
      </c>
      <c r="BA259" s="15">
        <v>26.307342791</v>
      </c>
      <c r="BB259" s="15">
        <v>181.14797200000001</v>
      </c>
      <c r="BC259" s="15">
        <v>205.72892881999999</v>
      </c>
      <c r="BD259" s="15">
        <v>7.3719479889999997</v>
      </c>
      <c r="BE259" s="15">
        <v>210</v>
      </c>
      <c r="BF259" s="50"/>
      <c r="BG259" s="39"/>
      <c r="BI259" s="14">
        <v>225</v>
      </c>
      <c r="BJ259" s="15">
        <v>651.37609463000001</v>
      </c>
      <c r="BK259" s="15">
        <v>101.20417187</v>
      </c>
      <c r="BL259" s="15">
        <v>155.24442160999999</v>
      </c>
      <c r="BM259" s="15">
        <v>220.83548469999999</v>
      </c>
      <c r="BN259" s="15">
        <v>6.3123287671000003</v>
      </c>
      <c r="BO259" s="15">
        <v>26.415052092</v>
      </c>
      <c r="BP259" s="15">
        <v>184.50285287</v>
      </c>
      <c r="BQ259" s="15">
        <v>299.1142815</v>
      </c>
      <c r="BR259" s="15">
        <v>7.7468075123000002</v>
      </c>
      <c r="BS259" s="15">
        <v>220</v>
      </c>
      <c r="BT259" s="50"/>
    </row>
    <row r="260" spans="5:72">
      <c r="E260" s="14">
        <v>226</v>
      </c>
      <c r="F260" s="15">
        <v>648.57723040999997</v>
      </c>
      <c r="G260" s="15">
        <v>102.39731952</v>
      </c>
      <c r="H260" s="15">
        <v>159.33464165000001</v>
      </c>
      <c r="I260" s="15">
        <v>215.28840457999999</v>
      </c>
      <c r="J260" s="15">
        <v>6.3123287671000003</v>
      </c>
      <c r="K260" s="15">
        <v>26.385819867999999</v>
      </c>
      <c r="L260" s="15">
        <v>201.81736903999999</v>
      </c>
      <c r="M260" s="15">
        <v>324.82590577000002</v>
      </c>
      <c r="N260" s="15">
        <v>8.0135274465999995</v>
      </c>
      <c r="O260" s="15">
        <v>193</v>
      </c>
      <c r="S260" s="14">
        <v>226</v>
      </c>
      <c r="T260" s="15">
        <v>642.09088070999996</v>
      </c>
      <c r="U260" s="15">
        <v>100.15633649999999</v>
      </c>
      <c r="V260" s="15">
        <v>159.71720993</v>
      </c>
      <c r="W260" s="15">
        <v>215.67371277000001</v>
      </c>
      <c r="X260" s="15">
        <v>6.3123287671000003</v>
      </c>
      <c r="Y260" s="15">
        <v>26.398713608000001</v>
      </c>
      <c r="Z260" s="15">
        <v>190.07610320000001</v>
      </c>
      <c r="AA260" s="15">
        <v>210.22710631999999</v>
      </c>
      <c r="AB260" s="15">
        <v>7.4484036027</v>
      </c>
      <c r="AC260" s="15">
        <v>222</v>
      </c>
      <c r="AG260" s="14">
        <v>226</v>
      </c>
      <c r="AH260" s="15">
        <v>607.87756629</v>
      </c>
      <c r="AI260" s="15">
        <v>99.822393199000004</v>
      </c>
      <c r="AJ260" s="15">
        <v>158.03702781000001</v>
      </c>
      <c r="AK260" s="15">
        <v>213.33525895</v>
      </c>
      <c r="AL260" s="15">
        <v>6.3123287671000003</v>
      </c>
      <c r="AM260" s="15">
        <v>26.410226172000002</v>
      </c>
      <c r="AN260" s="15">
        <v>180.66165595000001</v>
      </c>
      <c r="AO260" s="15">
        <v>198.69750350000001</v>
      </c>
      <c r="AP260" s="15">
        <v>7.3576986300999998</v>
      </c>
      <c r="AQ260" s="15">
        <v>222</v>
      </c>
      <c r="AR260" s="50"/>
      <c r="AS260" s="39"/>
      <c r="AU260" s="14">
        <v>226</v>
      </c>
      <c r="AV260" s="15">
        <v>607.80434892999995</v>
      </c>
      <c r="AW260" s="15">
        <v>98.464233464000003</v>
      </c>
      <c r="AX260" s="15">
        <v>157.78200665</v>
      </c>
      <c r="AY260" s="15">
        <v>212.32097361000001</v>
      </c>
      <c r="AZ260" s="15">
        <v>6.3123287671000003</v>
      </c>
      <c r="BA260" s="15">
        <v>26.299256708000001</v>
      </c>
      <c r="BB260" s="15">
        <v>180.83884082</v>
      </c>
      <c r="BC260" s="15">
        <v>205.2521165</v>
      </c>
      <c r="BD260" s="15">
        <v>7.3719479889999997</v>
      </c>
      <c r="BE260" s="15">
        <v>212</v>
      </c>
      <c r="BF260" s="50"/>
      <c r="BG260" s="39"/>
      <c r="BI260" s="14">
        <v>226</v>
      </c>
      <c r="BJ260" s="15">
        <v>644.99153727999999</v>
      </c>
      <c r="BK260" s="15">
        <v>99.977313014999993</v>
      </c>
      <c r="BL260" s="15">
        <v>154.70347815</v>
      </c>
      <c r="BM260" s="15">
        <v>220.72915055000001</v>
      </c>
      <c r="BN260" s="15">
        <v>6.3123287671000003</v>
      </c>
      <c r="BO260" s="15">
        <v>26.408151432</v>
      </c>
      <c r="BP260" s="15">
        <v>184.21188877</v>
      </c>
      <c r="BQ260" s="15">
        <v>298.64214988999998</v>
      </c>
      <c r="BR260" s="15">
        <v>7.7468075123000002</v>
      </c>
      <c r="BS260" s="15">
        <v>222</v>
      </c>
      <c r="BT260" s="50"/>
    </row>
    <row r="261" spans="5:72">
      <c r="E261" s="14">
        <v>227</v>
      </c>
      <c r="F261" s="15">
        <v>641.52060811000001</v>
      </c>
      <c r="G261" s="15">
        <v>101.83706916</v>
      </c>
      <c r="H261" s="15">
        <v>158.98602392000001</v>
      </c>
      <c r="I261" s="15">
        <v>214.87790261999999</v>
      </c>
      <c r="J261" s="15">
        <v>6.3123287671000003</v>
      </c>
      <c r="K261" s="15">
        <v>26.378036369</v>
      </c>
      <c r="L261" s="15">
        <v>201.56451928999999</v>
      </c>
      <c r="M261" s="15">
        <v>324.18858797000001</v>
      </c>
      <c r="N261" s="15">
        <v>8.0135274465999995</v>
      </c>
      <c r="O261" s="15">
        <v>195</v>
      </c>
      <c r="S261" s="14">
        <v>227</v>
      </c>
      <c r="T261" s="15">
        <v>635.04613385000005</v>
      </c>
      <c r="U261" s="15">
        <v>99.679502573999997</v>
      </c>
      <c r="V261" s="15">
        <v>159.32753786999999</v>
      </c>
      <c r="W261" s="15">
        <v>215.24632815999999</v>
      </c>
      <c r="X261" s="15">
        <v>6.3123287671000003</v>
      </c>
      <c r="Y261" s="15">
        <v>26.392676781999999</v>
      </c>
      <c r="Z261" s="15">
        <v>189.77392416000001</v>
      </c>
      <c r="AA261" s="15">
        <v>209.62889261999999</v>
      </c>
      <c r="AB261" s="15">
        <v>7.4484036027</v>
      </c>
      <c r="AC261" s="15">
        <v>224</v>
      </c>
      <c r="AG261" s="14">
        <v>227</v>
      </c>
      <c r="AH261" s="15">
        <v>601.29219670999998</v>
      </c>
      <c r="AI261" s="15">
        <v>99.299173745000004</v>
      </c>
      <c r="AJ261" s="15">
        <v>157.54504933999999</v>
      </c>
      <c r="AK261" s="15">
        <v>212.87898064000001</v>
      </c>
      <c r="AL261" s="15">
        <v>6.3123287671000003</v>
      </c>
      <c r="AM261" s="15">
        <v>26.403254738000001</v>
      </c>
      <c r="AN261" s="15">
        <v>180.34531448000001</v>
      </c>
      <c r="AO261" s="15">
        <v>198.0595591</v>
      </c>
      <c r="AP261" s="15">
        <v>7.3576986300999998</v>
      </c>
      <c r="AQ261" s="15">
        <v>224</v>
      </c>
      <c r="AR261" s="50"/>
      <c r="AS261" s="39"/>
      <c r="AU261" s="14">
        <v>227</v>
      </c>
      <c r="AV261" s="15">
        <v>601.07351887000004</v>
      </c>
      <c r="AW261" s="15">
        <v>97.965930207</v>
      </c>
      <c r="AX261" s="15">
        <v>157.32647132</v>
      </c>
      <c r="AY261" s="15">
        <v>211.94157489</v>
      </c>
      <c r="AZ261" s="15">
        <v>6.3123287671000003</v>
      </c>
      <c r="BA261" s="15">
        <v>26.291441945999999</v>
      </c>
      <c r="BB261" s="15">
        <v>180.53123973000001</v>
      </c>
      <c r="BC261" s="15">
        <v>204.78931458</v>
      </c>
      <c r="BD261" s="15">
        <v>7.3719479889999997</v>
      </c>
      <c r="BE261" s="15">
        <v>214</v>
      </c>
      <c r="BF261" s="50"/>
      <c r="BG261" s="39"/>
      <c r="BI261" s="14">
        <v>227</v>
      </c>
      <c r="BJ261" s="15">
        <v>637.91631343999995</v>
      </c>
      <c r="BK261" s="15">
        <v>99.501368696</v>
      </c>
      <c r="BL261" s="15">
        <v>154.36588268</v>
      </c>
      <c r="BM261" s="15">
        <v>220.35922034999999</v>
      </c>
      <c r="BN261" s="15">
        <v>6.3123287671000003</v>
      </c>
      <c r="BO261" s="15">
        <v>26.401517668</v>
      </c>
      <c r="BP261" s="15">
        <v>183.92235693000001</v>
      </c>
      <c r="BQ261" s="15">
        <v>298.18629874999999</v>
      </c>
      <c r="BR261" s="15">
        <v>7.7468075123000002</v>
      </c>
      <c r="BS261" s="15">
        <v>224</v>
      </c>
      <c r="BT261" s="50"/>
    </row>
    <row r="262" spans="5:72">
      <c r="E262" s="14">
        <v>228</v>
      </c>
      <c r="F262" s="15">
        <v>634.57759914999997</v>
      </c>
      <c r="G262" s="15">
        <v>101.34392321999999</v>
      </c>
      <c r="H262" s="15">
        <v>158.55179629</v>
      </c>
      <c r="I262" s="15">
        <v>214.37229278999999</v>
      </c>
      <c r="J262" s="15">
        <v>6.3123287671000003</v>
      </c>
      <c r="K262" s="15">
        <v>26.370525219000001</v>
      </c>
      <c r="L262" s="15">
        <v>201.31338939</v>
      </c>
      <c r="M262" s="15">
        <v>323.56726781999998</v>
      </c>
      <c r="N262" s="15">
        <v>8.0135274465999995</v>
      </c>
      <c r="O262" s="15">
        <v>198</v>
      </c>
      <c r="S262" s="14">
        <v>228</v>
      </c>
      <c r="T262" s="15">
        <v>627.95002310999996</v>
      </c>
      <c r="U262" s="15">
        <v>99.294302443000007</v>
      </c>
      <c r="V262" s="15">
        <v>158.8975959</v>
      </c>
      <c r="W262" s="15">
        <v>214.81894355</v>
      </c>
      <c r="X262" s="15">
        <v>6.3123287671000003</v>
      </c>
      <c r="Y262" s="15">
        <v>26.386905198000001</v>
      </c>
      <c r="Z262" s="15">
        <v>189.47358531</v>
      </c>
      <c r="AA262" s="15">
        <v>209.04614824000001</v>
      </c>
      <c r="AB262" s="15">
        <v>7.4484036027</v>
      </c>
      <c r="AC262" s="15">
        <v>226</v>
      </c>
      <c r="AG262" s="14">
        <v>228</v>
      </c>
      <c r="AH262" s="15">
        <v>594.87223554000002</v>
      </c>
      <c r="AI262" s="15">
        <v>98.471437386999995</v>
      </c>
      <c r="AJ262" s="15">
        <v>157.22398951</v>
      </c>
      <c r="AK262" s="15">
        <v>212.39089218999999</v>
      </c>
      <c r="AL262" s="15">
        <v>6.3123287671000003</v>
      </c>
      <c r="AM262" s="15">
        <v>26.396554645999998</v>
      </c>
      <c r="AN262" s="15">
        <v>180.03069909999999</v>
      </c>
      <c r="AO262" s="15">
        <v>197.43639974000001</v>
      </c>
      <c r="AP262" s="15">
        <v>7.3576986300999998</v>
      </c>
      <c r="AQ262" s="15">
        <v>226</v>
      </c>
      <c r="AR262" s="50"/>
      <c r="AS262" s="39"/>
      <c r="AU262" s="14">
        <v>228</v>
      </c>
      <c r="AV262" s="15">
        <v>594.74219722999999</v>
      </c>
      <c r="AW262" s="15">
        <v>97.091964090999994</v>
      </c>
      <c r="AX262" s="15">
        <v>156.95732676</v>
      </c>
      <c r="AY262" s="15">
        <v>211.45193982999999</v>
      </c>
      <c r="AZ262" s="15">
        <v>6.3123287671000003</v>
      </c>
      <c r="BA262" s="15">
        <v>26.283899770000001</v>
      </c>
      <c r="BB262" s="15">
        <v>180.22535331</v>
      </c>
      <c r="BC262" s="15">
        <v>204.34085390999999</v>
      </c>
      <c r="BD262" s="15">
        <v>7.3719479889999997</v>
      </c>
      <c r="BE262" s="15">
        <v>216</v>
      </c>
      <c r="BF262" s="50"/>
      <c r="BG262" s="39"/>
      <c r="BI262" s="14">
        <v>228</v>
      </c>
      <c r="BJ262" s="15">
        <v>630.62311973999999</v>
      </c>
      <c r="BK262" s="15">
        <v>99.076868431999998</v>
      </c>
      <c r="BL262" s="15">
        <v>153.94263616000001</v>
      </c>
      <c r="BM262" s="15">
        <v>220.24146701000001</v>
      </c>
      <c r="BN262" s="15">
        <v>6.3123287671000003</v>
      </c>
      <c r="BO262" s="15">
        <v>26.395151302999999</v>
      </c>
      <c r="BP262" s="15">
        <v>183.63442828999999</v>
      </c>
      <c r="BQ262" s="15">
        <v>297.74707007000001</v>
      </c>
      <c r="BR262" s="15">
        <v>7.7468075123000002</v>
      </c>
      <c r="BS262" s="15">
        <v>226</v>
      </c>
      <c r="BT262" s="50"/>
    </row>
    <row r="263" spans="5:72">
      <c r="E263" s="14">
        <v>229</v>
      </c>
      <c r="F263" s="15">
        <v>628.06103982000002</v>
      </c>
      <c r="G263" s="15">
        <v>100.48991629</v>
      </c>
      <c r="H263" s="15">
        <v>158.05198000999999</v>
      </c>
      <c r="I263" s="15">
        <v>213.86668295999999</v>
      </c>
      <c r="J263" s="15">
        <v>6.3123287671000003</v>
      </c>
      <c r="K263" s="15">
        <v>26.363287937999999</v>
      </c>
      <c r="L263" s="15">
        <v>201.06413173000001</v>
      </c>
      <c r="M263" s="15">
        <v>322.96238796</v>
      </c>
      <c r="N263" s="15">
        <v>8.0135274465999995</v>
      </c>
      <c r="O263" s="15">
        <v>201</v>
      </c>
      <c r="S263" s="14">
        <v>229</v>
      </c>
      <c r="T263" s="15">
        <v>621.55792730999997</v>
      </c>
      <c r="U263" s="15">
        <v>98.340739483999997</v>
      </c>
      <c r="V263" s="15">
        <v>158.33200181000001</v>
      </c>
      <c r="W263" s="15">
        <v>214.39155894000001</v>
      </c>
      <c r="X263" s="15">
        <v>6.3123287671000003</v>
      </c>
      <c r="Y263" s="15">
        <v>26.381398754999999</v>
      </c>
      <c r="Z263" s="15">
        <v>189.17527082000001</v>
      </c>
      <c r="AA263" s="15">
        <v>208.47916158999999</v>
      </c>
      <c r="AB263" s="15">
        <v>7.4484036027</v>
      </c>
      <c r="AC263" s="15">
        <v>228</v>
      </c>
      <c r="AG263" s="14">
        <v>229</v>
      </c>
      <c r="AH263" s="15">
        <v>588.05444682999996</v>
      </c>
      <c r="AI263" s="15">
        <v>97.953985935999995</v>
      </c>
      <c r="AJ263" s="15">
        <v>156.99047232000001</v>
      </c>
      <c r="AK263" s="15">
        <v>211.90280374</v>
      </c>
      <c r="AL263" s="15">
        <v>6.3123287671000003</v>
      </c>
      <c r="AM263" s="15">
        <v>26.390126564999999</v>
      </c>
      <c r="AN263" s="15">
        <v>179.71800135999999</v>
      </c>
      <c r="AO263" s="15">
        <v>196.82834786000001</v>
      </c>
      <c r="AP263" s="15">
        <v>7.3576986300999998</v>
      </c>
      <c r="AQ263" s="15">
        <v>228</v>
      </c>
      <c r="AR263" s="50"/>
      <c r="AS263" s="39"/>
      <c r="AU263" s="14">
        <v>229</v>
      </c>
      <c r="AV263" s="15">
        <v>587.88154028999998</v>
      </c>
      <c r="AW263" s="15">
        <v>96.647643501999994</v>
      </c>
      <c r="AX263" s="15">
        <v>156.68787198000001</v>
      </c>
      <c r="AY263" s="15">
        <v>210.96230477</v>
      </c>
      <c r="AZ263" s="15">
        <v>6.3123287671000003</v>
      </c>
      <c r="BA263" s="15">
        <v>26.276631442999999</v>
      </c>
      <c r="BB263" s="15">
        <v>179.92136613</v>
      </c>
      <c r="BC263" s="15">
        <v>203.90706535000001</v>
      </c>
      <c r="BD263" s="15">
        <v>7.3719479889999997</v>
      </c>
      <c r="BE263" s="15">
        <v>218</v>
      </c>
      <c r="BF263" s="50"/>
      <c r="BG263" s="39"/>
      <c r="BI263" s="14">
        <v>229</v>
      </c>
      <c r="BJ263" s="15">
        <v>623.82861095999999</v>
      </c>
      <c r="BK263" s="15">
        <v>98.198745975999998</v>
      </c>
      <c r="BL263" s="15">
        <v>153.47169595</v>
      </c>
      <c r="BM263" s="15">
        <v>220.12634463000001</v>
      </c>
      <c r="BN263" s="15">
        <v>6.3123287671000003</v>
      </c>
      <c r="BO263" s="15">
        <v>26.389052835000001</v>
      </c>
      <c r="BP263" s="15">
        <v>183.34827378</v>
      </c>
      <c r="BQ263" s="15">
        <v>297.32480585000002</v>
      </c>
      <c r="BR263" s="15">
        <v>7.7468075123000002</v>
      </c>
      <c r="BS263" s="15">
        <v>228</v>
      </c>
      <c r="BT263" s="50"/>
    </row>
    <row r="264" spans="5:72">
      <c r="E264" s="14">
        <v>230</v>
      </c>
      <c r="F264" s="15">
        <v>621.08307686000001</v>
      </c>
      <c r="G264" s="15">
        <v>99.849932799000001</v>
      </c>
      <c r="H264" s="15">
        <v>157.58668574000001</v>
      </c>
      <c r="I264" s="15">
        <v>213.57393131000001</v>
      </c>
      <c r="J264" s="15">
        <v>6.3123287671000003</v>
      </c>
      <c r="K264" s="15">
        <v>26.356326049</v>
      </c>
      <c r="L264" s="15">
        <v>200.81689872000001</v>
      </c>
      <c r="M264" s="15">
        <v>322.37439104999999</v>
      </c>
      <c r="N264" s="15">
        <v>8.0135274465999995</v>
      </c>
      <c r="O264" s="15">
        <v>203</v>
      </c>
      <c r="S264" s="14">
        <v>230</v>
      </c>
      <c r="T264" s="15">
        <v>614.44651391000002</v>
      </c>
      <c r="U264" s="15">
        <v>97.648180182999994</v>
      </c>
      <c r="V264" s="15">
        <v>157.96838567</v>
      </c>
      <c r="W264" s="15">
        <v>214.22051033</v>
      </c>
      <c r="X264" s="15">
        <v>6.3123287671000003</v>
      </c>
      <c r="Y264" s="15">
        <v>26.376157351</v>
      </c>
      <c r="Z264" s="15">
        <v>188.87916483999999</v>
      </c>
      <c r="AA264" s="15">
        <v>207.92822104999999</v>
      </c>
      <c r="AB264" s="15">
        <v>7.4484036027</v>
      </c>
      <c r="AC264" s="15">
        <v>230</v>
      </c>
      <c r="AG264" s="14">
        <v>230</v>
      </c>
      <c r="AH264" s="15">
        <v>581.51140654000005</v>
      </c>
      <c r="AI264" s="15">
        <v>97.365268319999998</v>
      </c>
      <c r="AJ264" s="15">
        <v>156.42881806</v>
      </c>
      <c r="AK264" s="15">
        <v>211.53937010000001</v>
      </c>
      <c r="AL264" s="15">
        <v>6.3123287671000003</v>
      </c>
      <c r="AM264" s="15">
        <v>26.383971163999998</v>
      </c>
      <c r="AN264" s="15">
        <v>179.40741281000001</v>
      </c>
      <c r="AO264" s="15">
        <v>196.23572589</v>
      </c>
      <c r="AP264" s="15">
        <v>7.3576986300999998</v>
      </c>
      <c r="AQ264" s="15">
        <v>230</v>
      </c>
      <c r="AR264" s="50"/>
      <c r="AS264" s="39"/>
      <c r="AU264" s="14">
        <v>230</v>
      </c>
      <c r="AV264" s="15">
        <v>581.40849293999997</v>
      </c>
      <c r="AW264" s="15">
        <v>95.876019579000001</v>
      </c>
      <c r="AX264" s="15">
        <v>156.20224804</v>
      </c>
      <c r="AY264" s="15">
        <v>210.62853261000001</v>
      </c>
      <c r="AZ264" s="15">
        <v>6.3123287671000003</v>
      </c>
      <c r="BA264" s="15">
        <v>26.269638232999998</v>
      </c>
      <c r="BB264" s="15">
        <v>179.61946277000001</v>
      </c>
      <c r="BC264" s="15">
        <v>203.48827972000001</v>
      </c>
      <c r="BD264" s="15">
        <v>7.3719479889999997</v>
      </c>
      <c r="BE264" s="15">
        <v>220</v>
      </c>
      <c r="BF264" s="50"/>
      <c r="BG264" s="39"/>
      <c r="BI264" s="14">
        <v>230</v>
      </c>
      <c r="BJ264" s="15">
        <v>617.09866231000001</v>
      </c>
      <c r="BK264" s="15">
        <v>97.400459269999999</v>
      </c>
      <c r="BL264" s="15">
        <v>152.94496156</v>
      </c>
      <c r="BM264" s="15">
        <v>219.92262056000001</v>
      </c>
      <c r="BN264" s="15">
        <v>6.3123287671000003</v>
      </c>
      <c r="BO264" s="15">
        <v>26.383222765999999</v>
      </c>
      <c r="BP264" s="15">
        <v>183.06406433000001</v>
      </c>
      <c r="BQ264" s="15">
        <v>296.91984807</v>
      </c>
      <c r="BR264" s="15">
        <v>7.7468075123000002</v>
      </c>
      <c r="BS264" s="15">
        <v>230</v>
      </c>
      <c r="BT264" s="50"/>
    </row>
    <row r="265" spans="5:72">
      <c r="E265" s="14">
        <v>231</v>
      </c>
      <c r="F265" s="15">
        <v>614.00229328</v>
      </c>
      <c r="G265" s="15">
        <v>99.307114150999993</v>
      </c>
      <c r="H265" s="15">
        <v>157.14104982000001</v>
      </c>
      <c r="I265" s="15">
        <v>213.2671771</v>
      </c>
      <c r="J265" s="15">
        <v>6.3123287671000003</v>
      </c>
      <c r="K265" s="15">
        <v>26.349641072000001</v>
      </c>
      <c r="L265" s="15">
        <v>200.57184275</v>
      </c>
      <c r="M265" s="15">
        <v>321.80371973000001</v>
      </c>
      <c r="N265" s="15">
        <v>8.0135274465999995</v>
      </c>
      <c r="O265" s="15">
        <v>206</v>
      </c>
      <c r="S265" s="14">
        <v>231</v>
      </c>
      <c r="T265" s="15">
        <v>607.33450084000003</v>
      </c>
      <c r="U265" s="15">
        <v>97.027125588000004</v>
      </c>
      <c r="V265" s="15">
        <v>157.57156155000001</v>
      </c>
      <c r="W265" s="15">
        <v>214.01176466000001</v>
      </c>
      <c r="X265" s="15">
        <v>6.3123287671000003</v>
      </c>
      <c r="Y265" s="15">
        <v>26.371180884000001</v>
      </c>
      <c r="Z265" s="15">
        <v>188.58545151000001</v>
      </c>
      <c r="AA265" s="15">
        <v>207.39361503999999</v>
      </c>
      <c r="AB265" s="15">
        <v>7.4484036027</v>
      </c>
      <c r="AC265" s="15">
        <v>232</v>
      </c>
      <c r="AG265" s="14">
        <v>231</v>
      </c>
      <c r="AH265" s="15">
        <v>575.19844573</v>
      </c>
      <c r="AI265" s="15">
        <v>96.530971324999996</v>
      </c>
      <c r="AJ265" s="15">
        <v>155.78273490000001</v>
      </c>
      <c r="AK265" s="15">
        <v>211.27586525999999</v>
      </c>
      <c r="AL265" s="15">
        <v>6.3123287671000003</v>
      </c>
      <c r="AM265" s="15">
        <v>26.378089112000001</v>
      </c>
      <c r="AN265" s="15">
        <v>179.09912498</v>
      </c>
      <c r="AO265" s="15">
        <v>195.6588563</v>
      </c>
      <c r="AP265" s="15">
        <v>7.3576986300999998</v>
      </c>
      <c r="AQ265" s="15">
        <v>232</v>
      </c>
      <c r="AR265" s="50"/>
      <c r="AS265" s="39"/>
      <c r="AU265" s="14">
        <v>231</v>
      </c>
      <c r="AV265" s="15">
        <v>575.12406848000001</v>
      </c>
      <c r="AW265" s="15">
        <v>95.201553713999999</v>
      </c>
      <c r="AX265" s="15">
        <v>155.36370403999999</v>
      </c>
      <c r="AY265" s="15">
        <v>210.36189956999999</v>
      </c>
      <c r="AZ265" s="15">
        <v>6.3123287671000003</v>
      </c>
      <c r="BA265" s="15">
        <v>26.262921404</v>
      </c>
      <c r="BB265" s="15">
        <v>179.31982779000001</v>
      </c>
      <c r="BC265" s="15">
        <v>203.08482788000001</v>
      </c>
      <c r="BD265" s="15">
        <v>7.3719479889999997</v>
      </c>
      <c r="BE265" s="15">
        <v>222</v>
      </c>
      <c r="BF265" s="50"/>
      <c r="BG265" s="39"/>
      <c r="BI265" s="14">
        <v>231</v>
      </c>
      <c r="BJ265" s="15">
        <v>609.97283636999998</v>
      </c>
      <c r="BK265" s="15">
        <v>96.939211302999993</v>
      </c>
      <c r="BL265" s="15">
        <v>152.56083863000001</v>
      </c>
      <c r="BM265" s="15">
        <v>219.63512356999999</v>
      </c>
      <c r="BN265" s="15">
        <v>6.3123287671000003</v>
      </c>
      <c r="BO265" s="15">
        <v>26.377661596999999</v>
      </c>
      <c r="BP265" s="15">
        <v>182.7819709</v>
      </c>
      <c r="BQ265" s="15">
        <v>296.53253873</v>
      </c>
      <c r="BR265" s="15">
        <v>7.7468075123000002</v>
      </c>
      <c r="BS265" s="15">
        <v>232</v>
      </c>
      <c r="BT265" s="50"/>
    </row>
    <row r="266" spans="5:72">
      <c r="E266" s="14">
        <v>232</v>
      </c>
      <c r="F266" s="15">
        <v>607.25376574999996</v>
      </c>
      <c r="G266" s="15">
        <v>98.586375619999998</v>
      </c>
      <c r="H266" s="15">
        <v>156.38851364000001</v>
      </c>
      <c r="I266" s="15">
        <v>213.11298699</v>
      </c>
      <c r="J266" s="15">
        <v>6.3123287671000003</v>
      </c>
      <c r="K266" s="15">
        <v>26.34323453</v>
      </c>
      <c r="L266" s="15">
        <v>200.32911621</v>
      </c>
      <c r="M266" s="15">
        <v>321.25081666</v>
      </c>
      <c r="N266" s="15">
        <v>8.0135274465999995</v>
      </c>
      <c r="O266" s="15">
        <v>208</v>
      </c>
      <c r="S266" s="14">
        <v>232</v>
      </c>
      <c r="T266" s="15">
        <v>600.38140823000003</v>
      </c>
      <c r="U266" s="15">
        <v>96.524792626999997</v>
      </c>
      <c r="V266" s="15">
        <v>156.76496868999999</v>
      </c>
      <c r="W266" s="15">
        <v>213.93514564</v>
      </c>
      <c r="X266" s="15">
        <v>6.3123287671000003</v>
      </c>
      <c r="Y266" s="15">
        <v>26.366469253000002</v>
      </c>
      <c r="Z266" s="15">
        <v>188.29431500999999</v>
      </c>
      <c r="AA266" s="15">
        <v>206.87563197</v>
      </c>
      <c r="AB266" s="15">
        <v>7.4484036027</v>
      </c>
      <c r="AC266" s="15">
        <v>234</v>
      </c>
      <c r="AG266" s="14">
        <v>232</v>
      </c>
      <c r="AH266" s="15">
        <v>568.68889314</v>
      </c>
      <c r="AI266" s="15">
        <v>95.852701189000001</v>
      </c>
      <c r="AJ266" s="15">
        <v>155.06867381999999</v>
      </c>
      <c r="AK266" s="15">
        <v>211.12090325</v>
      </c>
      <c r="AL266" s="15">
        <v>6.3123287671000003</v>
      </c>
      <c r="AM266" s="15">
        <v>26.37248108</v>
      </c>
      <c r="AN266" s="15">
        <v>178.79332941999999</v>
      </c>
      <c r="AO266" s="15">
        <v>195.09806151999999</v>
      </c>
      <c r="AP266" s="15">
        <v>7.3576986300999998</v>
      </c>
      <c r="AQ266" s="15">
        <v>234</v>
      </c>
      <c r="AR266" s="50"/>
      <c r="AS266" s="39"/>
      <c r="AU266" s="14">
        <v>232</v>
      </c>
      <c r="AV266" s="15">
        <v>568.48044482</v>
      </c>
      <c r="AW266" s="15">
        <v>94.628185321999993</v>
      </c>
      <c r="AX266" s="15">
        <v>154.66803644999999</v>
      </c>
      <c r="AY266" s="15">
        <v>210.21049185000001</v>
      </c>
      <c r="AZ266" s="15">
        <v>6.3123287671000003</v>
      </c>
      <c r="BA266" s="15">
        <v>26.256482220999999</v>
      </c>
      <c r="BB266" s="15">
        <v>179.02264578</v>
      </c>
      <c r="BC266" s="15">
        <v>202.69704067000001</v>
      </c>
      <c r="BD266" s="15">
        <v>7.3719479889999997</v>
      </c>
      <c r="BE266" s="15">
        <v>224</v>
      </c>
      <c r="BF266" s="50"/>
      <c r="BG266" s="39"/>
      <c r="BI266" s="14">
        <v>232</v>
      </c>
      <c r="BJ266" s="15">
        <v>602.98234377999995</v>
      </c>
      <c r="BK266" s="15">
        <v>96.463897865000007</v>
      </c>
      <c r="BL266" s="15">
        <v>151.86585869999999</v>
      </c>
      <c r="BM266" s="15">
        <v>219.53721569999999</v>
      </c>
      <c r="BN266" s="15">
        <v>6.3123287671000003</v>
      </c>
      <c r="BO266" s="15">
        <v>26.372369827</v>
      </c>
      <c r="BP266" s="15">
        <v>182.5021644</v>
      </c>
      <c r="BQ266" s="15">
        <v>296.16321981999999</v>
      </c>
      <c r="BR266" s="15">
        <v>7.7468075123000002</v>
      </c>
      <c r="BS266" s="15">
        <v>234</v>
      </c>
      <c r="BT266" s="50"/>
    </row>
    <row r="267" spans="5:72">
      <c r="E267" s="14">
        <v>233</v>
      </c>
      <c r="F267" s="15">
        <v>600.65132375999997</v>
      </c>
      <c r="G267" s="15">
        <v>97.974101210000001</v>
      </c>
      <c r="H267" s="15">
        <v>155.23467889</v>
      </c>
      <c r="I267" s="15">
        <v>213.10554576000001</v>
      </c>
      <c r="J267" s="15">
        <v>6.3123287671000003</v>
      </c>
      <c r="K267" s="15">
        <v>26.337107944</v>
      </c>
      <c r="L267" s="15">
        <v>200.08887150999999</v>
      </c>
      <c r="M267" s="15">
        <v>320.71612448000002</v>
      </c>
      <c r="N267" s="15">
        <v>8.0135274465999995</v>
      </c>
      <c r="O267" s="15">
        <v>210</v>
      </c>
      <c r="S267" s="14">
        <v>233</v>
      </c>
      <c r="T267" s="15">
        <v>593.71105460000001</v>
      </c>
      <c r="U267" s="15">
        <v>95.846364460999993</v>
      </c>
      <c r="V267" s="15">
        <v>155.73874176999999</v>
      </c>
      <c r="W267" s="15">
        <v>213.97151690000001</v>
      </c>
      <c r="X267" s="15">
        <v>6.3123287671000003</v>
      </c>
      <c r="Y267" s="15">
        <v>26.362022355000001</v>
      </c>
      <c r="Z267" s="15">
        <v>188.00593948</v>
      </c>
      <c r="AA267" s="15">
        <v>206.37456022000001</v>
      </c>
      <c r="AB267" s="15">
        <v>7.4484036027</v>
      </c>
      <c r="AC267" s="15">
        <v>236</v>
      </c>
      <c r="AG267" s="14">
        <v>233</v>
      </c>
      <c r="AH267" s="15">
        <v>562.07773474999999</v>
      </c>
      <c r="AI267" s="15">
        <v>95.539541428999996</v>
      </c>
      <c r="AJ267" s="15">
        <v>154.00282079999999</v>
      </c>
      <c r="AK267" s="15">
        <v>211.05422861</v>
      </c>
      <c r="AL267" s="15">
        <v>6.3123287671000003</v>
      </c>
      <c r="AM267" s="15">
        <v>26.367147736</v>
      </c>
      <c r="AN267" s="15">
        <v>178.49021766999999</v>
      </c>
      <c r="AO267" s="15">
        <v>194.553664</v>
      </c>
      <c r="AP267" s="15">
        <v>7.3576986300999998</v>
      </c>
      <c r="AQ267" s="15">
        <v>236</v>
      </c>
      <c r="AR267" s="50"/>
      <c r="AS267" s="39"/>
      <c r="AU267" s="14">
        <v>233</v>
      </c>
      <c r="AV267" s="15">
        <v>561.87864560000003</v>
      </c>
      <c r="AW267" s="15">
        <v>94.176840334999994</v>
      </c>
      <c r="AX267" s="15">
        <v>153.69529806</v>
      </c>
      <c r="AY267" s="15">
        <v>210.17230706999999</v>
      </c>
      <c r="AZ267" s="15">
        <v>6.3123287671000003</v>
      </c>
      <c r="BA267" s="15">
        <v>26.250321949</v>
      </c>
      <c r="BB267" s="15">
        <v>178.72810129999999</v>
      </c>
      <c r="BC267" s="15">
        <v>202.32524895</v>
      </c>
      <c r="BD267" s="15">
        <v>7.3719479889999997</v>
      </c>
      <c r="BE267" s="15">
        <v>226</v>
      </c>
      <c r="BF267" s="50"/>
      <c r="BG267" s="39"/>
      <c r="BI267" s="14">
        <v>233</v>
      </c>
      <c r="BJ267" s="15">
        <v>596.51791028000002</v>
      </c>
      <c r="BK267" s="15">
        <v>95.829966619000004</v>
      </c>
      <c r="BL267" s="15">
        <v>150.6781048</v>
      </c>
      <c r="BM267" s="15">
        <v>219.56464052999999</v>
      </c>
      <c r="BN267" s="15">
        <v>6.3123287671000003</v>
      </c>
      <c r="BO267" s="15">
        <v>26.367347958</v>
      </c>
      <c r="BP267" s="15">
        <v>182.22481579000001</v>
      </c>
      <c r="BQ267" s="15">
        <v>295.81223333000003</v>
      </c>
      <c r="BR267" s="15">
        <v>7.7468075123000002</v>
      </c>
      <c r="BS267" s="15">
        <v>236</v>
      </c>
      <c r="BT267" s="50"/>
    </row>
    <row r="268" spans="5:72">
      <c r="E268" s="14">
        <v>234</v>
      </c>
      <c r="F268" s="15">
        <v>594.03179038999997</v>
      </c>
      <c r="G268" s="15">
        <v>97.186656311999997</v>
      </c>
      <c r="H268" s="15">
        <v>154.38794239999999</v>
      </c>
      <c r="I268" s="15">
        <v>212.98326815999999</v>
      </c>
      <c r="J268" s="15">
        <v>6.3123287671000003</v>
      </c>
      <c r="K268" s="15">
        <v>26.331262836000001</v>
      </c>
      <c r="L268" s="15">
        <v>199.85126104</v>
      </c>
      <c r="M268" s="15">
        <v>320.20008586</v>
      </c>
      <c r="N268" s="15">
        <v>8.0135274465999995</v>
      </c>
      <c r="O268" s="15">
        <v>213</v>
      </c>
      <c r="S268" s="14">
        <v>234</v>
      </c>
      <c r="T268" s="15">
        <v>587.04260666000005</v>
      </c>
      <c r="U268" s="15">
        <v>95.085118757000004</v>
      </c>
      <c r="V268" s="15">
        <v>154.88774222999999</v>
      </c>
      <c r="W268" s="15">
        <v>213.91357263</v>
      </c>
      <c r="X268" s="15">
        <v>6.3123287671000003</v>
      </c>
      <c r="Y268" s="15">
        <v>26.357840088</v>
      </c>
      <c r="Z268" s="15">
        <v>187.72050908</v>
      </c>
      <c r="AA268" s="15">
        <v>205.89068821000001</v>
      </c>
      <c r="AB268" s="15">
        <v>7.4484036027</v>
      </c>
      <c r="AC268" s="15">
        <v>237</v>
      </c>
      <c r="AG268" s="14">
        <v>234</v>
      </c>
      <c r="AH268" s="15">
        <v>555.74814660000004</v>
      </c>
      <c r="AI268" s="15">
        <v>94.810641920999998</v>
      </c>
      <c r="AJ268" s="15">
        <v>153.14191252000001</v>
      </c>
      <c r="AK268" s="15">
        <v>210.91677874000001</v>
      </c>
      <c r="AL268" s="15">
        <v>6.3123287671000003</v>
      </c>
      <c r="AM268" s="15">
        <v>26.362089750999999</v>
      </c>
      <c r="AN268" s="15">
        <v>178.18998126</v>
      </c>
      <c r="AO268" s="15">
        <v>194.02598619</v>
      </c>
      <c r="AP268" s="15">
        <v>7.3576986300999998</v>
      </c>
      <c r="AQ268" s="15">
        <v>237</v>
      </c>
      <c r="AR268" s="50"/>
      <c r="AS268" s="39"/>
      <c r="AU268" s="14">
        <v>234</v>
      </c>
      <c r="AV268" s="15">
        <v>555.46433987</v>
      </c>
      <c r="AW268" s="15">
        <v>93.506766748000004</v>
      </c>
      <c r="AX268" s="15">
        <v>152.84885797000001</v>
      </c>
      <c r="AY268" s="15">
        <v>210.03905911999999</v>
      </c>
      <c r="AZ268" s="15">
        <v>6.3123287671000003</v>
      </c>
      <c r="BA268" s="15">
        <v>26.244441854000002</v>
      </c>
      <c r="BB268" s="15">
        <v>178.43637894</v>
      </c>
      <c r="BC268" s="15">
        <v>201.96978354999999</v>
      </c>
      <c r="BD268" s="15">
        <v>7.3719479889999997</v>
      </c>
      <c r="BE268" s="15">
        <v>228</v>
      </c>
      <c r="BF268" s="50"/>
      <c r="BG268" s="39"/>
      <c r="BI268" s="14">
        <v>234</v>
      </c>
      <c r="BJ268" s="15">
        <v>589.91864738000004</v>
      </c>
      <c r="BK268" s="15">
        <v>95.065956960999998</v>
      </c>
      <c r="BL268" s="15">
        <v>149.85977044000001</v>
      </c>
      <c r="BM268" s="15">
        <v>219.48755362</v>
      </c>
      <c r="BN268" s="15">
        <v>6.3123287671000003</v>
      </c>
      <c r="BO268" s="15">
        <v>26.362596491000001</v>
      </c>
      <c r="BP268" s="15">
        <v>181.95009598999999</v>
      </c>
      <c r="BQ268" s="15">
        <v>295.47992125000002</v>
      </c>
      <c r="BR268" s="15">
        <v>7.7468075123000002</v>
      </c>
      <c r="BS268" s="15">
        <v>237</v>
      </c>
      <c r="BT268" s="50"/>
    </row>
    <row r="269" spans="5:72">
      <c r="E269" s="14">
        <v>235</v>
      </c>
      <c r="F269" s="15">
        <v>587.31490084999996</v>
      </c>
      <c r="G269" s="15">
        <v>96.518946439999993</v>
      </c>
      <c r="H269" s="15">
        <v>153.53142237</v>
      </c>
      <c r="I269" s="15">
        <v>212.84839524</v>
      </c>
      <c r="J269" s="15">
        <v>6.3123287671000003</v>
      </c>
      <c r="K269" s="15">
        <v>26.325700727000001</v>
      </c>
      <c r="L269" s="15">
        <v>199.61643720000001</v>
      </c>
      <c r="M269" s="15">
        <v>319.70314343000001</v>
      </c>
      <c r="N269" s="15">
        <v>8.0135274465999995</v>
      </c>
      <c r="O269" s="15">
        <v>215</v>
      </c>
      <c r="S269" s="14">
        <v>235</v>
      </c>
      <c r="T269" s="15">
        <v>580.49744895000003</v>
      </c>
      <c r="U269" s="15">
        <v>94.284766875000003</v>
      </c>
      <c r="V269" s="15">
        <v>153.96953837999999</v>
      </c>
      <c r="W269" s="15">
        <v>213.83864861999999</v>
      </c>
      <c r="X269" s="15">
        <v>6.3123287671000003</v>
      </c>
      <c r="Y269" s="15">
        <v>26.353922351000001</v>
      </c>
      <c r="Z269" s="15">
        <v>187.43820796</v>
      </c>
      <c r="AA269" s="15">
        <v>205.42430433000001</v>
      </c>
      <c r="AB269" s="15">
        <v>7.4484036027</v>
      </c>
      <c r="AC269" s="15">
        <v>239</v>
      </c>
      <c r="AG269" s="14">
        <v>235</v>
      </c>
      <c r="AH269" s="15">
        <v>548.75750333999997</v>
      </c>
      <c r="AI269" s="15">
        <v>94.226551882999999</v>
      </c>
      <c r="AJ269" s="15">
        <v>152.8113936</v>
      </c>
      <c r="AK269" s="15">
        <v>210.76518515000001</v>
      </c>
      <c r="AL269" s="15">
        <v>6.3123287671000003</v>
      </c>
      <c r="AM269" s="15">
        <v>26.357307792</v>
      </c>
      <c r="AN269" s="15">
        <v>177.89281174999999</v>
      </c>
      <c r="AO269" s="15">
        <v>193.51535053000001</v>
      </c>
      <c r="AP269" s="15">
        <v>7.3576986300999998</v>
      </c>
      <c r="AQ269" s="15">
        <v>239</v>
      </c>
      <c r="AR269" s="50"/>
      <c r="AS269" s="39"/>
      <c r="AU269" s="14">
        <v>235</v>
      </c>
      <c r="AV269" s="15">
        <v>548.59483911999996</v>
      </c>
      <c r="AW269" s="15">
        <v>92.890866345000006</v>
      </c>
      <c r="AX269" s="15">
        <v>152.41426215000001</v>
      </c>
      <c r="AY269" s="15">
        <v>209.89498871000001</v>
      </c>
      <c r="AZ269" s="15">
        <v>6.3123287671000003</v>
      </c>
      <c r="BA269" s="15">
        <v>26.238843201000002</v>
      </c>
      <c r="BB269" s="15">
        <v>178.14766326</v>
      </c>
      <c r="BC269" s="15">
        <v>201.63097531</v>
      </c>
      <c r="BD269" s="15">
        <v>7.3719479889999997</v>
      </c>
      <c r="BE269" s="15">
        <v>230</v>
      </c>
      <c r="BF269" s="50"/>
      <c r="BG269" s="39"/>
      <c r="BI269" s="14">
        <v>235</v>
      </c>
      <c r="BJ269" s="15">
        <v>583.53240401000005</v>
      </c>
      <c r="BK269" s="15">
        <v>94.146282384000003</v>
      </c>
      <c r="BL269" s="15">
        <v>149.00327197999999</v>
      </c>
      <c r="BM269" s="15">
        <v>219.39127619999999</v>
      </c>
      <c r="BN269" s="15">
        <v>6.3123287671000003</v>
      </c>
      <c r="BO269" s="15">
        <v>26.358115924</v>
      </c>
      <c r="BP269" s="15">
        <v>181.67817593999999</v>
      </c>
      <c r="BQ269" s="15">
        <v>295.16662559000002</v>
      </c>
      <c r="BR269" s="15">
        <v>7.7468075123000002</v>
      </c>
      <c r="BS269" s="15">
        <v>239</v>
      </c>
      <c r="BT269" s="50"/>
    </row>
    <row r="270" spans="5:72">
      <c r="E270" s="14">
        <v>236</v>
      </c>
      <c r="F270" s="15">
        <v>580.97725046999994</v>
      </c>
      <c r="G270" s="15">
        <v>95.608622834000002</v>
      </c>
      <c r="H270" s="15">
        <v>152.78278768000001</v>
      </c>
      <c r="I270" s="15">
        <v>212.46901155</v>
      </c>
      <c r="J270" s="15">
        <v>6.3123287671000003</v>
      </c>
      <c r="K270" s="15">
        <v>26.320423139999999</v>
      </c>
      <c r="L270" s="15">
        <v>199.38455239000001</v>
      </c>
      <c r="M270" s="15">
        <v>319.22573985000002</v>
      </c>
      <c r="N270" s="15">
        <v>8.0135274465999995</v>
      </c>
      <c r="O270" s="15">
        <v>218</v>
      </c>
      <c r="S270" s="14">
        <v>236</v>
      </c>
      <c r="T270" s="15">
        <v>574.16682054</v>
      </c>
      <c r="U270" s="15">
        <v>93.360514264000003</v>
      </c>
      <c r="V270" s="15">
        <v>153.18934451000001</v>
      </c>
      <c r="W270" s="15">
        <v>213.53508607000001</v>
      </c>
      <c r="X270" s="15">
        <v>6.3123287671000003</v>
      </c>
      <c r="Y270" s="15">
        <v>26.350269042000001</v>
      </c>
      <c r="Z270" s="15">
        <v>187.15922028</v>
      </c>
      <c r="AA270" s="15">
        <v>204.975697</v>
      </c>
      <c r="AB270" s="15">
        <v>7.4484036027</v>
      </c>
      <c r="AC270" s="15">
        <v>239</v>
      </c>
      <c r="AG270" s="14">
        <v>236</v>
      </c>
      <c r="AH270" s="15">
        <v>542.60586243</v>
      </c>
      <c r="AI270" s="15">
        <v>93.369468032</v>
      </c>
      <c r="AJ270" s="15">
        <v>152.21402785000001</v>
      </c>
      <c r="AK270" s="15">
        <v>210.31442987</v>
      </c>
      <c r="AL270" s="15">
        <v>6.3123287671000003</v>
      </c>
      <c r="AM270" s="15">
        <v>26.352802530000002</v>
      </c>
      <c r="AN270" s="15">
        <v>177.59890068000001</v>
      </c>
      <c r="AO270" s="15">
        <v>193.02207945999999</v>
      </c>
      <c r="AP270" s="15">
        <v>7.3576986300999998</v>
      </c>
      <c r="AQ270" s="15">
        <v>239</v>
      </c>
      <c r="AR270" s="50"/>
      <c r="AS270" s="39"/>
      <c r="AU270" s="14">
        <v>236</v>
      </c>
      <c r="AV270" s="15">
        <v>542.61948970000003</v>
      </c>
      <c r="AW270" s="15">
        <v>91.892200066000001</v>
      </c>
      <c r="AX270" s="15">
        <v>151.76614056</v>
      </c>
      <c r="AY270" s="15">
        <v>209.45305863999999</v>
      </c>
      <c r="AZ270" s="15">
        <v>6.3123287671000003</v>
      </c>
      <c r="BA270" s="15">
        <v>26.233527255999999</v>
      </c>
      <c r="BB270" s="15">
        <v>177.86213884</v>
      </c>
      <c r="BC270" s="15">
        <v>201.3091551</v>
      </c>
      <c r="BD270" s="15">
        <v>7.3719479889999997</v>
      </c>
      <c r="BE270" s="15">
        <v>232</v>
      </c>
      <c r="BF270" s="50"/>
      <c r="BG270" s="39"/>
      <c r="BI270" s="14">
        <v>236</v>
      </c>
      <c r="BJ270" s="15">
        <v>577.12669311000002</v>
      </c>
      <c r="BK270" s="15">
        <v>93.328340183999998</v>
      </c>
      <c r="BL270" s="15">
        <v>148.34750169</v>
      </c>
      <c r="BM270" s="15">
        <v>219.01200575999999</v>
      </c>
      <c r="BN270" s="15">
        <v>6.3123287671000003</v>
      </c>
      <c r="BO270" s="15">
        <v>26.353906761000001</v>
      </c>
      <c r="BP270" s="15">
        <v>181.40922658</v>
      </c>
      <c r="BQ270" s="15">
        <v>294.87268832000001</v>
      </c>
      <c r="BR270" s="15">
        <v>7.7468075123000002</v>
      </c>
      <c r="BS270" s="15">
        <v>239</v>
      </c>
      <c r="BT270" s="50"/>
    </row>
    <row r="271" spans="5:72">
      <c r="E271" s="14">
        <v>237</v>
      </c>
      <c r="F271" s="15">
        <v>574.66755682999997</v>
      </c>
      <c r="G271" s="15">
        <v>94.768267054999995</v>
      </c>
      <c r="H271" s="15">
        <v>152.10255183999999</v>
      </c>
      <c r="I271" s="15">
        <v>211.92330444999999</v>
      </c>
      <c r="J271" s="15">
        <v>6.3123287671000003</v>
      </c>
      <c r="K271" s="15">
        <v>26.315431595</v>
      </c>
      <c r="L271" s="15">
        <v>199.15575899999999</v>
      </c>
      <c r="M271" s="15">
        <v>318.76831776</v>
      </c>
      <c r="N271" s="15">
        <v>8.0135274465999995</v>
      </c>
      <c r="O271" s="15">
        <v>220</v>
      </c>
      <c r="S271" s="14">
        <v>237</v>
      </c>
      <c r="T271" s="15">
        <v>567.94525524999995</v>
      </c>
      <c r="U271" s="15">
        <v>92.412945879999995</v>
      </c>
      <c r="V271" s="15">
        <v>152.46141008000001</v>
      </c>
      <c r="W271" s="15">
        <v>213.09351670000001</v>
      </c>
      <c r="X271" s="15">
        <v>6.3123287671000003</v>
      </c>
      <c r="Y271" s="15">
        <v>26.346880058</v>
      </c>
      <c r="Z271" s="15">
        <v>186.88373018999999</v>
      </c>
      <c r="AA271" s="15">
        <v>204.54515461</v>
      </c>
      <c r="AB271" s="15">
        <v>7.4484036027</v>
      </c>
      <c r="AC271" s="15">
        <v>241</v>
      </c>
      <c r="AG271" s="14">
        <v>237</v>
      </c>
      <c r="AH271" s="15">
        <v>536.70443475000002</v>
      </c>
      <c r="AI271" s="15">
        <v>92.462239255</v>
      </c>
      <c r="AJ271" s="15">
        <v>151.53101448999999</v>
      </c>
      <c r="AK271" s="15">
        <v>209.74925386999999</v>
      </c>
      <c r="AL271" s="15">
        <v>6.3123287671000003</v>
      </c>
      <c r="AM271" s="15">
        <v>26.348574634999999</v>
      </c>
      <c r="AN271" s="15">
        <v>177.30843958</v>
      </c>
      <c r="AO271" s="15">
        <v>192.54649542999999</v>
      </c>
      <c r="AP271" s="15">
        <v>7.3576986300999998</v>
      </c>
      <c r="AQ271" s="15">
        <v>241</v>
      </c>
      <c r="AR271" s="50"/>
      <c r="AS271" s="39"/>
      <c r="AU271" s="14">
        <v>237</v>
      </c>
      <c r="AV271" s="15">
        <v>536.81615577000002</v>
      </c>
      <c r="AW271" s="15">
        <v>90.981180378999994</v>
      </c>
      <c r="AX271" s="15">
        <v>150.97406544</v>
      </c>
      <c r="AY271" s="15">
        <v>208.89542001000001</v>
      </c>
      <c r="AZ271" s="15">
        <v>6.3123287671000003</v>
      </c>
      <c r="BA271" s="15">
        <v>26.228495283000001</v>
      </c>
      <c r="BB271" s="15">
        <v>177.57999025999999</v>
      </c>
      <c r="BC271" s="15">
        <v>201.00465374000001</v>
      </c>
      <c r="BD271" s="15">
        <v>7.3719479889999997</v>
      </c>
      <c r="BE271" s="15">
        <v>234</v>
      </c>
      <c r="BF271" s="50"/>
      <c r="BG271" s="39"/>
      <c r="BI271" s="14">
        <v>237</v>
      </c>
      <c r="BJ271" s="15">
        <v>570.98500597999998</v>
      </c>
      <c r="BK271" s="15">
        <v>92.304787638999997</v>
      </c>
      <c r="BL271" s="15">
        <v>147.67745185000001</v>
      </c>
      <c r="BM271" s="15">
        <v>218.58860146000001</v>
      </c>
      <c r="BN271" s="15">
        <v>6.3123287671000003</v>
      </c>
      <c r="BO271" s="15">
        <v>26.349969499</v>
      </c>
      <c r="BP271" s="15">
        <v>181.14341884999999</v>
      </c>
      <c r="BQ271" s="15">
        <v>294.59845145000003</v>
      </c>
      <c r="BR271" s="15">
        <v>7.7468075123000002</v>
      </c>
      <c r="BS271" s="15">
        <v>241</v>
      </c>
      <c r="BT271" s="50"/>
    </row>
    <row r="272" spans="5:72">
      <c r="E272" s="14">
        <v>238</v>
      </c>
      <c r="F272" s="15">
        <v>568.31501605999995</v>
      </c>
      <c r="G272" s="15">
        <v>94.065968378999997</v>
      </c>
      <c r="H272" s="15">
        <v>151.46934598000001</v>
      </c>
      <c r="I272" s="15">
        <v>211.23535738999999</v>
      </c>
      <c r="J272" s="15">
        <v>6.3123287671000003</v>
      </c>
      <c r="K272" s="15">
        <v>26.310727614000001</v>
      </c>
      <c r="L272" s="15">
        <v>198.93020942999999</v>
      </c>
      <c r="M272" s="15">
        <v>318.33131982999998</v>
      </c>
      <c r="N272" s="15">
        <v>8.0135274465999995</v>
      </c>
      <c r="O272" s="15">
        <v>222</v>
      </c>
      <c r="S272" s="14">
        <v>238</v>
      </c>
      <c r="T272" s="15">
        <v>561.49383899999998</v>
      </c>
      <c r="U272" s="15">
        <v>91.712133600000001</v>
      </c>
      <c r="V272" s="15">
        <v>151.90311657999999</v>
      </c>
      <c r="W272" s="15">
        <v>212.46540128999999</v>
      </c>
      <c r="X272" s="15">
        <v>6.3123287671000003</v>
      </c>
      <c r="Y272" s="15">
        <v>26.343755299000001</v>
      </c>
      <c r="Z272" s="15">
        <v>186.61192184999999</v>
      </c>
      <c r="AA272" s="15">
        <v>204.13296556</v>
      </c>
      <c r="AB272" s="15">
        <v>7.4484036027</v>
      </c>
      <c r="AC272" s="15">
        <v>241</v>
      </c>
      <c r="AG272" s="14">
        <v>238</v>
      </c>
      <c r="AH272" s="15">
        <v>530.65051738</v>
      </c>
      <c r="AI272" s="15">
        <v>91.821634611999997</v>
      </c>
      <c r="AJ272" s="15">
        <v>150.89307085999999</v>
      </c>
      <c r="AK272" s="15">
        <v>209.0248737</v>
      </c>
      <c r="AL272" s="15">
        <v>6.3123287671000003</v>
      </c>
      <c r="AM272" s="15">
        <v>26.344624775</v>
      </c>
      <c r="AN272" s="15">
        <v>177.02162000000001</v>
      </c>
      <c r="AO272" s="15">
        <v>192.08892089</v>
      </c>
      <c r="AP272" s="15">
        <v>7.3576986300999998</v>
      </c>
      <c r="AQ272" s="15">
        <v>241</v>
      </c>
      <c r="AR272" s="50"/>
      <c r="AS272" s="39"/>
      <c r="AU272" s="14">
        <v>238</v>
      </c>
      <c r="AV272" s="15">
        <v>530.75688629000001</v>
      </c>
      <c r="AW272" s="15">
        <v>90.240449111000004</v>
      </c>
      <c r="AX272" s="15">
        <v>150.46372606</v>
      </c>
      <c r="AY272" s="15">
        <v>208.14169276000001</v>
      </c>
      <c r="AZ272" s="15">
        <v>6.3123287671000003</v>
      </c>
      <c r="BA272" s="15">
        <v>26.223748547</v>
      </c>
      <c r="BB272" s="15">
        <v>177.30140209000001</v>
      </c>
      <c r="BC272" s="15">
        <v>200.71780208999999</v>
      </c>
      <c r="BD272" s="15">
        <v>7.3719479889999997</v>
      </c>
      <c r="BE272" s="15">
        <v>236</v>
      </c>
      <c r="BF272" s="50"/>
      <c r="BG272" s="39"/>
      <c r="BI272" s="14">
        <v>238</v>
      </c>
      <c r="BJ272" s="15">
        <v>564.91683947000001</v>
      </c>
      <c r="BK272" s="15">
        <v>91.338323732000006</v>
      </c>
      <c r="BL272" s="15">
        <v>147.11554315000001</v>
      </c>
      <c r="BM272" s="15">
        <v>217.92644675</v>
      </c>
      <c r="BN272" s="15">
        <v>6.3123287671000003</v>
      </c>
      <c r="BO272" s="15">
        <v>26.346304642</v>
      </c>
      <c r="BP272" s="15">
        <v>180.88092368</v>
      </c>
      <c r="BQ272" s="15">
        <v>294.34425696</v>
      </c>
      <c r="BR272" s="15">
        <v>7.7468075123000002</v>
      </c>
      <c r="BS272" s="15">
        <v>241</v>
      </c>
      <c r="BT272" s="50"/>
    </row>
    <row r="273" spans="5:72">
      <c r="E273" s="14">
        <v>239</v>
      </c>
      <c r="F273" s="15">
        <v>563.40538618999994</v>
      </c>
      <c r="G273" s="15">
        <v>93.081747461999996</v>
      </c>
      <c r="H273" s="15">
        <v>150.99712342999999</v>
      </c>
      <c r="I273" s="15">
        <v>210.79193472</v>
      </c>
      <c r="J273" s="15">
        <v>6.3123287671000003</v>
      </c>
      <c r="K273" s="15">
        <v>26.306312719000001</v>
      </c>
      <c r="L273" s="15">
        <v>198.70805609000001</v>
      </c>
      <c r="M273" s="15">
        <v>317.91518869999999</v>
      </c>
      <c r="N273" s="15">
        <v>8.0135274465999995</v>
      </c>
      <c r="O273" s="15">
        <v>225</v>
      </c>
      <c r="S273" s="14">
        <v>239</v>
      </c>
      <c r="T273" s="15">
        <v>556.37182490999999</v>
      </c>
      <c r="U273" s="15">
        <v>90.831035374999999</v>
      </c>
      <c r="V273" s="15">
        <v>151.48495038999999</v>
      </c>
      <c r="W273" s="15">
        <v>212.09988496</v>
      </c>
      <c r="X273" s="15">
        <v>6.3123287671000003</v>
      </c>
      <c r="Y273" s="15">
        <v>26.340894661</v>
      </c>
      <c r="Z273" s="15">
        <v>186.34397941</v>
      </c>
      <c r="AA273" s="15">
        <v>203.73941826999999</v>
      </c>
      <c r="AB273" s="15">
        <v>7.4484036027</v>
      </c>
      <c r="AC273" s="15">
        <v>243</v>
      </c>
      <c r="AG273" s="14">
        <v>239</v>
      </c>
      <c r="AH273" s="15">
        <v>526.26808273999995</v>
      </c>
      <c r="AI273" s="15">
        <v>91.132016422999996</v>
      </c>
      <c r="AJ273" s="15">
        <v>150.63435802999999</v>
      </c>
      <c r="AK273" s="15">
        <v>208.58870916999999</v>
      </c>
      <c r="AL273" s="15">
        <v>6.3123287671000003</v>
      </c>
      <c r="AM273" s="15">
        <v>26.340953620000001</v>
      </c>
      <c r="AN273" s="15">
        <v>176.73863348</v>
      </c>
      <c r="AO273" s="15">
        <v>191.64967827999999</v>
      </c>
      <c r="AP273" s="15">
        <v>7.3576986300999998</v>
      </c>
      <c r="AQ273" s="15">
        <v>243</v>
      </c>
      <c r="AR273" s="50"/>
      <c r="AS273" s="39"/>
      <c r="AU273" s="14">
        <v>239</v>
      </c>
      <c r="AV273" s="15">
        <v>526.44699023999999</v>
      </c>
      <c r="AW273" s="15">
        <v>89.718621971999994</v>
      </c>
      <c r="AX273" s="15">
        <v>150.24110537000001</v>
      </c>
      <c r="AY273" s="15">
        <v>207.71053637</v>
      </c>
      <c r="AZ273" s="15">
        <v>6.3123287671000003</v>
      </c>
      <c r="BA273" s="15">
        <v>26.219288315</v>
      </c>
      <c r="BB273" s="15">
        <v>177.0265589</v>
      </c>
      <c r="BC273" s="15">
        <v>200.44893099999999</v>
      </c>
      <c r="BD273" s="15">
        <v>7.3719479889999997</v>
      </c>
      <c r="BE273" s="15">
        <v>238</v>
      </c>
      <c r="BF273" s="50"/>
      <c r="BG273" s="39"/>
      <c r="BI273" s="14">
        <v>239</v>
      </c>
      <c r="BJ273" s="15">
        <v>560.36029151000002</v>
      </c>
      <c r="BK273" s="15">
        <v>90.740021040000002</v>
      </c>
      <c r="BL273" s="15">
        <v>146.74695574</v>
      </c>
      <c r="BM273" s="15">
        <v>217.53270076000001</v>
      </c>
      <c r="BN273" s="15">
        <v>6.3123287671000003</v>
      </c>
      <c r="BO273" s="15">
        <v>26.342912687999998</v>
      </c>
      <c r="BP273" s="15">
        <v>180.62191200999999</v>
      </c>
      <c r="BQ273" s="15">
        <v>294.11044685000002</v>
      </c>
      <c r="BR273" s="15">
        <v>7.7468075123000002</v>
      </c>
      <c r="BS273" s="15">
        <v>243</v>
      </c>
      <c r="BT273" s="50"/>
    </row>
    <row r="274" spans="5:72">
      <c r="E274" s="14">
        <v>240</v>
      </c>
      <c r="F274" s="15">
        <v>559.14995443999999</v>
      </c>
      <c r="G274" s="15">
        <v>92.515861516000001</v>
      </c>
      <c r="H274" s="15">
        <v>150.72930758000001</v>
      </c>
      <c r="I274" s="15">
        <v>210.45409516000001</v>
      </c>
      <c r="J274" s="15">
        <v>6.3123287671000003</v>
      </c>
      <c r="K274" s="15">
        <v>26.302188432000001</v>
      </c>
      <c r="L274" s="15">
        <v>198.48945136</v>
      </c>
      <c r="M274" s="15">
        <v>317.52036702999999</v>
      </c>
      <c r="N274" s="15">
        <v>8.0135274465999995</v>
      </c>
      <c r="O274" s="15">
        <v>227</v>
      </c>
      <c r="S274" s="14">
        <v>240</v>
      </c>
      <c r="T274" s="15">
        <v>552.07080784000004</v>
      </c>
      <c r="U274" s="15">
        <v>90.336898081000001</v>
      </c>
      <c r="V274" s="15">
        <v>151.14945645</v>
      </c>
      <c r="W274" s="15">
        <v>211.83172908</v>
      </c>
      <c r="X274" s="15">
        <v>6.3123287671000003</v>
      </c>
      <c r="Y274" s="15">
        <v>26.338298043999998</v>
      </c>
      <c r="Z274" s="15">
        <v>186.08008702999999</v>
      </c>
      <c r="AA274" s="15">
        <v>203.36480112999999</v>
      </c>
      <c r="AB274" s="15">
        <v>7.4484036027</v>
      </c>
      <c r="AC274" s="15">
        <v>243</v>
      </c>
      <c r="AG274" s="14">
        <v>240</v>
      </c>
      <c r="AH274" s="15">
        <v>522.21096989</v>
      </c>
      <c r="AI274" s="15">
        <v>90.597778778000006</v>
      </c>
      <c r="AJ274" s="15">
        <v>150.3281336</v>
      </c>
      <c r="AK274" s="15">
        <v>208.29440604999999</v>
      </c>
      <c r="AL274" s="15">
        <v>6.3123287671000003</v>
      </c>
      <c r="AM274" s="15">
        <v>26.337561838999999</v>
      </c>
      <c r="AN274" s="15">
        <v>176.45967156</v>
      </c>
      <c r="AO274" s="15">
        <v>191.22909003999999</v>
      </c>
      <c r="AP274" s="15">
        <v>7.3576986300999998</v>
      </c>
      <c r="AQ274" s="15">
        <v>243</v>
      </c>
      <c r="AR274" s="50"/>
      <c r="AS274" s="39"/>
      <c r="AU274" s="14">
        <v>240</v>
      </c>
      <c r="AV274" s="15">
        <v>522.33079727999996</v>
      </c>
      <c r="AW274" s="15">
        <v>89.151594942000003</v>
      </c>
      <c r="AX274" s="15">
        <v>149.98720362</v>
      </c>
      <c r="AY274" s="15">
        <v>207.46000910999999</v>
      </c>
      <c r="AZ274" s="15">
        <v>6.3123287671000003</v>
      </c>
      <c r="BA274" s="15">
        <v>26.21511585</v>
      </c>
      <c r="BB274" s="15">
        <v>176.75564527</v>
      </c>
      <c r="BC274" s="15">
        <v>200.19837129999999</v>
      </c>
      <c r="BD274" s="15">
        <v>7.3719479889999997</v>
      </c>
      <c r="BE274" s="15">
        <v>240</v>
      </c>
      <c r="BF274" s="50"/>
      <c r="BG274" s="39"/>
      <c r="BI274" s="14">
        <v>240</v>
      </c>
      <c r="BJ274" s="15">
        <v>556.19448108999995</v>
      </c>
      <c r="BK274" s="15">
        <v>90.013208290999998</v>
      </c>
      <c r="BL274" s="15">
        <v>146.42305665999999</v>
      </c>
      <c r="BM274" s="15">
        <v>217.40430153</v>
      </c>
      <c r="BN274" s="15">
        <v>6.3123287671000003</v>
      </c>
      <c r="BO274" s="15">
        <v>26.339794139999999</v>
      </c>
      <c r="BP274" s="15">
        <v>180.36655478</v>
      </c>
      <c r="BQ274" s="15">
        <v>293.89736311000001</v>
      </c>
      <c r="BR274" s="15">
        <v>7.7468075123000002</v>
      </c>
      <c r="BS274" s="15">
        <v>243</v>
      </c>
      <c r="BT274" s="50"/>
    </row>
    <row r="275" spans="5:72">
      <c r="E275" s="14">
        <v>241</v>
      </c>
      <c r="F275" s="15">
        <v>554.14656482999999</v>
      </c>
      <c r="G275" s="15">
        <v>92.329277797000003</v>
      </c>
      <c r="H275" s="15">
        <v>150.64109017999999</v>
      </c>
      <c r="I275" s="15">
        <v>210.30531277</v>
      </c>
      <c r="J275" s="15">
        <v>6.3123287671000003</v>
      </c>
      <c r="K275" s="15">
        <v>26.298356274</v>
      </c>
      <c r="L275" s="15">
        <v>198.27454764000001</v>
      </c>
      <c r="M275" s="15">
        <v>317.14729745</v>
      </c>
      <c r="N275" s="15">
        <v>8.0135274465999995</v>
      </c>
      <c r="O275" s="15">
        <v>229</v>
      </c>
      <c r="S275" s="14">
        <v>241</v>
      </c>
      <c r="T275" s="15">
        <v>547.14241688000004</v>
      </c>
      <c r="U275" s="15">
        <v>90.055259226000004</v>
      </c>
      <c r="V275" s="15">
        <v>151.03235502999999</v>
      </c>
      <c r="W275" s="15">
        <v>211.76005613999999</v>
      </c>
      <c r="X275" s="15">
        <v>6.3123287671000003</v>
      </c>
      <c r="Y275" s="15">
        <v>26.335965344000002</v>
      </c>
      <c r="Z275" s="15">
        <v>185.82042885999999</v>
      </c>
      <c r="AA275" s="15">
        <v>203.00940254</v>
      </c>
      <c r="AB275" s="15">
        <v>7.4484036027</v>
      </c>
      <c r="AC275" s="15">
        <v>245</v>
      </c>
      <c r="AG275" s="14">
        <v>241</v>
      </c>
      <c r="AH275" s="15">
        <v>517.51614173999997</v>
      </c>
      <c r="AI275" s="15">
        <v>90.324595455999997</v>
      </c>
      <c r="AJ275" s="15">
        <v>150.25937196999999</v>
      </c>
      <c r="AK275" s="15">
        <v>208.13930110999999</v>
      </c>
      <c r="AL275" s="15">
        <v>6.3123287671000003</v>
      </c>
      <c r="AM275" s="15">
        <v>26.334450102000002</v>
      </c>
      <c r="AN275" s="15">
        <v>176.18492578999999</v>
      </c>
      <c r="AO275" s="15">
        <v>190.82747863</v>
      </c>
      <c r="AP275" s="15">
        <v>7.3576986300999998</v>
      </c>
      <c r="AQ275" s="15">
        <v>245</v>
      </c>
      <c r="AR275" s="50"/>
      <c r="AS275" s="39"/>
      <c r="AU275" s="14">
        <v>241</v>
      </c>
      <c r="AV275" s="15">
        <v>517.68573387000004</v>
      </c>
      <c r="AW275" s="15">
        <v>88.860635337999994</v>
      </c>
      <c r="AX275" s="15">
        <v>149.88616832</v>
      </c>
      <c r="AY275" s="15">
        <v>207.30941842999999</v>
      </c>
      <c r="AZ275" s="15">
        <v>6.3123287671000003</v>
      </c>
      <c r="BA275" s="15">
        <v>26.211232419000002</v>
      </c>
      <c r="BB275" s="15">
        <v>176.48884577999999</v>
      </c>
      <c r="BC275" s="15">
        <v>199.96645384999999</v>
      </c>
      <c r="BD275" s="15">
        <v>7.3719479889999997</v>
      </c>
      <c r="BE275" s="15">
        <v>242</v>
      </c>
      <c r="BF275" s="50"/>
      <c r="BG275" s="39"/>
      <c r="BI275" s="14">
        <v>241</v>
      </c>
      <c r="BJ275" s="15">
        <v>551.28237102000003</v>
      </c>
      <c r="BK275" s="15">
        <v>89.759773945000006</v>
      </c>
      <c r="BL275" s="15">
        <v>146.34760854999999</v>
      </c>
      <c r="BM275" s="15">
        <v>217.30037257000001</v>
      </c>
      <c r="BN275" s="15">
        <v>6.3123287671000003</v>
      </c>
      <c r="BO275" s="15">
        <v>26.336949495999999</v>
      </c>
      <c r="BP275" s="15">
        <v>180.11502292</v>
      </c>
      <c r="BQ275" s="15">
        <v>293.70534773999998</v>
      </c>
      <c r="BR275" s="15">
        <v>7.7468075123000002</v>
      </c>
      <c r="BS275" s="15">
        <v>245</v>
      </c>
      <c r="BT275" s="50"/>
    </row>
    <row r="276" spans="5:72">
      <c r="E276" s="14">
        <v>242</v>
      </c>
      <c r="F276" s="15">
        <v>549.36119344999997</v>
      </c>
      <c r="G276" s="15">
        <v>91.954091562000002</v>
      </c>
      <c r="H276" s="15">
        <v>150.53824637</v>
      </c>
      <c r="I276" s="15">
        <v>210.14174109000001</v>
      </c>
      <c r="J276" s="15">
        <v>6.3123287671000003</v>
      </c>
      <c r="K276" s="15">
        <v>26.294817767000001</v>
      </c>
      <c r="L276" s="15">
        <v>198.06349734</v>
      </c>
      <c r="M276" s="15">
        <v>316.79642263</v>
      </c>
      <c r="N276" s="15">
        <v>8.0135274465999995</v>
      </c>
      <c r="O276" s="15">
        <v>232</v>
      </c>
      <c r="S276" s="14">
        <v>242</v>
      </c>
      <c r="T276" s="15">
        <v>542.25684411999998</v>
      </c>
      <c r="U276" s="15">
        <v>89.732582991000001</v>
      </c>
      <c r="V276" s="15">
        <v>150.91347278000001</v>
      </c>
      <c r="W276" s="15">
        <v>211.6883832</v>
      </c>
      <c r="X276" s="15">
        <v>6.3123287671000003</v>
      </c>
      <c r="Y276" s="15">
        <v>26.333896461999998</v>
      </c>
      <c r="Z276" s="15">
        <v>185.56518905999999</v>
      </c>
      <c r="AA276" s="15">
        <v>202.67351091</v>
      </c>
      <c r="AB276" s="15">
        <v>7.4484036027</v>
      </c>
      <c r="AC276" s="15">
        <v>245</v>
      </c>
      <c r="AG276" s="14">
        <v>242</v>
      </c>
      <c r="AH276" s="15">
        <v>512.96421395000004</v>
      </c>
      <c r="AI276" s="15">
        <v>90.001045857999998</v>
      </c>
      <c r="AJ276" s="15">
        <v>150.17596381999999</v>
      </c>
      <c r="AK276" s="15">
        <v>207.90630859000001</v>
      </c>
      <c r="AL276" s="15">
        <v>6.3123287671000003</v>
      </c>
      <c r="AM276" s="15">
        <v>26.331619077999999</v>
      </c>
      <c r="AN276" s="15">
        <v>175.9145877</v>
      </c>
      <c r="AO276" s="15">
        <v>190.44516648999999</v>
      </c>
      <c r="AP276" s="15">
        <v>7.3576986300999998</v>
      </c>
      <c r="AQ276" s="15">
        <v>245</v>
      </c>
      <c r="AR276" s="50"/>
      <c r="AS276" s="39"/>
      <c r="AU276" s="14">
        <v>242</v>
      </c>
      <c r="AV276" s="15">
        <v>513.15122746999998</v>
      </c>
      <c r="AW276" s="15">
        <v>88.578580860000002</v>
      </c>
      <c r="AX276" s="15">
        <v>149.75289014000001</v>
      </c>
      <c r="AY276" s="15">
        <v>207.07160848999999</v>
      </c>
      <c r="AZ276" s="15">
        <v>6.3123287671000003</v>
      </c>
      <c r="BA276" s="15">
        <v>26.207639286999999</v>
      </c>
      <c r="BB276" s="15">
        <v>176.22634499</v>
      </c>
      <c r="BC276" s="15">
        <v>199.75350947999999</v>
      </c>
      <c r="BD276" s="15">
        <v>7.3719479889999997</v>
      </c>
      <c r="BE276" s="15">
        <v>244</v>
      </c>
      <c r="BF276" s="50"/>
      <c r="BG276" s="39"/>
      <c r="BI276" s="14">
        <v>242</v>
      </c>
      <c r="BJ276" s="15">
        <v>546.35485384000003</v>
      </c>
      <c r="BK276" s="15">
        <v>89.537701025999993</v>
      </c>
      <c r="BL276" s="15">
        <v>146.28835746999999</v>
      </c>
      <c r="BM276" s="15">
        <v>217.16429227</v>
      </c>
      <c r="BN276" s="15">
        <v>6.3123287671000003</v>
      </c>
      <c r="BO276" s="15">
        <v>26.334379257999998</v>
      </c>
      <c r="BP276" s="15">
        <v>179.86748736000001</v>
      </c>
      <c r="BQ276" s="15">
        <v>293.53474272</v>
      </c>
      <c r="BR276" s="15">
        <v>7.7468075123000002</v>
      </c>
      <c r="BS276" s="15">
        <v>245</v>
      </c>
      <c r="BT276" s="50"/>
    </row>
    <row r="277" spans="5:72">
      <c r="E277" s="14">
        <v>243</v>
      </c>
      <c r="F277" s="15">
        <v>544.60897323999995</v>
      </c>
      <c r="G277" s="15">
        <v>91.783395118000001</v>
      </c>
      <c r="H277" s="15">
        <v>150.35729441999999</v>
      </c>
      <c r="I277" s="15">
        <v>209.81863658</v>
      </c>
      <c r="J277" s="15">
        <v>6.3123287671000003</v>
      </c>
      <c r="K277" s="15">
        <v>26.291574432000001</v>
      </c>
      <c r="L277" s="15">
        <v>197.85645285000001</v>
      </c>
      <c r="M277" s="15">
        <v>316.46818521</v>
      </c>
      <c r="N277" s="15">
        <v>8.0135274465999995</v>
      </c>
      <c r="O277" s="15">
        <v>234</v>
      </c>
      <c r="S277" s="14">
        <v>243</v>
      </c>
      <c r="T277" s="15">
        <v>537.34122138999999</v>
      </c>
      <c r="U277" s="15">
        <v>89.571045087000002</v>
      </c>
      <c r="V277" s="15">
        <v>150.83260322000001</v>
      </c>
      <c r="W277" s="15">
        <v>211.44760923000001</v>
      </c>
      <c r="X277" s="15">
        <v>6.3123287671000003</v>
      </c>
      <c r="Y277" s="15">
        <v>26.332091293000001</v>
      </c>
      <c r="Z277" s="15">
        <v>185.31455179</v>
      </c>
      <c r="AA277" s="15">
        <v>202.35741464</v>
      </c>
      <c r="AB277" s="15">
        <v>7.4484036027</v>
      </c>
      <c r="AC277" s="15">
        <v>246</v>
      </c>
      <c r="AG277" s="14">
        <v>243</v>
      </c>
      <c r="AH277" s="15">
        <v>508.48862285000001</v>
      </c>
      <c r="AI277" s="15">
        <v>89.752340184000005</v>
      </c>
      <c r="AJ277" s="15">
        <v>150.0324344</v>
      </c>
      <c r="AK277" s="15">
        <v>207.58225673999999</v>
      </c>
      <c r="AL277" s="15">
        <v>6.3123287671000003</v>
      </c>
      <c r="AM277" s="15">
        <v>26.329069437000001</v>
      </c>
      <c r="AN277" s="15">
        <v>175.64884885000001</v>
      </c>
      <c r="AO277" s="15">
        <v>190.08247606</v>
      </c>
      <c r="AP277" s="15">
        <v>7.3576986300999998</v>
      </c>
      <c r="AQ277" s="15">
        <v>246</v>
      </c>
      <c r="AR277" s="50"/>
      <c r="AS277" s="39"/>
      <c r="AU277" s="14">
        <v>243</v>
      </c>
      <c r="AV277" s="15">
        <v>508.60968542000001</v>
      </c>
      <c r="AW277" s="15">
        <v>88.412121064999994</v>
      </c>
      <c r="AX277" s="15">
        <v>149.59256237</v>
      </c>
      <c r="AY277" s="15">
        <v>206.75228910999999</v>
      </c>
      <c r="AZ277" s="15">
        <v>6.3123287671000003</v>
      </c>
      <c r="BA277" s="15">
        <v>26.204337718000001</v>
      </c>
      <c r="BB277" s="15">
        <v>175.96832749000001</v>
      </c>
      <c r="BC277" s="15">
        <v>199.55986906000001</v>
      </c>
      <c r="BD277" s="15">
        <v>7.3719479889999997</v>
      </c>
      <c r="BE277" s="15">
        <v>246</v>
      </c>
      <c r="BF277" s="50"/>
      <c r="BG277" s="39"/>
      <c r="BI277" s="14">
        <v>243</v>
      </c>
      <c r="BJ277" s="15">
        <v>541.59624956000005</v>
      </c>
      <c r="BK277" s="15">
        <v>89.377274491999998</v>
      </c>
      <c r="BL277" s="15">
        <v>146.14083398</v>
      </c>
      <c r="BM277" s="15">
        <v>216.88592509</v>
      </c>
      <c r="BN277" s="15">
        <v>6.3123287671000003</v>
      </c>
      <c r="BO277" s="15">
        <v>26.332083926999999</v>
      </c>
      <c r="BP277" s="15">
        <v>179.62411906</v>
      </c>
      <c r="BQ277" s="15">
        <v>293.38589005</v>
      </c>
      <c r="BR277" s="15">
        <v>7.7468075123000002</v>
      </c>
      <c r="BS277" s="15">
        <v>246</v>
      </c>
      <c r="BT277" s="50"/>
    </row>
    <row r="278" spans="5:72">
      <c r="E278" s="14">
        <v>244</v>
      </c>
      <c r="F278" s="15">
        <v>539.74646413999994</v>
      </c>
      <c r="G278" s="15">
        <v>91.624487911000003</v>
      </c>
      <c r="H278" s="15">
        <v>150.27484213</v>
      </c>
      <c r="I278" s="15">
        <v>209.49553207</v>
      </c>
      <c r="J278" s="15">
        <v>6.3123287671000003</v>
      </c>
      <c r="K278" s="15">
        <v>26.288627792</v>
      </c>
      <c r="L278" s="15">
        <v>197.65356656</v>
      </c>
      <c r="M278" s="15">
        <v>316.16302783999998</v>
      </c>
      <c r="N278" s="15">
        <v>8.0135274465999995</v>
      </c>
      <c r="O278" s="15">
        <v>236</v>
      </c>
      <c r="S278" s="14">
        <v>244</v>
      </c>
      <c r="T278" s="15">
        <v>532.55785515000002</v>
      </c>
      <c r="U278" s="15">
        <v>89.319817653000001</v>
      </c>
      <c r="V278" s="15">
        <v>150.71358437999999</v>
      </c>
      <c r="W278" s="15">
        <v>211.20241755999999</v>
      </c>
      <c r="X278" s="15">
        <v>6.3123287671000003</v>
      </c>
      <c r="Y278" s="15">
        <v>26.330549736999998</v>
      </c>
      <c r="Z278" s="15">
        <v>185.06870119000001</v>
      </c>
      <c r="AA278" s="15">
        <v>202.06140213</v>
      </c>
      <c r="AB278" s="15">
        <v>7.4484036027</v>
      </c>
      <c r="AC278" s="15">
        <v>246</v>
      </c>
      <c r="AG278" s="14">
        <v>244</v>
      </c>
      <c r="AH278" s="15">
        <v>503.88963261999999</v>
      </c>
      <c r="AI278" s="15">
        <v>89.703988396</v>
      </c>
      <c r="AJ278" s="15">
        <v>149.86593796</v>
      </c>
      <c r="AK278" s="15">
        <v>207.20421715000001</v>
      </c>
      <c r="AL278" s="15">
        <v>6.3123287671000003</v>
      </c>
      <c r="AM278" s="15">
        <v>26.326801847999999</v>
      </c>
      <c r="AN278" s="15">
        <v>175.38790076000001</v>
      </c>
      <c r="AO278" s="15">
        <v>189.73972978</v>
      </c>
      <c r="AP278" s="15">
        <v>7.3576986300999998</v>
      </c>
      <c r="AQ278" s="15">
        <v>246</v>
      </c>
      <c r="AR278" s="50"/>
      <c r="AS278" s="39"/>
      <c r="AU278" s="14">
        <v>244</v>
      </c>
      <c r="AV278" s="15">
        <v>504.06312987000001</v>
      </c>
      <c r="AW278" s="15">
        <v>88.323027029000002</v>
      </c>
      <c r="AX278" s="15">
        <v>149.41215270000001</v>
      </c>
      <c r="AY278" s="15">
        <v>206.38069937</v>
      </c>
      <c r="AZ278" s="15">
        <v>6.3123287671000003</v>
      </c>
      <c r="BA278" s="15">
        <v>26.201328978999999</v>
      </c>
      <c r="BB278" s="15">
        <v>175.71497783999999</v>
      </c>
      <c r="BC278" s="15">
        <v>199.38586341000001</v>
      </c>
      <c r="BD278" s="15">
        <v>7.3719479889999997</v>
      </c>
      <c r="BE278" s="15">
        <v>247</v>
      </c>
      <c r="BF278" s="50"/>
      <c r="BG278" s="39"/>
      <c r="BI278" s="14">
        <v>244</v>
      </c>
      <c r="BJ278" s="15">
        <v>536.84765443000003</v>
      </c>
      <c r="BK278" s="15">
        <v>89.130128544000002</v>
      </c>
      <c r="BL278" s="15">
        <v>145.97061085999999</v>
      </c>
      <c r="BM278" s="15">
        <v>216.70696778999999</v>
      </c>
      <c r="BN278" s="15">
        <v>6.3123287671000003</v>
      </c>
      <c r="BO278" s="15">
        <v>26.330064003</v>
      </c>
      <c r="BP278" s="15">
        <v>179.38508892999999</v>
      </c>
      <c r="BQ278" s="15">
        <v>293.25913172000003</v>
      </c>
      <c r="BR278" s="15">
        <v>7.7468075123000002</v>
      </c>
      <c r="BS278" s="15">
        <v>246</v>
      </c>
      <c r="BT278" s="50"/>
    </row>
    <row r="279" spans="5:72">
      <c r="E279" s="14">
        <v>245</v>
      </c>
      <c r="F279" s="15">
        <v>535.11268820999999</v>
      </c>
      <c r="G279" s="15">
        <v>91.367910140999996</v>
      </c>
      <c r="H279" s="15">
        <v>150.10439797000001</v>
      </c>
      <c r="I279" s="15">
        <v>209.12935682</v>
      </c>
      <c r="J279" s="15">
        <v>6.3123287671000003</v>
      </c>
      <c r="K279" s="15">
        <v>26.285979366999999</v>
      </c>
      <c r="L279" s="15">
        <v>197.45499088</v>
      </c>
      <c r="M279" s="15">
        <v>315.88139317999998</v>
      </c>
      <c r="N279" s="15">
        <v>8.0135274465999995</v>
      </c>
      <c r="O279" s="15">
        <v>238</v>
      </c>
      <c r="S279" s="14">
        <v>245</v>
      </c>
      <c r="T279" s="15">
        <v>528.00050713999997</v>
      </c>
      <c r="U279" s="15">
        <v>89.005236242999999</v>
      </c>
      <c r="V279" s="15">
        <v>150.44767689</v>
      </c>
      <c r="W279" s="15">
        <v>210.94145029000001</v>
      </c>
      <c r="X279" s="15">
        <v>6.3123287671000003</v>
      </c>
      <c r="Y279" s="15">
        <v>26.329271691999999</v>
      </c>
      <c r="Z279" s="15">
        <v>184.82782143</v>
      </c>
      <c r="AA279" s="15">
        <v>201.78576179000001</v>
      </c>
      <c r="AB279" s="15">
        <v>7.4484036027</v>
      </c>
      <c r="AC279" s="15">
        <v>248</v>
      </c>
      <c r="AG279" s="14">
        <v>245</v>
      </c>
      <c r="AH279" s="15">
        <v>499.84245569000001</v>
      </c>
      <c r="AI279" s="15">
        <v>89.236173929000003</v>
      </c>
      <c r="AJ279" s="15">
        <v>149.53485864000001</v>
      </c>
      <c r="AK279" s="15">
        <v>206.85840983</v>
      </c>
      <c r="AL279" s="15">
        <v>6.3123287671000003</v>
      </c>
      <c r="AM279" s="15">
        <v>26.324816981000001</v>
      </c>
      <c r="AN279" s="15">
        <v>175.13193498000001</v>
      </c>
      <c r="AO279" s="15">
        <v>189.41725011</v>
      </c>
      <c r="AP279" s="15">
        <v>7.3576986300999998</v>
      </c>
      <c r="AQ279" s="15">
        <v>248</v>
      </c>
      <c r="AR279" s="50"/>
      <c r="AS279" s="39"/>
      <c r="AU279" s="14">
        <v>245</v>
      </c>
      <c r="AV279" s="15">
        <v>499.80184028999997</v>
      </c>
      <c r="AW279" s="15">
        <v>87.973971797000004</v>
      </c>
      <c r="AX279" s="15">
        <v>149.14290138000001</v>
      </c>
      <c r="AY279" s="15">
        <v>206.07264649999999</v>
      </c>
      <c r="AZ279" s="15">
        <v>6.3123287671000003</v>
      </c>
      <c r="BA279" s="15">
        <v>26.198614333999998</v>
      </c>
      <c r="BB279" s="15">
        <v>175.46648062</v>
      </c>
      <c r="BC279" s="15">
        <v>199.23182338000001</v>
      </c>
      <c r="BD279" s="15">
        <v>7.3719479889999997</v>
      </c>
      <c r="BE279" s="15">
        <v>249</v>
      </c>
      <c r="BF279" s="50"/>
      <c r="BG279" s="39"/>
      <c r="BI279" s="14">
        <v>245</v>
      </c>
      <c r="BJ279" s="15">
        <v>532.29279630999997</v>
      </c>
      <c r="BK279" s="15">
        <v>88.861687110000005</v>
      </c>
      <c r="BL279" s="15">
        <v>145.63369273999999</v>
      </c>
      <c r="BM279" s="15">
        <v>216.52226397999999</v>
      </c>
      <c r="BN279" s="15">
        <v>6.3123287671000003</v>
      </c>
      <c r="BO279" s="15">
        <v>26.328319986</v>
      </c>
      <c r="BP279" s="15">
        <v>179.15056792999999</v>
      </c>
      <c r="BQ279" s="15">
        <v>293.15480972</v>
      </c>
      <c r="BR279" s="15">
        <v>7.7468075123000002</v>
      </c>
      <c r="BS279" s="15">
        <v>248</v>
      </c>
      <c r="BT279" s="50"/>
    </row>
    <row r="280" spans="5:72">
      <c r="E280" s="14">
        <v>246</v>
      </c>
      <c r="F280" s="15">
        <v>530.68760941999994</v>
      </c>
      <c r="G280" s="15">
        <v>91.042506364000005</v>
      </c>
      <c r="H280" s="15">
        <v>149.67306479999999</v>
      </c>
      <c r="I280" s="15">
        <v>208.88419943</v>
      </c>
      <c r="J280" s="15">
        <v>6.3123287671000003</v>
      </c>
      <c r="K280" s="15">
        <v>26.283630679000002</v>
      </c>
      <c r="L280" s="15">
        <v>197.26087820000001</v>
      </c>
      <c r="M280" s="15">
        <v>315.62372386999999</v>
      </c>
      <c r="N280" s="15">
        <v>8.0135274465999995</v>
      </c>
      <c r="O280" s="15">
        <v>241</v>
      </c>
      <c r="S280" s="14">
        <v>246</v>
      </c>
      <c r="T280" s="15">
        <v>523.45435204</v>
      </c>
      <c r="U280" s="15">
        <v>88.672999462000007</v>
      </c>
      <c r="V280" s="15">
        <v>150.09440903999999</v>
      </c>
      <c r="W280" s="15">
        <v>210.77430584999999</v>
      </c>
      <c r="X280" s="15">
        <v>6.3123287671000003</v>
      </c>
      <c r="Y280" s="15">
        <v>26.328257056000002</v>
      </c>
      <c r="Z280" s="15">
        <v>184.59209666000001</v>
      </c>
      <c r="AA280" s="15">
        <v>201.53078201</v>
      </c>
      <c r="AB280" s="15">
        <v>7.4484036027</v>
      </c>
      <c r="AC280" s="15">
        <v>248</v>
      </c>
      <c r="AG280" s="14">
        <v>246</v>
      </c>
      <c r="AH280" s="15">
        <v>495.64228959000002</v>
      </c>
      <c r="AI280" s="15">
        <v>88.941669883000003</v>
      </c>
      <c r="AJ280" s="15">
        <v>149.08843691999999</v>
      </c>
      <c r="AK280" s="15">
        <v>206.60762364000001</v>
      </c>
      <c r="AL280" s="15">
        <v>6.3123287671000003</v>
      </c>
      <c r="AM280" s="15">
        <v>26.323115504</v>
      </c>
      <c r="AN280" s="15">
        <v>174.88114306</v>
      </c>
      <c r="AO280" s="15">
        <v>189.11535949</v>
      </c>
      <c r="AP280" s="15">
        <v>7.3576986300999998</v>
      </c>
      <c r="AQ280" s="15">
        <v>248</v>
      </c>
      <c r="AR280" s="50"/>
      <c r="AS280" s="39"/>
      <c r="AU280" s="14">
        <v>246</v>
      </c>
      <c r="AV280" s="15">
        <v>495.74583941999998</v>
      </c>
      <c r="AW280" s="15">
        <v>87.602959459999994</v>
      </c>
      <c r="AX280" s="15">
        <v>148.62804761999999</v>
      </c>
      <c r="AY280" s="15">
        <v>205.82686447</v>
      </c>
      <c r="AZ280" s="15">
        <v>6.3123287671000003</v>
      </c>
      <c r="BA280" s="15">
        <v>26.196195048</v>
      </c>
      <c r="BB280" s="15">
        <v>175.22302041</v>
      </c>
      <c r="BC280" s="15">
        <v>199.09807982999999</v>
      </c>
      <c r="BD280" s="15">
        <v>7.3719479889999997</v>
      </c>
      <c r="BE280" s="15">
        <v>251</v>
      </c>
      <c r="BF280" s="50"/>
      <c r="BG280" s="39"/>
      <c r="BI280" s="14">
        <v>246</v>
      </c>
      <c r="BJ280" s="15">
        <v>527.63464280999995</v>
      </c>
      <c r="BK280" s="15">
        <v>88.710833360999999</v>
      </c>
      <c r="BL280" s="15">
        <v>145.28248232000001</v>
      </c>
      <c r="BM280" s="15">
        <v>216.33756016000001</v>
      </c>
      <c r="BN280" s="15">
        <v>6.3123287671000003</v>
      </c>
      <c r="BO280" s="15">
        <v>26.326852378000002</v>
      </c>
      <c r="BP280" s="15">
        <v>178.92072698000001</v>
      </c>
      <c r="BQ280" s="15">
        <v>293.07326604999997</v>
      </c>
      <c r="BR280" s="15">
        <v>7.7468075123000002</v>
      </c>
      <c r="BS280" s="15">
        <v>248</v>
      </c>
      <c r="BT280" s="50"/>
    </row>
    <row r="281" spans="5:72">
      <c r="E281" s="14">
        <v>247</v>
      </c>
      <c r="F281" s="15">
        <v>526.38454535000005</v>
      </c>
      <c r="G281" s="15">
        <v>90.572334753000007</v>
      </c>
      <c r="H281" s="15">
        <v>149.26448477</v>
      </c>
      <c r="I281" s="15">
        <v>208.63904205</v>
      </c>
      <c r="J281" s="15">
        <v>6.3123287671000003</v>
      </c>
      <c r="K281" s="15">
        <v>26.281583250000001</v>
      </c>
      <c r="L281" s="15">
        <v>197.07138092</v>
      </c>
      <c r="M281" s="15">
        <v>315.39046257000001</v>
      </c>
      <c r="N281" s="15">
        <v>8.0135274465999995</v>
      </c>
      <c r="O281" s="15">
        <v>243</v>
      </c>
      <c r="S281" s="14">
        <v>247</v>
      </c>
      <c r="T281" s="15">
        <v>518.89288820000002</v>
      </c>
      <c r="U281" s="15">
        <v>88.349358217000002</v>
      </c>
      <c r="V281" s="15">
        <v>149.74785437</v>
      </c>
      <c r="W281" s="15">
        <v>210.60716142000001</v>
      </c>
      <c r="X281" s="15">
        <v>6.3123287671000003</v>
      </c>
      <c r="Y281" s="15">
        <v>26.327505726999998</v>
      </c>
      <c r="Z281" s="15">
        <v>184.36171102</v>
      </c>
      <c r="AA281" s="15">
        <v>201.29675748</v>
      </c>
      <c r="AB281" s="15">
        <v>7.4484036027</v>
      </c>
      <c r="AC281" s="15">
        <v>250</v>
      </c>
      <c r="AG281" s="14">
        <v>247</v>
      </c>
      <c r="AH281" s="15">
        <v>491.31514988999999</v>
      </c>
      <c r="AI281" s="15">
        <v>88.683249476</v>
      </c>
      <c r="AJ281" s="15">
        <v>148.73290516</v>
      </c>
      <c r="AK281" s="15">
        <v>206.35683745</v>
      </c>
      <c r="AL281" s="15">
        <v>6.3123287671000003</v>
      </c>
      <c r="AM281" s="15">
        <v>26.321698087000001</v>
      </c>
      <c r="AN281" s="15">
        <v>174.63571653</v>
      </c>
      <c r="AO281" s="15">
        <v>188.83438036999999</v>
      </c>
      <c r="AP281" s="15">
        <v>7.3576986300999998</v>
      </c>
      <c r="AQ281" s="15">
        <v>250</v>
      </c>
      <c r="AR281" s="50"/>
      <c r="AS281" s="39"/>
      <c r="AU281" s="14">
        <v>247</v>
      </c>
      <c r="AV281" s="15">
        <v>491.39693401</v>
      </c>
      <c r="AW281" s="15">
        <v>87.296416911999998</v>
      </c>
      <c r="AX281" s="15">
        <v>148.34162861999999</v>
      </c>
      <c r="AY281" s="15">
        <v>205.58108243999999</v>
      </c>
      <c r="AZ281" s="15">
        <v>6.3123287671000003</v>
      </c>
      <c r="BA281" s="15">
        <v>26.194072386999999</v>
      </c>
      <c r="BB281" s="15">
        <v>174.98478177999999</v>
      </c>
      <c r="BC281" s="15">
        <v>198.98496359999999</v>
      </c>
      <c r="BD281" s="15">
        <v>7.3719479889999997</v>
      </c>
      <c r="BE281" s="15">
        <v>253</v>
      </c>
      <c r="BF281" s="50"/>
      <c r="BG281" s="39"/>
      <c r="BI281" s="14">
        <v>247</v>
      </c>
      <c r="BJ281" s="15">
        <v>523.16704792999997</v>
      </c>
      <c r="BK281" s="15">
        <v>88.255951784000004</v>
      </c>
      <c r="BL281" s="15">
        <v>145.04474110999999</v>
      </c>
      <c r="BM281" s="15">
        <v>216.15285634</v>
      </c>
      <c r="BN281" s="15">
        <v>6.3123287671000003</v>
      </c>
      <c r="BO281" s="15">
        <v>26.325661677999999</v>
      </c>
      <c r="BP281" s="15">
        <v>178.69573702</v>
      </c>
      <c r="BQ281" s="15">
        <v>293.01484269999997</v>
      </c>
      <c r="BR281" s="15">
        <v>7.7468075123000002</v>
      </c>
      <c r="BS281" s="15">
        <v>250</v>
      </c>
      <c r="BT281" s="50"/>
    </row>
    <row r="282" spans="5:72">
      <c r="E282" s="14">
        <v>248</v>
      </c>
      <c r="F282" s="15">
        <v>521.72818774999996</v>
      </c>
      <c r="G282" s="15">
        <v>90.235081492000006</v>
      </c>
      <c r="H282" s="15">
        <v>149.0762799</v>
      </c>
      <c r="I282" s="15">
        <v>208.39388466</v>
      </c>
      <c r="J282" s="15">
        <v>6.3123287671000003</v>
      </c>
      <c r="K282" s="15">
        <v>26.279838602000002</v>
      </c>
      <c r="L282" s="15">
        <v>196.88665143</v>
      </c>
      <c r="M282" s="15">
        <v>315.18208542999997</v>
      </c>
      <c r="N282" s="15">
        <v>8.0135274465999995</v>
      </c>
      <c r="O282" s="15">
        <v>245</v>
      </c>
      <c r="S282" s="14">
        <v>248</v>
      </c>
      <c r="T282" s="15">
        <v>514.30116209000005</v>
      </c>
      <c r="U282" s="15">
        <v>87.918823704999994</v>
      </c>
      <c r="V282" s="15">
        <v>149.53845526000001</v>
      </c>
      <c r="W282" s="15">
        <v>210.44001698</v>
      </c>
      <c r="X282" s="15">
        <v>6.3123287671000003</v>
      </c>
      <c r="Y282" s="15">
        <v>26.327017602000002</v>
      </c>
      <c r="Z282" s="15">
        <v>184.13684868999999</v>
      </c>
      <c r="AA282" s="15">
        <v>201.08399673</v>
      </c>
      <c r="AB282" s="15">
        <v>7.4484036027</v>
      </c>
      <c r="AC282" s="15">
        <v>250</v>
      </c>
      <c r="AG282" s="14">
        <v>248</v>
      </c>
      <c r="AH282" s="15">
        <v>486.96850168999998</v>
      </c>
      <c r="AI282" s="15">
        <v>88.256569804999998</v>
      </c>
      <c r="AJ282" s="15">
        <v>148.56514117</v>
      </c>
      <c r="AK282" s="15">
        <v>206.10605126999999</v>
      </c>
      <c r="AL282" s="15">
        <v>6.3123287671000003</v>
      </c>
      <c r="AM282" s="15">
        <v>26.3205654</v>
      </c>
      <c r="AN282" s="15">
        <v>174.39584694999999</v>
      </c>
      <c r="AO282" s="15">
        <v>188.57467276</v>
      </c>
      <c r="AP282" s="15">
        <v>7.3576986300999998</v>
      </c>
      <c r="AQ282" s="15">
        <v>250</v>
      </c>
      <c r="AR282" s="50"/>
      <c r="AS282" s="39"/>
      <c r="AU282" s="14">
        <v>248</v>
      </c>
      <c r="AV282" s="15">
        <v>487.08857368999998</v>
      </c>
      <c r="AW282" s="15">
        <v>86.946566654999998</v>
      </c>
      <c r="AX282" s="15">
        <v>148.05797222999999</v>
      </c>
      <c r="AY282" s="15">
        <v>205.33530041</v>
      </c>
      <c r="AZ282" s="15">
        <v>6.3123287671000003</v>
      </c>
      <c r="BA282" s="15">
        <v>26.192247617</v>
      </c>
      <c r="BB282" s="15">
        <v>174.75194930000001</v>
      </c>
      <c r="BC282" s="15">
        <v>198.89282310999999</v>
      </c>
      <c r="BD282" s="15">
        <v>7.3719479889999997</v>
      </c>
      <c r="BE282" s="15">
        <v>254</v>
      </c>
      <c r="BF282" s="50"/>
      <c r="BG282" s="39"/>
      <c r="BI282" s="14">
        <v>248</v>
      </c>
      <c r="BJ282" s="15">
        <v>518.60445404999996</v>
      </c>
      <c r="BK282" s="15">
        <v>87.930890075999997</v>
      </c>
      <c r="BL282" s="15">
        <v>144.77217902999999</v>
      </c>
      <c r="BM282" s="15">
        <v>215.96815253</v>
      </c>
      <c r="BN282" s="15">
        <v>6.3123287671000003</v>
      </c>
      <c r="BO282" s="15">
        <v>26.324748388</v>
      </c>
      <c r="BP282" s="15">
        <v>178.47576900000001</v>
      </c>
      <c r="BQ282" s="15">
        <v>292.97988164999998</v>
      </c>
      <c r="BR282" s="15">
        <v>7.7468075123000002</v>
      </c>
      <c r="BS282" s="15">
        <v>250</v>
      </c>
      <c r="BT282" s="50"/>
    </row>
    <row r="283" spans="5:72">
      <c r="E283" s="14">
        <v>249</v>
      </c>
      <c r="F283" s="15">
        <v>517.01381043000004</v>
      </c>
      <c r="G283" s="15">
        <v>89.886426810000003</v>
      </c>
      <c r="H283" s="15">
        <v>148.95749617000001</v>
      </c>
      <c r="I283" s="15">
        <v>208.14872726999999</v>
      </c>
      <c r="J283" s="15">
        <v>6.3123287671000003</v>
      </c>
      <c r="K283" s="15">
        <v>26.278398256999999</v>
      </c>
      <c r="L283" s="15">
        <v>196.70684213999999</v>
      </c>
      <c r="M283" s="15">
        <v>314.99911758000002</v>
      </c>
      <c r="N283" s="15">
        <v>8.0135274465999995</v>
      </c>
      <c r="O283" s="15">
        <v>247</v>
      </c>
      <c r="S283" s="14">
        <v>249</v>
      </c>
      <c r="T283" s="15">
        <v>509.63535531999997</v>
      </c>
      <c r="U283" s="15">
        <v>87.521286803999999</v>
      </c>
      <c r="V283" s="15">
        <v>149.37013918</v>
      </c>
      <c r="W283" s="15">
        <v>210.27287254999999</v>
      </c>
      <c r="X283" s="15">
        <v>6.3123287671000003</v>
      </c>
      <c r="Y283" s="15">
        <v>26.326792580999999</v>
      </c>
      <c r="Z283" s="15">
        <v>183.91769381</v>
      </c>
      <c r="AA283" s="15">
        <v>200.89276068999999</v>
      </c>
      <c r="AB283" s="15">
        <v>7.4484036027</v>
      </c>
      <c r="AC283" s="15">
        <v>251</v>
      </c>
      <c r="AG283" s="14">
        <v>249</v>
      </c>
      <c r="AH283" s="15">
        <v>482.44801709000001</v>
      </c>
      <c r="AI283" s="15">
        <v>87.942096116000002</v>
      </c>
      <c r="AJ283" s="15">
        <v>148.45900759</v>
      </c>
      <c r="AK283" s="15">
        <v>205.85526508000001</v>
      </c>
      <c r="AL283" s="15">
        <v>6.3123287671000003</v>
      </c>
      <c r="AM283" s="15">
        <v>26.319718112</v>
      </c>
      <c r="AN283" s="15">
        <v>174.16172584</v>
      </c>
      <c r="AO283" s="15">
        <v>188.33654294999999</v>
      </c>
      <c r="AP283" s="15">
        <v>7.3576986300999998</v>
      </c>
      <c r="AQ283" s="15">
        <v>251</v>
      </c>
      <c r="AR283" s="50"/>
      <c r="AS283" s="39"/>
      <c r="AU283" s="14">
        <v>249</v>
      </c>
      <c r="AV283" s="15">
        <v>482.77666574</v>
      </c>
      <c r="AW283" s="15">
        <v>86.493289183000002</v>
      </c>
      <c r="AX283" s="15">
        <v>147.88129068999999</v>
      </c>
      <c r="AY283" s="15">
        <v>205.08951837999999</v>
      </c>
      <c r="AZ283" s="15">
        <v>6.3123287671000003</v>
      </c>
      <c r="BA283" s="15">
        <v>26.190722001000001</v>
      </c>
      <c r="BB283" s="15">
        <v>174.52470754999999</v>
      </c>
      <c r="BC283" s="15">
        <v>198.82198986</v>
      </c>
      <c r="BD283" s="15">
        <v>7.3719479889999997</v>
      </c>
      <c r="BE283" s="15">
        <v>256</v>
      </c>
      <c r="BF283" s="50"/>
      <c r="BG283" s="39"/>
      <c r="BI283" s="14">
        <v>249</v>
      </c>
      <c r="BJ283" s="15">
        <v>513.83936992999998</v>
      </c>
      <c r="BK283" s="15">
        <v>87.675141117999999</v>
      </c>
      <c r="BL283" s="15">
        <v>144.63279445000001</v>
      </c>
      <c r="BM283" s="15">
        <v>215.78344870999999</v>
      </c>
      <c r="BN283" s="15">
        <v>6.3123287671000003</v>
      </c>
      <c r="BO283" s="15">
        <v>26.324113007000001</v>
      </c>
      <c r="BP283" s="15">
        <v>178.26099384</v>
      </c>
      <c r="BQ283" s="15">
        <v>292.96872492</v>
      </c>
      <c r="BR283" s="15">
        <v>7.7468075123000002</v>
      </c>
      <c r="BS283" s="15">
        <v>251</v>
      </c>
      <c r="BT283" s="50"/>
    </row>
    <row r="284" spans="5:72">
      <c r="E284" s="14">
        <v>250</v>
      </c>
      <c r="F284" s="15">
        <v>512.50942095000005</v>
      </c>
      <c r="G284" s="15">
        <v>89.470483943000005</v>
      </c>
      <c r="H284" s="15">
        <v>148.69601279</v>
      </c>
      <c r="I284" s="15">
        <v>207.90356989</v>
      </c>
      <c r="J284" s="15">
        <v>6.3123287671000003</v>
      </c>
      <c r="K284" s="15">
        <v>26.277263734000002</v>
      </c>
      <c r="L284" s="15">
        <v>196.53210544000001</v>
      </c>
      <c r="M284" s="15">
        <v>314.84188074000002</v>
      </c>
      <c r="N284" s="15">
        <v>8.0135274465999995</v>
      </c>
      <c r="O284" s="15">
        <v>249</v>
      </c>
      <c r="S284" s="14">
        <v>250</v>
      </c>
      <c r="T284" s="15">
        <v>505.20161593</v>
      </c>
      <c r="U284" s="15">
        <v>87.06902135</v>
      </c>
      <c r="V284" s="15">
        <v>149.02448428</v>
      </c>
      <c r="W284" s="15">
        <v>210.10572811</v>
      </c>
      <c r="X284" s="15">
        <v>6.3123287671000003</v>
      </c>
      <c r="Y284" s="15">
        <v>26.326830561000001</v>
      </c>
      <c r="Z284" s="15">
        <v>183.70443054</v>
      </c>
      <c r="AA284" s="15">
        <v>200.72357851999999</v>
      </c>
      <c r="AB284" s="15">
        <v>7.4484036027</v>
      </c>
      <c r="AC284" s="15">
        <v>251</v>
      </c>
      <c r="AG284" s="14">
        <v>250</v>
      </c>
      <c r="AH284" s="15">
        <v>478.34027305000001</v>
      </c>
      <c r="AI284" s="15">
        <v>87.359718685000004</v>
      </c>
      <c r="AJ284" s="15">
        <v>148.20803720999999</v>
      </c>
      <c r="AK284" s="15">
        <v>205.6044789</v>
      </c>
      <c r="AL284" s="15">
        <v>6.3123287671000003</v>
      </c>
      <c r="AM284" s="15">
        <v>26.319156892999999</v>
      </c>
      <c r="AN284" s="15">
        <v>173.93354475000001</v>
      </c>
      <c r="AO284" s="15">
        <v>188.12053442000001</v>
      </c>
      <c r="AP284" s="15">
        <v>7.3576986300999998</v>
      </c>
      <c r="AQ284" s="15">
        <v>251</v>
      </c>
      <c r="AR284" s="50"/>
      <c r="AS284" s="39"/>
      <c r="AU284" s="14">
        <v>250</v>
      </c>
      <c r="AV284" s="15">
        <v>478.86917765999999</v>
      </c>
      <c r="AW284" s="15">
        <v>85.758396164000004</v>
      </c>
      <c r="AX284" s="15">
        <v>147.58051725000001</v>
      </c>
      <c r="AY284" s="15">
        <v>204.84502391999999</v>
      </c>
      <c r="AZ284" s="15">
        <v>6.3123287671000003</v>
      </c>
      <c r="BA284" s="15">
        <v>26.189496806000001</v>
      </c>
      <c r="BB284" s="15">
        <v>174.30324110000001</v>
      </c>
      <c r="BC284" s="15">
        <v>198.77277634000001</v>
      </c>
      <c r="BD284" s="15">
        <v>7.3719479889999997</v>
      </c>
      <c r="BE284" s="15">
        <v>258</v>
      </c>
      <c r="BF284" s="50"/>
      <c r="BG284" s="39"/>
      <c r="BI284" s="14">
        <v>250</v>
      </c>
      <c r="BJ284" s="15">
        <v>509.43999212</v>
      </c>
      <c r="BK284" s="15">
        <v>87.216064326999998</v>
      </c>
      <c r="BL284" s="15">
        <v>144.33052171</v>
      </c>
      <c r="BM284" s="15">
        <v>215.59925455000001</v>
      </c>
      <c r="BN284" s="15">
        <v>6.3123287671000003</v>
      </c>
      <c r="BO284" s="15">
        <v>26.323756037999999</v>
      </c>
      <c r="BP284" s="15">
        <v>178.05158248000001</v>
      </c>
      <c r="BQ284" s="15">
        <v>292.98171446999999</v>
      </c>
      <c r="BR284" s="15">
        <v>7.7468075123000002</v>
      </c>
      <c r="BS284" s="15">
        <v>251</v>
      </c>
      <c r="BT284" s="50"/>
    </row>
    <row r="285" spans="5:72">
      <c r="E285" s="14">
        <v>251</v>
      </c>
      <c r="F285" s="15">
        <v>507.61393981999998</v>
      </c>
      <c r="G285" s="15">
        <v>89.327980552</v>
      </c>
      <c r="H285" s="15">
        <v>148.51931622000001</v>
      </c>
      <c r="I285" s="15">
        <v>207.69127786999999</v>
      </c>
      <c r="J285" s="15">
        <v>6.3123287671000003</v>
      </c>
      <c r="K285" s="15">
        <v>26.276436558</v>
      </c>
      <c r="L285" s="15">
        <v>196.36259372999999</v>
      </c>
      <c r="M285" s="15">
        <v>314.71089645000001</v>
      </c>
      <c r="N285" s="15">
        <v>8.0135274465999995</v>
      </c>
      <c r="O285" s="15">
        <v>251</v>
      </c>
      <c r="S285" s="14">
        <v>251</v>
      </c>
      <c r="T285" s="15">
        <v>500.23313833999998</v>
      </c>
      <c r="U285" s="15">
        <v>86.933417997999996</v>
      </c>
      <c r="V285" s="15">
        <v>148.87503233999999</v>
      </c>
      <c r="W285" s="15">
        <v>209.96045681000001</v>
      </c>
      <c r="X285" s="15">
        <v>6.3123287671000003</v>
      </c>
      <c r="Y285" s="15">
        <v>26.327131440999999</v>
      </c>
      <c r="Z285" s="15">
        <v>183.49724302999999</v>
      </c>
      <c r="AA285" s="15">
        <v>200.57653096999999</v>
      </c>
      <c r="AB285" s="15">
        <v>7.4484036027</v>
      </c>
      <c r="AC285" s="15">
        <v>253</v>
      </c>
      <c r="AG285" s="14">
        <v>251</v>
      </c>
      <c r="AH285" s="15">
        <v>473.73216860999997</v>
      </c>
      <c r="AI285" s="15">
        <v>87.209100638999999</v>
      </c>
      <c r="AJ285" s="15">
        <v>148.00040633</v>
      </c>
      <c r="AK285" s="15">
        <v>205.37895420999999</v>
      </c>
      <c r="AL285" s="15">
        <v>6.3123287671000003</v>
      </c>
      <c r="AM285" s="15">
        <v>26.318882411000001</v>
      </c>
      <c r="AN285" s="15">
        <v>173.71149523</v>
      </c>
      <c r="AO285" s="15">
        <v>187.92831158000001</v>
      </c>
      <c r="AP285" s="15">
        <v>7.3576986300999998</v>
      </c>
      <c r="AQ285" s="15">
        <v>253</v>
      </c>
      <c r="AR285" s="50"/>
      <c r="AS285" s="39"/>
      <c r="AU285" s="14">
        <v>251</v>
      </c>
      <c r="AV285" s="15">
        <v>474.15621145</v>
      </c>
      <c r="AW285" s="15">
        <v>85.688638639000004</v>
      </c>
      <c r="AX285" s="15">
        <v>147.38838985999999</v>
      </c>
      <c r="AY285" s="15">
        <v>204.63222605000001</v>
      </c>
      <c r="AZ285" s="15">
        <v>6.3123287671000003</v>
      </c>
      <c r="BA285" s="15">
        <v>26.188573297000001</v>
      </c>
      <c r="BB285" s="15">
        <v>174.08773453000001</v>
      </c>
      <c r="BC285" s="15">
        <v>198.74694832</v>
      </c>
      <c r="BD285" s="15">
        <v>7.3719479889999997</v>
      </c>
      <c r="BE285" s="15">
        <v>259</v>
      </c>
      <c r="BF285" s="50"/>
      <c r="BG285" s="39"/>
      <c r="BI285" s="14">
        <v>251</v>
      </c>
      <c r="BJ285" s="15">
        <v>504.65151527</v>
      </c>
      <c r="BK285" s="15">
        <v>86.904413360000007</v>
      </c>
      <c r="BL285" s="15">
        <v>144.23440901000001</v>
      </c>
      <c r="BM285" s="15">
        <v>215.45057359</v>
      </c>
      <c r="BN285" s="15">
        <v>6.3123287671000003</v>
      </c>
      <c r="BO285" s="15">
        <v>26.323677978999999</v>
      </c>
      <c r="BP285" s="15">
        <v>177.84770585999999</v>
      </c>
      <c r="BQ285" s="15">
        <v>293.01948647</v>
      </c>
      <c r="BR285" s="15">
        <v>7.7468075123000002</v>
      </c>
      <c r="BS285" s="15">
        <v>253</v>
      </c>
      <c r="BT285" s="50"/>
    </row>
    <row r="286" spans="5:72">
      <c r="E286" s="14">
        <v>252</v>
      </c>
      <c r="F286" s="15">
        <v>503.06093515999999</v>
      </c>
      <c r="G286" s="15">
        <v>88.986717736000003</v>
      </c>
      <c r="H286" s="15">
        <v>148.19583132</v>
      </c>
      <c r="I286" s="15">
        <v>207.48205713999999</v>
      </c>
      <c r="J286" s="15">
        <v>6.3123287671000003</v>
      </c>
      <c r="K286" s="15">
        <v>26.275918248</v>
      </c>
      <c r="L286" s="15">
        <v>196.19845941</v>
      </c>
      <c r="M286" s="15">
        <v>314.60707033</v>
      </c>
      <c r="N286" s="15">
        <v>8.0135274465999995</v>
      </c>
      <c r="O286" s="15">
        <v>253</v>
      </c>
      <c r="S286" s="14">
        <v>252</v>
      </c>
      <c r="T286" s="15">
        <v>495.59851204</v>
      </c>
      <c r="U286" s="15">
        <v>86.625158116999998</v>
      </c>
      <c r="V286" s="15">
        <v>148.55076968</v>
      </c>
      <c r="W286" s="15">
        <v>209.82880148999999</v>
      </c>
      <c r="X286" s="15">
        <v>6.3123287671000003</v>
      </c>
      <c r="Y286" s="15">
        <v>26.327695117000001</v>
      </c>
      <c r="Z286" s="15">
        <v>183.29631545000001</v>
      </c>
      <c r="AA286" s="15">
        <v>200.45234941000001</v>
      </c>
      <c r="AB286" s="15">
        <v>7.4484036027</v>
      </c>
      <c r="AC286" s="15">
        <v>253</v>
      </c>
      <c r="AG286" s="14">
        <v>252</v>
      </c>
      <c r="AH286" s="15">
        <v>469.40767822999999</v>
      </c>
      <c r="AI286" s="15">
        <v>86.954865228000003</v>
      </c>
      <c r="AJ286" s="15">
        <v>147.60484572999999</v>
      </c>
      <c r="AK286" s="15">
        <v>205.16136255000001</v>
      </c>
      <c r="AL286" s="15">
        <v>6.3123287671000003</v>
      </c>
      <c r="AM286" s="15">
        <v>26.318895337000001</v>
      </c>
      <c r="AN286" s="15">
        <v>173.49576882</v>
      </c>
      <c r="AO286" s="15">
        <v>187.76193287000001</v>
      </c>
      <c r="AP286" s="15">
        <v>7.3576986300999998</v>
      </c>
      <c r="AQ286" s="15">
        <v>253</v>
      </c>
      <c r="AR286" s="50"/>
      <c r="AS286" s="39"/>
      <c r="AU286" s="14">
        <v>252</v>
      </c>
      <c r="AV286" s="15">
        <v>469.67757076999999</v>
      </c>
      <c r="AW286" s="15">
        <v>85.469164739000007</v>
      </c>
      <c r="AX286" s="15">
        <v>147.11165331000001</v>
      </c>
      <c r="AY286" s="15">
        <v>204.41942818000001</v>
      </c>
      <c r="AZ286" s="15">
        <v>6.3123287671000003</v>
      </c>
      <c r="BA286" s="15">
        <v>26.187952738</v>
      </c>
      <c r="BB286" s="15">
        <v>173.87837242000001</v>
      </c>
      <c r="BC286" s="15">
        <v>198.74484504</v>
      </c>
      <c r="BD286" s="15">
        <v>7.3719479889999997</v>
      </c>
      <c r="BE286" s="15">
        <v>261</v>
      </c>
      <c r="BF286" s="50"/>
      <c r="BG286" s="39"/>
      <c r="BI286" s="14">
        <v>252</v>
      </c>
      <c r="BJ286" s="15">
        <v>500.02930554</v>
      </c>
      <c r="BK286" s="15">
        <v>86.591688464000001</v>
      </c>
      <c r="BL286" s="15">
        <v>143.97310311000001</v>
      </c>
      <c r="BM286" s="15">
        <v>215.30189263</v>
      </c>
      <c r="BN286" s="15">
        <v>6.3123287671000003</v>
      </c>
      <c r="BO286" s="15">
        <v>26.323879332000001</v>
      </c>
      <c r="BP286" s="15">
        <v>177.64953492000001</v>
      </c>
      <c r="BQ286" s="15">
        <v>293.08216277000002</v>
      </c>
      <c r="BR286" s="15">
        <v>7.7468075123000002</v>
      </c>
      <c r="BS286" s="15">
        <v>253</v>
      </c>
      <c r="BT286" s="50"/>
    </row>
    <row r="287" spans="5:72">
      <c r="E287" s="14">
        <v>253</v>
      </c>
      <c r="F287" s="15">
        <v>498.50896653000001</v>
      </c>
      <c r="G287" s="15">
        <v>88.548920041000002</v>
      </c>
      <c r="H287" s="15">
        <v>147.96784525999999</v>
      </c>
      <c r="I287" s="15">
        <v>207.27283641</v>
      </c>
      <c r="J287" s="15">
        <v>6.3123287671000003</v>
      </c>
      <c r="K287" s="15">
        <v>26.275710327999999</v>
      </c>
      <c r="L287" s="15">
        <v>196.03985487</v>
      </c>
      <c r="M287" s="15">
        <v>314.53049428000003</v>
      </c>
      <c r="N287" s="15">
        <v>8.0135274465999995</v>
      </c>
      <c r="O287" s="15">
        <v>256</v>
      </c>
      <c r="S287" s="14">
        <v>253</v>
      </c>
      <c r="T287" s="15">
        <v>490.79640687</v>
      </c>
      <c r="U287" s="15">
        <v>86.334408513</v>
      </c>
      <c r="V287" s="15">
        <v>148.37647559000001</v>
      </c>
      <c r="W287" s="15">
        <v>209.69714615999999</v>
      </c>
      <c r="X287" s="15">
        <v>6.3123287671000003</v>
      </c>
      <c r="Y287" s="15">
        <v>26.32852149</v>
      </c>
      <c r="Z287" s="15">
        <v>183.10183193</v>
      </c>
      <c r="AA287" s="15">
        <v>200.35179094</v>
      </c>
      <c r="AB287" s="15">
        <v>7.4484036027</v>
      </c>
      <c r="AC287" s="15">
        <v>254</v>
      </c>
      <c r="AG287" s="14">
        <v>253</v>
      </c>
      <c r="AH287" s="15">
        <v>465.02493062999997</v>
      </c>
      <c r="AI287" s="15">
        <v>86.688698298000006</v>
      </c>
      <c r="AJ287" s="15">
        <v>147.27947387</v>
      </c>
      <c r="AK287" s="15">
        <v>204.94377089</v>
      </c>
      <c r="AL287" s="15">
        <v>6.3123287671000003</v>
      </c>
      <c r="AM287" s="15">
        <v>26.319196339000001</v>
      </c>
      <c r="AN287" s="15">
        <v>173.28655705</v>
      </c>
      <c r="AO287" s="15">
        <v>187.61943976000001</v>
      </c>
      <c r="AP287" s="15">
        <v>7.3576986300999998</v>
      </c>
      <c r="AQ287" s="15">
        <v>254</v>
      </c>
      <c r="AR287" s="50"/>
      <c r="AS287" s="39"/>
      <c r="AU287" s="14">
        <v>253</v>
      </c>
      <c r="AV287" s="15">
        <v>465.34134452000001</v>
      </c>
      <c r="AW287" s="15">
        <v>85.168791974000001</v>
      </c>
      <c r="AX287" s="15">
        <v>146.77340121</v>
      </c>
      <c r="AY287" s="15">
        <v>204.20663031000001</v>
      </c>
      <c r="AZ287" s="15">
        <v>6.3123287671000003</v>
      </c>
      <c r="BA287" s="15">
        <v>26.187636395999998</v>
      </c>
      <c r="BB287" s="15">
        <v>173.67533933000001</v>
      </c>
      <c r="BC287" s="15">
        <v>198.76572621</v>
      </c>
      <c r="BD287" s="15">
        <v>7.3719479889999997</v>
      </c>
      <c r="BE287" s="15">
        <v>263</v>
      </c>
      <c r="BF287" s="50"/>
      <c r="BG287" s="39"/>
      <c r="BI287" s="14">
        <v>253</v>
      </c>
      <c r="BJ287" s="15">
        <v>495.43328681999998</v>
      </c>
      <c r="BK287" s="15">
        <v>86.280334510000003</v>
      </c>
      <c r="BL287" s="15">
        <v>143.68423526000001</v>
      </c>
      <c r="BM287" s="15">
        <v>215.15321166999999</v>
      </c>
      <c r="BN287" s="15">
        <v>6.3123287671000003</v>
      </c>
      <c r="BO287" s="15">
        <v>26.324360597999998</v>
      </c>
      <c r="BP287" s="15">
        <v>177.45724059</v>
      </c>
      <c r="BQ287" s="15">
        <v>293.17050408</v>
      </c>
      <c r="BR287" s="15">
        <v>7.7468075123000002</v>
      </c>
      <c r="BS287" s="15">
        <v>254</v>
      </c>
      <c r="BT287" s="50"/>
    </row>
    <row r="288" spans="5:72">
      <c r="E288" s="14">
        <v>254</v>
      </c>
      <c r="F288" s="15">
        <v>493.82344441999999</v>
      </c>
      <c r="G288" s="15">
        <v>88.222127522999997</v>
      </c>
      <c r="H288" s="15">
        <v>147.76240751</v>
      </c>
      <c r="I288" s="15">
        <v>207.06361566999999</v>
      </c>
      <c r="J288" s="15">
        <v>6.3123287671000003</v>
      </c>
      <c r="K288" s="15">
        <v>26.275814316999998</v>
      </c>
      <c r="L288" s="15">
        <v>195.88693251000001</v>
      </c>
      <c r="M288" s="15">
        <v>314.48215583000001</v>
      </c>
      <c r="N288" s="15">
        <v>8.0135274465999995</v>
      </c>
      <c r="O288" s="15">
        <v>258</v>
      </c>
      <c r="S288" s="14">
        <v>254</v>
      </c>
      <c r="T288" s="15">
        <v>486.28987286</v>
      </c>
      <c r="U288" s="15">
        <v>85.879652867999994</v>
      </c>
      <c r="V288" s="15">
        <v>148.07061640000001</v>
      </c>
      <c r="W288" s="15">
        <v>209.56549084</v>
      </c>
      <c r="X288" s="15">
        <v>6.3123287671000003</v>
      </c>
      <c r="Y288" s="15">
        <v>26.329610456000001</v>
      </c>
      <c r="Z288" s="15">
        <v>182.91397665</v>
      </c>
      <c r="AA288" s="15">
        <v>200.27575333999999</v>
      </c>
      <c r="AB288" s="15">
        <v>7.4484036027</v>
      </c>
      <c r="AC288" s="15">
        <v>254</v>
      </c>
      <c r="AG288" s="14">
        <v>254</v>
      </c>
      <c r="AH288" s="15">
        <v>460.79927146</v>
      </c>
      <c r="AI288" s="15">
        <v>86.192528779</v>
      </c>
      <c r="AJ288" s="15">
        <v>147.02701617</v>
      </c>
      <c r="AK288" s="15">
        <v>204.72617923999999</v>
      </c>
      <c r="AL288" s="15">
        <v>6.3123287671000003</v>
      </c>
      <c r="AM288" s="15">
        <v>26.319786088000001</v>
      </c>
      <c r="AN288" s="15">
        <v>173.08405146999999</v>
      </c>
      <c r="AO288" s="15">
        <v>187.50151043</v>
      </c>
      <c r="AP288" s="15">
        <v>7.3576986300999998</v>
      </c>
      <c r="AQ288" s="15">
        <v>254</v>
      </c>
      <c r="AR288" s="50"/>
      <c r="AS288" s="39"/>
      <c r="AU288" s="14">
        <v>254</v>
      </c>
      <c r="AV288" s="15">
        <v>461.00988038999998</v>
      </c>
      <c r="AW288" s="15">
        <v>84.765742443999997</v>
      </c>
      <c r="AX288" s="15">
        <v>146.57649069000001</v>
      </c>
      <c r="AY288" s="15">
        <v>203.95040548</v>
      </c>
      <c r="AZ288" s="15">
        <v>6.3123287671000003</v>
      </c>
      <c r="BA288" s="15">
        <v>26.187625535999999</v>
      </c>
      <c r="BB288" s="15">
        <v>173.47881984</v>
      </c>
      <c r="BC288" s="15">
        <v>198.81107115</v>
      </c>
      <c r="BD288" s="15">
        <v>7.3719479889999997</v>
      </c>
      <c r="BE288" s="15">
        <v>264</v>
      </c>
      <c r="BF288" s="50"/>
      <c r="BG288" s="39"/>
      <c r="BI288" s="14">
        <v>254</v>
      </c>
      <c r="BJ288" s="15">
        <v>490.93133103999998</v>
      </c>
      <c r="BK288" s="15">
        <v>85.795243108999998</v>
      </c>
      <c r="BL288" s="15">
        <v>143.47504192</v>
      </c>
      <c r="BM288" s="15">
        <v>215.0045307</v>
      </c>
      <c r="BN288" s="15">
        <v>6.3123287671000003</v>
      </c>
      <c r="BO288" s="15">
        <v>26.325122275999998</v>
      </c>
      <c r="BP288" s="15">
        <v>177.27099380999999</v>
      </c>
      <c r="BQ288" s="15">
        <v>293.28471518999999</v>
      </c>
      <c r="BR288" s="15">
        <v>7.7468075123000002</v>
      </c>
      <c r="BS288" s="15">
        <v>254</v>
      </c>
      <c r="BT288" s="50"/>
    </row>
    <row r="289" spans="5:72">
      <c r="E289" s="14">
        <v>255</v>
      </c>
      <c r="F289" s="15">
        <v>489.32615298000002</v>
      </c>
      <c r="G289" s="15">
        <v>87.867646563999998</v>
      </c>
      <c r="H289" s="15">
        <v>147.44360141999999</v>
      </c>
      <c r="I289" s="15">
        <v>206.80722104</v>
      </c>
      <c r="J289" s="15">
        <v>6.3123287671000003</v>
      </c>
      <c r="K289" s="15">
        <v>26.276231739</v>
      </c>
      <c r="L289" s="15">
        <v>195.73984472999999</v>
      </c>
      <c r="M289" s="15">
        <v>314.46185473999998</v>
      </c>
      <c r="N289" s="15">
        <v>8.0135274465999995</v>
      </c>
      <c r="O289" s="15">
        <v>260</v>
      </c>
      <c r="S289" s="14">
        <v>255</v>
      </c>
      <c r="T289" s="15">
        <v>481.63649772000002</v>
      </c>
      <c r="U289" s="15">
        <v>85.496444432000004</v>
      </c>
      <c r="V289" s="15">
        <v>147.86084489000001</v>
      </c>
      <c r="W289" s="15">
        <v>209.41304174000001</v>
      </c>
      <c r="X289" s="15">
        <v>6.3123287671000003</v>
      </c>
      <c r="Y289" s="15">
        <v>26.330961914</v>
      </c>
      <c r="Z289" s="15">
        <v>182.73293373999999</v>
      </c>
      <c r="AA289" s="15">
        <v>200.22284306</v>
      </c>
      <c r="AB289" s="15">
        <v>7.4484036027</v>
      </c>
      <c r="AC289" s="15">
        <v>256</v>
      </c>
      <c r="AG289" s="14">
        <v>255</v>
      </c>
      <c r="AH289" s="15">
        <v>456.6458485</v>
      </c>
      <c r="AI289" s="15">
        <v>85.688973766999993</v>
      </c>
      <c r="AJ289" s="15">
        <v>146.79635339999999</v>
      </c>
      <c r="AK289" s="15">
        <v>204.42194193</v>
      </c>
      <c r="AL289" s="15">
        <v>6.3123287671000003</v>
      </c>
      <c r="AM289" s="15">
        <v>26.320665252000001</v>
      </c>
      <c r="AN289" s="15">
        <v>172.88844362</v>
      </c>
      <c r="AO289" s="15">
        <v>187.40864499</v>
      </c>
      <c r="AP289" s="15">
        <v>7.3576986300999998</v>
      </c>
      <c r="AQ289" s="15">
        <v>256</v>
      </c>
      <c r="AR289" s="50"/>
      <c r="AS289" s="39"/>
      <c r="AU289" s="14">
        <v>255</v>
      </c>
      <c r="AV289" s="15">
        <v>456.93932375999998</v>
      </c>
      <c r="AW289" s="15">
        <v>84.203603162999997</v>
      </c>
      <c r="AX289" s="15">
        <v>146.34386617000001</v>
      </c>
      <c r="AY289" s="15">
        <v>203.62807692000001</v>
      </c>
      <c r="AZ289" s="15">
        <v>6.3123287671000003</v>
      </c>
      <c r="BA289" s="15">
        <v>26.187921420999999</v>
      </c>
      <c r="BB289" s="15">
        <v>173.28899852000001</v>
      </c>
      <c r="BC289" s="15">
        <v>198.87975549999999</v>
      </c>
      <c r="BD289" s="15">
        <v>7.3719479889999997</v>
      </c>
      <c r="BE289" s="15">
        <v>266</v>
      </c>
      <c r="BF289" s="50"/>
      <c r="BG289" s="39"/>
      <c r="BI289" s="14">
        <v>255</v>
      </c>
      <c r="BJ289" s="15">
        <v>486.46045035999998</v>
      </c>
      <c r="BK289" s="15">
        <v>85.467927473000003</v>
      </c>
      <c r="BL289" s="15">
        <v>143.12827668</v>
      </c>
      <c r="BM289" s="15">
        <v>214.80457075999999</v>
      </c>
      <c r="BN289" s="15">
        <v>6.3123287671000003</v>
      </c>
      <c r="BO289" s="15">
        <v>26.326164867999999</v>
      </c>
      <c r="BP289" s="15">
        <v>177.09096550999999</v>
      </c>
      <c r="BQ289" s="15">
        <v>293.42715468</v>
      </c>
      <c r="BR289" s="15">
        <v>7.7468075123000002</v>
      </c>
      <c r="BS289" s="15">
        <v>256</v>
      </c>
      <c r="BT289" s="50"/>
    </row>
    <row r="290" spans="5:72">
      <c r="E290" s="14">
        <v>256</v>
      </c>
      <c r="F290" s="15">
        <v>485.01046891999999</v>
      </c>
      <c r="G290" s="15">
        <v>87.390987515000006</v>
      </c>
      <c r="H290" s="15">
        <v>147.131606</v>
      </c>
      <c r="I290" s="15">
        <v>206.48458647000001</v>
      </c>
      <c r="J290" s="15">
        <v>6.3123287671000003</v>
      </c>
      <c r="K290" s="15">
        <v>26.276964113999998</v>
      </c>
      <c r="L290" s="15">
        <v>195.59874393000001</v>
      </c>
      <c r="M290" s="15">
        <v>314.46987106</v>
      </c>
      <c r="N290" s="15">
        <v>8.0135274465999995</v>
      </c>
      <c r="O290" s="15">
        <v>262</v>
      </c>
      <c r="S290" s="14">
        <v>256</v>
      </c>
      <c r="T290" s="15">
        <v>477.38580546999998</v>
      </c>
      <c r="U290" s="15">
        <v>84.898041699999993</v>
      </c>
      <c r="V290" s="15">
        <v>147.55545576</v>
      </c>
      <c r="W290" s="15">
        <v>209.16872168</v>
      </c>
      <c r="X290" s="15">
        <v>6.3123287671000003</v>
      </c>
      <c r="Y290" s="15">
        <v>26.332575762000001</v>
      </c>
      <c r="Z290" s="15">
        <v>182.55888737999999</v>
      </c>
      <c r="AA290" s="15">
        <v>200.19334757999999</v>
      </c>
      <c r="AB290" s="15">
        <v>7.4484036027</v>
      </c>
      <c r="AC290" s="15">
        <v>256</v>
      </c>
      <c r="AG290" s="14">
        <v>256</v>
      </c>
      <c r="AH290" s="15">
        <v>452.59707105000001</v>
      </c>
      <c r="AI290" s="15">
        <v>85.170006764999997</v>
      </c>
      <c r="AJ290" s="15">
        <v>146.49906102</v>
      </c>
      <c r="AK290" s="15">
        <v>204.09510071</v>
      </c>
      <c r="AL290" s="15">
        <v>6.3123287671000003</v>
      </c>
      <c r="AM290" s="15">
        <v>26.321834500000001</v>
      </c>
      <c r="AN290" s="15">
        <v>172.69992504999999</v>
      </c>
      <c r="AO290" s="15">
        <v>187.33921466000001</v>
      </c>
      <c r="AP290" s="15">
        <v>7.3576986300999998</v>
      </c>
      <c r="AQ290" s="15">
        <v>256</v>
      </c>
      <c r="AR290" s="50"/>
      <c r="AS290" s="39"/>
      <c r="AU290" s="14">
        <v>256</v>
      </c>
      <c r="AV290" s="15">
        <v>452.83847577</v>
      </c>
      <c r="AW290" s="15">
        <v>83.731768666999997</v>
      </c>
      <c r="AX290" s="15">
        <v>146.05122822999999</v>
      </c>
      <c r="AY290" s="15">
        <v>203.30574834999999</v>
      </c>
      <c r="AZ290" s="15">
        <v>6.3123287671000003</v>
      </c>
      <c r="BA290" s="15">
        <v>26.188525319</v>
      </c>
      <c r="BB290" s="15">
        <v>173.10605996000001</v>
      </c>
      <c r="BC290" s="15">
        <v>198.97184171999999</v>
      </c>
      <c r="BD290" s="15">
        <v>7.3719479889999997</v>
      </c>
      <c r="BE290" s="15">
        <v>267</v>
      </c>
      <c r="BF290" s="50"/>
      <c r="BG290" s="39"/>
      <c r="BI290" s="14">
        <v>256</v>
      </c>
      <c r="BJ290" s="15">
        <v>482.00853146999998</v>
      </c>
      <c r="BK290" s="15">
        <v>85.109971453</v>
      </c>
      <c r="BL290" s="15">
        <v>142.85514254</v>
      </c>
      <c r="BM290" s="15">
        <v>214.54265834</v>
      </c>
      <c r="BN290" s="15">
        <v>6.3123287671000003</v>
      </c>
      <c r="BO290" s="15">
        <v>26.327488874</v>
      </c>
      <c r="BP290" s="15">
        <v>176.91732664</v>
      </c>
      <c r="BQ290" s="15">
        <v>293.59564912000002</v>
      </c>
      <c r="BR290" s="15">
        <v>7.7468075123000002</v>
      </c>
      <c r="BS290" s="15">
        <v>256</v>
      </c>
      <c r="BT290" s="50"/>
    </row>
    <row r="291" spans="5:72">
      <c r="E291" s="14">
        <v>257</v>
      </c>
      <c r="F291" s="15">
        <v>480.25908578000002</v>
      </c>
      <c r="G291" s="15">
        <v>87.154201098000001</v>
      </c>
      <c r="H291" s="15">
        <v>147.01543702000001</v>
      </c>
      <c r="I291" s="15">
        <v>206.16195189000001</v>
      </c>
      <c r="J291" s="15">
        <v>6.3123287671000003</v>
      </c>
      <c r="K291" s="15">
        <v>26.278012964999999</v>
      </c>
      <c r="L291" s="15">
        <v>195.46378250000001</v>
      </c>
      <c r="M291" s="15">
        <v>314.50664705999998</v>
      </c>
      <c r="N291" s="15">
        <v>8.0135274465999995</v>
      </c>
      <c r="O291" s="15">
        <v>264</v>
      </c>
      <c r="S291" s="14">
        <v>257</v>
      </c>
      <c r="T291" s="15">
        <v>472.55958249999998</v>
      </c>
      <c r="U291" s="15">
        <v>84.673471715999995</v>
      </c>
      <c r="V291" s="15">
        <v>147.45176459000001</v>
      </c>
      <c r="W291" s="15">
        <v>208.92440162</v>
      </c>
      <c r="X291" s="15">
        <v>6.3123287671000003</v>
      </c>
      <c r="Y291" s="15">
        <v>26.334451898000001</v>
      </c>
      <c r="Z291" s="15">
        <v>182.39202170999999</v>
      </c>
      <c r="AA291" s="15">
        <v>200.18755439</v>
      </c>
      <c r="AB291" s="15">
        <v>7.4484036027</v>
      </c>
      <c r="AC291" s="15">
        <v>257</v>
      </c>
      <c r="AG291" s="14">
        <v>257</v>
      </c>
      <c r="AH291" s="15">
        <v>448.07707689</v>
      </c>
      <c r="AI291" s="15">
        <v>84.865757267999996</v>
      </c>
      <c r="AJ291" s="15">
        <v>146.45491050999999</v>
      </c>
      <c r="AK291" s="15">
        <v>203.77161683</v>
      </c>
      <c r="AL291" s="15">
        <v>6.3123287671000003</v>
      </c>
      <c r="AM291" s="15">
        <v>26.323294504</v>
      </c>
      <c r="AN291" s="15">
        <v>172.51868730000001</v>
      </c>
      <c r="AO291" s="15">
        <v>187.29571378</v>
      </c>
      <c r="AP291" s="15">
        <v>7.3576986300999998</v>
      </c>
      <c r="AQ291" s="15">
        <v>257</v>
      </c>
      <c r="AR291" s="50"/>
      <c r="AS291" s="39"/>
      <c r="AU291" s="14">
        <v>257</v>
      </c>
      <c r="AV291" s="15">
        <v>448.31988085</v>
      </c>
      <c r="AW291" s="15">
        <v>83.419683266000007</v>
      </c>
      <c r="AX291" s="15">
        <v>145.94818888</v>
      </c>
      <c r="AY291" s="15">
        <v>203.05181902000001</v>
      </c>
      <c r="AZ291" s="15">
        <v>6.3123287671000003</v>
      </c>
      <c r="BA291" s="15">
        <v>26.189438494000001</v>
      </c>
      <c r="BB291" s="15">
        <v>172.93018871999999</v>
      </c>
      <c r="BC291" s="15">
        <v>199.08765921</v>
      </c>
      <c r="BD291" s="15">
        <v>7.3719479889999997</v>
      </c>
      <c r="BE291" s="15">
        <v>269</v>
      </c>
      <c r="BF291" s="50"/>
      <c r="BG291" s="39"/>
      <c r="BI291" s="14">
        <v>257</v>
      </c>
      <c r="BJ291" s="15">
        <v>477.48008213999998</v>
      </c>
      <c r="BK291" s="15">
        <v>84.662811267999999</v>
      </c>
      <c r="BL291" s="15">
        <v>142.74774298</v>
      </c>
      <c r="BM291" s="15">
        <v>214.28074591999999</v>
      </c>
      <c r="BN291" s="15">
        <v>6.3123287671000003</v>
      </c>
      <c r="BO291" s="15">
        <v>26.329094795</v>
      </c>
      <c r="BP291" s="15">
        <v>176.75024812999999</v>
      </c>
      <c r="BQ291" s="15">
        <v>293.79053937999998</v>
      </c>
      <c r="BR291" s="15">
        <v>7.7468075123000002</v>
      </c>
      <c r="BS291" s="15">
        <v>257</v>
      </c>
      <c r="BT291" s="50"/>
    </row>
    <row r="292" spans="5:72">
      <c r="E292" s="14">
        <v>258</v>
      </c>
      <c r="F292" s="15">
        <v>475.84621112000002</v>
      </c>
      <c r="G292" s="15">
        <v>86.718700132999999</v>
      </c>
      <c r="H292" s="15">
        <v>146.71368128</v>
      </c>
      <c r="I292" s="15">
        <v>205.88511012999999</v>
      </c>
      <c r="J292" s="15">
        <v>6.3123287671000003</v>
      </c>
      <c r="K292" s="15">
        <v>26.279379811999998</v>
      </c>
      <c r="L292" s="15">
        <v>195.33511285</v>
      </c>
      <c r="M292" s="15">
        <v>314.57262500000002</v>
      </c>
      <c r="N292" s="15">
        <v>8.0135274465999995</v>
      </c>
      <c r="O292" s="15">
        <v>266</v>
      </c>
      <c r="S292" s="14">
        <v>258</v>
      </c>
      <c r="T292" s="15">
        <v>468.30330101999999</v>
      </c>
      <c r="U292" s="15">
        <v>84.314976723000001</v>
      </c>
      <c r="V292" s="15">
        <v>147.07893204999999</v>
      </c>
      <c r="W292" s="15">
        <v>208.51320645999999</v>
      </c>
      <c r="X292" s="15">
        <v>6.3123287671000003</v>
      </c>
      <c r="Y292" s="15">
        <v>26.336590220000001</v>
      </c>
      <c r="Z292" s="15">
        <v>182.23252088999999</v>
      </c>
      <c r="AA292" s="15">
        <v>200.20578130000001</v>
      </c>
      <c r="AB292" s="15">
        <v>7.4484036027</v>
      </c>
      <c r="AC292" s="15">
        <v>257</v>
      </c>
      <c r="AG292" s="14">
        <v>258</v>
      </c>
      <c r="AH292" s="15">
        <v>443.79591188000001</v>
      </c>
      <c r="AI292" s="15">
        <v>84.490638242000003</v>
      </c>
      <c r="AJ292" s="15">
        <v>146.14879841999999</v>
      </c>
      <c r="AK292" s="15">
        <v>203.54213490000001</v>
      </c>
      <c r="AL292" s="15">
        <v>6.3123287671000003</v>
      </c>
      <c r="AM292" s="15">
        <v>26.325045930999998</v>
      </c>
      <c r="AN292" s="15">
        <v>172.3449219</v>
      </c>
      <c r="AO292" s="15">
        <v>187.27697013</v>
      </c>
      <c r="AP292" s="15">
        <v>7.3576986300999998</v>
      </c>
      <c r="AQ292" s="15">
        <v>257</v>
      </c>
      <c r="AR292" s="50"/>
      <c r="AS292" s="39"/>
      <c r="AU292" s="14">
        <v>258</v>
      </c>
      <c r="AV292" s="15">
        <v>444.03609446000002</v>
      </c>
      <c r="AW292" s="15">
        <v>83.070485847</v>
      </c>
      <c r="AX292" s="15">
        <v>145.61786208000001</v>
      </c>
      <c r="AY292" s="15">
        <v>202.82748064</v>
      </c>
      <c r="AZ292" s="15">
        <v>6.3123287671000003</v>
      </c>
      <c r="BA292" s="15">
        <v>26.190662211999999</v>
      </c>
      <c r="BB292" s="15">
        <v>172.76156938</v>
      </c>
      <c r="BC292" s="15">
        <v>199.22753736999999</v>
      </c>
      <c r="BD292" s="15">
        <v>7.3719479889999997</v>
      </c>
      <c r="BE292" s="15">
        <v>270</v>
      </c>
      <c r="BF292" s="50"/>
      <c r="BG292" s="39"/>
      <c r="BI292" s="14">
        <v>258</v>
      </c>
      <c r="BJ292" s="15">
        <v>473.16002366999999</v>
      </c>
      <c r="BK292" s="15">
        <v>84.226293439000003</v>
      </c>
      <c r="BL292" s="15">
        <v>142.41992017999999</v>
      </c>
      <c r="BM292" s="15">
        <v>214.02022353999999</v>
      </c>
      <c r="BN292" s="15">
        <v>6.3123287671000003</v>
      </c>
      <c r="BO292" s="15">
        <v>26.330983131</v>
      </c>
      <c r="BP292" s="15">
        <v>176.58990091999999</v>
      </c>
      <c r="BQ292" s="15">
        <v>294.01369568000001</v>
      </c>
      <c r="BR292" s="15">
        <v>7.7468075123000002</v>
      </c>
      <c r="BS292" s="15">
        <v>257</v>
      </c>
      <c r="BT292" s="50"/>
    </row>
    <row r="293" spans="5:72">
      <c r="E293" s="14">
        <v>259</v>
      </c>
      <c r="F293" s="15">
        <v>471.30308170000001</v>
      </c>
      <c r="G293" s="15">
        <v>86.323293859000003</v>
      </c>
      <c r="H293" s="15">
        <v>146.44693233000001</v>
      </c>
      <c r="I293" s="15">
        <v>205.66342166999999</v>
      </c>
      <c r="J293" s="15">
        <v>6.3123287671000003</v>
      </c>
      <c r="K293" s="15">
        <v>26.281066178</v>
      </c>
      <c r="L293" s="15">
        <v>195.21288736</v>
      </c>
      <c r="M293" s="15">
        <v>314.66824714000001</v>
      </c>
      <c r="N293" s="15">
        <v>8.0135274465999995</v>
      </c>
      <c r="O293" s="15">
        <v>268</v>
      </c>
      <c r="S293" s="14">
        <v>259</v>
      </c>
      <c r="T293" s="15">
        <v>464.16848088</v>
      </c>
      <c r="U293" s="15">
        <v>83.847873246000006</v>
      </c>
      <c r="V293" s="15">
        <v>146.76322175000001</v>
      </c>
      <c r="W293" s="15">
        <v>208.03203619999999</v>
      </c>
      <c r="X293" s="15">
        <v>6.3123287671000003</v>
      </c>
      <c r="Y293" s="15">
        <v>26.338990626000001</v>
      </c>
      <c r="Z293" s="15">
        <v>182.08056907</v>
      </c>
      <c r="AA293" s="15">
        <v>200.25195355</v>
      </c>
      <c r="AB293" s="15">
        <v>7.4484036027</v>
      </c>
      <c r="AC293" s="15">
        <v>259</v>
      </c>
      <c r="AG293" s="14">
        <v>259</v>
      </c>
      <c r="AH293" s="15">
        <v>439.55152672999998</v>
      </c>
      <c r="AI293" s="15">
        <v>84.110610331000004</v>
      </c>
      <c r="AJ293" s="15">
        <v>145.81081537</v>
      </c>
      <c r="AK293" s="15">
        <v>203.31265298</v>
      </c>
      <c r="AL293" s="15">
        <v>6.3123287671000003</v>
      </c>
      <c r="AM293" s="15">
        <v>26.327089450999999</v>
      </c>
      <c r="AN293" s="15">
        <v>172.17882040000001</v>
      </c>
      <c r="AO293" s="15">
        <v>187.28249503999999</v>
      </c>
      <c r="AP293" s="15">
        <v>7.3576986300999998</v>
      </c>
      <c r="AQ293" s="15">
        <v>259</v>
      </c>
      <c r="AR293" s="50"/>
      <c r="AS293" s="39"/>
      <c r="AU293" s="14">
        <v>259</v>
      </c>
      <c r="AV293" s="15">
        <v>439.84661855000002</v>
      </c>
      <c r="AW293" s="15">
        <v>82.614987470000003</v>
      </c>
      <c r="AX293" s="15">
        <v>145.29952574999999</v>
      </c>
      <c r="AY293" s="15">
        <v>202.60314226</v>
      </c>
      <c r="AZ293" s="15">
        <v>6.3123287671000003</v>
      </c>
      <c r="BA293" s="15">
        <v>26.192197737000001</v>
      </c>
      <c r="BB293" s="15">
        <v>172.60038650999999</v>
      </c>
      <c r="BC293" s="15">
        <v>199.39329778000001</v>
      </c>
      <c r="BD293" s="15">
        <v>7.3719479889999997</v>
      </c>
      <c r="BE293" s="15">
        <v>272</v>
      </c>
      <c r="BF293" s="50"/>
      <c r="BG293" s="39"/>
      <c r="BI293" s="14">
        <v>259</v>
      </c>
      <c r="BJ293" s="15">
        <v>468.88557419</v>
      </c>
      <c r="BK293" s="15">
        <v>83.662811985000005</v>
      </c>
      <c r="BL293" s="15">
        <v>142.08479505</v>
      </c>
      <c r="BM293" s="15">
        <v>213.84835812</v>
      </c>
      <c r="BN293" s="15">
        <v>6.3123287671000003</v>
      </c>
      <c r="BO293" s="15">
        <v>26.333154383</v>
      </c>
      <c r="BP293" s="15">
        <v>176.43645592999999</v>
      </c>
      <c r="BQ293" s="15">
        <v>294.26501728</v>
      </c>
      <c r="BR293" s="15">
        <v>7.7468075123000002</v>
      </c>
      <c r="BS293" s="15">
        <v>259</v>
      </c>
      <c r="BT293" s="50"/>
    </row>
    <row r="294" spans="5:72">
      <c r="E294" s="14">
        <v>260</v>
      </c>
      <c r="F294" s="15">
        <v>466.88259252</v>
      </c>
      <c r="G294" s="15">
        <v>85.893611659000001</v>
      </c>
      <c r="H294" s="15">
        <v>146.09181906000001</v>
      </c>
      <c r="I294" s="15">
        <v>205.44173321</v>
      </c>
      <c r="J294" s="15">
        <v>6.3123287671000003</v>
      </c>
      <c r="K294" s="15">
        <v>26.283073584</v>
      </c>
      <c r="L294" s="15">
        <v>195.09725843999999</v>
      </c>
      <c r="M294" s="15">
        <v>314.79395574</v>
      </c>
      <c r="N294" s="15">
        <v>8.0135274465999995</v>
      </c>
      <c r="O294" s="15">
        <v>269</v>
      </c>
      <c r="S294" s="14">
        <v>260</v>
      </c>
      <c r="T294" s="15">
        <v>459.95735718999998</v>
      </c>
      <c r="U294" s="15">
        <v>83.480592959999996</v>
      </c>
      <c r="V294" s="15">
        <v>146.42399180999999</v>
      </c>
      <c r="W294" s="15">
        <v>207.55086592999999</v>
      </c>
      <c r="X294" s="15">
        <v>6.3123287671000003</v>
      </c>
      <c r="Y294" s="15">
        <v>26.341653014999999</v>
      </c>
      <c r="Z294" s="15">
        <v>181.93635042</v>
      </c>
      <c r="AA294" s="15">
        <v>200.3245953</v>
      </c>
      <c r="AB294" s="15">
        <v>7.4484036027</v>
      </c>
      <c r="AC294" s="15">
        <v>259</v>
      </c>
      <c r="AG294" s="14">
        <v>260</v>
      </c>
      <c r="AH294" s="15">
        <v>435.45193518000002</v>
      </c>
      <c r="AI294" s="15">
        <v>83.656196899999998</v>
      </c>
      <c r="AJ294" s="15">
        <v>145.46323642999999</v>
      </c>
      <c r="AK294" s="15">
        <v>203.02235884999999</v>
      </c>
      <c r="AL294" s="15">
        <v>6.3123287671000003</v>
      </c>
      <c r="AM294" s="15">
        <v>26.329425733000001</v>
      </c>
      <c r="AN294" s="15">
        <v>172.02057434</v>
      </c>
      <c r="AO294" s="15">
        <v>187.31260617999999</v>
      </c>
      <c r="AP294" s="15">
        <v>7.3576986300999998</v>
      </c>
      <c r="AQ294" s="15">
        <v>259</v>
      </c>
      <c r="AR294" s="50"/>
      <c r="AS294" s="39"/>
      <c r="AU294" s="14">
        <v>260</v>
      </c>
      <c r="AV294" s="15">
        <v>435.69745261000003</v>
      </c>
      <c r="AW294" s="15">
        <v>82.200885176</v>
      </c>
      <c r="AX294" s="15">
        <v>144.95558976000001</v>
      </c>
      <c r="AY294" s="15">
        <v>202.32269747999999</v>
      </c>
      <c r="AZ294" s="15">
        <v>6.3123287671000003</v>
      </c>
      <c r="BA294" s="15">
        <v>26.194046333999999</v>
      </c>
      <c r="BB294" s="15">
        <v>172.44682469</v>
      </c>
      <c r="BC294" s="15">
        <v>199.58380889</v>
      </c>
      <c r="BD294" s="15">
        <v>7.3719479889999997</v>
      </c>
      <c r="BE294" s="15">
        <v>272</v>
      </c>
      <c r="BF294" s="50"/>
      <c r="BG294" s="39"/>
      <c r="BI294" s="14">
        <v>260</v>
      </c>
      <c r="BJ294" s="15">
        <v>464.19708716999997</v>
      </c>
      <c r="BK294" s="15">
        <v>83.427536429</v>
      </c>
      <c r="BL294" s="15">
        <v>141.83550156000001</v>
      </c>
      <c r="BM294" s="15">
        <v>213.67649269</v>
      </c>
      <c r="BN294" s="15">
        <v>6.3123287671000003</v>
      </c>
      <c r="BO294" s="15">
        <v>26.335609050999999</v>
      </c>
      <c r="BP294" s="15">
        <v>176.29008411999999</v>
      </c>
      <c r="BQ294" s="15">
        <v>294.54424017000002</v>
      </c>
      <c r="BR294" s="15">
        <v>7.7468075123000002</v>
      </c>
      <c r="BS294" s="15">
        <v>259</v>
      </c>
      <c r="BT294" s="50"/>
    </row>
    <row r="295" spans="5:72">
      <c r="E295" s="14">
        <v>261</v>
      </c>
      <c r="F295" s="15">
        <v>462.70503015000003</v>
      </c>
      <c r="G295" s="15">
        <v>85.339252110999993</v>
      </c>
      <c r="H295" s="15">
        <v>145.72636628000001</v>
      </c>
      <c r="I295" s="15">
        <v>205.11213477999999</v>
      </c>
      <c r="J295" s="15">
        <v>6.3123287671000003</v>
      </c>
      <c r="K295" s="15">
        <v>26.285403551999998</v>
      </c>
      <c r="L295" s="15">
        <v>194.98837847999999</v>
      </c>
      <c r="M295" s="15">
        <v>314.95019307000001</v>
      </c>
      <c r="N295" s="15">
        <v>8.0135274465999995</v>
      </c>
      <c r="O295" s="15">
        <v>271</v>
      </c>
      <c r="S295" s="14">
        <v>261</v>
      </c>
      <c r="T295" s="15">
        <v>455.68415038000001</v>
      </c>
      <c r="U295" s="15">
        <v>83.043897723000001</v>
      </c>
      <c r="V295" s="15">
        <v>146.13019876999999</v>
      </c>
      <c r="W295" s="15">
        <v>207.15575684999999</v>
      </c>
      <c r="X295" s="15">
        <v>6.3123287671000003</v>
      </c>
      <c r="Y295" s="15">
        <v>26.344577284</v>
      </c>
      <c r="Z295" s="15">
        <v>181.80004907</v>
      </c>
      <c r="AA295" s="15">
        <v>200.42182421999999</v>
      </c>
      <c r="AB295" s="15">
        <v>7.4484036027</v>
      </c>
      <c r="AC295" s="15">
        <v>260</v>
      </c>
      <c r="AG295" s="14">
        <v>261</v>
      </c>
      <c r="AH295" s="15">
        <v>431.32426420000002</v>
      </c>
      <c r="AI295" s="15">
        <v>83.189390493000005</v>
      </c>
      <c r="AJ295" s="15">
        <v>145.24613031999999</v>
      </c>
      <c r="AK295" s="15">
        <v>202.64206429000001</v>
      </c>
      <c r="AL295" s="15">
        <v>6.3123287671000003</v>
      </c>
      <c r="AM295" s="15">
        <v>26.332055447999998</v>
      </c>
      <c r="AN295" s="15">
        <v>171.87037527000001</v>
      </c>
      <c r="AO295" s="15">
        <v>187.36762124000001</v>
      </c>
      <c r="AP295" s="15">
        <v>7.3576986300999998</v>
      </c>
      <c r="AQ295" s="15">
        <v>260</v>
      </c>
      <c r="AR295" s="50"/>
      <c r="AS295" s="39"/>
      <c r="AU295" s="14">
        <v>261</v>
      </c>
      <c r="AV295" s="15">
        <v>431.60723231999998</v>
      </c>
      <c r="AW295" s="15">
        <v>81.770523843999996</v>
      </c>
      <c r="AX295" s="15">
        <v>144.66388147999999</v>
      </c>
      <c r="AY295" s="15">
        <v>201.94733840000001</v>
      </c>
      <c r="AZ295" s="15">
        <v>6.3123287671000003</v>
      </c>
      <c r="BA295" s="15">
        <v>26.196209270000001</v>
      </c>
      <c r="BB295" s="15">
        <v>172.30106849000001</v>
      </c>
      <c r="BC295" s="15">
        <v>199.79928089000001</v>
      </c>
      <c r="BD295" s="15">
        <v>7.3719479889999997</v>
      </c>
      <c r="BE295" s="15">
        <v>273</v>
      </c>
      <c r="BF295" s="50"/>
      <c r="BG295" s="39"/>
      <c r="BI295" s="14">
        <v>261</v>
      </c>
      <c r="BJ295" s="15">
        <v>459.87473387</v>
      </c>
      <c r="BK295" s="15">
        <v>83.029521381999999</v>
      </c>
      <c r="BL295" s="15">
        <v>141.48555984000001</v>
      </c>
      <c r="BM295" s="15">
        <v>213.40188126999999</v>
      </c>
      <c r="BN295" s="15">
        <v>6.3123287671000003</v>
      </c>
      <c r="BO295" s="15">
        <v>26.338347636999998</v>
      </c>
      <c r="BP295" s="15">
        <v>176.15095642</v>
      </c>
      <c r="BQ295" s="15">
        <v>294.8531327</v>
      </c>
      <c r="BR295" s="15">
        <v>7.7468075123000002</v>
      </c>
      <c r="BS295" s="15">
        <v>260</v>
      </c>
      <c r="BT295" s="50"/>
    </row>
    <row r="296" spans="5:72">
      <c r="E296" s="14">
        <v>262</v>
      </c>
      <c r="F296" s="15">
        <v>458.82729066000002</v>
      </c>
      <c r="G296" s="15">
        <v>84.583373436000002</v>
      </c>
      <c r="H296" s="15">
        <v>145.30935511999999</v>
      </c>
      <c r="I296" s="15">
        <v>204.73579100000001</v>
      </c>
      <c r="J296" s="15">
        <v>6.3123287671000003</v>
      </c>
      <c r="K296" s="15">
        <v>26.288057602999999</v>
      </c>
      <c r="L296" s="15">
        <v>194.88639989000001</v>
      </c>
      <c r="M296" s="15">
        <v>315.13852943000001</v>
      </c>
      <c r="N296" s="15">
        <v>8.0135274465999995</v>
      </c>
      <c r="O296" s="15">
        <v>273</v>
      </c>
      <c r="S296" s="14">
        <v>262</v>
      </c>
      <c r="T296" s="15">
        <v>451.65878738999999</v>
      </c>
      <c r="U296" s="15">
        <v>82.482887296000001</v>
      </c>
      <c r="V296" s="15">
        <v>145.74680255999999</v>
      </c>
      <c r="W296" s="15">
        <v>206.72672230000001</v>
      </c>
      <c r="X296" s="15">
        <v>6.3123287671000003</v>
      </c>
      <c r="Y296" s="15">
        <v>26.347763332</v>
      </c>
      <c r="Z296" s="15">
        <v>181.6718492</v>
      </c>
      <c r="AA296" s="15">
        <v>200.54392444999999</v>
      </c>
      <c r="AB296" s="15">
        <v>7.4484036027</v>
      </c>
      <c r="AC296" s="15">
        <v>260</v>
      </c>
      <c r="AG296" s="14">
        <v>262</v>
      </c>
      <c r="AH296" s="15">
        <v>427.48007658</v>
      </c>
      <c r="AI296" s="15">
        <v>82.595497992000006</v>
      </c>
      <c r="AJ296" s="15">
        <v>144.87262695000001</v>
      </c>
      <c r="AK296" s="15">
        <v>202.26176973</v>
      </c>
      <c r="AL296" s="15">
        <v>6.3123287671000003</v>
      </c>
      <c r="AM296" s="15">
        <v>26.334979264000001</v>
      </c>
      <c r="AN296" s="15">
        <v>171.72841471999999</v>
      </c>
      <c r="AO296" s="15">
        <v>187.4478579</v>
      </c>
      <c r="AP296" s="15">
        <v>7.3576986300999998</v>
      </c>
      <c r="AQ296" s="15">
        <v>260</v>
      </c>
      <c r="AR296" s="50"/>
      <c r="AS296" s="39"/>
      <c r="AU296" s="14">
        <v>262</v>
      </c>
      <c r="AV296" s="15">
        <v>427.56921493999999</v>
      </c>
      <c r="AW296" s="15">
        <v>81.295074865000004</v>
      </c>
      <c r="AX296" s="15">
        <v>144.36505792</v>
      </c>
      <c r="AY296" s="15">
        <v>201.57197930999999</v>
      </c>
      <c r="AZ296" s="15">
        <v>6.3123287671000003</v>
      </c>
      <c r="BA296" s="15">
        <v>26.198687808999999</v>
      </c>
      <c r="BB296" s="15">
        <v>172.16330248</v>
      </c>
      <c r="BC296" s="15">
        <v>200.04004266000001</v>
      </c>
      <c r="BD296" s="15">
        <v>7.3719479889999997</v>
      </c>
      <c r="BE296" s="15">
        <v>273</v>
      </c>
      <c r="BF296" s="50"/>
      <c r="BG296" s="39"/>
      <c r="BI296" s="14">
        <v>262</v>
      </c>
      <c r="BJ296" s="15">
        <v>455.94875207000001</v>
      </c>
      <c r="BK296" s="15">
        <v>82.397149038999999</v>
      </c>
      <c r="BL296" s="15">
        <v>141.02514062</v>
      </c>
      <c r="BM296" s="15">
        <v>213.07573316</v>
      </c>
      <c r="BN296" s="15">
        <v>6.3123287671000003</v>
      </c>
      <c r="BO296" s="15">
        <v>26.341370640000001</v>
      </c>
      <c r="BP296" s="15">
        <v>176.01924374999999</v>
      </c>
      <c r="BQ296" s="15">
        <v>295.18988185000001</v>
      </c>
      <c r="BR296" s="15">
        <v>7.7468075123000002</v>
      </c>
      <c r="BS296" s="15">
        <v>260</v>
      </c>
      <c r="BT296" s="50"/>
    </row>
    <row r="297" spans="5:72">
      <c r="E297" s="14">
        <v>263</v>
      </c>
      <c r="F297" s="15">
        <v>454.64289857</v>
      </c>
      <c r="G297" s="15">
        <v>84.055110644999999</v>
      </c>
      <c r="H297" s="15">
        <v>144.92257086999999</v>
      </c>
      <c r="I297" s="15">
        <v>204.40825702000001</v>
      </c>
      <c r="J297" s="15">
        <v>6.3123287671000003</v>
      </c>
      <c r="K297" s="15">
        <v>26.291037258999999</v>
      </c>
      <c r="L297" s="15">
        <v>194.79147505</v>
      </c>
      <c r="M297" s="15">
        <v>315.36014783000002</v>
      </c>
      <c r="N297" s="15">
        <v>8.0135274465999995</v>
      </c>
      <c r="O297" s="15">
        <v>275</v>
      </c>
      <c r="S297" s="14">
        <v>263</v>
      </c>
      <c r="T297" s="15">
        <v>447.48091448000002</v>
      </c>
      <c r="U297" s="15">
        <v>82.007934535000004</v>
      </c>
      <c r="V297" s="15">
        <v>145.38698120000001</v>
      </c>
      <c r="W297" s="15">
        <v>206.34056515</v>
      </c>
      <c r="X297" s="15">
        <v>6.3123287671000003</v>
      </c>
      <c r="Y297" s="15">
        <v>26.351211056</v>
      </c>
      <c r="Z297" s="15">
        <v>181.55193495</v>
      </c>
      <c r="AA297" s="15">
        <v>200.69118008000001</v>
      </c>
      <c r="AB297" s="15">
        <v>7.4484036027</v>
      </c>
      <c r="AC297" s="15">
        <v>262</v>
      </c>
      <c r="AG297" s="14">
        <v>263</v>
      </c>
      <c r="AH297" s="15">
        <v>423.42110722000001</v>
      </c>
      <c r="AI297" s="15">
        <v>82.064461237000003</v>
      </c>
      <c r="AJ297" s="15">
        <v>144.51245739000001</v>
      </c>
      <c r="AK297" s="15">
        <v>202.02006736000001</v>
      </c>
      <c r="AL297" s="15">
        <v>6.3123287671000003</v>
      </c>
      <c r="AM297" s="15">
        <v>26.33819785</v>
      </c>
      <c r="AN297" s="15">
        <v>171.59488424</v>
      </c>
      <c r="AO297" s="15">
        <v>187.55363383</v>
      </c>
      <c r="AP297" s="15">
        <v>7.3576986300999998</v>
      </c>
      <c r="AQ297" s="15">
        <v>262</v>
      </c>
      <c r="AR297" s="50"/>
      <c r="AS297" s="39"/>
      <c r="AU297" s="14">
        <v>263</v>
      </c>
      <c r="AV297" s="15">
        <v>423.52147260999999</v>
      </c>
      <c r="AW297" s="15">
        <v>80.700572085000005</v>
      </c>
      <c r="AX297" s="15">
        <v>144.06650782</v>
      </c>
      <c r="AY297" s="15">
        <v>201.32512553999999</v>
      </c>
      <c r="AZ297" s="15">
        <v>6.3123287671000003</v>
      </c>
      <c r="BA297" s="15">
        <v>26.201483217</v>
      </c>
      <c r="BB297" s="15">
        <v>172.03371125000001</v>
      </c>
      <c r="BC297" s="15">
        <v>200.30642306999999</v>
      </c>
      <c r="BD297" s="15">
        <v>7.3719479889999997</v>
      </c>
      <c r="BE297" s="15">
        <v>274</v>
      </c>
      <c r="BF297" s="50"/>
      <c r="BG297" s="39"/>
      <c r="BI297" s="14">
        <v>263</v>
      </c>
      <c r="BJ297" s="15">
        <v>451.89370416000003</v>
      </c>
      <c r="BK297" s="15">
        <v>81.678324222000001</v>
      </c>
      <c r="BL297" s="15">
        <v>140.76763750000001</v>
      </c>
      <c r="BM297" s="15">
        <v>212.76218750999999</v>
      </c>
      <c r="BN297" s="15">
        <v>6.3123287671000003</v>
      </c>
      <c r="BO297" s="15">
        <v>26.344678561999999</v>
      </c>
      <c r="BP297" s="15">
        <v>175.89511707</v>
      </c>
      <c r="BQ297" s="15">
        <v>295.55482491999999</v>
      </c>
      <c r="BR297" s="15">
        <v>7.7468075123000002</v>
      </c>
      <c r="BS297" s="15">
        <v>262</v>
      </c>
      <c r="BT297" s="50"/>
    </row>
    <row r="298" spans="5:72">
      <c r="E298" s="14">
        <v>264</v>
      </c>
      <c r="F298" s="15">
        <v>450.17065306000001</v>
      </c>
      <c r="G298" s="15">
        <v>83.588059862999998</v>
      </c>
      <c r="H298" s="15">
        <v>144.66763036</v>
      </c>
      <c r="I298" s="15">
        <v>204.17552071</v>
      </c>
      <c r="J298" s="15">
        <v>6.3123287671000003</v>
      </c>
      <c r="K298" s="15">
        <v>26.294344041999999</v>
      </c>
      <c r="L298" s="15">
        <v>194.70375637000001</v>
      </c>
      <c r="M298" s="15">
        <v>315.61347026999999</v>
      </c>
      <c r="N298" s="15">
        <v>8.0135274465999995</v>
      </c>
      <c r="O298" s="15">
        <v>277</v>
      </c>
      <c r="S298" s="14">
        <v>264</v>
      </c>
      <c r="T298" s="15">
        <v>443.32150035000001</v>
      </c>
      <c r="U298" s="15">
        <v>81.390856920999994</v>
      </c>
      <c r="V298" s="15">
        <v>145.05029587999999</v>
      </c>
      <c r="W298" s="15">
        <v>206.05493802999999</v>
      </c>
      <c r="X298" s="15">
        <v>6.3123287671000003</v>
      </c>
      <c r="Y298" s="15">
        <v>26.354920356000001</v>
      </c>
      <c r="Z298" s="15">
        <v>181.44049047999999</v>
      </c>
      <c r="AA298" s="15">
        <v>200.86387522000001</v>
      </c>
      <c r="AB298" s="15">
        <v>7.4484036027</v>
      </c>
      <c r="AC298" s="15">
        <v>262</v>
      </c>
      <c r="AG298" s="14">
        <v>264</v>
      </c>
      <c r="AH298" s="15">
        <v>419.35640088000002</v>
      </c>
      <c r="AI298" s="15">
        <v>81.502707796999999</v>
      </c>
      <c r="AJ298" s="15">
        <v>144.18689047000001</v>
      </c>
      <c r="AK298" s="15">
        <v>201.78021602000001</v>
      </c>
      <c r="AL298" s="15">
        <v>6.3123287671000003</v>
      </c>
      <c r="AM298" s="15">
        <v>26.341711877000002</v>
      </c>
      <c r="AN298" s="15">
        <v>171.46997536000001</v>
      </c>
      <c r="AO298" s="15">
        <v>187.68526673</v>
      </c>
      <c r="AP298" s="15">
        <v>7.3576986300999998</v>
      </c>
      <c r="AQ298" s="15">
        <v>262</v>
      </c>
      <c r="AR298" s="50"/>
      <c r="AS298" s="39"/>
      <c r="AU298" s="14">
        <v>264</v>
      </c>
      <c r="AV298" s="15">
        <v>419.46497943999998</v>
      </c>
      <c r="AW298" s="15">
        <v>80.269992411999993</v>
      </c>
      <c r="AX298" s="15">
        <v>143.60079820000001</v>
      </c>
      <c r="AY298" s="15">
        <v>201.090259</v>
      </c>
      <c r="AZ298" s="15">
        <v>6.3123287671000003</v>
      </c>
      <c r="BA298" s="15">
        <v>26.204596758000001</v>
      </c>
      <c r="BB298" s="15">
        <v>171.91247935999999</v>
      </c>
      <c r="BC298" s="15">
        <v>200.59875099000001</v>
      </c>
      <c r="BD298" s="15">
        <v>7.3719479889999997</v>
      </c>
      <c r="BE298" s="15">
        <v>274</v>
      </c>
      <c r="BF298" s="50"/>
      <c r="BG298" s="39"/>
      <c r="BI298" s="14">
        <v>264</v>
      </c>
      <c r="BJ298" s="15">
        <v>447.63688137000003</v>
      </c>
      <c r="BK298" s="15">
        <v>81.134584857999997</v>
      </c>
      <c r="BL298" s="15">
        <v>140.41003416000001</v>
      </c>
      <c r="BM298" s="15">
        <v>212.57543153</v>
      </c>
      <c r="BN298" s="15">
        <v>6.3123287671000003</v>
      </c>
      <c r="BO298" s="15">
        <v>26.348271902</v>
      </c>
      <c r="BP298" s="15">
        <v>175.77874729999999</v>
      </c>
      <c r="BQ298" s="15">
        <v>295.94829922999998</v>
      </c>
      <c r="BR298" s="15">
        <v>7.7468075123000002</v>
      </c>
      <c r="BS298" s="15">
        <v>262</v>
      </c>
      <c r="BT298" s="50"/>
    </row>
    <row r="299" spans="5:72">
      <c r="E299" s="14">
        <v>265</v>
      </c>
      <c r="F299" s="15">
        <v>445.98158633000003</v>
      </c>
      <c r="G299" s="15">
        <v>82.810586903000001</v>
      </c>
      <c r="H299" s="15">
        <v>144.43993326</v>
      </c>
      <c r="I299" s="15">
        <v>203.94278439000001</v>
      </c>
      <c r="J299" s="15">
        <v>6.3123287671000003</v>
      </c>
      <c r="K299" s="15">
        <v>26.297979473000002</v>
      </c>
      <c r="L299" s="15">
        <v>194.62339624000001</v>
      </c>
      <c r="M299" s="15">
        <v>315.89893794</v>
      </c>
      <c r="N299" s="15">
        <v>8.0135274465999995</v>
      </c>
      <c r="O299" s="15">
        <v>279</v>
      </c>
      <c r="S299" s="14">
        <v>265</v>
      </c>
      <c r="T299" s="15">
        <v>439.34242395000001</v>
      </c>
      <c r="U299" s="15">
        <v>80.488877145000004</v>
      </c>
      <c r="V299" s="15">
        <v>144.81817501</v>
      </c>
      <c r="W299" s="15">
        <v>205.76931089999999</v>
      </c>
      <c r="X299" s="15">
        <v>6.3123287671000003</v>
      </c>
      <c r="Y299" s="15">
        <v>26.358891128</v>
      </c>
      <c r="Z299" s="15">
        <v>181.33769993999999</v>
      </c>
      <c r="AA299" s="15">
        <v>201.06229399</v>
      </c>
      <c r="AB299" s="15">
        <v>7.4484036027</v>
      </c>
      <c r="AC299" s="15">
        <v>263</v>
      </c>
      <c r="AG299" s="14">
        <v>265</v>
      </c>
      <c r="AH299" s="15">
        <v>415.54539562999997</v>
      </c>
      <c r="AI299" s="15">
        <v>80.650765930999995</v>
      </c>
      <c r="AJ299" s="15">
        <v>143.89781087</v>
      </c>
      <c r="AK299" s="15">
        <v>201.54036468000001</v>
      </c>
      <c r="AL299" s="15">
        <v>6.3123287671000003</v>
      </c>
      <c r="AM299" s="15">
        <v>26.345522014</v>
      </c>
      <c r="AN299" s="15">
        <v>171.35387964</v>
      </c>
      <c r="AO299" s="15">
        <v>187.84307426000001</v>
      </c>
      <c r="AP299" s="15">
        <v>7.3576986300999998</v>
      </c>
      <c r="AQ299" s="15">
        <v>263</v>
      </c>
      <c r="AR299" s="50"/>
      <c r="AS299" s="39"/>
      <c r="AU299" s="14">
        <v>265</v>
      </c>
      <c r="AV299" s="15">
        <v>415.88350738000003</v>
      </c>
      <c r="AW299" s="15">
        <v>79.220207927000004</v>
      </c>
      <c r="AX299" s="15">
        <v>143.27927227999999</v>
      </c>
      <c r="AY299" s="15">
        <v>200.85539245999999</v>
      </c>
      <c r="AZ299" s="15">
        <v>6.3123287671000003</v>
      </c>
      <c r="BA299" s="15">
        <v>26.208029699000001</v>
      </c>
      <c r="BB299" s="15">
        <v>171.7997914</v>
      </c>
      <c r="BC299" s="15">
        <v>200.91791798</v>
      </c>
      <c r="BD299" s="15">
        <v>7.3719479889999997</v>
      </c>
      <c r="BE299" s="15">
        <v>276</v>
      </c>
      <c r="BF299" s="50"/>
      <c r="BG299" s="39"/>
      <c r="BI299" s="14">
        <v>265</v>
      </c>
      <c r="BJ299" s="15">
        <v>443.71169250000003</v>
      </c>
      <c r="BK299" s="15">
        <v>80.209547838000006</v>
      </c>
      <c r="BL299" s="15">
        <v>140.10209454</v>
      </c>
      <c r="BM299" s="15">
        <v>212.38867554999999</v>
      </c>
      <c r="BN299" s="15">
        <v>6.3123287671000003</v>
      </c>
      <c r="BO299" s="15">
        <v>26.352151160999998</v>
      </c>
      <c r="BP299" s="15">
        <v>175.67030539000001</v>
      </c>
      <c r="BQ299" s="15">
        <v>296.37064208999999</v>
      </c>
      <c r="BR299" s="15">
        <v>7.7468075123000002</v>
      </c>
      <c r="BS299" s="15">
        <v>263</v>
      </c>
      <c r="BT299" s="50"/>
    </row>
    <row r="300" spans="5:72">
      <c r="E300" s="14">
        <v>266</v>
      </c>
      <c r="F300" s="15">
        <v>441.79420855000001</v>
      </c>
      <c r="G300" s="15">
        <v>82.251305211000002</v>
      </c>
      <c r="H300" s="15">
        <v>143.99235593</v>
      </c>
      <c r="I300" s="15">
        <v>203.71004808000001</v>
      </c>
      <c r="J300" s="15">
        <v>6.3123287671000003</v>
      </c>
      <c r="K300" s="15">
        <v>26.301945072999999</v>
      </c>
      <c r="L300" s="15">
        <v>194.55054706000001</v>
      </c>
      <c r="M300" s="15">
        <v>316.21699199</v>
      </c>
      <c r="N300" s="15">
        <v>8.0135274465999995</v>
      </c>
      <c r="O300" s="15">
        <v>280</v>
      </c>
      <c r="S300" s="14">
        <v>266</v>
      </c>
      <c r="T300" s="15">
        <v>435.29571879000002</v>
      </c>
      <c r="U300" s="15">
        <v>79.891134620000003</v>
      </c>
      <c r="V300" s="15">
        <v>144.34944564</v>
      </c>
      <c r="W300" s="15">
        <v>205.48368378000001</v>
      </c>
      <c r="X300" s="15">
        <v>6.3123287671000003</v>
      </c>
      <c r="Y300" s="15">
        <v>26.363123270999999</v>
      </c>
      <c r="Z300" s="15">
        <v>181.24374749</v>
      </c>
      <c r="AA300" s="15">
        <v>201.2867205</v>
      </c>
      <c r="AB300" s="15">
        <v>7.4484036027</v>
      </c>
      <c r="AC300" s="15">
        <v>263</v>
      </c>
      <c r="AG300" s="14">
        <v>266</v>
      </c>
      <c r="AH300" s="15">
        <v>411.63933786000001</v>
      </c>
      <c r="AI300" s="15">
        <v>80.016573918000006</v>
      </c>
      <c r="AJ300" s="15">
        <v>143.48603395000001</v>
      </c>
      <c r="AK300" s="15">
        <v>201.30051334000001</v>
      </c>
      <c r="AL300" s="15">
        <v>6.3123287671000003</v>
      </c>
      <c r="AM300" s="15">
        <v>26.349628929000001</v>
      </c>
      <c r="AN300" s="15">
        <v>171.24678861999999</v>
      </c>
      <c r="AO300" s="15">
        <v>188.02737411999999</v>
      </c>
      <c r="AP300" s="15">
        <v>7.3576986300999998</v>
      </c>
      <c r="AQ300" s="15">
        <v>263</v>
      </c>
      <c r="AR300" s="50"/>
      <c r="AS300" s="39"/>
      <c r="AU300" s="14">
        <v>266</v>
      </c>
      <c r="AV300" s="15">
        <v>411.94006352000002</v>
      </c>
      <c r="AW300" s="15">
        <v>78.567480208999996</v>
      </c>
      <c r="AX300" s="15">
        <v>142.92266140000001</v>
      </c>
      <c r="AY300" s="15">
        <v>200.62052593000001</v>
      </c>
      <c r="AZ300" s="15">
        <v>6.3123287671000003</v>
      </c>
      <c r="BA300" s="15">
        <v>26.211783303000001</v>
      </c>
      <c r="BB300" s="15">
        <v>171.69583191999999</v>
      </c>
      <c r="BC300" s="15">
        <v>201.26360443999999</v>
      </c>
      <c r="BD300" s="15">
        <v>7.3719479889999997</v>
      </c>
      <c r="BE300" s="15">
        <v>276</v>
      </c>
      <c r="BF300" s="50"/>
      <c r="BG300" s="39"/>
      <c r="BI300" s="14">
        <v>266</v>
      </c>
      <c r="BJ300" s="15">
        <v>439.34646311</v>
      </c>
      <c r="BK300" s="15">
        <v>79.688110191000007</v>
      </c>
      <c r="BL300" s="15">
        <v>139.83059607000001</v>
      </c>
      <c r="BM300" s="15">
        <v>212.20191957</v>
      </c>
      <c r="BN300" s="15">
        <v>6.3123287671000003</v>
      </c>
      <c r="BO300" s="15">
        <v>26.356316841000002</v>
      </c>
      <c r="BP300" s="15">
        <v>175.56996226000001</v>
      </c>
      <c r="BQ300" s="15">
        <v>296.82219082</v>
      </c>
      <c r="BR300" s="15">
        <v>7.7468075123000002</v>
      </c>
      <c r="BS300" s="15">
        <v>263</v>
      </c>
      <c r="BT300" s="50"/>
    </row>
    <row r="301" spans="5:72">
      <c r="E301" s="14">
        <v>267</v>
      </c>
      <c r="F301" s="15">
        <v>437.54854855000002</v>
      </c>
      <c r="G301" s="15">
        <v>81.643422220000005</v>
      </c>
      <c r="H301" s="15">
        <v>143.65166212</v>
      </c>
      <c r="I301" s="15">
        <v>203.47731177</v>
      </c>
      <c r="J301" s="15">
        <v>6.3123287671000003</v>
      </c>
      <c r="K301" s="15">
        <v>26.306242365999999</v>
      </c>
      <c r="L301" s="15">
        <v>194.48536124</v>
      </c>
      <c r="M301" s="15">
        <v>316.56927845000001</v>
      </c>
      <c r="N301" s="15">
        <v>8.0135274465999995</v>
      </c>
      <c r="O301" s="15">
        <v>282</v>
      </c>
      <c r="S301" s="14">
        <v>267</v>
      </c>
      <c r="T301" s="15">
        <v>431.00906825999999</v>
      </c>
      <c r="U301" s="15">
        <v>79.381531901000002</v>
      </c>
      <c r="V301" s="15">
        <v>144.03252183000001</v>
      </c>
      <c r="W301" s="15">
        <v>205.19805665999999</v>
      </c>
      <c r="X301" s="15">
        <v>6.3123287671000003</v>
      </c>
      <c r="Y301" s="15">
        <v>26.367616683000001</v>
      </c>
      <c r="Z301" s="15">
        <v>181.15881729</v>
      </c>
      <c r="AA301" s="15">
        <v>201.53743886999999</v>
      </c>
      <c r="AB301" s="15">
        <v>7.4484036027</v>
      </c>
      <c r="AC301" s="15">
        <v>265</v>
      </c>
      <c r="AG301" s="14">
        <v>267</v>
      </c>
      <c r="AH301" s="15">
        <v>407.68314841</v>
      </c>
      <c r="AI301" s="15">
        <v>79.430088347999998</v>
      </c>
      <c r="AJ301" s="15">
        <v>143.07668226000001</v>
      </c>
      <c r="AK301" s="15">
        <v>201.06066200000001</v>
      </c>
      <c r="AL301" s="15">
        <v>6.3123287671000003</v>
      </c>
      <c r="AM301" s="15">
        <v>26.354033293000001</v>
      </c>
      <c r="AN301" s="15">
        <v>171.14889382000001</v>
      </c>
      <c r="AO301" s="15">
        <v>188.23848398000001</v>
      </c>
      <c r="AP301" s="15">
        <v>7.3576986300999998</v>
      </c>
      <c r="AQ301" s="15">
        <v>265</v>
      </c>
      <c r="AR301" s="50"/>
      <c r="AS301" s="39"/>
      <c r="AU301" s="14">
        <v>267</v>
      </c>
      <c r="AV301" s="15">
        <v>407.86540559999997</v>
      </c>
      <c r="AW301" s="15">
        <v>78.113190748999997</v>
      </c>
      <c r="AX301" s="15">
        <v>142.49882632000001</v>
      </c>
      <c r="AY301" s="15">
        <v>200.38565939</v>
      </c>
      <c r="AZ301" s="15">
        <v>6.3123287671000003</v>
      </c>
      <c r="BA301" s="15">
        <v>26.215858837999999</v>
      </c>
      <c r="BB301" s="15">
        <v>171.60078551999999</v>
      </c>
      <c r="BC301" s="15">
        <v>201.63611269</v>
      </c>
      <c r="BD301" s="15">
        <v>7.3719479889999997</v>
      </c>
      <c r="BE301" s="15">
        <v>277</v>
      </c>
      <c r="BF301" s="50"/>
      <c r="BG301" s="39"/>
      <c r="BI301" s="14">
        <v>267</v>
      </c>
      <c r="BJ301" s="15">
        <v>435.05484109000002</v>
      </c>
      <c r="BK301" s="15">
        <v>79.221497627000005</v>
      </c>
      <c r="BL301" s="15">
        <v>139.43066515000001</v>
      </c>
      <c r="BM301" s="15">
        <v>212.01516358000001</v>
      </c>
      <c r="BN301" s="15">
        <v>6.3123287671000003</v>
      </c>
      <c r="BO301" s="15">
        <v>26.360769440999999</v>
      </c>
      <c r="BP301" s="15">
        <v>175.47788886000001</v>
      </c>
      <c r="BQ301" s="15">
        <v>297.30328273999999</v>
      </c>
      <c r="BR301" s="15">
        <v>7.7468075123000002</v>
      </c>
      <c r="BS301" s="15">
        <v>265</v>
      </c>
      <c r="BT301" s="50"/>
    </row>
    <row r="302" spans="5:72">
      <c r="E302" s="14">
        <v>268</v>
      </c>
      <c r="F302" s="15">
        <v>433.28967514999999</v>
      </c>
      <c r="G302" s="15">
        <v>81.101866878999999</v>
      </c>
      <c r="H302" s="15">
        <v>143.25785406</v>
      </c>
      <c r="I302" s="15">
        <v>203.24457545000001</v>
      </c>
      <c r="J302" s="15">
        <v>6.3123287671000003</v>
      </c>
      <c r="K302" s="15">
        <v>26.310872872000001</v>
      </c>
      <c r="L302" s="15">
        <v>194.42799115</v>
      </c>
      <c r="M302" s="15">
        <v>316.95609155</v>
      </c>
      <c r="N302" s="15">
        <v>8.0135274465999995</v>
      </c>
      <c r="O302" s="15">
        <v>284</v>
      </c>
      <c r="S302" s="14">
        <v>268</v>
      </c>
      <c r="T302" s="15">
        <v>426.73839125000001</v>
      </c>
      <c r="U302" s="15">
        <v>78.938845616999998</v>
      </c>
      <c r="V302" s="15">
        <v>143.63270807999999</v>
      </c>
      <c r="W302" s="15">
        <v>204.91242953</v>
      </c>
      <c r="X302" s="15">
        <v>6.3123287671000003</v>
      </c>
      <c r="Y302" s="15">
        <v>26.372371263000002</v>
      </c>
      <c r="Z302" s="15">
        <v>181.08309349000001</v>
      </c>
      <c r="AA302" s="15">
        <v>201.81473319</v>
      </c>
      <c r="AB302" s="15">
        <v>7.4484036027</v>
      </c>
      <c r="AC302" s="15">
        <v>265</v>
      </c>
      <c r="AG302" s="14">
        <v>268</v>
      </c>
      <c r="AH302" s="15">
        <v>403.45181328000001</v>
      </c>
      <c r="AI302" s="15">
        <v>79.055357385999997</v>
      </c>
      <c r="AJ302" s="15">
        <v>142.73072164999999</v>
      </c>
      <c r="AK302" s="15">
        <v>200.82081065</v>
      </c>
      <c r="AL302" s="15">
        <v>6.3123287671000003</v>
      </c>
      <c r="AM302" s="15">
        <v>26.358735775</v>
      </c>
      <c r="AN302" s="15">
        <v>171.06038681000001</v>
      </c>
      <c r="AO302" s="15">
        <v>188.47672152000001</v>
      </c>
      <c r="AP302" s="15">
        <v>7.3576986300999998</v>
      </c>
      <c r="AQ302" s="15">
        <v>265</v>
      </c>
      <c r="AR302" s="50"/>
      <c r="AS302" s="39"/>
      <c r="AU302" s="14">
        <v>268</v>
      </c>
      <c r="AV302" s="15">
        <v>403.76871146000002</v>
      </c>
      <c r="AW302" s="15">
        <v>77.672376654000004</v>
      </c>
      <c r="AX302" s="15">
        <v>142.08355209999999</v>
      </c>
      <c r="AY302" s="15">
        <v>200.15079286</v>
      </c>
      <c r="AZ302" s="15">
        <v>6.3123287671000003</v>
      </c>
      <c r="BA302" s="15">
        <v>26.220257567000001</v>
      </c>
      <c r="BB302" s="15">
        <v>171.51483676000001</v>
      </c>
      <c r="BC302" s="15">
        <v>202.03576988</v>
      </c>
      <c r="BD302" s="15">
        <v>7.3719479889999997</v>
      </c>
      <c r="BE302" s="15">
        <v>277</v>
      </c>
      <c r="BF302" s="50"/>
      <c r="BG302" s="39"/>
      <c r="BI302" s="14">
        <v>268</v>
      </c>
      <c r="BJ302" s="15">
        <v>430.80702945000002</v>
      </c>
      <c r="BK302" s="15">
        <v>78.681659859999996</v>
      </c>
      <c r="BL302" s="15">
        <v>139.06014905000001</v>
      </c>
      <c r="BM302" s="15">
        <v>211.82840759999999</v>
      </c>
      <c r="BN302" s="15">
        <v>6.3123287671000003</v>
      </c>
      <c r="BO302" s="15">
        <v>26.365509462999999</v>
      </c>
      <c r="BP302" s="15">
        <v>175.39425613</v>
      </c>
      <c r="BQ302" s="15">
        <v>297.81490778</v>
      </c>
      <c r="BR302" s="15">
        <v>7.7468075123000002</v>
      </c>
      <c r="BS302" s="15">
        <v>265</v>
      </c>
      <c r="BT302" s="50"/>
    </row>
    <row r="303" spans="5:72">
      <c r="E303" s="14">
        <v>269</v>
      </c>
      <c r="F303" s="15">
        <v>428.96075112</v>
      </c>
      <c r="G303" s="15">
        <v>80.628175338000005</v>
      </c>
      <c r="H303" s="15">
        <v>142.86623283</v>
      </c>
      <c r="I303" s="15">
        <v>203.01183914000001</v>
      </c>
      <c r="J303" s="15">
        <v>6.3123287671000003</v>
      </c>
      <c r="K303" s="15">
        <v>26.315838112000002</v>
      </c>
      <c r="L303" s="15">
        <v>194.37858922000001</v>
      </c>
      <c r="M303" s="15">
        <v>317.37665738999999</v>
      </c>
      <c r="N303" s="15">
        <v>8.0135274465999995</v>
      </c>
      <c r="O303" s="15">
        <v>286</v>
      </c>
      <c r="S303" s="14">
        <v>269</v>
      </c>
      <c r="T303" s="15">
        <v>422.51775839999999</v>
      </c>
      <c r="U303" s="15">
        <v>78.440811742999998</v>
      </c>
      <c r="V303" s="15">
        <v>143.23819774</v>
      </c>
      <c r="W303" s="15">
        <v>204.62680241000001</v>
      </c>
      <c r="X303" s="15">
        <v>6.3123287671000003</v>
      </c>
      <c r="Y303" s="15">
        <v>26.377386907999998</v>
      </c>
      <c r="Z303" s="15">
        <v>181.01676024</v>
      </c>
      <c r="AA303" s="15">
        <v>202.11888758000001</v>
      </c>
      <c r="AB303" s="15">
        <v>7.4484036027</v>
      </c>
      <c r="AC303" s="15">
        <v>266</v>
      </c>
      <c r="AG303" s="14">
        <v>269</v>
      </c>
      <c r="AH303" s="15">
        <v>399.43533473999997</v>
      </c>
      <c r="AI303" s="15">
        <v>78.527765470999995</v>
      </c>
      <c r="AJ303" s="15">
        <v>142.32276540000001</v>
      </c>
      <c r="AK303" s="15">
        <v>200.58095931</v>
      </c>
      <c r="AL303" s="15">
        <v>6.3123287671000003</v>
      </c>
      <c r="AM303" s="15">
        <v>26.363737044000001</v>
      </c>
      <c r="AN303" s="15">
        <v>170.98145911</v>
      </c>
      <c r="AO303" s="15">
        <v>188.74240442000001</v>
      </c>
      <c r="AP303" s="15">
        <v>7.3576986300999998</v>
      </c>
      <c r="AQ303" s="15">
        <v>266</v>
      </c>
      <c r="AR303" s="50"/>
      <c r="AS303" s="39"/>
      <c r="AU303" s="14">
        <v>269</v>
      </c>
      <c r="AV303" s="15">
        <v>399.59949962000002</v>
      </c>
      <c r="AW303" s="15">
        <v>77.286221667000007</v>
      </c>
      <c r="AX303" s="15">
        <v>141.68613646</v>
      </c>
      <c r="AY303" s="15">
        <v>199.91592632000001</v>
      </c>
      <c r="AZ303" s="15">
        <v>6.3123287671000003</v>
      </c>
      <c r="BA303" s="15">
        <v>26.224980755000001</v>
      </c>
      <c r="BB303" s="15">
        <v>171.43817021000001</v>
      </c>
      <c r="BC303" s="15">
        <v>202.46290318999999</v>
      </c>
      <c r="BD303" s="15">
        <v>7.3719479889999997</v>
      </c>
      <c r="BE303" s="15">
        <v>278</v>
      </c>
      <c r="BF303" s="50"/>
      <c r="BG303" s="39"/>
      <c r="BI303" s="14">
        <v>269</v>
      </c>
      <c r="BJ303" s="15">
        <v>426.51782362</v>
      </c>
      <c r="BK303" s="15">
        <v>78.223705159000005</v>
      </c>
      <c r="BL303" s="15">
        <v>138.64914408999999</v>
      </c>
      <c r="BM303" s="15">
        <v>211.64165162</v>
      </c>
      <c r="BN303" s="15">
        <v>6.3123287671000003</v>
      </c>
      <c r="BO303" s="15">
        <v>26.370537406</v>
      </c>
      <c r="BP303" s="15">
        <v>175.31923499000001</v>
      </c>
      <c r="BQ303" s="15">
        <v>298.35698279000002</v>
      </c>
      <c r="BR303" s="15">
        <v>7.7468075123000002</v>
      </c>
      <c r="BS303" s="15">
        <v>266</v>
      </c>
      <c r="BT303" s="50"/>
    </row>
    <row r="304" spans="5:72">
      <c r="E304" s="14">
        <v>270</v>
      </c>
      <c r="F304" s="15">
        <v>424.57199906</v>
      </c>
      <c r="G304" s="15">
        <v>80.222020423999993</v>
      </c>
      <c r="H304" s="15">
        <v>142.46690301000001</v>
      </c>
      <c r="I304" s="15">
        <v>202.77910281999999</v>
      </c>
      <c r="J304" s="15">
        <v>6.3123287671000003</v>
      </c>
      <c r="K304" s="15">
        <v>26.321975161000001</v>
      </c>
      <c r="L304" s="15">
        <v>194.33730782000001</v>
      </c>
      <c r="M304" s="15">
        <v>317.83141631000001</v>
      </c>
      <c r="N304" s="15">
        <v>8.0135274465999995</v>
      </c>
      <c r="O304" s="15">
        <v>287</v>
      </c>
      <c r="S304" s="14">
        <v>270</v>
      </c>
      <c r="T304" s="15">
        <v>418.12734784000003</v>
      </c>
      <c r="U304" s="15">
        <v>78.091856441000004</v>
      </c>
      <c r="V304" s="15">
        <v>142.86438655000001</v>
      </c>
      <c r="W304" s="15">
        <v>204.34117529</v>
      </c>
      <c r="X304" s="15">
        <v>6.3123287671000003</v>
      </c>
      <c r="Y304" s="15">
        <v>26.382663517000001</v>
      </c>
      <c r="Z304" s="15">
        <v>180.96000169999999</v>
      </c>
      <c r="AA304" s="15">
        <v>202.45018615999999</v>
      </c>
      <c r="AB304" s="15">
        <v>7.4484036027</v>
      </c>
      <c r="AC304" s="15">
        <v>266</v>
      </c>
      <c r="AG304" s="14">
        <v>270</v>
      </c>
      <c r="AH304" s="15">
        <v>395.28111056</v>
      </c>
      <c r="AI304" s="15">
        <v>78.127523882999995</v>
      </c>
      <c r="AJ304" s="15">
        <v>141.92520446</v>
      </c>
      <c r="AK304" s="15">
        <v>200.34110797</v>
      </c>
      <c r="AL304" s="15">
        <v>6.3123287671000003</v>
      </c>
      <c r="AM304" s="15">
        <v>26.369037768999998</v>
      </c>
      <c r="AN304" s="15">
        <v>170.91230228000001</v>
      </c>
      <c r="AO304" s="15">
        <v>189.03585036999999</v>
      </c>
      <c r="AP304" s="15">
        <v>7.3576986300999998</v>
      </c>
      <c r="AQ304" s="15">
        <v>266</v>
      </c>
      <c r="AR304" s="50"/>
      <c r="AS304" s="39"/>
      <c r="AU304" s="14">
        <v>270</v>
      </c>
      <c r="AV304" s="15">
        <v>395.51330610000002</v>
      </c>
      <c r="AW304" s="15">
        <v>76.814686444000003</v>
      </c>
      <c r="AX304" s="15">
        <v>141.29108274000001</v>
      </c>
      <c r="AY304" s="15">
        <v>199.68105978</v>
      </c>
      <c r="AZ304" s="15">
        <v>6.3123287671000003</v>
      </c>
      <c r="BA304" s="15">
        <v>26.230029669</v>
      </c>
      <c r="BB304" s="15">
        <v>171.37097046</v>
      </c>
      <c r="BC304" s="15">
        <v>202.91783977</v>
      </c>
      <c r="BD304" s="15">
        <v>7.3719479889999997</v>
      </c>
      <c r="BE304" s="15">
        <v>278</v>
      </c>
      <c r="BF304" s="50"/>
      <c r="BG304" s="39"/>
      <c r="BI304" s="14">
        <v>270</v>
      </c>
      <c r="BJ304" s="15">
        <v>422.1055389</v>
      </c>
      <c r="BK304" s="15">
        <v>77.788486019000004</v>
      </c>
      <c r="BL304" s="15">
        <v>138.33848244000001</v>
      </c>
      <c r="BM304" s="15">
        <v>211.45489563999999</v>
      </c>
      <c r="BN304" s="15">
        <v>6.3123287671000003</v>
      </c>
      <c r="BO304" s="15">
        <v>26.375853771999999</v>
      </c>
      <c r="BP304" s="15">
        <v>175.25299638999999</v>
      </c>
      <c r="BQ304" s="15">
        <v>298.92954472999998</v>
      </c>
      <c r="BR304" s="15">
        <v>7.7468075123000002</v>
      </c>
      <c r="BS304" s="15">
        <v>266</v>
      </c>
      <c r="BT304" s="50"/>
    </row>
    <row r="305" spans="5:72">
      <c r="E305" s="14">
        <v>271</v>
      </c>
      <c r="F305" s="15">
        <v>420.26913729</v>
      </c>
      <c r="G305" s="15">
        <v>79.763676136000001</v>
      </c>
      <c r="H305" s="15">
        <v>142.03387226999999</v>
      </c>
      <c r="I305" s="15">
        <v>202.54636651000001</v>
      </c>
      <c r="J305" s="15">
        <v>6.3123287671000003</v>
      </c>
      <c r="K305" s="15">
        <v>26.328505633999999</v>
      </c>
      <c r="L305" s="15">
        <v>194.30429935999999</v>
      </c>
      <c r="M305" s="15">
        <v>318.32080864</v>
      </c>
      <c r="N305" s="15">
        <v>8.0135274465999995</v>
      </c>
      <c r="O305" s="15">
        <v>289</v>
      </c>
      <c r="S305" s="14">
        <v>271</v>
      </c>
      <c r="T305" s="15">
        <v>413.95371311000002</v>
      </c>
      <c r="U305" s="15">
        <v>77.586260353</v>
      </c>
      <c r="V305" s="15">
        <v>142.43044030999999</v>
      </c>
      <c r="W305" s="15">
        <v>204.05554816</v>
      </c>
      <c r="X305" s="15">
        <v>6.3123287671000003</v>
      </c>
      <c r="Y305" s="15">
        <v>26.388200987000001</v>
      </c>
      <c r="Z305" s="15">
        <v>180.91300201999999</v>
      </c>
      <c r="AA305" s="15">
        <v>202.80955505</v>
      </c>
      <c r="AB305" s="15">
        <v>7.4484036027</v>
      </c>
      <c r="AC305" s="15">
        <v>268</v>
      </c>
      <c r="AG305" s="14">
        <v>271</v>
      </c>
      <c r="AH305" s="15">
        <v>391.30856640000002</v>
      </c>
      <c r="AI305" s="15">
        <v>77.621661791999998</v>
      </c>
      <c r="AJ305" s="15">
        <v>141.45158401</v>
      </c>
      <c r="AK305" s="15">
        <v>200.10125662999999</v>
      </c>
      <c r="AL305" s="15">
        <v>6.3123287671000003</v>
      </c>
      <c r="AM305" s="15">
        <v>26.374638620999999</v>
      </c>
      <c r="AN305" s="15">
        <v>170.85310784999999</v>
      </c>
      <c r="AO305" s="15">
        <v>189.35737703999999</v>
      </c>
      <c r="AP305" s="15">
        <v>7.3576986300999998</v>
      </c>
      <c r="AQ305" s="15">
        <v>268</v>
      </c>
      <c r="AR305" s="50"/>
      <c r="AS305" s="39"/>
      <c r="AU305" s="14">
        <v>271</v>
      </c>
      <c r="AV305" s="15">
        <v>391.4955817</v>
      </c>
      <c r="AW305" s="15">
        <v>76.314156550999996</v>
      </c>
      <c r="AX305" s="15">
        <v>140.85655457999999</v>
      </c>
      <c r="AY305" s="15">
        <v>199.44619324999999</v>
      </c>
      <c r="AZ305" s="15">
        <v>6.3123287671000003</v>
      </c>
      <c r="BA305" s="15">
        <v>26.236214219000001</v>
      </c>
      <c r="BB305" s="15">
        <v>171.31342207</v>
      </c>
      <c r="BC305" s="15">
        <v>203.4009068</v>
      </c>
      <c r="BD305" s="15">
        <v>7.3719479889999997</v>
      </c>
      <c r="BE305" s="15">
        <v>280</v>
      </c>
      <c r="BF305" s="50"/>
      <c r="BG305" s="39"/>
      <c r="BI305" s="14">
        <v>271</v>
      </c>
      <c r="BJ305" s="15">
        <v>417.84740098999998</v>
      </c>
      <c r="BK305" s="15">
        <v>77.351132175999993</v>
      </c>
      <c r="BL305" s="15">
        <v>137.87580869000001</v>
      </c>
      <c r="BM305" s="15">
        <v>211.26813964999999</v>
      </c>
      <c r="BN305" s="15">
        <v>6.3123287671000003</v>
      </c>
      <c r="BO305" s="15">
        <v>26.381702715999999</v>
      </c>
      <c r="BP305" s="15">
        <v>175.19571127</v>
      </c>
      <c r="BQ305" s="15">
        <v>299.53293036000002</v>
      </c>
      <c r="BR305" s="15">
        <v>7.7468075123000002</v>
      </c>
      <c r="BS305" s="15">
        <v>268</v>
      </c>
      <c r="BT305" s="50"/>
    </row>
    <row r="306" spans="5:72">
      <c r="E306" s="14">
        <v>272</v>
      </c>
      <c r="F306" s="15">
        <v>415.83455328000002</v>
      </c>
      <c r="G306" s="15">
        <v>79.388320135000001</v>
      </c>
      <c r="H306" s="15">
        <v>141.64957548000001</v>
      </c>
      <c r="I306" s="15">
        <v>202.31363020000001</v>
      </c>
      <c r="J306" s="15">
        <v>6.3123287671000003</v>
      </c>
      <c r="K306" s="15">
        <v>26.33532211</v>
      </c>
      <c r="L306" s="15">
        <v>194.27971624</v>
      </c>
      <c r="M306" s="15">
        <v>318.84527472000002</v>
      </c>
      <c r="N306" s="15">
        <v>8.0135274465999995</v>
      </c>
      <c r="O306" s="15">
        <v>291</v>
      </c>
      <c r="S306" s="14">
        <v>272</v>
      </c>
      <c r="T306" s="15">
        <v>409.59209969</v>
      </c>
      <c r="U306" s="15">
        <v>77.190628537999999</v>
      </c>
      <c r="V306" s="15">
        <v>142.07450849</v>
      </c>
      <c r="W306" s="15">
        <v>203.76992104000001</v>
      </c>
      <c r="X306" s="15">
        <v>6.3123287671000003</v>
      </c>
      <c r="Y306" s="15">
        <v>26.393999216000001</v>
      </c>
      <c r="Z306" s="15">
        <v>180.87594536</v>
      </c>
      <c r="AA306" s="15">
        <v>203.19671414999999</v>
      </c>
      <c r="AB306" s="15">
        <v>7.4484036027</v>
      </c>
      <c r="AC306" s="15">
        <v>268</v>
      </c>
      <c r="AG306" s="14">
        <v>272</v>
      </c>
      <c r="AH306" s="15">
        <v>387.24230587</v>
      </c>
      <c r="AI306" s="15">
        <v>77.149699029000004</v>
      </c>
      <c r="AJ306" s="15">
        <v>141.03778059000001</v>
      </c>
      <c r="AK306" s="15">
        <v>199.86140528999999</v>
      </c>
      <c r="AL306" s="15">
        <v>6.3123287671000003</v>
      </c>
      <c r="AM306" s="15">
        <v>26.380853946999999</v>
      </c>
      <c r="AN306" s="15">
        <v>170.80406736</v>
      </c>
      <c r="AO306" s="15">
        <v>189.70730212000001</v>
      </c>
      <c r="AP306" s="15">
        <v>7.3576986300999998</v>
      </c>
      <c r="AQ306" s="15">
        <v>268</v>
      </c>
      <c r="AR306" s="50"/>
      <c r="AS306" s="39"/>
      <c r="AU306" s="14">
        <v>272</v>
      </c>
      <c r="AV306" s="15">
        <v>387.39663464</v>
      </c>
      <c r="AW306" s="15">
        <v>75.905675466999995</v>
      </c>
      <c r="AX306" s="15">
        <v>140.41120025999999</v>
      </c>
      <c r="AY306" s="15">
        <v>199.21132671000001</v>
      </c>
      <c r="AZ306" s="15">
        <v>6.3123287671000003</v>
      </c>
      <c r="BA306" s="15">
        <v>26.242739573000001</v>
      </c>
      <c r="BB306" s="15">
        <v>171.26570963</v>
      </c>
      <c r="BC306" s="15">
        <v>203.91243145000001</v>
      </c>
      <c r="BD306" s="15">
        <v>7.3719479889999997</v>
      </c>
      <c r="BE306" s="15">
        <v>280</v>
      </c>
      <c r="BF306" s="50"/>
      <c r="BG306" s="39"/>
      <c r="BI306" s="14">
        <v>272</v>
      </c>
      <c r="BJ306" s="15">
        <v>413.41181634999998</v>
      </c>
      <c r="BK306" s="15">
        <v>77.018356924000003</v>
      </c>
      <c r="BL306" s="15">
        <v>137.48600307999999</v>
      </c>
      <c r="BM306" s="15">
        <v>211.08138367000001</v>
      </c>
      <c r="BN306" s="15">
        <v>6.3123287671000003</v>
      </c>
      <c r="BO306" s="15">
        <v>26.388441679</v>
      </c>
      <c r="BP306" s="15">
        <v>175.14755055000001</v>
      </c>
      <c r="BQ306" s="15">
        <v>300.16747645999999</v>
      </c>
      <c r="BR306" s="15">
        <v>7.7468075123000002</v>
      </c>
      <c r="BS306" s="15">
        <v>268</v>
      </c>
      <c r="BT306" s="50"/>
    </row>
    <row r="307" spans="5:72">
      <c r="E307" s="14">
        <v>273</v>
      </c>
      <c r="F307" s="15">
        <v>411.50473409</v>
      </c>
      <c r="G307" s="15">
        <v>78.902485018999997</v>
      </c>
      <c r="H307" s="15">
        <v>141.27099299</v>
      </c>
      <c r="I307" s="15">
        <v>202.08089387999999</v>
      </c>
      <c r="J307" s="15">
        <v>6.3123287671000003</v>
      </c>
      <c r="K307" s="15">
        <v>26.342425037000002</v>
      </c>
      <c r="L307" s="15">
        <v>194.26371085</v>
      </c>
      <c r="M307" s="15">
        <v>319.40525488999998</v>
      </c>
      <c r="N307" s="15">
        <v>8.0135274465999995</v>
      </c>
      <c r="O307" s="15">
        <v>292</v>
      </c>
      <c r="S307" s="14">
        <v>273</v>
      </c>
      <c r="T307" s="15">
        <v>405.30196833000002</v>
      </c>
      <c r="U307" s="15">
        <v>76.759163533000006</v>
      </c>
      <c r="V307" s="15">
        <v>141.68292779999999</v>
      </c>
      <c r="W307" s="15">
        <v>203.48429392</v>
      </c>
      <c r="X307" s="15">
        <v>6.3123287671000003</v>
      </c>
      <c r="Y307" s="15">
        <v>26.400058103999999</v>
      </c>
      <c r="Z307" s="15">
        <v>180.84901588</v>
      </c>
      <c r="AA307" s="15">
        <v>203.61180425000001</v>
      </c>
      <c r="AB307" s="15">
        <v>7.4484036027</v>
      </c>
      <c r="AC307" s="15">
        <v>269</v>
      </c>
      <c r="AG307" s="14">
        <v>273</v>
      </c>
      <c r="AH307" s="15">
        <v>382.95496673000002</v>
      </c>
      <c r="AI307" s="15">
        <v>76.804216166000003</v>
      </c>
      <c r="AJ307" s="15">
        <v>140.71857589000001</v>
      </c>
      <c r="AK307" s="15">
        <v>199.62155394999999</v>
      </c>
      <c r="AL307" s="15">
        <v>6.3123287671000003</v>
      </c>
      <c r="AM307" s="15">
        <v>26.387838822999999</v>
      </c>
      <c r="AN307" s="15">
        <v>170.76537235999999</v>
      </c>
      <c r="AO307" s="15">
        <v>190.08594328999999</v>
      </c>
      <c r="AP307" s="15">
        <v>7.3576986300999998</v>
      </c>
      <c r="AQ307" s="15">
        <v>269</v>
      </c>
      <c r="AR307" s="50"/>
      <c r="AS307" s="39"/>
      <c r="AU307" s="14">
        <v>273</v>
      </c>
      <c r="AV307" s="15">
        <v>383.10658971999999</v>
      </c>
      <c r="AW307" s="15">
        <v>75.517736857000003</v>
      </c>
      <c r="AX307" s="15">
        <v>140.13640133000001</v>
      </c>
      <c r="AY307" s="15">
        <v>198.97646017</v>
      </c>
      <c r="AZ307" s="15">
        <v>6.3123287671000003</v>
      </c>
      <c r="BA307" s="15">
        <v>26.2495431</v>
      </c>
      <c r="BB307" s="15">
        <v>171.22801770000001</v>
      </c>
      <c r="BC307" s="15">
        <v>204.45274087000001</v>
      </c>
      <c r="BD307" s="15">
        <v>7.3719479889999997</v>
      </c>
      <c r="BE307" s="15">
        <v>281</v>
      </c>
      <c r="BF307" s="50"/>
      <c r="BG307" s="39"/>
      <c r="BI307" s="14">
        <v>273</v>
      </c>
      <c r="BJ307" s="15">
        <v>409.16486341000001</v>
      </c>
      <c r="BK307" s="15">
        <v>76.505302302000004</v>
      </c>
      <c r="BL307" s="15">
        <v>137.08784514000001</v>
      </c>
      <c r="BM307" s="15">
        <v>210.89462768999999</v>
      </c>
      <c r="BN307" s="15">
        <v>6.3123287671000003</v>
      </c>
      <c r="BO307" s="15">
        <v>26.395419005000001</v>
      </c>
      <c r="BP307" s="15">
        <v>175.10868518000001</v>
      </c>
      <c r="BQ307" s="15">
        <v>300.83351979000003</v>
      </c>
      <c r="BR307" s="15">
        <v>7.7468075123000002</v>
      </c>
      <c r="BS307" s="15">
        <v>269</v>
      </c>
      <c r="BT307" s="50"/>
    </row>
    <row r="308" spans="5:72">
      <c r="E308" s="14">
        <v>274</v>
      </c>
      <c r="F308" s="15">
        <v>407.30557950999997</v>
      </c>
      <c r="G308" s="15">
        <v>78.419326885000004</v>
      </c>
      <c r="H308" s="15">
        <v>140.75906889999999</v>
      </c>
      <c r="I308" s="15">
        <v>201.84815757000001</v>
      </c>
      <c r="J308" s="15">
        <v>6.3123287671000003</v>
      </c>
      <c r="K308" s="15">
        <v>26.349814859999999</v>
      </c>
      <c r="L308" s="15">
        <v>194.25643559</v>
      </c>
      <c r="M308" s="15">
        <v>320.00118946999999</v>
      </c>
      <c r="N308" s="15">
        <v>8.0135274465999995</v>
      </c>
      <c r="O308" s="15">
        <v>294</v>
      </c>
      <c r="S308" s="14">
        <v>274</v>
      </c>
      <c r="T308" s="15">
        <v>401.13152861999998</v>
      </c>
      <c r="U308" s="15">
        <v>76.328393403000007</v>
      </c>
      <c r="V308" s="15">
        <v>141.17096058999999</v>
      </c>
      <c r="W308" s="15">
        <v>203.19866679</v>
      </c>
      <c r="X308" s="15">
        <v>6.3123287671000003</v>
      </c>
      <c r="Y308" s="15">
        <v>26.406377547000002</v>
      </c>
      <c r="Z308" s="15">
        <v>180.83239773</v>
      </c>
      <c r="AA308" s="15">
        <v>204.05510921999999</v>
      </c>
      <c r="AB308" s="15">
        <v>7.4484036027</v>
      </c>
      <c r="AC308" s="15">
        <v>269</v>
      </c>
      <c r="AG308" s="14">
        <v>274</v>
      </c>
      <c r="AH308" s="15">
        <v>378.87347519000002</v>
      </c>
      <c r="AI308" s="15">
        <v>76.405330531999994</v>
      </c>
      <c r="AJ308" s="15">
        <v>140.24692635</v>
      </c>
      <c r="AK308" s="15">
        <v>199.38170260000001</v>
      </c>
      <c r="AL308" s="15">
        <v>6.3123287671000003</v>
      </c>
      <c r="AM308" s="15">
        <v>26.395075753</v>
      </c>
      <c r="AN308" s="15">
        <v>170.73721438999999</v>
      </c>
      <c r="AO308" s="15">
        <v>190.49361822</v>
      </c>
      <c r="AP308" s="15">
        <v>7.3576986300999998</v>
      </c>
      <c r="AQ308" s="15">
        <v>269</v>
      </c>
      <c r="AR308" s="50"/>
      <c r="AS308" s="39"/>
      <c r="AU308" s="14">
        <v>274</v>
      </c>
      <c r="AV308" s="15">
        <v>378.94053258000002</v>
      </c>
      <c r="AW308" s="15">
        <v>75.147952156000002</v>
      </c>
      <c r="AX308" s="15">
        <v>139.71946072</v>
      </c>
      <c r="AY308" s="15">
        <v>198.74159363999999</v>
      </c>
      <c r="AZ308" s="15">
        <v>6.3123287671000003</v>
      </c>
      <c r="BA308" s="15">
        <v>26.256625061000001</v>
      </c>
      <c r="BB308" s="15">
        <v>171.20053085999999</v>
      </c>
      <c r="BC308" s="15">
        <v>205.02216222999999</v>
      </c>
      <c r="BD308" s="15">
        <v>7.3719479889999997</v>
      </c>
      <c r="BE308" s="15">
        <v>281</v>
      </c>
      <c r="BF308" s="50"/>
      <c r="BG308" s="39"/>
      <c r="BI308" s="14">
        <v>274</v>
      </c>
      <c r="BJ308" s="15">
        <v>404.90341866</v>
      </c>
      <c r="BK308" s="15">
        <v>76.031714827000002</v>
      </c>
      <c r="BL308" s="15">
        <v>136.66471185</v>
      </c>
      <c r="BM308" s="15">
        <v>210.70787171000001</v>
      </c>
      <c r="BN308" s="15">
        <v>6.3123287671000003</v>
      </c>
      <c r="BO308" s="15">
        <v>26.402634176999999</v>
      </c>
      <c r="BP308" s="15">
        <v>175.07928609000001</v>
      </c>
      <c r="BQ308" s="15">
        <v>301.53139713000002</v>
      </c>
      <c r="BR308" s="15">
        <v>7.7468075123000002</v>
      </c>
      <c r="BS308" s="15">
        <v>269</v>
      </c>
      <c r="BT308" s="50"/>
    </row>
    <row r="309" spans="5:72">
      <c r="E309" s="14">
        <v>275</v>
      </c>
      <c r="F309" s="15">
        <v>403.00817179000001</v>
      </c>
      <c r="G309" s="15">
        <v>78.06052699</v>
      </c>
      <c r="H309" s="15">
        <v>140.2580973</v>
      </c>
      <c r="I309" s="15">
        <v>201.57836368</v>
      </c>
      <c r="J309" s="15">
        <v>6.3123287671000003</v>
      </c>
      <c r="K309" s="15">
        <v>26.357488689</v>
      </c>
      <c r="L309" s="15">
        <v>194.25790481999999</v>
      </c>
      <c r="M309" s="15">
        <v>320.63306356999999</v>
      </c>
      <c r="N309" s="15">
        <v>8.0135274465999995</v>
      </c>
      <c r="O309" s="15">
        <v>295</v>
      </c>
      <c r="S309" s="14">
        <v>275</v>
      </c>
      <c r="T309" s="15">
        <v>396.94824097999998</v>
      </c>
      <c r="U309" s="15">
        <v>75.973672925000002</v>
      </c>
      <c r="V309" s="15">
        <v>140.65290998</v>
      </c>
      <c r="W309" s="15">
        <v>202.85592134000001</v>
      </c>
      <c r="X309" s="15">
        <v>6.3123287671000003</v>
      </c>
      <c r="Y309" s="15">
        <v>26.413195314999999</v>
      </c>
      <c r="Z309" s="15">
        <v>180.82613301999999</v>
      </c>
      <c r="AA309" s="15">
        <v>204.52659779999999</v>
      </c>
      <c r="AB309" s="15">
        <v>7.4484036027</v>
      </c>
      <c r="AC309" s="15">
        <v>270</v>
      </c>
      <c r="AG309" s="14">
        <v>275</v>
      </c>
      <c r="AH309" s="15">
        <v>374.79116564999998</v>
      </c>
      <c r="AI309" s="15">
        <v>76.066780933999993</v>
      </c>
      <c r="AJ309" s="15">
        <v>139.80191679999999</v>
      </c>
      <c r="AK309" s="15">
        <v>199.05569324999999</v>
      </c>
      <c r="AL309" s="15">
        <v>6.3123287671000003</v>
      </c>
      <c r="AM309" s="15">
        <v>26.402561479999999</v>
      </c>
      <c r="AN309" s="15">
        <v>170.71964452</v>
      </c>
      <c r="AO309" s="15">
        <v>190.93032883999999</v>
      </c>
      <c r="AP309" s="15">
        <v>7.3576986300999998</v>
      </c>
      <c r="AQ309" s="15">
        <v>270</v>
      </c>
      <c r="AR309" s="50"/>
      <c r="AS309" s="39"/>
      <c r="AU309" s="14">
        <v>275</v>
      </c>
      <c r="AV309" s="15">
        <v>375.08543834</v>
      </c>
      <c r="AW309" s="15">
        <v>74.723568013000005</v>
      </c>
      <c r="AX309" s="15">
        <v>139.1712488</v>
      </c>
      <c r="AY309" s="15">
        <v>198.38163494</v>
      </c>
      <c r="AZ309" s="15">
        <v>6.3123287671000003</v>
      </c>
      <c r="BA309" s="15">
        <v>26.263982502000001</v>
      </c>
      <c r="BB309" s="15">
        <v>171.18329360999999</v>
      </c>
      <c r="BC309" s="15">
        <v>205.62067920999999</v>
      </c>
      <c r="BD309" s="15">
        <v>7.3719479889999997</v>
      </c>
      <c r="BE309" s="15">
        <v>282</v>
      </c>
      <c r="BF309" s="50"/>
      <c r="BG309" s="39"/>
      <c r="BI309" s="14">
        <v>275</v>
      </c>
      <c r="BJ309" s="15">
        <v>400.65101159</v>
      </c>
      <c r="BK309" s="15">
        <v>75.662928880999999</v>
      </c>
      <c r="BL309" s="15">
        <v>136.17702392000001</v>
      </c>
      <c r="BM309" s="15">
        <v>210.47183117</v>
      </c>
      <c r="BN309" s="15">
        <v>6.3123287671000003</v>
      </c>
      <c r="BO309" s="15">
        <v>26.410083795999999</v>
      </c>
      <c r="BP309" s="15">
        <v>175.05938784</v>
      </c>
      <c r="BQ309" s="15">
        <v>302.26102780999997</v>
      </c>
      <c r="BR309" s="15">
        <v>7.7468075123000002</v>
      </c>
      <c r="BS309" s="15">
        <v>270</v>
      </c>
      <c r="BT309" s="50"/>
    </row>
    <row r="310" spans="5:72">
      <c r="E310" s="14">
        <v>276</v>
      </c>
      <c r="F310" s="15">
        <v>398.80958994000002</v>
      </c>
      <c r="G310" s="15">
        <v>77.659711517999995</v>
      </c>
      <c r="H310" s="15">
        <v>139.75460792999999</v>
      </c>
      <c r="I310" s="15">
        <v>201.25427725</v>
      </c>
      <c r="J310" s="15">
        <v>6.3123287671000003</v>
      </c>
      <c r="K310" s="15">
        <v>26.365430273000001</v>
      </c>
      <c r="L310" s="15">
        <v>194.26758074</v>
      </c>
      <c r="M310" s="15">
        <v>321.29904137</v>
      </c>
      <c r="N310" s="15">
        <v>8.0135274465999995</v>
      </c>
      <c r="O310" s="15">
        <v>297</v>
      </c>
      <c r="S310" s="14">
        <v>276</v>
      </c>
      <c r="T310" s="15">
        <v>392.95213944</v>
      </c>
      <c r="U310" s="15">
        <v>75.489727482999996</v>
      </c>
      <c r="V310" s="15">
        <v>140.15881555999999</v>
      </c>
      <c r="W310" s="15">
        <v>202.43125857000001</v>
      </c>
      <c r="X310" s="15">
        <v>6.3123287671000003</v>
      </c>
      <c r="Y310" s="15">
        <v>26.420703895999999</v>
      </c>
      <c r="Z310" s="15">
        <v>180.82969567000001</v>
      </c>
      <c r="AA310" s="15">
        <v>205.02497839</v>
      </c>
      <c r="AB310" s="15">
        <v>7.4484036027</v>
      </c>
      <c r="AC310" s="15">
        <v>270</v>
      </c>
      <c r="AG310" s="14">
        <v>276</v>
      </c>
      <c r="AH310" s="15">
        <v>370.97799154</v>
      </c>
      <c r="AI310" s="15">
        <v>75.544947524999998</v>
      </c>
      <c r="AJ310" s="15">
        <v>139.25386272</v>
      </c>
      <c r="AK310" s="15">
        <v>198.7468768</v>
      </c>
      <c r="AL310" s="15">
        <v>6.3123287671000003</v>
      </c>
      <c r="AM310" s="15">
        <v>26.410280922999998</v>
      </c>
      <c r="AN310" s="15">
        <v>170.71215190000001</v>
      </c>
      <c r="AO310" s="15">
        <v>191.39481411</v>
      </c>
      <c r="AP310" s="15">
        <v>7.3576986300999998</v>
      </c>
      <c r="AQ310" s="15">
        <v>270</v>
      </c>
      <c r="AR310" s="50"/>
      <c r="AS310" s="39"/>
      <c r="AU310" s="14">
        <v>276</v>
      </c>
      <c r="AV310" s="15">
        <v>371.23306917000002</v>
      </c>
      <c r="AW310" s="15">
        <v>74.214360967999994</v>
      </c>
      <c r="AX310" s="15">
        <v>138.57658531000001</v>
      </c>
      <c r="AY310" s="15">
        <v>198.15022565000001</v>
      </c>
      <c r="AZ310" s="15">
        <v>6.3123287671000003</v>
      </c>
      <c r="BA310" s="15">
        <v>26.271599611999999</v>
      </c>
      <c r="BB310" s="15">
        <v>171.17579019999999</v>
      </c>
      <c r="BC310" s="15">
        <v>206.24754401999999</v>
      </c>
      <c r="BD310" s="15">
        <v>7.3719479889999997</v>
      </c>
      <c r="BE310" s="15">
        <v>282</v>
      </c>
      <c r="BF310" s="50"/>
      <c r="BG310" s="39"/>
      <c r="BI310" s="14">
        <v>276</v>
      </c>
      <c r="BJ310" s="15">
        <v>396.50073239</v>
      </c>
      <c r="BK310" s="15">
        <v>75.221237208999995</v>
      </c>
      <c r="BL310" s="15">
        <v>135.65625542999999</v>
      </c>
      <c r="BM310" s="15">
        <v>210.23964905</v>
      </c>
      <c r="BN310" s="15">
        <v>6.3123287671000003</v>
      </c>
      <c r="BO310" s="15">
        <v>26.417752943</v>
      </c>
      <c r="BP310" s="15">
        <v>175.04847938</v>
      </c>
      <c r="BQ310" s="15">
        <v>303.02066145999999</v>
      </c>
      <c r="BR310" s="15">
        <v>7.7468075123000002</v>
      </c>
      <c r="BS310" s="15">
        <v>270</v>
      </c>
      <c r="BT310" s="50"/>
    </row>
    <row r="311" spans="5:72">
      <c r="E311" s="14">
        <v>277</v>
      </c>
      <c r="F311" s="15">
        <v>394.52383298000001</v>
      </c>
      <c r="G311" s="15">
        <v>77.202090312999999</v>
      </c>
      <c r="H311" s="15">
        <v>139.30009935000001</v>
      </c>
      <c r="I311" s="15">
        <v>201.02519088</v>
      </c>
      <c r="J311" s="15">
        <v>6.3123287671000003</v>
      </c>
      <c r="K311" s="15">
        <v>26.373620026000001</v>
      </c>
      <c r="L311" s="15">
        <v>194.28478749999999</v>
      </c>
      <c r="M311" s="15">
        <v>321.99683181</v>
      </c>
      <c r="N311" s="15">
        <v>8.0135274465999995</v>
      </c>
      <c r="O311" s="15">
        <v>299</v>
      </c>
      <c r="S311" s="14">
        <v>277</v>
      </c>
      <c r="T311" s="15">
        <v>388.84807692999999</v>
      </c>
      <c r="U311" s="15">
        <v>75.090034688000003</v>
      </c>
      <c r="V311" s="15">
        <v>139.68842946000001</v>
      </c>
      <c r="W311" s="15">
        <v>202.00659579000001</v>
      </c>
      <c r="X311" s="15">
        <v>6.3123287671000003</v>
      </c>
      <c r="Y311" s="15">
        <v>26.428391117</v>
      </c>
      <c r="Z311" s="15">
        <v>180.84241756</v>
      </c>
      <c r="AA311" s="15">
        <v>205.54864431999999</v>
      </c>
      <c r="AB311" s="15">
        <v>7.4484036027</v>
      </c>
      <c r="AC311" s="15">
        <v>271</v>
      </c>
      <c r="AG311" s="14">
        <v>277</v>
      </c>
      <c r="AH311" s="15">
        <v>366.91194474000002</v>
      </c>
      <c r="AI311" s="15">
        <v>75.181438513000003</v>
      </c>
      <c r="AJ311" s="15">
        <v>138.72794375000001</v>
      </c>
      <c r="AK311" s="15">
        <v>198.51047353000001</v>
      </c>
      <c r="AL311" s="15">
        <v>6.3123287671000003</v>
      </c>
      <c r="AM311" s="15">
        <v>26.418216047000001</v>
      </c>
      <c r="AN311" s="15">
        <v>170.71408524</v>
      </c>
      <c r="AO311" s="15">
        <v>191.8854972</v>
      </c>
      <c r="AP311" s="15">
        <v>7.3576986300999998</v>
      </c>
      <c r="AQ311" s="15">
        <v>271</v>
      </c>
      <c r="AR311" s="50"/>
      <c r="AS311" s="39"/>
      <c r="AU311" s="14">
        <v>277</v>
      </c>
      <c r="AV311" s="15">
        <v>366.99095445</v>
      </c>
      <c r="AW311" s="15">
        <v>73.869536975000003</v>
      </c>
      <c r="AX311" s="15">
        <v>138.20728431000001</v>
      </c>
      <c r="AY311" s="15">
        <v>197.91881637</v>
      </c>
      <c r="AZ311" s="15">
        <v>6.3123287671000003</v>
      </c>
      <c r="BA311" s="15">
        <v>26.279457365999999</v>
      </c>
      <c r="BB311" s="15">
        <v>171.17736479999999</v>
      </c>
      <c r="BC311" s="15">
        <v>206.90056956000001</v>
      </c>
      <c r="BD311" s="15">
        <v>7.3719479889999997</v>
      </c>
      <c r="BE311" s="15">
        <v>284</v>
      </c>
      <c r="BF311" s="50"/>
      <c r="BG311" s="39"/>
      <c r="BI311" s="14">
        <v>277</v>
      </c>
      <c r="BJ311" s="15">
        <v>392.27600129000001</v>
      </c>
      <c r="BK311" s="15">
        <v>74.728851039000006</v>
      </c>
      <c r="BL311" s="15">
        <v>135.21568926</v>
      </c>
      <c r="BM311" s="15">
        <v>210.05241100999999</v>
      </c>
      <c r="BN311" s="15">
        <v>6.3123287671000003</v>
      </c>
      <c r="BO311" s="15">
        <v>26.425623816000002</v>
      </c>
      <c r="BP311" s="15">
        <v>175.04591332999999</v>
      </c>
      <c r="BQ311" s="15">
        <v>303.80813026999999</v>
      </c>
      <c r="BR311" s="15">
        <v>7.7468075123000002</v>
      </c>
      <c r="BS311" s="15">
        <v>271</v>
      </c>
      <c r="BT311" s="50"/>
    </row>
    <row r="312" spans="5:72">
      <c r="E312" s="14">
        <v>278</v>
      </c>
      <c r="F312" s="15">
        <v>390.16108582999999</v>
      </c>
      <c r="G312" s="15">
        <v>76.720802246999995</v>
      </c>
      <c r="H312" s="15">
        <v>138.94624782</v>
      </c>
      <c r="I312" s="15">
        <v>200.79610452</v>
      </c>
      <c r="J312" s="15">
        <v>6.3123287671000003</v>
      </c>
      <c r="K312" s="15">
        <v>26.382038357999999</v>
      </c>
      <c r="L312" s="15">
        <v>194.30884927</v>
      </c>
      <c r="M312" s="15">
        <v>322.72414385000002</v>
      </c>
      <c r="N312" s="15">
        <v>8.0135274465999995</v>
      </c>
      <c r="O312" s="15">
        <v>300</v>
      </c>
      <c r="S312" s="14">
        <v>278</v>
      </c>
      <c r="T312" s="15">
        <v>384.62457572</v>
      </c>
      <c r="U312" s="15">
        <v>74.670554774999999</v>
      </c>
      <c r="V312" s="15">
        <v>139.35726919000001</v>
      </c>
      <c r="W312" s="15">
        <v>201.58193301</v>
      </c>
      <c r="X312" s="15">
        <v>6.3123287671000003</v>
      </c>
      <c r="Y312" s="15">
        <v>26.436240360999999</v>
      </c>
      <c r="Z312" s="15">
        <v>180.86363057</v>
      </c>
      <c r="AA312" s="15">
        <v>206.09598887000001</v>
      </c>
      <c r="AB312" s="15">
        <v>7.4484036027</v>
      </c>
      <c r="AC312" s="15">
        <v>271</v>
      </c>
      <c r="AG312" s="14">
        <v>278</v>
      </c>
      <c r="AH312" s="15">
        <v>362.88829228999998</v>
      </c>
      <c r="AI312" s="15">
        <v>74.681758102000003</v>
      </c>
      <c r="AJ312" s="15">
        <v>138.32271814999999</v>
      </c>
      <c r="AK312" s="15">
        <v>198.24715395000001</v>
      </c>
      <c r="AL312" s="15">
        <v>6.3123287671000003</v>
      </c>
      <c r="AM312" s="15">
        <v>26.426348815000001</v>
      </c>
      <c r="AN312" s="15">
        <v>170.72479319999999</v>
      </c>
      <c r="AO312" s="15">
        <v>192.40080130000001</v>
      </c>
      <c r="AP312" s="15">
        <v>7.3576986300999998</v>
      </c>
      <c r="AQ312" s="15">
        <v>271</v>
      </c>
      <c r="AR312" s="50"/>
      <c r="AS312" s="39"/>
      <c r="AU312" s="14">
        <v>278</v>
      </c>
      <c r="AV312" s="15">
        <v>363.02536447</v>
      </c>
      <c r="AW312" s="15">
        <v>73.397102238000002</v>
      </c>
      <c r="AX312" s="15">
        <v>137.68906931000001</v>
      </c>
      <c r="AY312" s="15">
        <v>197.68740708000001</v>
      </c>
      <c r="AZ312" s="15">
        <v>6.3123287671000003</v>
      </c>
      <c r="BA312" s="15">
        <v>26.287536739</v>
      </c>
      <c r="BB312" s="15">
        <v>171.18736157999999</v>
      </c>
      <c r="BC312" s="15">
        <v>207.57794412999999</v>
      </c>
      <c r="BD312" s="15">
        <v>7.3719479889999997</v>
      </c>
      <c r="BE312" s="15">
        <v>284</v>
      </c>
      <c r="BF312" s="50"/>
      <c r="BG312" s="39"/>
      <c r="BI312" s="14">
        <v>278</v>
      </c>
      <c r="BJ312" s="15">
        <v>387.71689352999999</v>
      </c>
      <c r="BK312" s="15">
        <v>74.476788428000006</v>
      </c>
      <c r="BL312" s="15">
        <v>134.86917618000001</v>
      </c>
      <c r="BM312" s="15">
        <v>209.86517298000001</v>
      </c>
      <c r="BN312" s="15">
        <v>6.3123287671000003</v>
      </c>
      <c r="BO312" s="15">
        <v>26.433678612000001</v>
      </c>
      <c r="BP312" s="15">
        <v>175.05104226</v>
      </c>
      <c r="BQ312" s="15">
        <v>304.62126645000001</v>
      </c>
      <c r="BR312" s="15">
        <v>7.7468075123000002</v>
      </c>
      <c r="BS312" s="15">
        <v>271</v>
      </c>
      <c r="BT312" s="50"/>
    </row>
    <row r="313" spans="5:72">
      <c r="E313" s="14">
        <v>279</v>
      </c>
      <c r="F313" s="15">
        <v>385.89119005999999</v>
      </c>
      <c r="G313" s="15">
        <v>76.359012851000003</v>
      </c>
      <c r="H313" s="15">
        <v>138.49364581</v>
      </c>
      <c r="I313" s="15">
        <v>200.45341858</v>
      </c>
      <c r="J313" s="15">
        <v>6.3123287671000003</v>
      </c>
      <c r="K313" s="15">
        <v>26.390665682000002</v>
      </c>
      <c r="L313" s="15">
        <v>194.33909019999999</v>
      </c>
      <c r="M313" s="15">
        <v>323.47868641999997</v>
      </c>
      <c r="N313" s="15">
        <v>8.0135274465999995</v>
      </c>
      <c r="O313" s="15">
        <v>302</v>
      </c>
      <c r="S313" s="14">
        <v>279</v>
      </c>
      <c r="T313" s="15">
        <v>380.50624120999998</v>
      </c>
      <c r="U313" s="15">
        <v>74.362497215000005</v>
      </c>
      <c r="V313" s="15">
        <v>138.89792481000001</v>
      </c>
      <c r="W313" s="15">
        <v>201.06886528999999</v>
      </c>
      <c r="X313" s="15">
        <v>6.3123287671000003</v>
      </c>
      <c r="Y313" s="15">
        <v>26.444235015</v>
      </c>
      <c r="Z313" s="15">
        <v>180.89266659</v>
      </c>
      <c r="AA313" s="15">
        <v>206.66540535999999</v>
      </c>
      <c r="AB313" s="15">
        <v>7.4484036027</v>
      </c>
      <c r="AC313" s="15">
        <v>273</v>
      </c>
      <c r="AG313" s="14">
        <v>279</v>
      </c>
      <c r="AH313" s="15">
        <v>358.98765450000002</v>
      </c>
      <c r="AI313" s="15">
        <v>74.269682789000001</v>
      </c>
      <c r="AJ313" s="15">
        <v>137.88798865999999</v>
      </c>
      <c r="AK313" s="15">
        <v>197.8027185</v>
      </c>
      <c r="AL313" s="15">
        <v>6.3123287671000003</v>
      </c>
      <c r="AM313" s="15">
        <v>26.434661192</v>
      </c>
      <c r="AN313" s="15">
        <v>170.74362449</v>
      </c>
      <c r="AO313" s="15">
        <v>192.93914960999999</v>
      </c>
      <c r="AP313" s="15">
        <v>7.3576986300999998</v>
      </c>
      <c r="AQ313" s="15">
        <v>273</v>
      </c>
      <c r="AR313" s="50"/>
      <c r="AS313" s="39"/>
      <c r="AU313" s="14">
        <v>279</v>
      </c>
      <c r="AV313" s="15">
        <v>359.11701546</v>
      </c>
      <c r="AW313" s="15">
        <v>72.983765371999993</v>
      </c>
      <c r="AX313" s="15">
        <v>137.20621237</v>
      </c>
      <c r="AY313" s="15">
        <v>197.30430089999999</v>
      </c>
      <c r="AZ313" s="15">
        <v>6.3123287671000003</v>
      </c>
      <c r="BA313" s="15">
        <v>26.295818703999998</v>
      </c>
      <c r="BB313" s="15">
        <v>171.20512471000001</v>
      </c>
      <c r="BC313" s="15">
        <v>208.27792904</v>
      </c>
      <c r="BD313" s="15">
        <v>7.3719479889999997</v>
      </c>
      <c r="BE313" s="15">
        <v>285</v>
      </c>
      <c r="BF313" s="50"/>
      <c r="BG313" s="39"/>
      <c r="BI313" s="14">
        <v>279</v>
      </c>
      <c r="BJ313" s="15">
        <v>383.53921259999998</v>
      </c>
      <c r="BK313" s="15">
        <v>74.100617769999999</v>
      </c>
      <c r="BL313" s="15">
        <v>134.39249778999999</v>
      </c>
      <c r="BM313" s="15">
        <v>209.55078146</v>
      </c>
      <c r="BN313" s="15">
        <v>6.3123287671000003</v>
      </c>
      <c r="BO313" s="15">
        <v>26.441899530000001</v>
      </c>
      <c r="BP313" s="15">
        <v>175.06321876000001</v>
      </c>
      <c r="BQ313" s="15">
        <v>305.45790219000003</v>
      </c>
      <c r="BR313" s="15">
        <v>7.7468075123000002</v>
      </c>
      <c r="BS313" s="15">
        <v>273</v>
      </c>
      <c r="BT313" s="50"/>
    </row>
    <row r="314" spans="5:72">
      <c r="E314" s="14">
        <v>280</v>
      </c>
      <c r="F314" s="15">
        <v>381.61287571000003</v>
      </c>
      <c r="G314" s="15">
        <v>76.044811983000002</v>
      </c>
      <c r="H314" s="15">
        <v>138.19176475</v>
      </c>
      <c r="I314" s="15">
        <v>199.92084173999999</v>
      </c>
      <c r="J314" s="15">
        <v>6.3123287671000003</v>
      </c>
      <c r="K314" s="15">
        <v>26.399482410000001</v>
      </c>
      <c r="L314" s="15">
        <v>194.37483445000001</v>
      </c>
      <c r="M314" s="15">
        <v>324.25816846999999</v>
      </c>
      <c r="N314" s="15">
        <v>8.0135274465999995</v>
      </c>
      <c r="O314" s="15">
        <v>303</v>
      </c>
      <c r="S314" s="14">
        <v>280</v>
      </c>
      <c r="T314" s="15">
        <v>376.32082824000003</v>
      </c>
      <c r="U314" s="15">
        <v>74.006408500000006</v>
      </c>
      <c r="V314" s="15">
        <v>138.570232</v>
      </c>
      <c r="W314" s="15">
        <v>200.53925559000001</v>
      </c>
      <c r="X314" s="15">
        <v>6.3123287671000003</v>
      </c>
      <c r="Y314" s="15">
        <v>26.452358464</v>
      </c>
      <c r="Z314" s="15">
        <v>180.92885749000001</v>
      </c>
      <c r="AA314" s="15">
        <v>207.2552871</v>
      </c>
      <c r="AB314" s="15">
        <v>7.4484036027</v>
      </c>
      <c r="AC314" s="15">
        <v>273</v>
      </c>
      <c r="AG314" s="14">
        <v>280</v>
      </c>
      <c r="AH314" s="15">
        <v>354.94245045999998</v>
      </c>
      <c r="AI314" s="15">
        <v>73.976302587999996</v>
      </c>
      <c r="AJ314" s="15">
        <v>137.56240962999999</v>
      </c>
      <c r="AK314" s="15">
        <v>197.27500370999999</v>
      </c>
      <c r="AL314" s="15">
        <v>6.3123287671000003</v>
      </c>
      <c r="AM314" s="15">
        <v>26.443135141999999</v>
      </c>
      <c r="AN314" s="15">
        <v>170.7699278</v>
      </c>
      <c r="AO314" s="15">
        <v>193.49896530000001</v>
      </c>
      <c r="AP314" s="15">
        <v>7.3576986300999998</v>
      </c>
      <c r="AQ314" s="15">
        <v>273</v>
      </c>
      <c r="AR314" s="50"/>
      <c r="AS314" s="39"/>
      <c r="AU314" s="14">
        <v>280</v>
      </c>
      <c r="AV314" s="15">
        <v>355.08999338000001</v>
      </c>
      <c r="AW314" s="15">
        <v>72.624746615000006</v>
      </c>
      <c r="AX314" s="15">
        <v>136.92841222999999</v>
      </c>
      <c r="AY314" s="15">
        <v>196.78049289</v>
      </c>
      <c r="AZ314" s="15">
        <v>6.3123287671000003</v>
      </c>
      <c r="BA314" s="15">
        <v>26.304284235000001</v>
      </c>
      <c r="BB314" s="15">
        <v>171.22999837</v>
      </c>
      <c r="BC314" s="15">
        <v>208.99878561</v>
      </c>
      <c r="BD314" s="15">
        <v>7.3719479889999997</v>
      </c>
      <c r="BE314" s="15">
        <v>285</v>
      </c>
      <c r="BF314" s="50"/>
      <c r="BG314" s="39"/>
      <c r="BI314" s="14">
        <v>280</v>
      </c>
      <c r="BJ314" s="15">
        <v>379.10270803999998</v>
      </c>
      <c r="BK314" s="15">
        <v>73.769757990000002</v>
      </c>
      <c r="BL314" s="15">
        <v>134.06550075000001</v>
      </c>
      <c r="BM314" s="15">
        <v>209.30022134999999</v>
      </c>
      <c r="BN314" s="15">
        <v>6.3123287671000003</v>
      </c>
      <c r="BO314" s="15">
        <v>26.450268768000001</v>
      </c>
      <c r="BP314" s="15">
        <v>175.08179541000001</v>
      </c>
      <c r="BQ314" s="15">
        <v>306.31586969</v>
      </c>
      <c r="BR314" s="15">
        <v>7.7468075123000002</v>
      </c>
      <c r="BS314" s="15">
        <v>273</v>
      </c>
      <c r="BT314" s="50"/>
    </row>
    <row r="315" spans="5:72">
      <c r="E315" s="14">
        <v>281</v>
      </c>
      <c r="F315" s="15">
        <v>377.83822442000002</v>
      </c>
      <c r="G315" s="15">
        <v>75.377924120000003</v>
      </c>
      <c r="H315" s="15">
        <v>137.75832432999999</v>
      </c>
      <c r="I315" s="15">
        <v>199.36884821000001</v>
      </c>
      <c r="J315" s="15">
        <v>6.3123287671000003</v>
      </c>
      <c r="K315" s="15">
        <v>26.408468953</v>
      </c>
      <c r="L315" s="15">
        <v>194.41540617999999</v>
      </c>
      <c r="M315" s="15">
        <v>325.06029896000001</v>
      </c>
      <c r="N315" s="15">
        <v>8.0135274465999995</v>
      </c>
      <c r="O315" s="15">
        <v>304</v>
      </c>
      <c r="S315" s="14">
        <v>281</v>
      </c>
      <c r="T315" s="15">
        <v>372.54964933000002</v>
      </c>
      <c r="U315" s="15">
        <v>73.377033503999996</v>
      </c>
      <c r="V315" s="15">
        <v>138.09270756999999</v>
      </c>
      <c r="W315" s="15">
        <v>200.01852976000001</v>
      </c>
      <c r="X315" s="15">
        <v>6.3123287671000003</v>
      </c>
      <c r="Y315" s="15">
        <v>26.460594092000001</v>
      </c>
      <c r="Z315" s="15">
        <v>180.97153514999999</v>
      </c>
      <c r="AA315" s="15">
        <v>207.86402738000001</v>
      </c>
      <c r="AB315" s="15">
        <v>7.4484036027</v>
      </c>
      <c r="AC315" s="15">
        <v>274</v>
      </c>
      <c r="AG315" s="14">
        <v>281</v>
      </c>
      <c r="AH315" s="15">
        <v>351.4772984</v>
      </c>
      <c r="AI315" s="15">
        <v>73.293841561999997</v>
      </c>
      <c r="AJ315" s="15">
        <v>137.08175014</v>
      </c>
      <c r="AK315" s="15">
        <v>196.71139823999999</v>
      </c>
      <c r="AL315" s="15">
        <v>6.3123287671000003</v>
      </c>
      <c r="AM315" s="15">
        <v>26.451752628000001</v>
      </c>
      <c r="AN315" s="15">
        <v>170.80305179999999</v>
      </c>
      <c r="AO315" s="15">
        <v>194.07867157999999</v>
      </c>
      <c r="AP315" s="15">
        <v>7.3576986300999998</v>
      </c>
      <c r="AQ315" s="15">
        <v>274</v>
      </c>
      <c r="AR315" s="50"/>
      <c r="AS315" s="39"/>
      <c r="AU315" s="14">
        <v>281</v>
      </c>
      <c r="AV315" s="15">
        <v>351.39844600999999</v>
      </c>
      <c r="AW315" s="15">
        <v>72.059739957000005</v>
      </c>
      <c r="AX315" s="15">
        <v>136.56026385999999</v>
      </c>
      <c r="AY315" s="15">
        <v>196.21754629</v>
      </c>
      <c r="AZ315" s="15">
        <v>6.3123287671000003</v>
      </c>
      <c r="BA315" s="15">
        <v>26.312914309</v>
      </c>
      <c r="BB315" s="15">
        <v>171.26132670999999</v>
      </c>
      <c r="BC315" s="15">
        <v>209.73877515000001</v>
      </c>
      <c r="BD315" s="15">
        <v>7.3719479889999997</v>
      </c>
      <c r="BE315" s="15">
        <v>286</v>
      </c>
      <c r="BF315" s="50"/>
      <c r="BG315" s="39"/>
      <c r="BI315" s="14">
        <v>281</v>
      </c>
      <c r="BJ315" s="15">
        <v>375.10581223000003</v>
      </c>
      <c r="BK315" s="15">
        <v>73.100214765000004</v>
      </c>
      <c r="BL315" s="15">
        <v>133.67432865000001</v>
      </c>
      <c r="BM315" s="15">
        <v>209.01291101000001</v>
      </c>
      <c r="BN315" s="15">
        <v>6.3123287671000003</v>
      </c>
      <c r="BO315" s="15">
        <v>26.458768523</v>
      </c>
      <c r="BP315" s="15">
        <v>175.10612481999999</v>
      </c>
      <c r="BQ315" s="15">
        <v>307.19308379</v>
      </c>
      <c r="BR315" s="15">
        <v>7.7468075123000002</v>
      </c>
      <c r="BS315" s="15">
        <v>274</v>
      </c>
      <c r="BT315" s="50"/>
    </row>
    <row r="316" spans="5:72">
      <c r="E316" s="14">
        <v>282</v>
      </c>
      <c r="F316" s="15">
        <v>373.73349351000002</v>
      </c>
      <c r="G316" s="15">
        <v>75.040697550999994</v>
      </c>
      <c r="H316" s="15">
        <v>137.27012918</v>
      </c>
      <c r="I316" s="15">
        <v>198.87202773000001</v>
      </c>
      <c r="J316" s="15">
        <v>6.3123287671000003</v>
      </c>
      <c r="K316" s="15">
        <v>26.417605723000001</v>
      </c>
      <c r="L316" s="15">
        <v>194.46012954</v>
      </c>
      <c r="M316" s="15">
        <v>325.88278681000003</v>
      </c>
      <c r="N316" s="15">
        <v>8.0135274465999995</v>
      </c>
      <c r="O316" s="15">
        <v>306</v>
      </c>
      <c r="S316" s="14">
        <v>282</v>
      </c>
      <c r="T316" s="15">
        <v>368.37803050000002</v>
      </c>
      <c r="U316" s="15">
        <v>73.058406184000006</v>
      </c>
      <c r="V316" s="15">
        <v>137.60873925000001</v>
      </c>
      <c r="W316" s="15">
        <v>199.59394004000001</v>
      </c>
      <c r="X316" s="15">
        <v>6.3123287671000003</v>
      </c>
      <c r="Y316" s="15">
        <v>26.468925285000001</v>
      </c>
      <c r="Z316" s="15">
        <v>181.02003144</v>
      </c>
      <c r="AA316" s="15">
        <v>208.49001953000001</v>
      </c>
      <c r="AB316" s="15">
        <v>7.4484036027</v>
      </c>
      <c r="AC316" s="15">
        <v>274</v>
      </c>
      <c r="AG316" s="14">
        <v>282</v>
      </c>
      <c r="AH316" s="15">
        <v>347.41777206</v>
      </c>
      <c r="AI316" s="15">
        <v>72.989041408999995</v>
      </c>
      <c r="AJ316" s="15">
        <v>136.62394714999999</v>
      </c>
      <c r="AK316" s="15">
        <v>196.34164967000001</v>
      </c>
      <c r="AL316" s="15">
        <v>6.3123287671000003</v>
      </c>
      <c r="AM316" s="15">
        <v>26.460495614999999</v>
      </c>
      <c r="AN316" s="15">
        <v>170.84234519</v>
      </c>
      <c r="AO316" s="15">
        <v>194.67669162999999</v>
      </c>
      <c r="AP316" s="15">
        <v>7.3576986300999998</v>
      </c>
      <c r="AQ316" s="15">
        <v>274</v>
      </c>
      <c r="AR316" s="50"/>
      <c r="AS316" s="39"/>
      <c r="AU316" s="14">
        <v>282</v>
      </c>
      <c r="AV316" s="15">
        <v>347.36774942</v>
      </c>
      <c r="AW316" s="15">
        <v>71.783371359</v>
      </c>
      <c r="AX316" s="15">
        <v>136.06382156000001</v>
      </c>
      <c r="AY316" s="15">
        <v>195.83340479</v>
      </c>
      <c r="AZ316" s="15">
        <v>6.3123287671000003</v>
      </c>
      <c r="BA316" s="15">
        <v>26.321689897999999</v>
      </c>
      <c r="BB316" s="15">
        <v>171.29845392999999</v>
      </c>
      <c r="BC316" s="15">
        <v>210.49615897999999</v>
      </c>
      <c r="BD316" s="15">
        <v>7.3719479889999997</v>
      </c>
      <c r="BE316" s="15">
        <v>286</v>
      </c>
      <c r="BF316" s="50"/>
      <c r="BG316" s="39"/>
      <c r="BI316" s="14">
        <v>282</v>
      </c>
      <c r="BJ316" s="15">
        <v>370.86808017999999</v>
      </c>
      <c r="BK316" s="15">
        <v>72.778479261000001</v>
      </c>
      <c r="BL316" s="15">
        <v>133.22491092000001</v>
      </c>
      <c r="BM316" s="15">
        <v>208.67687480000001</v>
      </c>
      <c r="BN316" s="15">
        <v>6.3123287671000003</v>
      </c>
      <c r="BO316" s="15">
        <v>26.467380995999999</v>
      </c>
      <c r="BP316" s="15">
        <v>175.13555955000001</v>
      </c>
      <c r="BQ316" s="15">
        <v>308.08743726</v>
      </c>
      <c r="BR316" s="15">
        <v>7.7468075123000002</v>
      </c>
      <c r="BS316" s="15">
        <v>274</v>
      </c>
      <c r="BT316" s="50"/>
    </row>
    <row r="317" spans="5:72">
      <c r="E317" s="14">
        <v>283</v>
      </c>
      <c r="F317" s="15">
        <v>369.23353944000002</v>
      </c>
      <c r="G317" s="15">
        <v>74.728874223000005</v>
      </c>
      <c r="H317" s="15">
        <v>136.88019302000001</v>
      </c>
      <c r="I317" s="15">
        <v>198.64676817</v>
      </c>
      <c r="J317" s="15">
        <v>6.3123287671000003</v>
      </c>
      <c r="K317" s="15">
        <v>26.426873132000001</v>
      </c>
      <c r="L317" s="15">
        <v>194.50832871</v>
      </c>
      <c r="M317" s="15">
        <v>326.72334099</v>
      </c>
      <c r="N317" s="15">
        <v>8.0135274465999995</v>
      </c>
      <c r="O317" s="15">
        <v>307</v>
      </c>
      <c r="S317" s="14">
        <v>283</v>
      </c>
      <c r="T317" s="15">
        <v>363.98048438000001</v>
      </c>
      <c r="U317" s="15">
        <v>72.645210671000001</v>
      </c>
      <c r="V317" s="15">
        <v>137.24491198999999</v>
      </c>
      <c r="W317" s="15">
        <v>199.36970477</v>
      </c>
      <c r="X317" s="15">
        <v>6.3123287671000003</v>
      </c>
      <c r="Y317" s="15">
        <v>26.477335427</v>
      </c>
      <c r="Z317" s="15">
        <v>181.07367826000001</v>
      </c>
      <c r="AA317" s="15">
        <v>209.13165684000001</v>
      </c>
      <c r="AB317" s="15">
        <v>7.4484036027</v>
      </c>
      <c r="AC317" s="15">
        <v>275</v>
      </c>
      <c r="AG317" s="14">
        <v>283</v>
      </c>
      <c r="AH317" s="15">
        <v>343.13732682</v>
      </c>
      <c r="AI317" s="15">
        <v>72.633203604000002</v>
      </c>
      <c r="AJ317" s="15">
        <v>136.29970474999999</v>
      </c>
      <c r="AK317" s="15">
        <v>196.11029707</v>
      </c>
      <c r="AL317" s="15">
        <v>6.3123287671000003</v>
      </c>
      <c r="AM317" s="15">
        <v>26.469346067</v>
      </c>
      <c r="AN317" s="15">
        <v>170.88715665000001</v>
      </c>
      <c r="AO317" s="15">
        <v>195.29144862999999</v>
      </c>
      <c r="AP317" s="15">
        <v>7.3576986300999998</v>
      </c>
      <c r="AQ317" s="15">
        <v>275</v>
      </c>
      <c r="AR317" s="50"/>
      <c r="AS317" s="39"/>
      <c r="AU317" s="14">
        <v>283</v>
      </c>
      <c r="AV317" s="15">
        <v>343.23098378999998</v>
      </c>
      <c r="AW317" s="15">
        <v>71.362973124999996</v>
      </c>
      <c r="AX317" s="15">
        <v>135.66107403999999</v>
      </c>
      <c r="AY317" s="15">
        <v>195.60566717</v>
      </c>
      <c r="AZ317" s="15">
        <v>6.3123287671000003</v>
      </c>
      <c r="BA317" s="15">
        <v>26.330591977000001</v>
      </c>
      <c r="BB317" s="15">
        <v>171.34072419</v>
      </c>
      <c r="BC317" s="15">
        <v>211.26919839000001</v>
      </c>
      <c r="BD317" s="15">
        <v>7.3719479889999997</v>
      </c>
      <c r="BE317" s="15">
        <v>287</v>
      </c>
      <c r="BF317" s="50"/>
      <c r="BG317" s="39"/>
      <c r="BI317" s="14">
        <v>283</v>
      </c>
      <c r="BJ317" s="15">
        <v>366.44703874999999</v>
      </c>
      <c r="BK317" s="15">
        <v>72.452149465999995</v>
      </c>
      <c r="BL317" s="15">
        <v>132.88010241000001</v>
      </c>
      <c r="BM317" s="15">
        <v>208.42413304999999</v>
      </c>
      <c r="BN317" s="15">
        <v>6.3123287671000003</v>
      </c>
      <c r="BO317" s="15">
        <v>26.476088382</v>
      </c>
      <c r="BP317" s="15">
        <v>175.16945221</v>
      </c>
      <c r="BQ317" s="15">
        <v>308.99656893999997</v>
      </c>
      <c r="BR317" s="15">
        <v>7.7468075123000002</v>
      </c>
      <c r="BS317" s="15">
        <v>275</v>
      </c>
      <c r="BT317" s="50"/>
    </row>
    <row r="318" spans="5:72">
      <c r="E318" s="14">
        <v>284</v>
      </c>
      <c r="F318" s="15">
        <v>364.79976835000002</v>
      </c>
      <c r="G318" s="15">
        <v>74.303137070999995</v>
      </c>
      <c r="H318" s="15">
        <v>136.53798771000001</v>
      </c>
      <c r="I318" s="15">
        <v>198.42150862</v>
      </c>
      <c r="J318" s="15">
        <v>6.3123287671000003</v>
      </c>
      <c r="K318" s="15">
        <v>26.436251592000001</v>
      </c>
      <c r="L318" s="15">
        <v>194.55932781999999</v>
      </c>
      <c r="M318" s="15">
        <v>327.57967043000002</v>
      </c>
      <c r="N318" s="15">
        <v>8.0135274465999995</v>
      </c>
      <c r="O318" s="15">
        <v>308</v>
      </c>
      <c r="S318" s="14">
        <v>284</v>
      </c>
      <c r="T318" s="15">
        <v>359.54371404</v>
      </c>
      <c r="U318" s="15">
        <v>72.272106410000006</v>
      </c>
      <c r="V318" s="15">
        <v>136.88021767999999</v>
      </c>
      <c r="W318" s="15">
        <v>199.14546949000001</v>
      </c>
      <c r="X318" s="15">
        <v>6.3123287671000003</v>
      </c>
      <c r="Y318" s="15">
        <v>26.485807905000001</v>
      </c>
      <c r="Z318" s="15">
        <v>181.13180747000001</v>
      </c>
      <c r="AA318" s="15">
        <v>209.78733262</v>
      </c>
      <c r="AB318" s="15">
        <v>7.4484036027</v>
      </c>
      <c r="AC318" s="15">
        <v>275</v>
      </c>
      <c r="AG318" s="14">
        <v>284</v>
      </c>
      <c r="AH318" s="15">
        <v>339.0370934</v>
      </c>
      <c r="AI318" s="15">
        <v>72.185469779000002</v>
      </c>
      <c r="AJ318" s="15">
        <v>135.88714654</v>
      </c>
      <c r="AK318" s="15">
        <v>195.87894448</v>
      </c>
      <c r="AL318" s="15">
        <v>6.3123287671000003</v>
      </c>
      <c r="AM318" s="15">
        <v>26.478285947</v>
      </c>
      <c r="AN318" s="15">
        <v>170.93683487999999</v>
      </c>
      <c r="AO318" s="15">
        <v>195.92136576999999</v>
      </c>
      <c r="AP318" s="15">
        <v>7.3576986300999998</v>
      </c>
      <c r="AQ318" s="15">
        <v>275</v>
      </c>
      <c r="AR318" s="50"/>
      <c r="AS318" s="39"/>
      <c r="AU318" s="14">
        <v>284</v>
      </c>
      <c r="AV318" s="15">
        <v>339.14790151</v>
      </c>
      <c r="AW318" s="15">
        <v>70.858690409000005</v>
      </c>
      <c r="AX318" s="15">
        <v>135.28852766</v>
      </c>
      <c r="AY318" s="15">
        <v>195.37792955</v>
      </c>
      <c r="AZ318" s="15">
        <v>6.3123287671000003</v>
      </c>
      <c r="BA318" s="15">
        <v>26.339601520999999</v>
      </c>
      <c r="BB318" s="15">
        <v>171.38748165000001</v>
      </c>
      <c r="BC318" s="15">
        <v>212.05615471999999</v>
      </c>
      <c r="BD318" s="15">
        <v>7.3719479889999997</v>
      </c>
      <c r="BE318" s="15">
        <v>287</v>
      </c>
      <c r="BF318" s="50"/>
      <c r="BG318" s="39"/>
      <c r="BI318" s="14">
        <v>284</v>
      </c>
      <c r="BJ318" s="15">
        <v>362.26293489</v>
      </c>
      <c r="BK318" s="15">
        <v>71.863304399</v>
      </c>
      <c r="BL318" s="15">
        <v>132.49724176000001</v>
      </c>
      <c r="BM318" s="15">
        <v>208.23502113999999</v>
      </c>
      <c r="BN318" s="15">
        <v>6.3123287671000003</v>
      </c>
      <c r="BO318" s="15">
        <v>26.484872881000001</v>
      </c>
      <c r="BP318" s="15">
        <v>175.20715537999999</v>
      </c>
      <c r="BQ318" s="15">
        <v>309.91831277</v>
      </c>
      <c r="BR318" s="15">
        <v>7.7468075123000002</v>
      </c>
      <c r="BS318" s="15">
        <v>275</v>
      </c>
      <c r="BT318" s="50"/>
    </row>
    <row r="319" spans="5:72">
      <c r="E319" s="14">
        <v>285</v>
      </c>
      <c r="F319" s="15">
        <v>360.52795517999999</v>
      </c>
      <c r="G319" s="15">
        <v>73.794500846999995</v>
      </c>
      <c r="H319" s="15">
        <v>136.11672354000001</v>
      </c>
      <c r="I319" s="15">
        <v>198.19624906000001</v>
      </c>
      <c r="J319" s="15">
        <v>6.3123287671000003</v>
      </c>
      <c r="K319" s="15">
        <v>26.445721514999999</v>
      </c>
      <c r="L319" s="15">
        <v>194.61245106000001</v>
      </c>
      <c r="M319" s="15">
        <v>328.44948407999999</v>
      </c>
      <c r="N319" s="15">
        <v>8.0135274465999995</v>
      </c>
      <c r="O319" s="15">
        <v>310</v>
      </c>
      <c r="S319" s="14">
        <v>285</v>
      </c>
      <c r="T319" s="15">
        <v>355.29431516</v>
      </c>
      <c r="U319" s="15">
        <v>71.747679805999994</v>
      </c>
      <c r="V319" s="15">
        <v>136.47947425999999</v>
      </c>
      <c r="W319" s="15">
        <v>198.92123420999999</v>
      </c>
      <c r="X319" s="15">
        <v>6.3123287671000003</v>
      </c>
      <c r="Y319" s="15">
        <v>26.494326101999999</v>
      </c>
      <c r="Z319" s="15">
        <v>181.19375095999999</v>
      </c>
      <c r="AA319" s="15">
        <v>210.45544018000001</v>
      </c>
      <c r="AB319" s="15">
        <v>7.4484036027</v>
      </c>
      <c r="AC319" s="15">
        <v>276</v>
      </c>
      <c r="AG319" s="14">
        <v>285</v>
      </c>
      <c r="AH319" s="15">
        <v>334.98002093000002</v>
      </c>
      <c r="AI319" s="15">
        <v>71.704324942</v>
      </c>
      <c r="AJ319" s="15">
        <v>135.46483839999999</v>
      </c>
      <c r="AK319" s="15">
        <v>195.64759187999999</v>
      </c>
      <c r="AL319" s="15">
        <v>6.3123287671000003</v>
      </c>
      <c r="AM319" s="15">
        <v>26.487297220999999</v>
      </c>
      <c r="AN319" s="15">
        <v>170.99072856000001</v>
      </c>
      <c r="AO319" s="15">
        <v>196.56486626</v>
      </c>
      <c r="AP319" s="15">
        <v>7.3576986300999998</v>
      </c>
      <c r="AQ319" s="15">
        <v>276</v>
      </c>
      <c r="AR319" s="50"/>
      <c r="AS319" s="39"/>
      <c r="AU319" s="14">
        <v>285</v>
      </c>
      <c r="AV319" s="15">
        <v>335.06662081000002</v>
      </c>
      <c r="AW319" s="15">
        <v>70.364192864000003</v>
      </c>
      <c r="AX319" s="15">
        <v>134.90439452999999</v>
      </c>
      <c r="AY319" s="15">
        <v>195.15019193000001</v>
      </c>
      <c r="AZ319" s="15">
        <v>6.3123287671000003</v>
      </c>
      <c r="BA319" s="15">
        <v>26.348699503999999</v>
      </c>
      <c r="BB319" s="15">
        <v>171.43807050000001</v>
      </c>
      <c r="BC319" s="15">
        <v>212.85528926000001</v>
      </c>
      <c r="BD319" s="15">
        <v>7.3719479889999997</v>
      </c>
      <c r="BE319" s="15">
        <v>288</v>
      </c>
      <c r="BF319" s="50"/>
      <c r="BG319" s="39"/>
      <c r="BI319" s="14">
        <v>285</v>
      </c>
      <c r="BJ319" s="15">
        <v>357.99565059999998</v>
      </c>
      <c r="BK319" s="15">
        <v>71.416478991000005</v>
      </c>
      <c r="BL319" s="15">
        <v>132.05554189</v>
      </c>
      <c r="BM319" s="15">
        <v>208.04590923000001</v>
      </c>
      <c r="BN319" s="15">
        <v>6.3123287671000003</v>
      </c>
      <c r="BO319" s="15">
        <v>26.493716690999999</v>
      </c>
      <c r="BP319" s="15">
        <v>175.24802165</v>
      </c>
      <c r="BQ319" s="15">
        <v>310.85050267999998</v>
      </c>
      <c r="BR319" s="15">
        <v>7.7468075123000002</v>
      </c>
      <c r="BS319" s="15">
        <v>276</v>
      </c>
      <c r="BT319" s="50"/>
    </row>
    <row r="320" spans="5:72">
      <c r="E320" s="14">
        <v>286</v>
      </c>
      <c r="F320" s="15">
        <v>356.15679793999999</v>
      </c>
      <c r="G320" s="15">
        <v>73.355461481999995</v>
      </c>
      <c r="H320" s="15">
        <v>135.72520660000001</v>
      </c>
      <c r="I320" s="15">
        <v>197.9709895</v>
      </c>
      <c r="J320" s="15">
        <v>6.3123287671000003</v>
      </c>
      <c r="K320" s="15">
        <v>26.455263312</v>
      </c>
      <c r="L320" s="15">
        <v>194.66702255999999</v>
      </c>
      <c r="M320" s="15">
        <v>329.33049089999997</v>
      </c>
      <c r="N320" s="15">
        <v>8.0135274465999995</v>
      </c>
      <c r="O320" s="15">
        <v>311</v>
      </c>
      <c r="S320" s="14">
        <v>286</v>
      </c>
      <c r="T320" s="15">
        <v>350.99180408000001</v>
      </c>
      <c r="U320" s="15">
        <v>71.321888770000001</v>
      </c>
      <c r="V320" s="15">
        <v>136.03320747999999</v>
      </c>
      <c r="W320" s="15">
        <v>198.69699893999999</v>
      </c>
      <c r="X320" s="15">
        <v>6.3123287671000003</v>
      </c>
      <c r="Y320" s="15">
        <v>26.502873404999999</v>
      </c>
      <c r="Z320" s="15">
        <v>181.25884060000001</v>
      </c>
      <c r="AA320" s="15">
        <v>211.13437282000001</v>
      </c>
      <c r="AB320" s="15">
        <v>7.4484036027</v>
      </c>
      <c r="AC320" s="15">
        <v>276</v>
      </c>
      <c r="AG320" s="14">
        <v>286</v>
      </c>
      <c r="AH320" s="15">
        <v>330.92171508000001</v>
      </c>
      <c r="AI320" s="15">
        <v>71.204597602999996</v>
      </c>
      <c r="AJ320" s="15">
        <v>135.06234615</v>
      </c>
      <c r="AK320" s="15">
        <v>195.41623928000001</v>
      </c>
      <c r="AL320" s="15">
        <v>6.3123287671000003</v>
      </c>
      <c r="AM320" s="15">
        <v>26.496361851</v>
      </c>
      <c r="AN320" s="15">
        <v>171.04818638</v>
      </c>
      <c r="AO320" s="15">
        <v>197.22037326</v>
      </c>
      <c r="AP320" s="15">
        <v>7.3576986300999998</v>
      </c>
      <c r="AQ320" s="15">
        <v>276</v>
      </c>
      <c r="AR320" s="50"/>
      <c r="AS320" s="39"/>
      <c r="AU320" s="14">
        <v>286</v>
      </c>
      <c r="AV320" s="15">
        <v>330.98057120999999</v>
      </c>
      <c r="AW320" s="15">
        <v>69.900017293999994</v>
      </c>
      <c r="AX320" s="15">
        <v>134.49470832</v>
      </c>
      <c r="AY320" s="15">
        <v>194.92245431000001</v>
      </c>
      <c r="AZ320" s="15">
        <v>6.3123287671000003</v>
      </c>
      <c r="BA320" s="15">
        <v>26.357866901000001</v>
      </c>
      <c r="BB320" s="15">
        <v>171.49183490999999</v>
      </c>
      <c r="BC320" s="15">
        <v>213.66486334000001</v>
      </c>
      <c r="BD320" s="15">
        <v>7.3719479889999997</v>
      </c>
      <c r="BE320" s="15">
        <v>288</v>
      </c>
      <c r="BF320" s="50"/>
      <c r="BG320" s="39"/>
      <c r="BI320" s="14">
        <v>286</v>
      </c>
      <c r="BJ320" s="15">
        <v>353.64258314</v>
      </c>
      <c r="BK320" s="15">
        <v>70.940103230999995</v>
      </c>
      <c r="BL320" s="15">
        <v>131.72917552000001</v>
      </c>
      <c r="BM320" s="15">
        <v>207.85679732</v>
      </c>
      <c r="BN320" s="15">
        <v>6.3123287671000003</v>
      </c>
      <c r="BO320" s="15">
        <v>26.502602009</v>
      </c>
      <c r="BP320" s="15">
        <v>175.2914036</v>
      </c>
      <c r="BQ320" s="15">
        <v>311.79097261999999</v>
      </c>
      <c r="BR320" s="15">
        <v>7.7468075123000002</v>
      </c>
      <c r="BS320" s="15">
        <v>276</v>
      </c>
      <c r="BT320" s="50"/>
    </row>
    <row r="321" spans="5:72">
      <c r="E321" s="14">
        <v>287</v>
      </c>
      <c r="F321" s="15">
        <v>351.94072745</v>
      </c>
      <c r="G321" s="15">
        <v>72.937413348999996</v>
      </c>
      <c r="H321" s="15">
        <v>135.18983316999999</v>
      </c>
      <c r="I321" s="15">
        <v>197.71350842999999</v>
      </c>
      <c r="J321" s="15">
        <v>6.3123287671000003</v>
      </c>
      <c r="K321" s="15">
        <v>26.464857395999999</v>
      </c>
      <c r="L321" s="15">
        <v>194.72236649000001</v>
      </c>
      <c r="M321" s="15">
        <v>330.22039981</v>
      </c>
      <c r="N321" s="15">
        <v>8.0135274465999995</v>
      </c>
      <c r="O321" s="15">
        <v>312</v>
      </c>
      <c r="S321" s="14">
        <v>287</v>
      </c>
      <c r="T321" s="15">
        <v>346.76116945000001</v>
      </c>
      <c r="U321" s="15">
        <v>70.878286953</v>
      </c>
      <c r="V321" s="15">
        <v>135.57923106000001</v>
      </c>
      <c r="W321" s="15">
        <v>198.42640761999999</v>
      </c>
      <c r="X321" s="15">
        <v>6.3123287671000003</v>
      </c>
      <c r="Y321" s="15">
        <v>26.511433196999999</v>
      </c>
      <c r="Z321" s="15">
        <v>181.32640828000001</v>
      </c>
      <c r="AA321" s="15">
        <v>211.82252385999999</v>
      </c>
      <c r="AB321" s="15">
        <v>7.4484036027</v>
      </c>
      <c r="AC321" s="15">
        <v>277</v>
      </c>
      <c r="AG321" s="14">
        <v>287</v>
      </c>
      <c r="AH321" s="15">
        <v>327.01619649999998</v>
      </c>
      <c r="AI321" s="15">
        <v>70.773452300000002</v>
      </c>
      <c r="AJ321" s="15">
        <v>134.54929698000001</v>
      </c>
      <c r="AK321" s="15">
        <v>195.07407427000001</v>
      </c>
      <c r="AL321" s="15">
        <v>6.3123287671000003</v>
      </c>
      <c r="AM321" s="15">
        <v>26.505461801999999</v>
      </c>
      <c r="AN321" s="15">
        <v>171.10855702999999</v>
      </c>
      <c r="AO321" s="15">
        <v>197.88630997999999</v>
      </c>
      <c r="AP321" s="15">
        <v>7.3576986300999998</v>
      </c>
      <c r="AQ321" s="15">
        <v>277</v>
      </c>
      <c r="AR321" s="50"/>
      <c r="AS321" s="39"/>
      <c r="AU321" s="14">
        <v>287</v>
      </c>
      <c r="AV321" s="15">
        <v>327.1467389</v>
      </c>
      <c r="AW321" s="15">
        <v>69.463489279000001</v>
      </c>
      <c r="AX321" s="15">
        <v>133.89987398</v>
      </c>
      <c r="AY321" s="15">
        <v>194.59999998000001</v>
      </c>
      <c r="AZ321" s="15">
        <v>6.3123287671000003</v>
      </c>
      <c r="BA321" s="15">
        <v>26.367084685999998</v>
      </c>
      <c r="BB321" s="15">
        <v>171.54811903999999</v>
      </c>
      <c r="BC321" s="15">
        <v>214.48313827000001</v>
      </c>
      <c r="BD321" s="15">
        <v>7.3719479889999997</v>
      </c>
      <c r="BE321" s="15">
        <v>289</v>
      </c>
      <c r="BF321" s="50"/>
      <c r="BG321" s="39"/>
      <c r="BI321" s="14">
        <v>287</v>
      </c>
      <c r="BJ321" s="15">
        <v>349.53029923999998</v>
      </c>
      <c r="BK321" s="15">
        <v>70.506901075000002</v>
      </c>
      <c r="BL321" s="15">
        <v>131.19220025999999</v>
      </c>
      <c r="BM321" s="15">
        <v>207.59433716000001</v>
      </c>
      <c r="BN321" s="15">
        <v>6.3123287671000003</v>
      </c>
      <c r="BO321" s="15">
        <v>26.511511034000002</v>
      </c>
      <c r="BP321" s="15">
        <v>175.33665382000001</v>
      </c>
      <c r="BQ321" s="15">
        <v>312.73755650999999</v>
      </c>
      <c r="BR321" s="15">
        <v>7.7468075123000002</v>
      </c>
      <c r="BS321" s="15">
        <v>277</v>
      </c>
      <c r="BT321" s="50"/>
    </row>
    <row r="322" spans="5:72">
      <c r="E322" s="14">
        <v>288</v>
      </c>
      <c r="F322" s="15">
        <v>347.62640252</v>
      </c>
      <c r="G322" s="15">
        <v>72.509864585000003</v>
      </c>
      <c r="H322" s="15">
        <v>134.79410869</v>
      </c>
      <c r="I322" s="15">
        <v>197.42413350000001</v>
      </c>
      <c r="J322" s="15">
        <v>6.3123287671000003</v>
      </c>
      <c r="K322" s="15">
        <v>26.474484178000001</v>
      </c>
      <c r="L322" s="15">
        <v>194.77780701</v>
      </c>
      <c r="M322" s="15">
        <v>331.11691977999999</v>
      </c>
      <c r="N322" s="15">
        <v>8.0135274465999995</v>
      </c>
      <c r="O322" s="15">
        <v>314</v>
      </c>
      <c r="S322" s="14">
        <v>288</v>
      </c>
      <c r="T322" s="15">
        <v>342.46468125000001</v>
      </c>
      <c r="U322" s="15">
        <v>70.479524291999994</v>
      </c>
      <c r="V322" s="15">
        <v>135.17704227999999</v>
      </c>
      <c r="W322" s="15">
        <v>198.12504308000001</v>
      </c>
      <c r="X322" s="15">
        <v>6.3123287671000003</v>
      </c>
      <c r="Y322" s="15">
        <v>26.519988864999998</v>
      </c>
      <c r="Z322" s="15">
        <v>181.39578588000001</v>
      </c>
      <c r="AA322" s="15">
        <v>212.51828660000001</v>
      </c>
      <c r="AB322" s="15">
        <v>7.4484036027</v>
      </c>
      <c r="AC322" s="15">
        <v>277</v>
      </c>
      <c r="AG322" s="14">
        <v>288</v>
      </c>
      <c r="AH322" s="15">
        <v>322.88414797000001</v>
      </c>
      <c r="AI322" s="15">
        <v>70.386607033999994</v>
      </c>
      <c r="AJ322" s="15">
        <v>134.17585525000001</v>
      </c>
      <c r="AK322" s="15">
        <v>194.77453174999999</v>
      </c>
      <c r="AL322" s="15">
        <v>6.3123287671000003</v>
      </c>
      <c r="AM322" s="15">
        <v>26.514579039000001</v>
      </c>
      <c r="AN322" s="15">
        <v>171.17118919999999</v>
      </c>
      <c r="AO322" s="15">
        <v>198.56109959</v>
      </c>
      <c r="AP322" s="15">
        <v>7.3576986300999998</v>
      </c>
      <c r="AQ322" s="15">
        <v>277</v>
      </c>
      <c r="AR322" s="50"/>
      <c r="AS322" s="39"/>
      <c r="AU322" s="14">
        <v>288</v>
      </c>
      <c r="AV322" s="15">
        <v>323.09851576</v>
      </c>
      <c r="AW322" s="15">
        <v>69.006686748000007</v>
      </c>
      <c r="AX322" s="15">
        <v>133.52675614</v>
      </c>
      <c r="AY322" s="15">
        <v>194.29049448999999</v>
      </c>
      <c r="AZ322" s="15">
        <v>6.3123287671000003</v>
      </c>
      <c r="BA322" s="15">
        <v>26.376333833</v>
      </c>
      <c r="BB322" s="15">
        <v>171.60626707</v>
      </c>
      <c r="BC322" s="15">
        <v>215.30837535000001</v>
      </c>
      <c r="BD322" s="15">
        <v>7.3719479889999997</v>
      </c>
      <c r="BE322" s="15">
        <v>289</v>
      </c>
      <c r="BF322" s="50"/>
      <c r="BG322" s="39"/>
      <c r="BI322" s="14">
        <v>288</v>
      </c>
      <c r="BJ322" s="15">
        <v>345.32677339999998</v>
      </c>
      <c r="BK322" s="15">
        <v>70.033114355999999</v>
      </c>
      <c r="BL322" s="15">
        <v>130.77324038</v>
      </c>
      <c r="BM322" s="15">
        <v>207.34568811</v>
      </c>
      <c r="BN322" s="15">
        <v>6.3123287671000003</v>
      </c>
      <c r="BO322" s="15">
        <v>26.520425964000001</v>
      </c>
      <c r="BP322" s="15">
        <v>175.38312490000001</v>
      </c>
      <c r="BQ322" s="15">
        <v>313.6880883</v>
      </c>
      <c r="BR322" s="15">
        <v>7.7468075123000002</v>
      </c>
      <c r="BS322" s="15">
        <v>277</v>
      </c>
      <c r="BT322" s="50"/>
    </row>
    <row r="323" spans="5:72">
      <c r="E323" s="14">
        <v>289</v>
      </c>
      <c r="F323" s="15">
        <v>343.60754481999999</v>
      </c>
      <c r="G323" s="15">
        <v>71.942559222</v>
      </c>
      <c r="H323" s="15">
        <v>134.42765098999999</v>
      </c>
      <c r="I323" s="15">
        <v>196.94978114</v>
      </c>
      <c r="J323" s="15">
        <v>6.3123287671000003</v>
      </c>
      <c r="K323" s="15">
        <v>26.48412407</v>
      </c>
      <c r="L323" s="15">
        <v>194.83266828000001</v>
      </c>
      <c r="M323" s="15">
        <v>332.01775973999997</v>
      </c>
      <c r="N323" s="15">
        <v>8.0135274465999995</v>
      </c>
      <c r="O323" s="15">
        <v>315</v>
      </c>
      <c r="S323" s="14">
        <v>289</v>
      </c>
      <c r="T323" s="15">
        <v>338.42901143</v>
      </c>
      <c r="U323" s="15">
        <v>69.957791345999993</v>
      </c>
      <c r="V323" s="15">
        <v>134.81692667999999</v>
      </c>
      <c r="W323" s="15">
        <v>197.64375727999999</v>
      </c>
      <c r="X323" s="15">
        <v>6.3123287671000003</v>
      </c>
      <c r="Y323" s="15">
        <v>26.528523793000002</v>
      </c>
      <c r="Z323" s="15">
        <v>181.46630526000001</v>
      </c>
      <c r="AA323" s="15">
        <v>213.22005433999999</v>
      </c>
      <c r="AB323" s="15">
        <v>7.4484036027</v>
      </c>
      <c r="AC323" s="15">
        <v>279</v>
      </c>
      <c r="AG323" s="14">
        <v>289</v>
      </c>
      <c r="AH323" s="15">
        <v>319.12394848999998</v>
      </c>
      <c r="AI323" s="15">
        <v>69.888037009000001</v>
      </c>
      <c r="AJ323" s="15">
        <v>133.84574519</v>
      </c>
      <c r="AK323" s="15">
        <v>194.17153328000001</v>
      </c>
      <c r="AL323" s="15">
        <v>6.3123287671000003</v>
      </c>
      <c r="AM323" s="15">
        <v>26.523695524000001</v>
      </c>
      <c r="AN323" s="15">
        <v>171.23543157</v>
      </c>
      <c r="AO323" s="15">
        <v>199.24316529999999</v>
      </c>
      <c r="AP323" s="15">
        <v>7.3576986300999998</v>
      </c>
      <c r="AQ323" s="15">
        <v>279</v>
      </c>
      <c r="AR323" s="50"/>
      <c r="AS323" s="39"/>
      <c r="AU323" s="14">
        <v>289</v>
      </c>
      <c r="AV323" s="15">
        <v>319.31383411000002</v>
      </c>
      <c r="AW323" s="15">
        <v>68.575328659999997</v>
      </c>
      <c r="AX323" s="15">
        <v>133.15420207</v>
      </c>
      <c r="AY323" s="15">
        <v>193.69143930000001</v>
      </c>
      <c r="AZ323" s="15">
        <v>6.3123287671000003</v>
      </c>
      <c r="BA323" s="15">
        <v>26.385595317</v>
      </c>
      <c r="BB323" s="15">
        <v>171.66562317</v>
      </c>
      <c r="BC323" s="15">
        <v>216.13883591000001</v>
      </c>
      <c r="BD323" s="15">
        <v>7.3719479889999997</v>
      </c>
      <c r="BE323" s="15">
        <v>290</v>
      </c>
      <c r="BF323" s="50"/>
      <c r="BG323" s="39"/>
      <c r="BI323" s="14">
        <v>289</v>
      </c>
      <c r="BJ323" s="15">
        <v>341.29361067999997</v>
      </c>
      <c r="BK323" s="15">
        <v>69.537231653000006</v>
      </c>
      <c r="BL323" s="15">
        <v>130.46584863999999</v>
      </c>
      <c r="BM323" s="15">
        <v>206.83720378999999</v>
      </c>
      <c r="BN323" s="15">
        <v>6.3123287671000003</v>
      </c>
      <c r="BO323" s="15">
        <v>26.529328998</v>
      </c>
      <c r="BP323" s="15">
        <v>175.43016943999999</v>
      </c>
      <c r="BQ323" s="15">
        <v>314.64040190999998</v>
      </c>
      <c r="BR323" s="15">
        <v>7.7468075123000002</v>
      </c>
      <c r="BS323" s="15">
        <v>279</v>
      </c>
      <c r="BT323" s="50"/>
    </row>
    <row r="324" spans="5:72">
      <c r="E324" s="14">
        <v>290</v>
      </c>
      <c r="F324" s="15">
        <v>339.66173910999998</v>
      </c>
      <c r="G324" s="15">
        <v>71.532545409999997</v>
      </c>
      <c r="H324" s="15">
        <v>133.96694084000001</v>
      </c>
      <c r="I324" s="15">
        <v>196.33933771</v>
      </c>
      <c r="J324" s="15">
        <v>6.3123287671000003</v>
      </c>
      <c r="K324" s="15">
        <v>26.493757485</v>
      </c>
      <c r="L324" s="15">
        <v>194.88627445</v>
      </c>
      <c r="M324" s="15">
        <v>332.92062864000002</v>
      </c>
      <c r="N324" s="15">
        <v>8.0135274465999995</v>
      </c>
      <c r="O324" s="15">
        <v>316</v>
      </c>
      <c r="S324" s="14">
        <v>290</v>
      </c>
      <c r="T324" s="15">
        <v>334.46966646999999</v>
      </c>
      <c r="U324" s="15">
        <v>69.538295328999993</v>
      </c>
      <c r="V324" s="15">
        <v>134.40435155</v>
      </c>
      <c r="W324" s="15">
        <v>197.0363692</v>
      </c>
      <c r="X324" s="15">
        <v>6.3123287671000003</v>
      </c>
      <c r="Y324" s="15">
        <v>26.537021367000001</v>
      </c>
      <c r="Z324" s="15">
        <v>181.53729831999999</v>
      </c>
      <c r="AA324" s="15">
        <v>213.92622039</v>
      </c>
      <c r="AB324" s="15">
        <v>7.4484036027</v>
      </c>
      <c r="AC324" s="15">
        <v>279</v>
      </c>
      <c r="AG324" s="14">
        <v>290</v>
      </c>
      <c r="AH324" s="15">
        <v>315.36936044999999</v>
      </c>
      <c r="AI324" s="15">
        <v>69.451022602999998</v>
      </c>
      <c r="AJ324" s="15">
        <v>133.44846805</v>
      </c>
      <c r="AK324" s="15">
        <v>193.56853480000001</v>
      </c>
      <c r="AL324" s="15">
        <v>6.3123287671000003</v>
      </c>
      <c r="AM324" s="15">
        <v>26.532793222999999</v>
      </c>
      <c r="AN324" s="15">
        <v>171.30063283000001</v>
      </c>
      <c r="AO324" s="15">
        <v>199.93093028000001</v>
      </c>
      <c r="AP324" s="15">
        <v>7.3576986300999998</v>
      </c>
      <c r="AQ324" s="15">
        <v>279</v>
      </c>
      <c r="AR324" s="50"/>
      <c r="AS324" s="39"/>
      <c r="AU324" s="14">
        <v>290</v>
      </c>
      <c r="AV324" s="15">
        <v>315.44603813999998</v>
      </c>
      <c r="AW324" s="15">
        <v>68.193518155000007</v>
      </c>
      <c r="AX324" s="15">
        <v>132.81521473999999</v>
      </c>
      <c r="AY324" s="15">
        <v>193.09238411000001</v>
      </c>
      <c r="AZ324" s="15">
        <v>6.3123287671000003</v>
      </c>
      <c r="BA324" s="15">
        <v>26.394850113</v>
      </c>
      <c r="BB324" s="15">
        <v>171.72553151</v>
      </c>
      <c r="BC324" s="15">
        <v>216.97278126</v>
      </c>
      <c r="BD324" s="15">
        <v>7.3719479889999997</v>
      </c>
      <c r="BE324" s="15">
        <v>290</v>
      </c>
      <c r="BF324" s="50"/>
      <c r="BG324" s="39"/>
      <c r="BI324" s="14">
        <v>290</v>
      </c>
      <c r="BJ324" s="15">
        <v>337.12542599</v>
      </c>
      <c r="BK324" s="15">
        <v>69.213153984000002</v>
      </c>
      <c r="BL324" s="15">
        <v>130.07220064000001</v>
      </c>
      <c r="BM324" s="15">
        <v>206.37819266</v>
      </c>
      <c r="BN324" s="15">
        <v>6.3123287671000003</v>
      </c>
      <c r="BO324" s="15">
        <v>26.538202333000001</v>
      </c>
      <c r="BP324" s="15">
        <v>175.47713999999999</v>
      </c>
      <c r="BQ324" s="15">
        <v>315.59233130000001</v>
      </c>
      <c r="BR324" s="15">
        <v>7.7468075123000002</v>
      </c>
      <c r="BS324" s="15">
        <v>279</v>
      </c>
      <c r="BT324" s="50"/>
    </row>
    <row r="325" spans="5:72">
      <c r="E325" s="14">
        <v>291</v>
      </c>
      <c r="F325" s="15">
        <v>335.56208117</v>
      </c>
      <c r="G325" s="15">
        <v>71.041881669999995</v>
      </c>
      <c r="H325" s="15">
        <v>133.64910734</v>
      </c>
      <c r="I325" s="15">
        <v>195.82051977</v>
      </c>
      <c r="J325" s="15">
        <v>6.3123287671000003</v>
      </c>
      <c r="K325" s="15">
        <v>26.503364832999999</v>
      </c>
      <c r="L325" s="15">
        <v>194.93794969000001</v>
      </c>
      <c r="M325" s="15">
        <v>333.82323542</v>
      </c>
      <c r="N325" s="15">
        <v>8.0135274465999995</v>
      </c>
      <c r="O325" s="15">
        <v>317</v>
      </c>
      <c r="S325" s="14">
        <v>291</v>
      </c>
      <c r="T325" s="15">
        <v>330.44806720000003</v>
      </c>
      <c r="U325" s="15">
        <v>69.058122237999996</v>
      </c>
      <c r="V325" s="15">
        <v>134.01962818999999</v>
      </c>
      <c r="W325" s="15">
        <v>196.52406074999999</v>
      </c>
      <c r="X325" s="15">
        <v>6.3123287671000003</v>
      </c>
      <c r="Y325" s="15">
        <v>26.545464971000001</v>
      </c>
      <c r="Z325" s="15">
        <v>181.60809692999999</v>
      </c>
      <c r="AA325" s="15">
        <v>214.63517805999999</v>
      </c>
      <c r="AB325" s="15">
        <v>7.4484036027</v>
      </c>
      <c r="AC325" s="15">
        <v>280</v>
      </c>
      <c r="AG325" s="14">
        <v>291</v>
      </c>
      <c r="AH325" s="15">
        <v>311.49532633000001</v>
      </c>
      <c r="AI325" s="15">
        <v>68.994139433000001</v>
      </c>
      <c r="AJ325" s="15">
        <v>133.03631200999999</v>
      </c>
      <c r="AK325" s="15">
        <v>193.1197301</v>
      </c>
      <c r="AL325" s="15">
        <v>6.3123287671000003</v>
      </c>
      <c r="AM325" s="15">
        <v>26.541854098000002</v>
      </c>
      <c r="AN325" s="15">
        <v>171.36614166999999</v>
      </c>
      <c r="AO325" s="15">
        <v>200.62281773000001</v>
      </c>
      <c r="AP325" s="15">
        <v>7.3576986300999998</v>
      </c>
      <c r="AQ325" s="15">
        <v>280</v>
      </c>
      <c r="AR325" s="50"/>
      <c r="AS325" s="39"/>
      <c r="AU325" s="14">
        <v>291</v>
      </c>
      <c r="AV325" s="15">
        <v>311.55168327000001</v>
      </c>
      <c r="AW325" s="15">
        <v>67.760859083</v>
      </c>
      <c r="AX325" s="15">
        <v>132.36843754</v>
      </c>
      <c r="AY325" s="15">
        <v>192.67852625</v>
      </c>
      <c r="AZ325" s="15">
        <v>6.3123287671000003</v>
      </c>
      <c r="BA325" s="15">
        <v>26.404079194000001</v>
      </c>
      <c r="BB325" s="15">
        <v>171.78533626999999</v>
      </c>
      <c r="BC325" s="15">
        <v>217.80847270000001</v>
      </c>
      <c r="BD325" s="15">
        <v>7.3719479889999997</v>
      </c>
      <c r="BE325" s="15">
        <v>291</v>
      </c>
      <c r="BF325" s="50"/>
      <c r="BG325" s="39"/>
      <c r="BI325" s="14">
        <v>291</v>
      </c>
      <c r="BJ325" s="15">
        <v>332.99995640999998</v>
      </c>
      <c r="BK325" s="15">
        <v>68.721343024999996</v>
      </c>
      <c r="BL325" s="15">
        <v>129.69397097999999</v>
      </c>
      <c r="BM325" s="15">
        <v>206.02878136999999</v>
      </c>
      <c r="BN325" s="15">
        <v>6.3123287671000003</v>
      </c>
      <c r="BO325" s="15">
        <v>26.547028167000001</v>
      </c>
      <c r="BP325" s="15">
        <v>175.52338918999999</v>
      </c>
      <c r="BQ325" s="15">
        <v>316.5417104</v>
      </c>
      <c r="BR325" s="15">
        <v>7.7468075123000002</v>
      </c>
      <c r="BS325" s="15">
        <v>280</v>
      </c>
      <c r="BT325" s="50"/>
    </row>
    <row r="326" spans="5:72">
      <c r="E326" s="14">
        <v>292</v>
      </c>
      <c r="F326" s="15">
        <v>331.56845820000001</v>
      </c>
      <c r="G326" s="15">
        <v>70.470360326999995</v>
      </c>
      <c r="H326" s="15">
        <v>133.26146245000001</v>
      </c>
      <c r="I326" s="15">
        <v>195.52827550000001</v>
      </c>
      <c r="J326" s="15">
        <v>6.3123287671000003</v>
      </c>
      <c r="K326" s="15">
        <v>26.512926527000001</v>
      </c>
      <c r="L326" s="15">
        <v>194.98701815000001</v>
      </c>
      <c r="M326" s="15">
        <v>334.72328904</v>
      </c>
      <c r="N326" s="15">
        <v>8.0135274465999995</v>
      </c>
      <c r="O326" s="15">
        <v>318</v>
      </c>
      <c r="S326" s="14">
        <v>292</v>
      </c>
      <c r="T326" s="15">
        <v>326.52354214000002</v>
      </c>
      <c r="U326" s="15">
        <v>68.539256527000006</v>
      </c>
      <c r="V326" s="15">
        <v>133.59575795999999</v>
      </c>
      <c r="W326" s="15">
        <v>196.23330003999999</v>
      </c>
      <c r="X326" s="15">
        <v>6.3123287671000003</v>
      </c>
      <c r="Y326" s="15">
        <v>26.553837990000002</v>
      </c>
      <c r="Z326" s="15">
        <v>181.67803298000001</v>
      </c>
      <c r="AA326" s="15">
        <v>215.34532066</v>
      </c>
      <c r="AB326" s="15">
        <v>7.4484036027</v>
      </c>
      <c r="AC326" s="15">
        <v>280</v>
      </c>
      <c r="AG326" s="14">
        <v>292</v>
      </c>
      <c r="AH326" s="15">
        <v>308.19069560999998</v>
      </c>
      <c r="AI326" s="15">
        <v>68.569965546999995</v>
      </c>
      <c r="AJ326" s="15">
        <v>132.63289376</v>
      </c>
      <c r="AK326" s="15">
        <v>192.82354244999999</v>
      </c>
      <c r="AL326" s="15">
        <v>6.3123287671000003</v>
      </c>
      <c r="AM326" s="15">
        <v>26.550860114999999</v>
      </c>
      <c r="AN326" s="15">
        <v>171.43130679000001</v>
      </c>
      <c r="AO326" s="15">
        <v>201.31725084000001</v>
      </c>
      <c r="AP326" s="15">
        <v>7.3576986300999998</v>
      </c>
      <c r="AQ326" s="15">
        <v>280</v>
      </c>
      <c r="AR326" s="50"/>
      <c r="AS326" s="39"/>
      <c r="AU326" s="14">
        <v>292</v>
      </c>
      <c r="AV326" s="15">
        <v>308.27566521</v>
      </c>
      <c r="AW326" s="15">
        <v>67.454037315999997</v>
      </c>
      <c r="AX326" s="15">
        <v>131.96838253000001</v>
      </c>
      <c r="AY326" s="15">
        <v>192.3937564</v>
      </c>
      <c r="AZ326" s="15">
        <v>6.3123287671000003</v>
      </c>
      <c r="BA326" s="15">
        <v>26.413263534999999</v>
      </c>
      <c r="BB326" s="15">
        <v>171.84438161</v>
      </c>
      <c r="BC326" s="15">
        <v>218.64417155000001</v>
      </c>
      <c r="BD326" s="15">
        <v>7.3719479889999997</v>
      </c>
      <c r="BE326" s="15">
        <v>291</v>
      </c>
      <c r="BF326" s="50"/>
      <c r="BG326" s="39"/>
      <c r="BI326" s="14">
        <v>292</v>
      </c>
      <c r="BJ326" s="15">
        <v>329.75041081000001</v>
      </c>
      <c r="BK326" s="15">
        <v>68.319902549000005</v>
      </c>
      <c r="BL326" s="15">
        <v>129.31207033000001</v>
      </c>
      <c r="BM326" s="15">
        <v>205.84198633</v>
      </c>
      <c r="BN326" s="15">
        <v>6.3123287671000003</v>
      </c>
      <c r="BO326" s="15">
        <v>26.555788699000001</v>
      </c>
      <c r="BP326" s="15">
        <v>175.56826960000001</v>
      </c>
      <c r="BQ326" s="15">
        <v>317.48637314000001</v>
      </c>
      <c r="BR326" s="15">
        <v>7.7468075123000002</v>
      </c>
      <c r="BS326" s="15">
        <v>280</v>
      </c>
      <c r="BT326" s="50"/>
    </row>
    <row r="327" spans="5:72">
      <c r="E327" s="14">
        <v>293</v>
      </c>
      <c r="F327" s="15">
        <v>328.63824166000001</v>
      </c>
      <c r="G327" s="15">
        <v>70.220141556000002</v>
      </c>
      <c r="H327" s="15">
        <v>133.03461687999999</v>
      </c>
      <c r="I327" s="15">
        <v>195.16988692000001</v>
      </c>
      <c r="J327" s="15">
        <v>6.3123287671000003</v>
      </c>
      <c r="K327" s="15">
        <v>26.522422978000002</v>
      </c>
      <c r="L327" s="15">
        <v>195.03280398999999</v>
      </c>
      <c r="M327" s="15">
        <v>335.61849844</v>
      </c>
      <c r="N327" s="15">
        <v>8.0135274465999995</v>
      </c>
      <c r="O327" s="15">
        <v>319</v>
      </c>
      <c r="S327" s="14">
        <v>293</v>
      </c>
      <c r="T327" s="15">
        <v>323.51438447999999</v>
      </c>
      <c r="U327" s="15">
        <v>68.294568917000007</v>
      </c>
      <c r="V327" s="15">
        <v>133.45247501</v>
      </c>
      <c r="W327" s="15">
        <v>195.88659383999999</v>
      </c>
      <c r="X327" s="15">
        <v>6.3123287671000003</v>
      </c>
      <c r="Y327" s="15">
        <v>26.562123810999999</v>
      </c>
      <c r="Z327" s="15">
        <v>181.74643832999999</v>
      </c>
      <c r="AA327" s="15">
        <v>216.05504149000001</v>
      </c>
      <c r="AB327" s="15">
        <v>7.4484036027</v>
      </c>
      <c r="AC327" s="15">
        <v>281</v>
      </c>
      <c r="AG327" s="14">
        <v>293</v>
      </c>
      <c r="AH327" s="15">
        <v>305.45008862999998</v>
      </c>
      <c r="AI327" s="15">
        <v>68.259773058999997</v>
      </c>
      <c r="AJ327" s="15">
        <v>132.45629980999999</v>
      </c>
      <c r="AK327" s="15">
        <v>192.44471152</v>
      </c>
      <c r="AL327" s="15">
        <v>6.3123287671000003</v>
      </c>
      <c r="AM327" s="15">
        <v>26.559793237000001</v>
      </c>
      <c r="AN327" s="15">
        <v>171.49547686</v>
      </c>
      <c r="AO327" s="15">
        <v>202.01265279</v>
      </c>
      <c r="AP327" s="15">
        <v>7.3576986300999998</v>
      </c>
      <c r="AQ327" s="15">
        <v>281</v>
      </c>
      <c r="AR327" s="50"/>
      <c r="AS327" s="39"/>
      <c r="AU327" s="14">
        <v>293</v>
      </c>
      <c r="AV327" s="15">
        <v>305.60448692</v>
      </c>
      <c r="AW327" s="15">
        <v>67.061729514000007</v>
      </c>
      <c r="AX327" s="15">
        <v>131.82696343000001</v>
      </c>
      <c r="AY327" s="15">
        <v>191.99875879000001</v>
      </c>
      <c r="AZ327" s="15">
        <v>6.3123287671000003</v>
      </c>
      <c r="BA327" s="15">
        <v>26.422384111</v>
      </c>
      <c r="BB327" s="15">
        <v>171.90201171999999</v>
      </c>
      <c r="BC327" s="15">
        <v>219.47813912999999</v>
      </c>
      <c r="BD327" s="15">
        <v>7.3719479889999997</v>
      </c>
      <c r="BE327" s="15">
        <v>292</v>
      </c>
      <c r="BF327" s="50"/>
      <c r="BG327" s="39"/>
      <c r="BI327" s="14">
        <v>293</v>
      </c>
      <c r="BJ327" s="15">
        <v>326.83045417</v>
      </c>
      <c r="BK327" s="15">
        <v>68.030756034999996</v>
      </c>
      <c r="BL327" s="15">
        <v>129.11814985999999</v>
      </c>
      <c r="BM327" s="15">
        <v>205.54378398</v>
      </c>
      <c r="BN327" s="15">
        <v>6.3123287671000003</v>
      </c>
      <c r="BO327" s="15">
        <v>26.564466125999999</v>
      </c>
      <c r="BP327" s="15">
        <v>175.6111338</v>
      </c>
      <c r="BQ327" s="15">
        <v>318.42428715</v>
      </c>
      <c r="BR327" s="15">
        <v>7.7468075123000002</v>
      </c>
      <c r="BS327" s="15">
        <v>281</v>
      </c>
      <c r="BT327" s="50"/>
    </row>
    <row r="328" spans="5:72">
      <c r="E328" s="14">
        <v>294</v>
      </c>
      <c r="F328" s="15">
        <v>325.71856431999998</v>
      </c>
      <c r="G328" s="15">
        <v>69.984985627</v>
      </c>
      <c r="H328" s="15">
        <v>132.77858767000001</v>
      </c>
      <c r="I328" s="15">
        <v>194.81507993</v>
      </c>
      <c r="J328" s="15">
        <v>6.3123287671000003</v>
      </c>
      <c r="K328" s="15">
        <v>26.531834599</v>
      </c>
      <c r="L328" s="15">
        <v>195.07463136999999</v>
      </c>
      <c r="M328" s="15">
        <v>336.50657257</v>
      </c>
      <c r="N328" s="15">
        <v>8.0135274465999995</v>
      </c>
      <c r="O328" s="15">
        <v>320</v>
      </c>
      <c r="S328" s="14">
        <v>294</v>
      </c>
      <c r="T328" s="15">
        <v>320.69053074999999</v>
      </c>
      <c r="U328" s="15">
        <v>67.979423273999998</v>
      </c>
      <c r="V328" s="15">
        <v>133.18481446000001</v>
      </c>
      <c r="W328" s="15">
        <v>195.54941933999999</v>
      </c>
      <c r="X328" s="15">
        <v>6.3123287671000003</v>
      </c>
      <c r="Y328" s="15">
        <v>26.570305817000001</v>
      </c>
      <c r="Z328" s="15">
        <v>181.81264487000001</v>
      </c>
      <c r="AA328" s="15">
        <v>216.76273386</v>
      </c>
      <c r="AB328" s="15">
        <v>7.4484036027</v>
      </c>
      <c r="AC328" s="15">
        <v>281</v>
      </c>
      <c r="AG328" s="14">
        <v>294</v>
      </c>
      <c r="AH328" s="15">
        <v>302.64979481</v>
      </c>
      <c r="AI328" s="15">
        <v>67.974193068000005</v>
      </c>
      <c r="AJ328" s="15">
        <v>132.25458907999999</v>
      </c>
      <c r="AK328" s="15">
        <v>192.12607170000001</v>
      </c>
      <c r="AL328" s="15">
        <v>6.3123287671000003</v>
      </c>
      <c r="AM328" s="15">
        <v>26.568635429</v>
      </c>
      <c r="AN328" s="15">
        <v>171.55800056999999</v>
      </c>
      <c r="AO328" s="15">
        <v>202.70744676999999</v>
      </c>
      <c r="AP328" s="15">
        <v>7.3576986300999998</v>
      </c>
      <c r="AQ328" s="15">
        <v>281</v>
      </c>
      <c r="AR328" s="50"/>
      <c r="AS328" s="39"/>
      <c r="AU328" s="14">
        <v>294</v>
      </c>
      <c r="AV328" s="15">
        <v>302.89625114</v>
      </c>
      <c r="AW328" s="15">
        <v>66.702967333999993</v>
      </c>
      <c r="AX328" s="15">
        <v>131.60922755999999</v>
      </c>
      <c r="AY328" s="15">
        <v>191.68358982999999</v>
      </c>
      <c r="AZ328" s="15">
        <v>6.3123287671000003</v>
      </c>
      <c r="BA328" s="15">
        <v>26.431421895</v>
      </c>
      <c r="BB328" s="15">
        <v>171.95757075</v>
      </c>
      <c r="BC328" s="15">
        <v>220.30863674</v>
      </c>
      <c r="BD328" s="15">
        <v>7.3719479889999997</v>
      </c>
      <c r="BE328" s="15">
        <v>292</v>
      </c>
      <c r="BF328" s="50"/>
      <c r="BG328" s="39"/>
      <c r="BI328" s="14">
        <v>294</v>
      </c>
      <c r="BJ328" s="15">
        <v>323.98749946999999</v>
      </c>
      <c r="BK328" s="15">
        <v>67.671914952999998</v>
      </c>
      <c r="BL328" s="15">
        <v>128.8999259</v>
      </c>
      <c r="BM328" s="15">
        <v>205.26257774999999</v>
      </c>
      <c r="BN328" s="15">
        <v>6.3123287671000003</v>
      </c>
      <c r="BO328" s="15">
        <v>26.573042648000001</v>
      </c>
      <c r="BP328" s="15">
        <v>175.65133438999999</v>
      </c>
      <c r="BQ328" s="15">
        <v>319.35328000999999</v>
      </c>
      <c r="BR328" s="15">
        <v>7.7468075123000002</v>
      </c>
      <c r="BS328" s="15">
        <v>281</v>
      </c>
      <c r="BT328" s="50"/>
    </row>
    <row r="329" spans="5:72">
      <c r="E329" s="14">
        <v>295</v>
      </c>
      <c r="F329" s="15">
        <v>322.87345405999997</v>
      </c>
      <c r="G329" s="15">
        <v>69.661549464000004</v>
      </c>
      <c r="H329" s="15">
        <v>132.4737753</v>
      </c>
      <c r="I329" s="15">
        <v>194.52276925999999</v>
      </c>
      <c r="J329" s="15">
        <v>6.3123287671000003</v>
      </c>
      <c r="K329" s="15">
        <v>26.541141800999998</v>
      </c>
      <c r="L329" s="15">
        <v>195.11182445</v>
      </c>
      <c r="M329" s="15">
        <v>337.38522036000001</v>
      </c>
      <c r="N329" s="15">
        <v>8.0135274465999995</v>
      </c>
      <c r="O329" s="15">
        <v>322</v>
      </c>
      <c r="S329" s="14">
        <v>295</v>
      </c>
      <c r="T329" s="15">
        <v>317.78685758</v>
      </c>
      <c r="U329" s="15">
        <v>67.684025117999994</v>
      </c>
      <c r="V329" s="15">
        <v>132.92120865999999</v>
      </c>
      <c r="W329" s="15">
        <v>195.26826204</v>
      </c>
      <c r="X329" s="15">
        <v>6.3123287671000003</v>
      </c>
      <c r="Y329" s="15">
        <v>26.578367394000001</v>
      </c>
      <c r="Z329" s="15">
        <v>181.87598448</v>
      </c>
      <c r="AA329" s="15">
        <v>217.46679108000001</v>
      </c>
      <c r="AB329" s="15">
        <v>7.4484036027</v>
      </c>
      <c r="AC329" s="15">
        <v>282</v>
      </c>
      <c r="AG329" s="14">
        <v>295</v>
      </c>
      <c r="AH329" s="15">
        <v>299.99523307999999</v>
      </c>
      <c r="AI329" s="15">
        <v>67.615381542999998</v>
      </c>
      <c r="AJ329" s="15">
        <v>131.92212086999999</v>
      </c>
      <c r="AK329" s="15">
        <v>191.86568879000001</v>
      </c>
      <c r="AL329" s="15">
        <v>6.3123287671000003</v>
      </c>
      <c r="AM329" s="15">
        <v>26.577368653000001</v>
      </c>
      <c r="AN329" s="15">
        <v>171.61822662</v>
      </c>
      <c r="AO329" s="15">
        <v>203.40005597999999</v>
      </c>
      <c r="AP329" s="15">
        <v>7.3576986300999998</v>
      </c>
      <c r="AQ329" s="15">
        <v>282</v>
      </c>
      <c r="AR329" s="50"/>
      <c r="AS329" s="39"/>
      <c r="AU329" s="14">
        <v>295</v>
      </c>
      <c r="AV329" s="15">
        <v>300.19833720000003</v>
      </c>
      <c r="AW329" s="15">
        <v>66.355625958000005</v>
      </c>
      <c r="AX329" s="15">
        <v>131.28152761999999</v>
      </c>
      <c r="AY329" s="15">
        <v>191.45664228999999</v>
      </c>
      <c r="AZ329" s="15">
        <v>6.3123287671000003</v>
      </c>
      <c r="BA329" s="15">
        <v>26.440357862999999</v>
      </c>
      <c r="BB329" s="15">
        <v>172.01040287999999</v>
      </c>
      <c r="BC329" s="15">
        <v>221.13392571</v>
      </c>
      <c r="BD329" s="15">
        <v>7.3719479889999997</v>
      </c>
      <c r="BE329" s="15">
        <v>293</v>
      </c>
      <c r="BF329" s="50"/>
      <c r="BG329" s="39"/>
      <c r="BI329" s="14">
        <v>295</v>
      </c>
      <c r="BJ329" s="15">
        <v>321.11200998999999</v>
      </c>
      <c r="BK329" s="15">
        <v>67.398516138000005</v>
      </c>
      <c r="BL329" s="15">
        <v>128.55701432000001</v>
      </c>
      <c r="BM329" s="15">
        <v>205.05315164999999</v>
      </c>
      <c r="BN329" s="15">
        <v>6.3123287671000003</v>
      </c>
      <c r="BO329" s="15">
        <v>26.581500461000001</v>
      </c>
      <c r="BP329" s="15">
        <v>175.68822395000001</v>
      </c>
      <c r="BQ329" s="15">
        <v>320.27108759999999</v>
      </c>
      <c r="BR329" s="15">
        <v>7.7468075123000002</v>
      </c>
      <c r="BS329" s="15">
        <v>282</v>
      </c>
      <c r="BT329" s="50"/>
    </row>
    <row r="330" spans="5:72">
      <c r="E330" s="14">
        <v>296</v>
      </c>
      <c r="F330" s="15">
        <v>319.96682565999998</v>
      </c>
      <c r="G330" s="15">
        <v>69.299843449999997</v>
      </c>
      <c r="H330" s="15">
        <v>132.19995388000001</v>
      </c>
      <c r="I330" s="15">
        <v>194.29925563</v>
      </c>
      <c r="J330" s="15">
        <v>6.3123287671000003</v>
      </c>
      <c r="K330" s="15">
        <v>26.550324997000001</v>
      </c>
      <c r="L330" s="15">
        <v>195.14370739</v>
      </c>
      <c r="M330" s="15">
        <v>338.25215077000001</v>
      </c>
      <c r="N330" s="15">
        <v>8.0135274465999995</v>
      </c>
      <c r="O330" s="15">
        <v>323</v>
      </c>
      <c r="S330" s="14">
        <v>296</v>
      </c>
      <c r="T330" s="15">
        <v>314.96500571000001</v>
      </c>
      <c r="U330" s="15">
        <v>67.321016330999996</v>
      </c>
      <c r="V330" s="15">
        <v>132.58454305000001</v>
      </c>
      <c r="W330" s="15">
        <v>195.04595388000001</v>
      </c>
      <c r="X330" s="15">
        <v>6.3123287671000003</v>
      </c>
      <c r="Y330" s="15">
        <v>26.586291926000001</v>
      </c>
      <c r="Z330" s="15">
        <v>181.93578904</v>
      </c>
      <c r="AA330" s="15">
        <v>218.16560645000001</v>
      </c>
      <c r="AB330" s="15">
        <v>7.4484036027</v>
      </c>
      <c r="AC330" s="15">
        <v>282</v>
      </c>
      <c r="AG330" s="14">
        <v>296</v>
      </c>
      <c r="AH330" s="15">
        <v>297.24475249</v>
      </c>
      <c r="AI330" s="15">
        <v>67.294127175</v>
      </c>
      <c r="AJ330" s="15">
        <v>131.61696524000001</v>
      </c>
      <c r="AK330" s="15">
        <v>191.63635503</v>
      </c>
      <c r="AL330" s="15">
        <v>6.3123287671000003</v>
      </c>
      <c r="AM330" s="15">
        <v>26.585974876000002</v>
      </c>
      <c r="AN330" s="15">
        <v>171.67550367999999</v>
      </c>
      <c r="AO330" s="15">
        <v>204.08890359</v>
      </c>
      <c r="AP330" s="15">
        <v>7.3576986300999998</v>
      </c>
      <c r="AQ330" s="15">
        <v>282</v>
      </c>
      <c r="AR330" s="50"/>
      <c r="AS330" s="39"/>
      <c r="AU330" s="14">
        <v>296</v>
      </c>
      <c r="AV330" s="15">
        <v>297.53021217000003</v>
      </c>
      <c r="AW330" s="15">
        <v>65.967898288000001</v>
      </c>
      <c r="AX330" s="15">
        <v>130.96328875</v>
      </c>
      <c r="AY330" s="15">
        <v>191.23083106000001</v>
      </c>
      <c r="AZ330" s="15">
        <v>6.3123287671000003</v>
      </c>
      <c r="BA330" s="15">
        <v>26.449172989000001</v>
      </c>
      <c r="BB330" s="15">
        <v>172.05985229000001</v>
      </c>
      <c r="BC330" s="15">
        <v>221.95226733000001</v>
      </c>
      <c r="BD330" s="15">
        <v>7.3719479889999997</v>
      </c>
      <c r="BE330" s="15">
        <v>293</v>
      </c>
      <c r="BF330" s="50"/>
      <c r="BG330" s="39"/>
      <c r="BI330" s="14">
        <v>296</v>
      </c>
      <c r="BJ330" s="15">
        <v>318.24300036</v>
      </c>
      <c r="BK330" s="15">
        <v>66.962502767000004</v>
      </c>
      <c r="BL330" s="15">
        <v>128.34328586000001</v>
      </c>
      <c r="BM330" s="15">
        <v>204.87067712999999</v>
      </c>
      <c r="BN330" s="15">
        <v>6.3123287671000003</v>
      </c>
      <c r="BO330" s="15">
        <v>26.589821765</v>
      </c>
      <c r="BP330" s="15">
        <v>175.72115507000001</v>
      </c>
      <c r="BQ330" s="15">
        <v>321.17554209999997</v>
      </c>
      <c r="BR330" s="15">
        <v>7.7468075123000002</v>
      </c>
      <c r="BS330" s="15">
        <v>282</v>
      </c>
      <c r="BT330" s="50"/>
    </row>
    <row r="331" spans="5:72">
      <c r="E331" s="14">
        <v>297</v>
      </c>
      <c r="F331" s="15">
        <v>316.99135866</v>
      </c>
      <c r="G331" s="15">
        <v>69.053929025000002</v>
      </c>
      <c r="H331" s="15">
        <v>131.87917947</v>
      </c>
      <c r="I331" s="15">
        <v>194.07574199999999</v>
      </c>
      <c r="J331" s="15">
        <v>6.3123287671000003</v>
      </c>
      <c r="K331" s="15">
        <v>26.559364596999998</v>
      </c>
      <c r="L331" s="15">
        <v>195.16960434000001</v>
      </c>
      <c r="M331" s="15">
        <v>339.10507274999998</v>
      </c>
      <c r="N331" s="15">
        <v>8.0135274465999995</v>
      </c>
      <c r="O331" s="15">
        <v>324</v>
      </c>
      <c r="S331" s="14">
        <v>297</v>
      </c>
      <c r="T331" s="15">
        <v>312.04043184</v>
      </c>
      <c r="U331" s="15">
        <v>67.018536978</v>
      </c>
      <c r="V331" s="15">
        <v>132.29007002</v>
      </c>
      <c r="W331" s="15">
        <v>194.82364572</v>
      </c>
      <c r="X331" s="15">
        <v>6.3123287671000003</v>
      </c>
      <c r="Y331" s="15">
        <v>26.5940628</v>
      </c>
      <c r="Z331" s="15">
        <v>181.99139043</v>
      </c>
      <c r="AA331" s="15">
        <v>218.85757328</v>
      </c>
      <c r="AB331" s="15">
        <v>7.4484036027</v>
      </c>
      <c r="AC331" s="15">
        <v>283</v>
      </c>
      <c r="AG331" s="14">
        <v>297</v>
      </c>
      <c r="AH331" s="15">
        <v>294.34558357999998</v>
      </c>
      <c r="AI331" s="15">
        <v>67.062645375000002</v>
      </c>
      <c r="AJ331" s="15">
        <v>131.37072534999999</v>
      </c>
      <c r="AK331" s="15">
        <v>191.40702127</v>
      </c>
      <c r="AL331" s="15">
        <v>6.3123287671000003</v>
      </c>
      <c r="AM331" s="15">
        <v>26.594436059</v>
      </c>
      <c r="AN331" s="15">
        <v>171.72918046000001</v>
      </c>
      <c r="AO331" s="15">
        <v>204.77241280999999</v>
      </c>
      <c r="AP331" s="15">
        <v>7.3576986300999998</v>
      </c>
      <c r="AQ331" s="15">
        <v>283</v>
      </c>
      <c r="AR331" s="50"/>
      <c r="AS331" s="39"/>
      <c r="AU331" s="14">
        <v>297</v>
      </c>
      <c r="AV331" s="15">
        <v>294.65375205999999</v>
      </c>
      <c r="AW331" s="15">
        <v>65.758319431000004</v>
      </c>
      <c r="AX331" s="15">
        <v>130.67523614000001</v>
      </c>
      <c r="AY331" s="15">
        <v>191.00501983000001</v>
      </c>
      <c r="AZ331" s="15">
        <v>6.3123287671000003</v>
      </c>
      <c r="BA331" s="15">
        <v>26.457848247000001</v>
      </c>
      <c r="BB331" s="15">
        <v>172.10526314000001</v>
      </c>
      <c r="BC331" s="15">
        <v>222.76192294000001</v>
      </c>
      <c r="BD331" s="15">
        <v>7.3719479889999997</v>
      </c>
      <c r="BE331" s="15">
        <v>294</v>
      </c>
      <c r="BF331" s="50"/>
      <c r="BG331" s="39"/>
      <c r="BI331" s="14">
        <v>297</v>
      </c>
      <c r="BJ331" s="15">
        <v>315.29318167000002</v>
      </c>
      <c r="BK331" s="15">
        <v>66.693958362000004</v>
      </c>
      <c r="BL331" s="15">
        <v>128.04289750000001</v>
      </c>
      <c r="BM331" s="15">
        <v>204.68820260999999</v>
      </c>
      <c r="BN331" s="15">
        <v>6.3123287671000003</v>
      </c>
      <c r="BO331" s="15">
        <v>26.597988757</v>
      </c>
      <c r="BP331" s="15">
        <v>175.74948035</v>
      </c>
      <c r="BQ331" s="15">
        <v>322.06447573000003</v>
      </c>
      <c r="BR331" s="15">
        <v>7.7468075123000002</v>
      </c>
      <c r="BS331" s="15">
        <v>283</v>
      </c>
      <c r="BT331" s="50"/>
    </row>
    <row r="332" spans="5:72">
      <c r="E332" s="14">
        <v>298</v>
      </c>
      <c r="F332" s="15">
        <v>313.90759824999998</v>
      </c>
      <c r="G332" s="15">
        <v>68.824816681000001</v>
      </c>
      <c r="H332" s="15">
        <v>131.64989638</v>
      </c>
      <c r="I332" s="15">
        <v>193.85222837000001</v>
      </c>
      <c r="J332" s="15">
        <v>6.3123287671000003</v>
      </c>
      <c r="K332" s="15">
        <v>26.568241014000002</v>
      </c>
      <c r="L332" s="15">
        <v>195.18883946</v>
      </c>
      <c r="M332" s="15">
        <v>339.94169522999999</v>
      </c>
      <c r="N332" s="15">
        <v>8.0135274465999995</v>
      </c>
      <c r="O332" s="15">
        <v>325</v>
      </c>
      <c r="S332" s="14">
        <v>298</v>
      </c>
      <c r="T332" s="15">
        <v>308.98769435000003</v>
      </c>
      <c r="U332" s="15">
        <v>66.819443544999999</v>
      </c>
      <c r="V332" s="15">
        <v>132.02037467</v>
      </c>
      <c r="W332" s="15">
        <v>194.60133755999999</v>
      </c>
      <c r="X332" s="15">
        <v>6.3123287671000003</v>
      </c>
      <c r="Y332" s="15">
        <v>26.6016634</v>
      </c>
      <c r="Z332" s="15">
        <v>182.04212052</v>
      </c>
      <c r="AA332" s="15">
        <v>219.54108486999999</v>
      </c>
      <c r="AB332" s="15">
        <v>7.4484036027</v>
      </c>
      <c r="AC332" s="15">
        <v>283</v>
      </c>
      <c r="AG332" s="14">
        <v>298</v>
      </c>
      <c r="AH332" s="15">
        <v>291.51812321</v>
      </c>
      <c r="AI332" s="15">
        <v>66.807488926000005</v>
      </c>
      <c r="AJ332" s="15">
        <v>131.07645156999999</v>
      </c>
      <c r="AK332" s="15">
        <v>191.17768751</v>
      </c>
      <c r="AL332" s="15">
        <v>6.3123287671000003</v>
      </c>
      <c r="AM332" s="15">
        <v>26.602734168000001</v>
      </c>
      <c r="AN332" s="15">
        <v>171.77860563999999</v>
      </c>
      <c r="AO332" s="15">
        <v>205.44900680999999</v>
      </c>
      <c r="AP332" s="15">
        <v>7.3576986300999998</v>
      </c>
      <c r="AQ332" s="15">
        <v>283</v>
      </c>
      <c r="AR332" s="50"/>
      <c r="AS332" s="39"/>
      <c r="AU332" s="14">
        <v>298</v>
      </c>
      <c r="AV332" s="15">
        <v>291.74893315999998</v>
      </c>
      <c r="AW332" s="15">
        <v>65.504760181999998</v>
      </c>
      <c r="AX332" s="15">
        <v>130.45952273</v>
      </c>
      <c r="AY332" s="15">
        <v>190.77920861000001</v>
      </c>
      <c r="AZ332" s="15">
        <v>6.3123287671000003</v>
      </c>
      <c r="BA332" s="15">
        <v>26.466364612</v>
      </c>
      <c r="BB332" s="15">
        <v>172.14597961000001</v>
      </c>
      <c r="BC332" s="15">
        <v>223.56196041999999</v>
      </c>
      <c r="BD332" s="15">
        <v>7.3719479889999997</v>
      </c>
      <c r="BE332" s="15">
        <v>294</v>
      </c>
      <c r="BF332" s="50"/>
      <c r="BG332" s="39"/>
      <c r="BI332" s="14">
        <v>298</v>
      </c>
      <c r="BJ332" s="15">
        <v>312.27623354000002</v>
      </c>
      <c r="BK332" s="15">
        <v>66.41065261</v>
      </c>
      <c r="BL332" s="15">
        <v>127.82439993</v>
      </c>
      <c r="BM332" s="15">
        <v>204.50572808999999</v>
      </c>
      <c r="BN332" s="15">
        <v>6.3123287671000003</v>
      </c>
      <c r="BO332" s="15">
        <v>26.605983635000001</v>
      </c>
      <c r="BP332" s="15">
        <v>175.77255235999999</v>
      </c>
      <c r="BQ332" s="15">
        <v>322.93572066000002</v>
      </c>
      <c r="BR332" s="15">
        <v>7.7468075123000002</v>
      </c>
      <c r="BS332" s="15">
        <v>283</v>
      </c>
      <c r="BT332" s="50"/>
    </row>
    <row r="333" spans="5:72">
      <c r="E333" s="14">
        <v>299</v>
      </c>
      <c r="F333" s="15">
        <v>310.88855147999999</v>
      </c>
      <c r="G333" s="15">
        <v>68.495344836000001</v>
      </c>
      <c r="H333" s="15">
        <v>131.45625917000001</v>
      </c>
      <c r="I333" s="15">
        <v>193.62871473999999</v>
      </c>
      <c r="J333" s="15">
        <v>6.3123287671000003</v>
      </c>
      <c r="K333" s="15">
        <v>26.576934659999999</v>
      </c>
      <c r="L333" s="15">
        <v>195.20073692</v>
      </c>
      <c r="M333" s="15">
        <v>340.75972716000001</v>
      </c>
      <c r="N333" s="15">
        <v>8.0135274465999995</v>
      </c>
      <c r="O333" s="15">
        <v>325</v>
      </c>
      <c r="S333" s="14">
        <v>299</v>
      </c>
      <c r="T333" s="15">
        <v>305.92872690000002</v>
      </c>
      <c r="U333" s="15">
        <v>66.544084835999996</v>
      </c>
      <c r="V333" s="15">
        <v>131.83317457000001</v>
      </c>
      <c r="W333" s="15">
        <v>194.37902940000001</v>
      </c>
      <c r="X333" s="15">
        <v>6.3123287671000003</v>
      </c>
      <c r="Y333" s="15">
        <v>26.609077112000001</v>
      </c>
      <c r="Z333" s="15">
        <v>182.08731119000001</v>
      </c>
      <c r="AA333" s="15">
        <v>220.21453453999999</v>
      </c>
      <c r="AB333" s="15">
        <v>7.4484036027</v>
      </c>
      <c r="AC333" s="15">
        <v>284</v>
      </c>
      <c r="AG333" s="14">
        <v>299</v>
      </c>
      <c r="AH333" s="15">
        <v>288.72976474000001</v>
      </c>
      <c r="AI333" s="15">
        <v>66.440447332999995</v>
      </c>
      <c r="AJ333" s="15">
        <v>130.85496104000001</v>
      </c>
      <c r="AK333" s="15">
        <v>190.94835375</v>
      </c>
      <c r="AL333" s="15">
        <v>6.3123287671000003</v>
      </c>
      <c r="AM333" s="15">
        <v>26.610851167</v>
      </c>
      <c r="AN333" s="15">
        <v>171.8231279</v>
      </c>
      <c r="AO333" s="15">
        <v>206.11710879</v>
      </c>
      <c r="AP333" s="15">
        <v>7.3576986300999998</v>
      </c>
      <c r="AQ333" s="15">
        <v>284</v>
      </c>
      <c r="AR333" s="50"/>
      <c r="AS333" s="39"/>
      <c r="AU333" s="14">
        <v>299</v>
      </c>
      <c r="AV333" s="15">
        <v>288.90678156000001</v>
      </c>
      <c r="AW333" s="15">
        <v>65.201961634</v>
      </c>
      <c r="AX333" s="15">
        <v>130.22669630999999</v>
      </c>
      <c r="AY333" s="15">
        <v>190.55708236999999</v>
      </c>
      <c r="AZ333" s="15">
        <v>6.3123287671000003</v>
      </c>
      <c r="BA333" s="15">
        <v>26.474703057999999</v>
      </c>
      <c r="BB333" s="15">
        <v>172.18134587</v>
      </c>
      <c r="BC333" s="15">
        <v>224.35024673000001</v>
      </c>
      <c r="BD333" s="15">
        <v>7.3719479889999997</v>
      </c>
      <c r="BE333" s="15">
        <v>295</v>
      </c>
      <c r="BF333" s="50"/>
      <c r="BG333" s="39"/>
      <c r="BI333" s="14">
        <v>299</v>
      </c>
      <c r="BJ333" s="15">
        <v>309.07360484999998</v>
      </c>
      <c r="BK333" s="15">
        <v>66.256461535</v>
      </c>
      <c r="BL333" s="15">
        <v>127.66246824</v>
      </c>
      <c r="BM333" s="15">
        <v>204.32325358</v>
      </c>
      <c r="BN333" s="15">
        <v>6.3123287671000003</v>
      </c>
      <c r="BO333" s="15">
        <v>26.613788597999999</v>
      </c>
      <c r="BP333" s="15">
        <v>175.7897237</v>
      </c>
      <c r="BQ333" s="15">
        <v>323.78710911000002</v>
      </c>
      <c r="BR333" s="15">
        <v>7.7468075123000002</v>
      </c>
      <c r="BS333" s="15">
        <v>284</v>
      </c>
      <c r="BT333" s="50"/>
    </row>
    <row r="334" spans="5:72">
      <c r="E334" s="14">
        <v>300</v>
      </c>
      <c r="F334" s="15">
        <v>307.92835230999998</v>
      </c>
      <c r="G334" s="15">
        <v>68.076664608000002</v>
      </c>
      <c r="H334" s="15">
        <v>131.28384108</v>
      </c>
      <c r="I334" s="15">
        <v>193.41434276000001</v>
      </c>
      <c r="J334" s="15">
        <v>6.3123287671000003</v>
      </c>
      <c r="K334" s="15">
        <v>26.585425946000001</v>
      </c>
      <c r="L334" s="15">
        <v>195.20462086000001</v>
      </c>
      <c r="M334" s="15">
        <v>341.55687749999998</v>
      </c>
      <c r="N334" s="15">
        <v>8.0135274465999995</v>
      </c>
      <c r="O334" s="15">
        <v>325</v>
      </c>
      <c r="S334" s="14">
        <v>300</v>
      </c>
      <c r="T334" s="15">
        <v>302.93835768999998</v>
      </c>
      <c r="U334" s="15">
        <v>66.181611519</v>
      </c>
      <c r="V334" s="15">
        <v>131.65673092</v>
      </c>
      <c r="W334" s="15">
        <v>194.16448115</v>
      </c>
      <c r="X334" s="15">
        <v>6.3123287671000003</v>
      </c>
      <c r="Y334" s="15">
        <v>26.616287319000001</v>
      </c>
      <c r="Z334" s="15">
        <v>182.12629433999999</v>
      </c>
      <c r="AA334" s="15">
        <v>220.87631558999999</v>
      </c>
      <c r="AB334" s="15">
        <v>7.4484036027</v>
      </c>
      <c r="AC334" s="15">
        <v>284</v>
      </c>
      <c r="AG334" s="14">
        <v>300</v>
      </c>
      <c r="AH334" s="15">
        <v>285.75561009</v>
      </c>
      <c r="AI334" s="15">
        <v>66.218010446999997</v>
      </c>
      <c r="AJ334" s="15">
        <v>130.69564703</v>
      </c>
      <c r="AK334" s="15">
        <v>190.69803493000001</v>
      </c>
      <c r="AL334" s="15">
        <v>6.3123287671000003</v>
      </c>
      <c r="AM334" s="15">
        <v>26.618769019999998</v>
      </c>
      <c r="AN334" s="15">
        <v>171.86209593000001</v>
      </c>
      <c r="AO334" s="15">
        <v>206.77514192999999</v>
      </c>
      <c r="AP334" s="15">
        <v>7.3576986300999998</v>
      </c>
      <c r="AQ334" s="15">
        <v>284</v>
      </c>
      <c r="AR334" s="50"/>
      <c r="AS334" s="39"/>
      <c r="AU334" s="14">
        <v>300</v>
      </c>
      <c r="AV334" s="15">
        <v>286.03946127</v>
      </c>
      <c r="AW334" s="15">
        <v>64.903153410000002</v>
      </c>
      <c r="AX334" s="15">
        <v>130.03793580000001</v>
      </c>
      <c r="AY334" s="15">
        <v>190.31206859</v>
      </c>
      <c r="AZ334" s="15">
        <v>6.3123287671000003</v>
      </c>
      <c r="BA334" s="15">
        <v>26.48284456</v>
      </c>
      <c r="BB334" s="15">
        <v>172.21070609</v>
      </c>
      <c r="BC334" s="15">
        <v>225.12464964</v>
      </c>
      <c r="BD334" s="15">
        <v>7.3719479889999997</v>
      </c>
      <c r="BE334" s="15">
        <v>295</v>
      </c>
      <c r="BF334" s="50"/>
      <c r="BG334" s="39"/>
      <c r="BI334" s="14">
        <v>300</v>
      </c>
      <c r="BJ334" s="15">
        <v>305.99063606999999</v>
      </c>
      <c r="BK334" s="15">
        <v>66.007835142999994</v>
      </c>
      <c r="BL334" s="15">
        <v>127.48013268</v>
      </c>
      <c r="BM334" s="15">
        <v>204.13595832999999</v>
      </c>
      <c r="BN334" s="15">
        <v>6.3123287671000003</v>
      </c>
      <c r="BO334" s="15">
        <v>26.621385843999999</v>
      </c>
      <c r="BP334" s="15">
        <v>175.80034695000001</v>
      </c>
      <c r="BQ334" s="15">
        <v>324.61647326000002</v>
      </c>
      <c r="BR334" s="15">
        <v>7.7468075123000002</v>
      </c>
      <c r="BS334" s="15">
        <v>284</v>
      </c>
      <c r="BT334" s="50"/>
    </row>
    <row r="335" spans="5:72">
      <c r="E335" s="14">
        <v>301</v>
      </c>
      <c r="F335" s="15">
        <v>304.88937375</v>
      </c>
      <c r="G335" s="15">
        <v>67.821679285000002</v>
      </c>
      <c r="H335" s="15">
        <v>131.06832484</v>
      </c>
      <c r="I335" s="15">
        <v>193.15815343</v>
      </c>
      <c r="J335" s="15">
        <v>6.3123287671000003</v>
      </c>
      <c r="K335" s="15">
        <v>26.593695284999999</v>
      </c>
      <c r="L335" s="15">
        <v>195.19981546</v>
      </c>
      <c r="M335" s="15">
        <v>342.33085518000001</v>
      </c>
      <c r="N335" s="15">
        <v>8.0135274465999995</v>
      </c>
      <c r="O335" s="15">
        <v>326</v>
      </c>
      <c r="S335" s="14">
        <v>301</v>
      </c>
      <c r="T335" s="15">
        <v>299.97054774999998</v>
      </c>
      <c r="U335" s="15">
        <v>65.866520393000002</v>
      </c>
      <c r="V335" s="15">
        <v>131.43955707999999</v>
      </c>
      <c r="W335" s="15">
        <v>193.92072163</v>
      </c>
      <c r="X335" s="15">
        <v>6.3123287671000003</v>
      </c>
      <c r="Y335" s="15">
        <v>26.623277408</v>
      </c>
      <c r="Z335" s="15">
        <v>182.15840181999999</v>
      </c>
      <c r="AA335" s="15">
        <v>221.52512886</v>
      </c>
      <c r="AB335" s="15">
        <v>7.4484036027</v>
      </c>
      <c r="AC335" s="15">
        <v>285</v>
      </c>
      <c r="AG335" s="14">
        <v>301</v>
      </c>
      <c r="AH335" s="15">
        <v>282.90850231000002</v>
      </c>
      <c r="AI335" s="15">
        <v>65.916999274000005</v>
      </c>
      <c r="AJ335" s="15">
        <v>130.50003319999999</v>
      </c>
      <c r="AK335" s="15">
        <v>190.43554336</v>
      </c>
      <c r="AL335" s="15">
        <v>6.3123287671000003</v>
      </c>
      <c r="AM335" s="15">
        <v>26.626469689</v>
      </c>
      <c r="AN335" s="15">
        <v>171.89485841999999</v>
      </c>
      <c r="AO335" s="15">
        <v>207.42152942000001</v>
      </c>
      <c r="AP335" s="15">
        <v>7.3576986300999998</v>
      </c>
      <c r="AQ335" s="15">
        <v>285</v>
      </c>
      <c r="AR335" s="50"/>
      <c r="AS335" s="39"/>
      <c r="AU335" s="14">
        <v>301</v>
      </c>
      <c r="AV335" s="15">
        <v>283.21736121999999</v>
      </c>
      <c r="AW335" s="15">
        <v>64.585853271999994</v>
      </c>
      <c r="AX335" s="15">
        <v>129.83644774999999</v>
      </c>
      <c r="AY335" s="15">
        <v>190.05305404999999</v>
      </c>
      <c r="AZ335" s="15">
        <v>6.3123287671000003</v>
      </c>
      <c r="BA335" s="15">
        <v>26.490770091000002</v>
      </c>
      <c r="BB335" s="15">
        <v>172.23340444999999</v>
      </c>
      <c r="BC335" s="15">
        <v>225.88342739000001</v>
      </c>
      <c r="BD335" s="15">
        <v>7.3719479889999997</v>
      </c>
      <c r="BE335" s="15">
        <v>296</v>
      </c>
      <c r="BF335" s="50"/>
      <c r="BG335" s="39"/>
      <c r="BI335" s="14">
        <v>301</v>
      </c>
      <c r="BJ335" s="15">
        <v>303.14230027999997</v>
      </c>
      <c r="BK335" s="15">
        <v>65.634505728999997</v>
      </c>
      <c r="BL335" s="15">
        <v>127.21553468</v>
      </c>
      <c r="BM335" s="15">
        <v>203.92099555999999</v>
      </c>
      <c r="BN335" s="15">
        <v>6.3123287671000003</v>
      </c>
      <c r="BO335" s="15">
        <v>26.628757570000001</v>
      </c>
      <c r="BP335" s="15">
        <v>175.80377471</v>
      </c>
      <c r="BQ335" s="15">
        <v>325.42216479000001</v>
      </c>
      <c r="BR335" s="15">
        <v>7.7468075123000002</v>
      </c>
      <c r="BS335" s="15">
        <v>285</v>
      </c>
      <c r="BT335" s="50"/>
    </row>
    <row r="336" spans="5:72">
      <c r="E336" s="14">
        <v>302</v>
      </c>
      <c r="F336" s="15">
        <v>301.73368033000003</v>
      </c>
      <c r="G336" s="15">
        <v>67.589153980000006</v>
      </c>
      <c r="H336" s="15">
        <v>130.94712131</v>
      </c>
      <c r="I336" s="15">
        <v>192.90190622</v>
      </c>
      <c r="J336" s="15">
        <v>6.3123287671000003</v>
      </c>
      <c r="K336" s="15">
        <v>26.601723088</v>
      </c>
      <c r="L336" s="15">
        <v>195.18564486</v>
      </c>
      <c r="M336" s="15">
        <v>343.07936914999999</v>
      </c>
      <c r="N336" s="15">
        <v>8.0135274465999995</v>
      </c>
      <c r="O336" s="15">
        <v>326</v>
      </c>
      <c r="S336" s="14">
        <v>302</v>
      </c>
      <c r="T336" s="15">
        <v>296.86811686999999</v>
      </c>
      <c r="U336" s="15">
        <v>65.614605030000007</v>
      </c>
      <c r="V336" s="15">
        <v>131.30487694999999</v>
      </c>
      <c r="W336" s="15">
        <v>193.66591357999999</v>
      </c>
      <c r="X336" s="15">
        <v>6.3123287671000003</v>
      </c>
      <c r="Y336" s="15">
        <v>26.630030764000001</v>
      </c>
      <c r="Z336" s="15">
        <v>182.18296552999999</v>
      </c>
      <c r="AA336" s="15">
        <v>222.1593033</v>
      </c>
      <c r="AB336" s="15">
        <v>7.4484036027</v>
      </c>
      <c r="AC336" s="15">
        <v>285</v>
      </c>
      <c r="AG336" s="14">
        <v>302</v>
      </c>
      <c r="AH336" s="15">
        <v>280.13878205999998</v>
      </c>
      <c r="AI336" s="15">
        <v>65.516590914000005</v>
      </c>
      <c r="AJ336" s="15">
        <v>130.32642903000001</v>
      </c>
      <c r="AK336" s="15">
        <v>190.17305178000001</v>
      </c>
      <c r="AL336" s="15">
        <v>6.3123287671000003</v>
      </c>
      <c r="AM336" s="15">
        <v>26.633935140999998</v>
      </c>
      <c r="AN336" s="15">
        <v>171.92076406999999</v>
      </c>
      <c r="AO336" s="15">
        <v>208.05469446000001</v>
      </c>
      <c r="AP336" s="15">
        <v>7.3576986300999998</v>
      </c>
      <c r="AQ336" s="15">
        <v>285</v>
      </c>
      <c r="AR336" s="50"/>
      <c r="AS336" s="39"/>
      <c r="AU336" s="14">
        <v>302</v>
      </c>
      <c r="AV336" s="15">
        <v>280.31583850999999</v>
      </c>
      <c r="AW336" s="15">
        <v>64.270145604000007</v>
      </c>
      <c r="AX336" s="15">
        <v>129.71278986999999</v>
      </c>
      <c r="AY336" s="15">
        <v>189.7940395</v>
      </c>
      <c r="AZ336" s="15">
        <v>6.3123287671000003</v>
      </c>
      <c r="BA336" s="15">
        <v>26.498460627</v>
      </c>
      <c r="BB336" s="15">
        <v>172.24878511</v>
      </c>
      <c r="BC336" s="15">
        <v>226.62483825000001</v>
      </c>
      <c r="BD336" s="15">
        <v>7.3719479889999997</v>
      </c>
      <c r="BE336" s="15">
        <v>296</v>
      </c>
      <c r="BF336" s="50"/>
      <c r="BG336" s="39"/>
      <c r="BI336" s="14">
        <v>302</v>
      </c>
      <c r="BJ336" s="15">
        <v>300.02128333000002</v>
      </c>
      <c r="BK336" s="15">
        <v>65.394576931000003</v>
      </c>
      <c r="BL336" s="15">
        <v>127.09021722999999</v>
      </c>
      <c r="BM336" s="15">
        <v>203.70603277999999</v>
      </c>
      <c r="BN336" s="15">
        <v>6.3123287671000003</v>
      </c>
      <c r="BO336" s="15">
        <v>26.635885976000001</v>
      </c>
      <c r="BP336" s="15">
        <v>175.79935954999999</v>
      </c>
      <c r="BQ336" s="15">
        <v>326.20163737000001</v>
      </c>
      <c r="BR336" s="15">
        <v>7.7468075123000002</v>
      </c>
      <c r="BS336" s="15">
        <v>285</v>
      </c>
      <c r="BT336" s="50"/>
    </row>
    <row r="337" spans="5:72">
      <c r="E337" s="14">
        <v>303</v>
      </c>
      <c r="F337" s="15">
        <v>298.81670144999998</v>
      </c>
      <c r="G337" s="15">
        <v>67.213725073000006</v>
      </c>
      <c r="H337" s="15">
        <v>130.73010683000001</v>
      </c>
      <c r="I337" s="15">
        <v>192.64565902000001</v>
      </c>
      <c r="J337" s="15">
        <v>6.3123287671000003</v>
      </c>
      <c r="K337" s="15">
        <v>26.609489766999999</v>
      </c>
      <c r="L337" s="15">
        <v>195.16143321999999</v>
      </c>
      <c r="M337" s="15">
        <v>343.80014889</v>
      </c>
      <c r="N337" s="15">
        <v>8.0135274465999995</v>
      </c>
      <c r="O337" s="15">
        <v>327</v>
      </c>
      <c r="S337" s="14">
        <v>303</v>
      </c>
      <c r="T337" s="15">
        <v>293.90496094000002</v>
      </c>
      <c r="U337" s="15">
        <v>65.278996363000005</v>
      </c>
      <c r="V337" s="15">
        <v>131.11461517999999</v>
      </c>
      <c r="W337" s="15">
        <v>193.41110552999999</v>
      </c>
      <c r="X337" s="15">
        <v>6.3123287671000003</v>
      </c>
      <c r="Y337" s="15">
        <v>26.636530771</v>
      </c>
      <c r="Z337" s="15">
        <v>182.19931733999999</v>
      </c>
      <c r="AA337" s="15">
        <v>222.77700253</v>
      </c>
      <c r="AB337" s="15">
        <v>7.4484036027</v>
      </c>
      <c r="AC337" s="15">
        <v>286</v>
      </c>
      <c r="AG337" s="14">
        <v>303</v>
      </c>
      <c r="AH337" s="15">
        <v>277.38181887000002</v>
      </c>
      <c r="AI337" s="15">
        <v>65.162581105000001</v>
      </c>
      <c r="AJ337" s="15">
        <v>130.09366924</v>
      </c>
      <c r="AK337" s="15">
        <v>189.91056021</v>
      </c>
      <c r="AL337" s="15">
        <v>6.3123287671000003</v>
      </c>
      <c r="AM337" s="15">
        <v>26.641147339</v>
      </c>
      <c r="AN337" s="15">
        <v>171.93916154999999</v>
      </c>
      <c r="AO337" s="15">
        <v>208.67306023</v>
      </c>
      <c r="AP337" s="15">
        <v>7.3576986300999998</v>
      </c>
      <c r="AQ337" s="15">
        <v>286</v>
      </c>
      <c r="AR337" s="50"/>
      <c r="AS337" s="39"/>
      <c r="AU337" s="14">
        <v>303</v>
      </c>
      <c r="AV337" s="15">
        <v>277.52547368</v>
      </c>
      <c r="AW337" s="15">
        <v>63.947425152999998</v>
      </c>
      <c r="AX337" s="15">
        <v>129.48498691</v>
      </c>
      <c r="AY337" s="15">
        <v>189.53502495999999</v>
      </c>
      <c r="AZ337" s="15">
        <v>6.3123287671000003</v>
      </c>
      <c r="BA337" s="15">
        <v>26.505897141999998</v>
      </c>
      <c r="BB337" s="15">
        <v>172.25619223999999</v>
      </c>
      <c r="BC337" s="15">
        <v>227.34714045000001</v>
      </c>
      <c r="BD337" s="15">
        <v>7.3719479889999997</v>
      </c>
      <c r="BE337" s="15">
        <v>297</v>
      </c>
      <c r="BF337" s="50"/>
      <c r="BG337" s="39"/>
      <c r="BI337" s="14">
        <v>303</v>
      </c>
      <c r="BJ337" s="15">
        <v>297.15171695999999</v>
      </c>
      <c r="BK337" s="15">
        <v>65.021287405999999</v>
      </c>
      <c r="BL337" s="15">
        <v>126.84680993000001</v>
      </c>
      <c r="BM337" s="15">
        <v>203.49107000999999</v>
      </c>
      <c r="BN337" s="15">
        <v>6.3123287671000003</v>
      </c>
      <c r="BO337" s="15">
        <v>26.642753258999999</v>
      </c>
      <c r="BP337" s="15">
        <v>175.78645406000001</v>
      </c>
      <c r="BQ337" s="15">
        <v>326.95259490000001</v>
      </c>
      <c r="BR337" s="15">
        <v>7.7468075123000002</v>
      </c>
      <c r="BS337" s="15">
        <v>286</v>
      </c>
      <c r="BT337" s="50"/>
    </row>
    <row r="338" spans="5:72">
      <c r="E338" s="14">
        <v>304</v>
      </c>
      <c r="F338" s="15">
        <v>295.85853444000003</v>
      </c>
      <c r="G338" s="15">
        <v>66.872328672999998</v>
      </c>
      <c r="H338" s="15">
        <v>130.52024799</v>
      </c>
      <c r="I338" s="15">
        <v>192.38941181000001</v>
      </c>
      <c r="J338" s="15">
        <v>6.3123287671000003</v>
      </c>
      <c r="K338" s="15">
        <v>26.616975734</v>
      </c>
      <c r="L338" s="15">
        <v>195.12650472000001</v>
      </c>
      <c r="M338" s="15">
        <v>344.49239709</v>
      </c>
      <c r="N338" s="15">
        <v>8.0135274465999995</v>
      </c>
      <c r="O338" s="15">
        <v>327</v>
      </c>
      <c r="S338" s="14">
        <v>304</v>
      </c>
      <c r="T338" s="15">
        <v>291.00355939000002</v>
      </c>
      <c r="U338" s="15">
        <v>64.925544654000007</v>
      </c>
      <c r="V338" s="15">
        <v>130.88044206000001</v>
      </c>
      <c r="W338" s="15">
        <v>193.15629747</v>
      </c>
      <c r="X338" s="15">
        <v>6.3123287671000003</v>
      </c>
      <c r="Y338" s="15">
        <v>26.642760814999999</v>
      </c>
      <c r="Z338" s="15">
        <v>182.20678913</v>
      </c>
      <c r="AA338" s="15">
        <v>223.37807072999999</v>
      </c>
      <c r="AB338" s="15">
        <v>7.4484036027</v>
      </c>
      <c r="AC338" s="15">
        <v>286</v>
      </c>
      <c r="AG338" s="14">
        <v>304</v>
      </c>
      <c r="AH338" s="15">
        <v>274.45181466999998</v>
      </c>
      <c r="AI338" s="15">
        <v>64.910182347000003</v>
      </c>
      <c r="AJ338" s="15">
        <v>129.93549809999999</v>
      </c>
      <c r="AK338" s="15">
        <v>189.64490993999999</v>
      </c>
      <c r="AL338" s="15">
        <v>6.3123287671000003</v>
      </c>
      <c r="AM338" s="15">
        <v>26.648088246</v>
      </c>
      <c r="AN338" s="15">
        <v>171.94939955999999</v>
      </c>
      <c r="AO338" s="15">
        <v>209.27504991999999</v>
      </c>
      <c r="AP338" s="15">
        <v>7.3576986300999998</v>
      </c>
      <c r="AQ338" s="15">
        <v>286</v>
      </c>
      <c r="AR338" s="50"/>
      <c r="AS338" s="39"/>
      <c r="AU338" s="14">
        <v>304</v>
      </c>
      <c r="AV338" s="15">
        <v>274.63696697</v>
      </c>
      <c r="AW338" s="15">
        <v>63.721328677999999</v>
      </c>
      <c r="AX338" s="15">
        <v>129.30846113999999</v>
      </c>
      <c r="AY338" s="15">
        <v>189.22625110000001</v>
      </c>
      <c r="AZ338" s="15">
        <v>6.3123287671000003</v>
      </c>
      <c r="BA338" s="15">
        <v>26.513060609</v>
      </c>
      <c r="BB338" s="15">
        <v>172.25497003000001</v>
      </c>
      <c r="BC338" s="15">
        <v>228.04859224</v>
      </c>
      <c r="BD338" s="15">
        <v>7.3719479889999997</v>
      </c>
      <c r="BE338" s="15">
        <v>297</v>
      </c>
      <c r="BF338" s="50"/>
      <c r="BG338" s="39"/>
      <c r="BI338" s="14">
        <v>304</v>
      </c>
      <c r="BJ338" s="15">
        <v>294.20473827000001</v>
      </c>
      <c r="BK338" s="15">
        <v>64.678624381999995</v>
      </c>
      <c r="BL338" s="15">
        <v>126.65018843999999</v>
      </c>
      <c r="BM338" s="15">
        <v>203.27610723000001</v>
      </c>
      <c r="BN338" s="15">
        <v>6.3123287671000003</v>
      </c>
      <c r="BO338" s="15">
        <v>26.649341617000001</v>
      </c>
      <c r="BP338" s="15">
        <v>175.76441084999999</v>
      </c>
      <c r="BQ338" s="15">
        <v>327.67386077999998</v>
      </c>
      <c r="BR338" s="15">
        <v>7.7468075123000002</v>
      </c>
      <c r="BS338" s="15">
        <v>286</v>
      </c>
      <c r="BT338" s="50"/>
    </row>
    <row r="339" spans="5:72">
      <c r="E339" s="14">
        <v>305</v>
      </c>
      <c r="F339" s="15">
        <v>292.83721435000001</v>
      </c>
      <c r="G339" s="15">
        <v>66.613813266999998</v>
      </c>
      <c r="H339" s="15">
        <v>130.33439761</v>
      </c>
      <c r="I339" s="15">
        <v>192.08942820999999</v>
      </c>
      <c r="J339" s="15">
        <v>6.3123287671000003</v>
      </c>
      <c r="K339" s="15">
        <v>26.624161400999999</v>
      </c>
      <c r="L339" s="15">
        <v>195.08018349</v>
      </c>
      <c r="M339" s="15">
        <v>345.15233112999999</v>
      </c>
      <c r="N339" s="15">
        <v>8.0135274465999995</v>
      </c>
      <c r="O339" s="15">
        <v>328</v>
      </c>
      <c r="S339" s="14">
        <v>305</v>
      </c>
      <c r="T339" s="15">
        <v>288.00923119999999</v>
      </c>
      <c r="U339" s="15">
        <v>64.657679067999993</v>
      </c>
      <c r="V339" s="15">
        <v>130.67938570999999</v>
      </c>
      <c r="W339" s="15">
        <v>192.87571317000001</v>
      </c>
      <c r="X339" s="15">
        <v>6.3123287671000003</v>
      </c>
      <c r="Y339" s="15">
        <v>26.64870428</v>
      </c>
      <c r="Z339" s="15">
        <v>182.20471277999999</v>
      </c>
      <c r="AA339" s="15">
        <v>223.95953932</v>
      </c>
      <c r="AB339" s="15">
        <v>7.4484036027</v>
      </c>
      <c r="AC339" s="15">
        <v>286</v>
      </c>
      <c r="AG339" s="14">
        <v>305</v>
      </c>
      <c r="AH339" s="15">
        <v>271.69698584000002</v>
      </c>
      <c r="AI339" s="15">
        <v>64.652056694999999</v>
      </c>
      <c r="AJ339" s="15">
        <v>129.66489809999999</v>
      </c>
      <c r="AK339" s="15">
        <v>189.32224006999999</v>
      </c>
      <c r="AL339" s="15">
        <v>6.3123287671000003</v>
      </c>
      <c r="AM339" s="15">
        <v>26.654739827</v>
      </c>
      <c r="AN339" s="15">
        <v>171.95082678</v>
      </c>
      <c r="AO339" s="15">
        <v>209.86043465</v>
      </c>
      <c r="AP339" s="15">
        <v>7.3576986300999998</v>
      </c>
      <c r="AQ339" s="15">
        <v>286</v>
      </c>
      <c r="AR339" s="50"/>
      <c r="AS339" s="39"/>
      <c r="AU339" s="14">
        <v>305</v>
      </c>
      <c r="AV339" s="15">
        <v>271.94722712999999</v>
      </c>
      <c r="AW339" s="15">
        <v>63.337447310999998</v>
      </c>
      <c r="AX339" s="15">
        <v>129.07708786000001</v>
      </c>
      <c r="AY339" s="15">
        <v>188.93134280999999</v>
      </c>
      <c r="AZ339" s="15">
        <v>6.3123287671000003</v>
      </c>
      <c r="BA339" s="15">
        <v>26.519932005000001</v>
      </c>
      <c r="BB339" s="15">
        <v>172.24446263999999</v>
      </c>
      <c r="BC339" s="15">
        <v>228.72745187000001</v>
      </c>
      <c r="BD339" s="15">
        <v>7.3719479889999997</v>
      </c>
      <c r="BE339" s="15">
        <v>298</v>
      </c>
      <c r="BF339" s="50"/>
      <c r="BG339" s="39"/>
      <c r="BI339" s="14">
        <v>305</v>
      </c>
      <c r="BJ339" s="15">
        <v>291.14893842999999</v>
      </c>
      <c r="BK339" s="15">
        <v>64.427017003000003</v>
      </c>
      <c r="BL339" s="15">
        <v>126.51922439000001</v>
      </c>
      <c r="BM339" s="15">
        <v>203.01325252999999</v>
      </c>
      <c r="BN339" s="15">
        <v>6.3123287671000003</v>
      </c>
      <c r="BO339" s="15">
        <v>26.655633248000001</v>
      </c>
      <c r="BP339" s="15">
        <v>175.73258247999999</v>
      </c>
      <c r="BQ339" s="15">
        <v>328.36303614000002</v>
      </c>
      <c r="BR339" s="15">
        <v>7.7468075123000002</v>
      </c>
      <c r="BS339" s="15">
        <v>286</v>
      </c>
      <c r="BT339" s="50"/>
    </row>
    <row r="340" spans="5:72">
      <c r="E340" s="14">
        <v>306</v>
      </c>
      <c r="F340" s="15">
        <v>289.84190746000002</v>
      </c>
      <c r="G340" s="15">
        <v>66.416453910000001</v>
      </c>
      <c r="H340" s="15">
        <v>130.07914045000001</v>
      </c>
      <c r="I340" s="15">
        <v>191.77168216000001</v>
      </c>
      <c r="J340" s="15">
        <v>6.3123287671000003</v>
      </c>
      <c r="K340" s="15">
        <v>26.631027179</v>
      </c>
      <c r="L340" s="15">
        <v>195.02179371</v>
      </c>
      <c r="M340" s="15">
        <v>345.77765529999999</v>
      </c>
      <c r="N340" s="15">
        <v>8.0135274465999995</v>
      </c>
      <c r="O340" s="15">
        <v>328</v>
      </c>
      <c r="S340" s="14">
        <v>306</v>
      </c>
      <c r="T340" s="15">
        <v>285.16560475</v>
      </c>
      <c r="U340" s="15">
        <v>64.397861034000002</v>
      </c>
      <c r="V340" s="15">
        <v>130.34630611</v>
      </c>
      <c r="W340" s="15">
        <v>192.56840284</v>
      </c>
      <c r="X340" s="15">
        <v>6.3123287671000003</v>
      </c>
      <c r="Y340" s="15">
        <v>26.654344553000001</v>
      </c>
      <c r="Z340" s="15">
        <v>182.19242018</v>
      </c>
      <c r="AA340" s="15">
        <v>224.52031334</v>
      </c>
      <c r="AB340" s="15">
        <v>7.4484036027</v>
      </c>
      <c r="AC340" s="15">
        <v>286</v>
      </c>
      <c r="AG340" s="14">
        <v>306</v>
      </c>
      <c r="AH340" s="15">
        <v>268.89106465999998</v>
      </c>
      <c r="AI340" s="15">
        <v>64.339799338999995</v>
      </c>
      <c r="AJ340" s="15">
        <v>129.46411800999999</v>
      </c>
      <c r="AK340" s="15">
        <v>189.03497433999999</v>
      </c>
      <c r="AL340" s="15">
        <v>6.3123287671000003</v>
      </c>
      <c r="AM340" s="15">
        <v>26.661084045999999</v>
      </c>
      <c r="AN340" s="15">
        <v>171.94279191000001</v>
      </c>
      <c r="AO340" s="15">
        <v>210.42640062999999</v>
      </c>
      <c r="AP340" s="15">
        <v>7.3576986300999998</v>
      </c>
      <c r="AQ340" s="15">
        <v>286</v>
      </c>
      <c r="AR340" s="50"/>
      <c r="AS340" s="39"/>
      <c r="AU340" s="14">
        <v>306</v>
      </c>
      <c r="AV340" s="15">
        <v>269.14670247999999</v>
      </c>
      <c r="AW340" s="15">
        <v>63.029001057000002</v>
      </c>
      <c r="AX340" s="15">
        <v>128.84747684000001</v>
      </c>
      <c r="AY340" s="15">
        <v>188.67002192999999</v>
      </c>
      <c r="AZ340" s="15">
        <v>6.3123287671000003</v>
      </c>
      <c r="BA340" s="15">
        <v>26.526492303000001</v>
      </c>
      <c r="BB340" s="15">
        <v>172.22401424</v>
      </c>
      <c r="BC340" s="15">
        <v>229.38197758999999</v>
      </c>
      <c r="BD340" s="15">
        <v>7.3719479889999997</v>
      </c>
      <c r="BE340" s="15">
        <v>298</v>
      </c>
      <c r="BF340" s="50"/>
      <c r="BG340" s="39"/>
      <c r="BI340" s="14">
        <v>306</v>
      </c>
      <c r="BJ340" s="15">
        <v>288.23922969</v>
      </c>
      <c r="BK340" s="15">
        <v>64.085508140000002</v>
      </c>
      <c r="BL340" s="15">
        <v>126.31357702</v>
      </c>
      <c r="BM340" s="15">
        <v>202.76889152999999</v>
      </c>
      <c r="BN340" s="15">
        <v>6.3123287671000003</v>
      </c>
      <c r="BO340" s="15">
        <v>26.661610351</v>
      </c>
      <c r="BP340" s="15">
        <v>175.69032154999999</v>
      </c>
      <c r="BQ340" s="15">
        <v>329.01719329000002</v>
      </c>
      <c r="BR340" s="15">
        <v>7.7468075123000002</v>
      </c>
      <c r="BS340" s="15">
        <v>286</v>
      </c>
      <c r="BT340" s="50"/>
    </row>
    <row r="341" spans="5:72">
      <c r="E341" s="14">
        <v>307</v>
      </c>
      <c r="F341" s="15">
        <v>287.07163385000001</v>
      </c>
      <c r="G341" s="15">
        <v>66.028855237000002</v>
      </c>
      <c r="H341" s="15">
        <v>129.73333400999999</v>
      </c>
      <c r="I341" s="15">
        <v>191.50969142</v>
      </c>
      <c r="J341" s="15">
        <v>6.3123287671000003</v>
      </c>
      <c r="K341" s="15">
        <v>26.637553481000001</v>
      </c>
      <c r="L341" s="15">
        <v>194.95065951999999</v>
      </c>
      <c r="M341" s="15">
        <v>346.3660739</v>
      </c>
      <c r="N341" s="15">
        <v>8.0135274465999995</v>
      </c>
      <c r="O341" s="15">
        <v>329</v>
      </c>
      <c r="S341" s="14">
        <v>307</v>
      </c>
      <c r="T341" s="15">
        <v>282.28241191000001</v>
      </c>
      <c r="U341" s="15">
        <v>64.013213594999996</v>
      </c>
      <c r="V341" s="15">
        <v>130.12819822</v>
      </c>
      <c r="W341" s="15">
        <v>192.31051658000001</v>
      </c>
      <c r="X341" s="15">
        <v>6.3123287671000003</v>
      </c>
      <c r="Y341" s="15">
        <v>26.659665016999998</v>
      </c>
      <c r="Z341" s="15">
        <v>182.16924319</v>
      </c>
      <c r="AA341" s="15">
        <v>225.05837715999999</v>
      </c>
      <c r="AB341" s="15">
        <v>7.4484036027</v>
      </c>
      <c r="AC341" s="15">
        <v>287</v>
      </c>
      <c r="AG341" s="14">
        <v>307</v>
      </c>
      <c r="AH341" s="15">
        <v>266.34825188000002</v>
      </c>
      <c r="AI341" s="15">
        <v>63.909528299999998</v>
      </c>
      <c r="AJ341" s="15">
        <v>129.09620244999999</v>
      </c>
      <c r="AK341" s="15">
        <v>188.76974935999999</v>
      </c>
      <c r="AL341" s="15">
        <v>6.3123287671000003</v>
      </c>
      <c r="AM341" s="15">
        <v>26.667102867000001</v>
      </c>
      <c r="AN341" s="15">
        <v>171.92464362000001</v>
      </c>
      <c r="AO341" s="15">
        <v>210.97125804000001</v>
      </c>
      <c r="AP341" s="15">
        <v>7.3576986300999998</v>
      </c>
      <c r="AQ341" s="15">
        <v>287</v>
      </c>
      <c r="AR341" s="50"/>
      <c r="AS341" s="39"/>
      <c r="AU341" s="14">
        <v>307</v>
      </c>
      <c r="AV341" s="15">
        <v>266.62775684000002</v>
      </c>
      <c r="AW341" s="15">
        <v>62.610230170000001</v>
      </c>
      <c r="AX341" s="15">
        <v>128.44661144</v>
      </c>
      <c r="AY341" s="15">
        <v>188.40870106</v>
      </c>
      <c r="AZ341" s="15">
        <v>6.3123287671000003</v>
      </c>
      <c r="BA341" s="15">
        <v>26.532722477</v>
      </c>
      <c r="BB341" s="15">
        <v>172.19296900000001</v>
      </c>
      <c r="BC341" s="15">
        <v>230.01042765</v>
      </c>
      <c r="BD341" s="15">
        <v>7.3719479889999997</v>
      </c>
      <c r="BE341" s="15">
        <v>299</v>
      </c>
      <c r="BF341" s="50"/>
      <c r="BG341" s="39"/>
      <c r="BI341" s="14">
        <v>307</v>
      </c>
      <c r="BJ341" s="15">
        <v>285.36287766999999</v>
      </c>
      <c r="BK341" s="15">
        <v>63.784172083999998</v>
      </c>
      <c r="BL341" s="15">
        <v>126.01372847</v>
      </c>
      <c r="BM341" s="15">
        <v>202.54520217999999</v>
      </c>
      <c r="BN341" s="15">
        <v>6.3123287671000003</v>
      </c>
      <c r="BO341" s="15">
        <v>26.667255124</v>
      </c>
      <c r="BP341" s="15">
        <v>175.63698065</v>
      </c>
      <c r="BQ341" s="15">
        <v>329.63415758999997</v>
      </c>
      <c r="BR341" s="15">
        <v>7.7468075123000002</v>
      </c>
      <c r="BS341" s="15">
        <v>287</v>
      </c>
      <c r="BT341" s="50"/>
    </row>
    <row r="342" spans="5:72">
      <c r="E342" s="14">
        <v>308</v>
      </c>
      <c r="F342" s="15">
        <v>284.10433809</v>
      </c>
      <c r="G342" s="15">
        <v>65.757130715000002</v>
      </c>
      <c r="H342" s="15">
        <v>129.46589946</v>
      </c>
      <c r="I342" s="15">
        <v>191.25047678000001</v>
      </c>
      <c r="J342" s="15">
        <v>6.3123287671000003</v>
      </c>
      <c r="K342" s="15">
        <v>26.643720719000001</v>
      </c>
      <c r="L342" s="15">
        <v>194.86610508999999</v>
      </c>
      <c r="M342" s="15">
        <v>346.91529121999997</v>
      </c>
      <c r="N342" s="15">
        <v>8.0135274465999995</v>
      </c>
      <c r="O342" s="15">
        <v>329</v>
      </c>
      <c r="S342" s="14">
        <v>308</v>
      </c>
      <c r="T342" s="15">
        <v>279.34216565999998</v>
      </c>
      <c r="U342" s="15">
        <v>63.782720226000002</v>
      </c>
      <c r="V342" s="15">
        <v>129.81298967999999</v>
      </c>
      <c r="W342" s="15">
        <v>192.05263031999999</v>
      </c>
      <c r="X342" s="15">
        <v>6.3123287671000003</v>
      </c>
      <c r="Y342" s="15">
        <v>26.664649057999998</v>
      </c>
      <c r="Z342" s="15">
        <v>182.13451370000001</v>
      </c>
      <c r="AA342" s="15">
        <v>225.57245856</v>
      </c>
      <c r="AB342" s="15">
        <v>7.4484036027</v>
      </c>
      <c r="AC342" s="15">
        <v>287</v>
      </c>
      <c r="AG342" s="14">
        <v>308</v>
      </c>
      <c r="AH342" s="15">
        <v>263.57348583999999</v>
      </c>
      <c r="AI342" s="15">
        <v>63.627556032000001</v>
      </c>
      <c r="AJ342" s="15">
        <v>128.81194137</v>
      </c>
      <c r="AK342" s="15">
        <v>188.50452437999999</v>
      </c>
      <c r="AL342" s="15">
        <v>6.3123287671000003</v>
      </c>
      <c r="AM342" s="15">
        <v>26.672778254000001</v>
      </c>
      <c r="AN342" s="15">
        <v>171.89573061999999</v>
      </c>
      <c r="AO342" s="15">
        <v>211.49342633000001</v>
      </c>
      <c r="AP342" s="15">
        <v>7.3576986300999998</v>
      </c>
      <c r="AQ342" s="15">
        <v>287</v>
      </c>
      <c r="AR342" s="50"/>
      <c r="AS342" s="39"/>
      <c r="AU342" s="14">
        <v>308</v>
      </c>
      <c r="AV342" s="15">
        <v>263.7595493</v>
      </c>
      <c r="AW342" s="15">
        <v>62.364011775000002</v>
      </c>
      <c r="AX342" s="15">
        <v>128.22245545000001</v>
      </c>
      <c r="AY342" s="15">
        <v>188.14738019000001</v>
      </c>
      <c r="AZ342" s="15">
        <v>6.3123287671000003</v>
      </c>
      <c r="BA342" s="15">
        <v>26.538603502000001</v>
      </c>
      <c r="BB342" s="15">
        <v>172.15067110000001</v>
      </c>
      <c r="BC342" s="15">
        <v>230.61106028</v>
      </c>
      <c r="BD342" s="15">
        <v>7.3719479889999997</v>
      </c>
      <c r="BE342" s="15">
        <v>299</v>
      </c>
      <c r="BF342" s="50"/>
      <c r="BG342" s="39"/>
      <c r="BI342" s="14">
        <v>308</v>
      </c>
      <c r="BJ342" s="15">
        <v>282.43262757999997</v>
      </c>
      <c r="BK342" s="15">
        <v>63.586520557</v>
      </c>
      <c r="BL342" s="15">
        <v>125.66409346</v>
      </c>
      <c r="BM342" s="15">
        <v>202.32151284</v>
      </c>
      <c r="BN342" s="15">
        <v>6.3123287671000003</v>
      </c>
      <c r="BO342" s="15">
        <v>26.672549763999999</v>
      </c>
      <c r="BP342" s="15">
        <v>175.57191237000001</v>
      </c>
      <c r="BQ342" s="15">
        <v>330.21175436999999</v>
      </c>
      <c r="BR342" s="15">
        <v>7.7468075123000002</v>
      </c>
      <c r="BS342" s="15">
        <v>287</v>
      </c>
      <c r="BT342" s="50"/>
    </row>
    <row r="343" spans="5:72">
      <c r="E343" s="14">
        <v>309</v>
      </c>
      <c r="F343" s="15">
        <v>281.42568244</v>
      </c>
      <c r="G343" s="15">
        <v>65.310994592</v>
      </c>
      <c r="H343" s="15">
        <v>129.08423640000001</v>
      </c>
      <c r="I343" s="15">
        <v>190.99126215000001</v>
      </c>
      <c r="J343" s="15">
        <v>6.3123287671000003</v>
      </c>
      <c r="K343" s="15">
        <v>26.649509302999999</v>
      </c>
      <c r="L343" s="15">
        <v>194.76745457999999</v>
      </c>
      <c r="M343" s="15">
        <v>347.42303311000001</v>
      </c>
      <c r="N343" s="15">
        <v>8.0135274465999995</v>
      </c>
      <c r="O343" s="15">
        <v>330</v>
      </c>
      <c r="S343" s="14">
        <v>309</v>
      </c>
      <c r="T343" s="15">
        <v>276.59582232000002</v>
      </c>
      <c r="U343" s="15">
        <v>63.407282580999997</v>
      </c>
      <c r="V343" s="15">
        <v>129.44882250000001</v>
      </c>
      <c r="W343" s="15">
        <v>191.79474406</v>
      </c>
      <c r="X343" s="15">
        <v>6.3123287671000003</v>
      </c>
      <c r="Y343" s="15">
        <v>26.669280061999999</v>
      </c>
      <c r="Z343" s="15">
        <v>182.08756357999999</v>
      </c>
      <c r="AA343" s="15">
        <v>226.06115274000001</v>
      </c>
      <c r="AB343" s="15">
        <v>7.4484036027</v>
      </c>
      <c r="AC343" s="15">
        <v>288</v>
      </c>
      <c r="AG343" s="14">
        <v>309</v>
      </c>
      <c r="AH343" s="15">
        <v>260.90071347999998</v>
      </c>
      <c r="AI343" s="15">
        <v>63.284283346999999</v>
      </c>
      <c r="AJ343" s="15">
        <v>128.48698704</v>
      </c>
      <c r="AK343" s="15">
        <v>188.23929939000001</v>
      </c>
      <c r="AL343" s="15">
        <v>6.3123287671000003</v>
      </c>
      <c r="AM343" s="15">
        <v>26.678092170999999</v>
      </c>
      <c r="AN343" s="15">
        <v>171.85540158000001</v>
      </c>
      <c r="AO343" s="15">
        <v>211.99133451</v>
      </c>
      <c r="AP343" s="15">
        <v>7.3576986300999998</v>
      </c>
      <c r="AQ343" s="15">
        <v>288</v>
      </c>
      <c r="AR343" s="50"/>
      <c r="AS343" s="39"/>
      <c r="AU343" s="14">
        <v>309</v>
      </c>
      <c r="AV343" s="15">
        <v>261.0779478</v>
      </c>
      <c r="AW343" s="15">
        <v>62.064064733000002</v>
      </c>
      <c r="AX343" s="15">
        <v>127.86542206</v>
      </c>
      <c r="AY343" s="15">
        <v>187.88605931000001</v>
      </c>
      <c r="AZ343" s="15">
        <v>6.3123287671000003</v>
      </c>
      <c r="BA343" s="15">
        <v>26.544116352</v>
      </c>
      <c r="BB343" s="15">
        <v>172.09646470999999</v>
      </c>
      <c r="BC343" s="15">
        <v>231.18213915999999</v>
      </c>
      <c r="BD343" s="15">
        <v>7.3719479889999997</v>
      </c>
      <c r="BE343" s="15">
        <v>300</v>
      </c>
      <c r="BF343" s="50"/>
      <c r="BG343" s="39"/>
      <c r="BI343" s="14">
        <v>309</v>
      </c>
      <c r="BJ343" s="15">
        <v>279.7848965</v>
      </c>
      <c r="BK343" s="15">
        <v>63.139308167999999</v>
      </c>
      <c r="BL343" s="15">
        <v>125.2815003</v>
      </c>
      <c r="BM343" s="15">
        <v>202.09782349</v>
      </c>
      <c r="BN343" s="15">
        <v>6.3123287671000003</v>
      </c>
      <c r="BO343" s="15">
        <v>26.677476469999998</v>
      </c>
      <c r="BP343" s="15">
        <v>175.49446929000001</v>
      </c>
      <c r="BQ343" s="15">
        <v>330.74859604</v>
      </c>
      <c r="BR343" s="15">
        <v>7.7468075123000002</v>
      </c>
      <c r="BS343" s="15">
        <v>288</v>
      </c>
      <c r="BT343" s="50"/>
    </row>
    <row r="344" spans="5:72">
      <c r="E344" s="14">
        <v>310</v>
      </c>
      <c r="F344" s="15">
        <v>278.72576572999998</v>
      </c>
      <c r="G344" s="15">
        <v>65.077923471999995</v>
      </c>
      <c r="H344" s="15">
        <v>128.51076939999999</v>
      </c>
      <c r="I344" s="15">
        <v>190.73204752000001</v>
      </c>
      <c r="J344" s="15">
        <v>6.3123287671000003</v>
      </c>
      <c r="K344" s="15">
        <v>26.654899647000001</v>
      </c>
      <c r="L344" s="15">
        <v>194.65403215000001</v>
      </c>
      <c r="M344" s="15">
        <v>347.88728050999998</v>
      </c>
      <c r="N344" s="15">
        <v>8.0135274465999995</v>
      </c>
      <c r="O344" s="15">
        <v>330</v>
      </c>
      <c r="S344" s="14">
        <v>310</v>
      </c>
      <c r="T344" s="15">
        <v>273.93560633999999</v>
      </c>
      <c r="U344" s="15">
        <v>63.140143117000001</v>
      </c>
      <c r="V344" s="15">
        <v>128.89022976999999</v>
      </c>
      <c r="W344" s="15">
        <v>191.53685780000001</v>
      </c>
      <c r="X344" s="15">
        <v>6.3123287671000003</v>
      </c>
      <c r="Y344" s="15">
        <v>26.673541411999999</v>
      </c>
      <c r="Z344" s="15">
        <v>182.02772472999999</v>
      </c>
      <c r="AA344" s="15">
        <v>226.52228099999999</v>
      </c>
      <c r="AB344" s="15">
        <v>7.4484036027</v>
      </c>
      <c r="AC344" s="15">
        <v>288</v>
      </c>
      <c r="AG344" s="14">
        <v>310</v>
      </c>
      <c r="AH344" s="15">
        <v>258.35854157</v>
      </c>
      <c r="AI344" s="15">
        <v>63.032131290000002</v>
      </c>
      <c r="AJ344" s="15">
        <v>127.94031164</v>
      </c>
      <c r="AK344" s="15">
        <v>187.97407440999999</v>
      </c>
      <c r="AL344" s="15">
        <v>6.3123287671000003</v>
      </c>
      <c r="AM344" s="15">
        <v>26.683026582</v>
      </c>
      <c r="AN344" s="15">
        <v>171.80300518999999</v>
      </c>
      <c r="AO344" s="15">
        <v>212.46464838</v>
      </c>
      <c r="AP344" s="15">
        <v>7.3576986300999998</v>
      </c>
      <c r="AQ344" s="15">
        <v>288</v>
      </c>
      <c r="AR344" s="50"/>
      <c r="AS344" s="39"/>
      <c r="AU344" s="14">
        <v>310</v>
      </c>
      <c r="AV344" s="15">
        <v>258.42680684999999</v>
      </c>
      <c r="AW344" s="15">
        <v>61.802726646000004</v>
      </c>
      <c r="AX344" s="15">
        <v>127.43931918</v>
      </c>
      <c r="AY344" s="15">
        <v>187.62473843999999</v>
      </c>
      <c r="AZ344" s="15">
        <v>6.3123287671000003</v>
      </c>
      <c r="BA344" s="15">
        <v>26.549242003</v>
      </c>
      <c r="BB344" s="15">
        <v>172.02969400000001</v>
      </c>
      <c r="BC344" s="15">
        <v>231.72258072</v>
      </c>
      <c r="BD344" s="15">
        <v>7.3719479889999997</v>
      </c>
      <c r="BE344" s="15">
        <v>300</v>
      </c>
      <c r="BF344" s="50"/>
      <c r="BG344" s="39"/>
      <c r="BI344" s="14">
        <v>310</v>
      </c>
      <c r="BJ344" s="15">
        <v>277.15478961999997</v>
      </c>
      <c r="BK344" s="15">
        <v>62.809899192000003</v>
      </c>
      <c r="BL344" s="15">
        <v>124.76347952</v>
      </c>
      <c r="BM344" s="15">
        <v>201.87413414</v>
      </c>
      <c r="BN344" s="15">
        <v>6.3123287671000003</v>
      </c>
      <c r="BO344" s="15">
        <v>26.682017440999999</v>
      </c>
      <c r="BP344" s="15">
        <v>175.40400399999999</v>
      </c>
      <c r="BQ344" s="15">
        <v>331.24259239999998</v>
      </c>
      <c r="BR344" s="15">
        <v>7.7468075123000002</v>
      </c>
      <c r="BS344" s="15">
        <v>288</v>
      </c>
      <c r="BT344" s="50"/>
    </row>
    <row r="345" spans="5:72">
      <c r="E345" s="14">
        <v>311</v>
      </c>
      <c r="F345" s="15">
        <v>276.01344939000001</v>
      </c>
      <c r="G345" s="15">
        <v>64.749251154999996</v>
      </c>
      <c r="H345" s="15">
        <v>128.04530323</v>
      </c>
      <c r="I345" s="15">
        <v>190.47283289000001</v>
      </c>
      <c r="J345" s="15">
        <v>6.3123287671000003</v>
      </c>
      <c r="K345" s="15">
        <v>26.659872160999999</v>
      </c>
      <c r="L345" s="15">
        <v>194.52516195000001</v>
      </c>
      <c r="M345" s="15">
        <v>348.30764700999998</v>
      </c>
      <c r="N345" s="15">
        <v>8.0135274465999995</v>
      </c>
      <c r="O345" s="15">
        <v>331</v>
      </c>
      <c r="S345" s="14">
        <v>311</v>
      </c>
      <c r="T345" s="15">
        <v>271.40953536000001</v>
      </c>
      <c r="U345" s="15">
        <v>62.779050435000002</v>
      </c>
      <c r="V345" s="15">
        <v>128.29144528</v>
      </c>
      <c r="W345" s="15">
        <v>191.27897153999999</v>
      </c>
      <c r="X345" s="15">
        <v>6.3123287671000003</v>
      </c>
      <c r="Y345" s="15">
        <v>26.677416494999999</v>
      </c>
      <c r="Z345" s="15">
        <v>181.954329</v>
      </c>
      <c r="AA345" s="15">
        <v>226.95551316999999</v>
      </c>
      <c r="AB345" s="15">
        <v>7.4484036027</v>
      </c>
      <c r="AC345" s="15">
        <v>289</v>
      </c>
      <c r="AG345" s="14">
        <v>311</v>
      </c>
      <c r="AH345" s="15">
        <v>255.80165903</v>
      </c>
      <c r="AI345" s="15">
        <v>62.769682516000003</v>
      </c>
      <c r="AJ345" s="15">
        <v>127.41864357</v>
      </c>
      <c r="AK345" s="15">
        <v>187.70884942999999</v>
      </c>
      <c r="AL345" s="15">
        <v>6.3123287671000003</v>
      </c>
      <c r="AM345" s="15">
        <v>26.687563450999999</v>
      </c>
      <c r="AN345" s="15">
        <v>171.73789015</v>
      </c>
      <c r="AO345" s="15">
        <v>212.91379345999999</v>
      </c>
      <c r="AP345" s="15">
        <v>7.3576986300999998</v>
      </c>
      <c r="AQ345" s="15">
        <v>289</v>
      </c>
      <c r="AR345" s="50"/>
      <c r="AS345" s="39"/>
      <c r="AU345" s="14">
        <v>311</v>
      </c>
      <c r="AV345" s="15">
        <v>256.00353414</v>
      </c>
      <c r="AW345" s="15">
        <v>61.486868571999999</v>
      </c>
      <c r="AX345" s="15">
        <v>126.83986805000001</v>
      </c>
      <c r="AY345" s="15">
        <v>187.36341757</v>
      </c>
      <c r="AZ345" s="15">
        <v>6.3123287671000003</v>
      </c>
      <c r="BA345" s="15">
        <v>26.553961427000001</v>
      </c>
      <c r="BB345" s="15">
        <v>171.94970314</v>
      </c>
      <c r="BC345" s="15">
        <v>232.23174402999999</v>
      </c>
      <c r="BD345" s="15">
        <v>7.3719479889999997</v>
      </c>
      <c r="BE345" s="15">
        <v>300</v>
      </c>
      <c r="BF345" s="50"/>
      <c r="BG345" s="39"/>
      <c r="BI345" s="14">
        <v>311</v>
      </c>
      <c r="BJ345" s="15">
        <v>274.32363765000002</v>
      </c>
      <c r="BK345" s="15">
        <v>62.573193316000001</v>
      </c>
      <c r="BL345" s="15">
        <v>124.35380075</v>
      </c>
      <c r="BM345" s="15">
        <v>201.6504448</v>
      </c>
      <c r="BN345" s="15">
        <v>6.3123287671000003</v>
      </c>
      <c r="BO345" s="15">
        <v>26.686154874</v>
      </c>
      <c r="BP345" s="15">
        <v>175.29986908000001</v>
      </c>
      <c r="BQ345" s="15">
        <v>331.69256129000001</v>
      </c>
      <c r="BR345" s="15">
        <v>7.7468075123000002</v>
      </c>
      <c r="BS345" s="15">
        <v>289</v>
      </c>
      <c r="BT345" s="50"/>
    </row>
    <row r="346" spans="5:72">
      <c r="E346" s="14">
        <v>312</v>
      </c>
      <c r="F346" s="15">
        <v>273.11092097</v>
      </c>
      <c r="G346" s="15">
        <v>64.475970466000007</v>
      </c>
      <c r="H346" s="15">
        <v>127.71465750999999</v>
      </c>
      <c r="I346" s="15">
        <v>190.21361825</v>
      </c>
      <c r="J346" s="15">
        <v>6.3123287671000003</v>
      </c>
      <c r="K346" s="15">
        <v>26.664407258000001</v>
      </c>
      <c r="L346" s="15">
        <v>194.38016813999999</v>
      </c>
      <c r="M346" s="15">
        <v>348.67980851999999</v>
      </c>
      <c r="N346" s="15">
        <v>8.0135274465999995</v>
      </c>
      <c r="O346" s="15">
        <v>331</v>
      </c>
      <c r="S346" s="14">
        <v>312</v>
      </c>
      <c r="T346" s="15">
        <v>268.49157487000002</v>
      </c>
      <c r="U346" s="15">
        <v>62.508656010000003</v>
      </c>
      <c r="V346" s="15">
        <v>127.99385203</v>
      </c>
      <c r="W346" s="15">
        <v>191.02108527999999</v>
      </c>
      <c r="X346" s="15">
        <v>6.3123287671000003</v>
      </c>
      <c r="Y346" s="15">
        <v>26.680888696</v>
      </c>
      <c r="Z346" s="15">
        <v>181.8667083</v>
      </c>
      <c r="AA346" s="15">
        <v>227.35791639000001</v>
      </c>
      <c r="AB346" s="15">
        <v>7.4484036027</v>
      </c>
      <c r="AC346" s="15">
        <v>289</v>
      </c>
      <c r="AG346" s="14">
        <v>312</v>
      </c>
      <c r="AH346" s="15">
        <v>253.02487558000001</v>
      </c>
      <c r="AI346" s="15">
        <v>62.448261109000001</v>
      </c>
      <c r="AJ346" s="15">
        <v>127.17584906</v>
      </c>
      <c r="AK346" s="15">
        <v>187.44362444000001</v>
      </c>
      <c r="AL346" s="15">
        <v>6.3123287671000003</v>
      </c>
      <c r="AM346" s="15">
        <v>26.691684742</v>
      </c>
      <c r="AN346" s="15">
        <v>171.65940513999999</v>
      </c>
      <c r="AO346" s="15">
        <v>213.33529507</v>
      </c>
      <c r="AP346" s="15">
        <v>7.3576986300999998</v>
      </c>
      <c r="AQ346" s="15">
        <v>289</v>
      </c>
      <c r="AR346" s="50"/>
      <c r="AS346" s="39"/>
      <c r="AU346" s="14">
        <v>312</v>
      </c>
      <c r="AV346" s="15">
        <v>253.20566048000001</v>
      </c>
      <c r="AW346" s="15">
        <v>61.233440938999998</v>
      </c>
      <c r="AX346" s="15">
        <v>126.55258741</v>
      </c>
      <c r="AY346" s="15">
        <v>187.1020967</v>
      </c>
      <c r="AZ346" s="15">
        <v>6.3123287671000003</v>
      </c>
      <c r="BA346" s="15">
        <v>26.558255600999999</v>
      </c>
      <c r="BB346" s="15">
        <v>171.85583631</v>
      </c>
      <c r="BC346" s="15">
        <v>232.70661476000001</v>
      </c>
      <c r="BD346" s="15">
        <v>7.3719479889999997</v>
      </c>
      <c r="BE346" s="15">
        <v>300</v>
      </c>
      <c r="BF346" s="50"/>
      <c r="BG346" s="39"/>
      <c r="BI346" s="14">
        <v>312</v>
      </c>
      <c r="BJ346" s="15">
        <v>271.45272237</v>
      </c>
      <c r="BK346" s="15">
        <v>62.290177925000002</v>
      </c>
      <c r="BL346" s="15">
        <v>124.03019478</v>
      </c>
      <c r="BM346" s="15">
        <v>201.42675545</v>
      </c>
      <c r="BN346" s="15">
        <v>6.3123287671000003</v>
      </c>
      <c r="BO346" s="15">
        <v>26.689870967000001</v>
      </c>
      <c r="BP346" s="15">
        <v>175.18141714000001</v>
      </c>
      <c r="BQ346" s="15">
        <v>332.09449065000001</v>
      </c>
      <c r="BR346" s="15">
        <v>7.7468075123000002</v>
      </c>
      <c r="BS346" s="15">
        <v>289</v>
      </c>
      <c r="BT346" s="50"/>
    </row>
    <row r="347" spans="5:72">
      <c r="E347" s="14">
        <v>313</v>
      </c>
      <c r="F347" s="15">
        <v>270.13029465</v>
      </c>
      <c r="G347" s="15">
        <v>64.239779294000002</v>
      </c>
      <c r="H347" s="15">
        <v>127.43421983</v>
      </c>
      <c r="I347" s="15">
        <v>189.94520395000001</v>
      </c>
      <c r="J347" s="15">
        <v>6.3123287671000003</v>
      </c>
      <c r="K347" s="15">
        <v>26.668485350000001</v>
      </c>
      <c r="L347" s="15">
        <v>194.21837488</v>
      </c>
      <c r="M347" s="15">
        <v>349.00126186</v>
      </c>
      <c r="N347" s="15">
        <v>8.0135274465999995</v>
      </c>
      <c r="O347" s="15">
        <v>331</v>
      </c>
      <c r="S347" s="14">
        <v>313</v>
      </c>
      <c r="T347" s="15">
        <v>265.49592441999999</v>
      </c>
      <c r="U347" s="15">
        <v>62.274166096000002</v>
      </c>
      <c r="V347" s="15">
        <v>127.74670087</v>
      </c>
      <c r="W347" s="15">
        <v>190.75454238</v>
      </c>
      <c r="X347" s="15">
        <v>6.3123287671000003</v>
      </c>
      <c r="Y347" s="15">
        <v>26.683941398999998</v>
      </c>
      <c r="Z347" s="15">
        <v>181.76419448999999</v>
      </c>
      <c r="AA347" s="15">
        <v>227.72767859000001</v>
      </c>
      <c r="AB347" s="15">
        <v>7.4484036027</v>
      </c>
      <c r="AC347" s="15">
        <v>290</v>
      </c>
      <c r="AG347" s="14">
        <v>313</v>
      </c>
      <c r="AH347" s="15">
        <v>250.39950798000001</v>
      </c>
      <c r="AI347" s="15">
        <v>62.185332893000002</v>
      </c>
      <c r="AJ347" s="15">
        <v>126.78936284</v>
      </c>
      <c r="AK347" s="15">
        <v>187.11218212</v>
      </c>
      <c r="AL347" s="15">
        <v>6.3123287671000003</v>
      </c>
      <c r="AM347" s="15">
        <v>26.695372420000002</v>
      </c>
      <c r="AN347" s="15">
        <v>171.56689885</v>
      </c>
      <c r="AO347" s="15">
        <v>213.72611972999999</v>
      </c>
      <c r="AP347" s="15">
        <v>7.3576986300999998</v>
      </c>
      <c r="AQ347" s="15">
        <v>290</v>
      </c>
      <c r="AR347" s="50"/>
      <c r="AS347" s="39"/>
      <c r="AU347" s="14">
        <v>313</v>
      </c>
      <c r="AV347" s="15">
        <v>250.33117948</v>
      </c>
      <c r="AW347" s="15">
        <v>61.043788694</v>
      </c>
      <c r="AX347" s="15">
        <v>126.34171245</v>
      </c>
      <c r="AY347" s="15">
        <v>186.77720210999999</v>
      </c>
      <c r="AZ347" s="15">
        <v>6.3123287671000003</v>
      </c>
      <c r="BA347" s="15">
        <v>26.562105497000001</v>
      </c>
      <c r="BB347" s="15">
        <v>171.74743767000001</v>
      </c>
      <c r="BC347" s="15">
        <v>233.14491586</v>
      </c>
      <c r="BD347" s="15">
        <v>7.3719479889999997</v>
      </c>
      <c r="BE347" s="15">
        <v>301</v>
      </c>
      <c r="BF347" s="50"/>
      <c r="BG347" s="39"/>
      <c r="BI347" s="14">
        <v>313</v>
      </c>
      <c r="BJ347" s="15">
        <v>268.51961626999997</v>
      </c>
      <c r="BK347" s="15">
        <v>62.002374774000003</v>
      </c>
      <c r="BL347" s="15">
        <v>123.77684791999999</v>
      </c>
      <c r="BM347" s="15">
        <v>201.19978559</v>
      </c>
      <c r="BN347" s="15">
        <v>6.3123287671000003</v>
      </c>
      <c r="BO347" s="15">
        <v>26.693147919000001</v>
      </c>
      <c r="BP347" s="15">
        <v>175.04800073999999</v>
      </c>
      <c r="BQ347" s="15">
        <v>332.44613232</v>
      </c>
      <c r="BR347" s="15">
        <v>7.7468075123000002</v>
      </c>
      <c r="BS347" s="15">
        <v>290</v>
      </c>
      <c r="BT347" s="50"/>
    </row>
    <row r="348" spans="5:72">
      <c r="E348" s="14">
        <v>314</v>
      </c>
      <c r="F348" s="15">
        <v>267.40735575000002</v>
      </c>
      <c r="G348" s="15">
        <v>63.952350127999999</v>
      </c>
      <c r="H348" s="15">
        <v>127.0401346</v>
      </c>
      <c r="I348" s="15">
        <v>189.58398779000001</v>
      </c>
      <c r="J348" s="15">
        <v>6.3123287671000003</v>
      </c>
      <c r="K348" s="15">
        <v>26.672086848999999</v>
      </c>
      <c r="L348" s="15">
        <v>194.03910633000001</v>
      </c>
      <c r="M348" s="15">
        <v>349.26970412999998</v>
      </c>
      <c r="N348" s="15">
        <v>8.0135274465999995</v>
      </c>
      <c r="O348" s="15">
        <v>331</v>
      </c>
      <c r="S348" s="14">
        <v>314</v>
      </c>
      <c r="T348" s="15">
        <v>262.75213381999998</v>
      </c>
      <c r="U348" s="15">
        <v>62.034579545</v>
      </c>
      <c r="V348" s="15">
        <v>127.34588941</v>
      </c>
      <c r="W348" s="15">
        <v>190.39489656000001</v>
      </c>
      <c r="X348" s="15">
        <v>6.3123287671000003</v>
      </c>
      <c r="Y348" s="15">
        <v>26.686557989000001</v>
      </c>
      <c r="Z348" s="15">
        <v>181.64611944999999</v>
      </c>
      <c r="AA348" s="15">
        <v>228.063177</v>
      </c>
      <c r="AB348" s="15">
        <v>7.4484036027</v>
      </c>
      <c r="AC348" s="15">
        <v>290</v>
      </c>
      <c r="AG348" s="14">
        <v>314</v>
      </c>
      <c r="AH348" s="15">
        <v>247.74247435000001</v>
      </c>
      <c r="AI348" s="15">
        <v>61.987893288999999</v>
      </c>
      <c r="AJ348" s="15">
        <v>126.38666657</v>
      </c>
      <c r="AK348" s="15">
        <v>186.76312727000001</v>
      </c>
      <c r="AL348" s="15">
        <v>6.3123287671000003</v>
      </c>
      <c r="AM348" s="15">
        <v>26.698608448000002</v>
      </c>
      <c r="AN348" s="15">
        <v>171.45971996</v>
      </c>
      <c r="AO348" s="15">
        <v>214.08467225000001</v>
      </c>
      <c r="AP348" s="15">
        <v>7.3576986300999998</v>
      </c>
      <c r="AQ348" s="15">
        <v>290</v>
      </c>
      <c r="AR348" s="50"/>
      <c r="AS348" s="39"/>
      <c r="AU348" s="14">
        <v>314</v>
      </c>
      <c r="AV348" s="15">
        <v>247.93149270000001</v>
      </c>
      <c r="AW348" s="15">
        <v>60.743941943000003</v>
      </c>
      <c r="AX348" s="15">
        <v>125.79221011</v>
      </c>
      <c r="AY348" s="15">
        <v>186.42633518</v>
      </c>
      <c r="AZ348" s="15">
        <v>6.3123287671000003</v>
      </c>
      <c r="BA348" s="15">
        <v>26.565492090999999</v>
      </c>
      <c r="BB348" s="15">
        <v>171.62385140000001</v>
      </c>
      <c r="BC348" s="15">
        <v>233.54489838999999</v>
      </c>
      <c r="BD348" s="15">
        <v>7.3719479889999997</v>
      </c>
      <c r="BE348" s="15">
        <v>301</v>
      </c>
      <c r="BF348" s="50"/>
      <c r="BG348" s="39"/>
      <c r="BI348" s="14">
        <v>314</v>
      </c>
      <c r="BJ348" s="15">
        <v>265.73987105999998</v>
      </c>
      <c r="BK348" s="15">
        <v>61.786690800999999</v>
      </c>
      <c r="BL348" s="15">
        <v>123.39657685</v>
      </c>
      <c r="BM348" s="15">
        <v>200.87425987</v>
      </c>
      <c r="BN348" s="15">
        <v>6.3123287671000003</v>
      </c>
      <c r="BO348" s="15">
        <v>26.695967927000002</v>
      </c>
      <c r="BP348" s="15">
        <v>174.89897249000001</v>
      </c>
      <c r="BQ348" s="15">
        <v>332.74530252</v>
      </c>
      <c r="BR348" s="15">
        <v>7.7468075123000002</v>
      </c>
      <c r="BS348" s="15">
        <v>290</v>
      </c>
      <c r="BT348" s="50"/>
    </row>
    <row r="349" spans="5:72">
      <c r="E349" s="14">
        <v>315</v>
      </c>
      <c r="F349" s="15">
        <v>264.50597979000003</v>
      </c>
      <c r="G349" s="15">
        <v>63.689409904999998</v>
      </c>
      <c r="H349" s="15">
        <v>126.74492372</v>
      </c>
      <c r="I349" s="15">
        <v>189.27784539000001</v>
      </c>
      <c r="J349" s="15">
        <v>6.3123287671000003</v>
      </c>
      <c r="K349" s="15">
        <v>26.675192164999999</v>
      </c>
      <c r="L349" s="15">
        <v>193.84168664000001</v>
      </c>
      <c r="M349" s="15">
        <v>349.48283242000002</v>
      </c>
      <c r="N349" s="15">
        <v>8.0135274465999995</v>
      </c>
      <c r="O349" s="15">
        <v>332</v>
      </c>
      <c r="S349" s="14">
        <v>315</v>
      </c>
      <c r="T349" s="15">
        <v>259.78334992999999</v>
      </c>
      <c r="U349" s="15">
        <v>61.842934354999997</v>
      </c>
      <c r="V349" s="15">
        <v>127.07473007</v>
      </c>
      <c r="W349" s="15">
        <v>190.08265055999999</v>
      </c>
      <c r="X349" s="15">
        <v>6.3123287671000003</v>
      </c>
      <c r="Y349" s="15">
        <v>26.688721852</v>
      </c>
      <c r="Z349" s="15">
        <v>181.51181506</v>
      </c>
      <c r="AA349" s="15">
        <v>228.36278884999999</v>
      </c>
      <c r="AB349" s="15">
        <v>7.4484036027</v>
      </c>
      <c r="AC349" s="15">
        <v>290</v>
      </c>
      <c r="AG349" s="14">
        <v>315</v>
      </c>
      <c r="AH349" s="15">
        <v>244.86696656000001</v>
      </c>
      <c r="AI349" s="15">
        <v>61.766828375000003</v>
      </c>
      <c r="AJ349" s="15">
        <v>126.14991697000001</v>
      </c>
      <c r="AK349" s="15">
        <v>186.49022521000001</v>
      </c>
      <c r="AL349" s="15">
        <v>6.3123287671000003</v>
      </c>
      <c r="AM349" s="15">
        <v>26.701374789999999</v>
      </c>
      <c r="AN349" s="15">
        <v>171.33721717</v>
      </c>
      <c r="AO349" s="15">
        <v>214.40935746</v>
      </c>
      <c r="AP349" s="15">
        <v>7.3576986300999998</v>
      </c>
      <c r="AQ349" s="15">
        <v>290</v>
      </c>
      <c r="AR349" s="50"/>
      <c r="AS349" s="39"/>
      <c r="AU349" s="14">
        <v>315</v>
      </c>
      <c r="AV349" s="15">
        <v>245.08519125999999</v>
      </c>
      <c r="AW349" s="15">
        <v>60.482214603999999</v>
      </c>
      <c r="AX349" s="15">
        <v>125.56928012</v>
      </c>
      <c r="AY349" s="15">
        <v>186.15739116</v>
      </c>
      <c r="AZ349" s="15">
        <v>6.3123287671000003</v>
      </c>
      <c r="BA349" s="15">
        <v>26.568396356000001</v>
      </c>
      <c r="BB349" s="15">
        <v>171.48442166999999</v>
      </c>
      <c r="BC349" s="15">
        <v>233.90481335999999</v>
      </c>
      <c r="BD349" s="15">
        <v>7.3719479889999997</v>
      </c>
      <c r="BE349" s="15">
        <v>302</v>
      </c>
      <c r="BF349" s="50"/>
      <c r="BG349" s="39"/>
      <c r="BI349" s="14">
        <v>315</v>
      </c>
      <c r="BJ349" s="15">
        <v>262.96658421000001</v>
      </c>
      <c r="BK349" s="15">
        <v>61.450194330000002</v>
      </c>
      <c r="BL349" s="15">
        <v>123.07310548</v>
      </c>
      <c r="BM349" s="15">
        <v>200.60628858999999</v>
      </c>
      <c r="BN349" s="15">
        <v>6.3123287671000003</v>
      </c>
      <c r="BO349" s="15">
        <v>26.69831319</v>
      </c>
      <c r="BP349" s="15">
        <v>174.73368497000001</v>
      </c>
      <c r="BQ349" s="15">
        <v>332.98981745999998</v>
      </c>
      <c r="BR349" s="15">
        <v>7.7468075123000002</v>
      </c>
      <c r="BS349" s="15">
        <v>290</v>
      </c>
      <c r="BT349" s="50"/>
    </row>
    <row r="350" spans="5:72">
      <c r="E350" s="14">
        <v>316</v>
      </c>
      <c r="F350" s="15">
        <v>261.68345323</v>
      </c>
      <c r="G350" s="15">
        <v>63.409640746000001</v>
      </c>
      <c r="H350" s="15">
        <v>126.34761625</v>
      </c>
      <c r="I350" s="15">
        <v>189.01177910999999</v>
      </c>
      <c r="J350" s="15">
        <v>6.3123287671000003</v>
      </c>
      <c r="K350" s="15">
        <v>26.677781712000002</v>
      </c>
      <c r="L350" s="15">
        <v>193.62543998999999</v>
      </c>
      <c r="M350" s="15">
        <v>349.63834384</v>
      </c>
      <c r="N350" s="15">
        <v>8.0135274465999995</v>
      </c>
      <c r="O350" s="15">
        <v>332</v>
      </c>
      <c r="S350" s="14">
        <v>316</v>
      </c>
      <c r="T350" s="15">
        <v>257.02708159000002</v>
      </c>
      <c r="U350" s="15">
        <v>61.514652341000001</v>
      </c>
      <c r="V350" s="15">
        <v>126.68045531999999</v>
      </c>
      <c r="W350" s="15">
        <v>189.81764122999999</v>
      </c>
      <c r="X350" s="15">
        <v>6.3123287671000003</v>
      </c>
      <c r="Y350" s="15">
        <v>26.690416373000001</v>
      </c>
      <c r="Z350" s="15">
        <v>181.36061321</v>
      </c>
      <c r="AA350" s="15">
        <v>228.62489137</v>
      </c>
      <c r="AB350" s="15">
        <v>7.4484036027</v>
      </c>
      <c r="AC350" s="15">
        <v>290</v>
      </c>
      <c r="AG350" s="14">
        <v>316</v>
      </c>
      <c r="AH350" s="15">
        <v>242.25659863000001</v>
      </c>
      <c r="AI350" s="15">
        <v>61.476953303000002</v>
      </c>
      <c r="AJ350" s="15">
        <v>125.71683767</v>
      </c>
      <c r="AK350" s="15">
        <v>186.21732315</v>
      </c>
      <c r="AL350" s="15">
        <v>6.3123287671000003</v>
      </c>
      <c r="AM350" s="15">
        <v>26.703653411000001</v>
      </c>
      <c r="AN350" s="15">
        <v>171.19873916</v>
      </c>
      <c r="AO350" s="15">
        <v>214.69858016000001</v>
      </c>
      <c r="AP350" s="15">
        <v>7.3576986300999998</v>
      </c>
      <c r="AQ350" s="15">
        <v>290</v>
      </c>
      <c r="AR350" s="50"/>
      <c r="AS350" s="39"/>
      <c r="AU350" s="14">
        <v>316</v>
      </c>
      <c r="AV350" s="15">
        <v>242.45005996</v>
      </c>
      <c r="AW350" s="15">
        <v>60.240893352000001</v>
      </c>
      <c r="AX350" s="15">
        <v>125.11477391</v>
      </c>
      <c r="AY350" s="15">
        <v>185.88844713</v>
      </c>
      <c r="AZ350" s="15">
        <v>6.3123287671000003</v>
      </c>
      <c r="BA350" s="15">
        <v>26.570799267999998</v>
      </c>
      <c r="BB350" s="15">
        <v>171.32849264999999</v>
      </c>
      <c r="BC350" s="15">
        <v>234.22291182000001</v>
      </c>
      <c r="BD350" s="15">
        <v>7.3719479889999997</v>
      </c>
      <c r="BE350" s="15">
        <v>302</v>
      </c>
      <c r="BF350" s="50"/>
      <c r="BG350" s="39"/>
      <c r="BI350" s="14">
        <v>316</v>
      </c>
      <c r="BJ350" s="15">
        <v>260.13236067000003</v>
      </c>
      <c r="BK350" s="15">
        <v>61.225323596000003</v>
      </c>
      <c r="BL350" s="15">
        <v>122.66278378</v>
      </c>
      <c r="BM350" s="15">
        <v>200.37447857999999</v>
      </c>
      <c r="BN350" s="15">
        <v>6.3123287671000003</v>
      </c>
      <c r="BO350" s="15">
        <v>26.700165906999999</v>
      </c>
      <c r="BP350" s="15">
        <v>174.55149076000001</v>
      </c>
      <c r="BQ350" s="15">
        <v>333.17749336000003</v>
      </c>
      <c r="BR350" s="15">
        <v>7.7468075123000002</v>
      </c>
      <c r="BS350" s="15">
        <v>290</v>
      </c>
      <c r="BT350" s="50"/>
    </row>
    <row r="351" spans="5:72">
      <c r="E351" s="14">
        <v>317</v>
      </c>
      <c r="F351" s="15">
        <v>258.86014189999997</v>
      </c>
      <c r="G351" s="15">
        <v>63.105948650000002</v>
      </c>
      <c r="H351" s="15">
        <v>125.9750165</v>
      </c>
      <c r="I351" s="15">
        <v>188.74571281999999</v>
      </c>
      <c r="J351" s="15">
        <v>6.3123287671000003</v>
      </c>
      <c r="K351" s="15">
        <v>26.679835901000001</v>
      </c>
      <c r="L351" s="15">
        <v>193.38969051999999</v>
      </c>
      <c r="M351" s="15">
        <v>349.73393546</v>
      </c>
      <c r="N351" s="15">
        <v>8.0135274465999995</v>
      </c>
      <c r="O351" s="15">
        <v>333</v>
      </c>
      <c r="S351" s="14">
        <v>317</v>
      </c>
      <c r="T351" s="15">
        <v>254.20941579999999</v>
      </c>
      <c r="U351" s="15">
        <v>61.21712848</v>
      </c>
      <c r="V351" s="15">
        <v>126.31681989</v>
      </c>
      <c r="W351" s="15">
        <v>189.55263189999999</v>
      </c>
      <c r="X351" s="15">
        <v>6.3123287671000003</v>
      </c>
      <c r="Y351" s="15">
        <v>26.691624937</v>
      </c>
      <c r="Z351" s="15">
        <v>181.19184576000001</v>
      </c>
      <c r="AA351" s="15">
        <v>228.84786179</v>
      </c>
      <c r="AB351" s="15">
        <v>7.4484036027</v>
      </c>
      <c r="AC351" s="15">
        <v>291</v>
      </c>
      <c r="AG351" s="14">
        <v>317</v>
      </c>
      <c r="AH351" s="15">
        <v>239.67701982</v>
      </c>
      <c r="AI351" s="15">
        <v>61.106412468999999</v>
      </c>
      <c r="AJ351" s="15">
        <v>125.33363502</v>
      </c>
      <c r="AK351" s="15">
        <v>185.94442108999999</v>
      </c>
      <c r="AL351" s="15">
        <v>6.3123287671000003</v>
      </c>
      <c r="AM351" s="15">
        <v>26.705426274000001</v>
      </c>
      <c r="AN351" s="15">
        <v>171.04363463000001</v>
      </c>
      <c r="AO351" s="15">
        <v>214.95074518999999</v>
      </c>
      <c r="AP351" s="15">
        <v>7.3576986300999998</v>
      </c>
      <c r="AQ351" s="15">
        <v>291</v>
      </c>
      <c r="AR351" s="50"/>
      <c r="AS351" s="39"/>
      <c r="AU351" s="14">
        <v>317</v>
      </c>
      <c r="AV351" s="15">
        <v>239.75601275</v>
      </c>
      <c r="AW351" s="15">
        <v>59.934889912999999</v>
      </c>
      <c r="AX351" s="15">
        <v>124.78386578</v>
      </c>
      <c r="AY351" s="15">
        <v>185.6195031</v>
      </c>
      <c r="AZ351" s="15">
        <v>6.3123287671000003</v>
      </c>
      <c r="BA351" s="15">
        <v>26.572681801000002</v>
      </c>
      <c r="BB351" s="15">
        <v>171.15540851</v>
      </c>
      <c r="BC351" s="15">
        <v>234.49744480000001</v>
      </c>
      <c r="BD351" s="15">
        <v>7.3719479889999997</v>
      </c>
      <c r="BE351" s="15">
        <v>302</v>
      </c>
      <c r="BF351" s="50"/>
      <c r="BG351" s="39"/>
      <c r="BI351" s="14">
        <v>317</v>
      </c>
      <c r="BJ351" s="15">
        <v>257.20880560000001</v>
      </c>
      <c r="BK351" s="15">
        <v>60.97311285</v>
      </c>
      <c r="BL351" s="15">
        <v>122.36913364</v>
      </c>
      <c r="BM351" s="15">
        <v>200.14266857000001</v>
      </c>
      <c r="BN351" s="15">
        <v>6.3123287671000003</v>
      </c>
      <c r="BO351" s="15">
        <v>26.701508273999998</v>
      </c>
      <c r="BP351" s="15">
        <v>174.35174246</v>
      </c>
      <c r="BQ351" s="15">
        <v>333.30614643000001</v>
      </c>
      <c r="BR351" s="15">
        <v>7.7468075123000002</v>
      </c>
      <c r="BS351" s="15">
        <v>291</v>
      </c>
      <c r="BT351" s="50"/>
    </row>
    <row r="352" spans="5:72">
      <c r="E352" s="14">
        <v>318</v>
      </c>
      <c r="F352" s="15">
        <v>255.81748974999999</v>
      </c>
      <c r="G352" s="15">
        <v>62.901957547999999</v>
      </c>
      <c r="H352" s="15">
        <v>125.72205657000001</v>
      </c>
      <c r="I352" s="15">
        <v>188.47964654</v>
      </c>
      <c r="J352" s="15">
        <v>6.3123287671000003</v>
      </c>
      <c r="K352" s="15">
        <v>26.681335143999998</v>
      </c>
      <c r="L352" s="15">
        <v>193.13376238999999</v>
      </c>
      <c r="M352" s="15">
        <v>349.7673044</v>
      </c>
      <c r="N352" s="15">
        <v>8.0135274465999995</v>
      </c>
      <c r="O352" s="15">
        <v>333</v>
      </c>
      <c r="S352" s="14">
        <v>318</v>
      </c>
      <c r="T352" s="15">
        <v>251.24799081</v>
      </c>
      <c r="U352" s="15">
        <v>60.949591064000003</v>
      </c>
      <c r="V352" s="15">
        <v>126.0669572</v>
      </c>
      <c r="W352" s="15">
        <v>189.28762255999999</v>
      </c>
      <c r="X352" s="15">
        <v>6.3123287671000003</v>
      </c>
      <c r="Y352" s="15">
        <v>26.692330929000001</v>
      </c>
      <c r="Z352" s="15">
        <v>181.00484460999999</v>
      </c>
      <c r="AA352" s="15">
        <v>229.03007733000001</v>
      </c>
      <c r="AB352" s="15">
        <v>7.4484036027</v>
      </c>
      <c r="AC352" s="15">
        <v>291</v>
      </c>
      <c r="AG352" s="14">
        <v>318</v>
      </c>
      <c r="AH352" s="15">
        <v>236.80681443</v>
      </c>
      <c r="AI352" s="15">
        <v>60.878236305000001</v>
      </c>
      <c r="AJ352" s="15">
        <v>125.09869427</v>
      </c>
      <c r="AK352" s="15">
        <v>185.67151903000001</v>
      </c>
      <c r="AL352" s="15">
        <v>6.3123287671000003</v>
      </c>
      <c r="AM352" s="15">
        <v>26.706675343000001</v>
      </c>
      <c r="AN352" s="15">
        <v>170.87125225</v>
      </c>
      <c r="AO352" s="15">
        <v>215.16425735000001</v>
      </c>
      <c r="AP352" s="15">
        <v>7.3576986300999998</v>
      </c>
      <c r="AQ352" s="15">
        <v>291</v>
      </c>
      <c r="AR352" s="50"/>
      <c r="AS352" s="39"/>
      <c r="AU352" s="14">
        <v>318</v>
      </c>
      <c r="AV352" s="15">
        <v>236.99776313999999</v>
      </c>
      <c r="AW352" s="15">
        <v>59.632210970999999</v>
      </c>
      <c r="AX352" s="15">
        <v>124.51383557</v>
      </c>
      <c r="AY352" s="15">
        <v>185.35055907</v>
      </c>
      <c r="AZ352" s="15">
        <v>6.3123287671000003</v>
      </c>
      <c r="BA352" s="15">
        <v>26.574024929</v>
      </c>
      <c r="BB352" s="15">
        <v>170.96451343000001</v>
      </c>
      <c r="BC352" s="15">
        <v>234.72666335</v>
      </c>
      <c r="BD352" s="15">
        <v>7.3719479889999997</v>
      </c>
      <c r="BE352" s="15">
        <v>302</v>
      </c>
      <c r="BF352" s="50"/>
      <c r="BG352" s="39"/>
      <c r="BI352" s="14">
        <v>318</v>
      </c>
      <c r="BJ352" s="15">
        <v>254.27528710000001</v>
      </c>
      <c r="BK352" s="15">
        <v>60.723570197000001</v>
      </c>
      <c r="BL352" s="15">
        <v>122.08277883</v>
      </c>
      <c r="BM352" s="15">
        <v>199.91085856000001</v>
      </c>
      <c r="BN352" s="15">
        <v>6.3123287671000003</v>
      </c>
      <c r="BO352" s="15">
        <v>26.702322491</v>
      </c>
      <c r="BP352" s="15">
        <v>174.13379265</v>
      </c>
      <c r="BQ352" s="15">
        <v>333.37359289</v>
      </c>
      <c r="BR352" s="15">
        <v>7.7468075123000002</v>
      </c>
      <c r="BS352" s="15">
        <v>291</v>
      </c>
      <c r="BT352" s="50"/>
    </row>
    <row r="353" spans="5:72">
      <c r="E353" s="14">
        <v>319</v>
      </c>
      <c r="F353" s="15">
        <v>252.68574369999999</v>
      </c>
      <c r="G353" s="15">
        <v>62.779503130999998</v>
      </c>
      <c r="H353" s="15">
        <v>125.47665385000001</v>
      </c>
      <c r="I353" s="15">
        <v>188.21358025999999</v>
      </c>
      <c r="J353" s="15">
        <v>6.3123287671000003</v>
      </c>
      <c r="K353" s="15">
        <v>26.682589603</v>
      </c>
      <c r="L353" s="15">
        <v>192.85697976</v>
      </c>
      <c r="M353" s="15">
        <v>349.73614773999998</v>
      </c>
      <c r="N353" s="15">
        <v>8.0135274465999995</v>
      </c>
      <c r="O353" s="15">
        <v>333</v>
      </c>
      <c r="S353" s="14">
        <v>319</v>
      </c>
      <c r="T353" s="15">
        <v>248.13904038000001</v>
      </c>
      <c r="U353" s="15">
        <v>60.850823323999997</v>
      </c>
      <c r="V353" s="15">
        <v>125.79585027</v>
      </c>
      <c r="W353" s="15">
        <v>189.02261322999999</v>
      </c>
      <c r="X353" s="15">
        <v>6.3123287671000003</v>
      </c>
      <c r="Y353" s="15">
        <v>26.692517732999999</v>
      </c>
      <c r="Z353" s="15">
        <v>180.79894163</v>
      </c>
      <c r="AA353" s="15">
        <v>229.16991523999999</v>
      </c>
      <c r="AB353" s="15">
        <v>7.4484036027</v>
      </c>
      <c r="AC353" s="15">
        <v>292</v>
      </c>
      <c r="AG353" s="14">
        <v>319</v>
      </c>
      <c r="AH353" s="15">
        <v>233.88120663999999</v>
      </c>
      <c r="AI353" s="15">
        <v>60.729336816</v>
      </c>
      <c r="AJ353" s="15">
        <v>124.83987925</v>
      </c>
      <c r="AK353" s="15">
        <v>185.39861698000001</v>
      </c>
      <c r="AL353" s="15">
        <v>6.3123287671000003</v>
      </c>
      <c r="AM353" s="15">
        <v>26.707382583000001</v>
      </c>
      <c r="AN353" s="15">
        <v>170.68094072</v>
      </c>
      <c r="AO353" s="15">
        <v>215.33752146</v>
      </c>
      <c r="AP353" s="15">
        <v>7.3576986300999998</v>
      </c>
      <c r="AQ353" s="15">
        <v>292</v>
      </c>
      <c r="AR353" s="50"/>
      <c r="AS353" s="39"/>
      <c r="AU353" s="14">
        <v>319</v>
      </c>
      <c r="AV353" s="15">
        <v>234.08345767</v>
      </c>
      <c r="AW353" s="15">
        <v>59.451067967</v>
      </c>
      <c r="AX353" s="15">
        <v>124.27832528</v>
      </c>
      <c r="AY353" s="15">
        <v>185.08161504</v>
      </c>
      <c r="AZ353" s="15">
        <v>6.3123287671000003</v>
      </c>
      <c r="BA353" s="15">
        <v>26.574809627</v>
      </c>
      <c r="BB353" s="15">
        <v>170.75515157999999</v>
      </c>
      <c r="BC353" s="15">
        <v>234.90881848999999</v>
      </c>
      <c r="BD353" s="15">
        <v>7.3719479889999997</v>
      </c>
      <c r="BE353" s="15">
        <v>303</v>
      </c>
      <c r="BF353" s="50"/>
      <c r="BG353" s="39"/>
      <c r="BI353" s="14">
        <v>319</v>
      </c>
      <c r="BJ353" s="15">
        <v>251.23982271</v>
      </c>
      <c r="BK353" s="15">
        <v>60.581081523000002</v>
      </c>
      <c r="BL353" s="15">
        <v>121.79131593</v>
      </c>
      <c r="BM353" s="15">
        <v>199.67904855</v>
      </c>
      <c r="BN353" s="15">
        <v>6.3123287671000003</v>
      </c>
      <c r="BO353" s="15">
        <v>26.702590753999999</v>
      </c>
      <c r="BP353" s="15">
        <v>173.89699393000001</v>
      </c>
      <c r="BQ353" s="15">
        <v>333.37764895999999</v>
      </c>
      <c r="BR353" s="15">
        <v>7.7468075123000002</v>
      </c>
      <c r="BS353" s="15">
        <v>292</v>
      </c>
      <c r="BT353" s="50"/>
    </row>
    <row r="354" spans="5:72">
      <c r="E354" s="14">
        <v>320</v>
      </c>
      <c r="F354" s="15">
        <v>249.81162393</v>
      </c>
      <c r="G354" s="15">
        <v>62.548881473999998</v>
      </c>
      <c r="H354" s="15">
        <v>125.08179208999999</v>
      </c>
      <c r="I354" s="15">
        <v>187.94751398</v>
      </c>
      <c r="J354" s="15">
        <v>6.3123287671000003</v>
      </c>
      <c r="K354" s="15">
        <v>26.683338663000001</v>
      </c>
      <c r="L354" s="15">
        <v>192.55866678999999</v>
      </c>
      <c r="M354" s="15">
        <v>349.63816257000002</v>
      </c>
      <c r="N354" s="15">
        <v>8.0135274465999995</v>
      </c>
      <c r="O354" s="15">
        <v>333</v>
      </c>
      <c r="S354" s="14">
        <v>320</v>
      </c>
      <c r="T354" s="15">
        <v>245.29379398</v>
      </c>
      <c r="U354" s="15">
        <v>60.630806759000002</v>
      </c>
      <c r="V354" s="15">
        <v>125.38228814</v>
      </c>
      <c r="W354" s="15">
        <v>188.75760389999999</v>
      </c>
      <c r="X354" s="15">
        <v>6.3123287671000003</v>
      </c>
      <c r="Y354" s="15">
        <v>26.692168735999999</v>
      </c>
      <c r="Z354" s="15">
        <v>180.57346869</v>
      </c>
      <c r="AA354" s="15">
        <v>229.26575273</v>
      </c>
      <c r="AB354" s="15">
        <v>7.4484036027</v>
      </c>
      <c r="AC354" s="15">
        <v>292</v>
      </c>
      <c r="AG354" s="14">
        <v>320</v>
      </c>
      <c r="AH354" s="15">
        <v>231.21484568</v>
      </c>
      <c r="AI354" s="15">
        <v>60.500291554999997</v>
      </c>
      <c r="AJ354" s="15">
        <v>124.40196317</v>
      </c>
      <c r="AK354" s="15">
        <v>185.12571492000001</v>
      </c>
      <c r="AL354" s="15">
        <v>6.3123287671000003</v>
      </c>
      <c r="AM354" s="15">
        <v>26.707529957999999</v>
      </c>
      <c r="AN354" s="15">
        <v>170.47204873000001</v>
      </c>
      <c r="AO354" s="15">
        <v>215.46894234000001</v>
      </c>
      <c r="AP354" s="15">
        <v>7.3576986300999998</v>
      </c>
      <c r="AQ354" s="15">
        <v>292</v>
      </c>
      <c r="AR354" s="50"/>
      <c r="AS354" s="39"/>
      <c r="AU354" s="14">
        <v>320</v>
      </c>
      <c r="AV354" s="15">
        <v>231.26807321999999</v>
      </c>
      <c r="AW354" s="15">
        <v>59.290671905000004</v>
      </c>
      <c r="AX354" s="15">
        <v>123.92314702</v>
      </c>
      <c r="AY354" s="15">
        <v>184.81267101</v>
      </c>
      <c r="AZ354" s="15">
        <v>6.3123287671000003</v>
      </c>
      <c r="BA354" s="15">
        <v>26.575395067999999</v>
      </c>
      <c r="BB354" s="15">
        <v>170.52666712999999</v>
      </c>
      <c r="BC354" s="15">
        <v>235.04216126</v>
      </c>
      <c r="BD354" s="15">
        <v>7.3719479889999997</v>
      </c>
      <c r="BE354" s="15">
        <v>303</v>
      </c>
      <c r="BF354" s="50"/>
      <c r="BG354" s="39"/>
      <c r="BI354" s="14">
        <v>320</v>
      </c>
      <c r="BJ354" s="15">
        <v>248.42947613000001</v>
      </c>
      <c r="BK354" s="15">
        <v>60.256067336999998</v>
      </c>
      <c r="BL354" s="15">
        <v>121.45726074</v>
      </c>
      <c r="BM354" s="15">
        <v>199.44723854</v>
      </c>
      <c r="BN354" s="15">
        <v>6.3123287671000003</v>
      </c>
      <c r="BO354" s="15">
        <v>26.702495647999999</v>
      </c>
      <c r="BP354" s="15">
        <v>173.64069886999999</v>
      </c>
      <c r="BQ354" s="15">
        <v>333.31613084999998</v>
      </c>
      <c r="BR354" s="15">
        <v>7.7468075123000002</v>
      </c>
      <c r="BS354" s="15">
        <v>292</v>
      </c>
      <c r="BT354" s="50"/>
    </row>
    <row r="355" spans="5:72">
      <c r="E355" s="14">
        <v>321</v>
      </c>
      <c r="F355" s="15">
        <v>246.96719413</v>
      </c>
      <c r="G355" s="15">
        <v>62.314700397000003</v>
      </c>
      <c r="H355" s="15">
        <v>124.66079979</v>
      </c>
      <c r="I355" s="15">
        <v>187.68144770000001</v>
      </c>
      <c r="J355" s="15">
        <v>6.3123287671000003</v>
      </c>
      <c r="K355" s="15">
        <v>26.683465957999999</v>
      </c>
      <c r="L355" s="15">
        <v>192.23814763999999</v>
      </c>
      <c r="M355" s="15">
        <v>349.47104601000001</v>
      </c>
      <c r="N355" s="15">
        <v>8.0135274465999995</v>
      </c>
      <c r="O355" s="15">
        <v>334</v>
      </c>
      <c r="S355" s="14">
        <v>321</v>
      </c>
      <c r="T355" s="15">
        <v>242.45541897000001</v>
      </c>
      <c r="U355" s="15">
        <v>60.444997979999997</v>
      </c>
      <c r="V355" s="15">
        <v>124.92764683999999</v>
      </c>
      <c r="W355" s="15">
        <v>188.49259456999999</v>
      </c>
      <c r="X355" s="15">
        <v>6.3123287671000003</v>
      </c>
      <c r="Y355" s="15">
        <v>26.691267322000002</v>
      </c>
      <c r="Z355" s="15">
        <v>180.32775767999999</v>
      </c>
      <c r="AA355" s="15">
        <v>229.31596704</v>
      </c>
      <c r="AB355" s="15">
        <v>7.4484036027</v>
      </c>
      <c r="AC355" s="15">
        <v>293</v>
      </c>
      <c r="AG355" s="14">
        <v>321</v>
      </c>
      <c r="AH355" s="15">
        <v>228.53914890999999</v>
      </c>
      <c r="AI355" s="15">
        <v>60.336296963999999</v>
      </c>
      <c r="AJ355" s="15">
        <v>123.90833223</v>
      </c>
      <c r="AK355" s="15">
        <v>184.85281286</v>
      </c>
      <c r="AL355" s="15">
        <v>6.3123287671000003</v>
      </c>
      <c r="AM355" s="15">
        <v>26.707366088000001</v>
      </c>
      <c r="AN355" s="15">
        <v>170.24392495999999</v>
      </c>
      <c r="AO355" s="15">
        <v>215.55692482000001</v>
      </c>
      <c r="AP355" s="15">
        <v>7.3576986300999998</v>
      </c>
      <c r="AQ355" s="15">
        <v>293</v>
      </c>
      <c r="AR355" s="50"/>
      <c r="AS355" s="39"/>
      <c r="AU355" s="14">
        <v>321</v>
      </c>
      <c r="AV355" s="15">
        <v>228.71418972000001</v>
      </c>
      <c r="AW355" s="15">
        <v>59.023577048999996</v>
      </c>
      <c r="AX355" s="15">
        <v>123.4131666</v>
      </c>
      <c r="AY355" s="15">
        <v>184.54372699000001</v>
      </c>
      <c r="AZ355" s="15">
        <v>6.3123287671000003</v>
      </c>
      <c r="BA355" s="15">
        <v>26.575385000000001</v>
      </c>
      <c r="BB355" s="15">
        <v>170.27840424999999</v>
      </c>
      <c r="BC355" s="15">
        <v>235.12494269999999</v>
      </c>
      <c r="BD355" s="15">
        <v>7.3719479889999997</v>
      </c>
      <c r="BE355" s="15">
        <v>304</v>
      </c>
      <c r="BF355" s="50"/>
      <c r="BG355" s="39"/>
      <c r="BI355" s="14">
        <v>321</v>
      </c>
      <c r="BJ355" s="15">
        <v>245.61708818</v>
      </c>
      <c r="BK355" s="15">
        <v>60.102546769999996</v>
      </c>
      <c r="BL355" s="15">
        <v>120.95375328999999</v>
      </c>
      <c r="BM355" s="15">
        <v>199.21542853</v>
      </c>
      <c r="BN355" s="15">
        <v>6.3123287671000003</v>
      </c>
      <c r="BO355" s="15">
        <v>26.701993557000002</v>
      </c>
      <c r="BP355" s="15">
        <v>173.36426005999999</v>
      </c>
      <c r="BQ355" s="15">
        <v>333.18685477999998</v>
      </c>
      <c r="BR355" s="15">
        <v>7.7468075123000002</v>
      </c>
      <c r="BS355" s="15">
        <v>293</v>
      </c>
      <c r="BT355" s="50"/>
    </row>
    <row r="356" spans="5:72">
      <c r="E356" s="14">
        <v>322</v>
      </c>
      <c r="F356" s="15">
        <v>244.44480912</v>
      </c>
      <c r="G356" s="15">
        <v>62.026627671</v>
      </c>
      <c r="H356" s="15">
        <v>123.97165434</v>
      </c>
      <c r="I356" s="15">
        <v>187.41538141999999</v>
      </c>
      <c r="J356" s="15">
        <v>6.3123287671000003</v>
      </c>
      <c r="K356" s="15">
        <v>26.682950494</v>
      </c>
      <c r="L356" s="15">
        <v>191.89474647</v>
      </c>
      <c r="M356" s="15">
        <v>349.23249513000002</v>
      </c>
      <c r="N356" s="15">
        <v>8.0135274465999995</v>
      </c>
      <c r="O356" s="15">
        <v>334</v>
      </c>
      <c r="S356" s="14">
        <v>322</v>
      </c>
      <c r="T356" s="15">
        <v>239.90645509000001</v>
      </c>
      <c r="U356" s="15">
        <v>60.189218416999999</v>
      </c>
      <c r="V356" s="15">
        <v>124.25356519</v>
      </c>
      <c r="W356" s="15">
        <v>188.22758524</v>
      </c>
      <c r="X356" s="15">
        <v>6.3123287671000003</v>
      </c>
      <c r="Y356" s="15">
        <v>26.689796876999999</v>
      </c>
      <c r="Z356" s="15">
        <v>180.06114048000001</v>
      </c>
      <c r="AA356" s="15">
        <v>229.31893539999999</v>
      </c>
      <c r="AB356" s="15">
        <v>7.4484036027</v>
      </c>
      <c r="AC356" s="15">
        <v>293</v>
      </c>
      <c r="AG356" s="14">
        <v>322</v>
      </c>
      <c r="AH356" s="15">
        <v>226.04884204999999</v>
      </c>
      <c r="AI356" s="15">
        <v>60.069461912999998</v>
      </c>
      <c r="AJ356" s="15">
        <v>123.33215183</v>
      </c>
      <c r="AK356" s="15">
        <v>184.57991079999999</v>
      </c>
      <c r="AL356" s="15">
        <v>6.3123287671000003</v>
      </c>
      <c r="AM356" s="15">
        <v>26.706682877999999</v>
      </c>
      <c r="AN356" s="15">
        <v>169.99591810000001</v>
      </c>
      <c r="AO356" s="15">
        <v>215.59987369999999</v>
      </c>
      <c r="AP356" s="15">
        <v>7.3576986300999998</v>
      </c>
      <c r="AQ356" s="15">
        <v>293</v>
      </c>
      <c r="AR356" s="50"/>
      <c r="AS356" s="39"/>
      <c r="AU356" s="14">
        <v>322</v>
      </c>
      <c r="AV356" s="15">
        <v>226.08961669999999</v>
      </c>
      <c r="AW356" s="15">
        <v>58.854069314999997</v>
      </c>
      <c r="AX356" s="15">
        <v>122.87628859</v>
      </c>
      <c r="AY356" s="15">
        <v>184.27478296000001</v>
      </c>
      <c r="AZ356" s="15">
        <v>6.3123287671000003</v>
      </c>
      <c r="BA356" s="15">
        <v>26.574751447000001</v>
      </c>
      <c r="BB356" s="15">
        <v>170.00970710999999</v>
      </c>
      <c r="BC356" s="15">
        <v>235.15541385</v>
      </c>
      <c r="BD356" s="15">
        <v>7.3719479889999997</v>
      </c>
      <c r="BE356" s="15">
        <v>304</v>
      </c>
      <c r="BF356" s="50"/>
      <c r="BG356" s="39"/>
      <c r="BI356" s="14">
        <v>322</v>
      </c>
      <c r="BJ356" s="15">
        <v>242.97224574000001</v>
      </c>
      <c r="BK356" s="15">
        <v>59.800915705999998</v>
      </c>
      <c r="BL356" s="15">
        <v>120.43081083</v>
      </c>
      <c r="BM356" s="15">
        <v>198.98361851999999</v>
      </c>
      <c r="BN356" s="15">
        <v>6.3123287671000003</v>
      </c>
      <c r="BO356" s="15">
        <v>26.700884678000001</v>
      </c>
      <c r="BP356" s="15">
        <v>173.06703010000001</v>
      </c>
      <c r="BQ356" s="15">
        <v>332.98763695999997</v>
      </c>
      <c r="BR356" s="15">
        <v>7.7468075123000002</v>
      </c>
      <c r="BS356" s="15">
        <v>293</v>
      </c>
      <c r="BT356" s="50"/>
    </row>
    <row r="357" spans="5:72">
      <c r="E357" s="14">
        <v>323</v>
      </c>
      <c r="F357" s="15">
        <v>241.44598063000001</v>
      </c>
      <c r="G357" s="15">
        <v>61.860605772</v>
      </c>
      <c r="H357" s="15">
        <v>123.63690155</v>
      </c>
      <c r="I357" s="15">
        <v>187.14931512999999</v>
      </c>
      <c r="J357" s="15">
        <v>6.3123287671000003</v>
      </c>
      <c r="K357" s="15">
        <v>26.68177128</v>
      </c>
      <c r="L357" s="15">
        <v>191.52778742999999</v>
      </c>
      <c r="M357" s="15">
        <v>348.92020702999997</v>
      </c>
      <c r="N357" s="15">
        <v>8.0135274465999995</v>
      </c>
      <c r="O357" s="15">
        <v>335</v>
      </c>
      <c r="S357" s="14">
        <v>323</v>
      </c>
      <c r="T357" s="15">
        <v>237.01743617</v>
      </c>
      <c r="U357" s="15">
        <v>59.949852161999999</v>
      </c>
      <c r="V357" s="15">
        <v>123.90312527</v>
      </c>
      <c r="W357" s="15">
        <v>187.96257591</v>
      </c>
      <c r="X357" s="15">
        <v>6.3123287671000003</v>
      </c>
      <c r="Y357" s="15">
        <v>26.687740783999999</v>
      </c>
      <c r="Z357" s="15">
        <v>179.77294896999999</v>
      </c>
      <c r="AA357" s="15">
        <v>229.27303504</v>
      </c>
      <c r="AB357" s="15">
        <v>7.4484036027</v>
      </c>
      <c r="AC357" s="15">
        <v>293</v>
      </c>
      <c r="AG357" s="14">
        <v>323</v>
      </c>
      <c r="AH357" s="15">
        <v>223.51199915999999</v>
      </c>
      <c r="AI357" s="15">
        <v>59.845335495999997</v>
      </c>
      <c r="AJ357" s="15">
        <v>122.75979884</v>
      </c>
      <c r="AK357" s="15">
        <v>184.30700873999999</v>
      </c>
      <c r="AL357" s="15">
        <v>6.3123287671000003</v>
      </c>
      <c r="AM357" s="15">
        <v>26.705378229000001</v>
      </c>
      <c r="AN357" s="15">
        <v>169.72737684000001</v>
      </c>
      <c r="AO357" s="15">
        <v>215.59619380999999</v>
      </c>
      <c r="AP357" s="15">
        <v>7.3576986300999998</v>
      </c>
      <c r="AQ357" s="15">
        <v>293</v>
      </c>
      <c r="AR357" s="50"/>
      <c r="AS357" s="39"/>
      <c r="AU357" s="14">
        <v>323</v>
      </c>
      <c r="AV357" s="15">
        <v>223.64745002999999</v>
      </c>
      <c r="AW357" s="15">
        <v>58.569035866999997</v>
      </c>
      <c r="AX357" s="15">
        <v>122.27252994</v>
      </c>
      <c r="AY357" s="15">
        <v>184.00583893000001</v>
      </c>
      <c r="AZ357" s="15">
        <v>6.3123287671000003</v>
      </c>
      <c r="BA357" s="15">
        <v>26.573474077</v>
      </c>
      <c r="BB357" s="15">
        <v>169.71991987999999</v>
      </c>
      <c r="BC357" s="15">
        <v>235.13182574999999</v>
      </c>
      <c r="BD357" s="15">
        <v>7.3719479889999997</v>
      </c>
      <c r="BE357" s="15">
        <v>304</v>
      </c>
      <c r="BF357" s="50"/>
      <c r="BG357" s="39"/>
      <c r="BI357" s="14">
        <v>323</v>
      </c>
      <c r="BJ357" s="15">
        <v>240.17631868999999</v>
      </c>
      <c r="BK357" s="15">
        <v>59.560986849999999</v>
      </c>
      <c r="BL357" s="15">
        <v>119.99725076</v>
      </c>
      <c r="BM357" s="15">
        <v>198.75180850999999</v>
      </c>
      <c r="BN357" s="15">
        <v>6.3123287671000003</v>
      </c>
      <c r="BO357" s="15">
        <v>26.699149911999999</v>
      </c>
      <c r="BP357" s="15">
        <v>172.74836156999999</v>
      </c>
      <c r="BQ357" s="15">
        <v>332.71629361999999</v>
      </c>
      <c r="BR357" s="15">
        <v>7.7468075123000002</v>
      </c>
      <c r="BS357" s="15">
        <v>293</v>
      </c>
      <c r="BT357" s="50"/>
    </row>
    <row r="358" spans="5:72">
      <c r="E358" s="14">
        <v>324</v>
      </c>
      <c r="F358" s="15">
        <v>238.93310835</v>
      </c>
      <c r="G358" s="15">
        <v>61.553519514000001</v>
      </c>
      <c r="H358" s="15">
        <v>122.95725691</v>
      </c>
      <c r="I358" s="15">
        <v>186.88324885</v>
      </c>
      <c r="J358" s="15">
        <v>6.3123287671000003</v>
      </c>
      <c r="K358" s="15">
        <v>26.679907322999998</v>
      </c>
      <c r="L358" s="15">
        <v>191.13659469000001</v>
      </c>
      <c r="M358" s="15">
        <v>348.53187881000002</v>
      </c>
      <c r="N358" s="15">
        <v>8.0135274465999995</v>
      </c>
      <c r="O358" s="15">
        <v>335</v>
      </c>
      <c r="S358" s="14">
        <v>324</v>
      </c>
      <c r="T358" s="15">
        <v>234.44848708000001</v>
      </c>
      <c r="U358" s="15">
        <v>59.668666631000001</v>
      </c>
      <c r="V358" s="15">
        <v>123.27443479999999</v>
      </c>
      <c r="W358" s="15">
        <v>187.69756658</v>
      </c>
      <c r="X358" s="15">
        <v>6.3123287671000003</v>
      </c>
      <c r="Y358" s="15">
        <v>26.685321598000002</v>
      </c>
      <c r="Z358" s="15">
        <v>179.46251502000001</v>
      </c>
      <c r="AA358" s="15">
        <v>229.17664318000001</v>
      </c>
      <c r="AB358" s="15">
        <v>7.4484036027</v>
      </c>
      <c r="AC358" s="15">
        <v>293</v>
      </c>
      <c r="AG358" s="14">
        <v>324</v>
      </c>
      <c r="AH358" s="15">
        <v>220.92382721999999</v>
      </c>
      <c r="AI358" s="15">
        <v>59.590250054999998</v>
      </c>
      <c r="AJ358" s="15">
        <v>122.26973393</v>
      </c>
      <c r="AK358" s="15">
        <v>184.03410668999999</v>
      </c>
      <c r="AL358" s="15">
        <v>6.3123287671000003</v>
      </c>
      <c r="AM358" s="15">
        <v>26.703432886000002</v>
      </c>
      <c r="AN358" s="15">
        <v>169.43764987</v>
      </c>
      <c r="AO358" s="15">
        <v>215.54428995999999</v>
      </c>
      <c r="AP358" s="15">
        <v>7.3576986300999998</v>
      </c>
      <c r="AQ358" s="15">
        <v>293</v>
      </c>
      <c r="AR358" s="50"/>
      <c r="AS358" s="39"/>
      <c r="AU358" s="14">
        <v>324</v>
      </c>
      <c r="AV358" s="15">
        <v>221.09710641000001</v>
      </c>
      <c r="AW358" s="15">
        <v>58.332456227999998</v>
      </c>
      <c r="AX358" s="15">
        <v>121.72849443</v>
      </c>
      <c r="AY358" s="15">
        <v>183.73689490000001</v>
      </c>
      <c r="AZ358" s="15">
        <v>6.3123287671000003</v>
      </c>
      <c r="BA358" s="15">
        <v>26.571532561000001</v>
      </c>
      <c r="BB358" s="15">
        <v>169.40838675000001</v>
      </c>
      <c r="BC358" s="15">
        <v>235.05242942000001</v>
      </c>
      <c r="BD358" s="15">
        <v>7.3719479889999997</v>
      </c>
      <c r="BE358" s="15">
        <v>304</v>
      </c>
      <c r="BF358" s="50"/>
      <c r="BG358" s="39"/>
      <c r="BI358" s="14">
        <v>324</v>
      </c>
      <c r="BJ358" s="15">
        <v>237.57652694000001</v>
      </c>
      <c r="BK358" s="15">
        <v>59.306022454000001</v>
      </c>
      <c r="BL358" s="15">
        <v>119.38259094999999</v>
      </c>
      <c r="BM358" s="15">
        <v>198.51999850000001</v>
      </c>
      <c r="BN358" s="15">
        <v>6.3123287671000003</v>
      </c>
      <c r="BO358" s="15">
        <v>26.69677016</v>
      </c>
      <c r="BP358" s="15">
        <v>172.40760706</v>
      </c>
      <c r="BQ358" s="15">
        <v>332.37064094999999</v>
      </c>
      <c r="BR358" s="15">
        <v>7.7468075123000002</v>
      </c>
      <c r="BS358" s="15">
        <v>293</v>
      </c>
      <c r="BT358" s="50"/>
    </row>
    <row r="359" spans="5:72">
      <c r="E359" s="14">
        <v>325</v>
      </c>
      <c r="F359" s="15">
        <v>236.27679703999999</v>
      </c>
      <c r="G359" s="15">
        <v>61.209528411000001</v>
      </c>
      <c r="H359" s="15">
        <v>122.45795613</v>
      </c>
      <c r="I359" s="15">
        <v>186.61718257000001</v>
      </c>
      <c r="J359" s="15">
        <v>6.3123287671000003</v>
      </c>
      <c r="K359" s="15">
        <v>26.677337633</v>
      </c>
      <c r="L359" s="15">
        <v>190.72049239</v>
      </c>
      <c r="M359" s="15">
        <v>348.06520756999998</v>
      </c>
      <c r="N359" s="15">
        <v>8.0135274465999995</v>
      </c>
      <c r="O359" s="15">
        <v>335</v>
      </c>
      <c r="S359" s="14">
        <v>325</v>
      </c>
      <c r="T359" s="15">
        <v>231.70058083999999</v>
      </c>
      <c r="U359" s="15">
        <v>59.416833529000002</v>
      </c>
      <c r="V359" s="15">
        <v>122.79534905</v>
      </c>
      <c r="W359" s="15">
        <v>187.43255725</v>
      </c>
      <c r="X359" s="15">
        <v>6.3123287671000003</v>
      </c>
      <c r="Y359" s="15">
        <v>26.682331860000001</v>
      </c>
      <c r="Z359" s="15">
        <v>179.12917050999999</v>
      </c>
      <c r="AA359" s="15">
        <v>229.02813706000001</v>
      </c>
      <c r="AB359" s="15">
        <v>7.4484036027</v>
      </c>
      <c r="AC359" s="15">
        <v>294</v>
      </c>
      <c r="AG359" s="14">
        <v>325</v>
      </c>
      <c r="AH359" s="15">
        <v>218.36081256</v>
      </c>
      <c r="AI359" s="15">
        <v>59.329573934999999</v>
      </c>
      <c r="AJ359" s="15">
        <v>121.76010239999999</v>
      </c>
      <c r="AK359" s="15">
        <v>183.76120463000001</v>
      </c>
      <c r="AL359" s="15">
        <v>6.3123287671000003</v>
      </c>
      <c r="AM359" s="15">
        <v>26.700827593</v>
      </c>
      <c r="AN359" s="15">
        <v>169.12608588000001</v>
      </c>
      <c r="AO359" s="15">
        <v>215.44256698000001</v>
      </c>
      <c r="AP359" s="15">
        <v>7.3576986300999998</v>
      </c>
      <c r="AQ359" s="15">
        <v>294</v>
      </c>
      <c r="AR359" s="50"/>
      <c r="AS359" s="39"/>
      <c r="AU359" s="14">
        <v>325</v>
      </c>
      <c r="AV359" s="15">
        <v>218.36008849999999</v>
      </c>
      <c r="AW359" s="15">
        <v>58.121376990000002</v>
      </c>
      <c r="AX359" s="15">
        <v>121.34563281</v>
      </c>
      <c r="AY359" s="15">
        <v>183.46795087000001</v>
      </c>
      <c r="AZ359" s="15">
        <v>6.3123287671000003</v>
      </c>
      <c r="BA359" s="15">
        <v>26.568906567999999</v>
      </c>
      <c r="BB359" s="15">
        <v>169.07445186999999</v>
      </c>
      <c r="BC359" s="15">
        <v>234.91547589999999</v>
      </c>
      <c r="BD359" s="15">
        <v>7.3719479889999997</v>
      </c>
      <c r="BE359" s="15">
        <v>305</v>
      </c>
      <c r="BF359" s="50"/>
      <c r="BG359" s="39"/>
      <c r="BI359" s="14">
        <v>325</v>
      </c>
      <c r="BJ359" s="15">
        <v>234.69543770000001</v>
      </c>
      <c r="BK359" s="15">
        <v>59.123444739</v>
      </c>
      <c r="BL359" s="15">
        <v>118.97684194</v>
      </c>
      <c r="BM359" s="15">
        <v>198.28818849000001</v>
      </c>
      <c r="BN359" s="15">
        <v>6.3123287671000003</v>
      </c>
      <c r="BO359" s="15">
        <v>26.693726319</v>
      </c>
      <c r="BP359" s="15">
        <v>172.04411915</v>
      </c>
      <c r="BQ359" s="15">
        <v>331.94849519000002</v>
      </c>
      <c r="BR359" s="15">
        <v>7.7468075123000002</v>
      </c>
      <c r="BS359" s="15">
        <v>294</v>
      </c>
      <c r="BT359" s="50"/>
    </row>
    <row r="360" spans="5:72">
      <c r="E360" s="14">
        <v>326</v>
      </c>
      <c r="F360" s="15">
        <v>233.20405278999999</v>
      </c>
      <c r="G360" s="15">
        <v>61.056532189999999</v>
      </c>
      <c r="H360" s="15">
        <v>122.18409343</v>
      </c>
      <c r="I360" s="15">
        <v>186.35111628999999</v>
      </c>
      <c r="J360" s="15">
        <v>6.3123287671000003</v>
      </c>
      <c r="K360" s="15">
        <v>26.674041215999999</v>
      </c>
      <c r="L360" s="15">
        <v>190.27880471</v>
      </c>
      <c r="M360" s="15">
        <v>347.51789038999999</v>
      </c>
      <c r="N360" s="15">
        <v>8.0135274465999995</v>
      </c>
      <c r="O360" s="15">
        <v>335</v>
      </c>
      <c r="S360" s="14">
        <v>326</v>
      </c>
      <c r="T360" s="15">
        <v>228.74169674999999</v>
      </c>
      <c r="U360" s="15">
        <v>59.196858118999998</v>
      </c>
      <c r="V360" s="15">
        <v>122.49538345000001</v>
      </c>
      <c r="W360" s="15">
        <v>187.16754792</v>
      </c>
      <c r="X360" s="15">
        <v>6.3123287671000003</v>
      </c>
      <c r="Y360" s="15">
        <v>26.678699000000002</v>
      </c>
      <c r="Z360" s="15">
        <v>178.77224733</v>
      </c>
      <c r="AA360" s="15">
        <v>228.82589390999999</v>
      </c>
      <c r="AB360" s="15">
        <v>7.4484036027</v>
      </c>
      <c r="AC360" s="15">
        <v>294</v>
      </c>
      <c r="AG360" s="14">
        <v>326</v>
      </c>
      <c r="AH360" s="15">
        <v>215.68367169000001</v>
      </c>
      <c r="AI360" s="15">
        <v>59.020556558000003</v>
      </c>
      <c r="AJ360" s="15">
        <v>121.41293834</v>
      </c>
      <c r="AK360" s="15">
        <v>183.48830257</v>
      </c>
      <c r="AL360" s="15">
        <v>6.3123287671000003</v>
      </c>
      <c r="AM360" s="15">
        <v>26.697543096</v>
      </c>
      <c r="AN360" s="15">
        <v>168.79203355000001</v>
      </c>
      <c r="AO360" s="15">
        <v>215.28942967</v>
      </c>
      <c r="AP360" s="15">
        <v>7.3576986300999998</v>
      </c>
      <c r="AQ360" s="15">
        <v>294</v>
      </c>
      <c r="AR360" s="50"/>
      <c r="AS360" s="39"/>
      <c r="AU360" s="14">
        <v>326</v>
      </c>
      <c r="AV360" s="15">
        <v>215.61049657000001</v>
      </c>
      <c r="AW360" s="15">
        <v>57.915288809000003</v>
      </c>
      <c r="AX360" s="15">
        <v>120.97035415000001</v>
      </c>
      <c r="AY360" s="15">
        <v>183.19900684999999</v>
      </c>
      <c r="AZ360" s="15">
        <v>6.3123287671000003</v>
      </c>
      <c r="BA360" s="15">
        <v>26.565575765999998</v>
      </c>
      <c r="BB360" s="15">
        <v>168.71745942000001</v>
      </c>
      <c r="BC360" s="15">
        <v>234.71921624000001</v>
      </c>
      <c r="BD360" s="15">
        <v>7.3719479889999997</v>
      </c>
      <c r="BE360" s="15">
        <v>305</v>
      </c>
      <c r="BF360" s="50"/>
      <c r="BG360" s="39"/>
      <c r="BI360" s="14">
        <v>326</v>
      </c>
      <c r="BJ360" s="15">
        <v>231.79841768</v>
      </c>
      <c r="BK360" s="15">
        <v>58.878764990999997</v>
      </c>
      <c r="BL360" s="15">
        <v>118.64912574</v>
      </c>
      <c r="BM360" s="15">
        <v>198.05637848000001</v>
      </c>
      <c r="BN360" s="15">
        <v>6.3123287671000003</v>
      </c>
      <c r="BO360" s="15">
        <v>26.689999290999999</v>
      </c>
      <c r="BP360" s="15">
        <v>171.65725044000001</v>
      </c>
      <c r="BQ360" s="15">
        <v>331.44767254999999</v>
      </c>
      <c r="BR360" s="15">
        <v>7.7468075123000002</v>
      </c>
      <c r="BS360" s="15">
        <v>294</v>
      </c>
      <c r="BT360" s="50"/>
    </row>
    <row r="361" spans="5:72">
      <c r="E361" s="14">
        <v>327</v>
      </c>
      <c r="F361" s="15">
        <v>230.92403942999999</v>
      </c>
      <c r="G361" s="15">
        <v>60.700598800999998</v>
      </c>
      <c r="H361" s="15">
        <v>121.32043699</v>
      </c>
      <c r="I361" s="15">
        <v>186.08505001</v>
      </c>
      <c r="J361" s="15">
        <v>6.3123287671000003</v>
      </c>
      <c r="K361" s="15">
        <v>26.669997081000002</v>
      </c>
      <c r="L361" s="15">
        <v>189.81085580000001</v>
      </c>
      <c r="M361" s="15">
        <v>346.88762437999998</v>
      </c>
      <c r="N361" s="15">
        <v>8.0135274465999995</v>
      </c>
      <c r="O361" s="15">
        <v>336</v>
      </c>
      <c r="S361" s="14">
        <v>327</v>
      </c>
      <c r="T361" s="15">
        <v>226.47191283999999</v>
      </c>
      <c r="U361" s="15">
        <v>58.871348408000003</v>
      </c>
      <c r="V361" s="15">
        <v>121.61185198</v>
      </c>
      <c r="W361" s="15">
        <v>186.90253859000001</v>
      </c>
      <c r="X361" s="15">
        <v>6.3123287671000003</v>
      </c>
      <c r="Y361" s="15">
        <v>26.6744053</v>
      </c>
      <c r="Z361" s="15">
        <v>178.39107736</v>
      </c>
      <c r="AA361" s="15">
        <v>228.56829095000001</v>
      </c>
      <c r="AB361" s="15">
        <v>7.4484036027</v>
      </c>
      <c r="AC361" s="15">
        <v>294</v>
      </c>
      <c r="AG361" s="14">
        <v>327</v>
      </c>
      <c r="AH361" s="15">
        <v>213.38798342999999</v>
      </c>
      <c r="AI361" s="15">
        <v>58.735251392999999</v>
      </c>
      <c r="AJ361" s="15">
        <v>120.66060947</v>
      </c>
      <c r="AK361" s="15">
        <v>183.21540050999999</v>
      </c>
      <c r="AL361" s="15">
        <v>6.3123287671000003</v>
      </c>
      <c r="AM361" s="15">
        <v>26.693560138999999</v>
      </c>
      <c r="AN361" s="15">
        <v>168.43484157</v>
      </c>
      <c r="AO361" s="15">
        <v>215.08328286</v>
      </c>
      <c r="AP361" s="15">
        <v>7.3576986300999998</v>
      </c>
      <c r="AQ361" s="15">
        <v>294</v>
      </c>
      <c r="AR361" s="50"/>
      <c r="AS361" s="39"/>
      <c r="AU361" s="14">
        <v>327</v>
      </c>
      <c r="AV361" s="15">
        <v>213.3267391</v>
      </c>
      <c r="AW361" s="15">
        <v>57.613445659999996</v>
      </c>
      <c r="AX361" s="15">
        <v>120.22499601</v>
      </c>
      <c r="AY361" s="15">
        <v>182.93006281999999</v>
      </c>
      <c r="AZ361" s="15">
        <v>6.3123287671000003</v>
      </c>
      <c r="BA361" s="15">
        <v>26.561519826000001</v>
      </c>
      <c r="BB361" s="15">
        <v>168.33675357999999</v>
      </c>
      <c r="BC361" s="15">
        <v>234.46190146999999</v>
      </c>
      <c r="BD361" s="15">
        <v>7.3719479889999997</v>
      </c>
      <c r="BE361" s="15">
        <v>306</v>
      </c>
      <c r="BF361" s="50"/>
      <c r="BG361" s="39"/>
      <c r="BI361" s="14">
        <v>327</v>
      </c>
      <c r="BJ361" s="15">
        <v>229.47035554000001</v>
      </c>
      <c r="BK361" s="15">
        <v>58.616263361000001</v>
      </c>
      <c r="BL361" s="15">
        <v>117.77027355</v>
      </c>
      <c r="BM361" s="15">
        <v>197.82456847</v>
      </c>
      <c r="BN361" s="15">
        <v>6.3123287671000003</v>
      </c>
      <c r="BO361" s="15">
        <v>26.685569975</v>
      </c>
      <c r="BP361" s="15">
        <v>171.24635351000001</v>
      </c>
      <c r="BQ361" s="15">
        <v>330.86598923999998</v>
      </c>
      <c r="BR361" s="15">
        <v>7.7468075123000002</v>
      </c>
      <c r="BS361" s="15">
        <v>294</v>
      </c>
      <c r="BT361" s="50"/>
    </row>
    <row r="362" spans="5:72">
      <c r="E362" s="14">
        <v>328</v>
      </c>
      <c r="F362" s="15">
        <v>228.03236408000001</v>
      </c>
      <c r="G362" s="15">
        <v>60.424035852000003</v>
      </c>
      <c r="H362" s="15">
        <v>120.9890721</v>
      </c>
      <c r="I362" s="15">
        <v>185.81898372000001</v>
      </c>
      <c r="J362" s="15">
        <v>6.3123287671000003</v>
      </c>
      <c r="K362" s="15">
        <v>26.665184235000002</v>
      </c>
      <c r="L362" s="15">
        <v>189.31596981999999</v>
      </c>
      <c r="M362" s="15">
        <v>346.17210662999997</v>
      </c>
      <c r="N362" s="15">
        <v>8.0135274465999995</v>
      </c>
      <c r="O362" s="15">
        <v>336</v>
      </c>
      <c r="S362" s="14">
        <v>328</v>
      </c>
      <c r="T362" s="15">
        <v>223.55055854</v>
      </c>
      <c r="U362" s="15">
        <v>58.66312679</v>
      </c>
      <c r="V362" s="15">
        <v>121.2626028</v>
      </c>
      <c r="W362" s="15">
        <v>186.63752926000001</v>
      </c>
      <c r="X362" s="15">
        <v>6.3123287671000003</v>
      </c>
      <c r="Y362" s="15">
        <v>26.669433044000002</v>
      </c>
      <c r="Z362" s="15">
        <v>177.98499246</v>
      </c>
      <c r="AA362" s="15">
        <v>228.25370541999999</v>
      </c>
      <c r="AB362" s="15">
        <v>7.4484036027</v>
      </c>
      <c r="AC362" s="15">
        <v>294</v>
      </c>
      <c r="AG362" s="14">
        <v>328</v>
      </c>
      <c r="AH362" s="15">
        <v>210.70470164</v>
      </c>
      <c r="AI362" s="15">
        <v>58.530285419000002</v>
      </c>
      <c r="AJ362" s="15">
        <v>120.21553493</v>
      </c>
      <c r="AK362" s="15">
        <v>182.94249844999999</v>
      </c>
      <c r="AL362" s="15">
        <v>6.3123287671000003</v>
      </c>
      <c r="AM362" s="15">
        <v>26.688859467</v>
      </c>
      <c r="AN362" s="15">
        <v>168.05385863000001</v>
      </c>
      <c r="AO362" s="15">
        <v>214.82253137000001</v>
      </c>
      <c r="AP362" s="15">
        <v>7.3576986300999998</v>
      </c>
      <c r="AQ362" s="15">
        <v>294</v>
      </c>
      <c r="AR362" s="50"/>
      <c r="AS362" s="39"/>
      <c r="AU362" s="14">
        <v>328</v>
      </c>
      <c r="AV362" s="15">
        <v>210.64055739</v>
      </c>
      <c r="AW362" s="15">
        <v>57.374146979000002</v>
      </c>
      <c r="AX362" s="15">
        <v>119.81951763000001</v>
      </c>
      <c r="AY362" s="15">
        <v>182.66111878999999</v>
      </c>
      <c r="AZ362" s="15">
        <v>6.3123287671000003</v>
      </c>
      <c r="BA362" s="15">
        <v>26.556718417999999</v>
      </c>
      <c r="BB362" s="15">
        <v>167.93167851000001</v>
      </c>
      <c r="BC362" s="15">
        <v>234.14178261999999</v>
      </c>
      <c r="BD362" s="15">
        <v>7.3719479889999997</v>
      </c>
      <c r="BE362" s="15">
        <v>306</v>
      </c>
      <c r="BF362" s="50"/>
      <c r="BG362" s="39"/>
      <c r="BI362" s="14">
        <v>328</v>
      </c>
      <c r="BJ362" s="15">
        <v>226.65767266</v>
      </c>
      <c r="BK362" s="15">
        <v>58.314646615999997</v>
      </c>
      <c r="BL362" s="15">
        <v>117.41515721</v>
      </c>
      <c r="BM362" s="15">
        <v>197.59275846</v>
      </c>
      <c r="BN362" s="15">
        <v>6.3123287671000003</v>
      </c>
      <c r="BO362" s="15">
        <v>26.680419271000002</v>
      </c>
      <c r="BP362" s="15">
        <v>170.81078095999999</v>
      </c>
      <c r="BQ362" s="15">
        <v>330.20126147000002</v>
      </c>
      <c r="BR362" s="15">
        <v>7.7468075123000002</v>
      </c>
      <c r="BS362" s="15">
        <v>294</v>
      </c>
      <c r="BT362" s="50"/>
    </row>
    <row r="363" spans="5:72">
      <c r="E363" s="14">
        <v>329</v>
      </c>
      <c r="F363" s="15">
        <v>225.24012766000001</v>
      </c>
      <c r="G363" s="15">
        <v>60.164424377000003</v>
      </c>
      <c r="H363" s="15">
        <v>120.54131682000001</v>
      </c>
      <c r="I363" s="15">
        <v>185.55291743999999</v>
      </c>
      <c r="J363" s="15">
        <v>6.3123287671000003</v>
      </c>
      <c r="K363" s="15">
        <v>26.659581687999999</v>
      </c>
      <c r="L363" s="15">
        <v>188.79347092</v>
      </c>
      <c r="M363" s="15">
        <v>345.36903423000001</v>
      </c>
      <c r="N363" s="15">
        <v>8.0135274465999995</v>
      </c>
      <c r="O363" s="15">
        <v>336</v>
      </c>
      <c r="S363" s="14">
        <v>329</v>
      </c>
      <c r="T363" s="15">
        <v>220.87074468</v>
      </c>
      <c r="U363" s="15">
        <v>58.332104381000001</v>
      </c>
      <c r="V363" s="15">
        <v>120.79461397999999</v>
      </c>
      <c r="W363" s="15">
        <v>186.37251993000001</v>
      </c>
      <c r="X363" s="15">
        <v>6.3123287671000003</v>
      </c>
      <c r="Y363" s="15">
        <v>26.663764515</v>
      </c>
      <c r="Z363" s="15">
        <v>177.55332451999999</v>
      </c>
      <c r="AA363" s="15">
        <v>227.88051454000001</v>
      </c>
      <c r="AB363" s="15">
        <v>7.4484036027</v>
      </c>
      <c r="AC363" s="15">
        <v>295</v>
      </c>
      <c r="AG363" s="14">
        <v>329</v>
      </c>
      <c r="AH363" s="15">
        <v>208.06830808000001</v>
      </c>
      <c r="AI363" s="15">
        <v>58.231486879999999</v>
      </c>
      <c r="AJ363" s="15">
        <v>119.81740474</v>
      </c>
      <c r="AK363" s="15">
        <v>182.66959639999999</v>
      </c>
      <c r="AL363" s="15">
        <v>6.3123287671000003</v>
      </c>
      <c r="AM363" s="15">
        <v>26.683421826</v>
      </c>
      <c r="AN363" s="15">
        <v>167.64843342</v>
      </c>
      <c r="AO363" s="15">
        <v>214.50558000999999</v>
      </c>
      <c r="AP363" s="15">
        <v>7.3576986300999998</v>
      </c>
      <c r="AQ363" s="15">
        <v>295</v>
      </c>
      <c r="AR363" s="50"/>
      <c r="AS363" s="39"/>
      <c r="AU363" s="14">
        <v>329</v>
      </c>
      <c r="AV363" s="15">
        <v>207.88475137</v>
      </c>
      <c r="AW363" s="15">
        <v>57.142944038000003</v>
      </c>
      <c r="AX363" s="15">
        <v>119.47556781999999</v>
      </c>
      <c r="AY363" s="15">
        <v>182.39217475999999</v>
      </c>
      <c r="AZ363" s="15">
        <v>6.3123287671000003</v>
      </c>
      <c r="BA363" s="15">
        <v>26.551151209</v>
      </c>
      <c r="BB363" s="15">
        <v>167.50157838000001</v>
      </c>
      <c r="BC363" s="15">
        <v>233.75711072999999</v>
      </c>
      <c r="BD363" s="15">
        <v>7.3719479889999997</v>
      </c>
      <c r="BE363" s="15">
        <v>306</v>
      </c>
      <c r="BF363" s="50"/>
      <c r="BG363" s="39"/>
      <c r="BI363" s="14">
        <v>329</v>
      </c>
      <c r="BJ363" s="15">
        <v>223.79912748000001</v>
      </c>
      <c r="BK363" s="15">
        <v>58.070386094</v>
      </c>
      <c r="BL363" s="15">
        <v>117.04854695</v>
      </c>
      <c r="BM363" s="15">
        <v>197.36094843999999</v>
      </c>
      <c r="BN363" s="15">
        <v>6.3123287671000003</v>
      </c>
      <c r="BO363" s="15">
        <v>26.674528078000002</v>
      </c>
      <c r="BP363" s="15">
        <v>170.34988534999999</v>
      </c>
      <c r="BQ363" s="15">
        <v>329.45130547000002</v>
      </c>
      <c r="BR363" s="15">
        <v>7.7468075123000002</v>
      </c>
      <c r="BS363" s="15">
        <v>295</v>
      </c>
      <c r="BT363" s="50"/>
    </row>
    <row r="364" spans="5:72">
      <c r="E364" s="14">
        <v>330</v>
      </c>
      <c r="F364" s="15">
        <v>222.45764939</v>
      </c>
      <c r="G364" s="15">
        <v>59.883456529999997</v>
      </c>
      <c r="H364" s="15">
        <v>120.10515975</v>
      </c>
      <c r="I364" s="15">
        <v>185.28685116</v>
      </c>
      <c r="J364" s="15">
        <v>6.3123287671000003</v>
      </c>
      <c r="K364" s="15">
        <v>26.653168445999999</v>
      </c>
      <c r="L364" s="15">
        <v>188.24268326999999</v>
      </c>
      <c r="M364" s="15">
        <v>344.47610428000002</v>
      </c>
      <c r="N364" s="15">
        <v>8.0135274465999995</v>
      </c>
      <c r="O364" s="15">
        <v>336</v>
      </c>
      <c r="S364" s="14">
        <v>330</v>
      </c>
      <c r="T364" s="15">
        <v>217.99986011999999</v>
      </c>
      <c r="U364" s="15">
        <v>58.102641415999997</v>
      </c>
      <c r="V364" s="15">
        <v>120.41613640999999</v>
      </c>
      <c r="W364" s="15">
        <v>186.10751060000001</v>
      </c>
      <c r="X364" s="15">
        <v>6.3123287671000003</v>
      </c>
      <c r="Y364" s="15">
        <v>26.657381995000001</v>
      </c>
      <c r="Z364" s="15">
        <v>177.09540543</v>
      </c>
      <c r="AA364" s="15">
        <v>227.44709555</v>
      </c>
      <c r="AB364" s="15">
        <v>7.4484036027</v>
      </c>
      <c r="AC364" s="15">
        <v>295</v>
      </c>
      <c r="AG364" s="14">
        <v>330</v>
      </c>
      <c r="AH364" s="15">
        <v>205.45381040999999</v>
      </c>
      <c r="AI364" s="15">
        <v>57.962487797000001</v>
      </c>
      <c r="AJ364" s="15">
        <v>119.36757918000001</v>
      </c>
      <c r="AK364" s="15">
        <v>182.39669434000001</v>
      </c>
      <c r="AL364" s="15">
        <v>6.3123287671000003</v>
      </c>
      <c r="AM364" s="15">
        <v>26.67722796</v>
      </c>
      <c r="AN364" s="15">
        <v>167.21791463</v>
      </c>
      <c r="AO364" s="15">
        <v>214.13083361</v>
      </c>
      <c r="AP364" s="15">
        <v>7.3576986300999998</v>
      </c>
      <c r="AQ364" s="15">
        <v>295</v>
      </c>
      <c r="AR364" s="50"/>
      <c r="AS364" s="39"/>
      <c r="AU364" s="14">
        <v>330</v>
      </c>
      <c r="AV364" s="15">
        <v>205.23126873000001</v>
      </c>
      <c r="AW364" s="15">
        <v>56.878929075000002</v>
      </c>
      <c r="AX364" s="15">
        <v>119.06210665</v>
      </c>
      <c r="AY364" s="15">
        <v>182.12323072999999</v>
      </c>
      <c r="AZ364" s="15">
        <v>6.3123287671000003</v>
      </c>
      <c r="BA364" s="15">
        <v>26.544797871</v>
      </c>
      <c r="BB364" s="15">
        <v>167.04579738000001</v>
      </c>
      <c r="BC364" s="15">
        <v>233.30613683000001</v>
      </c>
      <c r="BD364" s="15">
        <v>7.3719479889999997</v>
      </c>
      <c r="BE364" s="15">
        <v>306</v>
      </c>
      <c r="BF364" s="50"/>
      <c r="BG364" s="39"/>
      <c r="BI364" s="14">
        <v>330</v>
      </c>
      <c r="BJ364" s="15">
        <v>221.03258566</v>
      </c>
      <c r="BK364" s="15">
        <v>57.898067239</v>
      </c>
      <c r="BL364" s="15">
        <v>116.51799166000001</v>
      </c>
      <c r="BM364" s="15">
        <v>197.12913843000001</v>
      </c>
      <c r="BN364" s="15">
        <v>6.3123287671000003</v>
      </c>
      <c r="BO364" s="15">
        <v>26.667877297</v>
      </c>
      <c r="BP364" s="15">
        <v>169.86301929999999</v>
      </c>
      <c r="BQ364" s="15">
        <v>328.61393745999999</v>
      </c>
      <c r="BR364" s="15">
        <v>7.7468075123000002</v>
      </c>
      <c r="BS364" s="15">
        <v>295</v>
      </c>
      <c r="BT364" s="50"/>
    </row>
    <row r="365" spans="5:72">
      <c r="E365" s="14">
        <v>331</v>
      </c>
      <c r="F365" s="15">
        <v>220.03653011</v>
      </c>
      <c r="G365" s="15">
        <v>59.621321391999999</v>
      </c>
      <c r="H365" s="15">
        <v>119.28881099</v>
      </c>
      <c r="I365" s="15">
        <v>185.02078488000001</v>
      </c>
      <c r="J365" s="15">
        <v>6.3123287671000003</v>
      </c>
      <c r="K365" s="15">
        <v>26.645923519</v>
      </c>
      <c r="L365" s="15">
        <v>187.66293102</v>
      </c>
      <c r="M365" s="15">
        <v>343.49101387000002</v>
      </c>
      <c r="N365" s="15">
        <v>8.0135274465999995</v>
      </c>
      <c r="O365" s="15">
        <v>337</v>
      </c>
      <c r="S365" s="14">
        <v>331</v>
      </c>
      <c r="T365" s="15">
        <v>215.61719024000001</v>
      </c>
      <c r="U365" s="15">
        <v>57.912878343999999</v>
      </c>
      <c r="V365" s="15">
        <v>119.50974427</v>
      </c>
      <c r="W365" s="15">
        <v>185.84250127000001</v>
      </c>
      <c r="X365" s="15">
        <v>6.3123287671000003</v>
      </c>
      <c r="Y365" s="15">
        <v>26.650267766999999</v>
      </c>
      <c r="Z365" s="15">
        <v>176.61056705999999</v>
      </c>
      <c r="AA365" s="15">
        <v>226.95182568000001</v>
      </c>
      <c r="AB365" s="15">
        <v>7.4484036027</v>
      </c>
      <c r="AC365" s="15">
        <v>295</v>
      </c>
      <c r="AG365" s="14">
        <v>331</v>
      </c>
      <c r="AH365" s="15">
        <v>203.02240875000001</v>
      </c>
      <c r="AI365" s="15">
        <v>57.800242386999997</v>
      </c>
      <c r="AJ365" s="15">
        <v>118.62790395</v>
      </c>
      <c r="AK365" s="15">
        <v>182.12379228</v>
      </c>
      <c r="AL365" s="15">
        <v>6.3123287671000003</v>
      </c>
      <c r="AM365" s="15">
        <v>26.670258614000002</v>
      </c>
      <c r="AN365" s="15">
        <v>166.76165094000001</v>
      </c>
      <c r="AO365" s="15">
        <v>213.69669697</v>
      </c>
      <c r="AP365" s="15">
        <v>7.3576986300999998</v>
      </c>
      <c r="AQ365" s="15">
        <v>295</v>
      </c>
      <c r="AR365" s="50"/>
      <c r="AS365" s="39"/>
      <c r="AU365" s="14">
        <v>331</v>
      </c>
      <c r="AV365" s="15">
        <v>203.00640921999999</v>
      </c>
      <c r="AW365" s="15">
        <v>56.531724791000002</v>
      </c>
      <c r="AX365" s="15">
        <v>118.30321168</v>
      </c>
      <c r="AY365" s="15">
        <v>181.85428669999999</v>
      </c>
      <c r="AZ365" s="15">
        <v>6.3123287671000003</v>
      </c>
      <c r="BA365" s="15">
        <v>26.537638072</v>
      </c>
      <c r="BB365" s="15">
        <v>166.56367965999999</v>
      </c>
      <c r="BC365" s="15">
        <v>232.78711197999999</v>
      </c>
      <c r="BD365" s="15">
        <v>7.3719479889999997</v>
      </c>
      <c r="BE365" s="15">
        <v>307</v>
      </c>
      <c r="BF365" s="50"/>
      <c r="BG365" s="39"/>
      <c r="BI365" s="14">
        <v>331</v>
      </c>
      <c r="BJ365" s="15">
        <v>218.48542221</v>
      </c>
      <c r="BK365" s="15">
        <v>57.778551679000003</v>
      </c>
      <c r="BL365" s="15">
        <v>115.71525471</v>
      </c>
      <c r="BM365" s="15">
        <v>196.89732842000001</v>
      </c>
      <c r="BN365" s="15">
        <v>6.3123287671000003</v>
      </c>
      <c r="BO365" s="15">
        <v>26.660447825999999</v>
      </c>
      <c r="BP365" s="15">
        <v>169.34953537999999</v>
      </c>
      <c r="BQ365" s="15">
        <v>327.68697363000001</v>
      </c>
      <c r="BR365" s="15">
        <v>7.7468075123000002</v>
      </c>
      <c r="BS365" s="15">
        <v>295</v>
      </c>
      <c r="BT365" s="50"/>
    </row>
    <row r="366" spans="5:72">
      <c r="E366" s="14">
        <v>332</v>
      </c>
      <c r="F366" s="15">
        <v>217.44703132000001</v>
      </c>
      <c r="G366" s="15">
        <v>59.343453119000003</v>
      </c>
      <c r="H366" s="15">
        <v>118.65657487</v>
      </c>
      <c r="I366" s="15">
        <v>184.75471859999999</v>
      </c>
      <c r="J366" s="15">
        <v>6.3123287671000003</v>
      </c>
      <c r="K366" s="15">
        <v>26.637825913</v>
      </c>
      <c r="L366" s="15">
        <v>187.05353833000001</v>
      </c>
      <c r="M366" s="15">
        <v>342.4114601</v>
      </c>
      <c r="N366" s="15">
        <v>8.0135274465999995</v>
      </c>
      <c r="O366" s="15">
        <v>337</v>
      </c>
      <c r="S366" s="14">
        <v>332</v>
      </c>
      <c r="T366" s="15">
        <v>213.06029932000001</v>
      </c>
      <c r="U366" s="15">
        <v>57.594593623000002</v>
      </c>
      <c r="V366" s="15">
        <v>118.90609482000001</v>
      </c>
      <c r="W366" s="15">
        <v>185.57749193000001</v>
      </c>
      <c r="X366" s="15">
        <v>6.3123287671000003</v>
      </c>
      <c r="Y366" s="15">
        <v>26.642404113000001</v>
      </c>
      <c r="Z366" s="15">
        <v>176.09814127999999</v>
      </c>
      <c r="AA366" s="15">
        <v>226.39308215</v>
      </c>
      <c r="AB366" s="15">
        <v>7.4484036027</v>
      </c>
      <c r="AC366" s="15">
        <v>295</v>
      </c>
      <c r="AG366" s="14">
        <v>332</v>
      </c>
      <c r="AH366" s="15">
        <v>200.87423299</v>
      </c>
      <c r="AI366" s="15">
        <v>57.467471287000002</v>
      </c>
      <c r="AJ366" s="15">
        <v>117.77552851</v>
      </c>
      <c r="AK366" s="15">
        <v>181.85089022</v>
      </c>
      <c r="AL366" s="15">
        <v>6.3123287671000003</v>
      </c>
      <c r="AM366" s="15">
        <v>26.662494533</v>
      </c>
      <c r="AN366" s="15">
        <v>166.27899105</v>
      </c>
      <c r="AO366" s="15">
        <v>213.20157492000001</v>
      </c>
      <c r="AP366" s="15">
        <v>7.3576986300999998</v>
      </c>
      <c r="AQ366" s="15">
        <v>295</v>
      </c>
      <c r="AR366" s="50"/>
      <c r="AS366" s="39"/>
      <c r="AU366" s="14">
        <v>332</v>
      </c>
      <c r="AV366" s="15">
        <v>200.60562413</v>
      </c>
      <c r="AW366" s="15">
        <v>56.356850801999997</v>
      </c>
      <c r="AX366" s="15">
        <v>117.54791199</v>
      </c>
      <c r="AY366" s="15">
        <v>181.58534268</v>
      </c>
      <c r="AZ366" s="15">
        <v>6.3123287671000003</v>
      </c>
      <c r="BA366" s="15">
        <v>26.529651480999998</v>
      </c>
      <c r="BB366" s="15">
        <v>166.05456941</v>
      </c>
      <c r="BC366" s="15">
        <v>232.19828719</v>
      </c>
      <c r="BD366" s="15">
        <v>7.3719479889999997</v>
      </c>
      <c r="BE366" s="15">
        <v>307</v>
      </c>
      <c r="BF366" s="50"/>
      <c r="BG366" s="39"/>
      <c r="BI366" s="14">
        <v>332</v>
      </c>
      <c r="BJ366" s="15">
        <v>215.85784057999999</v>
      </c>
      <c r="BK366" s="15">
        <v>57.401259136</v>
      </c>
      <c r="BL366" s="15">
        <v>115.25071292</v>
      </c>
      <c r="BM366" s="15">
        <v>196.66551841</v>
      </c>
      <c r="BN366" s="15">
        <v>6.3123287671000003</v>
      </c>
      <c r="BO366" s="15">
        <v>26.652220566</v>
      </c>
      <c r="BP366" s="15">
        <v>168.80878616999999</v>
      </c>
      <c r="BQ366" s="15">
        <v>326.66823022</v>
      </c>
      <c r="BR366" s="15">
        <v>7.7468075123000002</v>
      </c>
      <c r="BS366" s="15">
        <v>295</v>
      </c>
      <c r="BT366" s="50"/>
    </row>
    <row r="367" spans="5:72">
      <c r="E367" s="14">
        <v>333</v>
      </c>
      <c r="F367" s="15">
        <v>214.84859255999999</v>
      </c>
      <c r="G367" s="15">
        <v>59.102143216999998</v>
      </c>
      <c r="H367" s="15">
        <v>117.99672035</v>
      </c>
      <c r="I367" s="15">
        <v>184.48865232</v>
      </c>
      <c r="J367" s="15">
        <v>6.3123287671000003</v>
      </c>
      <c r="K367" s="15">
        <v>26.628854637</v>
      </c>
      <c r="L367" s="15">
        <v>186.41382935999999</v>
      </c>
      <c r="M367" s="15">
        <v>341.23514005999999</v>
      </c>
      <c r="N367" s="15">
        <v>8.0135274465999995</v>
      </c>
      <c r="O367" s="15">
        <v>337</v>
      </c>
      <c r="S367" s="14">
        <v>333</v>
      </c>
      <c r="T367" s="15">
        <v>210.57322936</v>
      </c>
      <c r="U367" s="15">
        <v>57.261562007999999</v>
      </c>
      <c r="V367" s="15">
        <v>118.2473713</v>
      </c>
      <c r="W367" s="15">
        <v>185.31248260000001</v>
      </c>
      <c r="X367" s="15">
        <v>6.3123287671000003</v>
      </c>
      <c r="Y367" s="15">
        <v>26.633773317999999</v>
      </c>
      <c r="Z367" s="15">
        <v>175.55745998</v>
      </c>
      <c r="AA367" s="15">
        <v>225.76924219</v>
      </c>
      <c r="AB367" s="15">
        <v>7.4484036027</v>
      </c>
      <c r="AC367" s="15">
        <v>296</v>
      </c>
      <c r="AG367" s="14">
        <v>333</v>
      </c>
      <c r="AH367" s="15">
        <v>198.61646210999999</v>
      </c>
      <c r="AI367" s="15">
        <v>57.103500939</v>
      </c>
      <c r="AJ367" s="15">
        <v>117.06394744000001</v>
      </c>
      <c r="AK367" s="15">
        <v>181.57798815999999</v>
      </c>
      <c r="AL367" s="15">
        <v>6.3123287671000003</v>
      </c>
      <c r="AM367" s="15">
        <v>26.653916462000002</v>
      </c>
      <c r="AN367" s="15">
        <v>165.76928364</v>
      </c>
      <c r="AO367" s="15">
        <v>212.64387228000001</v>
      </c>
      <c r="AP367" s="15">
        <v>7.3576986300999998</v>
      </c>
      <c r="AQ367" s="15">
        <v>296</v>
      </c>
      <c r="AR367" s="50"/>
      <c r="AS367" s="39"/>
      <c r="AU367" s="14">
        <v>333</v>
      </c>
      <c r="AV367" s="15">
        <v>198.44089131999999</v>
      </c>
      <c r="AW367" s="15">
        <v>55.992034003999997</v>
      </c>
      <c r="AX367" s="15">
        <v>116.74650283</v>
      </c>
      <c r="AY367" s="15">
        <v>181.31639865</v>
      </c>
      <c r="AZ367" s="15">
        <v>6.3123287671000003</v>
      </c>
      <c r="BA367" s="15">
        <v>26.520817769000001</v>
      </c>
      <c r="BB367" s="15">
        <v>165.51781079</v>
      </c>
      <c r="BC367" s="15">
        <v>231.53791351000001</v>
      </c>
      <c r="BD367" s="15">
        <v>7.3719479889999997</v>
      </c>
      <c r="BE367" s="15">
        <v>307</v>
      </c>
      <c r="BF367" s="50"/>
      <c r="BG367" s="39"/>
      <c r="BI367" s="14">
        <v>333</v>
      </c>
      <c r="BJ367" s="15">
        <v>213.31420953</v>
      </c>
      <c r="BK367" s="15">
        <v>57.126386740000001</v>
      </c>
      <c r="BL367" s="15">
        <v>114.59980040000001</v>
      </c>
      <c r="BM367" s="15">
        <v>196.4337084</v>
      </c>
      <c r="BN367" s="15">
        <v>6.3123287671000003</v>
      </c>
      <c r="BO367" s="15">
        <v>26.643176416999999</v>
      </c>
      <c r="BP367" s="15">
        <v>168.24012428</v>
      </c>
      <c r="BQ367" s="15">
        <v>325.55552344</v>
      </c>
      <c r="BR367" s="15">
        <v>7.7468075123000002</v>
      </c>
      <c r="BS367" s="15">
        <v>296</v>
      </c>
      <c r="BT367" s="50"/>
    </row>
    <row r="368" spans="5:72">
      <c r="E368" s="14">
        <v>334</v>
      </c>
      <c r="F368" s="15">
        <v>212.29922532000001</v>
      </c>
      <c r="G368" s="15">
        <v>58.820525248000003</v>
      </c>
      <c r="H368" s="15">
        <v>117.32810237</v>
      </c>
      <c r="I368" s="15">
        <v>184.22258603</v>
      </c>
      <c r="J368" s="15">
        <v>6.3123287671000003</v>
      </c>
      <c r="K368" s="15">
        <v>26.618988698999999</v>
      </c>
      <c r="L368" s="15">
        <v>185.74312827</v>
      </c>
      <c r="M368" s="15">
        <v>339.95975085999999</v>
      </c>
      <c r="N368" s="15">
        <v>8.0135274465999995</v>
      </c>
      <c r="O368" s="15">
        <v>337</v>
      </c>
      <c r="S368" s="14">
        <v>334</v>
      </c>
      <c r="T368" s="15">
        <v>208.00044466</v>
      </c>
      <c r="U368" s="15">
        <v>56.997053686000001</v>
      </c>
      <c r="V368" s="15">
        <v>117.60583923</v>
      </c>
      <c r="W368" s="15">
        <v>185.04747327000001</v>
      </c>
      <c r="X368" s="15">
        <v>6.3123287671000003</v>
      </c>
      <c r="Y368" s="15">
        <v>26.624357663000001</v>
      </c>
      <c r="Z368" s="15">
        <v>174.98785504</v>
      </c>
      <c r="AA368" s="15">
        <v>225.07868303999999</v>
      </c>
      <c r="AB368" s="15">
        <v>7.4484036027</v>
      </c>
      <c r="AC368" s="15">
        <v>296</v>
      </c>
      <c r="AG368" s="14">
        <v>334</v>
      </c>
      <c r="AH368" s="15">
        <v>196.04441061</v>
      </c>
      <c r="AI368" s="15">
        <v>56.830729402999999</v>
      </c>
      <c r="AJ368" s="15">
        <v>116.57544818</v>
      </c>
      <c r="AK368" s="15">
        <v>181.30508610999999</v>
      </c>
      <c r="AL368" s="15">
        <v>6.3123287671000003</v>
      </c>
      <c r="AM368" s="15">
        <v>26.644505146</v>
      </c>
      <c r="AN368" s="15">
        <v>165.23187738999999</v>
      </c>
      <c r="AO368" s="15">
        <v>212.02199386000001</v>
      </c>
      <c r="AP368" s="15">
        <v>7.3576986300999998</v>
      </c>
      <c r="AQ368" s="15">
        <v>296</v>
      </c>
      <c r="AR368" s="50"/>
      <c r="AS368" s="39"/>
      <c r="AU368" s="14">
        <v>334</v>
      </c>
      <c r="AV368" s="15">
        <v>195.8845642</v>
      </c>
      <c r="AW368" s="15">
        <v>55.727563942000003</v>
      </c>
      <c r="AX368" s="15">
        <v>116.23634124</v>
      </c>
      <c r="AY368" s="15">
        <v>181.04745462</v>
      </c>
      <c r="AZ368" s="15">
        <v>6.3123287671000003</v>
      </c>
      <c r="BA368" s="15">
        <v>26.511116604000001</v>
      </c>
      <c r="BB368" s="15">
        <v>164.95274798</v>
      </c>
      <c r="BC368" s="15">
        <v>230.80424196999999</v>
      </c>
      <c r="BD368" s="15">
        <v>7.3719479889999997</v>
      </c>
      <c r="BE368" s="15">
        <v>307</v>
      </c>
      <c r="BF368" s="50"/>
      <c r="BG368" s="39"/>
      <c r="BI368" s="14">
        <v>334</v>
      </c>
      <c r="BJ368" s="15">
        <v>210.85219685999999</v>
      </c>
      <c r="BK368" s="15">
        <v>56.862051141999999</v>
      </c>
      <c r="BL368" s="15">
        <v>113.85673271</v>
      </c>
      <c r="BM368" s="15">
        <v>196.20189839</v>
      </c>
      <c r="BN368" s="15">
        <v>6.3123287671000003</v>
      </c>
      <c r="BO368" s="15">
        <v>26.633296278</v>
      </c>
      <c r="BP368" s="15">
        <v>167.64290227999999</v>
      </c>
      <c r="BQ368" s="15">
        <v>324.34666950000002</v>
      </c>
      <c r="BR368" s="15">
        <v>7.7468075123000002</v>
      </c>
      <c r="BS368" s="15">
        <v>296</v>
      </c>
      <c r="BT368" s="50"/>
    </row>
    <row r="369" spans="5:72">
      <c r="E369" s="14">
        <v>335</v>
      </c>
      <c r="F369" s="15">
        <v>209.78922531000001</v>
      </c>
      <c r="G369" s="15">
        <v>58.316112480999998</v>
      </c>
      <c r="H369" s="15">
        <v>116.84291197</v>
      </c>
      <c r="I369" s="15">
        <v>183.95651975000001</v>
      </c>
      <c r="J369" s="15">
        <v>6.3123287671000003</v>
      </c>
      <c r="K369" s="15">
        <v>26.608207106999998</v>
      </c>
      <c r="L369" s="15">
        <v>185.04075921</v>
      </c>
      <c r="M369" s="15">
        <v>338.58298957</v>
      </c>
      <c r="N369" s="15">
        <v>8.0135274465999995</v>
      </c>
      <c r="O369" s="15">
        <v>338</v>
      </c>
      <c r="S369" s="14">
        <v>335</v>
      </c>
      <c r="T369" s="15">
        <v>205.45470899</v>
      </c>
      <c r="U369" s="15">
        <v>56.568760302000001</v>
      </c>
      <c r="V369" s="15">
        <v>117.10104319</v>
      </c>
      <c r="W369" s="15">
        <v>184.78246394000001</v>
      </c>
      <c r="X369" s="15">
        <v>6.3123287671000003</v>
      </c>
      <c r="Y369" s="15">
        <v>26.614139432000002</v>
      </c>
      <c r="Z369" s="15">
        <v>174.38865834000001</v>
      </c>
      <c r="AA369" s="15">
        <v>224.31978192</v>
      </c>
      <c r="AB369" s="15">
        <v>7.4484036027</v>
      </c>
      <c r="AC369" s="15">
        <v>296</v>
      </c>
      <c r="AG369" s="14">
        <v>335</v>
      </c>
      <c r="AH369" s="15">
        <v>193.50452389</v>
      </c>
      <c r="AI369" s="15">
        <v>56.486471264000002</v>
      </c>
      <c r="AJ369" s="15">
        <v>116.12627073</v>
      </c>
      <c r="AK369" s="15">
        <v>181.03218405000001</v>
      </c>
      <c r="AL369" s="15">
        <v>6.3123287671000003</v>
      </c>
      <c r="AM369" s="15">
        <v>26.634241329999998</v>
      </c>
      <c r="AN369" s="15">
        <v>164.66612101000001</v>
      </c>
      <c r="AO369" s="15">
        <v>211.33434448</v>
      </c>
      <c r="AP369" s="15">
        <v>7.3576986300999998</v>
      </c>
      <c r="AQ369" s="15">
        <v>296</v>
      </c>
      <c r="AR369" s="50"/>
      <c r="AS369" s="39"/>
      <c r="AU369" s="14">
        <v>335</v>
      </c>
      <c r="AV369" s="15">
        <v>193.30300731</v>
      </c>
      <c r="AW369" s="15">
        <v>55.321096468999997</v>
      </c>
      <c r="AX369" s="15">
        <v>115.89340684</v>
      </c>
      <c r="AY369" s="15">
        <v>180.77851059</v>
      </c>
      <c r="AZ369" s="15">
        <v>6.3123287671000003</v>
      </c>
      <c r="BA369" s="15">
        <v>26.500527656999999</v>
      </c>
      <c r="BB369" s="15">
        <v>164.35872513999999</v>
      </c>
      <c r="BC369" s="15">
        <v>229.99552360999999</v>
      </c>
      <c r="BD369" s="15">
        <v>7.3719479889999997</v>
      </c>
      <c r="BE369" s="15">
        <v>307</v>
      </c>
      <c r="BF369" s="50"/>
      <c r="BG369" s="39"/>
      <c r="BI369" s="14">
        <v>335</v>
      </c>
      <c r="BJ369" s="15">
        <v>208.25413494</v>
      </c>
      <c r="BK369" s="15">
        <v>56.352332562999997</v>
      </c>
      <c r="BL369" s="15">
        <v>113.49509724000001</v>
      </c>
      <c r="BM369" s="15">
        <v>195.97008837999999</v>
      </c>
      <c r="BN369" s="15">
        <v>6.3123287671000003</v>
      </c>
      <c r="BO369" s="15">
        <v>26.622561049000002</v>
      </c>
      <c r="BP369" s="15">
        <v>167.01647277000001</v>
      </c>
      <c r="BQ369" s="15">
        <v>323.03948462</v>
      </c>
      <c r="BR369" s="15">
        <v>7.7468075123000002</v>
      </c>
      <c r="BS369" s="15">
        <v>296</v>
      </c>
      <c r="BT369" s="50"/>
    </row>
    <row r="370" spans="5:72">
      <c r="E370" s="14">
        <v>336</v>
      </c>
      <c r="F370" s="15">
        <v>207.46769731000001</v>
      </c>
      <c r="G370" s="15">
        <v>58.025161926000003</v>
      </c>
      <c r="H370" s="15">
        <v>115.95578734</v>
      </c>
      <c r="I370" s="15">
        <v>183.69045346999999</v>
      </c>
      <c r="J370" s="15">
        <v>6.3123287671000003</v>
      </c>
      <c r="K370" s="15">
        <v>26.596488869000002</v>
      </c>
      <c r="L370" s="15">
        <v>184.30604636000001</v>
      </c>
      <c r="M370" s="15">
        <v>337.10255331000002</v>
      </c>
      <c r="N370" s="15">
        <v>8.0135274465999995</v>
      </c>
      <c r="O370" s="15">
        <v>338</v>
      </c>
      <c r="S370" s="14">
        <v>336</v>
      </c>
      <c r="T370" s="15">
        <v>203.16025193999999</v>
      </c>
      <c r="U370" s="15">
        <v>56.252876018000002</v>
      </c>
      <c r="V370" s="15">
        <v>116.23255942</v>
      </c>
      <c r="W370" s="15">
        <v>184.51745460999999</v>
      </c>
      <c r="X370" s="15">
        <v>6.3123287671000003</v>
      </c>
      <c r="Y370" s="15">
        <v>26.603100906000002</v>
      </c>
      <c r="Z370" s="15">
        <v>173.75920174999999</v>
      </c>
      <c r="AA370" s="15">
        <v>223.49091605999999</v>
      </c>
      <c r="AB370" s="15">
        <v>7.4484036027</v>
      </c>
      <c r="AC370" s="15">
        <v>296</v>
      </c>
      <c r="AG370" s="14">
        <v>336</v>
      </c>
      <c r="AH370" s="15">
        <v>191.35468606000001</v>
      </c>
      <c r="AI370" s="15">
        <v>56.195871977000003</v>
      </c>
      <c r="AJ370" s="15">
        <v>115.23338554</v>
      </c>
      <c r="AK370" s="15">
        <v>180.75928199000001</v>
      </c>
      <c r="AL370" s="15">
        <v>6.3123287671000003</v>
      </c>
      <c r="AM370" s="15">
        <v>26.623105759000001</v>
      </c>
      <c r="AN370" s="15">
        <v>164.07136316</v>
      </c>
      <c r="AO370" s="15">
        <v>210.57932896</v>
      </c>
      <c r="AP370" s="15">
        <v>7.3576986300999998</v>
      </c>
      <c r="AQ370" s="15">
        <v>296</v>
      </c>
      <c r="AR370" s="50"/>
      <c r="AS370" s="39"/>
      <c r="AU370" s="14">
        <v>336</v>
      </c>
      <c r="AV370" s="15">
        <v>191.16791498000001</v>
      </c>
      <c r="AW370" s="15">
        <v>54.995897421000002</v>
      </c>
      <c r="AX370" s="15">
        <v>115.02273945</v>
      </c>
      <c r="AY370" s="15">
        <v>180.50956656</v>
      </c>
      <c r="AZ370" s="15">
        <v>6.3123287671000003</v>
      </c>
      <c r="BA370" s="15">
        <v>26.489030594999999</v>
      </c>
      <c r="BB370" s="15">
        <v>163.73508645000001</v>
      </c>
      <c r="BC370" s="15">
        <v>229.11000945999999</v>
      </c>
      <c r="BD370" s="15">
        <v>7.3719479889999997</v>
      </c>
      <c r="BE370" s="15">
        <v>307</v>
      </c>
      <c r="BF370" s="50"/>
      <c r="BG370" s="39"/>
      <c r="BI370" s="14">
        <v>336</v>
      </c>
      <c r="BJ370" s="15">
        <v>205.82955627999999</v>
      </c>
      <c r="BK370" s="15">
        <v>56.135474440000003</v>
      </c>
      <c r="BL370" s="15">
        <v>112.66711806000001</v>
      </c>
      <c r="BM370" s="15">
        <v>195.73827836999999</v>
      </c>
      <c r="BN370" s="15">
        <v>6.3123287671000003</v>
      </c>
      <c r="BO370" s="15">
        <v>26.610951628999999</v>
      </c>
      <c r="BP370" s="15">
        <v>166.36018831999999</v>
      </c>
      <c r="BQ370" s="15">
        <v>321.63178502</v>
      </c>
      <c r="BR370" s="15">
        <v>7.7468075123000002</v>
      </c>
      <c r="BS370" s="15">
        <v>296</v>
      </c>
      <c r="BT370" s="50"/>
    </row>
    <row r="371" spans="5:72">
      <c r="E371" s="14">
        <v>337</v>
      </c>
      <c r="F371" s="15">
        <v>205.08589701</v>
      </c>
      <c r="G371" s="15">
        <v>57.750860135000003</v>
      </c>
      <c r="H371" s="15">
        <v>115.11228625</v>
      </c>
      <c r="I371" s="15">
        <v>183.42438719</v>
      </c>
      <c r="J371" s="15">
        <v>6.3123287671000003</v>
      </c>
      <c r="K371" s="15">
        <v>26.583812993999999</v>
      </c>
      <c r="L371" s="15">
        <v>183.53831385000001</v>
      </c>
      <c r="M371" s="15">
        <v>335.51613916000002</v>
      </c>
      <c r="N371" s="15">
        <v>8.0135274465999995</v>
      </c>
      <c r="O371" s="15">
        <v>338</v>
      </c>
      <c r="S371" s="14">
        <v>337</v>
      </c>
      <c r="T371" s="15">
        <v>200.6613093</v>
      </c>
      <c r="U371" s="15">
        <v>56.014441456</v>
      </c>
      <c r="V371" s="15">
        <v>115.49111153</v>
      </c>
      <c r="W371" s="15">
        <v>184.25244527999999</v>
      </c>
      <c r="X371" s="15">
        <v>6.3123287671000003</v>
      </c>
      <c r="Y371" s="15">
        <v>26.591224369999999</v>
      </c>
      <c r="Z371" s="15">
        <v>173.09881716000001</v>
      </c>
      <c r="AA371" s="15">
        <v>222.59046269999999</v>
      </c>
      <c r="AB371" s="15">
        <v>7.4484036027</v>
      </c>
      <c r="AC371" s="15">
        <v>297</v>
      </c>
      <c r="AG371" s="14">
        <v>337</v>
      </c>
      <c r="AH371" s="15">
        <v>189.06553387</v>
      </c>
      <c r="AI371" s="15">
        <v>55.910714593999998</v>
      </c>
      <c r="AJ371" s="15">
        <v>114.47437282</v>
      </c>
      <c r="AK371" s="15">
        <v>180.48637993</v>
      </c>
      <c r="AL371" s="15">
        <v>6.3123287671000003</v>
      </c>
      <c r="AM371" s="15">
        <v>26.611079178000001</v>
      </c>
      <c r="AN371" s="15">
        <v>163.44695256</v>
      </c>
      <c r="AO371" s="15">
        <v>209.75535210999999</v>
      </c>
      <c r="AP371" s="15">
        <v>7.3576986300999998</v>
      </c>
      <c r="AQ371" s="15">
        <v>297</v>
      </c>
      <c r="AR371" s="50"/>
      <c r="AS371" s="39"/>
      <c r="AU371" s="14">
        <v>337</v>
      </c>
      <c r="AV371" s="15">
        <v>188.96040685</v>
      </c>
      <c r="AW371" s="15">
        <v>54.765092854000002</v>
      </c>
      <c r="AX371" s="15">
        <v>114.13009338000001</v>
      </c>
      <c r="AY371" s="15">
        <v>180.24062254</v>
      </c>
      <c r="AZ371" s="15">
        <v>6.3123287671000003</v>
      </c>
      <c r="BA371" s="15">
        <v>26.47660509</v>
      </c>
      <c r="BB371" s="15">
        <v>163.08117609000001</v>
      </c>
      <c r="BC371" s="15">
        <v>228.14595057</v>
      </c>
      <c r="BD371" s="15">
        <v>7.3719479889999997</v>
      </c>
      <c r="BE371" s="15">
        <v>308</v>
      </c>
      <c r="BF371" s="50"/>
      <c r="BG371" s="39"/>
      <c r="BI371" s="14">
        <v>337</v>
      </c>
      <c r="BJ371" s="15">
        <v>203.50286387</v>
      </c>
      <c r="BK371" s="15">
        <v>55.780130921000001</v>
      </c>
      <c r="BL371" s="15">
        <v>111.87973802</v>
      </c>
      <c r="BM371" s="15">
        <v>195.50646836000001</v>
      </c>
      <c r="BN371" s="15">
        <v>6.3123287671000003</v>
      </c>
      <c r="BO371" s="15">
        <v>26.598448918999999</v>
      </c>
      <c r="BP371" s="15">
        <v>165.67340153999999</v>
      </c>
      <c r="BQ371" s="15">
        <v>320.1213869</v>
      </c>
      <c r="BR371" s="15">
        <v>7.7468075123000002</v>
      </c>
      <c r="BS371" s="15">
        <v>297</v>
      </c>
      <c r="BT371" s="50"/>
    </row>
    <row r="372" spans="5:72">
      <c r="E372" s="14">
        <v>338</v>
      </c>
      <c r="F372" s="15">
        <v>202.33207411999999</v>
      </c>
      <c r="G372" s="15">
        <v>57.501688293000001</v>
      </c>
      <c r="H372" s="15">
        <v>114.6156778</v>
      </c>
      <c r="I372" s="15">
        <v>183.15832090999999</v>
      </c>
      <c r="J372" s="15">
        <v>6.3123287671000003</v>
      </c>
      <c r="K372" s="15">
        <v>26.570158488000001</v>
      </c>
      <c r="L372" s="15">
        <v>182.73688586</v>
      </c>
      <c r="M372" s="15">
        <v>333.82144421999999</v>
      </c>
      <c r="N372" s="15">
        <v>8.0135274465999995</v>
      </c>
      <c r="O372" s="15">
        <v>338</v>
      </c>
      <c r="S372" s="14">
        <v>338</v>
      </c>
      <c r="T372" s="15">
        <v>198.10643934000001</v>
      </c>
      <c r="U372" s="15">
        <v>55.717884300999998</v>
      </c>
      <c r="V372" s="15">
        <v>114.86371355999999</v>
      </c>
      <c r="W372" s="15">
        <v>183.98743594999999</v>
      </c>
      <c r="X372" s="15">
        <v>6.3123287671000003</v>
      </c>
      <c r="Y372" s="15">
        <v>26.578492104999999</v>
      </c>
      <c r="Z372" s="15">
        <v>172.40683644000001</v>
      </c>
      <c r="AA372" s="15">
        <v>221.61679907000001</v>
      </c>
      <c r="AB372" s="15">
        <v>7.4484036027</v>
      </c>
      <c r="AC372" s="15">
        <v>297</v>
      </c>
      <c r="AG372" s="14">
        <v>338</v>
      </c>
      <c r="AH372" s="15">
        <v>186.62200989999999</v>
      </c>
      <c r="AI372" s="15">
        <v>55.603755298000003</v>
      </c>
      <c r="AJ372" s="15">
        <v>113.86684182</v>
      </c>
      <c r="AK372" s="15">
        <v>180.23816984000001</v>
      </c>
      <c r="AL372" s="15">
        <v>6.3123287671000003</v>
      </c>
      <c r="AM372" s="15">
        <v>26.598142330999998</v>
      </c>
      <c r="AN372" s="15">
        <v>162.79223787000001</v>
      </c>
      <c r="AO372" s="15">
        <v>208.86081877000001</v>
      </c>
      <c r="AP372" s="15">
        <v>7.3576986300999998</v>
      </c>
      <c r="AQ372" s="15">
        <v>297</v>
      </c>
      <c r="AR372" s="50"/>
      <c r="AS372" s="39"/>
      <c r="AU372" s="14">
        <v>338</v>
      </c>
      <c r="AV372" s="15">
        <v>186.44253626</v>
      </c>
      <c r="AW372" s="15">
        <v>54.467641043</v>
      </c>
      <c r="AX372" s="15">
        <v>113.59468511</v>
      </c>
      <c r="AY372" s="15">
        <v>179.99145041</v>
      </c>
      <c r="AZ372" s="15">
        <v>6.3123287671000003</v>
      </c>
      <c r="BA372" s="15">
        <v>26.463230809999999</v>
      </c>
      <c r="BB372" s="15">
        <v>162.39633821999999</v>
      </c>
      <c r="BC372" s="15">
        <v>227.10159797</v>
      </c>
      <c r="BD372" s="15">
        <v>7.3719479889999997</v>
      </c>
      <c r="BE372" s="15">
        <v>308</v>
      </c>
      <c r="BF372" s="50"/>
      <c r="BG372" s="39"/>
      <c r="BI372" s="14">
        <v>338</v>
      </c>
      <c r="BJ372" s="15">
        <v>200.81449049</v>
      </c>
      <c r="BK372" s="15">
        <v>55.508993781000001</v>
      </c>
      <c r="BL372" s="15">
        <v>111.36983257999999</v>
      </c>
      <c r="BM372" s="15">
        <v>195.27465835000001</v>
      </c>
      <c r="BN372" s="15">
        <v>6.3123287671000003</v>
      </c>
      <c r="BO372" s="15">
        <v>26.585033817999999</v>
      </c>
      <c r="BP372" s="15">
        <v>164.955465</v>
      </c>
      <c r="BQ372" s="15">
        <v>318.50610649999999</v>
      </c>
      <c r="BR372" s="15">
        <v>7.7468075123000002</v>
      </c>
      <c r="BS372" s="15">
        <v>297</v>
      </c>
      <c r="BT372" s="50"/>
    </row>
    <row r="373" spans="5:72">
      <c r="E373" s="14">
        <v>339</v>
      </c>
      <c r="F373" s="15">
        <v>199.72390349</v>
      </c>
      <c r="G373" s="15">
        <v>57.214528184999999</v>
      </c>
      <c r="H373" s="15">
        <v>113.99581472</v>
      </c>
      <c r="I373" s="15">
        <v>182.90784525999999</v>
      </c>
      <c r="J373" s="15">
        <v>6.3123287671000003</v>
      </c>
      <c r="K373" s="15">
        <v>26.55550436</v>
      </c>
      <c r="L373" s="15">
        <v>181.90108653999999</v>
      </c>
      <c r="M373" s="15">
        <v>332.01616558000001</v>
      </c>
      <c r="N373" s="15">
        <v>8.0135274465999995</v>
      </c>
      <c r="O373" s="15">
        <v>339</v>
      </c>
      <c r="S373" s="14">
        <v>339</v>
      </c>
      <c r="T373" s="15">
        <v>195.52704492999999</v>
      </c>
      <c r="U373" s="15">
        <v>55.426614817999997</v>
      </c>
      <c r="V373" s="15">
        <v>114.22564783999999</v>
      </c>
      <c r="W373" s="15">
        <v>183.75233112999999</v>
      </c>
      <c r="X373" s="15">
        <v>6.3123287671000003</v>
      </c>
      <c r="Y373" s="15">
        <v>26.564886394999998</v>
      </c>
      <c r="Z373" s="15">
        <v>171.68259147000001</v>
      </c>
      <c r="AA373" s="15">
        <v>220.56830238000001</v>
      </c>
      <c r="AB373" s="15">
        <v>7.4484036027</v>
      </c>
      <c r="AC373" s="15">
        <v>297</v>
      </c>
      <c r="AG373" s="14">
        <v>339</v>
      </c>
      <c r="AH373" s="15">
        <v>184.32350880999999</v>
      </c>
      <c r="AI373" s="15">
        <v>55.210770488000001</v>
      </c>
      <c r="AJ373" s="15">
        <v>113.17598046000001</v>
      </c>
      <c r="AK373" s="15">
        <v>180.01429274</v>
      </c>
      <c r="AL373" s="15">
        <v>6.3123287671000003</v>
      </c>
      <c r="AM373" s="15">
        <v>26.584275964</v>
      </c>
      <c r="AN373" s="15">
        <v>162.10656779000001</v>
      </c>
      <c r="AO373" s="15">
        <v>207.89413372999999</v>
      </c>
      <c r="AP373" s="15">
        <v>7.3576986300999998</v>
      </c>
      <c r="AQ373" s="15">
        <v>297</v>
      </c>
      <c r="AR373" s="50"/>
      <c r="AS373" s="39"/>
      <c r="AU373" s="14">
        <v>339</v>
      </c>
      <c r="AV373" s="15">
        <v>184.02466921000001</v>
      </c>
      <c r="AW373" s="15">
        <v>54.144003578000003</v>
      </c>
      <c r="AX373" s="15">
        <v>112.95597657</v>
      </c>
      <c r="AY373" s="15">
        <v>179.77176066000001</v>
      </c>
      <c r="AZ373" s="15">
        <v>6.3123287671000003</v>
      </c>
      <c r="BA373" s="15">
        <v>26.448887423999999</v>
      </c>
      <c r="BB373" s="15">
        <v>161.67991701</v>
      </c>
      <c r="BC373" s="15">
        <v>225.97520269</v>
      </c>
      <c r="BD373" s="15">
        <v>7.3719479889999997</v>
      </c>
      <c r="BE373" s="15">
        <v>308</v>
      </c>
      <c r="BF373" s="50"/>
      <c r="BG373" s="39"/>
      <c r="BI373" s="14">
        <v>339</v>
      </c>
      <c r="BJ373" s="15">
        <v>198.35014939000001</v>
      </c>
      <c r="BK373" s="15">
        <v>55.183147730999998</v>
      </c>
      <c r="BL373" s="15">
        <v>110.69060377</v>
      </c>
      <c r="BM373" s="15">
        <v>195.04284834000001</v>
      </c>
      <c r="BN373" s="15">
        <v>6.3123287671000003</v>
      </c>
      <c r="BO373" s="15">
        <v>26.570687226</v>
      </c>
      <c r="BP373" s="15">
        <v>164.2057313</v>
      </c>
      <c r="BQ373" s="15">
        <v>316.78376000999998</v>
      </c>
      <c r="BR373" s="15">
        <v>7.7468075123000002</v>
      </c>
      <c r="BS373" s="15">
        <v>297</v>
      </c>
      <c r="BT373" s="50"/>
    </row>
    <row r="374" spans="5:72">
      <c r="E374" s="14">
        <v>340</v>
      </c>
      <c r="F374" s="15">
        <v>196.95886891000001</v>
      </c>
      <c r="G374" s="15">
        <v>56.859618404000003</v>
      </c>
      <c r="H374" s="15">
        <v>113.56676054</v>
      </c>
      <c r="I374" s="15">
        <v>182.69117434</v>
      </c>
      <c r="J374" s="15">
        <v>6.3123287671000003</v>
      </c>
      <c r="K374" s="15">
        <v>26.539829618999999</v>
      </c>
      <c r="L374" s="15">
        <v>181.03024005</v>
      </c>
      <c r="M374" s="15">
        <v>330.09800032999999</v>
      </c>
      <c r="N374" s="15">
        <v>8.0135274465999995</v>
      </c>
      <c r="O374" s="15">
        <v>339</v>
      </c>
      <c r="S374" s="14">
        <v>340</v>
      </c>
      <c r="T374" s="15">
        <v>192.74808755000001</v>
      </c>
      <c r="U374" s="15">
        <v>55.087851077000003</v>
      </c>
      <c r="V374" s="15">
        <v>113.81491041</v>
      </c>
      <c r="W374" s="15">
        <v>183.53695526999999</v>
      </c>
      <c r="X374" s="15">
        <v>6.3123287671000003</v>
      </c>
      <c r="Y374" s="15">
        <v>26.550389523</v>
      </c>
      <c r="Z374" s="15">
        <v>170.92541413999999</v>
      </c>
      <c r="AA374" s="15">
        <v>219.44334988</v>
      </c>
      <c r="AB374" s="15">
        <v>7.4484036027</v>
      </c>
      <c r="AC374" s="15">
        <v>297</v>
      </c>
      <c r="AG374" s="14">
        <v>340</v>
      </c>
      <c r="AH374" s="15">
        <v>181.63460850999999</v>
      </c>
      <c r="AI374" s="15">
        <v>54.877227980000001</v>
      </c>
      <c r="AJ374" s="15">
        <v>112.816076</v>
      </c>
      <c r="AK374" s="15">
        <v>179.79041563999999</v>
      </c>
      <c r="AL374" s="15">
        <v>6.3123287671000003</v>
      </c>
      <c r="AM374" s="15">
        <v>26.569460822</v>
      </c>
      <c r="AN374" s="15">
        <v>161.38929100999999</v>
      </c>
      <c r="AO374" s="15">
        <v>206.85370183000001</v>
      </c>
      <c r="AP374" s="15">
        <v>7.3576986300999998</v>
      </c>
      <c r="AQ374" s="15">
        <v>297</v>
      </c>
      <c r="AR374" s="50"/>
      <c r="AS374" s="39"/>
      <c r="AU374" s="14">
        <v>340</v>
      </c>
      <c r="AV374" s="15">
        <v>181.50050278000001</v>
      </c>
      <c r="AW374" s="15">
        <v>53.706413615000002</v>
      </c>
      <c r="AX374" s="15">
        <v>112.53751991999999</v>
      </c>
      <c r="AY374" s="15">
        <v>179.55207091</v>
      </c>
      <c r="AZ374" s="15">
        <v>6.3123287671000003</v>
      </c>
      <c r="BA374" s="15">
        <v>26.433554603000001</v>
      </c>
      <c r="BB374" s="15">
        <v>160.93125663999999</v>
      </c>
      <c r="BC374" s="15">
        <v>224.76501576999999</v>
      </c>
      <c r="BD374" s="15">
        <v>7.3719479889999997</v>
      </c>
      <c r="BE374" s="15">
        <v>308</v>
      </c>
      <c r="BF374" s="50"/>
      <c r="BG374" s="39"/>
      <c r="BI374" s="14">
        <v>340</v>
      </c>
      <c r="BJ374" s="15">
        <v>195.63455056000001</v>
      </c>
      <c r="BK374" s="15">
        <v>54.846065488999997</v>
      </c>
      <c r="BL374" s="15">
        <v>110.27386887</v>
      </c>
      <c r="BM374" s="15">
        <v>194.81103833</v>
      </c>
      <c r="BN374" s="15">
        <v>6.3123287671000003</v>
      </c>
      <c r="BO374" s="15">
        <v>26.555390042999999</v>
      </c>
      <c r="BP374" s="15">
        <v>163.42355302999999</v>
      </c>
      <c r="BQ374" s="15">
        <v>314.95216367</v>
      </c>
      <c r="BR374" s="15">
        <v>7.7468075123000002</v>
      </c>
      <c r="BS374" s="15">
        <v>297</v>
      </c>
      <c r="BT374" s="50"/>
    </row>
    <row r="375" spans="5:72">
      <c r="E375" s="14">
        <v>341</v>
      </c>
      <c r="F375" s="15">
        <v>194.79398212999999</v>
      </c>
      <c r="G375" s="15">
        <v>56.510290093999998</v>
      </c>
      <c r="H375" s="15">
        <v>112.53197708</v>
      </c>
      <c r="I375" s="15">
        <v>182.47450341999999</v>
      </c>
      <c r="J375" s="15">
        <v>6.3123287671000003</v>
      </c>
      <c r="K375" s="15">
        <v>26.523113271</v>
      </c>
      <c r="L375" s="15">
        <v>180.12367055000001</v>
      </c>
      <c r="M375" s="15">
        <v>328.06464559</v>
      </c>
      <c r="N375" s="15">
        <v>8.0135274465999995</v>
      </c>
      <c r="O375" s="15">
        <v>339</v>
      </c>
      <c r="S375" s="14">
        <v>341</v>
      </c>
      <c r="T375" s="15">
        <v>190.55108698000001</v>
      </c>
      <c r="U375" s="15">
        <v>54.762836593000003</v>
      </c>
      <c r="V375" s="15">
        <v>112.8084669</v>
      </c>
      <c r="W375" s="15">
        <v>183.32157939999999</v>
      </c>
      <c r="X375" s="15">
        <v>6.3123287671000003</v>
      </c>
      <c r="Y375" s="15">
        <v>26.534983771</v>
      </c>
      <c r="Z375" s="15">
        <v>170.13463632</v>
      </c>
      <c r="AA375" s="15">
        <v>218.24031879</v>
      </c>
      <c r="AB375" s="15">
        <v>7.4484036027</v>
      </c>
      <c r="AC375" s="15">
        <v>298</v>
      </c>
      <c r="AG375" s="14">
        <v>341</v>
      </c>
      <c r="AH375" s="15">
        <v>179.47683924</v>
      </c>
      <c r="AI375" s="15">
        <v>54.587843804999999</v>
      </c>
      <c r="AJ375" s="15">
        <v>111.88088218999999</v>
      </c>
      <c r="AK375" s="15">
        <v>179.56653854000001</v>
      </c>
      <c r="AL375" s="15">
        <v>6.3123287671000003</v>
      </c>
      <c r="AM375" s="15">
        <v>26.553677649000001</v>
      </c>
      <c r="AN375" s="15">
        <v>160.63975622000001</v>
      </c>
      <c r="AO375" s="15">
        <v>205.73792786999999</v>
      </c>
      <c r="AP375" s="15">
        <v>7.3576986300999998</v>
      </c>
      <c r="AQ375" s="15">
        <v>298</v>
      </c>
      <c r="AR375" s="50"/>
      <c r="AS375" s="39"/>
      <c r="AU375" s="14">
        <v>341</v>
      </c>
      <c r="AV375" s="15">
        <v>179.26068436</v>
      </c>
      <c r="AW375" s="15">
        <v>53.472593001</v>
      </c>
      <c r="AX375" s="15">
        <v>111.63247115999999</v>
      </c>
      <c r="AY375" s="15">
        <v>179.33085591</v>
      </c>
      <c r="AZ375" s="15">
        <v>6.3123287671000003</v>
      </c>
      <c r="BA375" s="15">
        <v>26.417212015</v>
      </c>
      <c r="BB375" s="15">
        <v>160.14970127999999</v>
      </c>
      <c r="BC375" s="15">
        <v>223.46928826000001</v>
      </c>
      <c r="BD375" s="15">
        <v>7.3719479889999997</v>
      </c>
      <c r="BE375" s="15">
        <v>309</v>
      </c>
      <c r="BF375" s="50"/>
      <c r="BG375" s="39"/>
      <c r="BI375" s="14">
        <v>341</v>
      </c>
      <c r="BJ375" s="15">
        <v>193.41795938999999</v>
      </c>
      <c r="BK375" s="15">
        <v>54.568193682999997</v>
      </c>
      <c r="BL375" s="15">
        <v>109.30525475</v>
      </c>
      <c r="BM375" s="15">
        <v>194.57288946</v>
      </c>
      <c r="BN375" s="15">
        <v>6.3123287671000003</v>
      </c>
      <c r="BO375" s="15">
        <v>26.539123168</v>
      </c>
      <c r="BP375" s="15">
        <v>162.60828276000001</v>
      </c>
      <c r="BQ375" s="15">
        <v>313.00913366999998</v>
      </c>
      <c r="BR375" s="15">
        <v>7.7468075123000002</v>
      </c>
      <c r="BS375" s="15">
        <v>298</v>
      </c>
      <c r="BT375" s="50"/>
    </row>
    <row r="376" spans="5:72">
      <c r="E376" s="14">
        <v>342</v>
      </c>
      <c r="F376" s="15">
        <v>192.16360602</v>
      </c>
      <c r="G376" s="15">
        <v>56.081286401</v>
      </c>
      <c r="H376" s="15">
        <v>112.05550737999999</v>
      </c>
      <c r="I376" s="15">
        <v>182.24468347000001</v>
      </c>
      <c r="J376" s="15">
        <v>6.3123287671000003</v>
      </c>
      <c r="K376" s="15">
        <v>26.505334326</v>
      </c>
      <c r="L376" s="15">
        <v>179.18070219000001</v>
      </c>
      <c r="M376" s="15">
        <v>325.91379842999999</v>
      </c>
      <c r="N376" s="15">
        <v>8.0135274465999995</v>
      </c>
      <c r="O376" s="15">
        <v>339</v>
      </c>
      <c r="S376" s="14">
        <v>342</v>
      </c>
      <c r="T376" s="15">
        <v>188.00099265</v>
      </c>
      <c r="U376" s="15">
        <v>54.353844445</v>
      </c>
      <c r="V376" s="15">
        <v>112.26881492</v>
      </c>
      <c r="W376" s="15">
        <v>183.07648343</v>
      </c>
      <c r="X376" s="15">
        <v>6.3123287671000003</v>
      </c>
      <c r="Y376" s="15">
        <v>26.518651422000001</v>
      </c>
      <c r="Z376" s="15">
        <v>169.30958989000001</v>
      </c>
      <c r="AA376" s="15">
        <v>216.95758634000001</v>
      </c>
      <c r="AB376" s="15">
        <v>7.4484036027</v>
      </c>
      <c r="AC376" s="15">
        <v>298</v>
      </c>
      <c r="AG376" s="14">
        <v>342</v>
      </c>
      <c r="AH376" s="15">
        <v>177.04590346000001</v>
      </c>
      <c r="AI376" s="15">
        <v>54.199280236</v>
      </c>
      <c r="AJ376" s="15">
        <v>111.31803428000001</v>
      </c>
      <c r="AK376" s="15">
        <v>179.34266145000001</v>
      </c>
      <c r="AL376" s="15">
        <v>6.3123287671000003</v>
      </c>
      <c r="AM376" s="15">
        <v>26.536907190000001</v>
      </c>
      <c r="AN376" s="15">
        <v>159.8573121</v>
      </c>
      <c r="AO376" s="15">
        <v>204.54521668999999</v>
      </c>
      <c r="AP376" s="15">
        <v>7.3576986300999998</v>
      </c>
      <c r="AQ376" s="15">
        <v>298</v>
      </c>
      <c r="AR376" s="50"/>
      <c r="AS376" s="39"/>
      <c r="AU376" s="14">
        <v>342</v>
      </c>
      <c r="AV376" s="15">
        <v>176.91473385</v>
      </c>
      <c r="AW376" s="15">
        <v>53.044212330000001</v>
      </c>
      <c r="AX376" s="15">
        <v>111.09317101000001</v>
      </c>
      <c r="AY376" s="15">
        <v>179.04458443999999</v>
      </c>
      <c r="AZ376" s="15">
        <v>6.3123287671000003</v>
      </c>
      <c r="BA376" s="15">
        <v>26.399839329999999</v>
      </c>
      <c r="BB376" s="15">
        <v>159.3345951</v>
      </c>
      <c r="BC376" s="15">
        <v>222.08627117</v>
      </c>
      <c r="BD376" s="15">
        <v>7.3719479889999997</v>
      </c>
      <c r="BE376" s="15">
        <v>309</v>
      </c>
      <c r="BF376" s="50"/>
      <c r="BG376" s="39"/>
      <c r="BI376" s="14">
        <v>342</v>
      </c>
      <c r="BJ376" s="15">
        <v>190.94692645999999</v>
      </c>
      <c r="BK376" s="15">
        <v>54.066720766000003</v>
      </c>
      <c r="BL376" s="15">
        <v>108.8783705</v>
      </c>
      <c r="BM376" s="15">
        <v>194.27105358</v>
      </c>
      <c r="BN376" s="15">
        <v>6.3123287671000003</v>
      </c>
      <c r="BO376" s="15">
        <v>26.521867500999999</v>
      </c>
      <c r="BP376" s="15">
        <v>161.75927308999999</v>
      </c>
      <c r="BQ376" s="15">
        <v>310.95248624999999</v>
      </c>
      <c r="BR376" s="15">
        <v>7.7468075123000002</v>
      </c>
      <c r="BS376" s="15">
        <v>298</v>
      </c>
      <c r="BT376" s="50"/>
    </row>
    <row r="377" spans="5:72">
      <c r="E377" s="14">
        <v>343</v>
      </c>
      <c r="F377" s="15">
        <v>189.51555508999999</v>
      </c>
      <c r="G377" s="15">
        <v>55.703938508</v>
      </c>
      <c r="H377" s="15">
        <v>111.60087944</v>
      </c>
      <c r="I377" s="15">
        <v>181.95904077</v>
      </c>
      <c r="J377" s="15">
        <v>6.3123287671000003</v>
      </c>
      <c r="K377" s="15">
        <v>26.486471791</v>
      </c>
      <c r="L377" s="15">
        <v>178.20065914</v>
      </c>
      <c r="M377" s="15">
        <v>323.64315594999999</v>
      </c>
      <c r="N377" s="15">
        <v>8.0135274465999995</v>
      </c>
      <c r="O377" s="15">
        <v>339</v>
      </c>
      <c r="S377" s="14">
        <v>343</v>
      </c>
      <c r="T377" s="15">
        <v>185.36862195</v>
      </c>
      <c r="U377" s="15">
        <v>53.963031614999998</v>
      </c>
      <c r="V377" s="15">
        <v>111.83254439</v>
      </c>
      <c r="W377" s="15">
        <v>182.79210307</v>
      </c>
      <c r="X377" s="15">
        <v>6.3123287671000003</v>
      </c>
      <c r="Y377" s="15">
        <v>26.501374759000001</v>
      </c>
      <c r="Z377" s="15">
        <v>168.44960673</v>
      </c>
      <c r="AA377" s="15">
        <v>215.59352976</v>
      </c>
      <c r="AB377" s="15">
        <v>7.4484036027</v>
      </c>
      <c r="AC377" s="15">
        <v>298</v>
      </c>
      <c r="AG377" s="14">
        <v>343</v>
      </c>
      <c r="AH377" s="15">
        <v>174.55289364999999</v>
      </c>
      <c r="AI377" s="15">
        <v>53.791760345999997</v>
      </c>
      <c r="AJ377" s="15">
        <v>110.88279742</v>
      </c>
      <c r="AK377" s="15">
        <v>179.07220365000001</v>
      </c>
      <c r="AL377" s="15">
        <v>6.3123287671000003</v>
      </c>
      <c r="AM377" s="15">
        <v>26.519130190999999</v>
      </c>
      <c r="AN377" s="15">
        <v>159.04130734</v>
      </c>
      <c r="AO377" s="15">
        <v>203.27397307999999</v>
      </c>
      <c r="AP377" s="15">
        <v>7.3576986300999998</v>
      </c>
      <c r="AQ377" s="15">
        <v>298</v>
      </c>
      <c r="AR377" s="50"/>
      <c r="AS377" s="39"/>
      <c r="AU377" s="14">
        <v>343</v>
      </c>
      <c r="AV377" s="15">
        <v>174.46186277999999</v>
      </c>
      <c r="AW377" s="15">
        <v>52.616124517999999</v>
      </c>
      <c r="AX377" s="15">
        <v>110.66049855999999</v>
      </c>
      <c r="AY377" s="15">
        <v>178.75831298</v>
      </c>
      <c r="AZ377" s="15">
        <v>6.3123287671000003</v>
      </c>
      <c r="BA377" s="15">
        <v>26.381416217999998</v>
      </c>
      <c r="BB377" s="15">
        <v>158.48528228000001</v>
      </c>
      <c r="BC377" s="15">
        <v>220.61421555999999</v>
      </c>
      <c r="BD377" s="15">
        <v>7.3719479889999997</v>
      </c>
      <c r="BE377" s="15">
        <v>309</v>
      </c>
      <c r="BF377" s="50"/>
      <c r="BG377" s="39"/>
      <c r="BI377" s="14">
        <v>343</v>
      </c>
      <c r="BJ377" s="15">
        <v>188.37409711999999</v>
      </c>
      <c r="BK377" s="15">
        <v>53.705573956000002</v>
      </c>
      <c r="BL377" s="15">
        <v>108.41295654</v>
      </c>
      <c r="BM377" s="15">
        <v>193.96921771000001</v>
      </c>
      <c r="BN377" s="15">
        <v>6.3123287671000003</v>
      </c>
      <c r="BO377" s="15">
        <v>26.503603942000002</v>
      </c>
      <c r="BP377" s="15">
        <v>160.8758766</v>
      </c>
      <c r="BQ377" s="15">
        <v>308.78003761999997</v>
      </c>
      <c r="BR377" s="15">
        <v>7.7468075123000002</v>
      </c>
      <c r="BS377" s="15">
        <v>298</v>
      </c>
      <c r="BT377" s="50"/>
    </row>
    <row r="378" spans="5:72">
      <c r="E378" s="14">
        <v>344</v>
      </c>
      <c r="F378" s="15">
        <v>186.94236631999999</v>
      </c>
      <c r="G378" s="15">
        <v>55.320738859000002</v>
      </c>
      <c r="H378" s="15">
        <v>111.07724107999999</v>
      </c>
      <c r="I378" s="15">
        <v>181.67339806999999</v>
      </c>
      <c r="J378" s="15">
        <v>6.3123287671000003</v>
      </c>
      <c r="K378" s="15">
        <v>26.466504673999999</v>
      </c>
      <c r="L378" s="15">
        <v>177.18286555</v>
      </c>
      <c r="M378" s="15">
        <v>321.25041526000001</v>
      </c>
      <c r="N378" s="15">
        <v>8.0135274465999995</v>
      </c>
      <c r="O378" s="15">
        <v>339</v>
      </c>
      <c r="S378" s="14">
        <v>344</v>
      </c>
      <c r="T378" s="15">
        <v>182.79020399999999</v>
      </c>
      <c r="U378" s="15">
        <v>53.588852924999998</v>
      </c>
      <c r="V378" s="15">
        <v>111.32568696</v>
      </c>
      <c r="W378" s="15">
        <v>182.50772271</v>
      </c>
      <c r="X378" s="15">
        <v>6.3123287671000003</v>
      </c>
      <c r="Y378" s="15">
        <v>26.483136065</v>
      </c>
      <c r="Z378" s="15">
        <v>167.55401871999999</v>
      </c>
      <c r="AA378" s="15">
        <v>214.14652627999999</v>
      </c>
      <c r="AB378" s="15">
        <v>7.4484036027</v>
      </c>
      <c r="AC378" s="15">
        <v>298</v>
      </c>
      <c r="AG378" s="14">
        <v>344</v>
      </c>
      <c r="AH378" s="15">
        <v>172.15145559000001</v>
      </c>
      <c r="AI378" s="15">
        <v>53.436234736999999</v>
      </c>
      <c r="AJ378" s="15">
        <v>110.32314386</v>
      </c>
      <c r="AK378" s="15">
        <v>178.78259650999999</v>
      </c>
      <c r="AL378" s="15">
        <v>6.3123287671000003</v>
      </c>
      <c r="AM378" s="15">
        <v>26.500327395999999</v>
      </c>
      <c r="AN378" s="15">
        <v>158.19109062999999</v>
      </c>
      <c r="AO378" s="15">
        <v>201.92260189000001</v>
      </c>
      <c r="AP378" s="15">
        <v>7.3576986300999998</v>
      </c>
      <c r="AQ378" s="15">
        <v>298</v>
      </c>
      <c r="AR378" s="50"/>
      <c r="AS378" s="39"/>
      <c r="AU378" s="14">
        <v>344</v>
      </c>
      <c r="AV378" s="15">
        <v>172.05586432000001</v>
      </c>
      <c r="AW378" s="15">
        <v>52.323260058000002</v>
      </c>
      <c r="AX378" s="15">
        <v>110.04573015</v>
      </c>
      <c r="AY378" s="15">
        <v>178.47204151</v>
      </c>
      <c r="AZ378" s="15">
        <v>6.3123287671000003</v>
      </c>
      <c r="BA378" s="15">
        <v>26.361922348</v>
      </c>
      <c r="BB378" s="15">
        <v>157.60110698</v>
      </c>
      <c r="BC378" s="15">
        <v>219.05137245</v>
      </c>
      <c r="BD378" s="15">
        <v>7.3719479889999997</v>
      </c>
      <c r="BE378" s="15">
        <v>309</v>
      </c>
      <c r="BF378" s="50"/>
      <c r="BG378" s="39"/>
      <c r="BI378" s="14">
        <v>344</v>
      </c>
      <c r="BJ378" s="15">
        <v>185.78134305</v>
      </c>
      <c r="BK378" s="15">
        <v>53.355521062000001</v>
      </c>
      <c r="BL378" s="15">
        <v>107.95637341</v>
      </c>
      <c r="BM378" s="15">
        <v>193.66738183999999</v>
      </c>
      <c r="BN378" s="15">
        <v>6.3123287671000003</v>
      </c>
      <c r="BO378" s="15">
        <v>26.484313391000001</v>
      </c>
      <c r="BP378" s="15">
        <v>159.95744589</v>
      </c>
      <c r="BQ378" s="15">
        <v>306.48960398000003</v>
      </c>
      <c r="BR378" s="15">
        <v>7.7468075123000002</v>
      </c>
      <c r="BS378" s="15">
        <v>298</v>
      </c>
      <c r="BT378" s="50"/>
    </row>
    <row r="379" spans="5:72">
      <c r="E379" s="14">
        <v>345</v>
      </c>
      <c r="F379" s="15">
        <v>184.73682257999999</v>
      </c>
      <c r="G379" s="15">
        <v>54.875901306000003</v>
      </c>
      <c r="H379" s="15">
        <v>110.24759562</v>
      </c>
      <c r="I379" s="15">
        <v>181.38775537000001</v>
      </c>
      <c r="J379" s="15">
        <v>6.3123287671000003</v>
      </c>
      <c r="K379" s="15">
        <v>26.445411983</v>
      </c>
      <c r="L379" s="15">
        <v>176.12664558</v>
      </c>
      <c r="M379" s="15">
        <v>318.73327343</v>
      </c>
      <c r="N379" s="15">
        <v>8.0135274465999995</v>
      </c>
      <c r="O379" s="15">
        <v>340</v>
      </c>
      <c r="S379" s="14">
        <v>345</v>
      </c>
      <c r="T379" s="15">
        <v>180.65127226000001</v>
      </c>
      <c r="U379" s="15">
        <v>53.113096734999999</v>
      </c>
      <c r="V379" s="15">
        <v>110.48092083</v>
      </c>
      <c r="W379" s="15">
        <v>182.22334235</v>
      </c>
      <c r="X379" s="15">
        <v>6.3123287671000003</v>
      </c>
      <c r="Y379" s="15">
        <v>26.463917622</v>
      </c>
      <c r="Z379" s="15">
        <v>166.62215774000001</v>
      </c>
      <c r="AA379" s="15">
        <v>212.61495314000001</v>
      </c>
      <c r="AB379" s="15">
        <v>7.4484036027</v>
      </c>
      <c r="AC379" s="15">
        <v>298</v>
      </c>
      <c r="AG379" s="14">
        <v>345</v>
      </c>
      <c r="AH379" s="15">
        <v>170.03033038000001</v>
      </c>
      <c r="AI379" s="15">
        <v>53.003224641999999</v>
      </c>
      <c r="AJ379" s="15">
        <v>109.56066195</v>
      </c>
      <c r="AK379" s="15">
        <v>178.49298937</v>
      </c>
      <c r="AL379" s="15">
        <v>6.3123287671000003</v>
      </c>
      <c r="AM379" s="15">
        <v>26.480479549999998</v>
      </c>
      <c r="AN379" s="15">
        <v>157.30601066</v>
      </c>
      <c r="AO379" s="15">
        <v>200.48950790999999</v>
      </c>
      <c r="AP379" s="15">
        <v>7.3576986300999998</v>
      </c>
      <c r="AQ379" s="15">
        <v>298</v>
      </c>
      <c r="AR379" s="50"/>
      <c r="AS379" s="39"/>
      <c r="AU379" s="14">
        <v>345</v>
      </c>
      <c r="AV379" s="15">
        <v>170.03173464</v>
      </c>
      <c r="AW379" s="15">
        <v>51.878920635999997</v>
      </c>
      <c r="AX379" s="15">
        <v>109.20056792</v>
      </c>
      <c r="AY379" s="15">
        <v>178.18577005</v>
      </c>
      <c r="AZ379" s="15">
        <v>6.3123287671000003</v>
      </c>
      <c r="BA379" s="15">
        <v>26.341337387999999</v>
      </c>
      <c r="BB379" s="15">
        <v>156.68141337</v>
      </c>
      <c r="BC379" s="15">
        <v>217.39599289</v>
      </c>
      <c r="BD379" s="15">
        <v>7.3719479889999997</v>
      </c>
      <c r="BE379" s="15">
        <v>309</v>
      </c>
      <c r="BF379" s="50"/>
      <c r="BG379" s="39"/>
      <c r="BI379" s="14">
        <v>345</v>
      </c>
      <c r="BJ379" s="15">
        <v>183.66519417000001</v>
      </c>
      <c r="BK379" s="15">
        <v>52.930768768</v>
      </c>
      <c r="BL379" s="15">
        <v>107.09788448</v>
      </c>
      <c r="BM379" s="15">
        <v>193.36554595999999</v>
      </c>
      <c r="BN379" s="15">
        <v>6.3123287671000003</v>
      </c>
      <c r="BO379" s="15">
        <v>26.463976747</v>
      </c>
      <c r="BP379" s="15">
        <v>159.00333354</v>
      </c>
      <c r="BQ379" s="15">
        <v>304.07900157</v>
      </c>
      <c r="BR379" s="15">
        <v>7.7468075123000002</v>
      </c>
      <c r="BS379" s="15">
        <v>298</v>
      </c>
      <c r="BT379" s="50"/>
    </row>
    <row r="380" spans="5:72">
      <c r="E380" s="14">
        <v>346</v>
      </c>
      <c r="F380" s="15">
        <v>182.60461513000001</v>
      </c>
      <c r="G380" s="15">
        <v>54.53501576</v>
      </c>
      <c r="H380" s="15">
        <v>109.24066185</v>
      </c>
      <c r="I380" s="15">
        <v>181.10211267</v>
      </c>
      <c r="J380" s="15">
        <v>6.3123287671000003</v>
      </c>
      <c r="K380" s="15">
        <v>26.423172727000001</v>
      </c>
      <c r="L380" s="15">
        <v>175.03132339999999</v>
      </c>
      <c r="M380" s="15">
        <v>316.08942758000001</v>
      </c>
      <c r="N380" s="15">
        <v>8.0135274465999995</v>
      </c>
      <c r="O380" s="15">
        <v>340</v>
      </c>
      <c r="S380" s="14">
        <v>346</v>
      </c>
      <c r="T380" s="15">
        <v>178.51539531</v>
      </c>
      <c r="U380" s="15">
        <v>52.818929547000003</v>
      </c>
      <c r="V380" s="15">
        <v>109.45151091</v>
      </c>
      <c r="W380" s="15">
        <v>181.93896199</v>
      </c>
      <c r="X380" s="15">
        <v>6.3123287671000003</v>
      </c>
      <c r="Y380" s="15">
        <v>26.443701713999999</v>
      </c>
      <c r="Z380" s="15">
        <v>165.65335565999999</v>
      </c>
      <c r="AA380" s="15">
        <v>210.99718755000001</v>
      </c>
      <c r="AB380" s="15">
        <v>7.4484036027</v>
      </c>
      <c r="AC380" s="15">
        <v>298</v>
      </c>
      <c r="AG380" s="14">
        <v>346</v>
      </c>
      <c r="AH380" s="15">
        <v>168.12326243000001</v>
      </c>
      <c r="AI380" s="15">
        <v>52.695937274000002</v>
      </c>
      <c r="AJ380" s="15">
        <v>108.4835693</v>
      </c>
      <c r="AK380" s="15">
        <v>178.17821298000001</v>
      </c>
      <c r="AL380" s="15">
        <v>6.3123287671000003</v>
      </c>
      <c r="AM380" s="15">
        <v>26.459567399000001</v>
      </c>
      <c r="AN380" s="15">
        <v>156.38541612</v>
      </c>
      <c r="AO380" s="15">
        <v>198.97309597</v>
      </c>
      <c r="AP380" s="15">
        <v>7.3576986300999998</v>
      </c>
      <c r="AQ380" s="15">
        <v>298</v>
      </c>
      <c r="AR380" s="50"/>
      <c r="AS380" s="39"/>
      <c r="AU380" s="14">
        <v>346</v>
      </c>
      <c r="AV380" s="15">
        <v>168.06373250999999</v>
      </c>
      <c r="AW380" s="15">
        <v>51.565040582999998</v>
      </c>
      <c r="AX380" s="15">
        <v>108.18360699</v>
      </c>
      <c r="AY380" s="15">
        <v>177.88471036000001</v>
      </c>
      <c r="AZ380" s="15">
        <v>6.3123287671000003</v>
      </c>
      <c r="BA380" s="15">
        <v>26.319641010000002</v>
      </c>
      <c r="BB380" s="15">
        <v>155.72554564000001</v>
      </c>
      <c r="BC380" s="15">
        <v>215.64632789999999</v>
      </c>
      <c r="BD380" s="15">
        <v>7.3719479889999997</v>
      </c>
      <c r="BE380" s="15">
        <v>309</v>
      </c>
      <c r="BF380" s="50"/>
      <c r="BG380" s="39"/>
      <c r="BI380" s="14">
        <v>346</v>
      </c>
      <c r="BJ380" s="15">
        <v>181.61139679999999</v>
      </c>
      <c r="BK380" s="15">
        <v>52.567434384999999</v>
      </c>
      <c r="BL380" s="15">
        <v>106.11562613</v>
      </c>
      <c r="BM380" s="15">
        <v>193.06371009</v>
      </c>
      <c r="BN380" s="15">
        <v>6.3123287671000003</v>
      </c>
      <c r="BO380" s="15">
        <v>26.442574910000001</v>
      </c>
      <c r="BP380" s="15">
        <v>158.01289213999999</v>
      </c>
      <c r="BQ380" s="15">
        <v>301.54604659</v>
      </c>
      <c r="BR380" s="15">
        <v>7.7468075123000002</v>
      </c>
      <c r="BS380" s="15">
        <v>298</v>
      </c>
      <c r="BT380" s="50"/>
    </row>
    <row r="381" spans="5:72">
      <c r="E381" s="14">
        <v>347</v>
      </c>
      <c r="F381" s="15">
        <v>180.20671521</v>
      </c>
      <c r="G381" s="15">
        <v>54.105969536000003</v>
      </c>
      <c r="H381" s="15">
        <v>108.58758123</v>
      </c>
      <c r="I381" s="15">
        <v>180.81646997000001</v>
      </c>
      <c r="J381" s="15">
        <v>6.3123287671000003</v>
      </c>
      <c r="K381" s="15">
        <v>26.399765913</v>
      </c>
      <c r="L381" s="15">
        <v>173.89622315</v>
      </c>
      <c r="M381" s="15">
        <v>313.31657479</v>
      </c>
      <c r="N381" s="15">
        <v>8.0135274465999995</v>
      </c>
      <c r="O381" s="15">
        <v>340</v>
      </c>
      <c r="S381" s="14">
        <v>347</v>
      </c>
      <c r="T381" s="15">
        <v>176.09448302999999</v>
      </c>
      <c r="U381" s="15">
        <v>52.395976132999998</v>
      </c>
      <c r="V381" s="15">
        <v>108.83592253</v>
      </c>
      <c r="W381" s="15">
        <v>181.65458163</v>
      </c>
      <c r="X381" s="15">
        <v>6.3123287671000003</v>
      </c>
      <c r="Y381" s="15">
        <v>26.422470622999999</v>
      </c>
      <c r="Z381" s="15">
        <v>164.64694437</v>
      </c>
      <c r="AA381" s="15">
        <v>209.29160676000001</v>
      </c>
      <c r="AB381" s="15">
        <v>7.4484036027</v>
      </c>
      <c r="AC381" s="15">
        <v>298</v>
      </c>
      <c r="AG381" s="14">
        <v>347</v>
      </c>
      <c r="AH381" s="15">
        <v>165.98516895</v>
      </c>
      <c r="AI381" s="15">
        <v>52.240589917999998</v>
      </c>
      <c r="AJ381" s="15">
        <v>107.79695359</v>
      </c>
      <c r="AK381" s="15">
        <v>177.85204515999999</v>
      </c>
      <c r="AL381" s="15">
        <v>6.3123287671000003</v>
      </c>
      <c r="AM381" s="15">
        <v>26.437571686999998</v>
      </c>
      <c r="AN381" s="15">
        <v>155.42865569</v>
      </c>
      <c r="AO381" s="15">
        <v>197.37177088999999</v>
      </c>
      <c r="AP381" s="15">
        <v>7.3576986300999998</v>
      </c>
      <c r="AQ381" s="15">
        <v>298</v>
      </c>
      <c r="AR381" s="50"/>
      <c r="AS381" s="39"/>
      <c r="AU381" s="14">
        <v>347</v>
      </c>
      <c r="AV381" s="15">
        <v>166.04403070999999</v>
      </c>
      <c r="AW381" s="15">
        <v>51.109133954999997</v>
      </c>
      <c r="AX381" s="15">
        <v>107.38190062</v>
      </c>
      <c r="AY381" s="15">
        <v>177.56212237</v>
      </c>
      <c r="AZ381" s="15">
        <v>6.3123287671000003</v>
      </c>
      <c r="BA381" s="15">
        <v>26.296812882000001</v>
      </c>
      <c r="BB381" s="15">
        <v>154.73284794</v>
      </c>
      <c r="BC381" s="15">
        <v>213.80062853999999</v>
      </c>
      <c r="BD381" s="15">
        <v>7.3719479889999997</v>
      </c>
      <c r="BE381" s="15">
        <v>309</v>
      </c>
      <c r="BF381" s="50"/>
      <c r="BG381" s="39"/>
      <c r="BI381" s="14">
        <v>347</v>
      </c>
      <c r="BJ381" s="15">
        <v>179.25879018000001</v>
      </c>
      <c r="BK381" s="15">
        <v>52.152844809000001</v>
      </c>
      <c r="BL381" s="15">
        <v>105.49537701</v>
      </c>
      <c r="BM381" s="15">
        <v>192.74992943000001</v>
      </c>
      <c r="BN381" s="15">
        <v>6.3123287671000003</v>
      </c>
      <c r="BO381" s="15">
        <v>26.42008878</v>
      </c>
      <c r="BP381" s="15">
        <v>156.98547428000001</v>
      </c>
      <c r="BQ381" s="15">
        <v>298.88855525000002</v>
      </c>
      <c r="BR381" s="15">
        <v>7.7468075123000002</v>
      </c>
      <c r="BS381" s="15">
        <v>298</v>
      </c>
      <c r="BT381" s="50"/>
    </row>
    <row r="382" spans="5:72">
      <c r="E382" s="14">
        <v>348</v>
      </c>
      <c r="F382" s="15">
        <v>178.01826767</v>
      </c>
      <c r="G382" s="15">
        <v>53.503811591000002</v>
      </c>
      <c r="H382" s="15">
        <v>107.90116458999999</v>
      </c>
      <c r="I382" s="15">
        <v>180.52782263</v>
      </c>
      <c r="J382" s="15">
        <v>6.3123287671000003</v>
      </c>
      <c r="K382" s="15">
        <v>26.375170549</v>
      </c>
      <c r="L382" s="15">
        <v>172.72066899999999</v>
      </c>
      <c r="M382" s="15">
        <v>310.41241215000002</v>
      </c>
      <c r="N382" s="15">
        <v>8.0135274465999995</v>
      </c>
      <c r="O382" s="15">
        <v>340</v>
      </c>
      <c r="S382" s="14">
        <v>348</v>
      </c>
      <c r="T382" s="15">
        <v>173.99031513</v>
      </c>
      <c r="U382" s="15">
        <v>51.776359264</v>
      </c>
      <c r="V382" s="15">
        <v>108.12958556</v>
      </c>
      <c r="W382" s="15">
        <v>181.34086894000001</v>
      </c>
      <c r="X382" s="15">
        <v>6.3123287671000003</v>
      </c>
      <c r="Y382" s="15">
        <v>26.400206632</v>
      </c>
      <c r="Z382" s="15">
        <v>163.60225575000001</v>
      </c>
      <c r="AA382" s="15">
        <v>207.49658797999999</v>
      </c>
      <c r="AB382" s="15">
        <v>7.4484036027</v>
      </c>
      <c r="AC382" s="15">
        <v>298</v>
      </c>
      <c r="AG382" s="14">
        <v>348</v>
      </c>
      <c r="AH382" s="15">
        <v>164.03032784999999</v>
      </c>
      <c r="AI382" s="15">
        <v>51.582039010999999</v>
      </c>
      <c r="AJ382" s="15">
        <v>107.13028905</v>
      </c>
      <c r="AK382" s="15">
        <v>177.52587735</v>
      </c>
      <c r="AL382" s="15">
        <v>6.3123287671000003</v>
      </c>
      <c r="AM382" s="15">
        <v>26.414473159</v>
      </c>
      <c r="AN382" s="15">
        <v>154.43507806</v>
      </c>
      <c r="AO382" s="15">
        <v>195.68393748</v>
      </c>
      <c r="AP382" s="15">
        <v>7.3576986300999998</v>
      </c>
      <c r="AQ382" s="15">
        <v>298</v>
      </c>
      <c r="AR382" s="50"/>
      <c r="AS382" s="39"/>
      <c r="AU382" s="14">
        <v>348</v>
      </c>
      <c r="AV382" s="15">
        <v>163.82007826</v>
      </c>
      <c r="AW382" s="15">
        <v>50.524991221999997</v>
      </c>
      <c r="AX382" s="15">
        <v>106.90328468</v>
      </c>
      <c r="AY382" s="15">
        <v>177.24893069999999</v>
      </c>
      <c r="AZ382" s="15">
        <v>6.3123287671000003</v>
      </c>
      <c r="BA382" s="15">
        <v>26.272832673</v>
      </c>
      <c r="BB382" s="15">
        <v>153.70266445999999</v>
      </c>
      <c r="BC382" s="15">
        <v>211.85714582</v>
      </c>
      <c r="BD382" s="15">
        <v>7.3719479889999997</v>
      </c>
      <c r="BE382" s="15">
        <v>309</v>
      </c>
      <c r="BF382" s="50"/>
      <c r="BG382" s="39"/>
      <c r="BI382" s="14">
        <v>348</v>
      </c>
      <c r="BJ382" s="15">
        <v>176.89528723999999</v>
      </c>
      <c r="BK382" s="15">
        <v>51.744819716999999</v>
      </c>
      <c r="BL382" s="15">
        <v>104.90452826000001</v>
      </c>
      <c r="BM382" s="15">
        <v>192.41108023000001</v>
      </c>
      <c r="BN382" s="15">
        <v>6.3123287671000003</v>
      </c>
      <c r="BO382" s="15">
        <v>26.396499256999999</v>
      </c>
      <c r="BP382" s="15">
        <v>155.92043254000001</v>
      </c>
      <c r="BQ382" s="15">
        <v>296.10434378000002</v>
      </c>
      <c r="BR382" s="15">
        <v>7.7468075123000002</v>
      </c>
      <c r="BS382" s="15">
        <v>298</v>
      </c>
      <c r="BT382" s="50"/>
    </row>
    <row r="383" spans="5:72">
      <c r="E383" s="14">
        <v>349</v>
      </c>
      <c r="F383" s="15">
        <v>175.90988422999999</v>
      </c>
      <c r="G383" s="15">
        <v>52.992822269000001</v>
      </c>
      <c r="H383" s="15">
        <v>107.07660303</v>
      </c>
      <c r="I383" s="15">
        <v>180.20608748999999</v>
      </c>
      <c r="J383" s="15">
        <v>6.3123287671000003</v>
      </c>
      <c r="K383" s="15">
        <v>26.349365642999999</v>
      </c>
      <c r="L383" s="15">
        <v>171.50398509999999</v>
      </c>
      <c r="M383" s="15">
        <v>307.37463677</v>
      </c>
      <c r="N383" s="15">
        <v>8.0135274465999995</v>
      </c>
      <c r="O383" s="15">
        <v>340</v>
      </c>
      <c r="S383" s="14">
        <v>349</v>
      </c>
      <c r="T383" s="15">
        <v>171.87211335000001</v>
      </c>
      <c r="U383" s="15">
        <v>51.308526264000001</v>
      </c>
      <c r="V383" s="15">
        <v>107.29270963</v>
      </c>
      <c r="W383" s="15">
        <v>181.01994522999999</v>
      </c>
      <c r="X383" s="15">
        <v>6.3123287671000003</v>
      </c>
      <c r="Y383" s="15">
        <v>26.376892024</v>
      </c>
      <c r="Z383" s="15">
        <v>162.51862168</v>
      </c>
      <c r="AA383" s="15">
        <v>205.61050846000001</v>
      </c>
      <c r="AB383" s="15">
        <v>7.4484036027</v>
      </c>
      <c r="AC383" s="15">
        <v>299</v>
      </c>
      <c r="AG383" s="14">
        <v>349</v>
      </c>
      <c r="AH383" s="15">
        <v>161.92951396000001</v>
      </c>
      <c r="AI383" s="15">
        <v>51.142003608000003</v>
      </c>
      <c r="AJ383" s="15">
        <v>106.39580472</v>
      </c>
      <c r="AK383" s="15">
        <v>177.19498662000001</v>
      </c>
      <c r="AL383" s="15">
        <v>6.3123287671000003</v>
      </c>
      <c r="AM383" s="15">
        <v>26.39025256</v>
      </c>
      <c r="AN383" s="15">
        <v>153.40403193</v>
      </c>
      <c r="AO383" s="15">
        <v>193.90800056</v>
      </c>
      <c r="AP383" s="15">
        <v>7.3576986300999998</v>
      </c>
      <c r="AQ383" s="15">
        <v>299</v>
      </c>
      <c r="AR383" s="50"/>
      <c r="AS383" s="39"/>
      <c r="AU383" s="14">
        <v>349</v>
      </c>
      <c r="AV383" s="15">
        <v>161.80419671000001</v>
      </c>
      <c r="AW383" s="15">
        <v>49.972140676999999</v>
      </c>
      <c r="AX383" s="15">
        <v>106.1390797</v>
      </c>
      <c r="AY383" s="15">
        <v>176.98196497000001</v>
      </c>
      <c r="AZ383" s="15">
        <v>6.3123287671000003</v>
      </c>
      <c r="BA383" s="15">
        <v>26.247680053</v>
      </c>
      <c r="BB383" s="15">
        <v>152.63433936000001</v>
      </c>
      <c r="BC383" s="15">
        <v>209.81413079999999</v>
      </c>
      <c r="BD383" s="15">
        <v>7.3719479889999997</v>
      </c>
      <c r="BE383" s="15">
        <v>310</v>
      </c>
      <c r="BF383" s="50"/>
      <c r="BG383" s="39"/>
      <c r="BI383" s="14">
        <v>349</v>
      </c>
      <c r="BJ383" s="15">
        <v>174.94619796000001</v>
      </c>
      <c r="BK383" s="15">
        <v>51.151033171000002</v>
      </c>
      <c r="BL383" s="15">
        <v>104.04296675000001</v>
      </c>
      <c r="BM383" s="15">
        <v>192.1142916</v>
      </c>
      <c r="BN383" s="15">
        <v>6.3123287671000003</v>
      </c>
      <c r="BO383" s="15">
        <v>26.37178724</v>
      </c>
      <c r="BP383" s="15">
        <v>154.81711951</v>
      </c>
      <c r="BQ383" s="15">
        <v>293.1912284</v>
      </c>
      <c r="BR383" s="15">
        <v>7.7468075123000002</v>
      </c>
      <c r="BS383" s="15">
        <v>299</v>
      </c>
      <c r="BT383" s="50"/>
    </row>
    <row r="384" spans="5:72">
      <c r="E384" s="14">
        <v>350</v>
      </c>
      <c r="F384" s="15">
        <v>173.46661649000001</v>
      </c>
      <c r="G384" s="15">
        <v>52.570074286000001</v>
      </c>
      <c r="H384" s="15">
        <v>106.46249716</v>
      </c>
      <c r="I384" s="15">
        <v>179.92053960999999</v>
      </c>
      <c r="J384" s="15">
        <v>6.3123287671000003</v>
      </c>
      <c r="K384" s="15">
        <v>26.322330204</v>
      </c>
      <c r="L384" s="15">
        <v>170.24549562000001</v>
      </c>
      <c r="M384" s="15">
        <v>304.20094574000001</v>
      </c>
      <c r="N384" s="15">
        <v>8.0135274465999995</v>
      </c>
      <c r="O384" s="15">
        <v>340</v>
      </c>
      <c r="S384" s="14">
        <v>350</v>
      </c>
      <c r="T384" s="15">
        <v>169.52024717</v>
      </c>
      <c r="U384" s="15">
        <v>50.837807507999997</v>
      </c>
      <c r="V384" s="15">
        <v>106.69238386000001</v>
      </c>
      <c r="W384" s="15">
        <v>180.69902152</v>
      </c>
      <c r="X384" s="15">
        <v>6.3123287671000003</v>
      </c>
      <c r="Y384" s="15">
        <v>26.352509081000001</v>
      </c>
      <c r="Z384" s="15">
        <v>161.39537401999999</v>
      </c>
      <c r="AA384" s="15">
        <v>203.63174541999999</v>
      </c>
      <c r="AB384" s="15">
        <v>7.4484036027</v>
      </c>
      <c r="AC384" s="15">
        <v>299</v>
      </c>
      <c r="AG384" s="14">
        <v>350</v>
      </c>
      <c r="AH384" s="15">
        <v>159.89819650000001</v>
      </c>
      <c r="AI384" s="15">
        <v>50.644503465</v>
      </c>
      <c r="AJ384" s="15">
        <v>105.65011525</v>
      </c>
      <c r="AK384" s="15">
        <v>176.86326933000001</v>
      </c>
      <c r="AL384" s="15">
        <v>6.3123287671000003</v>
      </c>
      <c r="AM384" s="15">
        <v>26.364890634000002</v>
      </c>
      <c r="AN384" s="15">
        <v>152.33486597000001</v>
      </c>
      <c r="AO384" s="15">
        <v>192.04236495999999</v>
      </c>
      <c r="AP384" s="15">
        <v>7.3576986300999998</v>
      </c>
      <c r="AQ384" s="15">
        <v>299</v>
      </c>
      <c r="AR384" s="50"/>
      <c r="AS384" s="39"/>
      <c r="AU384" s="14">
        <v>350</v>
      </c>
      <c r="AV384" s="15">
        <v>159.60923804999999</v>
      </c>
      <c r="AW384" s="15">
        <v>49.533915538000002</v>
      </c>
      <c r="AX384" s="15">
        <v>105.44055409000001</v>
      </c>
      <c r="AY384" s="15">
        <v>176.71377158999999</v>
      </c>
      <c r="AZ384" s="15">
        <v>6.3123287671000003</v>
      </c>
      <c r="BA384" s="15">
        <v>26.221334691999999</v>
      </c>
      <c r="BB384" s="15">
        <v>151.52721682000001</v>
      </c>
      <c r="BC384" s="15">
        <v>207.66983450000001</v>
      </c>
      <c r="BD384" s="15">
        <v>7.3719479889999997</v>
      </c>
      <c r="BE384" s="15">
        <v>310</v>
      </c>
      <c r="BF384" s="50"/>
      <c r="BG384" s="39"/>
      <c r="BI384" s="14">
        <v>350</v>
      </c>
      <c r="BJ384" s="15">
        <v>172.56406913000001</v>
      </c>
      <c r="BK384" s="15">
        <v>50.670060456999998</v>
      </c>
      <c r="BL384" s="15">
        <v>103.48375957</v>
      </c>
      <c r="BM384" s="15">
        <v>191.83537435</v>
      </c>
      <c r="BN384" s="15">
        <v>6.3123287671000003</v>
      </c>
      <c r="BO384" s="15">
        <v>26.345933629000001</v>
      </c>
      <c r="BP384" s="15">
        <v>153.67488778000001</v>
      </c>
      <c r="BQ384" s="15">
        <v>290.14702531</v>
      </c>
      <c r="BR384" s="15">
        <v>7.7468075123000002</v>
      </c>
      <c r="BS384" s="15">
        <v>299</v>
      </c>
      <c r="BT384" s="50"/>
    </row>
    <row r="385" spans="5:72">
      <c r="E385" s="14">
        <v>351</v>
      </c>
      <c r="F385" s="15">
        <v>171.64122934</v>
      </c>
      <c r="G385" s="15">
        <v>51.878743399000001</v>
      </c>
      <c r="H385" s="15">
        <v>105.47341513000001</v>
      </c>
      <c r="I385" s="15">
        <v>179.66067021999999</v>
      </c>
      <c r="J385" s="15">
        <v>6.3123287671000003</v>
      </c>
      <c r="K385" s="15">
        <v>26.294043239000001</v>
      </c>
      <c r="L385" s="15">
        <v>168.94452471</v>
      </c>
      <c r="M385" s="15">
        <v>300.88903614999998</v>
      </c>
      <c r="N385" s="15">
        <v>8.0135274465999995</v>
      </c>
      <c r="O385" s="15">
        <v>340</v>
      </c>
      <c r="S385" s="14">
        <v>351</v>
      </c>
      <c r="T385" s="15">
        <v>167.77940795999999</v>
      </c>
      <c r="U385" s="15">
        <v>50.103820611000003</v>
      </c>
      <c r="V385" s="15">
        <v>105.7492029</v>
      </c>
      <c r="W385" s="15">
        <v>180.37319417</v>
      </c>
      <c r="X385" s="15">
        <v>6.3123287671000003</v>
      </c>
      <c r="Y385" s="15">
        <v>26.327040087</v>
      </c>
      <c r="Z385" s="15">
        <v>160.23184466999999</v>
      </c>
      <c r="AA385" s="15">
        <v>201.55867608</v>
      </c>
      <c r="AB385" s="15">
        <v>7.4484036027</v>
      </c>
      <c r="AC385" s="15">
        <v>299</v>
      </c>
      <c r="AG385" s="14">
        <v>351</v>
      </c>
      <c r="AH385" s="15">
        <v>158.06628484999999</v>
      </c>
      <c r="AI385" s="15">
        <v>49.989098231</v>
      </c>
      <c r="AJ385" s="15">
        <v>104.85580911</v>
      </c>
      <c r="AK385" s="15">
        <v>176.53866798999999</v>
      </c>
      <c r="AL385" s="15">
        <v>6.3123287671000003</v>
      </c>
      <c r="AM385" s="15">
        <v>26.338368127999999</v>
      </c>
      <c r="AN385" s="15">
        <v>151.22692888</v>
      </c>
      <c r="AO385" s="15">
        <v>190.08543549000001</v>
      </c>
      <c r="AP385" s="15">
        <v>7.3576986300999998</v>
      </c>
      <c r="AQ385" s="15">
        <v>299</v>
      </c>
      <c r="AR385" s="50"/>
      <c r="AS385" s="39"/>
      <c r="AU385" s="14">
        <v>351</v>
      </c>
      <c r="AV385" s="15">
        <v>157.76856769</v>
      </c>
      <c r="AW385" s="15">
        <v>48.870913072999997</v>
      </c>
      <c r="AX385" s="15">
        <v>104.61251749</v>
      </c>
      <c r="AY385" s="15">
        <v>176.44557821000001</v>
      </c>
      <c r="AZ385" s="15">
        <v>6.3123287671000003</v>
      </c>
      <c r="BA385" s="15">
        <v>26.193776258</v>
      </c>
      <c r="BB385" s="15">
        <v>150.38064101000001</v>
      </c>
      <c r="BC385" s="15">
        <v>205.42250795999999</v>
      </c>
      <c r="BD385" s="15">
        <v>7.3719479889999997</v>
      </c>
      <c r="BE385" s="15">
        <v>310</v>
      </c>
      <c r="BF385" s="50"/>
      <c r="BG385" s="39"/>
      <c r="BI385" s="14">
        <v>351</v>
      </c>
      <c r="BJ385" s="15">
        <v>170.55196251000001</v>
      </c>
      <c r="BK385" s="15">
        <v>50.141361773</v>
      </c>
      <c r="BL385" s="15">
        <v>102.60723783</v>
      </c>
      <c r="BM385" s="15">
        <v>191.55147542</v>
      </c>
      <c r="BN385" s="15">
        <v>6.3123287671000003</v>
      </c>
      <c r="BO385" s="15">
        <v>26.318919323999999</v>
      </c>
      <c r="BP385" s="15">
        <v>152.49308994</v>
      </c>
      <c r="BQ385" s="15">
        <v>286.96955072999998</v>
      </c>
      <c r="BR385" s="15">
        <v>7.7468075123000002</v>
      </c>
      <c r="BS385" s="15">
        <v>299</v>
      </c>
      <c r="BT385" s="50"/>
    </row>
    <row r="386" spans="5:72">
      <c r="E386" s="14">
        <v>352</v>
      </c>
      <c r="F386" s="15">
        <v>169.31255146999999</v>
      </c>
      <c r="G386" s="15">
        <v>51.275775822999996</v>
      </c>
      <c r="H386" s="15">
        <v>104.90049012</v>
      </c>
      <c r="I386" s="15">
        <v>179.3995712</v>
      </c>
      <c r="J386" s="15">
        <v>6.3123287671000003</v>
      </c>
      <c r="K386" s="15">
        <v>26.264483757000001</v>
      </c>
      <c r="L386" s="15">
        <v>167.60039653999999</v>
      </c>
      <c r="M386" s="15">
        <v>297.43660510000001</v>
      </c>
      <c r="N386" s="15">
        <v>8.0135274465999995</v>
      </c>
      <c r="O386" s="15">
        <v>340</v>
      </c>
      <c r="S386" s="14">
        <v>352</v>
      </c>
      <c r="T386" s="15">
        <v>165.49644807999999</v>
      </c>
      <c r="U386" s="15">
        <v>49.566621144000003</v>
      </c>
      <c r="V386" s="15">
        <v>105.15195912999999</v>
      </c>
      <c r="W386" s="15">
        <v>180.04676286</v>
      </c>
      <c r="X386" s="15">
        <v>6.3123287671000003</v>
      </c>
      <c r="Y386" s="15">
        <v>26.300467325</v>
      </c>
      <c r="Z386" s="15">
        <v>159.02736551000001</v>
      </c>
      <c r="AA386" s="15">
        <v>199.38967768000001</v>
      </c>
      <c r="AB386" s="15">
        <v>7.4484036027</v>
      </c>
      <c r="AC386" s="15">
        <v>299</v>
      </c>
      <c r="AG386" s="14">
        <v>352</v>
      </c>
      <c r="AH386" s="15">
        <v>155.84559529000001</v>
      </c>
      <c r="AI386" s="15">
        <v>49.385418014000003</v>
      </c>
      <c r="AJ386" s="15">
        <v>104.34800168</v>
      </c>
      <c r="AK386" s="15">
        <v>176.26462085</v>
      </c>
      <c r="AL386" s="15">
        <v>6.3123287671000003</v>
      </c>
      <c r="AM386" s="15">
        <v>26.310665786000001</v>
      </c>
      <c r="AN386" s="15">
        <v>150.07956934000001</v>
      </c>
      <c r="AO386" s="15">
        <v>188.03561696</v>
      </c>
      <c r="AP386" s="15">
        <v>7.3576986300999998</v>
      </c>
      <c r="AQ386" s="15">
        <v>299</v>
      </c>
      <c r="AR386" s="50"/>
      <c r="AS386" s="39"/>
      <c r="AU386" s="14">
        <v>352</v>
      </c>
      <c r="AV386" s="15">
        <v>155.5512641</v>
      </c>
      <c r="AW386" s="15">
        <v>48.250317742</v>
      </c>
      <c r="AX386" s="15">
        <v>104.118707</v>
      </c>
      <c r="AY386" s="15">
        <v>176.17738482999999</v>
      </c>
      <c r="AZ386" s="15">
        <v>6.3123287671000003</v>
      </c>
      <c r="BA386" s="15">
        <v>26.164984422</v>
      </c>
      <c r="BB386" s="15">
        <v>149.19395609</v>
      </c>
      <c r="BC386" s="15">
        <v>203.07040222000001</v>
      </c>
      <c r="BD386" s="15">
        <v>7.3719479889999997</v>
      </c>
      <c r="BE386" s="15">
        <v>310</v>
      </c>
      <c r="BF386" s="50"/>
      <c r="BG386" s="39"/>
      <c r="BI386" s="14">
        <v>352</v>
      </c>
      <c r="BJ386" s="15">
        <v>168.48914445</v>
      </c>
      <c r="BK386" s="15">
        <v>49.544978761000003</v>
      </c>
      <c r="BL386" s="15">
        <v>101.84911187</v>
      </c>
      <c r="BM386" s="15">
        <v>191.26757648</v>
      </c>
      <c r="BN386" s="15">
        <v>6.3123287671000003</v>
      </c>
      <c r="BO386" s="15">
        <v>26.290725224999999</v>
      </c>
      <c r="BP386" s="15">
        <v>151.27107857999999</v>
      </c>
      <c r="BQ386" s="15">
        <v>283.65662087999999</v>
      </c>
      <c r="BR386" s="15">
        <v>7.7468075123000002</v>
      </c>
      <c r="BS386" s="15">
        <v>299</v>
      </c>
      <c r="BT386" s="50"/>
    </row>
    <row r="387" spans="5:72">
      <c r="E387" s="14">
        <v>353</v>
      </c>
      <c r="F387" s="15">
        <v>166.80453686000001</v>
      </c>
      <c r="G387" s="15">
        <v>50.640178548999998</v>
      </c>
      <c r="H387" s="15">
        <v>104.54357428</v>
      </c>
      <c r="I387" s="15">
        <v>179.13442946000001</v>
      </c>
      <c r="J387" s="15">
        <v>6.3123287671000003</v>
      </c>
      <c r="K387" s="15">
        <v>26.233630765000001</v>
      </c>
      <c r="L387" s="15">
        <v>166.21243525</v>
      </c>
      <c r="M387" s="15">
        <v>293.84134969000002</v>
      </c>
      <c r="N387" s="15">
        <v>8.0135274465999995</v>
      </c>
      <c r="O387" s="15">
        <v>340</v>
      </c>
      <c r="S387" s="14">
        <v>353</v>
      </c>
      <c r="T387" s="15">
        <v>163.1099864</v>
      </c>
      <c r="U387" s="15">
        <v>48.918290466999999</v>
      </c>
      <c r="V387" s="15">
        <v>104.76934836</v>
      </c>
      <c r="W387" s="15">
        <v>179.72033155</v>
      </c>
      <c r="X387" s="15">
        <v>6.3123287671000003</v>
      </c>
      <c r="Y387" s="15">
        <v>26.272773076</v>
      </c>
      <c r="Z387" s="15">
        <v>157.78126841</v>
      </c>
      <c r="AA387" s="15">
        <v>197.12312745</v>
      </c>
      <c r="AB387" s="15">
        <v>7.4484036027</v>
      </c>
      <c r="AC387" s="15">
        <v>299</v>
      </c>
      <c r="AG387" s="14">
        <v>353</v>
      </c>
      <c r="AH387" s="15">
        <v>153.57609253000001</v>
      </c>
      <c r="AI387" s="15">
        <v>48.793519736999997</v>
      </c>
      <c r="AJ387" s="15">
        <v>103.87722549999999</v>
      </c>
      <c r="AK387" s="15">
        <v>175.9905737</v>
      </c>
      <c r="AL387" s="15">
        <v>6.3123287671000003</v>
      </c>
      <c r="AM387" s="15">
        <v>26.281764352</v>
      </c>
      <c r="AN387" s="15">
        <v>148.89213605</v>
      </c>
      <c r="AO387" s="15">
        <v>185.89131419</v>
      </c>
      <c r="AP387" s="15">
        <v>7.3576986300999998</v>
      </c>
      <c r="AQ387" s="15">
        <v>299</v>
      </c>
      <c r="AR387" s="50"/>
      <c r="AS387" s="39"/>
      <c r="AU387" s="14">
        <v>353</v>
      </c>
      <c r="AV387" s="15">
        <v>153.21813520000001</v>
      </c>
      <c r="AW387" s="15">
        <v>47.726603351000001</v>
      </c>
      <c r="AX387" s="15">
        <v>103.64384088</v>
      </c>
      <c r="AY387" s="15">
        <v>175.90919145000001</v>
      </c>
      <c r="AZ387" s="15">
        <v>6.3123287671000003</v>
      </c>
      <c r="BA387" s="15">
        <v>26.134938852000001</v>
      </c>
      <c r="BB387" s="15">
        <v>147.96650625000001</v>
      </c>
      <c r="BC387" s="15">
        <v>200.61176832000001</v>
      </c>
      <c r="BD387" s="15">
        <v>7.3719479889999997</v>
      </c>
      <c r="BE387" s="15">
        <v>310</v>
      </c>
      <c r="BF387" s="50"/>
      <c r="BG387" s="39"/>
      <c r="BI387" s="14">
        <v>353</v>
      </c>
      <c r="BJ387" s="15">
        <v>166.06991962000001</v>
      </c>
      <c r="BK387" s="15">
        <v>48.942687143000001</v>
      </c>
      <c r="BL387" s="15">
        <v>101.45330128000001</v>
      </c>
      <c r="BM387" s="15">
        <v>190.98367755000001</v>
      </c>
      <c r="BN387" s="15">
        <v>6.3123287671000003</v>
      </c>
      <c r="BO387" s="15">
        <v>26.261332231000001</v>
      </c>
      <c r="BP387" s="15">
        <v>150.00820626999999</v>
      </c>
      <c r="BQ387" s="15">
        <v>280.20605197999998</v>
      </c>
      <c r="BR387" s="15">
        <v>7.7468075123000002</v>
      </c>
      <c r="BS387" s="15">
        <v>299</v>
      </c>
      <c r="BT387" s="50"/>
    </row>
    <row r="388" spans="5:72">
      <c r="E388" s="14">
        <v>354</v>
      </c>
      <c r="F388" s="15">
        <v>164.24711536000001</v>
      </c>
      <c r="G388" s="15">
        <v>50.024991516999997</v>
      </c>
      <c r="H388" s="15">
        <v>104.21565510000001</v>
      </c>
      <c r="I388" s="15">
        <v>178.86928771999999</v>
      </c>
      <c r="J388" s="15">
        <v>6.3123287671000003</v>
      </c>
      <c r="K388" s="15">
        <v>26.201463271000001</v>
      </c>
      <c r="L388" s="15">
        <v>164.77996501000001</v>
      </c>
      <c r="M388" s="15">
        <v>290.10097168999999</v>
      </c>
      <c r="N388" s="15">
        <v>8.0135274465999995</v>
      </c>
      <c r="O388" s="15">
        <v>340</v>
      </c>
      <c r="S388" s="14">
        <v>354</v>
      </c>
      <c r="T388" s="15">
        <v>160.6355768</v>
      </c>
      <c r="U388" s="15">
        <v>48.292038122999998</v>
      </c>
      <c r="V388" s="15">
        <v>104.45260718999999</v>
      </c>
      <c r="W388" s="15">
        <v>179.39390023999999</v>
      </c>
      <c r="X388" s="15">
        <v>6.3123287671000003</v>
      </c>
      <c r="Y388" s="15">
        <v>26.243939624999999</v>
      </c>
      <c r="Z388" s="15">
        <v>156.49288523999999</v>
      </c>
      <c r="AA388" s="15">
        <v>194.75740464</v>
      </c>
      <c r="AB388" s="15">
        <v>7.4484036027</v>
      </c>
      <c r="AC388" s="15">
        <v>299</v>
      </c>
      <c r="AG388" s="14">
        <v>354</v>
      </c>
      <c r="AH388" s="15">
        <v>151.14391043000001</v>
      </c>
      <c r="AI388" s="15">
        <v>48.161765971999998</v>
      </c>
      <c r="AJ388" s="15">
        <v>103.60898415</v>
      </c>
      <c r="AK388" s="15">
        <v>175.71652656000001</v>
      </c>
      <c r="AL388" s="15">
        <v>6.3123287671000003</v>
      </c>
      <c r="AM388" s="15">
        <v>26.251644572</v>
      </c>
      <c r="AN388" s="15">
        <v>147.66397769</v>
      </c>
      <c r="AO388" s="15">
        <v>183.65093418000001</v>
      </c>
      <c r="AP388" s="15">
        <v>7.3576986300999998</v>
      </c>
      <c r="AQ388" s="15">
        <v>299</v>
      </c>
      <c r="AR388" s="50"/>
      <c r="AS388" s="39"/>
      <c r="AU388" s="14">
        <v>354</v>
      </c>
      <c r="AV388" s="15">
        <v>150.90517991999999</v>
      </c>
      <c r="AW388" s="15">
        <v>47.022332024000001</v>
      </c>
      <c r="AX388" s="15">
        <v>103.32935806</v>
      </c>
      <c r="AY388" s="15">
        <v>175.64099806999999</v>
      </c>
      <c r="AZ388" s="15">
        <v>6.3123287671000003</v>
      </c>
      <c r="BA388" s="15">
        <v>26.103619218999999</v>
      </c>
      <c r="BB388" s="15">
        <v>146.69763565</v>
      </c>
      <c r="BC388" s="15">
        <v>198.04485849</v>
      </c>
      <c r="BD388" s="15">
        <v>7.3719479889999997</v>
      </c>
      <c r="BE388" s="15">
        <v>310</v>
      </c>
      <c r="BF388" s="50"/>
      <c r="BG388" s="39"/>
      <c r="BI388" s="14">
        <v>354</v>
      </c>
      <c r="BJ388" s="15">
        <v>163.64172797000001</v>
      </c>
      <c r="BK388" s="15">
        <v>48.275833249999998</v>
      </c>
      <c r="BL388" s="15">
        <v>101.13101979</v>
      </c>
      <c r="BM388" s="15">
        <v>190.69977861000001</v>
      </c>
      <c r="BN388" s="15">
        <v>6.3123287671000003</v>
      </c>
      <c r="BO388" s="15">
        <v>26.230721242000001</v>
      </c>
      <c r="BP388" s="15">
        <v>148.70382562</v>
      </c>
      <c r="BQ388" s="15">
        <v>276.61566023</v>
      </c>
      <c r="BR388" s="15">
        <v>7.7468075123000002</v>
      </c>
      <c r="BS388" s="15">
        <v>299</v>
      </c>
      <c r="BT388" s="50"/>
    </row>
    <row r="389" spans="5:72">
      <c r="E389" s="14">
        <v>355</v>
      </c>
      <c r="F389" s="15">
        <v>161.71420827</v>
      </c>
      <c r="G389" s="15">
        <v>49.393682126999998</v>
      </c>
      <c r="H389" s="15">
        <v>103.87934386000001</v>
      </c>
      <c r="I389" s="15">
        <v>178.60414598</v>
      </c>
      <c r="J389" s="15">
        <v>6.3123287671000003</v>
      </c>
      <c r="K389" s="15">
        <v>26.167960283999999</v>
      </c>
      <c r="L389" s="15">
        <v>163.30230997999999</v>
      </c>
      <c r="M389" s="15">
        <v>286.21483726000002</v>
      </c>
      <c r="N389" s="15">
        <v>8.0135274465999995</v>
      </c>
      <c r="O389" s="15">
        <v>341</v>
      </c>
      <c r="S389" s="14">
        <v>355</v>
      </c>
      <c r="T389" s="15">
        <v>158.10142152</v>
      </c>
      <c r="U389" s="15">
        <v>47.730795413999999</v>
      </c>
      <c r="V389" s="15">
        <v>104.13060206999999</v>
      </c>
      <c r="W389" s="15">
        <v>179.06746892999999</v>
      </c>
      <c r="X389" s="15">
        <v>6.3123287671000003</v>
      </c>
      <c r="Y389" s="15">
        <v>26.213949252999999</v>
      </c>
      <c r="Z389" s="15">
        <v>155.16154789999999</v>
      </c>
      <c r="AA389" s="15">
        <v>192.29560107</v>
      </c>
      <c r="AB389" s="15">
        <v>7.4484036027</v>
      </c>
      <c r="AC389" s="15">
        <v>299</v>
      </c>
      <c r="AG389" s="14">
        <v>355</v>
      </c>
      <c r="AH389" s="15">
        <v>148.66691360999999</v>
      </c>
      <c r="AI389" s="15">
        <v>47.616838348999998</v>
      </c>
      <c r="AJ389" s="15">
        <v>103.29873138000001</v>
      </c>
      <c r="AK389" s="15">
        <v>175.44247941</v>
      </c>
      <c r="AL389" s="15">
        <v>6.3123287671000003</v>
      </c>
      <c r="AM389" s="15">
        <v>26.220287191000001</v>
      </c>
      <c r="AN389" s="15">
        <v>146.39444295000001</v>
      </c>
      <c r="AO389" s="15">
        <v>181.32346027</v>
      </c>
      <c r="AP389" s="15">
        <v>7.3576986300999998</v>
      </c>
      <c r="AQ389" s="15">
        <v>299</v>
      </c>
      <c r="AR389" s="50"/>
      <c r="AS389" s="39"/>
      <c r="AU389" s="14">
        <v>355</v>
      </c>
      <c r="AV389" s="15">
        <v>148.51054905999999</v>
      </c>
      <c r="AW389" s="15">
        <v>46.429174093999997</v>
      </c>
      <c r="AX389" s="15">
        <v>103.00467602000001</v>
      </c>
      <c r="AY389" s="15">
        <v>175.35356611</v>
      </c>
      <c r="AZ389" s="15">
        <v>6.3123287671000003</v>
      </c>
      <c r="BA389" s="15">
        <v>26.071005191000001</v>
      </c>
      <c r="BB389" s="15">
        <v>145.38668847</v>
      </c>
      <c r="BC389" s="15">
        <v>195.37269606999999</v>
      </c>
      <c r="BD389" s="15">
        <v>7.3719479889999997</v>
      </c>
      <c r="BE389" s="15">
        <v>310</v>
      </c>
      <c r="BF389" s="50"/>
      <c r="BG389" s="39"/>
      <c r="BI389" s="14">
        <v>355</v>
      </c>
      <c r="BJ389" s="15">
        <v>161.04633464</v>
      </c>
      <c r="BK389" s="15">
        <v>47.727045553000004</v>
      </c>
      <c r="BL389" s="15">
        <v>100.85787377</v>
      </c>
      <c r="BM389" s="15">
        <v>190.41587967999999</v>
      </c>
      <c r="BN389" s="15">
        <v>6.3123287671000003</v>
      </c>
      <c r="BO389" s="15">
        <v>26.198873158000001</v>
      </c>
      <c r="BP389" s="15">
        <v>147.35728921</v>
      </c>
      <c r="BQ389" s="15">
        <v>272.88681373999998</v>
      </c>
      <c r="BR389" s="15">
        <v>7.7468075123000002</v>
      </c>
      <c r="BS389" s="15">
        <v>299</v>
      </c>
      <c r="BT389" s="50"/>
    </row>
    <row r="390" spans="5:72">
      <c r="E390" s="14">
        <v>356</v>
      </c>
      <c r="F390" s="15">
        <v>159.31173724999999</v>
      </c>
      <c r="G390" s="15">
        <v>48.525390127000001</v>
      </c>
      <c r="H390" s="15">
        <v>103.64957914999999</v>
      </c>
      <c r="I390" s="15">
        <v>178.33900424000001</v>
      </c>
      <c r="J390" s="15">
        <v>6.3123287671000003</v>
      </c>
      <c r="K390" s="15">
        <v>26.133560387999999</v>
      </c>
      <c r="L390" s="15">
        <v>161.77879430999999</v>
      </c>
      <c r="M390" s="15">
        <v>282.18124088000002</v>
      </c>
      <c r="N390" s="15">
        <v>8.0135274465999995</v>
      </c>
      <c r="O390" s="15">
        <v>341</v>
      </c>
      <c r="S390" s="14">
        <v>356</v>
      </c>
      <c r="T390" s="15">
        <v>155.70525886999999</v>
      </c>
      <c r="U390" s="15">
        <v>46.942069400000001</v>
      </c>
      <c r="V390" s="15">
        <v>103.89808762</v>
      </c>
      <c r="W390" s="15">
        <v>178.74103761999999</v>
      </c>
      <c r="X390" s="15">
        <v>6.3123287671000003</v>
      </c>
      <c r="Y390" s="15">
        <v>26.182784244</v>
      </c>
      <c r="Z390" s="15">
        <v>153.78658826</v>
      </c>
      <c r="AA390" s="15">
        <v>189.73822738000001</v>
      </c>
      <c r="AB390" s="15">
        <v>7.4484036027</v>
      </c>
      <c r="AC390" s="15">
        <v>299</v>
      </c>
      <c r="AG390" s="14">
        <v>356</v>
      </c>
      <c r="AH390" s="15">
        <v>146.40041529000001</v>
      </c>
      <c r="AI390" s="15">
        <v>46.767445469999998</v>
      </c>
      <c r="AJ390" s="15">
        <v>103.07854021999999</v>
      </c>
      <c r="AK390" s="15">
        <v>175.17233741000001</v>
      </c>
      <c r="AL390" s="15">
        <v>6.3123287671000003</v>
      </c>
      <c r="AM390" s="15">
        <v>26.187813796</v>
      </c>
      <c r="AN390" s="15">
        <v>145.08288051</v>
      </c>
      <c r="AO390" s="15">
        <v>178.90104782</v>
      </c>
      <c r="AP390" s="15">
        <v>7.3576986300999998</v>
      </c>
      <c r="AQ390" s="15">
        <v>299</v>
      </c>
      <c r="AR390" s="50"/>
      <c r="AS390" s="39"/>
      <c r="AU390" s="14">
        <v>356</v>
      </c>
      <c r="AV390" s="15">
        <v>146.13932721</v>
      </c>
      <c r="AW390" s="15">
        <v>45.728606247999998</v>
      </c>
      <c r="AX390" s="15">
        <v>102.76784734</v>
      </c>
      <c r="AY390" s="15">
        <v>175.06228168999999</v>
      </c>
      <c r="AZ390" s="15">
        <v>6.3123287671000003</v>
      </c>
      <c r="BA390" s="15">
        <v>26.037392188999998</v>
      </c>
      <c r="BB390" s="15">
        <v>144.03300887</v>
      </c>
      <c r="BC390" s="15">
        <v>192.58979155</v>
      </c>
      <c r="BD390" s="15">
        <v>7.3719479889999997</v>
      </c>
      <c r="BE390" s="15">
        <v>310</v>
      </c>
      <c r="BF390" s="50"/>
      <c r="BG390" s="39"/>
      <c r="BI390" s="14">
        <v>356</v>
      </c>
      <c r="BJ390" s="15">
        <v>158.59466535000001</v>
      </c>
      <c r="BK390" s="15">
        <v>46.994658119</v>
      </c>
      <c r="BL390" s="15">
        <v>100.62460345</v>
      </c>
      <c r="BM390" s="15">
        <v>190.13198073999999</v>
      </c>
      <c r="BN390" s="15">
        <v>6.3123287671000003</v>
      </c>
      <c r="BO390" s="15">
        <v>26.166020624000002</v>
      </c>
      <c r="BP390" s="15">
        <v>145.96794962999999</v>
      </c>
      <c r="BQ390" s="15">
        <v>269.02136813999999</v>
      </c>
      <c r="BR390" s="15">
        <v>7.7468075123000002</v>
      </c>
      <c r="BS390" s="15">
        <v>299</v>
      </c>
      <c r="BT390" s="50"/>
    </row>
    <row r="391" spans="5:72">
      <c r="E391" s="14">
        <v>357</v>
      </c>
      <c r="F391" s="15">
        <v>156.66932359</v>
      </c>
      <c r="G391" s="15">
        <v>47.945388053000002</v>
      </c>
      <c r="H391" s="15">
        <v>103.37146715999999</v>
      </c>
      <c r="I391" s="15">
        <v>178.07386249000001</v>
      </c>
      <c r="J391" s="15">
        <v>6.3123287671000003</v>
      </c>
      <c r="K391" s="15">
        <v>26.098137977</v>
      </c>
      <c r="L391" s="15">
        <v>160.20874216000001</v>
      </c>
      <c r="M391" s="15">
        <v>277.99735932999999</v>
      </c>
      <c r="N391" s="15">
        <v>8.0135274465999995</v>
      </c>
      <c r="O391" s="15">
        <v>341</v>
      </c>
      <c r="S391" s="14">
        <v>357</v>
      </c>
      <c r="T391" s="15">
        <v>153.16648488999999</v>
      </c>
      <c r="U391" s="15">
        <v>46.347775294000002</v>
      </c>
      <c r="V391" s="15">
        <v>103.61327738999999</v>
      </c>
      <c r="W391" s="15">
        <v>178.41508150999999</v>
      </c>
      <c r="X391" s="15">
        <v>6.3123287671000003</v>
      </c>
      <c r="Y391" s="15">
        <v>26.150743461000001</v>
      </c>
      <c r="Z391" s="15">
        <v>152.36733820000001</v>
      </c>
      <c r="AA391" s="15">
        <v>187.07761692</v>
      </c>
      <c r="AB391" s="15">
        <v>7.4484036027</v>
      </c>
      <c r="AC391" s="15">
        <v>299</v>
      </c>
      <c r="AG391" s="14">
        <v>357</v>
      </c>
      <c r="AH391" s="15">
        <v>143.98005105999999</v>
      </c>
      <c r="AI391" s="15">
        <v>46.235052406000001</v>
      </c>
      <c r="AJ391" s="15">
        <v>102.71176543999999</v>
      </c>
      <c r="AK391" s="15">
        <v>174.88564513</v>
      </c>
      <c r="AL391" s="15">
        <v>6.3123287671000003</v>
      </c>
      <c r="AM391" s="15">
        <v>26.154566876000001</v>
      </c>
      <c r="AN391" s="15">
        <v>143.72863907000001</v>
      </c>
      <c r="AO391" s="15">
        <v>176.37868829000001</v>
      </c>
      <c r="AP391" s="15">
        <v>7.3576986300999998</v>
      </c>
      <c r="AQ391" s="15">
        <v>299</v>
      </c>
      <c r="AR391" s="50"/>
      <c r="AS391" s="39"/>
      <c r="AU391" s="14">
        <v>357</v>
      </c>
      <c r="AV391" s="15">
        <v>143.7322226</v>
      </c>
      <c r="AW391" s="15">
        <v>45.187543826999999</v>
      </c>
      <c r="AX391" s="15">
        <v>102.40739599</v>
      </c>
      <c r="AY391" s="15">
        <v>174.77099727000001</v>
      </c>
      <c r="AZ391" s="15">
        <v>6.3123287671000003</v>
      </c>
      <c r="BA391" s="15">
        <v>26.002858582999998</v>
      </c>
      <c r="BB391" s="15">
        <v>142.63594104000001</v>
      </c>
      <c r="BC391" s="15">
        <v>189.69372374</v>
      </c>
      <c r="BD391" s="15">
        <v>7.3719479889999997</v>
      </c>
      <c r="BE391" s="15">
        <v>310</v>
      </c>
      <c r="BF391" s="50"/>
      <c r="BG391" s="39"/>
      <c r="BI391" s="14">
        <v>357</v>
      </c>
      <c r="BJ391" s="15">
        <v>156.02527628999999</v>
      </c>
      <c r="BK391" s="15">
        <v>46.421866919000003</v>
      </c>
      <c r="BL391" s="15">
        <v>100.34945668</v>
      </c>
      <c r="BM391" s="15">
        <v>189.84808181</v>
      </c>
      <c r="BN391" s="15">
        <v>6.3123287671000003</v>
      </c>
      <c r="BO391" s="15">
        <v>26.132351509999999</v>
      </c>
      <c r="BP391" s="15">
        <v>144.53515945000001</v>
      </c>
      <c r="BQ391" s="15">
        <v>265.01098431999998</v>
      </c>
      <c r="BR391" s="15">
        <v>7.7468075123000002</v>
      </c>
      <c r="BS391" s="15">
        <v>299</v>
      </c>
      <c r="BT391" s="50"/>
    </row>
    <row r="392" spans="5:72">
      <c r="E392" s="14">
        <v>358</v>
      </c>
      <c r="F392" s="15">
        <v>154.57516165999999</v>
      </c>
      <c r="G392" s="15">
        <v>47.335395077000001</v>
      </c>
      <c r="H392" s="15">
        <v>102.57509435</v>
      </c>
      <c r="I392" s="15">
        <v>177.80872074999999</v>
      </c>
      <c r="J392" s="15">
        <v>6.3123287671000003</v>
      </c>
      <c r="K392" s="15">
        <v>26.061377094000001</v>
      </c>
      <c r="L392" s="15">
        <v>158.59147770000001</v>
      </c>
      <c r="M392" s="15">
        <v>273.66330706999997</v>
      </c>
      <c r="N392" s="15">
        <v>8.0135274465999995</v>
      </c>
      <c r="O392" s="15">
        <v>341</v>
      </c>
      <c r="S392" s="14">
        <v>358</v>
      </c>
      <c r="T392" s="15">
        <v>151.08884875000001</v>
      </c>
      <c r="U392" s="15">
        <v>45.771628530999998</v>
      </c>
      <c r="V392" s="15">
        <v>102.84491262</v>
      </c>
      <c r="W392" s="15">
        <v>178.09339476</v>
      </c>
      <c r="X392" s="15">
        <v>6.3123287671000003</v>
      </c>
      <c r="Y392" s="15">
        <v>26.117722345000001</v>
      </c>
      <c r="Z392" s="15">
        <v>150.90312958999999</v>
      </c>
      <c r="AA392" s="15">
        <v>184.31407826</v>
      </c>
      <c r="AB392" s="15">
        <v>7.4484036027</v>
      </c>
      <c r="AC392" s="15">
        <v>299</v>
      </c>
      <c r="AG392" s="14">
        <v>358</v>
      </c>
      <c r="AH392" s="15">
        <v>141.98715944</v>
      </c>
      <c r="AI392" s="15">
        <v>45.650701398000002</v>
      </c>
      <c r="AJ392" s="15">
        <v>101.9784152</v>
      </c>
      <c r="AK392" s="15">
        <v>174.59001364</v>
      </c>
      <c r="AL392" s="15">
        <v>6.3123287671000003</v>
      </c>
      <c r="AM392" s="15">
        <v>26.120074724999998</v>
      </c>
      <c r="AN392" s="15">
        <v>142.33106731999999</v>
      </c>
      <c r="AO392" s="15">
        <v>173.75480487999999</v>
      </c>
      <c r="AP392" s="15">
        <v>7.3576986300999998</v>
      </c>
      <c r="AQ392" s="15">
        <v>299</v>
      </c>
      <c r="AR392" s="50"/>
      <c r="AS392" s="39"/>
      <c r="AU392" s="14">
        <v>358</v>
      </c>
      <c r="AV392" s="15">
        <v>141.82397014</v>
      </c>
      <c r="AW392" s="15">
        <v>44.619592449000002</v>
      </c>
      <c r="AX392" s="15">
        <v>101.57498144</v>
      </c>
      <c r="AY392" s="15">
        <v>174.47971285</v>
      </c>
      <c r="AZ392" s="15">
        <v>6.3123287671000003</v>
      </c>
      <c r="BA392" s="15">
        <v>25.967024550000001</v>
      </c>
      <c r="BB392" s="15">
        <v>141.19482912999999</v>
      </c>
      <c r="BC392" s="15">
        <v>186.68275087000001</v>
      </c>
      <c r="BD392" s="15">
        <v>7.3719479889999997</v>
      </c>
      <c r="BE392" s="15">
        <v>310</v>
      </c>
      <c r="BF392" s="50"/>
      <c r="BG392" s="39"/>
      <c r="BI392" s="14">
        <v>358</v>
      </c>
      <c r="BJ392" s="15">
        <v>153.89730648</v>
      </c>
      <c r="BK392" s="15">
        <v>45.882431543000003</v>
      </c>
      <c r="BL392" s="15">
        <v>99.604223754000003</v>
      </c>
      <c r="BM392" s="15">
        <v>189.55949393</v>
      </c>
      <c r="BN392" s="15">
        <v>6.3123287671000003</v>
      </c>
      <c r="BO392" s="15">
        <v>26.097442170000001</v>
      </c>
      <c r="BP392" s="15">
        <v>143.05827128000001</v>
      </c>
      <c r="BQ392" s="15">
        <v>260.85382945999999</v>
      </c>
      <c r="BR392" s="15">
        <v>7.7468075123000002</v>
      </c>
      <c r="BS392" s="15">
        <v>299</v>
      </c>
      <c r="BT392" s="50"/>
    </row>
    <row r="393" spans="5:72">
      <c r="E393" s="14">
        <v>359</v>
      </c>
      <c r="F393" s="15">
        <v>152.61595080999999</v>
      </c>
      <c r="G393" s="15">
        <v>46.894119986</v>
      </c>
      <c r="H393" s="15">
        <v>101.47733836</v>
      </c>
      <c r="I393" s="15">
        <v>177.54129320999999</v>
      </c>
      <c r="J393" s="15">
        <v>6.3123287671000003</v>
      </c>
      <c r="K393" s="15">
        <v>26.02325815</v>
      </c>
      <c r="L393" s="15">
        <v>156.92632508</v>
      </c>
      <c r="M393" s="15">
        <v>269.17473097999999</v>
      </c>
      <c r="N393" s="15">
        <v>8.0135274465999995</v>
      </c>
      <c r="O393" s="15">
        <v>341</v>
      </c>
      <c r="S393" s="14">
        <v>359</v>
      </c>
      <c r="T393" s="15">
        <v>149.15902764000001</v>
      </c>
      <c r="U393" s="15">
        <v>45.398670015999997</v>
      </c>
      <c r="V393" s="15">
        <v>101.72562497</v>
      </c>
      <c r="W393" s="15">
        <v>177.77162761</v>
      </c>
      <c r="X393" s="15">
        <v>6.3123287671000003</v>
      </c>
      <c r="Y393" s="15">
        <v>26.083517444999998</v>
      </c>
      <c r="Z393" s="15">
        <v>149.39329432</v>
      </c>
      <c r="AA393" s="15">
        <v>181.44595570999999</v>
      </c>
      <c r="AB393" s="15">
        <v>7.4484036027</v>
      </c>
      <c r="AC393" s="15">
        <v>300</v>
      </c>
      <c r="AG393" s="14">
        <v>359</v>
      </c>
      <c r="AH393" s="15">
        <v>140.21501895</v>
      </c>
      <c r="AI393" s="15">
        <v>45.210695780999998</v>
      </c>
      <c r="AJ393" s="15">
        <v>100.87996844</v>
      </c>
      <c r="AK393" s="15">
        <v>174.29438214999999</v>
      </c>
      <c r="AL393" s="15">
        <v>6.3123287671000003</v>
      </c>
      <c r="AM393" s="15">
        <v>26.084319307000001</v>
      </c>
      <c r="AN393" s="15">
        <v>140.88951394</v>
      </c>
      <c r="AO393" s="15">
        <v>171.02782076</v>
      </c>
      <c r="AP393" s="15">
        <v>7.3576986300999998</v>
      </c>
      <c r="AQ393" s="15">
        <v>300</v>
      </c>
      <c r="AR393" s="50"/>
      <c r="AS393" s="39"/>
      <c r="AU393" s="14">
        <v>359</v>
      </c>
      <c r="AV393" s="15">
        <v>139.94122838999999</v>
      </c>
      <c r="AW393" s="15">
        <v>44.207466185000001</v>
      </c>
      <c r="AX393" s="15">
        <v>100.56123108</v>
      </c>
      <c r="AY393" s="15">
        <v>174.18842844</v>
      </c>
      <c r="AZ393" s="15">
        <v>6.3123287671000003</v>
      </c>
      <c r="BA393" s="15">
        <v>25.929871063</v>
      </c>
      <c r="BB393" s="15">
        <v>139.70901732999999</v>
      </c>
      <c r="BC393" s="15">
        <v>183.55610548000001</v>
      </c>
      <c r="BD393" s="15">
        <v>7.3719479889999997</v>
      </c>
      <c r="BE393" s="15">
        <v>311</v>
      </c>
      <c r="BF393" s="50"/>
      <c r="BG393" s="39"/>
      <c r="BI393" s="14">
        <v>359</v>
      </c>
      <c r="BJ393" s="15">
        <v>151.96836511999999</v>
      </c>
      <c r="BK393" s="15">
        <v>45.420622434000002</v>
      </c>
      <c r="BL393" s="15">
        <v>98.604443068999998</v>
      </c>
      <c r="BM393" s="15">
        <v>189.24879910999999</v>
      </c>
      <c r="BN393" s="15">
        <v>6.3123287671000003</v>
      </c>
      <c r="BO393" s="15">
        <v>26.061274804</v>
      </c>
      <c r="BP393" s="15">
        <v>141.5366377</v>
      </c>
      <c r="BQ393" s="15">
        <v>256.54674996</v>
      </c>
      <c r="BR393" s="15">
        <v>7.7468075123000002</v>
      </c>
      <c r="BS393" s="15">
        <v>300</v>
      </c>
      <c r="BT393" s="50"/>
    </row>
    <row r="394" spans="5:72">
      <c r="E394" s="14">
        <v>360</v>
      </c>
      <c r="F394" s="15">
        <v>150.29703282</v>
      </c>
      <c r="G394" s="15">
        <v>46.313489560000001</v>
      </c>
      <c r="H394" s="15">
        <v>100.90201657999999</v>
      </c>
      <c r="I394" s="15">
        <v>177.25049394999999</v>
      </c>
      <c r="J394" s="15">
        <v>6.3123287671000003</v>
      </c>
      <c r="K394" s="15">
        <v>25.983761558000001</v>
      </c>
      <c r="L394" s="15">
        <v>155.21260846000001</v>
      </c>
      <c r="M394" s="15">
        <v>264.54145992999997</v>
      </c>
      <c r="N394" s="15">
        <v>8.0135274465999995</v>
      </c>
      <c r="O394" s="15">
        <v>341</v>
      </c>
      <c r="S394" s="14">
        <v>360</v>
      </c>
      <c r="T394" s="15">
        <v>146.9002864</v>
      </c>
      <c r="U394" s="15">
        <v>44.827862987000003</v>
      </c>
      <c r="V394" s="15">
        <v>101.15873241</v>
      </c>
      <c r="W394" s="15">
        <v>177.42423400999999</v>
      </c>
      <c r="X394" s="15">
        <v>6.3123287671000003</v>
      </c>
      <c r="Y394" s="15">
        <v>26.048112147000001</v>
      </c>
      <c r="Z394" s="15">
        <v>147.83716426999999</v>
      </c>
      <c r="AA394" s="15">
        <v>178.47035908000001</v>
      </c>
      <c r="AB394" s="15">
        <v>7.4484036027</v>
      </c>
      <c r="AC394" s="15">
        <v>300</v>
      </c>
      <c r="AG394" s="14">
        <v>360</v>
      </c>
      <c r="AH394" s="15">
        <v>137.95165145000001</v>
      </c>
      <c r="AI394" s="15">
        <v>44.680310865000003</v>
      </c>
      <c r="AJ394" s="15">
        <v>100.36312799</v>
      </c>
      <c r="AK394" s="15">
        <v>173.99875065000001</v>
      </c>
      <c r="AL394" s="15">
        <v>6.3123287671000003</v>
      </c>
      <c r="AM394" s="15">
        <v>26.047282585000001</v>
      </c>
      <c r="AN394" s="15">
        <v>139.40332760999999</v>
      </c>
      <c r="AO394" s="15">
        <v>168.19615913000001</v>
      </c>
      <c r="AP394" s="15">
        <v>7.3576986300999998</v>
      </c>
      <c r="AQ394" s="15">
        <v>300</v>
      </c>
      <c r="AR394" s="50"/>
      <c r="AS394" s="39"/>
      <c r="AU394" s="14">
        <v>360</v>
      </c>
      <c r="AV394" s="15">
        <v>137.69493263999999</v>
      </c>
      <c r="AW394" s="15">
        <v>43.677846574999997</v>
      </c>
      <c r="AX394" s="15">
        <v>100.02852806</v>
      </c>
      <c r="AY394" s="15">
        <v>173.89714402000001</v>
      </c>
      <c r="AZ394" s="15">
        <v>6.3123287671000003</v>
      </c>
      <c r="BA394" s="15">
        <v>25.891379098000002</v>
      </c>
      <c r="BB394" s="15">
        <v>138.17784979999999</v>
      </c>
      <c r="BC394" s="15">
        <v>180.31984113999999</v>
      </c>
      <c r="BD394" s="15">
        <v>7.3719479889999997</v>
      </c>
      <c r="BE394" s="15">
        <v>311</v>
      </c>
      <c r="BF394" s="50"/>
      <c r="BG394" s="39"/>
      <c r="BI394" s="14">
        <v>360</v>
      </c>
      <c r="BJ394" s="15">
        <v>149.75440791</v>
      </c>
      <c r="BK394" s="15">
        <v>44.882598532999999</v>
      </c>
      <c r="BL394" s="15">
        <v>97.965893031999997</v>
      </c>
      <c r="BM394" s="15">
        <v>188.93810429999999</v>
      </c>
      <c r="BN394" s="15">
        <v>6.3123287671000003</v>
      </c>
      <c r="BO394" s="15">
        <v>26.023831608999998</v>
      </c>
      <c r="BP394" s="15">
        <v>139.9696113</v>
      </c>
      <c r="BQ394" s="15">
        <v>252.09052463</v>
      </c>
      <c r="BR394" s="15">
        <v>7.7468075123000002</v>
      </c>
      <c r="BS394" s="15">
        <v>300</v>
      </c>
      <c r="BT394" s="50"/>
    </row>
    <row r="395" spans="5:72">
      <c r="E395" s="14">
        <v>361</v>
      </c>
      <c r="F395" s="15">
        <v>147.90877293</v>
      </c>
      <c r="G395" s="15">
        <v>45.561080592000003</v>
      </c>
      <c r="H395" s="15">
        <v>100.56401753</v>
      </c>
      <c r="I395" s="15">
        <v>176.96349239</v>
      </c>
      <c r="J395" s="15">
        <v>6.3123287671000003</v>
      </c>
      <c r="K395" s="15">
        <v>25.942867729</v>
      </c>
      <c r="L395" s="15">
        <v>153.44965199000001</v>
      </c>
      <c r="M395" s="15">
        <v>259.74823355000001</v>
      </c>
      <c r="N395" s="15">
        <v>8.0135274465999995</v>
      </c>
      <c r="O395" s="15">
        <v>341</v>
      </c>
      <c r="S395" s="14">
        <v>361</v>
      </c>
      <c r="T395" s="15">
        <v>144.5970949</v>
      </c>
      <c r="U395" s="15">
        <v>44.083326464000002</v>
      </c>
      <c r="V395" s="15">
        <v>100.81001961</v>
      </c>
      <c r="W395" s="15">
        <v>177.07684040999999</v>
      </c>
      <c r="X395" s="15">
        <v>6.3123287671000003</v>
      </c>
      <c r="Y395" s="15">
        <v>26.011489834999999</v>
      </c>
      <c r="Z395" s="15">
        <v>146.23407132</v>
      </c>
      <c r="AA395" s="15">
        <v>175.38556937000001</v>
      </c>
      <c r="AB395" s="15">
        <v>7.4484036027</v>
      </c>
      <c r="AC395" s="15">
        <v>300</v>
      </c>
      <c r="AG395" s="14">
        <v>361</v>
      </c>
      <c r="AH395" s="15">
        <v>135.71863945999999</v>
      </c>
      <c r="AI395" s="15">
        <v>43.949074889000002</v>
      </c>
      <c r="AJ395" s="15">
        <v>100.01678308</v>
      </c>
      <c r="AK395" s="15">
        <v>173.70311916</v>
      </c>
      <c r="AL395" s="15">
        <v>6.3123287671000003</v>
      </c>
      <c r="AM395" s="15">
        <v>26.008946523999999</v>
      </c>
      <c r="AN395" s="15">
        <v>137.87185703</v>
      </c>
      <c r="AO395" s="15">
        <v>165.25824316999999</v>
      </c>
      <c r="AP395" s="15">
        <v>7.3576986300999998</v>
      </c>
      <c r="AQ395" s="15">
        <v>300</v>
      </c>
      <c r="AR395" s="50"/>
      <c r="AS395" s="39"/>
      <c r="AU395" s="14">
        <v>361</v>
      </c>
      <c r="AV395" s="15">
        <v>135.40879629</v>
      </c>
      <c r="AW395" s="15">
        <v>42.978078203000003</v>
      </c>
      <c r="AX395" s="15">
        <v>99.705814410000002</v>
      </c>
      <c r="AY395" s="15">
        <v>173.6058596</v>
      </c>
      <c r="AZ395" s="15">
        <v>6.3123287671000003</v>
      </c>
      <c r="BA395" s="15">
        <v>25.851529628000002</v>
      </c>
      <c r="BB395" s="15">
        <v>136.60067072000001</v>
      </c>
      <c r="BC395" s="15">
        <v>176.96395471</v>
      </c>
      <c r="BD395" s="15">
        <v>7.3719479889999997</v>
      </c>
      <c r="BE395" s="15">
        <v>311</v>
      </c>
      <c r="BF395" s="50"/>
      <c r="BG395" s="39"/>
      <c r="BI395" s="14">
        <v>361</v>
      </c>
      <c r="BJ395" s="15">
        <v>147.36952944999999</v>
      </c>
      <c r="BK395" s="15">
        <v>44.234944927999997</v>
      </c>
      <c r="BL395" s="15">
        <v>97.607893935999996</v>
      </c>
      <c r="BM395" s="15">
        <v>188.62740948000001</v>
      </c>
      <c r="BN395" s="15">
        <v>6.3123287671000003</v>
      </c>
      <c r="BO395" s="15">
        <v>25.985094783000001</v>
      </c>
      <c r="BP395" s="15">
        <v>138.35654466</v>
      </c>
      <c r="BQ395" s="15">
        <v>247.48135665999999</v>
      </c>
      <c r="BR395" s="15">
        <v>7.7468075123000002</v>
      </c>
      <c r="BS395" s="15">
        <v>300</v>
      </c>
      <c r="BT395" s="50"/>
    </row>
    <row r="396" spans="5:72">
      <c r="E396" s="14">
        <v>362</v>
      </c>
      <c r="F396" s="15">
        <v>145.32479989999999</v>
      </c>
      <c r="G396" s="15">
        <v>45.008590626</v>
      </c>
      <c r="H396" s="15">
        <v>100.22181261999999</v>
      </c>
      <c r="I396" s="15">
        <v>176.67649083000001</v>
      </c>
      <c r="J396" s="15">
        <v>6.3123287671000003</v>
      </c>
      <c r="K396" s="15">
        <v>25.900557075999998</v>
      </c>
      <c r="L396" s="15">
        <v>151.63677984</v>
      </c>
      <c r="M396" s="15">
        <v>254.79727797999999</v>
      </c>
      <c r="N396" s="15">
        <v>8.0135274465999995</v>
      </c>
      <c r="O396" s="15">
        <v>341</v>
      </c>
      <c r="S396" s="14">
        <v>362</v>
      </c>
      <c r="T396" s="15">
        <v>142.07767719</v>
      </c>
      <c r="U396" s="15">
        <v>43.543020605999999</v>
      </c>
      <c r="V396" s="15">
        <v>100.47330236000001</v>
      </c>
      <c r="W396" s="15">
        <v>176.72944681000001</v>
      </c>
      <c r="X396" s="15">
        <v>6.3123287671000003</v>
      </c>
      <c r="Y396" s="15">
        <v>25.973633895999999</v>
      </c>
      <c r="Z396" s="15">
        <v>144.58334733999999</v>
      </c>
      <c r="AA396" s="15">
        <v>172.18967494</v>
      </c>
      <c r="AB396" s="15">
        <v>7.4484036027</v>
      </c>
      <c r="AC396" s="15">
        <v>300</v>
      </c>
      <c r="AG396" s="14">
        <v>362</v>
      </c>
      <c r="AH396" s="15">
        <v>133.28677968</v>
      </c>
      <c r="AI396" s="15">
        <v>43.420150348</v>
      </c>
      <c r="AJ396" s="15">
        <v>99.666974538000005</v>
      </c>
      <c r="AK396" s="15">
        <v>173.40748766999999</v>
      </c>
      <c r="AL396" s="15">
        <v>6.3123287671000003</v>
      </c>
      <c r="AM396" s="15">
        <v>25.969293087</v>
      </c>
      <c r="AN396" s="15">
        <v>136.29445089000001</v>
      </c>
      <c r="AO396" s="15">
        <v>162.21249607999999</v>
      </c>
      <c r="AP396" s="15">
        <v>7.3576986300999998</v>
      </c>
      <c r="AQ396" s="15">
        <v>300</v>
      </c>
      <c r="AR396" s="50"/>
      <c r="AS396" s="39"/>
      <c r="AU396" s="14">
        <v>362</v>
      </c>
      <c r="AV396" s="15">
        <v>132.94980666999999</v>
      </c>
      <c r="AW396" s="15">
        <v>42.471853256000003</v>
      </c>
      <c r="AX396" s="15">
        <v>99.362410592000003</v>
      </c>
      <c r="AY396" s="15">
        <v>173.31457519</v>
      </c>
      <c r="AZ396" s="15">
        <v>6.3123287671000003</v>
      </c>
      <c r="BA396" s="15">
        <v>25.810303628</v>
      </c>
      <c r="BB396" s="15">
        <v>134.97682426</v>
      </c>
      <c r="BC396" s="15">
        <v>173.4866663</v>
      </c>
      <c r="BD396" s="15">
        <v>7.3719479889999997</v>
      </c>
      <c r="BE396" s="15">
        <v>311</v>
      </c>
      <c r="BF396" s="50"/>
      <c r="BG396" s="39"/>
      <c r="BI396" s="14">
        <v>362</v>
      </c>
      <c r="BJ396" s="15">
        <v>144.81366851000001</v>
      </c>
      <c r="BK396" s="15">
        <v>43.732850243000001</v>
      </c>
      <c r="BL396" s="15">
        <v>97.275318409999997</v>
      </c>
      <c r="BM396" s="15">
        <v>188.31671466</v>
      </c>
      <c r="BN396" s="15">
        <v>6.3123287671000003</v>
      </c>
      <c r="BO396" s="15">
        <v>25.945046523999999</v>
      </c>
      <c r="BP396" s="15">
        <v>136.69679037</v>
      </c>
      <c r="BQ396" s="15">
        <v>242.71656819</v>
      </c>
      <c r="BR396" s="15">
        <v>7.7468075123000002</v>
      </c>
      <c r="BS396" s="15">
        <v>300</v>
      </c>
      <c r="BT396" s="50"/>
    </row>
    <row r="397" spans="5:72">
      <c r="E397" s="14">
        <v>363</v>
      </c>
      <c r="F397" s="15">
        <v>142.57140860000001</v>
      </c>
      <c r="G397" s="15">
        <v>44.568020662000002</v>
      </c>
      <c r="H397" s="15">
        <v>99.937105983999999</v>
      </c>
      <c r="I397" s="15">
        <v>176.38948927000001</v>
      </c>
      <c r="J397" s="15">
        <v>6.3123287671000003</v>
      </c>
      <c r="K397" s="15">
        <v>25.85681001</v>
      </c>
      <c r="L397" s="15">
        <v>149.77331616000001</v>
      </c>
      <c r="M397" s="15">
        <v>249.69127116999999</v>
      </c>
      <c r="N397" s="15">
        <v>8.0135274465999995</v>
      </c>
      <c r="O397" s="15">
        <v>341</v>
      </c>
      <c r="S397" s="14">
        <v>363</v>
      </c>
      <c r="T397" s="15">
        <v>139.37271308000001</v>
      </c>
      <c r="U397" s="15">
        <v>43.134955824000002</v>
      </c>
      <c r="V397" s="15">
        <v>100.18989042</v>
      </c>
      <c r="W397" s="15">
        <v>176.38205321000001</v>
      </c>
      <c r="X397" s="15">
        <v>6.3123287671000003</v>
      </c>
      <c r="Y397" s="15">
        <v>25.934527713000001</v>
      </c>
      <c r="Z397" s="15">
        <v>142.88432420999999</v>
      </c>
      <c r="AA397" s="15">
        <v>168.88107264000001</v>
      </c>
      <c r="AB397" s="15">
        <v>7.4484036027</v>
      </c>
      <c r="AC397" s="15">
        <v>300</v>
      </c>
      <c r="AG397" s="14">
        <v>363</v>
      </c>
      <c r="AH397" s="15">
        <v>130.65521113</v>
      </c>
      <c r="AI397" s="15">
        <v>43.018610991999999</v>
      </c>
      <c r="AJ397" s="15">
        <v>99.389489578999999</v>
      </c>
      <c r="AK397" s="15">
        <v>173.11185617999999</v>
      </c>
      <c r="AL397" s="15">
        <v>6.3123287671000003</v>
      </c>
      <c r="AM397" s="15">
        <v>25.928304238999999</v>
      </c>
      <c r="AN397" s="15">
        <v>134.67045787999999</v>
      </c>
      <c r="AO397" s="15">
        <v>159.05734104000001</v>
      </c>
      <c r="AP397" s="15">
        <v>7.3576986300999998</v>
      </c>
      <c r="AQ397" s="15">
        <v>300</v>
      </c>
      <c r="AR397" s="50"/>
      <c r="AS397" s="39"/>
      <c r="AU397" s="14">
        <v>363</v>
      </c>
      <c r="AV397" s="15">
        <v>130.34703880000001</v>
      </c>
      <c r="AW397" s="15">
        <v>42.031267151999998</v>
      </c>
      <c r="AX397" s="15">
        <v>99.097146187000007</v>
      </c>
      <c r="AY397" s="15">
        <v>173.02329076999999</v>
      </c>
      <c r="AZ397" s="15">
        <v>6.3123287671000003</v>
      </c>
      <c r="BA397" s="15">
        <v>25.767682071999999</v>
      </c>
      <c r="BB397" s="15">
        <v>133.30565458999999</v>
      </c>
      <c r="BC397" s="15">
        <v>169.88668745999999</v>
      </c>
      <c r="BD397" s="15">
        <v>7.3719479889999997</v>
      </c>
      <c r="BE397" s="15">
        <v>311</v>
      </c>
      <c r="BF397" s="50"/>
      <c r="BG397" s="39"/>
      <c r="BI397" s="14">
        <v>363</v>
      </c>
      <c r="BJ397" s="15">
        <v>142.17983459999999</v>
      </c>
      <c r="BK397" s="15">
        <v>43.237817194999998</v>
      </c>
      <c r="BL397" s="15">
        <v>97.013654213999999</v>
      </c>
      <c r="BM397" s="15">
        <v>188.00601983999999</v>
      </c>
      <c r="BN397" s="15">
        <v>6.3123287671000003</v>
      </c>
      <c r="BO397" s="15">
        <v>25.903669031</v>
      </c>
      <c r="BP397" s="15">
        <v>134.98970102999999</v>
      </c>
      <c r="BQ397" s="15">
        <v>237.79376626999999</v>
      </c>
      <c r="BR397" s="15">
        <v>7.7468075123000002</v>
      </c>
      <c r="BS397" s="15">
        <v>300</v>
      </c>
      <c r="BT397" s="50"/>
    </row>
    <row r="398" spans="5:72">
      <c r="E398" s="14">
        <v>364</v>
      </c>
      <c r="F398" s="15">
        <v>139.91845613000001</v>
      </c>
      <c r="G398" s="15">
        <v>44.058051395</v>
      </c>
      <c r="H398" s="15">
        <v>99.621359815999995</v>
      </c>
      <c r="I398" s="15">
        <v>176.10248770999999</v>
      </c>
      <c r="J398" s="15">
        <v>6.3123287671000003</v>
      </c>
      <c r="K398" s="15">
        <v>25.811606944000001</v>
      </c>
      <c r="L398" s="15">
        <v>147.85858511999999</v>
      </c>
      <c r="M398" s="15">
        <v>244.42800751999999</v>
      </c>
      <c r="N398" s="15">
        <v>8.0135274465999995</v>
      </c>
      <c r="O398" s="15">
        <v>341</v>
      </c>
      <c r="S398" s="14">
        <v>364</v>
      </c>
      <c r="T398" s="15">
        <v>136.81378165999999</v>
      </c>
      <c r="U398" s="15">
        <v>42.610780433000002</v>
      </c>
      <c r="V398" s="15">
        <v>99.876556401000002</v>
      </c>
      <c r="W398" s="15">
        <v>176.03465962000001</v>
      </c>
      <c r="X398" s="15">
        <v>6.3123287671000003</v>
      </c>
      <c r="Y398" s="15">
        <v>25.894154672999999</v>
      </c>
      <c r="Z398" s="15">
        <v>141.13633382</v>
      </c>
      <c r="AA398" s="15">
        <v>165.45815934000001</v>
      </c>
      <c r="AB398" s="15">
        <v>7.4484036027</v>
      </c>
      <c r="AC398" s="15">
        <v>300</v>
      </c>
      <c r="AG398" s="14">
        <v>364</v>
      </c>
      <c r="AH398" s="15">
        <v>128.19550153</v>
      </c>
      <c r="AI398" s="15">
        <v>42.476567017999997</v>
      </c>
      <c r="AJ398" s="15">
        <v>99.080650282999997</v>
      </c>
      <c r="AK398" s="15">
        <v>172.81622469000001</v>
      </c>
      <c r="AL398" s="15">
        <v>6.3123287671000003</v>
      </c>
      <c r="AM398" s="15">
        <v>25.885961944000002</v>
      </c>
      <c r="AN398" s="15">
        <v>132.99922667000001</v>
      </c>
      <c r="AO398" s="15">
        <v>155.81541346</v>
      </c>
      <c r="AP398" s="15">
        <v>7.3576986300999998</v>
      </c>
      <c r="AQ398" s="15">
        <v>300</v>
      </c>
      <c r="AR398" s="50"/>
      <c r="AS398" s="39"/>
      <c r="AU398" s="14">
        <v>364</v>
      </c>
      <c r="AV398" s="15">
        <v>127.89524796000001</v>
      </c>
      <c r="AW398" s="15">
        <v>41.486315771999998</v>
      </c>
      <c r="AX398" s="15">
        <v>98.785270030000007</v>
      </c>
      <c r="AY398" s="15">
        <v>172.73200635000001</v>
      </c>
      <c r="AZ398" s="15">
        <v>6.3123287671000003</v>
      </c>
      <c r="BA398" s="15">
        <v>25.723645936</v>
      </c>
      <c r="BB398" s="15">
        <v>131.58650589000001</v>
      </c>
      <c r="BC398" s="15">
        <v>166.17731345999999</v>
      </c>
      <c r="BD398" s="15">
        <v>7.3719479889999997</v>
      </c>
      <c r="BE398" s="15">
        <v>311</v>
      </c>
      <c r="BF398" s="50"/>
      <c r="BG398" s="39"/>
      <c r="BI398" s="14">
        <v>364</v>
      </c>
      <c r="BJ398" s="15">
        <v>139.63658982999999</v>
      </c>
      <c r="BK398" s="15">
        <v>42.684616245000001</v>
      </c>
      <c r="BL398" s="15">
        <v>96.719568776000003</v>
      </c>
      <c r="BM398" s="15">
        <v>187.69532502000001</v>
      </c>
      <c r="BN398" s="15">
        <v>6.3123287671000003</v>
      </c>
      <c r="BO398" s="15">
        <v>25.860944500999999</v>
      </c>
      <c r="BP398" s="15">
        <v>133.23462921000001</v>
      </c>
      <c r="BQ398" s="15">
        <v>232.71048949999999</v>
      </c>
      <c r="BR398" s="15">
        <v>7.7468075123000002</v>
      </c>
      <c r="BS398" s="15">
        <v>300</v>
      </c>
      <c r="BT398" s="50"/>
    </row>
    <row r="399" spans="5:72">
      <c r="E399" s="13">
        <v>365</v>
      </c>
      <c r="F399" s="15">
        <v>137.33248320999999</v>
      </c>
      <c r="G399" s="15">
        <v>43.488444878000003</v>
      </c>
      <c r="H399" s="15">
        <v>99.298271346000007</v>
      </c>
      <c r="I399" s="15">
        <v>175.81548615</v>
      </c>
      <c r="J399" s="15">
        <v>6.3123287671000003</v>
      </c>
      <c r="K399" s="15">
        <v>25.764928288</v>
      </c>
      <c r="L399" s="15">
        <v>145.89191087</v>
      </c>
      <c r="M399" s="15">
        <v>239.00094730999999</v>
      </c>
      <c r="N399" s="15">
        <v>8.0135274465999995</v>
      </c>
      <c r="O399" s="15">
        <v>341</v>
      </c>
      <c r="S399" s="14">
        <v>365</v>
      </c>
      <c r="T399" s="15">
        <v>134.25232606</v>
      </c>
      <c r="U399" s="15">
        <v>42.095820191000001</v>
      </c>
      <c r="V399" s="15">
        <v>99.556531414000005</v>
      </c>
      <c r="W399" s="15">
        <v>175.68726602000001</v>
      </c>
      <c r="X399" s="15">
        <v>6.3123287671000003</v>
      </c>
      <c r="Y399" s="15">
        <v>25.85249816</v>
      </c>
      <c r="Z399" s="15">
        <v>139.33870802999999</v>
      </c>
      <c r="AA399" s="15">
        <v>161.9193319</v>
      </c>
      <c r="AB399" s="15">
        <v>7.4484036027</v>
      </c>
      <c r="AC399" s="15">
        <v>300</v>
      </c>
      <c r="AG399" s="14">
        <v>365</v>
      </c>
      <c r="AH399" s="15">
        <v>125.71760619</v>
      </c>
      <c r="AI399" s="15">
        <v>41.968146748000002</v>
      </c>
      <c r="AJ399" s="15">
        <v>98.756373026999995</v>
      </c>
      <c r="AK399" s="15">
        <v>172.52059320000001</v>
      </c>
      <c r="AL399" s="15">
        <v>6.3123287671000003</v>
      </c>
      <c r="AM399" s="15">
        <v>25.842248166000001</v>
      </c>
      <c r="AN399" s="15">
        <v>131.28010596999999</v>
      </c>
      <c r="AO399" s="15">
        <v>152.47303153999999</v>
      </c>
      <c r="AP399" s="15">
        <v>7.3576986300999998</v>
      </c>
      <c r="AQ399" s="15">
        <v>300</v>
      </c>
      <c r="AR399" s="50"/>
      <c r="AS399" s="39"/>
      <c r="AU399" s="14">
        <v>365</v>
      </c>
      <c r="AV399" s="15">
        <v>125.35688738</v>
      </c>
      <c r="AW399" s="15">
        <v>41.028315958999997</v>
      </c>
      <c r="AX399" s="15">
        <v>98.473012045999994</v>
      </c>
      <c r="AY399" s="15">
        <v>172.44072193</v>
      </c>
      <c r="AZ399" s="15">
        <v>6.3123287671000003</v>
      </c>
      <c r="BA399" s="15">
        <v>25.678176191999999</v>
      </c>
      <c r="BB399" s="15">
        <v>129.81872231</v>
      </c>
      <c r="BC399" s="15">
        <v>162.36207288</v>
      </c>
      <c r="BD399" s="15">
        <v>7.3719479889999997</v>
      </c>
      <c r="BE399" s="15">
        <v>311</v>
      </c>
      <c r="BF399" s="50"/>
      <c r="BG399" s="39"/>
      <c r="BI399" s="14">
        <v>365</v>
      </c>
      <c r="BJ399" s="15">
        <v>137.04180382000001</v>
      </c>
      <c r="BK399" s="15">
        <v>42.176361081000003</v>
      </c>
      <c r="BL399" s="15">
        <v>96.428907774999999</v>
      </c>
      <c r="BM399" s="15">
        <v>187.38780123000001</v>
      </c>
      <c r="BN399" s="15">
        <v>6.3123287671000003</v>
      </c>
      <c r="BO399" s="15">
        <v>25.816855134000001</v>
      </c>
      <c r="BP399" s="15">
        <v>131.43092751</v>
      </c>
      <c r="BQ399" s="15">
        <v>227.46457574999999</v>
      </c>
      <c r="BR399" s="15">
        <v>7.7468075123000002</v>
      </c>
      <c r="BS399" s="15">
        <v>300</v>
      </c>
      <c r="BT399" s="50"/>
    </row>
    <row r="400" spans="5:72">
      <c r="AS400" s="39"/>
      <c r="BG400" s="39"/>
    </row>
    <row r="401" spans="45:59">
      <c r="AS401" s="39"/>
      <c r="BG401" s="39"/>
    </row>
    <row r="402" spans="45:59">
      <c r="AS402" s="39"/>
      <c r="BG402" s="39"/>
    </row>
    <row r="403" spans="45:59">
      <c r="AS403" s="39"/>
      <c r="BG403" s="39"/>
    </row>
    <row r="404" spans="45:59">
      <c r="AS404" s="39"/>
      <c r="BG404" s="39"/>
    </row>
    <row r="405" spans="45:59">
      <c r="AS405" s="39"/>
      <c r="BG405" s="39"/>
    </row>
    <row r="406" spans="45:59">
      <c r="AS406" s="39"/>
      <c r="BG406" s="39"/>
    </row>
    <row r="407" spans="45:59">
      <c r="AS407" s="39"/>
      <c r="BG407" s="39"/>
    </row>
    <row r="408" spans="45:59">
      <c r="AS408" s="39"/>
      <c r="BG408" s="39"/>
    </row>
    <row r="409" spans="45:59">
      <c r="AS409" s="39"/>
      <c r="BG409" s="39"/>
    </row>
    <row r="410" spans="45:59">
      <c r="AS410" s="39"/>
      <c r="BG410" s="39"/>
    </row>
    <row r="411" spans="45:59">
      <c r="AS411" s="39"/>
      <c r="BG411" s="39"/>
    </row>
    <row r="412" spans="45:59">
      <c r="AS412" s="39"/>
      <c r="BG412" s="39"/>
    </row>
    <row r="413" spans="45:59">
      <c r="AS413" s="39"/>
      <c r="BG413" s="39"/>
    </row>
    <row r="414" spans="45:59">
      <c r="AS414" s="39"/>
      <c r="BG414" s="39"/>
    </row>
    <row r="415" spans="45:59">
      <c r="AS415" s="39"/>
      <c r="BG415" s="39"/>
    </row>
    <row r="416" spans="45:59">
      <c r="AS416" s="39"/>
      <c r="BG416" s="39"/>
    </row>
    <row r="417" spans="45:59">
      <c r="AS417" s="39"/>
      <c r="BG417" s="39"/>
    </row>
    <row r="418" spans="45:59">
      <c r="AS418" s="39"/>
      <c r="BG418" s="39"/>
    </row>
    <row r="419" spans="45:59">
      <c r="AS419" s="39"/>
      <c r="BG419" s="39"/>
    </row>
    <row r="420" spans="45:59">
      <c r="AS420" s="39"/>
      <c r="BG420" s="39"/>
    </row>
    <row r="421" spans="45:59">
      <c r="AS421" s="39"/>
      <c r="BG421" s="39"/>
    </row>
    <row r="422" spans="45:59">
      <c r="AS422" s="39"/>
      <c r="BG422" s="39"/>
    </row>
    <row r="423" spans="45:59">
      <c r="AS423" s="39"/>
      <c r="BG423" s="39"/>
    </row>
    <row r="424" spans="45:59">
      <c r="AS424" s="39"/>
      <c r="BG424" s="39"/>
    </row>
    <row r="425" spans="45:59">
      <c r="AS425" s="39"/>
      <c r="BG425" s="39"/>
    </row>
    <row r="426" spans="45:59">
      <c r="AS426" s="39"/>
      <c r="BG426" s="39"/>
    </row>
    <row r="427" spans="45:59">
      <c r="AS427" s="39"/>
      <c r="BG427" s="39"/>
    </row>
    <row r="428" spans="45:59">
      <c r="AS428" s="39"/>
      <c r="BG428" s="39"/>
    </row>
    <row r="429" spans="45:59">
      <c r="AS429" s="39"/>
      <c r="BG429" s="39"/>
    </row>
    <row r="430" spans="45:59">
      <c r="AS430" s="39"/>
      <c r="BG430" s="39"/>
    </row>
    <row r="431" spans="45:59">
      <c r="AS431" s="39"/>
      <c r="BG431" s="39"/>
    </row>
    <row r="432" spans="45:59">
      <c r="AS432" s="39"/>
      <c r="BG432" s="39"/>
    </row>
    <row r="433" spans="45:59">
      <c r="AS433" s="39"/>
      <c r="BG433" s="39"/>
    </row>
    <row r="434" spans="45:59">
      <c r="AS434" s="39"/>
      <c r="BG434" s="39"/>
    </row>
    <row r="435" spans="45:59">
      <c r="AS435" s="39"/>
      <c r="BG435" s="39"/>
    </row>
    <row r="436" spans="45:59">
      <c r="AS436" s="39"/>
      <c r="BG436" s="39"/>
    </row>
    <row r="437" spans="45:59">
      <c r="AS437" s="39"/>
      <c r="BG437" s="39"/>
    </row>
    <row r="438" spans="45:59">
      <c r="AS438" s="39"/>
      <c r="BG438" s="39"/>
    </row>
    <row r="439" spans="45:59">
      <c r="AS439" s="39"/>
      <c r="BG439" s="39"/>
    </row>
    <row r="440" spans="45:59">
      <c r="AS440" s="39"/>
      <c r="BG440" s="39"/>
    </row>
    <row r="441" spans="45:59">
      <c r="AS441" s="39"/>
      <c r="BG441" s="39"/>
    </row>
    <row r="442" spans="45:59">
      <c r="AS442" s="39"/>
      <c r="BG442" s="39"/>
    </row>
    <row r="443" spans="45:59">
      <c r="AS443" s="39"/>
      <c r="BG443" s="39"/>
    </row>
    <row r="444" spans="45:59">
      <c r="AS444" s="39"/>
      <c r="BG444" s="39"/>
    </row>
    <row r="445" spans="45:59">
      <c r="AS445" s="39"/>
      <c r="BG445" s="39"/>
    </row>
    <row r="446" spans="45:59">
      <c r="AS446" s="39"/>
      <c r="BG446" s="39"/>
    </row>
    <row r="447" spans="45:59">
      <c r="AS447" s="39"/>
      <c r="BG447" s="39"/>
    </row>
    <row r="448" spans="45:59">
      <c r="AS448" s="39"/>
      <c r="BG448" s="39"/>
    </row>
    <row r="449" spans="45:59">
      <c r="AS449" s="39"/>
      <c r="BG449" s="39"/>
    </row>
    <row r="450" spans="45:59">
      <c r="AS450" s="39"/>
      <c r="BG450" s="39"/>
    </row>
    <row r="451" spans="45:59">
      <c r="AS451" s="39"/>
      <c r="BG451" s="39"/>
    </row>
    <row r="452" spans="45:59">
      <c r="AS452" s="39"/>
      <c r="BG452" s="39"/>
    </row>
    <row r="453" spans="45:59">
      <c r="AS453" s="39"/>
      <c r="BG453" s="39"/>
    </row>
    <row r="454" spans="45:59">
      <c r="AS454" s="39"/>
      <c r="BG454" s="39"/>
    </row>
    <row r="455" spans="45:59">
      <c r="AS455" s="39"/>
      <c r="BG455" s="39"/>
    </row>
    <row r="456" spans="45:59">
      <c r="AS456" s="39"/>
      <c r="BG456" s="39"/>
    </row>
    <row r="457" spans="45:59">
      <c r="AS457" s="39"/>
      <c r="BG457" s="39"/>
    </row>
    <row r="458" spans="45:59">
      <c r="AS458" s="39"/>
      <c r="BG458" s="3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F777E-F2E0-4ED4-90E9-AD785E2A7319}">
  <dimension ref="A1:BG402"/>
  <sheetViews>
    <sheetView topLeftCell="X24" zoomScale="85" zoomScaleNormal="85" workbookViewId="0">
      <selection activeCell="AU35" sqref="AU35:BE399"/>
    </sheetView>
  </sheetViews>
  <sheetFormatPr defaultColWidth="9.28515625" defaultRowHeight="15"/>
  <cols>
    <col min="1" max="4" width="3.7109375" style="40" customWidth="1"/>
    <col min="5" max="6" width="9.28515625" style="40"/>
    <col min="7" max="7" width="8.28515625" style="40" bestFit="1" customWidth="1"/>
    <col min="8" max="9" width="9.28515625" style="40"/>
    <col min="10" max="10" width="11.5703125" style="40" customWidth="1"/>
    <col min="11" max="11" width="10.7109375" style="40" customWidth="1"/>
    <col min="12" max="13" width="9.28515625" style="40"/>
    <col min="14" max="14" width="13" style="40" customWidth="1"/>
    <col min="15" max="15" width="9.28515625" style="40"/>
    <col min="16" max="18" width="3.7109375" style="40" customWidth="1"/>
    <col min="19" max="20" width="9.28515625" style="40"/>
    <col min="21" max="21" width="8.28515625" style="40" bestFit="1" customWidth="1"/>
    <col min="22" max="23" width="9.28515625" style="40"/>
    <col min="24" max="24" width="12" style="40" customWidth="1"/>
    <col min="25" max="25" width="11.28515625" style="40" customWidth="1"/>
    <col min="26" max="27" width="9.28515625" style="40"/>
    <col min="28" max="28" width="12" style="40" customWidth="1"/>
    <col min="29" max="29" width="9.28515625" style="40"/>
    <col min="30" max="32" width="3.7109375" style="40" customWidth="1"/>
    <col min="33" max="34" width="9.28515625" style="40"/>
    <col min="35" max="35" width="8.28515625" style="40" bestFit="1" customWidth="1"/>
    <col min="36" max="37" width="9.28515625" style="40"/>
    <col min="38" max="38" width="12" style="40" customWidth="1"/>
    <col min="39" max="39" width="11.28515625" style="40" customWidth="1"/>
    <col min="40" max="41" width="9.28515625" style="40"/>
    <col min="42" max="42" width="12" style="40" customWidth="1"/>
    <col min="43" max="43" width="9.28515625" style="40"/>
    <col min="44" max="46" width="3.5703125" style="40" customWidth="1"/>
    <col min="47" max="48" width="9.28515625" style="40"/>
    <col min="49" max="49" width="8.28515625" style="40" bestFit="1" customWidth="1"/>
    <col min="50" max="51" width="9.28515625" style="40"/>
    <col min="52" max="52" width="12" style="40" customWidth="1"/>
    <col min="53" max="53" width="11.28515625" style="40" customWidth="1"/>
    <col min="54" max="55" width="9.28515625" style="40"/>
    <col min="56" max="56" width="12" style="40" customWidth="1"/>
    <col min="57" max="57" width="9.28515625" style="40"/>
    <col min="58" max="59" width="3.5703125" style="40" customWidth="1"/>
    <col min="60" max="16384" width="9.28515625" style="40"/>
  </cols>
  <sheetData>
    <row r="1" spans="1:59" s="1" customFormat="1" ht="20.25">
      <c r="A1" s="9" t="s">
        <v>361</v>
      </c>
    </row>
    <row r="2" spans="1:59" ht="13.5" customHeight="1">
      <c r="A2" s="39"/>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row>
    <row r="3" spans="1:59">
      <c r="A3" s="39"/>
      <c r="B3" s="39"/>
      <c r="C3" s="39"/>
      <c r="D3" s="42" t="s">
        <v>362</v>
      </c>
      <c r="Q3" s="39"/>
      <c r="R3" s="42" t="s">
        <v>363</v>
      </c>
      <c r="AE3" s="39"/>
      <c r="AF3" s="42" t="s">
        <v>364</v>
      </c>
      <c r="AS3" s="39"/>
      <c r="AT3" s="42" t="s">
        <v>365</v>
      </c>
      <c r="BG3" s="39"/>
    </row>
    <row r="4" spans="1:59">
      <c r="A4" s="39"/>
      <c r="B4" s="39"/>
      <c r="C4" s="39"/>
      <c r="D4" s="41" t="s">
        <v>146</v>
      </c>
      <c r="Q4" s="39"/>
      <c r="R4" s="41" t="s">
        <v>146</v>
      </c>
      <c r="AE4" s="39"/>
      <c r="AF4" s="41" t="s">
        <v>146</v>
      </c>
      <c r="AS4" s="39"/>
      <c r="AT4" s="41" t="s">
        <v>146</v>
      </c>
      <c r="BG4" s="39"/>
    </row>
    <row r="5" spans="1:59">
      <c r="A5" s="39"/>
      <c r="B5" s="39"/>
      <c r="C5" s="39"/>
      <c r="Q5" s="39"/>
      <c r="AE5" s="39"/>
      <c r="AS5" s="39"/>
      <c r="BG5" s="39"/>
    </row>
    <row r="6" spans="1:59">
      <c r="A6" s="39"/>
      <c r="B6" s="39"/>
      <c r="C6" s="39"/>
      <c r="Q6" s="39"/>
      <c r="AE6" s="39"/>
      <c r="AS6" s="39"/>
      <c r="BG6" s="39"/>
    </row>
    <row r="7" spans="1:59">
      <c r="A7" s="39"/>
      <c r="B7" s="39"/>
      <c r="C7" s="39"/>
      <c r="Q7" s="39"/>
      <c r="AE7" s="39"/>
      <c r="AS7" s="39"/>
      <c r="BG7" s="39"/>
    </row>
    <row r="8" spans="1:59">
      <c r="A8" s="39"/>
      <c r="B8" s="39"/>
      <c r="C8" s="39"/>
      <c r="Q8" s="39"/>
      <c r="AE8" s="39"/>
      <c r="AS8" s="39"/>
      <c r="BG8" s="39"/>
    </row>
    <row r="9" spans="1:59">
      <c r="A9" s="39"/>
      <c r="B9" s="39"/>
      <c r="C9" s="39"/>
      <c r="Q9" s="39"/>
      <c r="AE9" s="39"/>
      <c r="AS9" s="39"/>
      <c r="BG9" s="39"/>
    </row>
    <row r="10" spans="1:59">
      <c r="A10" s="39"/>
      <c r="B10" s="39"/>
      <c r="C10" s="39"/>
      <c r="Q10" s="39"/>
      <c r="AE10" s="39"/>
      <c r="AS10" s="39"/>
      <c r="BG10" s="39"/>
    </row>
    <row r="11" spans="1:59">
      <c r="A11" s="39"/>
      <c r="B11" s="39"/>
      <c r="C11" s="39"/>
      <c r="Q11" s="39"/>
      <c r="AE11" s="39"/>
      <c r="AS11" s="39"/>
      <c r="BG11" s="39"/>
    </row>
    <row r="12" spans="1:59">
      <c r="A12" s="39"/>
      <c r="B12" s="39"/>
      <c r="C12" s="39"/>
      <c r="Q12" s="39"/>
      <c r="AE12" s="39"/>
      <c r="AS12" s="39"/>
      <c r="BG12" s="39"/>
    </row>
    <row r="13" spans="1:59">
      <c r="A13" s="39"/>
      <c r="B13" s="39"/>
      <c r="C13" s="39"/>
      <c r="Q13" s="39"/>
      <c r="AE13" s="39"/>
      <c r="AS13" s="39"/>
      <c r="BG13" s="39"/>
    </row>
    <row r="14" spans="1:59">
      <c r="A14" s="39"/>
      <c r="B14" s="39"/>
      <c r="C14" s="39"/>
      <c r="Q14" s="39"/>
      <c r="AE14" s="39"/>
      <c r="AS14" s="39"/>
      <c r="BG14" s="39"/>
    </row>
    <row r="15" spans="1:59">
      <c r="A15" s="39"/>
      <c r="B15" s="39"/>
      <c r="C15" s="39"/>
      <c r="Q15" s="39"/>
      <c r="AE15" s="39"/>
      <c r="AS15" s="39"/>
      <c r="BG15" s="39"/>
    </row>
    <row r="16" spans="1:59">
      <c r="A16" s="39"/>
      <c r="B16" s="39"/>
      <c r="C16" s="39"/>
      <c r="Q16" s="39"/>
      <c r="AE16" s="39"/>
      <c r="AS16" s="39"/>
      <c r="BG16" s="39"/>
    </row>
    <row r="17" spans="1:59">
      <c r="A17" s="39"/>
      <c r="B17" s="39"/>
      <c r="C17" s="39"/>
      <c r="Q17" s="39"/>
      <c r="AE17" s="39"/>
      <c r="AS17" s="39"/>
      <c r="BG17" s="39"/>
    </row>
    <row r="18" spans="1:59">
      <c r="A18" s="39"/>
      <c r="B18" s="39"/>
      <c r="C18" s="39"/>
      <c r="Q18" s="39"/>
      <c r="AE18" s="39"/>
      <c r="AS18" s="39"/>
      <c r="BG18" s="39"/>
    </row>
    <row r="19" spans="1:59">
      <c r="A19" s="39"/>
      <c r="B19" s="39"/>
      <c r="C19" s="39"/>
      <c r="Q19" s="39"/>
      <c r="AE19" s="39"/>
      <c r="AS19" s="39"/>
      <c r="BG19" s="39"/>
    </row>
    <row r="20" spans="1:59">
      <c r="A20" s="39"/>
      <c r="B20" s="39"/>
      <c r="C20" s="39"/>
      <c r="Q20" s="39"/>
      <c r="AE20" s="39"/>
      <c r="AS20" s="39"/>
      <c r="BG20" s="39"/>
    </row>
    <row r="21" spans="1:59">
      <c r="A21" s="39"/>
      <c r="B21" s="39"/>
      <c r="C21" s="39"/>
      <c r="Q21" s="39"/>
      <c r="AE21" s="39"/>
      <c r="AS21" s="39"/>
      <c r="BG21" s="39"/>
    </row>
    <row r="22" spans="1:59">
      <c r="A22" s="39"/>
      <c r="B22" s="39"/>
      <c r="C22" s="39"/>
      <c r="Q22" s="39"/>
      <c r="AE22" s="39"/>
      <c r="AS22" s="39"/>
      <c r="BG22" s="39"/>
    </row>
    <row r="23" spans="1:59">
      <c r="A23" s="39"/>
      <c r="B23" s="39"/>
      <c r="C23" s="39"/>
      <c r="Q23" s="39"/>
      <c r="AE23" s="39"/>
      <c r="AS23" s="39"/>
      <c r="BG23" s="39"/>
    </row>
    <row r="24" spans="1:59">
      <c r="A24" s="39"/>
      <c r="B24" s="39"/>
      <c r="C24" s="39"/>
      <c r="Q24" s="39"/>
      <c r="AE24" s="39"/>
      <c r="AS24" s="39"/>
      <c r="BG24" s="39"/>
    </row>
    <row r="25" spans="1:59">
      <c r="A25" s="39"/>
      <c r="B25" s="39"/>
      <c r="C25" s="39"/>
      <c r="Q25" s="39"/>
      <c r="AE25" s="39"/>
      <c r="AS25" s="39"/>
      <c r="BG25" s="39"/>
    </row>
    <row r="26" spans="1:59">
      <c r="A26" s="39"/>
      <c r="B26" s="39"/>
      <c r="C26" s="39"/>
      <c r="Q26" s="39"/>
      <c r="AE26" s="39"/>
      <c r="AS26" s="39"/>
      <c r="BG26" s="39"/>
    </row>
    <row r="27" spans="1:59">
      <c r="A27" s="39"/>
      <c r="B27" s="39"/>
      <c r="C27" s="39"/>
      <c r="Q27" s="39"/>
      <c r="AE27" s="39"/>
      <c r="AS27" s="39"/>
      <c r="BG27" s="39"/>
    </row>
    <row r="28" spans="1:59">
      <c r="A28" s="39"/>
      <c r="B28" s="39"/>
      <c r="C28" s="39"/>
      <c r="Q28" s="39"/>
      <c r="AE28" s="39"/>
      <c r="AS28" s="39"/>
      <c r="BG28" s="39"/>
    </row>
    <row r="29" spans="1:59">
      <c r="A29" s="39"/>
      <c r="B29" s="39"/>
      <c r="C29" s="39"/>
      <c r="Q29" s="39"/>
      <c r="AE29" s="39"/>
      <c r="AS29" s="39"/>
      <c r="BG29" s="39"/>
    </row>
    <row r="30" spans="1:59">
      <c r="A30" s="39"/>
      <c r="B30" s="39"/>
      <c r="C30" s="39"/>
      <c r="Q30" s="39"/>
      <c r="AE30" s="39"/>
      <c r="AS30" s="39"/>
      <c r="BG30" s="39"/>
    </row>
    <row r="31" spans="1:59">
      <c r="A31" s="39"/>
      <c r="B31" s="39"/>
      <c r="C31" s="39"/>
      <c r="Q31" s="39"/>
      <c r="AE31" s="39"/>
      <c r="AS31" s="39"/>
      <c r="BG31" s="39"/>
    </row>
    <row r="32" spans="1:59">
      <c r="A32" s="39"/>
      <c r="B32" s="39"/>
      <c r="C32" s="39"/>
      <c r="Q32" s="39"/>
      <c r="AE32" s="39"/>
      <c r="AS32" s="39"/>
      <c r="BG32" s="39"/>
    </row>
    <row r="33" spans="1:59">
      <c r="A33" s="39"/>
      <c r="B33" s="39"/>
      <c r="C33" s="39"/>
      <c r="Q33" s="39"/>
      <c r="AE33" s="39"/>
      <c r="AS33" s="39"/>
      <c r="BG33" s="39"/>
    </row>
    <row r="34" spans="1:59" ht="38.25">
      <c r="A34" s="39"/>
      <c r="B34" s="39"/>
      <c r="C34" s="39"/>
      <c r="E34" s="61" t="s">
        <v>223</v>
      </c>
      <c r="F34" s="61" t="s">
        <v>224</v>
      </c>
      <c r="G34" s="61" t="s">
        <v>225</v>
      </c>
      <c r="H34" s="61" t="s">
        <v>150</v>
      </c>
      <c r="I34" s="61" t="s">
        <v>152</v>
      </c>
      <c r="J34" s="61" t="s">
        <v>153</v>
      </c>
      <c r="K34" s="61" t="s">
        <v>155</v>
      </c>
      <c r="L34" s="61" t="s">
        <v>156</v>
      </c>
      <c r="M34" s="61" t="s">
        <v>226</v>
      </c>
      <c r="N34" s="61" t="s">
        <v>159</v>
      </c>
      <c r="O34" s="61" t="s">
        <v>227</v>
      </c>
      <c r="Q34" s="39"/>
      <c r="S34" s="61" t="s">
        <v>223</v>
      </c>
      <c r="T34" s="61" t="s">
        <v>224</v>
      </c>
      <c r="U34" s="61" t="s">
        <v>225</v>
      </c>
      <c r="V34" s="61" t="s">
        <v>150</v>
      </c>
      <c r="W34" s="61" t="s">
        <v>152</v>
      </c>
      <c r="X34" s="61" t="s">
        <v>153</v>
      </c>
      <c r="Y34" s="61" t="s">
        <v>155</v>
      </c>
      <c r="Z34" s="61" t="s">
        <v>156</v>
      </c>
      <c r="AA34" s="61" t="s">
        <v>226</v>
      </c>
      <c r="AB34" s="61" t="s">
        <v>159</v>
      </c>
      <c r="AC34" s="61" t="s">
        <v>227</v>
      </c>
      <c r="AE34" s="39"/>
      <c r="AG34" s="61" t="s">
        <v>223</v>
      </c>
      <c r="AH34" s="61" t="s">
        <v>224</v>
      </c>
      <c r="AI34" s="61" t="s">
        <v>225</v>
      </c>
      <c r="AJ34" s="61" t="s">
        <v>150</v>
      </c>
      <c r="AK34" s="61" t="s">
        <v>152</v>
      </c>
      <c r="AL34" s="61" t="s">
        <v>153</v>
      </c>
      <c r="AM34" s="61" t="s">
        <v>155</v>
      </c>
      <c r="AN34" s="61" t="s">
        <v>156</v>
      </c>
      <c r="AO34" s="61" t="s">
        <v>226</v>
      </c>
      <c r="AP34" s="61" t="s">
        <v>159</v>
      </c>
      <c r="AQ34" s="61" t="s">
        <v>227</v>
      </c>
      <c r="AS34" s="39"/>
      <c r="AU34" s="61" t="s">
        <v>223</v>
      </c>
      <c r="AV34" s="61" t="s">
        <v>224</v>
      </c>
      <c r="AW34" s="61" t="s">
        <v>225</v>
      </c>
      <c r="AX34" s="61" t="s">
        <v>150</v>
      </c>
      <c r="AY34" s="61" t="s">
        <v>152</v>
      </c>
      <c r="AZ34" s="61" t="s">
        <v>153</v>
      </c>
      <c r="BA34" s="61" t="s">
        <v>155</v>
      </c>
      <c r="BB34" s="61" t="s">
        <v>156</v>
      </c>
      <c r="BC34" s="61" t="s">
        <v>226</v>
      </c>
      <c r="BD34" s="61" t="s">
        <v>159</v>
      </c>
      <c r="BE34" s="61" t="s">
        <v>227</v>
      </c>
      <c r="BG34" s="39"/>
    </row>
    <row r="35" spans="1:59">
      <c r="A35" s="39"/>
      <c r="B35" s="39"/>
      <c r="C35" s="39"/>
      <c r="E35" s="14">
        <v>1</v>
      </c>
      <c r="F35" s="15">
        <v>2986.7156039000001</v>
      </c>
      <c r="G35" s="15">
        <v>374.89770926</v>
      </c>
      <c r="H35" s="15">
        <v>375.11627921000002</v>
      </c>
      <c r="I35" s="15">
        <v>332.94674058999999</v>
      </c>
      <c r="J35" s="15">
        <v>6.2356164384000001</v>
      </c>
      <c r="K35" s="15">
        <v>30.054485558</v>
      </c>
      <c r="L35" s="15">
        <v>323.03209394999999</v>
      </c>
      <c r="M35" s="15">
        <v>701.25494084000002</v>
      </c>
      <c r="N35" s="15">
        <v>8.1283647944999995</v>
      </c>
      <c r="O35" s="15">
        <v>0</v>
      </c>
      <c r="Q35" s="39"/>
      <c r="S35" s="14">
        <v>1</v>
      </c>
      <c r="T35" s="15">
        <v>2830.1355321999999</v>
      </c>
      <c r="U35" s="15">
        <v>345.94137396000002</v>
      </c>
      <c r="V35" s="15">
        <v>323.31487742000002</v>
      </c>
      <c r="W35" s="15">
        <v>267.76772500999999</v>
      </c>
      <c r="X35" s="15">
        <v>6.2356164384000001</v>
      </c>
      <c r="Y35" s="15">
        <v>178.91470962</v>
      </c>
      <c r="Z35" s="15">
        <v>278.03785713000002</v>
      </c>
      <c r="AA35" s="15">
        <v>410.66610602999998</v>
      </c>
      <c r="AB35" s="15">
        <v>7.4766941150999999</v>
      </c>
      <c r="AC35" s="15">
        <v>0</v>
      </c>
      <c r="AE35" s="39"/>
      <c r="AG35" s="14">
        <v>1</v>
      </c>
      <c r="AH35" s="15">
        <v>2599.0228686</v>
      </c>
      <c r="AI35" s="15">
        <v>313.71542593999999</v>
      </c>
      <c r="AJ35" s="15">
        <v>342.20135976</v>
      </c>
      <c r="AK35" s="15">
        <v>305.01837961000001</v>
      </c>
      <c r="AL35" s="15">
        <v>6.2356164384000001</v>
      </c>
      <c r="AM35" s="15">
        <v>43.576584517000001</v>
      </c>
      <c r="AN35" s="15">
        <v>245.96954436999999</v>
      </c>
      <c r="AO35" s="15">
        <v>422.12910951999999</v>
      </c>
      <c r="AP35" s="15">
        <v>7.0717534246999998</v>
      </c>
      <c r="AQ35" s="15">
        <v>0</v>
      </c>
      <c r="AS35" s="39"/>
      <c r="AU35" s="14">
        <v>1</v>
      </c>
      <c r="AV35" s="15">
        <v>2600.9402571000001</v>
      </c>
      <c r="AW35" s="15">
        <v>310.09393122</v>
      </c>
      <c r="AX35" s="15">
        <v>305.33893963999998</v>
      </c>
      <c r="AY35" s="15">
        <v>289.17078495999999</v>
      </c>
      <c r="AZ35" s="15">
        <v>6.2356164384000001</v>
      </c>
      <c r="BA35" s="15">
        <v>120.89425562</v>
      </c>
      <c r="BB35" s="15">
        <v>248.06434085999999</v>
      </c>
      <c r="BC35" s="15">
        <v>277.62413529000003</v>
      </c>
      <c r="BD35" s="15">
        <v>7.0752616247000004</v>
      </c>
      <c r="BE35" s="15">
        <v>0</v>
      </c>
      <c r="BG35" s="39"/>
    </row>
    <row r="36" spans="1:59">
      <c r="A36" s="39"/>
      <c r="B36" s="39"/>
      <c r="C36" s="39"/>
      <c r="E36" s="14">
        <v>2</v>
      </c>
      <c r="F36" s="15">
        <v>2899.7223619000001</v>
      </c>
      <c r="G36" s="15">
        <v>368.51759671999997</v>
      </c>
      <c r="H36" s="15">
        <v>370.02296133999999</v>
      </c>
      <c r="I36" s="15">
        <v>325.37203291999998</v>
      </c>
      <c r="J36" s="15">
        <v>6.2356164384000001</v>
      </c>
      <c r="K36" s="15">
        <v>29.999864852999998</v>
      </c>
      <c r="L36" s="15">
        <v>322.00334670000001</v>
      </c>
      <c r="M36" s="15">
        <v>696.81025035000005</v>
      </c>
      <c r="N36" s="15">
        <v>8.1283647944999995</v>
      </c>
      <c r="O36" s="15">
        <v>0</v>
      </c>
      <c r="Q36" s="39"/>
      <c r="S36" s="14">
        <v>2</v>
      </c>
      <c r="T36" s="15">
        <v>2750.0602216000002</v>
      </c>
      <c r="U36" s="15">
        <v>339.42098859999999</v>
      </c>
      <c r="V36" s="15">
        <v>318.64203457999997</v>
      </c>
      <c r="W36" s="15">
        <v>261.34724152000001</v>
      </c>
      <c r="X36" s="15">
        <v>6.2356164384000001</v>
      </c>
      <c r="Y36" s="15">
        <v>178.54045478</v>
      </c>
      <c r="Z36" s="15">
        <v>276.99133884999998</v>
      </c>
      <c r="AA36" s="15">
        <v>408.81209207000001</v>
      </c>
      <c r="AB36" s="15">
        <v>7.4766941150999999</v>
      </c>
      <c r="AC36" s="15">
        <v>0</v>
      </c>
      <c r="AE36" s="39"/>
      <c r="AG36" s="14">
        <v>2</v>
      </c>
      <c r="AH36" s="15">
        <v>2523.7821672</v>
      </c>
      <c r="AI36" s="15">
        <v>308.55778687999998</v>
      </c>
      <c r="AJ36" s="15">
        <v>337.63241338</v>
      </c>
      <c r="AK36" s="15">
        <v>297.80700374999998</v>
      </c>
      <c r="AL36" s="15">
        <v>6.2356164384000001</v>
      </c>
      <c r="AM36" s="15">
        <v>43.489209127999999</v>
      </c>
      <c r="AN36" s="15">
        <v>245.17854145999999</v>
      </c>
      <c r="AO36" s="15">
        <v>420.06498081000001</v>
      </c>
      <c r="AP36" s="15">
        <v>7.0717534246999998</v>
      </c>
      <c r="AQ36" s="15">
        <v>0</v>
      </c>
      <c r="AR36" s="65"/>
      <c r="AS36" s="39"/>
      <c r="AU36" s="14">
        <v>2</v>
      </c>
      <c r="AV36" s="15">
        <v>2526.5454312000002</v>
      </c>
      <c r="AW36" s="15">
        <v>304.69195223000003</v>
      </c>
      <c r="AX36" s="15">
        <v>301.41845065000001</v>
      </c>
      <c r="AY36" s="15">
        <v>282.35926253000002</v>
      </c>
      <c r="AZ36" s="15">
        <v>6.2356164384000001</v>
      </c>
      <c r="BA36" s="15">
        <v>120.66275508</v>
      </c>
      <c r="BB36" s="15">
        <v>247.12133021</v>
      </c>
      <c r="BC36" s="15">
        <v>277.27298710000002</v>
      </c>
      <c r="BD36" s="15">
        <v>7.0752616247000004</v>
      </c>
      <c r="BE36" s="15">
        <v>0</v>
      </c>
      <c r="BF36" s="65"/>
      <c r="BG36" s="39"/>
    </row>
    <row r="37" spans="1:59">
      <c r="A37" s="39"/>
      <c r="B37" s="39"/>
      <c r="C37" s="39"/>
      <c r="E37" s="14">
        <v>3</v>
      </c>
      <c r="F37" s="15">
        <v>2825.4310787999998</v>
      </c>
      <c r="G37" s="15">
        <v>359.57359133</v>
      </c>
      <c r="H37" s="15">
        <v>363.50527598999997</v>
      </c>
      <c r="I37" s="15">
        <v>318.61741278</v>
      </c>
      <c r="J37" s="15">
        <v>6.2356164384000001</v>
      </c>
      <c r="K37" s="15">
        <v>29.946504646000001</v>
      </c>
      <c r="L37" s="15">
        <v>320.96829272999997</v>
      </c>
      <c r="M37" s="15">
        <v>692.4087505</v>
      </c>
      <c r="N37" s="15">
        <v>8.1283647944999995</v>
      </c>
      <c r="O37" s="15">
        <v>0</v>
      </c>
      <c r="Q37" s="39"/>
      <c r="S37" s="14">
        <v>3</v>
      </c>
      <c r="T37" s="15">
        <v>2680.7023617999998</v>
      </c>
      <c r="U37" s="15">
        <v>331.26157204999998</v>
      </c>
      <c r="V37" s="15">
        <v>312.82835017000002</v>
      </c>
      <c r="W37" s="15">
        <v>255.69791953999999</v>
      </c>
      <c r="X37" s="15">
        <v>6.2356164384000001</v>
      </c>
      <c r="Y37" s="15">
        <v>178.16740125000001</v>
      </c>
      <c r="Z37" s="15">
        <v>275.94480818</v>
      </c>
      <c r="AA37" s="15">
        <v>406.95842402</v>
      </c>
      <c r="AB37" s="15">
        <v>7.4766941150999999</v>
      </c>
      <c r="AC37" s="15">
        <v>0</v>
      </c>
      <c r="AE37" s="39"/>
      <c r="AG37" s="14">
        <v>3</v>
      </c>
      <c r="AH37" s="15">
        <v>2460.4604889000002</v>
      </c>
      <c r="AI37" s="15">
        <v>300.80576946999997</v>
      </c>
      <c r="AJ37" s="15">
        <v>331.18405641999999</v>
      </c>
      <c r="AK37" s="15">
        <v>291.39393389999998</v>
      </c>
      <c r="AL37" s="15">
        <v>6.2356164384000001</v>
      </c>
      <c r="AM37" s="15">
        <v>43.404161701</v>
      </c>
      <c r="AN37" s="15">
        <v>244.38227276000001</v>
      </c>
      <c r="AO37" s="15">
        <v>418.00384736000001</v>
      </c>
      <c r="AP37" s="15">
        <v>7.0717534246999998</v>
      </c>
      <c r="AQ37" s="15">
        <v>0</v>
      </c>
      <c r="AS37" s="39"/>
      <c r="AU37" s="14">
        <v>3</v>
      </c>
      <c r="AV37" s="15">
        <v>2462.8928590999999</v>
      </c>
      <c r="AW37" s="15">
        <v>297.19563132000002</v>
      </c>
      <c r="AX37" s="15">
        <v>296.13400524999997</v>
      </c>
      <c r="AY37" s="15">
        <v>276.31103037000003</v>
      </c>
      <c r="AZ37" s="15">
        <v>6.2356164384000001</v>
      </c>
      <c r="BA37" s="15">
        <v>120.43852398</v>
      </c>
      <c r="BB37" s="15">
        <v>246.17760010000001</v>
      </c>
      <c r="BC37" s="15">
        <v>276.89403762000001</v>
      </c>
      <c r="BD37" s="15">
        <v>7.0752616247000004</v>
      </c>
      <c r="BE37" s="15">
        <v>0</v>
      </c>
      <c r="BG37" s="39"/>
    </row>
    <row r="38" spans="1:59">
      <c r="A38" s="39"/>
      <c r="B38" s="39"/>
      <c r="C38" s="39"/>
      <c r="E38" s="14">
        <v>4</v>
      </c>
      <c r="F38" s="15">
        <v>2758.5574412999999</v>
      </c>
      <c r="G38" s="15">
        <v>351.17083663</v>
      </c>
      <c r="H38" s="15">
        <v>357.27190929</v>
      </c>
      <c r="I38" s="15">
        <v>312.63086627000001</v>
      </c>
      <c r="J38" s="15">
        <v>6.2356164384000001</v>
      </c>
      <c r="K38" s="15">
        <v>29.894387411</v>
      </c>
      <c r="L38" s="15">
        <v>319.92718122999997</v>
      </c>
      <c r="M38" s="15">
        <v>688.05007505000003</v>
      </c>
      <c r="N38" s="15">
        <v>8.1283647944999995</v>
      </c>
      <c r="O38" s="15">
        <v>0</v>
      </c>
      <c r="Q38" s="39"/>
      <c r="S38" s="14">
        <v>4</v>
      </c>
      <c r="T38" s="15">
        <v>2617.7007493999999</v>
      </c>
      <c r="U38" s="15">
        <v>323.75823910999998</v>
      </c>
      <c r="V38" s="15">
        <v>307.51759743000002</v>
      </c>
      <c r="W38" s="15">
        <v>250.76802318</v>
      </c>
      <c r="X38" s="15">
        <v>6.2356164384000001</v>
      </c>
      <c r="Y38" s="15">
        <v>177.79553476999999</v>
      </c>
      <c r="Z38" s="15">
        <v>274.89840968999999</v>
      </c>
      <c r="AA38" s="15">
        <v>405.10524049000003</v>
      </c>
      <c r="AB38" s="15">
        <v>7.4766941150999999</v>
      </c>
      <c r="AC38" s="15">
        <v>0</v>
      </c>
      <c r="AE38" s="39"/>
      <c r="AG38" s="14">
        <v>4</v>
      </c>
      <c r="AH38" s="15">
        <v>2402.2089424999999</v>
      </c>
      <c r="AI38" s="15">
        <v>294.07518820000001</v>
      </c>
      <c r="AJ38" s="15">
        <v>325.69109049000002</v>
      </c>
      <c r="AK38" s="15">
        <v>285.72860652000003</v>
      </c>
      <c r="AL38" s="15">
        <v>6.2356164384000001</v>
      </c>
      <c r="AM38" s="15">
        <v>43.321408329</v>
      </c>
      <c r="AN38" s="15">
        <v>243.5809452</v>
      </c>
      <c r="AO38" s="15">
        <v>415.94585092</v>
      </c>
      <c r="AP38" s="15">
        <v>7.0717534246999998</v>
      </c>
      <c r="AQ38" s="15">
        <v>0</v>
      </c>
      <c r="AS38" s="39"/>
      <c r="AU38" s="14">
        <v>4</v>
      </c>
      <c r="AV38" s="15">
        <v>2405.3467799999999</v>
      </c>
      <c r="AW38" s="15">
        <v>290.46900864000003</v>
      </c>
      <c r="AX38" s="15">
        <v>290.87016947000001</v>
      </c>
      <c r="AY38" s="15">
        <v>270.97675698</v>
      </c>
      <c r="AZ38" s="15">
        <v>6.2356164384000001</v>
      </c>
      <c r="BA38" s="15">
        <v>120.22144914</v>
      </c>
      <c r="BB38" s="15">
        <v>245.23330000000001</v>
      </c>
      <c r="BC38" s="15">
        <v>276.48777702000001</v>
      </c>
      <c r="BD38" s="15">
        <v>7.0752616247000004</v>
      </c>
      <c r="BE38" s="15">
        <v>0</v>
      </c>
      <c r="BG38" s="39"/>
    </row>
    <row r="39" spans="1:59">
      <c r="A39" s="39"/>
      <c r="B39" s="39"/>
      <c r="C39" s="39"/>
      <c r="E39" s="14">
        <v>5</v>
      </c>
      <c r="F39" s="15">
        <v>2696.6478811000002</v>
      </c>
      <c r="G39" s="15">
        <v>345.03522882999999</v>
      </c>
      <c r="H39" s="15">
        <v>351.58004933000001</v>
      </c>
      <c r="I39" s="15">
        <v>307.36037948000001</v>
      </c>
      <c r="J39" s="15">
        <v>6.2356164384000001</v>
      </c>
      <c r="K39" s="15">
        <v>29.843495616999999</v>
      </c>
      <c r="L39" s="15">
        <v>318.88026137999998</v>
      </c>
      <c r="M39" s="15">
        <v>683.73385771999995</v>
      </c>
      <c r="N39" s="15">
        <v>8.1283647944999995</v>
      </c>
      <c r="O39" s="15">
        <v>0</v>
      </c>
      <c r="Q39" s="39"/>
      <c r="S39" s="14">
        <v>5</v>
      </c>
      <c r="T39" s="15">
        <v>2559.3806085000001</v>
      </c>
      <c r="U39" s="15">
        <v>318.13130852</v>
      </c>
      <c r="V39" s="15">
        <v>302.74191818999998</v>
      </c>
      <c r="W39" s="15">
        <v>246.50581653</v>
      </c>
      <c r="X39" s="15">
        <v>6.2356164384000001</v>
      </c>
      <c r="Y39" s="15">
        <v>177.42484107999999</v>
      </c>
      <c r="Z39" s="15">
        <v>273.85228790999997</v>
      </c>
      <c r="AA39" s="15">
        <v>403.25268011999998</v>
      </c>
      <c r="AB39" s="15">
        <v>7.4766941150999999</v>
      </c>
      <c r="AC39" s="15">
        <v>0</v>
      </c>
      <c r="AE39" s="39"/>
      <c r="AG39" s="14">
        <v>5</v>
      </c>
      <c r="AH39" s="15">
        <v>2348.5735485</v>
      </c>
      <c r="AI39" s="15">
        <v>288.88752032000002</v>
      </c>
      <c r="AJ39" s="15">
        <v>320.68774293000001</v>
      </c>
      <c r="AK39" s="15">
        <v>280.76045805000001</v>
      </c>
      <c r="AL39" s="15">
        <v>6.2356164384000001</v>
      </c>
      <c r="AM39" s="15">
        <v>43.240915106000003</v>
      </c>
      <c r="AN39" s="15">
        <v>242.77476568</v>
      </c>
      <c r="AO39" s="15">
        <v>413.89113323999999</v>
      </c>
      <c r="AP39" s="15">
        <v>7.0717534246999998</v>
      </c>
      <c r="AQ39" s="15">
        <v>0</v>
      </c>
      <c r="AS39" s="39"/>
      <c r="AU39" s="14">
        <v>5</v>
      </c>
      <c r="AV39" s="15">
        <v>2352.5486012000001</v>
      </c>
      <c r="AW39" s="15">
        <v>284.97910996000002</v>
      </c>
      <c r="AX39" s="15">
        <v>286.13135562000002</v>
      </c>
      <c r="AY39" s="15">
        <v>266.30711085000002</v>
      </c>
      <c r="AZ39" s="15">
        <v>6.2356164384000001</v>
      </c>
      <c r="BA39" s="15">
        <v>120.01141736</v>
      </c>
      <c r="BB39" s="15">
        <v>244.28857937000001</v>
      </c>
      <c r="BC39" s="15">
        <v>276.05469546</v>
      </c>
      <c r="BD39" s="15">
        <v>7.0752616247000004</v>
      </c>
      <c r="BE39" s="15">
        <v>0</v>
      </c>
      <c r="BG39" s="39"/>
    </row>
    <row r="40" spans="1:59">
      <c r="A40" s="39"/>
      <c r="B40" s="39"/>
      <c r="C40" s="39"/>
      <c r="E40" s="14">
        <v>6</v>
      </c>
      <c r="F40" s="15">
        <v>2639.7179646999998</v>
      </c>
      <c r="G40" s="15">
        <v>339.89583580999999</v>
      </c>
      <c r="H40" s="15">
        <v>347.21457807000002</v>
      </c>
      <c r="I40" s="15">
        <v>302.75393851000001</v>
      </c>
      <c r="J40" s="15">
        <v>6.2356164384000001</v>
      </c>
      <c r="K40" s="15">
        <v>29.793811735999999</v>
      </c>
      <c r="L40" s="15">
        <v>317.82778237999997</v>
      </c>
      <c r="M40" s="15">
        <v>679.45973227000002</v>
      </c>
      <c r="N40" s="15">
        <v>8.1283647944999995</v>
      </c>
      <c r="O40" s="15">
        <v>0</v>
      </c>
      <c r="Q40" s="39"/>
      <c r="S40" s="14">
        <v>6</v>
      </c>
      <c r="T40" s="15">
        <v>2507.4849005000001</v>
      </c>
      <c r="U40" s="15">
        <v>312.58078515</v>
      </c>
      <c r="V40" s="15">
        <v>298.13603105999999</v>
      </c>
      <c r="W40" s="15">
        <v>242.85956368999999</v>
      </c>
      <c r="X40" s="15">
        <v>6.2356164384000001</v>
      </c>
      <c r="Y40" s="15">
        <v>177.05530590999999</v>
      </c>
      <c r="Z40" s="15">
        <v>272.80658740000001</v>
      </c>
      <c r="AA40" s="15">
        <v>401.40088154</v>
      </c>
      <c r="AB40" s="15">
        <v>7.4766941150999999</v>
      </c>
      <c r="AC40" s="15">
        <v>0</v>
      </c>
      <c r="AE40" s="39"/>
      <c r="AG40" s="14">
        <v>6</v>
      </c>
      <c r="AH40" s="15">
        <v>2299.2227942</v>
      </c>
      <c r="AI40" s="15">
        <v>284.63916346000002</v>
      </c>
      <c r="AJ40" s="15">
        <v>316.71085364999999</v>
      </c>
      <c r="AK40" s="15">
        <v>276.43892495</v>
      </c>
      <c r="AL40" s="15">
        <v>6.2356164384000001</v>
      </c>
      <c r="AM40" s="15">
        <v>43.162648124999997</v>
      </c>
      <c r="AN40" s="15">
        <v>241.9639411</v>
      </c>
      <c r="AO40" s="15">
        <v>411.83983605999998</v>
      </c>
      <c r="AP40" s="15">
        <v>7.0717534246999998</v>
      </c>
      <c r="AQ40" s="15">
        <v>0</v>
      </c>
      <c r="AS40" s="39"/>
      <c r="AU40" s="14">
        <v>6</v>
      </c>
      <c r="AV40" s="15">
        <v>2302.8373507000001</v>
      </c>
      <c r="AW40" s="15">
        <v>280.90020507999998</v>
      </c>
      <c r="AX40" s="15">
        <v>283.01711117000002</v>
      </c>
      <c r="AY40" s="15">
        <v>262.25276049000001</v>
      </c>
      <c r="AZ40" s="15">
        <v>6.2356164384000001</v>
      </c>
      <c r="BA40" s="15">
        <v>119.80831546</v>
      </c>
      <c r="BB40" s="15">
        <v>243.34358768000001</v>
      </c>
      <c r="BC40" s="15">
        <v>275.59528311999998</v>
      </c>
      <c r="BD40" s="15">
        <v>7.0752616247000004</v>
      </c>
      <c r="BE40" s="15">
        <v>0</v>
      </c>
      <c r="BG40" s="39"/>
    </row>
    <row r="41" spans="1:59">
      <c r="A41" s="39"/>
      <c r="B41" s="39"/>
      <c r="C41" s="39"/>
      <c r="E41" s="14">
        <v>7</v>
      </c>
      <c r="F41" s="15">
        <v>2590.5769544</v>
      </c>
      <c r="G41" s="15">
        <v>333.75674150999998</v>
      </c>
      <c r="H41" s="15">
        <v>342.89166545</v>
      </c>
      <c r="I41" s="15">
        <v>298.75952948000003</v>
      </c>
      <c r="J41" s="15">
        <v>6.2356164384000001</v>
      </c>
      <c r="K41" s="15">
        <v>29.745318238999999</v>
      </c>
      <c r="L41" s="15">
        <v>316.76999343</v>
      </c>
      <c r="M41" s="15">
        <v>675.22733243000005</v>
      </c>
      <c r="N41" s="15">
        <v>8.1283647944999995</v>
      </c>
      <c r="O41" s="15">
        <v>0</v>
      </c>
      <c r="Q41" s="39"/>
      <c r="S41" s="14">
        <v>7</v>
      </c>
      <c r="T41" s="15">
        <v>2460.1527796999999</v>
      </c>
      <c r="U41" s="15">
        <v>307.39284228000002</v>
      </c>
      <c r="V41" s="15">
        <v>294.85229317</v>
      </c>
      <c r="W41" s="15">
        <v>239.77752876</v>
      </c>
      <c r="X41" s="15">
        <v>6.2356164384000001</v>
      </c>
      <c r="Y41" s="15">
        <v>176.68691498999999</v>
      </c>
      <c r="Z41" s="15">
        <v>271.76145270000001</v>
      </c>
      <c r="AA41" s="15">
        <v>399.54998336</v>
      </c>
      <c r="AB41" s="15">
        <v>7.4766941150999999</v>
      </c>
      <c r="AC41" s="15">
        <v>0</v>
      </c>
      <c r="AE41" s="39"/>
      <c r="AG41" s="14">
        <v>7</v>
      </c>
      <c r="AH41" s="15">
        <v>2256.5210719000002</v>
      </c>
      <c r="AI41" s="15">
        <v>279.45383448000001</v>
      </c>
      <c r="AJ41" s="15">
        <v>312.87403861000001</v>
      </c>
      <c r="AK41" s="15">
        <v>272.71344367</v>
      </c>
      <c r="AL41" s="15">
        <v>6.2356164384000001</v>
      </c>
      <c r="AM41" s="15">
        <v>43.086573477999998</v>
      </c>
      <c r="AN41" s="15">
        <v>241.14867837</v>
      </c>
      <c r="AO41" s="15">
        <v>409.79210112999999</v>
      </c>
      <c r="AP41" s="15">
        <v>7.0717534246999998</v>
      </c>
      <c r="AQ41" s="15">
        <v>0</v>
      </c>
      <c r="AS41" s="39"/>
      <c r="AU41" s="14">
        <v>7</v>
      </c>
      <c r="AV41" s="15">
        <v>2260.0392144000002</v>
      </c>
      <c r="AW41" s="15">
        <v>275.98424528999999</v>
      </c>
      <c r="AX41" s="15">
        <v>279.56214431000001</v>
      </c>
      <c r="AY41" s="15">
        <v>258.76437440000001</v>
      </c>
      <c r="AZ41" s="15">
        <v>6.2356164384000001</v>
      </c>
      <c r="BA41" s="15">
        <v>119.61203026</v>
      </c>
      <c r="BB41" s="15">
        <v>242.3984744</v>
      </c>
      <c r="BC41" s="15">
        <v>275.11003015</v>
      </c>
      <c r="BD41" s="15">
        <v>7.0752616247000004</v>
      </c>
      <c r="BE41" s="15">
        <v>0</v>
      </c>
      <c r="BG41" s="39"/>
    </row>
    <row r="42" spans="1:59">
      <c r="A42" s="39"/>
      <c r="B42" s="39"/>
      <c r="C42" s="39"/>
      <c r="E42" s="14">
        <v>8</v>
      </c>
      <c r="F42" s="15">
        <v>2547.0095154000001</v>
      </c>
      <c r="G42" s="15">
        <v>328.60528375000001</v>
      </c>
      <c r="H42" s="15">
        <v>338.36882455</v>
      </c>
      <c r="I42" s="15">
        <v>295.32513847000001</v>
      </c>
      <c r="J42" s="15">
        <v>6.2356164384000001</v>
      </c>
      <c r="K42" s="15">
        <v>29.697997598000001</v>
      </c>
      <c r="L42" s="15">
        <v>315.70714371000003</v>
      </c>
      <c r="M42" s="15">
        <v>671.03629194999996</v>
      </c>
      <c r="N42" s="15">
        <v>8.1283647944999995</v>
      </c>
      <c r="O42" s="15">
        <v>0</v>
      </c>
      <c r="Q42" s="39"/>
      <c r="S42" s="14">
        <v>8</v>
      </c>
      <c r="T42" s="15">
        <v>2418.9116245</v>
      </c>
      <c r="U42" s="15">
        <v>302.83327846999998</v>
      </c>
      <c r="V42" s="15">
        <v>290.67521235999999</v>
      </c>
      <c r="W42" s="15">
        <v>237.20797583999999</v>
      </c>
      <c r="X42" s="15">
        <v>6.2356164384000001</v>
      </c>
      <c r="Y42" s="15">
        <v>176.31965407000001</v>
      </c>
      <c r="Z42" s="15">
        <v>270.71702835999997</v>
      </c>
      <c r="AA42" s="15">
        <v>397.70012422999997</v>
      </c>
      <c r="AB42" s="15">
        <v>7.4766941150999999</v>
      </c>
      <c r="AC42" s="15">
        <v>0</v>
      </c>
      <c r="AE42" s="39"/>
      <c r="AG42" s="14">
        <v>8</v>
      </c>
      <c r="AH42" s="15">
        <v>2218.4684791999998</v>
      </c>
      <c r="AI42" s="15">
        <v>275.24157424999999</v>
      </c>
      <c r="AJ42" s="15">
        <v>308.86888402</v>
      </c>
      <c r="AK42" s="15">
        <v>269.53345065000002</v>
      </c>
      <c r="AL42" s="15">
        <v>6.2356164384000001</v>
      </c>
      <c r="AM42" s="15">
        <v>43.012657259999997</v>
      </c>
      <c r="AN42" s="15">
        <v>240.3291844</v>
      </c>
      <c r="AO42" s="15">
        <v>407.74807019000002</v>
      </c>
      <c r="AP42" s="15">
        <v>7.0717534246999998</v>
      </c>
      <c r="AQ42" s="15">
        <v>0</v>
      </c>
      <c r="AS42" s="39"/>
      <c r="AU42" s="14">
        <v>8</v>
      </c>
      <c r="AV42" s="15">
        <v>2222.7037406999998</v>
      </c>
      <c r="AW42" s="15">
        <v>271.48629765999999</v>
      </c>
      <c r="AX42" s="15">
        <v>275.57468494</v>
      </c>
      <c r="AY42" s="15">
        <v>255.79262109000001</v>
      </c>
      <c r="AZ42" s="15">
        <v>6.2356164384000001</v>
      </c>
      <c r="BA42" s="15">
        <v>119.42244856000001</v>
      </c>
      <c r="BB42" s="15">
        <v>241.45338899999999</v>
      </c>
      <c r="BC42" s="15">
        <v>274.59942674000001</v>
      </c>
      <c r="BD42" s="15">
        <v>7.0752616247000004</v>
      </c>
      <c r="BE42" s="15">
        <v>0</v>
      </c>
      <c r="BG42" s="39"/>
    </row>
    <row r="43" spans="1:59">
      <c r="A43" s="39"/>
      <c r="B43" s="39"/>
      <c r="C43" s="39"/>
      <c r="E43" s="14">
        <v>9</v>
      </c>
      <c r="F43" s="15">
        <v>2507.8916677000002</v>
      </c>
      <c r="G43" s="15">
        <v>324.11581655999998</v>
      </c>
      <c r="H43" s="15">
        <v>334.62519757000001</v>
      </c>
      <c r="I43" s="15">
        <v>292.39875160000003</v>
      </c>
      <c r="J43" s="15">
        <v>6.2356164384000001</v>
      </c>
      <c r="K43" s="15">
        <v>29.651832283000001</v>
      </c>
      <c r="L43" s="15">
        <v>314.63948241999998</v>
      </c>
      <c r="M43" s="15">
        <v>666.88624457000003</v>
      </c>
      <c r="N43" s="15">
        <v>8.1283647944999995</v>
      </c>
      <c r="O43" s="15">
        <v>0</v>
      </c>
      <c r="Q43" s="39"/>
      <c r="S43" s="14">
        <v>9</v>
      </c>
      <c r="T43" s="15">
        <v>2382.7139701999999</v>
      </c>
      <c r="U43" s="15">
        <v>297.88631742000001</v>
      </c>
      <c r="V43" s="15">
        <v>287.24571436999997</v>
      </c>
      <c r="W43" s="15">
        <v>235.09916901</v>
      </c>
      <c r="X43" s="15">
        <v>6.2356164384000001</v>
      </c>
      <c r="Y43" s="15">
        <v>175.95350887000001</v>
      </c>
      <c r="Z43" s="15">
        <v>269.67345893999999</v>
      </c>
      <c r="AA43" s="15">
        <v>395.85144277000001</v>
      </c>
      <c r="AB43" s="15">
        <v>7.4766941150999999</v>
      </c>
      <c r="AC43" s="15">
        <v>0</v>
      </c>
      <c r="AE43" s="39"/>
      <c r="AG43" s="14">
        <v>9</v>
      </c>
      <c r="AH43" s="15">
        <v>2184.2867713000001</v>
      </c>
      <c r="AI43" s="15">
        <v>271.63655598000003</v>
      </c>
      <c r="AJ43" s="15">
        <v>305.44118677</v>
      </c>
      <c r="AK43" s="15">
        <v>266.84838236000002</v>
      </c>
      <c r="AL43" s="15">
        <v>6.2356164384000001</v>
      </c>
      <c r="AM43" s="15">
        <v>42.940865561999999</v>
      </c>
      <c r="AN43" s="15">
        <v>239.50566610000001</v>
      </c>
      <c r="AO43" s="15">
        <v>405.70788499000003</v>
      </c>
      <c r="AP43" s="15">
        <v>7.0717534246999998</v>
      </c>
      <c r="AQ43" s="15">
        <v>0</v>
      </c>
      <c r="AS43" s="39"/>
      <c r="AU43" s="14">
        <v>9</v>
      </c>
      <c r="AV43" s="15">
        <v>2189.8320921999998</v>
      </c>
      <c r="AW43" s="15">
        <v>266.69494809000003</v>
      </c>
      <c r="AX43" s="15">
        <v>272.37782985000001</v>
      </c>
      <c r="AY43" s="15">
        <v>253.28816904999999</v>
      </c>
      <c r="AZ43" s="15">
        <v>6.2356164384000001</v>
      </c>
      <c r="BA43" s="15">
        <v>119.23945718</v>
      </c>
      <c r="BB43" s="15">
        <v>240.50848094</v>
      </c>
      <c r="BC43" s="15">
        <v>274.06396303999998</v>
      </c>
      <c r="BD43" s="15">
        <v>7.0752616247000004</v>
      </c>
      <c r="BE43" s="15">
        <v>0</v>
      </c>
      <c r="BG43" s="39"/>
    </row>
    <row r="44" spans="1:59">
      <c r="A44" s="39"/>
      <c r="B44" s="39"/>
      <c r="C44" s="39"/>
      <c r="E44" s="14">
        <v>10</v>
      </c>
      <c r="F44" s="15">
        <v>2475.8121258000001</v>
      </c>
      <c r="G44" s="15">
        <v>318.68536246999997</v>
      </c>
      <c r="H44" s="15">
        <v>330.20456375999998</v>
      </c>
      <c r="I44" s="15">
        <v>289.92835495000003</v>
      </c>
      <c r="J44" s="15">
        <v>6.2356164384000001</v>
      </c>
      <c r="K44" s="15">
        <v>29.606804766</v>
      </c>
      <c r="L44" s="15">
        <v>313.56725874</v>
      </c>
      <c r="M44" s="15">
        <v>662.77682402999994</v>
      </c>
      <c r="N44" s="15">
        <v>8.1283647944999995</v>
      </c>
      <c r="O44" s="15">
        <v>0</v>
      </c>
      <c r="Q44" s="39"/>
      <c r="S44" s="14">
        <v>10</v>
      </c>
      <c r="T44" s="15">
        <v>2351.0748871999999</v>
      </c>
      <c r="U44" s="15">
        <v>293.30530019999998</v>
      </c>
      <c r="V44" s="15">
        <v>283.87307241000002</v>
      </c>
      <c r="W44" s="15">
        <v>233.39937239</v>
      </c>
      <c r="X44" s="15">
        <v>6.2356164384000001</v>
      </c>
      <c r="Y44" s="15">
        <v>175.58846514000001</v>
      </c>
      <c r="Z44" s="15">
        <v>268.63088897</v>
      </c>
      <c r="AA44" s="15">
        <v>394.00407760000002</v>
      </c>
      <c r="AB44" s="15">
        <v>7.4766941150999999</v>
      </c>
      <c r="AC44" s="15">
        <v>0</v>
      </c>
      <c r="AE44" s="39"/>
      <c r="AG44" s="14">
        <v>10</v>
      </c>
      <c r="AH44" s="15">
        <v>2156.8679511</v>
      </c>
      <c r="AI44" s="15">
        <v>266.81130689000003</v>
      </c>
      <c r="AJ44" s="15">
        <v>301.12814143999998</v>
      </c>
      <c r="AK44" s="15">
        <v>264.60767522999998</v>
      </c>
      <c r="AL44" s="15">
        <v>6.2356164384000001</v>
      </c>
      <c r="AM44" s="15">
        <v>42.871164479000001</v>
      </c>
      <c r="AN44" s="15">
        <v>238.67833038000001</v>
      </c>
      <c r="AO44" s="15">
        <v>403.67168728000001</v>
      </c>
      <c r="AP44" s="15">
        <v>7.0717534246999998</v>
      </c>
      <c r="AQ44" s="15">
        <v>0</v>
      </c>
      <c r="AS44" s="39"/>
      <c r="AU44" s="14">
        <v>10</v>
      </c>
      <c r="AV44" s="15">
        <v>2159.7822586000002</v>
      </c>
      <c r="AW44" s="15">
        <v>263.48465950000002</v>
      </c>
      <c r="AX44" s="15">
        <v>269.35197192999999</v>
      </c>
      <c r="AY44" s="15">
        <v>251.20168679</v>
      </c>
      <c r="AZ44" s="15">
        <v>6.2356164384000001</v>
      </c>
      <c r="BA44" s="15">
        <v>119.06294293000001</v>
      </c>
      <c r="BB44" s="15">
        <v>239.56389969</v>
      </c>
      <c r="BC44" s="15">
        <v>273.50412921999998</v>
      </c>
      <c r="BD44" s="15">
        <v>7.0752616247000004</v>
      </c>
      <c r="BE44" s="15">
        <v>0</v>
      </c>
      <c r="BG44" s="39"/>
    </row>
    <row r="45" spans="1:59">
      <c r="A45" s="39"/>
      <c r="B45" s="39"/>
      <c r="C45" s="39"/>
      <c r="E45" s="14">
        <v>11</v>
      </c>
      <c r="F45" s="15">
        <v>2442.3027090999999</v>
      </c>
      <c r="G45" s="15">
        <v>317.28774159</v>
      </c>
      <c r="H45" s="15">
        <v>328.13079978000002</v>
      </c>
      <c r="I45" s="15">
        <v>287.86193463000001</v>
      </c>
      <c r="J45" s="15">
        <v>6.2356164384000001</v>
      </c>
      <c r="K45" s="15">
        <v>29.562897518</v>
      </c>
      <c r="L45" s="15">
        <v>312.49072188000002</v>
      </c>
      <c r="M45" s="15">
        <v>658.70766406999996</v>
      </c>
      <c r="N45" s="15">
        <v>8.1283647944999995</v>
      </c>
      <c r="O45" s="15">
        <v>0</v>
      </c>
      <c r="Q45" s="39"/>
      <c r="S45" s="14">
        <v>11</v>
      </c>
      <c r="T45" s="15">
        <v>2319.1618060000001</v>
      </c>
      <c r="U45" s="15">
        <v>291.92376775000002</v>
      </c>
      <c r="V45" s="15">
        <v>282.13399987000003</v>
      </c>
      <c r="W45" s="15">
        <v>232.05685005000001</v>
      </c>
      <c r="X45" s="15">
        <v>6.2356164384000001</v>
      </c>
      <c r="Y45" s="15">
        <v>175.22450860999999</v>
      </c>
      <c r="Z45" s="15">
        <v>267.58946300999997</v>
      </c>
      <c r="AA45" s="15">
        <v>392.15816735999999</v>
      </c>
      <c r="AB45" s="15">
        <v>7.4766941150999999</v>
      </c>
      <c r="AC45" s="15">
        <v>0</v>
      </c>
      <c r="AE45" s="39"/>
      <c r="AG45" s="14">
        <v>11</v>
      </c>
      <c r="AH45" s="15">
        <v>2127.6623909999998</v>
      </c>
      <c r="AI45" s="15">
        <v>265.28199585999999</v>
      </c>
      <c r="AJ45" s="15">
        <v>299.56493180000001</v>
      </c>
      <c r="AK45" s="15">
        <v>262.76076571999999</v>
      </c>
      <c r="AL45" s="15">
        <v>6.2356164384000001</v>
      </c>
      <c r="AM45" s="15">
        <v>42.803520102999997</v>
      </c>
      <c r="AN45" s="15">
        <v>237.84738414</v>
      </c>
      <c r="AO45" s="15">
        <v>401.63961879999999</v>
      </c>
      <c r="AP45" s="15">
        <v>7.0717534246999998</v>
      </c>
      <c r="AQ45" s="15">
        <v>0</v>
      </c>
      <c r="AS45" s="39"/>
      <c r="AU45" s="14">
        <v>11</v>
      </c>
      <c r="AV45" s="15">
        <v>2130.6522866</v>
      </c>
      <c r="AW45" s="15">
        <v>261.99609830000003</v>
      </c>
      <c r="AX45" s="15">
        <v>267.87124332000002</v>
      </c>
      <c r="AY45" s="15">
        <v>249.48384281</v>
      </c>
      <c r="AZ45" s="15">
        <v>6.2356164384000001</v>
      </c>
      <c r="BA45" s="15">
        <v>118.89279263</v>
      </c>
      <c r="BB45" s="15">
        <v>238.61979471999999</v>
      </c>
      <c r="BC45" s="15">
        <v>272.92041545000001</v>
      </c>
      <c r="BD45" s="15">
        <v>7.0752616247000004</v>
      </c>
      <c r="BE45" s="15">
        <v>0</v>
      </c>
      <c r="BG45" s="39"/>
    </row>
    <row r="46" spans="1:59">
      <c r="A46" s="39"/>
      <c r="B46" s="39"/>
      <c r="C46" s="39"/>
      <c r="E46" s="14">
        <v>12</v>
      </c>
      <c r="F46" s="15">
        <v>2415.8154502000002</v>
      </c>
      <c r="G46" s="15">
        <v>313.66962666000001</v>
      </c>
      <c r="H46" s="15">
        <v>325.73471638000001</v>
      </c>
      <c r="I46" s="15">
        <v>286.14747675000001</v>
      </c>
      <c r="J46" s="15">
        <v>6.2356164384000001</v>
      </c>
      <c r="K46" s="15">
        <v>29.52009301</v>
      </c>
      <c r="L46" s="15">
        <v>311.41012102000002</v>
      </c>
      <c r="M46" s="15">
        <v>654.67839844000002</v>
      </c>
      <c r="N46" s="15">
        <v>8.1283647944999995</v>
      </c>
      <c r="O46" s="15">
        <v>0</v>
      </c>
      <c r="Q46" s="39"/>
      <c r="S46" s="14">
        <v>12</v>
      </c>
      <c r="T46" s="15">
        <v>2293.8152879999998</v>
      </c>
      <c r="U46" s="15">
        <v>288.70419647</v>
      </c>
      <c r="V46" s="15">
        <v>279.80314364999998</v>
      </c>
      <c r="W46" s="15">
        <v>231.01986611000001</v>
      </c>
      <c r="X46" s="15">
        <v>6.2356164384000001</v>
      </c>
      <c r="Y46" s="15">
        <v>174.86162501000001</v>
      </c>
      <c r="Z46" s="15">
        <v>266.54932560999998</v>
      </c>
      <c r="AA46" s="15">
        <v>390.31385067000002</v>
      </c>
      <c r="AB46" s="15">
        <v>7.4766941150999999</v>
      </c>
      <c r="AC46" s="15">
        <v>0</v>
      </c>
      <c r="AE46" s="39"/>
      <c r="AG46" s="14">
        <v>12</v>
      </c>
      <c r="AH46" s="15">
        <v>2104.1431203000002</v>
      </c>
      <c r="AI46" s="15">
        <v>262.39668919000002</v>
      </c>
      <c r="AJ46" s="15">
        <v>297.53218731999999</v>
      </c>
      <c r="AK46" s="15">
        <v>261.25709028</v>
      </c>
      <c r="AL46" s="15">
        <v>6.2356164384000001</v>
      </c>
      <c r="AM46" s="15">
        <v>42.737898528000002</v>
      </c>
      <c r="AN46" s="15">
        <v>237.01303429000001</v>
      </c>
      <c r="AO46" s="15">
        <v>399.61182129999997</v>
      </c>
      <c r="AP46" s="15">
        <v>7.0717534246999998</v>
      </c>
      <c r="AQ46" s="15">
        <v>0</v>
      </c>
      <c r="AS46" s="39"/>
      <c r="AU46" s="14">
        <v>12</v>
      </c>
      <c r="AV46" s="15">
        <v>2107.8022436000001</v>
      </c>
      <c r="AW46" s="15">
        <v>258.64247005999999</v>
      </c>
      <c r="AX46" s="15">
        <v>265.77521632000003</v>
      </c>
      <c r="AY46" s="15">
        <v>248.08530561000001</v>
      </c>
      <c r="AZ46" s="15">
        <v>6.2356164384000001</v>
      </c>
      <c r="BA46" s="15">
        <v>118.72889308000001</v>
      </c>
      <c r="BB46" s="15">
        <v>237.67631549000001</v>
      </c>
      <c r="BC46" s="15">
        <v>272.31331189999997</v>
      </c>
      <c r="BD46" s="15">
        <v>7.0752616247000004</v>
      </c>
      <c r="BE46" s="15">
        <v>0</v>
      </c>
      <c r="BG46" s="39"/>
    </row>
    <row r="47" spans="1:59">
      <c r="A47" s="39"/>
      <c r="B47" s="39"/>
      <c r="C47" s="39"/>
      <c r="E47" s="14">
        <v>13</v>
      </c>
      <c r="F47" s="15">
        <v>2391.5350225000002</v>
      </c>
      <c r="G47" s="15">
        <v>311.50028251999998</v>
      </c>
      <c r="H47" s="15">
        <v>323.69189162999999</v>
      </c>
      <c r="I47" s="15">
        <v>284.73296740000001</v>
      </c>
      <c r="J47" s="15">
        <v>6.2356164384000001</v>
      </c>
      <c r="K47" s="15">
        <v>29.478373714</v>
      </c>
      <c r="L47" s="15">
        <v>310.32570535999997</v>
      </c>
      <c r="M47" s="15">
        <v>650.68866087000004</v>
      </c>
      <c r="N47" s="15">
        <v>8.1283647944999995</v>
      </c>
      <c r="O47" s="15">
        <v>0</v>
      </c>
      <c r="Q47" s="39"/>
      <c r="S47" s="14">
        <v>13</v>
      </c>
      <c r="T47" s="15">
        <v>2270.7958779000001</v>
      </c>
      <c r="U47" s="15">
        <v>286.40332916</v>
      </c>
      <c r="V47" s="15">
        <v>277.94090108</v>
      </c>
      <c r="W47" s="15">
        <v>230.23668466000001</v>
      </c>
      <c r="X47" s="15">
        <v>6.2356164384000001</v>
      </c>
      <c r="Y47" s="15">
        <v>174.49980008</v>
      </c>
      <c r="Z47" s="15">
        <v>265.51062130999998</v>
      </c>
      <c r="AA47" s="15">
        <v>388.47126616999998</v>
      </c>
      <c r="AB47" s="15">
        <v>7.4766941150999999</v>
      </c>
      <c r="AC47" s="15">
        <v>0</v>
      </c>
      <c r="AE47" s="39"/>
      <c r="AG47" s="14">
        <v>13</v>
      </c>
      <c r="AH47" s="15">
        <v>2082.5266594</v>
      </c>
      <c r="AI47" s="15">
        <v>260.83455724999999</v>
      </c>
      <c r="AJ47" s="15">
        <v>295.73594198000001</v>
      </c>
      <c r="AK47" s="15">
        <v>260.04608537000001</v>
      </c>
      <c r="AL47" s="15">
        <v>6.2356164384000001</v>
      </c>
      <c r="AM47" s="15">
        <v>42.674265847000001</v>
      </c>
      <c r="AN47" s="15">
        <v>236.17548772999999</v>
      </c>
      <c r="AO47" s="15">
        <v>397.58843651000001</v>
      </c>
      <c r="AP47" s="15">
        <v>7.0717534246999998</v>
      </c>
      <c r="AQ47" s="15">
        <v>0</v>
      </c>
      <c r="AS47" s="39"/>
      <c r="AU47" s="14">
        <v>13</v>
      </c>
      <c r="AV47" s="15">
        <v>2086.5134306999998</v>
      </c>
      <c r="AW47" s="15">
        <v>256.75739943999997</v>
      </c>
      <c r="AX47" s="15">
        <v>264.06181067</v>
      </c>
      <c r="AY47" s="15">
        <v>246.9567437</v>
      </c>
      <c r="AZ47" s="15">
        <v>6.2356164384000001</v>
      </c>
      <c r="BA47" s="15">
        <v>118.57113111</v>
      </c>
      <c r="BB47" s="15">
        <v>236.73361148000001</v>
      </c>
      <c r="BC47" s="15">
        <v>271.68330873000002</v>
      </c>
      <c r="BD47" s="15">
        <v>7.0752616247000004</v>
      </c>
      <c r="BE47" s="15">
        <v>0</v>
      </c>
      <c r="BG47" s="39"/>
    </row>
    <row r="48" spans="1:59">
      <c r="A48" s="39"/>
      <c r="B48" s="39"/>
      <c r="C48" s="39"/>
      <c r="E48" s="14">
        <v>14</v>
      </c>
      <c r="F48" s="15">
        <v>2370.5933429000002</v>
      </c>
      <c r="G48" s="15">
        <v>309.41945472999998</v>
      </c>
      <c r="H48" s="15">
        <v>321.76017913999999</v>
      </c>
      <c r="I48" s="15">
        <v>283.56639267999998</v>
      </c>
      <c r="J48" s="15">
        <v>6.2356164384000001</v>
      </c>
      <c r="K48" s="15">
        <v>29.437722099999998</v>
      </c>
      <c r="L48" s="15">
        <v>309.23772408000002</v>
      </c>
      <c r="M48" s="15">
        <v>646.73808512000005</v>
      </c>
      <c r="N48" s="15">
        <v>8.1283647944999995</v>
      </c>
      <c r="O48" s="15">
        <v>0</v>
      </c>
      <c r="Q48" s="39"/>
      <c r="S48" s="14">
        <v>14</v>
      </c>
      <c r="T48" s="15">
        <v>2251.5570619999999</v>
      </c>
      <c r="U48" s="15">
        <v>283.76753001999998</v>
      </c>
      <c r="V48" s="15">
        <v>275.92510632</v>
      </c>
      <c r="W48" s="15">
        <v>229.65556978999999</v>
      </c>
      <c r="X48" s="15">
        <v>6.2356164384000001</v>
      </c>
      <c r="Y48" s="15">
        <v>174.13901955</v>
      </c>
      <c r="Z48" s="15">
        <v>264.47349466999998</v>
      </c>
      <c r="AA48" s="15">
        <v>386.63055247</v>
      </c>
      <c r="AB48" s="15">
        <v>7.4766941150999999</v>
      </c>
      <c r="AC48" s="15">
        <v>0</v>
      </c>
      <c r="AE48" s="39"/>
      <c r="AG48" s="14">
        <v>14</v>
      </c>
      <c r="AH48" s="15">
        <v>2065.0707130000001</v>
      </c>
      <c r="AI48" s="15">
        <v>258.69859328000001</v>
      </c>
      <c r="AJ48" s="15">
        <v>293.41722296</v>
      </c>
      <c r="AK48" s="15">
        <v>259.07718742999998</v>
      </c>
      <c r="AL48" s="15">
        <v>6.2356164384000001</v>
      </c>
      <c r="AM48" s="15">
        <v>42.612588154000001</v>
      </c>
      <c r="AN48" s="15">
        <v>235.33495138999999</v>
      </c>
      <c r="AO48" s="15">
        <v>395.56960620000001</v>
      </c>
      <c r="AP48" s="15">
        <v>7.0717534246999998</v>
      </c>
      <c r="AQ48" s="15">
        <v>0</v>
      </c>
      <c r="AS48" s="39"/>
      <c r="AU48" s="14">
        <v>14</v>
      </c>
      <c r="AV48" s="15">
        <v>2068.1556532</v>
      </c>
      <c r="AW48" s="15">
        <v>254.66325487</v>
      </c>
      <c r="AX48" s="15">
        <v>262.65169795999998</v>
      </c>
      <c r="AY48" s="15">
        <v>246.04882556999999</v>
      </c>
      <c r="AZ48" s="15">
        <v>6.2356164384000001</v>
      </c>
      <c r="BA48" s="15">
        <v>118.41939351000001</v>
      </c>
      <c r="BB48" s="15">
        <v>235.79183215</v>
      </c>
      <c r="BC48" s="15">
        <v>271.03089612000002</v>
      </c>
      <c r="BD48" s="15">
        <v>7.0752616247000004</v>
      </c>
      <c r="BE48" s="15">
        <v>0</v>
      </c>
      <c r="BG48" s="39"/>
    </row>
    <row r="49" spans="1:59">
      <c r="A49" s="39"/>
      <c r="B49" s="39"/>
      <c r="C49" s="39"/>
      <c r="E49" s="14">
        <v>15</v>
      </c>
      <c r="F49" s="15">
        <v>2351.6212411000001</v>
      </c>
      <c r="G49" s="15">
        <v>307.66228527999999</v>
      </c>
      <c r="H49" s="15">
        <v>320.60312353</v>
      </c>
      <c r="I49" s="15">
        <v>282.59573870000003</v>
      </c>
      <c r="J49" s="15">
        <v>6.2356164384000001</v>
      </c>
      <c r="K49" s="15">
        <v>29.398120639999998</v>
      </c>
      <c r="L49" s="15">
        <v>308.14642638999999</v>
      </c>
      <c r="M49" s="15">
        <v>642.82630490999998</v>
      </c>
      <c r="N49" s="15">
        <v>8.1283647944999995</v>
      </c>
      <c r="O49" s="15">
        <v>0</v>
      </c>
      <c r="Q49" s="39"/>
      <c r="S49" s="14">
        <v>15</v>
      </c>
      <c r="T49" s="15">
        <v>2233.4253669999998</v>
      </c>
      <c r="U49" s="15">
        <v>282.25131490000001</v>
      </c>
      <c r="V49" s="15">
        <v>274.55240156000002</v>
      </c>
      <c r="W49" s="15">
        <v>229.22478559999999</v>
      </c>
      <c r="X49" s="15">
        <v>6.2356164384000001</v>
      </c>
      <c r="Y49" s="15">
        <v>173.77926916999999</v>
      </c>
      <c r="Z49" s="15">
        <v>263.43809023</v>
      </c>
      <c r="AA49" s="15">
        <v>384.79184821000001</v>
      </c>
      <c r="AB49" s="15">
        <v>7.4766941150999999</v>
      </c>
      <c r="AC49" s="15">
        <v>0</v>
      </c>
      <c r="AE49" s="39"/>
      <c r="AG49" s="14">
        <v>15</v>
      </c>
      <c r="AH49" s="15">
        <v>2048.5327124</v>
      </c>
      <c r="AI49" s="15">
        <v>257.66517687999999</v>
      </c>
      <c r="AJ49" s="15">
        <v>291.74394432999998</v>
      </c>
      <c r="AK49" s="15">
        <v>258.29983291000002</v>
      </c>
      <c r="AL49" s="15">
        <v>6.2356164384000001</v>
      </c>
      <c r="AM49" s="15">
        <v>42.55283154</v>
      </c>
      <c r="AN49" s="15">
        <v>234.49163214999999</v>
      </c>
      <c r="AO49" s="15">
        <v>393.55547210999998</v>
      </c>
      <c r="AP49" s="15">
        <v>7.0717534246999998</v>
      </c>
      <c r="AQ49" s="15">
        <v>0</v>
      </c>
      <c r="AS49" s="39"/>
      <c r="AU49" s="14">
        <v>15</v>
      </c>
      <c r="AV49" s="15">
        <v>2052.1648740999999</v>
      </c>
      <c r="AW49" s="15">
        <v>253.08152461</v>
      </c>
      <c r="AX49" s="15">
        <v>261.00027225000002</v>
      </c>
      <c r="AY49" s="15">
        <v>245.31221973000001</v>
      </c>
      <c r="AZ49" s="15">
        <v>6.2356164384000001</v>
      </c>
      <c r="BA49" s="15">
        <v>118.27356711</v>
      </c>
      <c r="BB49" s="15">
        <v>234.85112697</v>
      </c>
      <c r="BC49" s="15">
        <v>270.35656423</v>
      </c>
      <c r="BD49" s="15">
        <v>7.0752616247000004</v>
      </c>
      <c r="BE49" s="15">
        <v>0</v>
      </c>
      <c r="BG49" s="39"/>
    </row>
    <row r="50" spans="1:59">
      <c r="A50" s="39"/>
      <c r="B50" s="39"/>
      <c r="C50" s="39"/>
      <c r="E50" s="14">
        <v>16</v>
      </c>
      <c r="F50" s="15">
        <v>2335.4061646999999</v>
      </c>
      <c r="G50" s="15">
        <v>305.74116139</v>
      </c>
      <c r="H50" s="15">
        <v>319.45040609</v>
      </c>
      <c r="I50" s="15">
        <v>281.76899155000001</v>
      </c>
      <c r="J50" s="15">
        <v>6.2356164384000001</v>
      </c>
      <c r="K50" s="15">
        <v>29.359551804999999</v>
      </c>
      <c r="L50" s="15">
        <v>307.05206146</v>
      </c>
      <c r="M50" s="15">
        <v>638.95295399999998</v>
      </c>
      <c r="N50" s="15">
        <v>8.1283647944999995</v>
      </c>
      <c r="O50" s="15">
        <v>0</v>
      </c>
      <c r="Q50" s="39"/>
      <c r="S50" s="14">
        <v>16</v>
      </c>
      <c r="T50" s="15">
        <v>2217.2116191999999</v>
      </c>
      <c r="U50" s="15">
        <v>280.76743488</v>
      </c>
      <c r="V50" s="15">
        <v>273.67689438999997</v>
      </c>
      <c r="W50" s="15">
        <v>228.89259620000001</v>
      </c>
      <c r="X50" s="15">
        <v>6.2356164384000001</v>
      </c>
      <c r="Y50" s="15">
        <v>173.42053465999999</v>
      </c>
      <c r="Z50" s="15">
        <v>262.40455255000001</v>
      </c>
      <c r="AA50" s="15">
        <v>382.95529202</v>
      </c>
      <c r="AB50" s="15">
        <v>7.4766941150999999</v>
      </c>
      <c r="AC50" s="15">
        <v>0</v>
      </c>
      <c r="AE50" s="39"/>
      <c r="AG50" s="14">
        <v>16</v>
      </c>
      <c r="AH50" s="15">
        <v>2034.4184548999999</v>
      </c>
      <c r="AI50" s="15">
        <v>255.48328935999999</v>
      </c>
      <c r="AJ50" s="15">
        <v>291.0630524</v>
      </c>
      <c r="AK50" s="15">
        <v>257.66345826999998</v>
      </c>
      <c r="AL50" s="15">
        <v>6.2356164384000001</v>
      </c>
      <c r="AM50" s="15">
        <v>42.494962098999999</v>
      </c>
      <c r="AN50" s="15">
        <v>233.64573694000001</v>
      </c>
      <c r="AO50" s="15">
        <v>391.54617596999998</v>
      </c>
      <c r="AP50" s="15">
        <v>7.0717534246999998</v>
      </c>
      <c r="AQ50" s="15">
        <v>0</v>
      </c>
      <c r="AS50" s="39"/>
      <c r="AU50" s="14">
        <v>16</v>
      </c>
      <c r="AV50" s="15">
        <v>2037.4729887999999</v>
      </c>
      <c r="AW50" s="15">
        <v>251.68253239000001</v>
      </c>
      <c r="AX50" s="15">
        <v>260.11815981000001</v>
      </c>
      <c r="AY50" s="15">
        <v>244.69759468000001</v>
      </c>
      <c r="AZ50" s="15">
        <v>6.2356164384000001</v>
      </c>
      <c r="BA50" s="15">
        <v>118.13353873</v>
      </c>
      <c r="BB50" s="15">
        <v>233.91164541000001</v>
      </c>
      <c r="BC50" s="15">
        <v>269.66080323</v>
      </c>
      <c r="BD50" s="15">
        <v>7.0752616247000004</v>
      </c>
      <c r="BE50" s="15">
        <v>0</v>
      </c>
      <c r="BG50" s="39"/>
    </row>
    <row r="51" spans="1:59">
      <c r="A51" s="39"/>
      <c r="B51" s="39"/>
      <c r="C51" s="39"/>
      <c r="E51" s="14">
        <v>17</v>
      </c>
      <c r="F51" s="15">
        <v>2321.1381517999998</v>
      </c>
      <c r="G51" s="15">
        <v>304.25352722000002</v>
      </c>
      <c r="H51" s="15">
        <v>318.04406083999999</v>
      </c>
      <c r="I51" s="15">
        <v>281.03413733999997</v>
      </c>
      <c r="J51" s="15">
        <v>6.2356164384000001</v>
      </c>
      <c r="K51" s="15">
        <v>29.321998066999999</v>
      </c>
      <c r="L51" s="15">
        <v>305.95487850000001</v>
      </c>
      <c r="M51" s="15">
        <v>635.11766611999997</v>
      </c>
      <c r="N51" s="15">
        <v>8.1283647944999995</v>
      </c>
      <c r="O51" s="15">
        <v>0</v>
      </c>
      <c r="Q51" s="39"/>
      <c r="S51" s="14">
        <v>17</v>
      </c>
      <c r="T51" s="15">
        <v>2203.0852676</v>
      </c>
      <c r="U51" s="15">
        <v>279.41121869</v>
      </c>
      <c r="V51" s="15">
        <v>272.61149160000002</v>
      </c>
      <c r="W51" s="15">
        <v>228.60726566</v>
      </c>
      <c r="X51" s="15">
        <v>6.2356164384000001</v>
      </c>
      <c r="Y51" s="15">
        <v>173.06280176999999</v>
      </c>
      <c r="Z51" s="15">
        <v>261.37302615999999</v>
      </c>
      <c r="AA51" s="15">
        <v>381.12102253</v>
      </c>
      <c r="AB51" s="15">
        <v>7.4766941150999999</v>
      </c>
      <c r="AC51" s="15">
        <v>0</v>
      </c>
      <c r="AE51" s="39"/>
      <c r="AG51" s="14">
        <v>17</v>
      </c>
      <c r="AH51" s="15">
        <v>2021.3390204</v>
      </c>
      <c r="AI51" s="15">
        <v>254.52094876000001</v>
      </c>
      <c r="AJ51" s="15">
        <v>289.99717416999999</v>
      </c>
      <c r="AK51" s="15">
        <v>257.11749995000002</v>
      </c>
      <c r="AL51" s="15">
        <v>6.2356164384000001</v>
      </c>
      <c r="AM51" s="15">
        <v>42.438945926000002</v>
      </c>
      <c r="AN51" s="15">
        <v>232.79747266000001</v>
      </c>
      <c r="AO51" s="15">
        <v>389.54185955000003</v>
      </c>
      <c r="AP51" s="15">
        <v>7.0717534246999998</v>
      </c>
      <c r="AQ51" s="15">
        <v>0</v>
      </c>
      <c r="AS51" s="39"/>
      <c r="AU51" s="14">
        <v>17</v>
      </c>
      <c r="AV51" s="15">
        <v>2025.0967247999999</v>
      </c>
      <c r="AW51" s="15">
        <v>250.12921875000001</v>
      </c>
      <c r="AX51" s="15">
        <v>258.93853788000001</v>
      </c>
      <c r="AY51" s="15">
        <v>244.15561893</v>
      </c>
      <c r="AZ51" s="15">
        <v>6.2356164384000001</v>
      </c>
      <c r="BA51" s="15">
        <v>117.99919516</v>
      </c>
      <c r="BB51" s="15">
        <v>232.97353692999999</v>
      </c>
      <c r="BC51" s="15">
        <v>268.94410327999998</v>
      </c>
      <c r="BD51" s="15">
        <v>7.0752616247000004</v>
      </c>
      <c r="BE51" s="15">
        <v>0</v>
      </c>
      <c r="BG51" s="39"/>
    </row>
    <row r="52" spans="1:59">
      <c r="A52" s="39"/>
      <c r="B52" s="39"/>
      <c r="C52" s="39"/>
      <c r="E52" s="14">
        <v>18</v>
      </c>
      <c r="F52" s="15">
        <v>2307.8383309000001</v>
      </c>
      <c r="G52" s="15">
        <v>302.82382973</v>
      </c>
      <c r="H52" s="15">
        <v>317.26802850000001</v>
      </c>
      <c r="I52" s="15">
        <v>280.33916217000001</v>
      </c>
      <c r="J52" s="15">
        <v>6.2356164384000001</v>
      </c>
      <c r="K52" s="15">
        <v>29.285441895999998</v>
      </c>
      <c r="L52" s="15">
        <v>304.85512670000003</v>
      </c>
      <c r="M52" s="15">
        <v>631.32007503</v>
      </c>
      <c r="N52" s="15">
        <v>8.1283647944999995</v>
      </c>
      <c r="O52" s="15">
        <v>0</v>
      </c>
      <c r="Q52" s="39"/>
      <c r="S52" s="14">
        <v>18</v>
      </c>
      <c r="T52" s="15">
        <v>2190.8886386999998</v>
      </c>
      <c r="U52" s="15">
        <v>277.58700189000001</v>
      </c>
      <c r="V52" s="15">
        <v>271.68721595</v>
      </c>
      <c r="W52" s="15">
        <v>228.3170581</v>
      </c>
      <c r="X52" s="15">
        <v>6.2356164384000001</v>
      </c>
      <c r="Y52" s="15">
        <v>172.70605621999999</v>
      </c>
      <c r="Z52" s="15">
        <v>260.34365561999999</v>
      </c>
      <c r="AA52" s="15">
        <v>379.28917834999999</v>
      </c>
      <c r="AB52" s="15">
        <v>7.4766941150999999</v>
      </c>
      <c r="AC52" s="15">
        <v>0</v>
      </c>
      <c r="AE52" s="39"/>
      <c r="AG52" s="14">
        <v>18</v>
      </c>
      <c r="AH52" s="15">
        <v>2009.8505780999999</v>
      </c>
      <c r="AI52" s="15">
        <v>253.13949740000001</v>
      </c>
      <c r="AJ52" s="15">
        <v>289.23052301000001</v>
      </c>
      <c r="AK52" s="15">
        <v>256.61139441</v>
      </c>
      <c r="AL52" s="15">
        <v>6.2356164384000001</v>
      </c>
      <c r="AM52" s="15">
        <v>42.384749112000002</v>
      </c>
      <c r="AN52" s="15">
        <v>231.94704621</v>
      </c>
      <c r="AO52" s="15">
        <v>387.54266457</v>
      </c>
      <c r="AP52" s="15">
        <v>7.0717534246999998</v>
      </c>
      <c r="AQ52" s="15">
        <v>0</v>
      </c>
      <c r="AS52" s="39"/>
      <c r="AU52" s="14">
        <v>18</v>
      </c>
      <c r="AV52" s="15">
        <v>2013.1974113000001</v>
      </c>
      <c r="AW52" s="15">
        <v>249.11789433000001</v>
      </c>
      <c r="AX52" s="15">
        <v>258.21661191999999</v>
      </c>
      <c r="AY52" s="15">
        <v>243.63696096999999</v>
      </c>
      <c r="AZ52" s="15">
        <v>6.2356164384000001</v>
      </c>
      <c r="BA52" s="15">
        <v>117.87042322000001</v>
      </c>
      <c r="BB52" s="15">
        <v>232.03695099999999</v>
      </c>
      <c r="BC52" s="15">
        <v>268.20695454999998</v>
      </c>
      <c r="BD52" s="15">
        <v>7.0752616247000004</v>
      </c>
      <c r="BE52" s="15">
        <v>0</v>
      </c>
      <c r="BG52" s="39"/>
    </row>
    <row r="53" spans="1:59">
      <c r="A53" s="39"/>
      <c r="B53" s="39"/>
      <c r="C53" s="39"/>
      <c r="E53" s="14">
        <v>19</v>
      </c>
      <c r="F53" s="15">
        <v>2295.6151832999999</v>
      </c>
      <c r="G53" s="15">
        <v>301.56381777000001</v>
      </c>
      <c r="H53" s="15">
        <v>316.43159498</v>
      </c>
      <c r="I53" s="15">
        <v>279.63205212999998</v>
      </c>
      <c r="J53" s="15">
        <v>6.2356164384000001</v>
      </c>
      <c r="K53" s="15">
        <v>29.249865762999999</v>
      </c>
      <c r="L53" s="15">
        <v>303.75305523999998</v>
      </c>
      <c r="M53" s="15">
        <v>627.55981444999998</v>
      </c>
      <c r="N53" s="15">
        <v>8.1283647944999995</v>
      </c>
      <c r="O53" s="15">
        <v>0</v>
      </c>
      <c r="Q53" s="39"/>
      <c r="S53" s="14">
        <v>19</v>
      </c>
      <c r="T53" s="15">
        <v>2178.9590926999999</v>
      </c>
      <c r="U53" s="15">
        <v>276.65434943999998</v>
      </c>
      <c r="V53" s="15">
        <v>270.78482703999998</v>
      </c>
      <c r="W53" s="15">
        <v>227.97023761</v>
      </c>
      <c r="X53" s="15">
        <v>6.2356164384000001</v>
      </c>
      <c r="Y53" s="15">
        <v>172.35028374999999</v>
      </c>
      <c r="Z53" s="15">
        <v>259.31658548000001</v>
      </c>
      <c r="AA53" s="15">
        <v>377.45989813</v>
      </c>
      <c r="AB53" s="15">
        <v>7.4766941150999999</v>
      </c>
      <c r="AC53" s="15">
        <v>0</v>
      </c>
      <c r="AE53" s="39"/>
      <c r="AG53" s="14">
        <v>19</v>
      </c>
      <c r="AH53" s="15">
        <v>1998.8348868</v>
      </c>
      <c r="AI53" s="15">
        <v>252.32679329999999</v>
      </c>
      <c r="AJ53" s="15">
        <v>288.49520729</v>
      </c>
      <c r="AK53" s="15">
        <v>256.09457809000003</v>
      </c>
      <c r="AL53" s="15">
        <v>6.2356164384000001</v>
      </c>
      <c r="AM53" s="15">
        <v>42.332337750999997</v>
      </c>
      <c r="AN53" s="15">
        <v>231.09466451</v>
      </c>
      <c r="AO53" s="15">
        <v>385.54873279999998</v>
      </c>
      <c r="AP53" s="15">
        <v>7.0717534246999998</v>
      </c>
      <c r="AQ53" s="15">
        <v>0</v>
      </c>
      <c r="AS53" s="39"/>
      <c r="AU53" s="14">
        <v>19</v>
      </c>
      <c r="AV53" s="15">
        <v>2002.6843060000001</v>
      </c>
      <c r="AW53" s="15">
        <v>248.07547328000001</v>
      </c>
      <c r="AX53" s="15">
        <v>257.22905565000002</v>
      </c>
      <c r="AY53" s="15">
        <v>243.0922893</v>
      </c>
      <c r="AZ53" s="15">
        <v>6.2356164384000001</v>
      </c>
      <c r="BA53" s="15">
        <v>117.74710974</v>
      </c>
      <c r="BB53" s="15">
        <v>231.10203709000001</v>
      </c>
      <c r="BC53" s="15">
        <v>267.44984721999998</v>
      </c>
      <c r="BD53" s="15">
        <v>7.0752616247000004</v>
      </c>
      <c r="BE53" s="15">
        <v>0</v>
      </c>
      <c r="BG53" s="39"/>
    </row>
    <row r="54" spans="1:59">
      <c r="A54" s="39"/>
      <c r="B54" s="39"/>
      <c r="C54" s="39"/>
      <c r="E54" s="14">
        <v>20</v>
      </c>
      <c r="F54" s="15">
        <v>2284.3755709000002</v>
      </c>
      <c r="G54" s="15">
        <v>300.19636000999998</v>
      </c>
      <c r="H54" s="15">
        <v>315.43454607000001</v>
      </c>
      <c r="I54" s="15">
        <v>278.86079333999999</v>
      </c>
      <c r="J54" s="15">
        <v>6.2356164384000001</v>
      </c>
      <c r="K54" s="15">
        <v>29.215252141000001</v>
      </c>
      <c r="L54" s="15">
        <v>302.64891332000002</v>
      </c>
      <c r="M54" s="15">
        <v>623.83651812999994</v>
      </c>
      <c r="N54" s="15">
        <v>8.1283647944999995</v>
      </c>
      <c r="O54" s="15">
        <v>0</v>
      </c>
      <c r="Q54" s="39"/>
      <c r="S54" s="14">
        <v>20</v>
      </c>
      <c r="T54" s="15">
        <v>2167.9440534</v>
      </c>
      <c r="U54" s="15">
        <v>275.67039718000001</v>
      </c>
      <c r="V54" s="15">
        <v>269.77745005000003</v>
      </c>
      <c r="W54" s="15">
        <v>227.51506828000001</v>
      </c>
      <c r="X54" s="15">
        <v>6.2356164384000001</v>
      </c>
      <c r="Y54" s="15">
        <v>171.99547010000001</v>
      </c>
      <c r="Z54" s="15">
        <v>258.29196028000001</v>
      </c>
      <c r="AA54" s="15">
        <v>375.63332049000002</v>
      </c>
      <c r="AB54" s="15">
        <v>7.4766941150999999</v>
      </c>
      <c r="AC54" s="15">
        <v>0</v>
      </c>
      <c r="AE54" s="39"/>
      <c r="AG54" s="14">
        <v>20</v>
      </c>
      <c r="AH54" s="15">
        <v>1988.9054149999999</v>
      </c>
      <c r="AI54" s="15">
        <v>251.19142342999999</v>
      </c>
      <c r="AJ54" s="15">
        <v>287.67089629999998</v>
      </c>
      <c r="AK54" s="15">
        <v>255.51648746000001</v>
      </c>
      <c r="AL54" s="15">
        <v>6.2356164384000001</v>
      </c>
      <c r="AM54" s="15">
        <v>42.281677936000001</v>
      </c>
      <c r="AN54" s="15">
        <v>230.24053445999999</v>
      </c>
      <c r="AO54" s="15">
        <v>383.56020597000003</v>
      </c>
      <c r="AP54" s="15">
        <v>7.0717534246999998</v>
      </c>
      <c r="AQ54" s="15">
        <v>0</v>
      </c>
      <c r="AS54" s="39"/>
      <c r="AU54" s="14">
        <v>20</v>
      </c>
      <c r="AV54" s="15">
        <v>1992.8677714</v>
      </c>
      <c r="AW54" s="15">
        <v>246.89413637000001</v>
      </c>
      <c r="AX54" s="15">
        <v>256.38617096000002</v>
      </c>
      <c r="AY54" s="15">
        <v>242.47227244000001</v>
      </c>
      <c r="AZ54" s="15">
        <v>6.2356164384000001</v>
      </c>
      <c r="BA54" s="15">
        <v>117.62914151</v>
      </c>
      <c r="BB54" s="15">
        <v>230.16894465999999</v>
      </c>
      <c r="BC54" s="15">
        <v>266.67327144000001</v>
      </c>
      <c r="BD54" s="15">
        <v>7.0752616247000004</v>
      </c>
      <c r="BE54" s="15">
        <v>0</v>
      </c>
      <c r="BG54" s="39"/>
    </row>
    <row r="55" spans="1:59">
      <c r="A55" s="39"/>
      <c r="B55" s="39"/>
      <c r="C55" s="39"/>
      <c r="E55" s="14">
        <v>21</v>
      </c>
      <c r="F55" s="15">
        <v>2272.8609584000001</v>
      </c>
      <c r="G55" s="15">
        <v>299.22935733999998</v>
      </c>
      <c r="H55" s="15">
        <v>314.55703225000002</v>
      </c>
      <c r="I55" s="15">
        <v>277.97337188</v>
      </c>
      <c r="J55" s="15">
        <v>6.2356164384000001</v>
      </c>
      <c r="K55" s="15">
        <v>29.181583498999998</v>
      </c>
      <c r="L55" s="15">
        <v>301.54295014000002</v>
      </c>
      <c r="M55" s="15">
        <v>620.14981981000005</v>
      </c>
      <c r="N55" s="15">
        <v>8.1283647944999995</v>
      </c>
      <c r="O55" s="15">
        <v>0</v>
      </c>
      <c r="Q55" s="39"/>
      <c r="S55" s="14">
        <v>21</v>
      </c>
      <c r="T55" s="15">
        <v>2157.163943</v>
      </c>
      <c r="U55" s="15">
        <v>274.64025420000002</v>
      </c>
      <c r="V55" s="15">
        <v>268.91723839000002</v>
      </c>
      <c r="W55" s="15">
        <v>226.89981422</v>
      </c>
      <c r="X55" s="15">
        <v>6.2356164384000001</v>
      </c>
      <c r="Y55" s="15">
        <v>171.64160100999999</v>
      </c>
      <c r="Z55" s="15">
        <v>257.26992458000001</v>
      </c>
      <c r="AA55" s="15">
        <v>373.80958405000001</v>
      </c>
      <c r="AB55" s="15">
        <v>7.4766941150999999</v>
      </c>
      <c r="AC55" s="15">
        <v>0</v>
      </c>
      <c r="AE55" s="39"/>
      <c r="AG55" s="14">
        <v>21</v>
      </c>
      <c r="AH55" s="15">
        <v>1979.0182873000001</v>
      </c>
      <c r="AI55" s="15">
        <v>250.52439156</v>
      </c>
      <c r="AJ55" s="15">
        <v>286.61218666000002</v>
      </c>
      <c r="AK55" s="15">
        <v>254.82655894999999</v>
      </c>
      <c r="AL55" s="15">
        <v>6.2356164384000001</v>
      </c>
      <c r="AM55" s="15">
        <v>42.232735759999997</v>
      </c>
      <c r="AN55" s="15">
        <v>229.38486297</v>
      </c>
      <c r="AO55" s="15">
        <v>381.57722582999997</v>
      </c>
      <c r="AP55" s="15">
        <v>7.0717534246999998</v>
      </c>
      <c r="AQ55" s="15">
        <v>0</v>
      </c>
      <c r="AS55" s="39"/>
      <c r="AU55" s="14">
        <v>21</v>
      </c>
      <c r="AV55" s="15">
        <v>1982.7108002</v>
      </c>
      <c r="AW55" s="15">
        <v>246.15864397000001</v>
      </c>
      <c r="AX55" s="15">
        <v>255.75305026999999</v>
      </c>
      <c r="AY55" s="15">
        <v>241.72757888000001</v>
      </c>
      <c r="AZ55" s="15">
        <v>6.2356164384000001</v>
      </c>
      <c r="BA55" s="15">
        <v>117.51640535999999</v>
      </c>
      <c r="BB55" s="15">
        <v>229.23782319</v>
      </c>
      <c r="BC55" s="15">
        <v>265.87771738999999</v>
      </c>
      <c r="BD55" s="15">
        <v>7.0752616247000004</v>
      </c>
      <c r="BE55" s="15">
        <v>0</v>
      </c>
      <c r="BG55" s="39"/>
    </row>
    <row r="56" spans="1:59">
      <c r="A56" s="39"/>
      <c r="B56" s="39"/>
      <c r="C56" s="39"/>
      <c r="E56" s="14">
        <v>22</v>
      </c>
      <c r="F56" s="15">
        <v>2261.7536427999999</v>
      </c>
      <c r="G56" s="15">
        <v>297.86842813999999</v>
      </c>
      <c r="H56" s="15">
        <v>313.44065443</v>
      </c>
      <c r="I56" s="15">
        <v>276.91777387000002</v>
      </c>
      <c r="J56" s="15">
        <v>6.2356164384000001</v>
      </c>
      <c r="K56" s="15">
        <v>29.148842309999999</v>
      </c>
      <c r="L56" s="15">
        <v>300.43541488</v>
      </c>
      <c r="M56" s="15">
        <v>616.49935325000001</v>
      </c>
      <c r="N56" s="15">
        <v>8.1283647944999995</v>
      </c>
      <c r="O56" s="15">
        <v>0</v>
      </c>
      <c r="Q56" s="39"/>
      <c r="S56" s="14">
        <v>22</v>
      </c>
      <c r="T56" s="15">
        <v>2146.4241188000001</v>
      </c>
      <c r="U56" s="15">
        <v>273.66417128000001</v>
      </c>
      <c r="V56" s="15">
        <v>267.87626865999999</v>
      </c>
      <c r="W56" s="15">
        <v>226.07273952</v>
      </c>
      <c r="X56" s="15">
        <v>6.2356164384000001</v>
      </c>
      <c r="Y56" s="15">
        <v>171.28866221000001</v>
      </c>
      <c r="Z56" s="15">
        <v>256.25062292000001</v>
      </c>
      <c r="AA56" s="15">
        <v>371.98882745999998</v>
      </c>
      <c r="AB56" s="15">
        <v>7.4766941150999999</v>
      </c>
      <c r="AC56" s="15">
        <v>0</v>
      </c>
      <c r="AE56" s="39"/>
      <c r="AG56" s="14">
        <v>22</v>
      </c>
      <c r="AH56" s="15">
        <v>1969.4877891000001</v>
      </c>
      <c r="AI56" s="15">
        <v>249.31724944999999</v>
      </c>
      <c r="AJ56" s="15">
        <v>285.61496634999997</v>
      </c>
      <c r="AK56" s="15">
        <v>253.97422902</v>
      </c>
      <c r="AL56" s="15">
        <v>6.2356164384000001</v>
      </c>
      <c r="AM56" s="15">
        <v>42.185477317</v>
      </c>
      <c r="AN56" s="15">
        <v>228.52785693999999</v>
      </c>
      <c r="AO56" s="15">
        <v>379.59993413000001</v>
      </c>
      <c r="AP56" s="15">
        <v>7.0717534246999998</v>
      </c>
      <c r="AQ56" s="15">
        <v>0</v>
      </c>
      <c r="AS56" s="39"/>
      <c r="AU56" s="14">
        <v>22</v>
      </c>
      <c r="AV56" s="15">
        <v>1973.4158293999999</v>
      </c>
      <c r="AW56" s="15">
        <v>244.95637522000001</v>
      </c>
      <c r="AX56" s="15">
        <v>254.65272268999999</v>
      </c>
      <c r="AY56" s="15">
        <v>240.80887712000001</v>
      </c>
      <c r="AZ56" s="15">
        <v>6.2356164384000001</v>
      </c>
      <c r="BA56" s="15">
        <v>117.40878809</v>
      </c>
      <c r="BB56" s="15">
        <v>228.30882213999999</v>
      </c>
      <c r="BC56" s="15">
        <v>265.06367523</v>
      </c>
      <c r="BD56" s="15">
        <v>7.0752616247000004</v>
      </c>
      <c r="BE56" s="15">
        <v>0</v>
      </c>
      <c r="BG56" s="39"/>
    </row>
    <row r="57" spans="1:59">
      <c r="A57" s="39"/>
      <c r="B57" s="39"/>
      <c r="C57" s="39"/>
      <c r="E57" s="14">
        <v>23</v>
      </c>
      <c r="F57" s="15">
        <v>2250.1202447999999</v>
      </c>
      <c r="G57" s="15">
        <v>296.55574085000001</v>
      </c>
      <c r="H57" s="15">
        <v>312.10158222000001</v>
      </c>
      <c r="I57" s="15">
        <v>275.64654287000002</v>
      </c>
      <c r="J57" s="15">
        <v>6.2356164384000001</v>
      </c>
      <c r="K57" s="15">
        <v>29.117011044000002</v>
      </c>
      <c r="L57" s="15">
        <v>299.32655674</v>
      </c>
      <c r="M57" s="15">
        <v>612.88475216999996</v>
      </c>
      <c r="N57" s="15">
        <v>8.1283647944999995</v>
      </c>
      <c r="O57" s="15">
        <v>0</v>
      </c>
      <c r="Q57" s="39"/>
      <c r="S57" s="14">
        <v>23</v>
      </c>
      <c r="T57" s="15">
        <v>2135.3790629</v>
      </c>
      <c r="U57" s="15">
        <v>272.37690657000002</v>
      </c>
      <c r="V57" s="15">
        <v>266.93399624</v>
      </c>
      <c r="W57" s="15">
        <v>224.99109745999999</v>
      </c>
      <c r="X57" s="15">
        <v>6.2356164384000001</v>
      </c>
      <c r="Y57" s="15">
        <v>170.93663943000001</v>
      </c>
      <c r="Z57" s="15">
        <v>255.23419985000001</v>
      </c>
      <c r="AA57" s="15">
        <v>370.17118932</v>
      </c>
      <c r="AB57" s="15">
        <v>7.4766941150999999</v>
      </c>
      <c r="AC57" s="15">
        <v>0</v>
      </c>
      <c r="AE57" s="39"/>
      <c r="AG57" s="14">
        <v>23</v>
      </c>
      <c r="AH57" s="15">
        <v>1959.6007505</v>
      </c>
      <c r="AI57" s="15">
        <v>248.18178814999999</v>
      </c>
      <c r="AJ57" s="15">
        <v>284.38226959000002</v>
      </c>
      <c r="AK57" s="15">
        <v>252.90900349</v>
      </c>
      <c r="AL57" s="15">
        <v>6.2356164384000001</v>
      </c>
      <c r="AM57" s="15">
        <v>42.139868700000001</v>
      </c>
      <c r="AN57" s="15">
        <v>227.66972329000001</v>
      </c>
      <c r="AO57" s="15">
        <v>377.62847262000003</v>
      </c>
      <c r="AP57" s="15">
        <v>7.0717534246999998</v>
      </c>
      <c r="AQ57" s="15">
        <v>0</v>
      </c>
      <c r="AS57" s="39"/>
      <c r="AU57" s="14">
        <v>23</v>
      </c>
      <c r="AV57" s="15">
        <v>1963.3313849000001</v>
      </c>
      <c r="AW57" s="15">
        <v>243.89867337000001</v>
      </c>
      <c r="AX57" s="15">
        <v>253.73782954000001</v>
      </c>
      <c r="AY57" s="15">
        <v>239.66717059999999</v>
      </c>
      <c r="AZ57" s="15">
        <v>6.2356164384000001</v>
      </c>
      <c r="BA57" s="15">
        <v>117.30617651999999</v>
      </c>
      <c r="BB57" s="15">
        <v>227.38209097999999</v>
      </c>
      <c r="BC57" s="15">
        <v>264.23163512999997</v>
      </c>
      <c r="BD57" s="15">
        <v>7.0752616247000004</v>
      </c>
      <c r="BE57" s="15">
        <v>0</v>
      </c>
      <c r="BG57" s="39"/>
    </row>
    <row r="58" spans="1:59">
      <c r="A58" s="39"/>
      <c r="B58" s="39"/>
      <c r="C58" s="39"/>
      <c r="E58" s="14">
        <v>24</v>
      </c>
      <c r="F58" s="15">
        <v>2237.7340141999998</v>
      </c>
      <c r="G58" s="15">
        <v>295.33930355000001</v>
      </c>
      <c r="H58" s="15">
        <v>310.75895652000003</v>
      </c>
      <c r="I58" s="15">
        <v>274.20080598999999</v>
      </c>
      <c r="J58" s="15">
        <v>6.2356164384000001</v>
      </c>
      <c r="K58" s="15">
        <v>29.086072173000002</v>
      </c>
      <c r="L58" s="15">
        <v>298.21662491000001</v>
      </c>
      <c r="M58" s="15">
        <v>609.30565031000003</v>
      </c>
      <c r="N58" s="15">
        <v>8.1283647944999995</v>
      </c>
      <c r="O58" s="15">
        <v>0</v>
      </c>
      <c r="Q58" s="39"/>
      <c r="S58" s="14">
        <v>24</v>
      </c>
      <c r="T58" s="15">
        <v>2124.4437929999999</v>
      </c>
      <c r="U58" s="15">
        <v>270.63197027000001</v>
      </c>
      <c r="V58" s="15">
        <v>265.60707151000003</v>
      </c>
      <c r="W58" s="15">
        <v>223.74260767000001</v>
      </c>
      <c r="X58" s="15">
        <v>6.2356164384000001</v>
      </c>
      <c r="Y58" s="15">
        <v>170.58551840999999</v>
      </c>
      <c r="Z58" s="15">
        <v>254.22079993</v>
      </c>
      <c r="AA58" s="15">
        <v>368.35680828</v>
      </c>
      <c r="AB58" s="15">
        <v>7.4766941150999999</v>
      </c>
      <c r="AC58" s="15">
        <v>0</v>
      </c>
      <c r="AE58" s="39"/>
      <c r="AG58" s="14">
        <v>24</v>
      </c>
      <c r="AH58" s="15">
        <v>1949.3945956</v>
      </c>
      <c r="AI58" s="15">
        <v>246.76677414</v>
      </c>
      <c r="AJ58" s="15">
        <v>283.12869423000001</v>
      </c>
      <c r="AK58" s="15">
        <v>251.61201215</v>
      </c>
      <c r="AL58" s="15">
        <v>6.2356164384000001</v>
      </c>
      <c r="AM58" s="15">
        <v>42.095876001999997</v>
      </c>
      <c r="AN58" s="15">
        <v>226.81066892000001</v>
      </c>
      <c r="AO58" s="15">
        <v>375.66298303000002</v>
      </c>
      <c r="AP58" s="15">
        <v>7.0717534246999998</v>
      </c>
      <c r="AQ58" s="15">
        <v>0</v>
      </c>
      <c r="AS58" s="39"/>
      <c r="AU58" s="14">
        <v>24</v>
      </c>
      <c r="AV58" s="15">
        <v>1952.8407783</v>
      </c>
      <c r="AW58" s="15">
        <v>242.66028209000001</v>
      </c>
      <c r="AX58" s="15">
        <v>252.76577080000001</v>
      </c>
      <c r="AY58" s="15">
        <v>238.33444623</v>
      </c>
      <c r="AZ58" s="15">
        <v>6.2356164384000001</v>
      </c>
      <c r="BA58" s="15">
        <v>117.20845746000001</v>
      </c>
      <c r="BB58" s="15">
        <v>226.45777917999999</v>
      </c>
      <c r="BC58" s="15">
        <v>263.38208725999999</v>
      </c>
      <c r="BD58" s="15">
        <v>7.0752616247000004</v>
      </c>
      <c r="BE58" s="15">
        <v>0</v>
      </c>
      <c r="BG58" s="39"/>
    </row>
    <row r="59" spans="1:59">
      <c r="A59" s="39"/>
      <c r="B59" s="39"/>
      <c r="C59" s="39"/>
      <c r="E59" s="14">
        <v>25</v>
      </c>
      <c r="F59" s="15">
        <v>2225.5605707999998</v>
      </c>
      <c r="G59" s="15">
        <v>293.51335497999997</v>
      </c>
      <c r="H59" s="15">
        <v>309.35055488</v>
      </c>
      <c r="I59" s="15">
        <v>273.20123634999999</v>
      </c>
      <c r="J59" s="15">
        <v>6.2356164384000001</v>
      </c>
      <c r="K59" s="15">
        <v>29.056008168000002</v>
      </c>
      <c r="L59" s="15">
        <v>297.10586857999999</v>
      </c>
      <c r="M59" s="15">
        <v>605.76168143999996</v>
      </c>
      <c r="N59" s="15">
        <v>8.1283647944999995</v>
      </c>
      <c r="O59" s="15">
        <v>0</v>
      </c>
      <c r="Q59" s="39"/>
      <c r="S59" s="14">
        <v>25</v>
      </c>
      <c r="T59" s="15">
        <v>2112.1609500999998</v>
      </c>
      <c r="U59" s="15">
        <v>269.64502902999999</v>
      </c>
      <c r="V59" s="15">
        <v>264.71676156000001</v>
      </c>
      <c r="W59" s="15">
        <v>222.57756284000001</v>
      </c>
      <c r="X59" s="15">
        <v>6.2356164384000001</v>
      </c>
      <c r="Y59" s="15">
        <v>170.23528487999999</v>
      </c>
      <c r="Z59" s="15">
        <v>253.21056769</v>
      </c>
      <c r="AA59" s="15">
        <v>366.54582296000001</v>
      </c>
      <c r="AB59" s="15">
        <v>7.4766941150999999</v>
      </c>
      <c r="AC59" s="15">
        <v>0</v>
      </c>
      <c r="AE59" s="39"/>
      <c r="AG59" s="14">
        <v>25</v>
      </c>
      <c r="AH59" s="15">
        <v>1938.7798441</v>
      </c>
      <c r="AI59" s="15">
        <v>245.44888162999999</v>
      </c>
      <c r="AJ59" s="15">
        <v>281.96827332999999</v>
      </c>
      <c r="AK59" s="15">
        <v>250.46826168999999</v>
      </c>
      <c r="AL59" s="15">
        <v>6.2356164384000001</v>
      </c>
      <c r="AM59" s="15">
        <v>42.053465314999997</v>
      </c>
      <c r="AN59" s="15">
        <v>225.95090074000001</v>
      </c>
      <c r="AO59" s="15">
        <v>373.70360712000002</v>
      </c>
      <c r="AP59" s="15">
        <v>7.0717534246999998</v>
      </c>
      <c r="AQ59" s="15">
        <v>0</v>
      </c>
      <c r="AS59" s="39"/>
      <c r="AU59" s="14">
        <v>25</v>
      </c>
      <c r="AV59" s="15">
        <v>1941.8599839999999</v>
      </c>
      <c r="AW59" s="15">
        <v>241.52474312999999</v>
      </c>
      <c r="AX59" s="15">
        <v>251.76464837</v>
      </c>
      <c r="AY59" s="15">
        <v>237.34078172</v>
      </c>
      <c r="AZ59" s="15">
        <v>6.2356164384000001</v>
      </c>
      <c r="BA59" s="15">
        <v>117.11551772</v>
      </c>
      <c r="BB59" s="15">
        <v>225.53603619</v>
      </c>
      <c r="BC59" s="15">
        <v>262.51552178999998</v>
      </c>
      <c r="BD59" s="15">
        <v>7.0752616247000004</v>
      </c>
      <c r="BE59" s="15">
        <v>0</v>
      </c>
      <c r="BG59" s="39"/>
    </row>
    <row r="60" spans="1:59">
      <c r="A60" s="39"/>
      <c r="B60" s="39"/>
      <c r="C60" s="39"/>
      <c r="E60" s="14">
        <v>26</v>
      </c>
      <c r="F60" s="15">
        <v>2214.4279333999998</v>
      </c>
      <c r="G60" s="15">
        <v>292.06557852999998</v>
      </c>
      <c r="H60" s="15">
        <v>308.45271865000001</v>
      </c>
      <c r="I60" s="15">
        <v>272.12187288000001</v>
      </c>
      <c r="J60" s="15">
        <v>6.2356164384000001</v>
      </c>
      <c r="K60" s="15">
        <v>29.026801500000001</v>
      </c>
      <c r="L60" s="15">
        <v>295.99453693999999</v>
      </c>
      <c r="M60" s="15">
        <v>602.25247926999998</v>
      </c>
      <c r="N60" s="15">
        <v>8.1283647944999995</v>
      </c>
      <c r="O60" s="15">
        <v>0</v>
      </c>
      <c r="Q60" s="39"/>
      <c r="S60" s="14">
        <v>26</v>
      </c>
      <c r="T60" s="15">
        <v>2101.4318478</v>
      </c>
      <c r="U60" s="15">
        <v>268.65719626999999</v>
      </c>
      <c r="V60" s="15">
        <v>263.77984562</v>
      </c>
      <c r="W60" s="15">
        <v>221.64357232</v>
      </c>
      <c r="X60" s="15">
        <v>6.2356164384000001</v>
      </c>
      <c r="Y60" s="15">
        <v>169.88592459</v>
      </c>
      <c r="Z60" s="15">
        <v>252.20364769</v>
      </c>
      <c r="AA60" s="15">
        <v>364.73837198000001</v>
      </c>
      <c r="AB60" s="15">
        <v>7.4766941150999999</v>
      </c>
      <c r="AC60" s="15">
        <v>0</v>
      </c>
      <c r="AE60" s="39"/>
      <c r="AG60" s="14">
        <v>26</v>
      </c>
      <c r="AH60" s="15">
        <v>1928.1313173999999</v>
      </c>
      <c r="AI60" s="15">
        <v>244.63581776000001</v>
      </c>
      <c r="AJ60" s="15">
        <v>281.36734483999999</v>
      </c>
      <c r="AK60" s="15">
        <v>249.63521116000001</v>
      </c>
      <c r="AL60" s="15">
        <v>6.2356164384000001</v>
      </c>
      <c r="AM60" s="15">
        <v>42.012602733999998</v>
      </c>
      <c r="AN60" s="15">
        <v>225.09062566</v>
      </c>
      <c r="AO60" s="15">
        <v>371.75048663000001</v>
      </c>
      <c r="AP60" s="15">
        <v>7.0717534246999998</v>
      </c>
      <c r="AQ60" s="15">
        <v>0</v>
      </c>
      <c r="AS60" s="39"/>
      <c r="AU60" s="14">
        <v>26</v>
      </c>
      <c r="AV60" s="15">
        <v>1931.2992087</v>
      </c>
      <c r="AW60" s="15">
        <v>240.71106617000001</v>
      </c>
      <c r="AX60" s="15">
        <v>251.08189117000001</v>
      </c>
      <c r="AY60" s="15">
        <v>236.65383102000001</v>
      </c>
      <c r="AZ60" s="15">
        <v>6.2356164384000001</v>
      </c>
      <c r="BA60" s="15">
        <v>117.02724412000001</v>
      </c>
      <c r="BB60" s="15">
        <v>224.61701149999999</v>
      </c>
      <c r="BC60" s="15">
        <v>261.63242888000002</v>
      </c>
      <c r="BD60" s="15">
        <v>7.0752616247000004</v>
      </c>
      <c r="BE60" s="15">
        <v>0</v>
      </c>
      <c r="BG60" s="39"/>
    </row>
    <row r="61" spans="1:59">
      <c r="A61" s="39"/>
      <c r="B61" s="39"/>
      <c r="C61" s="39"/>
      <c r="E61" s="14">
        <v>27</v>
      </c>
      <c r="F61" s="15">
        <v>2203.1192510999999</v>
      </c>
      <c r="G61" s="15">
        <v>291.32094239999998</v>
      </c>
      <c r="H61" s="15">
        <v>307.30610793</v>
      </c>
      <c r="I61" s="15">
        <v>271.17444777999998</v>
      </c>
      <c r="J61" s="15">
        <v>6.2356164384000001</v>
      </c>
      <c r="K61" s="15">
        <v>28.998434640999999</v>
      </c>
      <c r="L61" s="15">
        <v>294.88287918999998</v>
      </c>
      <c r="M61" s="15">
        <v>598.77767756000003</v>
      </c>
      <c r="N61" s="15">
        <v>8.1283647944999995</v>
      </c>
      <c r="O61" s="15">
        <v>0</v>
      </c>
      <c r="Q61" s="39"/>
      <c r="S61" s="14">
        <v>27</v>
      </c>
      <c r="T61" s="15">
        <v>2091.6292970999998</v>
      </c>
      <c r="U61" s="15">
        <v>267.53040028999999</v>
      </c>
      <c r="V61" s="15">
        <v>262.80357774999999</v>
      </c>
      <c r="W61" s="15">
        <v>220.89333328000001</v>
      </c>
      <c r="X61" s="15">
        <v>6.2356164384000001</v>
      </c>
      <c r="Y61" s="15">
        <v>169.53742327000001</v>
      </c>
      <c r="Z61" s="15">
        <v>251.20018447999999</v>
      </c>
      <c r="AA61" s="15">
        <v>362.93459399</v>
      </c>
      <c r="AB61" s="15">
        <v>7.4766941150999999</v>
      </c>
      <c r="AC61" s="15">
        <v>0</v>
      </c>
      <c r="AE61" s="39"/>
      <c r="AG61" s="14">
        <v>27</v>
      </c>
      <c r="AH61" s="15">
        <v>1918.6937633</v>
      </c>
      <c r="AI61" s="15">
        <v>243.83165592</v>
      </c>
      <c r="AJ61" s="15">
        <v>280.31387167000003</v>
      </c>
      <c r="AK61" s="15">
        <v>248.80745013000001</v>
      </c>
      <c r="AL61" s="15">
        <v>6.2356164384000001</v>
      </c>
      <c r="AM61" s="15">
        <v>41.973254351000001</v>
      </c>
      <c r="AN61" s="15">
        <v>224.23005058000001</v>
      </c>
      <c r="AO61" s="15">
        <v>369.80376330000001</v>
      </c>
      <c r="AP61" s="15">
        <v>7.0717534246999998</v>
      </c>
      <c r="AQ61" s="15">
        <v>0</v>
      </c>
      <c r="AS61" s="39"/>
      <c r="AU61" s="14">
        <v>27</v>
      </c>
      <c r="AV61" s="15">
        <v>1922.0401710000001</v>
      </c>
      <c r="AW61" s="15">
        <v>239.67363895</v>
      </c>
      <c r="AX61" s="15">
        <v>250.15345626000001</v>
      </c>
      <c r="AY61" s="15">
        <v>236.05229262</v>
      </c>
      <c r="AZ61" s="15">
        <v>6.2356164384000001</v>
      </c>
      <c r="BA61" s="15">
        <v>116.94352347</v>
      </c>
      <c r="BB61" s="15">
        <v>223.70085456999999</v>
      </c>
      <c r="BC61" s="15">
        <v>260.73329869999998</v>
      </c>
      <c r="BD61" s="15">
        <v>7.0752616247000004</v>
      </c>
      <c r="BE61" s="15">
        <v>0</v>
      </c>
      <c r="BG61" s="39"/>
    </row>
    <row r="62" spans="1:59">
      <c r="A62" s="39"/>
      <c r="B62" s="39"/>
      <c r="C62" s="39"/>
      <c r="E62" s="14">
        <v>28</v>
      </c>
      <c r="F62" s="15">
        <v>2191.0600337000001</v>
      </c>
      <c r="G62" s="15">
        <v>290.71461821000003</v>
      </c>
      <c r="H62" s="15">
        <v>306.312589</v>
      </c>
      <c r="I62" s="15">
        <v>270.68615397000002</v>
      </c>
      <c r="J62" s="15">
        <v>6.2356164384000001</v>
      </c>
      <c r="K62" s="15">
        <v>28.970890060999999</v>
      </c>
      <c r="L62" s="15">
        <v>293.77114451</v>
      </c>
      <c r="M62" s="15">
        <v>595.33691005000003</v>
      </c>
      <c r="N62" s="15">
        <v>8.1283647944999995</v>
      </c>
      <c r="O62" s="15">
        <v>0</v>
      </c>
      <c r="Q62" s="39"/>
      <c r="S62" s="14">
        <v>28</v>
      </c>
      <c r="T62" s="15">
        <v>2081.0524817999999</v>
      </c>
      <c r="U62" s="15">
        <v>266.90389388</v>
      </c>
      <c r="V62" s="15">
        <v>261.76732887999998</v>
      </c>
      <c r="W62" s="15">
        <v>220.47705019</v>
      </c>
      <c r="X62" s="15">
        <v>6.2356164384000001</v>
      </c>
      <c r="Y62" s="15">
        <v>169.18976665</v>
      </c>
      <c r="Z62" s="15">
        <v>250.20032259999999</v>
      </c>
      <c r="AA62" s="15">
        <v>361.13462759999999</v>
      </c>
      <c r="AB62" s="15">
        <v>7.4766941150999999</v>
      </c>
      <c r="AC62" s="15">
        <v>0</v>
      </c>
      <c r="AE62" s="39"/>
      <c r="AG62" s="14">
        <v>28</v>
      </c>
      <c r="AH62" s="15">
        <v>1909.1300345</v>
      </c>
      <c r="AI62" s="15">
        <v>242.96419334999999</v>
      </c>
      <c r="AJ62" s="15">
        <v>279.09717832000001</v>
      </c>
      <c r="AK62" s="15">
        <v>248.33238456999999</v>
      </c>
      <c r="AL62" s="15">
        <v>6.2356164384000001</v>
      </c>
      <c r="AM62" s="15">
        <v>41.935386260000001</v>
      </c>
      <c r="AN62" s="15">
        <v>223.36938240999999</v>
      </c>
      <c r="AO62" s="15">
        <v>367.86357888999999</v>
      </c>
      <c r="AP62" s="15">
        <v>7.0717534246999998</v>
      </c>
      <c r="AQ62" s="15">
        <v>0</v>
      </c>
      <c r="AS62" s="39"/>
      <c r="AU62" s="14">
        <v>28</v>
      </c>
      <c r="AV62" s="15">
        <v>1912.6070106</v>
      </c>
      <c r="AW62" s="15">
        <v>238.67181915</v>
      </c>
      <c r="AX62" s="15">
        <v>249.09696251</v>
      </c>
      <c r="AY62" s="15">
        <v>235.71732840999999</v>
      </c>
      <c r="AZ62" s="15">
        <v>6.2356164384000001</v>
      </c>
      <c r="BA62" s="15">
        <v>116.86424258</v>
      </c>
      <c r="BB62" s="15">
        <v>222.78771487</v>
      </c>
      <c r="BC62" s="15">
        <v>259.81862140999999</v>
      </c>
      <c r="BD62" s="15">
        <v>7.0752616247000004</v>
      </c>
      <c r="BE62" s="15">
        <v>0</v>
      </c>
      <c r="BG62" s="39"/>
    </row>
    <row r="63" spans="1:59">
      <c r="A63" s="39"/>
      <c r="B63" s="39"/>
      <c r="C63" s="39"/>
      <c r="E63" s="14">
        <v>29</v>
      </c>
      <c r="F63" s="15">
        <v>2181.0900940000001</v>
      </c>
      <c r="G63" s="15">
        <v>288.6660139</v>
      </c>
      <c r="H63" s="15">
        <v>304.85543537000001</v>
      </c>
      <c r="I63" s="15">
        <v>270.01449738999997</v>
      </c>
      <c r="J63" s="15">
        <v>6.2356164384000001</v>
      </c>
      <c r="K63" s="15">
        <v>28.944150230999998</v>
      </c>
      <c r="L63" s="15">
        <v>292.65958210999997</v>
      </c>
      <c r="M63" s="15">
        <v>591.92981048000001</v>
      </c>
      <c r="N63" s="15">
        <v>8.1283647944999995</v>
      </c>
      <c r="O63" s="15">
        <v>0</v>
      </c>
      <c r="Q63" s="39"/>
      <c r="S63" s="14">
        <v>29</v>
      </c>
      <c r="T63" s="15">
        <v>2070.9839996000001</v>
      </c>
      <c r="U63" s="15">
        <v>265.71253146999999</v>
      </c>
      <c r="V63" s="15">
        <v>261.04355863000001</v>
      </c>
      <c r="W63" s="15">
        <v>219.80481141000001</v>
      </c>
      <c r="X63" s="15">
        <v>6.2356164384000001</v>
      </c>
      <c r="Y63" s="15">
        <v>168.84294045999999</v>
      </c>
      <c r="Z63" s="15">
        <v>249.20420659999999</v>
      </c>
      <c r="AA63" s="15">
        <v>359.33861144000002</v>
      </c>
      <c r="AB63" s="15">
        <v>7.4766941150999999</v>
      </c>
      <c r="AC63" s="15">
        <v>0</v>
      </c>
      <c r="AE63" s="39"/>
      <c r="AG63" s="14">
        <v>29</v>
      </c>
      <c r="AH63" s="15">
        <v>1899.8410148999999</v>
      </c>
      <c r="AI63" s="15">
        <v>242.0368264</v>
      </c>
      <c r="AJ63" s="15">
        <v>277.82633578000002</v>
      </c>
      <c r="AK63" s="15">
        <v>247.69666351999999</v>
      </c>
      <c r="AL63" s="15">
        <v>6.2356164384000001</v>
      </c>
      <c r="AM63" s="15">
        <v>41.898964552999999</v>
      </c>
      <c r="AN63" s="15">
        <v>222.50882806999999</v>
      </c>
      <c r="AO63" s="15">
        <v>365.93007513999999</v>
      </c>
      <c r="AP63" s="15">
        <v>7.0717534246999998</v>
      </c>
      <c r="AQ63" s="15">
        <v>0</v>
      </c>
      <c r="AS63" s="39"/>
      <c r="AU63" s="14">
        <v>29</v>
      </c>
      <c r="AV63" s="15">
        <v>1902.5819809</v>
      </c>
      <c r="AW63" s="15">
        <v>237.98715240999999</v>
      </c>
      <c r="AX63" s="15">
        <v>248.42039266</v>
      </c>
      <c r="AY63" s="15">
        <v>235.27715645999999</v>
      </c>
      <c r="AZ63" s="15">
        <v>6.2356164384000001</v>
      </c>
      <c r="BA63" s="15">
        <v>116.78928827</v>
      </c>
      <c r="BB63" s="15">
        <v>221.87774185000001</v>
      </c>
      <c r="BC63" s="15">
        <v>258.8888872</v>
      </c>
      <c r="BD63" s="15">
        <v>7.0752616247000004</v>
      </c>
      <c r="BE63" s="15">
        <v>0</v>
      </c>
      <c r="BG63" s="39"/>
    </row>
    <row r="64" spans="1:59">
      <c r="A64" s="39"/>
      <c r="B64" s="39"/>
      <c r="C64" s="39"/>
      <c r="E64" s="14">
        <v>30</v>
      </c>
      <c r="F64" s="15">
        <v>2170.1309027000002</v>
      </c>
      <c r="G64" s="15">
        <v>287.68594554999999</v>
      </c>
      <c r="H64" s="15">
        <v>303.75385647000002</v>
      </c>
      <c r="I64" s="15">
        <v>269.02064246999998</v>
      </c>
      <c r="J64" s="15">
        <v>6.2356164384000001</v>
      </c>
      <c r="K64" s="15">
        <v>28.918197624000001</v>
      </c>
      <c r="L64" s="15">
        <v>291.54844116999999</v>
      </c>
      <c r="M64" s="15">
        <v>588.55601259000002</v>
      </c>
      <c r="N64" s="15">
        <v>8.1283647944999995</v>
      </c>
      <c r="O64" s="15">
        <v>0</v>
      </c>
      <c r="Q64" s="39"/>
      <c r="S64" s="14">
        <v>30</v>
      </c>
      <c r="T64" s="15">
        <v>2061.8712695999998</v>
      </c>
      <c r="U64" s="15">
        <v>264.01217724999998</v>
      </c>
      <c r="V64" s="15">
        <v>260.02576601999999</v>
      </c>
      <c r="W64" s="15">
        <v>218.97983463</v>
      </c>
      <c r="X64" s="15">
        <v>6.2356164384000001</v>
      </c>
      <c r="Y64" s="15">
        <v>168.49693045000001</v>
      </c>
      <c r="Z64" s="15">
        <v>248.21198104000001</v>
      </c>
      <c r="AA64" s="15">
        <v>357.54668414000002</v>
      </c>
      <c r="AB64" s="15">
        <v>7.4766941150999999</v>
      </c>
      <c r="AC64" s="15">
        <v>0</v>
      </c>
      <c r="AE64" s="39"/>
      <c r="AG64" s="14">
        <v>30</v>
      </c>
      <c r="AH64" s="15">
        <v>1890.2637222999999</v>
      </c>
      <c r="AI64" s="15">
        <v>241.02167704999999</v>
      </c>
      <c r="AJ64" s="15">
        <v>277.14782609999997</v>
      </c>
      <c r="AK64" s="15">
        <v>246.84466498</v>
      </c>
      <c r="AL64" s="15">
        <v>6.2356164384000001</v>
      </c>
      <c r="AM64" s="15">
        <v>41.863955324000003</v>
      </c>
      <c r="AN64" s="15">
        <v>221.64859444999999</v>
      </c>
      <c r="AO64" s="15">
        <v>364.00339380000003</v>
      </c>
      <c r="AP64" s="15">
        <v>7.0717534246999998</v>
      </c>
      <c r="AQ64" s="15">
        <v>0</v>
      </c>
      <c r="AS64" s="39"/>
      <c r="AU64" s="14">
        <v>30</v>
      </c>
      <c r="AV64" s="15">
        <v>1893.2933791999999</v>
      </c>
      <c r="AW64" s="15">
        <v>237.02827733999999</v>
      </c>
      <c r="AX64" s="15">
        <v>247.66495831</v>
      </c>
      <c r="AY64" s="15">
        <v>234.45362938</v>
      </c>
      <c r="AZ64" s="15">
        <v>6.2356164384000001</v>
      </c>
      <c r="BA64" s="15">
        <v>116.71854734</v>
      </c>
      <c r="BB64" s="15">
        <v>220.97108499999999</v>
      </c>
      <c r="BC64" s="15">
        <v>257.94458622000002</v>
      </c>
      <c r="BD64" s="15">
        <v>7.0752616247000004</v>
      </c>
      <c r="BE64" s="15">
        <v>0</v>
      </c>
      <c r="BG64" s="39"/>
    </row>
    <row r="65" spans="1:59">
      <c r="A65" s="39"/>
      <c r="B65" s="39"/>
      <c r="C65" s="39"/>
      <c r="E65" s="14">
        <v>31</v>
      </c>
      <c r="F65" s="15">
        <v>2159.9428874</v>
      </c>
      <c r="G65" s="15">
        <v>286.82908569</v>
      </c>
      <c r="H65" s="15">
        <v>302.49171906999999</v>
      </c>
      <c r="I65" s="15">
        <v>268.28667908</v>
      </c>
      <c r="J65" s="15">
        <v>6.2356164384000001</v>
      </c>
      <c r="K65" s="15">
        <v>28.893014709999999</v>
      </c>
      <c r="L65" s="15">
        <v>290.43797088000002</v>
      </c>
      <c r="M65" s="15">
        <v>585.21515012999998</v>
      </c>
      <c r="N65" s="15">
        <v>8.1283647944999995</v>
      </c>
      <c r="O65" s="15">
        <v>0</v>
      </c>
      <c r="Q65" s="39"/>
      <c r="S65" s="14">
        <v>31</v>
      </c>
      <c r="T65" s="15">
        <v>2052.3287556999999</v>
      </c>
      <c r="U65" s="15">
        <v>263.10701666</v>
      </c>
      <c r="V65" s="15">
        <v>258.97131827999999</v>
      </c>
      <c r="W65" s="15">
        <v>218.36296763999999</v>
      </c>
      <c r="X65" s="15">
        <v>6.2356164384000001</v>
      </c>
      <c r="Y65" s="15">
        <v>168.15172235</v>
      </c>
      <c r="Z65" s="15">
        <v>247.22379046</v>
      </c>
      <c r="AA65" s="15">
        <v>355.75898433999998</v>
      </c>
      <c r="AB65" s="15">
        <v>7.4766941150999999</v>
      </c>
      <c r="AC65" s="15">
        <v>0</v>
      </c>
      <c r="AE65" s="39"/>
      <c r="AG65" s="14">
        <v>31</v>
      </c>
      <c r="AH65" s="15">
        <v>1880.9837021000001</v>
      </c>
      <c r="AI65" s="15">
        <v>240.13452939000001</v>
      </c>
      <c r="AJ65" s="15">
        <v>276.43673142</v>
      </c>
      <c r="AK65" s="15">
        <v>246.18077421000001</v>
      </c>
      <c r="AL65" s="15">
        <v>6.2356164384000001</v>
      </c>
      <c r="AM65" s="15">
        <v>41.830324666999999</v>
      </c>
      <c r="AN65" s="15">
        <v>220.78888846999999</v>
      </c>
      <c r="AO65" s="15">
        <v>362.08367659999999</v>
      </c>
      <c r="AP65" s="15">
        <v>7.0717534246999998</v>
      </c>
      <c r="AQ65" s="15">
        <v>0</v>
      </c>
      <c r="AS65" s="39"/>
      <c r="AU65" s="14">
        <v>31</v>
      </c>
      <c r="AV65" s="15">
        <v>1884.3678758000001</v>
      </c>
      <c r="AW65" s="15">
        <v>236.03194219</v>
      </c>
      <c r="AX65" s="15">
        <v>246.92645779</v>
      </c>
      <c r="AY65" s="15">
        <v>233.81335737000001</v>
      </c>
      <c r="AZ65" s="15">
        <v>6.2356164384000001</v>
      </c>
      <c r="BA65" s="15">
        <v>116.65190662000001</v>
      </c>
      <c r="BB65" s="15">
        <v>220.06789377999999</v>
      </c>
      <c r="BC65" s="15">
        <v>256.98620863999997</v>
      </c>
      <c r="BD65" s="15">
        <v>7.0752616247000004</v>
      </c>
      <c r="BE65" s="15">
        <v>0</v>
      </c>
      <c r="BG65" s="39"/>
    </row>
    <row r="66" spans="1:59">
      <c r="A66" s="39"/>
      <c r="B66" s="39"/>
      <c r="C66" s="39"/>
      <c r="E66" s="14">
        <v>32</v>
      </c>
      <c r="F66" s="15">
        <v>2150.0317636999998</v>
      </c>
      <c r="G66" s="15">
        <v>285.56689251</v>
      </c>
      <c r="H66" s="15">
        <v>301.24421955000003</v>
      </c>
      <c r="I66" s="15">
        <v>267.66651962999998</v>
      </c>
      <c r="J66" s="15">
        <v>6.2356164384000001</v>
      </c>
      <c r="K66" s="15">
        <v>28.868583959999999</v>
      </c>
      <c r="L66" s="15">
        <v>289.32842044</v>
      </c>
      <c r="M66" s="15">
        <v>581.90685683000004</v>
      </c>
      <c r="N66" s="15">
        <v>8.1283647944999995</v>
      </c>
      <c r="O66" s="15">
        <v>0</v>
      </c>
      <c r="Q66" s="39"/>
      <c r="S66" s="14">
        <v>32</v>
      </c>
      <c r="T66" s="15">
        <v>2043.2625075000001</v>
      </c>
      <c r="U66" s="15">
        <v>261.82864838</v>
      </c>
      <c r="V66" s="15">
        <v>257.87681636000002</v>
      </c>
      <c r="W66" s="15">
        <v>217.87227003999999</v>
      </c>
      <c r="X66" s="15">
        <v>6.2356164384000001</v>
      </c>
      <c r="Y66" s="15">
        <v>167.80730188999999</v>
      </c>
      <c r="Z66" s="15">
        <v>246.23977941000001</v>
      </c>
      <c r="AA66" s="15">
        <v>353.97565064999998</v>
      </c>
      <c r="AB66" s="15">
        <v>7.4766941150999999</v>
      </c>
      <c r="AC66" s="15">
        <v>0</v>
      </c>
      <c r="AE66" s="39"/>
      <c r="AG66" s="14">
        <v>32</v>
      </c>
      <c r="AH66" s="15">
        <v>1872.5576836</v>
      </c>
      <c r="AI66" s="15">
        <v>239.19956414999999</v>
      </c>
      <c r="AJ66" s="15">
        <v>274.98353975999999</v>
      </c>
      <c r="AK66" s="15">
        <v>245.57323878</v>
      </c>
      <c r="AL66" s="15">
        <v>6.2356164384000001</v>
      </c>
      <c r="AM66" s="15">
        <v>41.798038673999997</v>
      </c>
      <c r="AN66" s="15">
        <v>219.92991703000001</v>
      </c>
      <c r="AO66" s="15">
        <v>360.17106531000002</v>
      </c>
      <c r="AP66" s="15">
        <v>7.0717534246999998</v>
      </c>
      <c r="AQ66" s="15">
        <v>0</v>
      </c>
      <c r="AS66" s="39"/>
      <c r="AU66" s="14">
        <v>32</v>
      </c>
      <c r="AV66" s="15">
        <v>1876.2816812999999</v>
      </c>
      <c r="AW66" s="15">
        <v>234.80440454000001</v>
      </c>
      <c r="AX66" s="15">
        <v>245.68510302000001</v>
      </c>
      <c r="AY66" s="15">
        <v>233.27654034</v>
      </c>
      <c r="AZ66" s="15">
        <v>6.2356164384000001</v>
      </c>
      <c r="BA66" s="15">
        <v>116.58925291</v>
      </c>
      <c r="BB66" s="15">
        <v>219.16831765000001</v>
      </c>
      <c r="BC66" s="15">
        <v>256.01424462</v>
      </c>
      <c r="BD66" s="15">
        <v>7.0752616247000004</v>
      </c>
      <c r="BE66" s="15">
        <v>0</v>
      </c>
      <c r="BG66" s="39"/>
    </row>
    <row r="67" spans="1:59">
      <c r="A67" s="39"/>
      <c r="B67" s="39"/>
      <c r="C67" s="39"/>
      <c r="E67" s="14">
        <v>33</v>
      </c>
      <c r="F67" s="15">
        <v>2140.4379607000001</v>
      </c>
      <c r="G67" s="15">
        <v>283.96407196000001</v>
      </c>
      <c r="H67" s="15">
        <v>299.4419067</v>
      </c>
      <c r="I67" s="15">
        <v>267.62448018999999</v>
      </c>
      <c r="J67" s="15">
        <v>6.2356164384000001</v>
      </c>
      <c r="K67" s="15">
        <v>28.844887845999999</v>
      </c>
      <c r="L67" s="15">
        <v>288.22003903000001</v>
      </c>
      <c r="M67" s="15">
        <v>578.63076644</v>
      </c>
      <c r="N67" s="15">
        <v>8.1283647944999995</v>
      </c>
      <c r="O67" s="15">
        <v>0</v>
      </c>
      <c r="Q67" s="39"/>
      <c r="S67" s="14">
        <v>33</v>
      </c>
      <c r="T67" s="15">
        <v>2033.6675014</v>
      </c>
      <c r="U67" s="15">
        <v>260.87625259999999</v>
      </c>
      <c r="V67" s="15">
        <v>256.75803654999999</v>
      </c>
      <c r="W67" s="15">
        <v>217.60863591</v>
      </c>
      <c r="X67" s="15">
        <v>6.2356164384000001</v>
      </c>
      <c r="Y67" s="15">
        <v>167.46365481999999</v>
      </c>
      <c r="Z67" s="15">
        <v>245.26009242999999</v>
      </c>
      <c r="AA67" s="15">
        <v>352.19682170999999</v>
      </c>
      <c r="AB67" s="15">
        <v>7.4766941150999999</v>
      </c>
      <c r="AC67" s="15">
        <v>0</v>
      </c>
      <c r="AE67" s="39"/>
      <c r="AG67" s="14">
        <v>33</v>
      </c>
      <c r="AH67" s="15">
        <v>1864.2001462999999</v>
      </c>
      <c r="AI67" s="15">
        <v>237.82089837999999</v>
      </c>
      <c r="AJ67" s="15">
        <v>273.56452100000001</v>
      </c>
      <c r="AK67" s="15">
        <v>245.30674986</v>
      </c>
      <c r="AL67" s="15">
        <v>6.2356164384000001</v>
      </c>
      <c r="AM67" s="15">
        <v>41.767063438000001</v>
      </c>
      <c r="AN67" s="15">
        <v>219.07188704000001</v>
      </c>
      <c r="AO67" s="15">
        <v>358.26570164999998</v>
      </c>
      <c r="AP67" s="15">
        <v>7.0717534246999998</v>
      </c>
      <c r="AQ67" s="15">
        <v>0</v>
      </c>
      <c r="AS67" s="39"/>
      <c r="AU67" s="14">
        <v>33</v>
      </c>
      <c r="AV67" s="15">
        <v>1867.6052761999999</v>
      </c>
      <c r="AW67" s="15">
        <v>233.63024485</v>
      </c>
      <c r="AX67" s="15">
        <v>244.64930984</v>
      </c>
      <c r="AY67" s="15">
        <v>233.07099438</v>
      </c>
      <c r="AZ67" s="15">
        <v>6.2356164384000001</v>
      </c>
      <c r="BA67" s="15">
        <v>116.53047302</v>
      </c>
      <c r="BB67" s="15">
        <v>218.27250609000001</v>
      </c>
      <c r="BC67" s="15">
        <v>255.02918435000001</v>
      </c>
      <c r="BD67" s="15">
        <v>7.0752616247000004</v>
      </c>
      <c r="BE67" s="15">
        <v>0</v>
      </c>
      <c r="BG67" s="39"/>
    </row>
    <row r="68" spans="1:59">
      <c r="A68" s="39"/>
      <c r="B68" s="39"/>
      <c r="C68" s="39"/>
      <c r="E68" s="14">
        <v>34</v>
      </c>
      <c r="F68" s="15">
        <v>2130.6794580000001</v>
      </c>
      <c r="G68" s="15">
        <v>282.67284319999999</v>
      </c>
      <c r="H68" s="15">
        <v>298.10811471</v>
      </c>
      <c r="I68" s="15">
        <v>266.96702777000002</v>
      </c>
      <c r="J68" s="15">
        <v>6.2356164384000001</v>
      </c>
      <c r="K68" s="15">
        <v>28.821908838999999</v>
      </c>
      <c r="L68" s="15">
        <v>287.11307585999998</v>
      </c>
      <c r="M68" s="15">
        <v>575.38651270000003</v>
      </c>
      <c r="N68" s="15">
        <v>8.1283647944999995</v>
      </c>
      <c r="O68" s="15">
        <v>0</v>
      </c>
      <c r="Q68" s="39"/>
      <c r="S68" s="14">
        <v>34</v>
      </c>
      <c r="T68" s="15">
        <v>2024.8869907000001</v>
      </c>
      <c r="U68" s="15">
        <v>259.49785965000001</v>
      </c>
      <c r="V68" s="15">
        <v>255.51701556</v>
      </c>
      <c r="W68" s="15">
        <v>217.07874465</v>
      </c>
      <c r="X68" s="15">
        <v>6.2356164384000001</v>
      </c>
      <c r="Y68" s="15">
        <v>167.12076686</v>
      </c>
      <c r="Z68" s="15">
        <v>244.28487408000001</v>
      </c>
      <c r="AA68" s="15">
        <v>350.42263614000001</v>
      </c>
      <c r="AB68" s="15">
        <v>7.4766941150999999</v>
      </c>
      <c r="AC68" s="15">
        <v>0</v>
      </c>
      <c r="AE68" s="39"/>
      <c r="AG68" s="14">
        <v>34</v>
      </c>
      <c r="AH68" s="15">
        <v>1856.1281887</v>
      </c>
      <c r="AI68" s="15">
        <v>236.19472214000001</v>
      </c>
      <c r="AJ68" s="15">
        <v>272.34787833000001</v>
      </c>
      <c r="AK68" s="15">
        <v>244.79981559000001</v>
      </c>
      <c r="AL68" s="15">
        <v>6.2356164384000001</v>
      </c>
      <c r="AM68" s="15">
        <v>41.737365052999998</v>
      </c>
      <c r="AN68" s="15">
        <v>218.21500541</v>
      </c>
      <c r="AO68" s="15">
        <v>356.36772739000003</v>
      </c>
      <c r="AP68" s="15">
        <v>7.0717534246999998</v>
      </c>
      <c r="AQ68" s="15">
        <v>0</v>
      </c>
      <c r="AS68" s="39"/>
      <c r="AU68" s="14">
        <v>34</v>
      </c>
      <c r="AV68" s="15">
        <v>1859.777284</v>
      </c>
      <c r="AW68" s="15">
        <v>232.40413219000001</v>
      </c>
      <c r="AX68" s="15">
        <v>243.05802774</v>
      </c>
      <c r="AY68" s="15">
        <v>232.62447743000001</v>
      </c>
      <c r="AZ68" s="15">
        <v>6.2356164384000001</v>
      </c>
      <c r="BA68" s="15">
        <v>116.47545378</v>
      </c>
      <c r="BB68" s="15">
        <v>217.38060855000001</v>
      </c>
      <c r="BC68" s="15">
        <v>254.03151797000001</v>
      </c>
      <c r="BD68" s="15">
        <v>7.0752616247000004</v>
      </c>
      <c r="BE68" s="15">
        <v>0</v>
      </c>
      <c r="BG68" s="39"/>
    </row>
    <row r="69" spans="1:59">
      <c r="A69" s="39"/>
      <c r="B69" s="39"/>
      <c r="C69" s="39"/>
      <c r="E69" s="14">
        <v>35</v>
      </c>
      <c r="F69" s="15">
        <v>2120.2707544999998</v>
      </c>
      <c r="G69" s="15">
        <v>281.40912300999997</v>
      </c>
      <c r="H69" s="15">
        <v>297.28125519999998</v>
      </c>
      <c r="I69" s="15">
        <v>266.42533508000002</v>
      </c>
      <c r="J69" s="15">
        <v>6.2356164384000001</v>
      </c>
      <c r="K69" s="15">
        <v>28.799629409000001</v>
      </c>
      <c r="L69" s="15">
        <v>286.00778011</v>
      </c>
      <c r="M69" s="15">
        <v>572.17372935000003</v>
      </c>
      <c r="N69" s="15">
        <v>8.1283647944999995</v>
      </c>
      <c r="O69" s="15">
        <v>0</v>
      </c>
      <c r="Q69" s="39"/>
      <c r="S69" s="14">
        <v>35</v>
      </c>
      <c r="T69" s="15">
        <v>2015.6046105</v>
      </c>
      <c r="U69" s="15">
        <v>258.46435495999998</v>
      </c>
      <c r="V69" s="15">
        <v>254.51877300000001</v>
      </c>
      <c r="W69" s="15">
        <v>216.46305611</v>
      </c>
      <c r="X69" s="15">
        <v>6.2356164384000001</v>
      </c>
      <c r="Y69" s="15">
        <v>166.77862375000001</v>
      </c>
      <c r="Z69" s="15">
        <v>243.31426891000001</v>
      </c>
      <c r="AA69" s="15">
        <v>348.65323258000001</v>
      </c>
      <c r="AB69" s="15">
        <v>7.4766941150999999</v>
      </c>
      <c r="AC69" s="15">
        <v>0</v>
      </c>
      <c r="AE69" s="39"/>
      <c r="AG69" s="14">
        <v>35</v>
      </c>
      <c r="AH69" s="15">
        <v>1847.8054646000001</v>
      </c>
      <c r="AI69" s="15">
        <v>235.18602256</v>
      </c>
      <c r="AJ69" s="15">
        <v>270.92667381000001</v>
      </c>
      <c r="AK69" s="15">
        <v>244.13073297</v>
      </c>
      <c r="AL69" s="15">
        <v>6.2356164384000001</v>
      </c>
      <c r="AM69" s="15">
        <v>41.708909611000003</v>
      </c>
      <c r="AN69" s="15">
        <v>217.35947905</v>
      </c>
      <c r="AO69" s="15">
        <v>354.47728425999998</v>
      </c>
      <c r="AP69" s="15">
        <v>7.0717534246999998</v>
      </c>
      <c r="AQ69" s="15">
        <v>0</v>
      </c>
      <c r="AS69" s="39"/>
      <c r="AU69" s="14">
        <v>35</v>
      </c>
      <c r="AV69" s="15">
        <v>1850.6567508999999</v>
      </c>
      <c r="AW69" s="15">
        <v>231.64272199000001</v>
      </c>
      <c r="AX69" s="15">
        <v>242.49310423</v>
      </c>
      <c r="AY69" s="15">
        <v>231.97944024</v>
      </c>
      <c r="AZ69" s="15">
        <v>6.2356164384000001</v>
      </c>
      <c r="BA69" s="15">
        <v>116.42408198</v>
      </c>
      <c r="BB69" s="15">
        <v>216.49277452000001</v>
      </c>
      <c r="BC69" s="15">
        <v>253.02173567</v>
      </c>
      <c r="BD69" s="15">
        <v>7.0752616247000004</v>
      </c>
      <c r="BE69" s="15">
        <v>0</v>
      </c>
      <c r="BG69" s="39"/>
    </row>
    <row r="70" spans="1:59">
      <c r="A70" s="39"/>
      <c r="B70" s="39"/>
      <c r="C70" s="39"/>
      <c r="E70" s="14">
        <v>36</v>
      </c>
      <c r="F70" s="15">
        <v>2110.5411905000001</v>
      </c>
      <c r="G70" s="15">
        <v>280.06517722000001</v>
      </c>
      <c r="H70" s="15">
        <v>296.07535403000003</v>
      </c>
      <c r="I70" s="15">
        <v>266.16519589000001</v>
      </c>
      <c r="J70" s="15">
        <v>6.2356164384000001</v>
      </c>
      <c r="K70" s="15">
        <v>28.778032028999998</v>
      </c>
      <c r="L70" s="15">
        <v>284.90440096999998</v>
      </c>
      <c r="M70" s="15">
        <v>568.99205013999995</v>
      </c>
      <c r="N70" s="15">
        <v>8.1283647944999995</v>
      </c>
      <c r="O70" s="15">
        <v>0</v>
      </c>
      <c r="Q70" s="39"/>
      <c r="S70" s="14">
        <v>36</v>
      </c>
      <c r="T70" s="15">
        <v>2005.9294847000001</v>
      </c>
      <c r="U70" s="15">
        <v>257.66072859000002</v>
      </c>
      <c r="V70" s="15">
        <v>253.64926234999999</v>
      </c>
      <c r="W70" s="15">
        <v>216.14288544999999</v>
      </c>
      <c r="X70" s="15">
        <v>6.2356164384000001</v>
      </c>
      <c r="Y70" s="15">
        <v>166.43721121999999</v>
      </c>
      <c r="Z70" s="15">
        <v>242.34842146</v>
      </c>
      <c r="AA70" s="15">
        <v>346.88874965000002</v>
      </c>
      <c r="AB70" s="15">
        <v>7.4766941150999999</v>
      </c>
      <c r="AC70" s="15">
        <v>0</v>
      </c>
      <c r="AE70" s="39"/>
      <c r="AG70" s="14">
        <v>36</v>
      </c>
      <c r="AH70" s="15">
        <v>1839.2071351</v>
      </c>
      <c r="AI70" s="15">
        <v>234.25608348</v>
      </c>
      <c r="AJ70" s="15">
        <v>269.78828332000001</v>
      </c>
      <c r="AK70" s="15">
        <v>243.65209966</v>
      </c>
      <c r="AL70" s="15">
        <v>6.2356164384000001</v>
      </c>
      <c r="AM70" s="15">
        <v>41.681663207</v>
      </c>
      <c r="AN70" s="15">
        <v>216.50551485</v>
      </c>
      <c r="AO70" s="15">
        <v>352.59451401000001</v>
      </c>
      <c r="AP70" s="15">
        <v>7.0717534246999998</v>
      </c>
      <c r="AQ70" s="15">
        <v>0</v>
      </c>
      <c r="AS70" s="39"/>
      <c r="AU70" s="14">
        <v>36</v>
      </c>
      <c r="AV70" s="15">
        <v>1842.214903</v>
      </c>
      <c r="AW70" s="15">
        <v>230.67577147</v>
      </c>
      <c r="AX70" s="15">
        <v>241.41669060999999</v>
      </c>
      <c r="AY70" s="15">
        <v>231.50934190000001</v>
      </c>
      <c r="AZ70" s="15">
        <v>6.2356164384000001</v>
      </c>
      <c r="BA70" s="15">
        <v>116.37624446</v>
      </c>
      <c r="BB70" s="15">
        <v>215.60915345000001</v>
      </c>
      <c r="BC70" s="15">
        <v>252.00032761</v>
      </c>
      <c r="BD70" s="15">
        <v>7.0752616247000004</v>
      </c>
      <c r="BE70" s="15">
        <v>0</v>
      </c>
      <c r="BG70" s="39"/>
    </row>
    <row r="71" spans="1:59">
      <c r="A71" s="39"/>
      <c r="B71" s="39"/>
      <c r="C71" s="39"/>
      <c r="E71" s="14">
        <v>37</v>
      </c>
      <c r="F71" s="15">
        <v>2099.9332413000002</v>
      </c>
      <c r="G71" s="15">
        <v>279.16440268999997</v>
      </c>
      <c r="H71" s="15">
        <v>295.53356049000001</v>
      </c>
      <c r="I71" s="15">
        <v>265.68378158000002</v>
      </c>
      <c r="J71" s="15">
        <v>6.2356164384000001</v>
      </c>
      <c r="K71" s="15">
        <v>28.75709917</v>
      </c>
      <c r="L71" s="15">
        <v>283.80318763999998</v>
      </c>
      <c r="M71" s="15">
        <v>565.84110880000003</v>
      </c>
      <c r="N71" s="15">
        <v>8.1283647944999995</v>
      </c>
      <c r="O71" s="15">
        <v>0</v>
      </c>
      <c r="Q71" s="39"/>
      <c r="S71" s="14">
        <v>37</v>
      </c>
      <c r="T71" s="15">
        <v>1996.6075933</v>
      </c>
      <c r="U71" s="15">
        <v>256.61454436000002</v>
      </c>
      <c r="V71" s="15">
        <v>252.91168894</v>
      </c>
      <c r="W71" s="15">
        <v>215.81269685000001</v>
      </c>
      <c r="X71" s="15">
        <v>6.2356164384000001</v>
      </c>
      <c r="Y71" s="15">
        <v>166.09651502</v>
      </c>
      <c r="Z71" s="15">
        <v>241.38747629</v>
      </c>
      <c r="AA71" s="15">
        <v>345.12932597000002</v>
      </c>
      <c r="AB71" s="15">
        <v>7.4766941150999999</v>
      </c>
      <c r="AC71" s="15">
        <v>0</v>
      </c>
      <c r="AE71" s="39"/>
      <c r="AG71" s="14">
        <v>37</v>
      </c>
      <c r="AH71" s="15">
        <v>1830.0320326999999</v>
      </c>
      <c r="AI71" s="15">
        <v>233.61079742000001</v>
      </c>
      <c r="AJ71" s="15">
        <v>269.03757514</v>
      </c>
      <c r="AK71" s="15">
        <v>243.18175251</v>
      </c>
      <c r="AL71" s="15">
        <v>6.2356164384000001</v>
      </c>
      <c r="AM71" s="15">
        <v>41.655591932999997</v>
      </c>
      <c r="AN71" s="15">
        <v>215.65331974</v>
      </c>
      <c r="AO71" s="15">
        <v>350.71955838999997</v>
      </c>
      <c r="AP71" s="15">
        <v>7.0717534246999998</v>
      </c>
      <c r="AQ71" s="15">
        <v>0</v>
      </c>
      <c r="AS71" s="39"/>
      <c r="AU71" s="14">
        <v>37</v>
      </c>
      <c r="AV71" s="15">
        <v>1833.748251</v>
      </c>
      <c r="AW71" s="15">
        <v>229.62850594</v>
      </c>
      <c r="AX71" s="15">
        <v>240.51583984000001</v>
      </c>
      <c r="AY71" s="15">
        <v>231.09999164000001</v>
      </c>
      <c r="AZ71" s="15">
        <v>6.2356164384000001</v>
      </c>
      <c r="BA71" s="15">
        <v>116.33182801</v>
      </c>
      <c r="BB71" s="15">
        <v>214.72989482</v>
      </c>
      <c r="BC71" s="15">
        <v>250.96778395000001</v>
      </c>
      <c r="BD71" s="15">
        <v>7.0752616247000004</v>
      </c>
      <c r="BE71" s="15">
        <v>0</v>
      </c>
      <c r="BG71" s="39"/>
    </row>
    <row r="72" spans="1:59">
      <c r="A72" s="39"/>
      <c r="B72" s="39"/>
      <c r="C72" s="39"/>
      <c r="E72" s="14">
        <v>38</v>
      </c>
      <c r="F72" s="15">
        <v>2090.3468364999999</v>
      </c>
      <c r="G72" s="15">
        <v>278.01591467999998</v>
      </c>
      <c r="H72" s="15">
        <v>294.14707897</v>
      </c>
      <c r="I72" s="15">
        <v>265.27322432</v>
      </c>
      <c r="J72" s="15">
        <v>6.2356164384000001</v>
      </c>
      <c r="K72" s="15">
        <v>28.736813301000002</v>
      </c>
      <c r="L72" s="15">
        <v>282.70438931000001</v>
      </c>
      <c r="M72" s="15">
        <v>562.72053908999999</v>
      </c>
      <c r="N72" s="15">
        <v>8.1283647944999995</v>
      </c>
      <c r="O72" s="15">
        <v>0</v>
      </c>
      <c r="Q72" s="39"/>
      <c r="S72" s="14">
        <v>38</v>
      </c>
      <c r="T72" s="15">
        <v>1988.1021922</v>
      </c>
      <c r="U72" s="15">
        <v>255.24148994000001</v>
      </c>
      <c r="V72" s="15">
        <v>251.66975835</v>
      </c>
      <c r="W72" s="15">
        <v>215.4972453</v>
      </c>
      <c r="X72" s="15">
        <v>6.2356164384000001</v>
      </c>
      <c r="Y72" s="15">
        <v>165.75652088000001</v>
      </c>
      <c r="Z72" s="15">
        <v>240.43157793</v>
      </c>
      <c r="AA72" s="15">
        <v>343.37510019000001</v>
      </c>
      <c r="AB72" s="15">
        <v>7.4766941150999999</v>
      </c>
      <c r="AC72" s="15">
        <v>0</v>
      </c>
      <c r="AE72" s="39"/>
      <c r="AG72" s="14">
        <v>38</v>
      </c>
      <c r="AH72" s="15">
        <v>1821.6298105000001</v>
      </c>
      <c r="AI72" s="15">
        <v>232.22743654999999</v>
      </c>
      <c r="AJ72" s="15">
        <v>268.13767595000002</v>
      </c>
      <c r="AK72" s="15">
        <v>242.82579089999999</v>
      </c>
      <c r="AL72" s="15">
        <v>6.2356164384000001</v>
      </c>
      <c r="AM72" s="15">
        <v>41.630661881999998</v>
      </c>
      <c r="AN72" s="15">
        <v>214.80310062000001</v>
      </c>
      <c r="AO72" s="15">
        <v>348.85255913999998</v>
      </c>
      <c r="AP72" s="15">
        <v>7.0717534246999998</v>
      </c>
      <c r="AQ72" s="15">
        <v>0</v>
      </c>
      <c r="AS72" s="39"/>
      <c r="AU72" s="14">
        <v>38</v>
      </c>
      <c r="AV72" s="15">
        <v>1825.6112151</v>
      </c>
      <c r="AW72" s="15">
        <v>228.42111392999999</v>
      </c>
      <c r="AX72" s="15">
        <v>239.38549291999999</v>
      </c>
      <c r="AY72" s="15">
        <v>230.75064789999999</v>
      </c>
      <c r="AZ72" s="15">
        <v>6.2356164384000001</v>
      </c>
      <c r="BA72" s="15">
        <v>116.29071944</v>
      </c>
      <c r="BB72" s="15">
        <v>213.85514807999999</v>
      </c>
      <c r="BC72" s="15">
        <v>249.92459486999999</v>
      </c>
      <c r="BD72" s="15">
        <v>7.0752616247000004</v>
      </c>
      <c r="BE72" s="15">
        <v>0</v>
      </c>
      <c r="BG72" s="39"/>
    </row>
    <row r="73" spans="1:59">
      <c r="A73" s="39"/>
      <c r="B73" s="39"/>
      <c r="C73" s="39"/>
      <c r="E73" s="14">
        <v>39</v>
      </c>
      <c r="F73" s="15">
        <v>2082.3882217999999</v>
      </c>
      <c r="G73" s="15">
        <v>275.15692555999999</v>
      </c>
      <c r="H73" s="15">
        <v>292.81300400999999</v>
      </c>
      <c r="I73" s="15">
        <v>264.89297155999998</v>
      </c>
      <c r="J73" s="15">
        <v>6.2356164384000001</v>
      </c>
      <c r="K73" s="15">
        <v>28.717156895999999</v>
      </c>
      <c r="L73" s="15">
        <v>281.60825517000001</v>
      </c>
      <c r="M73" s="15">
        <v>559.62997472999996</v>
      </c>
      <c r="N73" s="15">
        <v>8.1283647944999995</v>
      </c>
      <c r="O73" s="15">
        <v>0</v>
      </c>
      <c r="Q73" s="39"/>
      <c r="S73" s="14">
        <v>39</v>
      </c>
      <c r="T73" s="15">
        <v>1979.4592488000001</v>
      </c>
      <c r="U73" s="15">
        <v>253.46828607</v>
      </c>
      <c r="V73" s="15">
        <v>250.99009219000001</v>
      </c>
      <c r="W73" s="15">
        <v>215.15722112</v>
      </c>
      <c r="X73" s="15">
        <v>6.2356164384000001</v>
      </c>
      <c r="Y73" s="15">
        <v>165.41721453</v>
      </c>
      <c r="Z73" s="15">
        <v>239.48087095</v>
      </c>
      <c r="AA73" s="15">
        <v>341.62621092000001</v>
      </c>
      <c r="AB73" s="15">
        <v>7.4766941150999999</v>
      </c>
      <c r="AC73" s="15">
        <v>0</v>
      </c>
      <c r="AE73" s="39"/>
      <c r="AG73" s="14">
        <v>39</v>
      </c>
      <c r="AH73" s="15">
        <v>1814.0408612000001</v>
      </c>
      <c r="AI73" s="15">
        <v>230.04006415000001</v>
      </c>
      <c r="AJ73" s="15">
        <v>267.14749191999999</v>
      </c>
      <c r="AK73" s="15">
        <v>242.5508529</v>
      </c>
      <c r="AL73" s="15">
        <v>6.2356164384000001</v>
      </c>
      <c r="AM73" s="15">
        <v>41.606839147999999</v>
      </c>
      <c r="AN73" s="15">
        <v>213.9550644</v>
      </c>
      <c r="AO73" s="15">
        <v>346.99365800999999</v>
      </c>
      <c r="AP73" s="15">
        <v>7.0717534246999998</v>
      </c>
      <c r="AQ73" s="15">
        <v>0</v>
      </c>
      <c r="AS73" s="39"/>
      <c r="AU73" s="14">
        <v>39</v>
      </c>
      <c r="AV73" s="15">
        <v>1817.3069949999999</v>
      </c>
      <c r="AW73" s="15">
        <v>226.93396680000001</v>
      </c>
      <c r="AX73" s="15">
        <v>238.67477846</v>
      </c>
      <c r="AY73" s="15">
        <v>230.42861102000001</v>
      </c>
      <c r="AZ73" s="15">
        <v>6.2356164384000001</v>
      </c>
      <c r="BA73" s="15">
        <v>116.25280558999999</v>
      </c>
      <c r="BB73" s="15">
        <v>212.98506272</v>
      </c>
      <c r="BC73" s="15">
        <v>248.87125051999999</v>
      </c>
      <c r="BD73" s="15">
        <v>7.0752616247000004</v>
      </c>
      <c r="BE73" s="15">
        <v>0</v>
      </c>
      <c r="BG73" s="39"/>
    </row>
    <row r="74" spans="1:59">
      <c r="A74" s="39"/>
      <c r="B74" s="39"/>
      <c r="C74" s="39"/>
      <c r="E74" s="14">
        <v>40</v>
      </c>
      <c r="F74" s="15">
        <v>2072.7243183999999</v>
      </c>
      <c r="G74" s="15">
        <v>273.62894903</v>
      </c>
      <c r="H74" s="15">
        <v>291.80482128</v>
      </c>
      <c r="I74" s="15">
        <v>264.56110266000002</v>
      </c>
      <c r="J74" s="15">
        <v>6.2356164384000001</v>
      </c>
      <c r="K74" s="15">
        <v>28.698112425000001</v>
      </c>
      <c r="L74" s="15">
        <v>280.51503442000001</v>
      </c>
      <c r="M74" s="15">
        <v>556.56904947999999</v>
      </c>
      <c r="N74" s="15">
        <v>8.1283647944999995</v>
      </c>
      <c r="O74" s="15">
        <v>0</v>
      </c>
      <c r="Q74" s="39"/>
      <c r="S74" s="14">
        <v>40</v>
      </c>
      <c r="T74" s="15">
        <v>1970.9006359</v>
      </c>
      <c r="U74" s="15">
        <v>251.52690272000001</v>
      </c>
      <c r="V74" s="15">
        <v>250.29779475000001</v>
      </c>
      <c r="W74" s="15">
        <v>214.91367711000001</v>
      </c>
      <c r="X74" s="15">
        <v>6.2356164384000001</v>
      </c>
      <c r="Y74" s="15">
        <v>165.07858171000001</v>
      </c>
      <c r="Z74" s="15">
        <v>238.53549988</v>
      </c>
      <c r="AA74" s="15">
        <v>339.88279678999999</v>
      </c>
      <c r="AB74" s="15">
        <v>7.4766941150999999</v>
      </c>
      <c r="AC74" s="15">
        <v>0</v>
      </c>
      <c r="AE74" s="39"/>
      <c r="AG74" s="14">
        <v>40</v>
      </c>
      <c r="AH74" s="15">
        <v>1805.2320070000001</v>
      </c>
      <c r="AI74" s="15">
        <v>228.89870952000001</v>
      </c>
      <c r="AJ74" s="15">
        <v>266.31068544999999</v>
      </c>
      <c r="AK74" s="15">
        <v>242.29642437000001</v>
      </c>
      <c r="AL74" s="15">
        <v>6.2356164384000001</v>
      </c>
      <c r="AM74" s="15">
        <v>41.584089822999999</v>
      </c>
      <c r="AN74" s="15">
        <v>213.10941797000001</v>
      </c>
      <c r="AO74" s="15">
        <v>345.14299675000001</v>
      </c>
      <c r="AP74" s="15">
        <v>7.0717534246999998</v>
      </c>
      <c r="AQ74" s="15">
        <v>0</v>
      </c>
      <c r="AS74" s="39"/>
      <c r="AU74" s="14">
        <v>40</v>
      </c>
      <c r="AV74" s="15">
        <v>1809.0662732999999</v>
      </c>
      <c r="AW74" s="15">
        <v>225.26312673999999</v>
      </c>
      <c r="AX74" s="15">
        <v>237.99702146999999</v>
      </c>
      <c r="AY74" s="15">
        <v>230.19381118000001</v>
      </c>
      <c r="AZ74" s="15">
        <v>6.2356164384000001</v>
      </c>
      <c r="BA74" s="15">
        <v>116.21797325</v>
      </c>
      <c r="BB74" s="15">
        <v>212.11978819000001</v>
      </c>
      <c r="BC74" s="15">
        <v>247.80824109</v>
      </c>
      <c r="BD74" s="15">
        <v>7.0752616247000004</v>
      </c>
      <c r="BE74" s="15">
        <v>0</v>
      </c>
      <c r="BG74" s="39"/>
    </row>
    <row r="75" spans="1:59">
      <c r="A75" s="39"/>
      <c r="B75" s="39"/>
      <c r="C75" s="39"/>
      <c r="E75" s="14">
        <v>41</v>
      </c>
      <c r="F75" s="15">
        <v>2062.6166211</v>
      </c>
      <c r="G75" s="15">
        <v>272.16917286</v>
      </c>
      <c r="H75" s="15">
        <v>290.2162467</v>
      </c>
      <c r="I75" s="15">
        <v>264.37700925000001</v>
      </c>
      <c r="J75" s="15">
        <v>6.2356164384000001</v>
      </c>
      <c r="K75" s="15">
        <v>28.679662359000002</v>
      </c>
      <c r="L75" s="15">
        <v>279.42497623999998</v>
      </c>
      <c r="M75" s="15">
        <v>553.53739707</v>
      </c>
      <c r="N75" s="15">
        <v>8.1283647944999995</v>
      </c>
      <c r="O75" s="15">
        <v>0</v>
      </c>
      <c r="Q75" s="39"/>
      <c r="S75" s="14">
        <v>41</v>
      </c>
      <c r="T75" s="15">
        <v>1961.7711388</v>
      </c>
      <c r="U75" s="15">
        <v>250.42092997</v>
      </c>
      <c r="V75" s="15">
        <v>249.07847204000001</v>
      </c>
      <c r="W75" s="15">
        <v>214.77436198000001</v>
      </c>
      <c r="X75" s="15">
        <v>6.2356164384000001</v>
      </c>
      <c r="Y75" s="15">
        <v>164.74060815000001</v>
      </c>
      <c r="Z75" s="15">
        <v>237.59560927999999</v>
      </c>
      <c r="AA75" s="15">
        <v>338.14499644</v>
      </c>
      <c r="AB75" s="15">
        <v>7.4766941150999999</v>
      </c>
      <c r="AC75" s="15">
        <v>0</v>
      </c>
      <c r="AE75" s="39"/>
      <c r="AG75" s="14">
        <v>41</v>
      </c>
      <c r="AH75" s="15">
        <v>1795.8220511</v>
      </c>
      <c r="AI75" s="15">
        <v>227.97919827999999</v>
      </c>
      <c r="AJ75" s="15">
        <v>265.26387124000001</v>
      </c>
      <c r="AK75" s="15">
        <v>242.15531652000001</v>
      </c>
      <c r="AL75" s="15">
        <v>6.2356164384000001</v>
      </c>
      <c r="AM75" s="15">
        <v>41.562380001999998</v>
      </c>
      <c r="AN75" s="15">
        <v>212.26636826000001</v>
      </c>
      <c r="AO75" s="15">
        <v>343.30071709999999</v>
      </c>
      <c r="AP75" s="15">
        <v>7.0717534246999998</v>
      </c>
      <c r="AQ75" s="15">
        <v>0</v>
      </c>
      <c r="AS75" s="39"/>
      <c r="AU75" s="14">
        <v>41</v>
      </c>
      <c r="AV75" s="15">
        <v>1800.053553</v>
      </c>
      <c r="AW75" s="15">
        <v>224.23738284999999</v>
      </c>
      <c r="AX75" s="15">
        <v>237.10968118</v>
      </c>
      <c r="AY75" s="15">
        <v>230.06049995000001</v>
      </c>
      <c r="AZ75" s="15">
        <v>6.2356164384000001</v>
      </c>
      <c r="BA75" s="15">
        <v>116.18610923</v>
      </c>
      <c r="BB75" s="15">
        <v>211.25947396000001</v>
      </c>
      <c r="BC75" s="15">
        <v>246.73605673</v>
      </c>
      <c r="BD75" s="15">
        <v>7.0752616247000004</v>
      </c>
      <c r="BE75" s="15">
        <v>0</v>
      </c>
      <c r="BG75" s="39"/>
    </row>
    <row r="76" spans="1:59">
      <c r="A76" s="39"/>
      <c r="B76" s="39"/>
      <c r="C76" s="39"/>
      <c r="E76" s="14">
        <v>42</v>
      </c>
      <c r="F76" s="15">
        <v>2052.4806441999999</v>
      </c>
      <c r="G76" s="15">
        <v>270.43902064000002</v>
      </c>
      <c r="H76" s="15">
        <v>288.54862186999998</v>
      </c>
      <c r="I76" s="15">
        <v>264.15500428000001</v>
      </c>
      <c r="J76" s="15">
        <v>6.2356164384000001</v>
      </c>
      <c r="K76" s="15">
        <v>28.661789169999999</v>
      </c>
      <c r="L76" s="15">
        <v>278.33832982000001</v>
      </c>
      <c r="M76" s="15">
        <v>550.53465124000002</v>
      </c>
      <c r="N76" s="15">
        <v>8.1283647944999995</v>
      </c>
      <c r="O76" s="15">
        <v>0</v>
      </c>
      <c r="Q76" s="39"/>
      <c r="S76" s="14">
        <v>42</v>
      </c>
      <c r="T76" s="15">
        <v>1951.2987661</v>
      </c>
      <c r="U76" s="15">
        <v>249.18254225999999</v>
      </c>
      <c r="V76" s="15">
        <v>247.83085985</v>
      </c>
      <c r="W76" s="15">
        <v>214.60901161999999</v>
      </c>
      <c r="X76" s="15">
        <v>6.2356164384000001</v>
      </c>
      <c r="Y76" s="15">
        <v>164.40327959999999</v>
      </c>
      <c r="Z76" s="15">
        <v>236.6613437</v>
      </c>
      <c r="AA76" s="15">
        <v>336.41294849000002</v>
      </c>
      <c r="AB76" s="15">
        <v>7.4766941150999999</v>
      </c>
      <c r="AC76" s="15">
        <v>0</v>
      </c>
      <c r="AE76" s="39"/>
      <c r="AG76" s="14">
        <v>42</v>
      </c>
      <c r="AH76" s="15">
        <v>1786.1457401</v>
      </c>
      <c r="AI76" s="15">
        <v>227.00805534</v>
      </c>
      <c r="AJ76" s="15">
        <v>264.00547798000002</v>
      </c>
      <c r="AK76" s="15">
        <v>241.96177861000001</v>
      </c>
      <c r="AL76" s="15">
        <v>6.2356164384000001</v>
      </c>
      <c r="AM76" s="15">
        <v>41.541675775999998</v>
      </c>
      <c r="AN76" s="15">
        <v>211.42612217000001</v>
      </c>
      <c r="AO76" s="15">
        <v>341.46696079999998</v>
      </c>
      <c r="AP76" s="15">
        <v>7.0717534246999998</v>
      </c>
      <c r="AQ76" s="15">
        <v>0</v>
      </c>
      <c r="AS76" s="39"/>
      <c r="AU76" s="14">
        <v>42</v>
      </c>
      <c r="AV76" s="15">
        <v>1790.5251270000001</v>
      </c>
      <c r="AW76" s="15">
        <v>223.09676507</v>
      </c>
      <c r="AX76" s="15">
        <v>235.80053669</v>
      </c>
      <c r="AY76" s="15">
        <v>229.87568684999999</v>
      </c>
      <c r="AZ76" s="15">
        <v>6.2356164384000001</v>
      </c>
      <c r="BA76" s="15">
        <v>116.15710036</v>
      </c>
      <c r="BB76" s="15">
        <v>210.4042695</v>
      </c>
      <c r="BC76" s="15">
        <v>245.65518761999999</v>
      </c>
      <c r="BD76" s="15">
        <v>7.0752616247000004</v>
      </c>
      <c r="BE76" s="15">
        <v>0</v>
      </c>
      <c r="BG76" s="39"/>
    </row>
    <row r="77" spans="1:59">
      <c r="A77" s="39"/>
      <c r="B77" s="39"/>
      <c r="C77" s="39"/>
      <c r="E77" s="14">
        <v>43</v>
      </c>
      <c r="F77" s="15">
        <v>2041.1164365</v>
      </c>
      <c r="G77" s="15">
        <v>269.66156573000001</v>
      </c>
      <c r="H77" s="15">
        <v>287.05581491999999</v>
      </c>
      <c r="I77" s="15">
        <v>264.03371484000002</v>
      </c>
      <c r="J77" s="15">
        <v>6.2356164384000001</v>
      </c>
      <c r="K77" s="15">
        <v>28.644475327999999</v>
      </c>
      <c r="L77" s="15">
        <v>277.25534436999999</v>
      </c>
      <c r="M77" s="15">
        <v>547.56044574999999</v>
      </c>
      <c r="N77" s="15">
        <v>8.1283647944999995</v>
      </c>
      <c r="O77" s="15">
        <v>0</v>
      </c>
      <c r="Q77" s="39"/>
      <c r="S77" s="14">
        <v>43</v>
      </c>
      <c r="T77" s="15">
        <v>1940.9088377</v>
      </c>
      <c r="U77" s="15">
        <v>247.82428116</v>
      </c>
      <c r="V77" s="15">
        <v>246.52908020000001</v>
      </c>
      <c r="W77" s="15">
        <v>214.53525776000001</v>
      </c>
      <c r="X77" s="15">
        <v>6.2356164384000001</v>
      </c>
      <c r="Y77" s="15">
        <v>164.06658178000001</v>
      </c>
      <c r="Z77" s="15">
        <v>235.73284767999999</v>
      </c>
      <c r="AA77" s="15">
        <v>334.68679156000002</v>
      </c>
      <c r="AB77" s="15">
        <v>7.4766941150999999</v>
      </c>
      <c r="AC77" s="15">
        <v>0</v>
      </c>
      <c r="AE77" s="39"/>
      <c r="AG77" s="14">
        <v>43</v>
      </c>
      <c r="AH77" s="15">
        <v>1777.0464721000001</v>
      </c>
      <c r="AI77" s="15">
        <v>225.58234716999999</v>
      </c>
      <c r="AJ77" s="15">
        <v>262.55264747000001</v>
      </c>
      <c r="AK77" s="15">
        <v>241.84020000999999</v>
      </c>
      <c r="AL77" s="15">
        <v>6.2356164384000001</v>
      </c>
      <c r="AM77" s="15">
        <v>41.521943239999999</v>
      </c>
      <c r="AN77" s="15">
        <v>210.58888661</v>
      </c>
      <c r="AO77" s="15">
        <v>339.64186961000001</v>
      </c>
      <c r="AP77" s="15">
        <v>7.0717534246999998</v>
      </c>
      <c r="AQ77" s="15">
        <v>0</v>
      </c>
      <c r="AS77" s="39"/>
      <c r="AU77" s="14">
        <v>43</v>
      </c>
      <c r="AV77" s="15">
        <v>1780.9476153000001</v>
      </c>
      <c r="AW77" s="15">
        <v>221.54903168999999</v>
      </c>
      <c r="AX77" s="15">
        <v>234.83841147000001</v>
      </c>
      <c r="AY77" s="15">
        <v>229.80005575999999</v>
      </c>
      <c r="AZ77" s="15">
        <v>6.2356164384000001</v>
      </c>
      <c r="BA77" s="15">
        <v>116.13083344</v>
      </c>
      <c r="BB77" s="15">
        <v>209.55432429000001</v>
      </c>
      <c r="BC77" s="15">
        <v>244.56612392</v>
      </c>
      <c r="BD77" s="15">
        <v>7.0752616247000004</v>
      </c>
      <c r="BE77" s="15">
        <v>0</v>
      </c>
      <c r="BG77" s="39"/>
    </row>
    <row r="78" spans="1:59">
      <c r="A78" s="39"/>
      <c r="B78" s="39"/>
      <c r="C78" s="39"/>
      <c r="E78" s="14">
        <v>44</v>
      </c>
      <c r="F78" s="15">
        <v>2031.0106057999999</v>
      </c>
      <c r="G78" s="15">
        <v>267.66894467999998</v>
      </c>
      <c r="H78" s="15">
        <v>285.72461215999999</v>
      </c>
      <c r="I78" s="15">
        <v>263.70761045</v>
      </c>
      <c r="J78" s="15">
        <v>6.2356164384000001</v>
      </c>
      <c r="K78" s="15">
        <v>28.627703305000001</v>
      </c>
      <c r="L78" s="15">
        <v>276.17626906999999</v>
      </c>
      <c r="M78" s="15">
        <v>544.61441433000005</v>
      </c>
      <c r="N78" s="15">
        <v>8.1283647944999995</v>
      </c>
      <c r="O78" s="15">
        <v>0</v>
      </c>
      <c r="Q78" s="39"/>
      <c r="S78" s="14">
        <v>44</v>
      </c>
      <c r="T78" s="15">
        <v>1931.4565292</v>
      </c>
      <c r="U78" s="15">
        <v>246.13894017999999</v>
      </c>
      <c r="V78" s="15">
        <v>244.74498997000001</v>
      </c>
      <c r="W78" s="15">
        <v>214.33327455</v>
      </c>
      <c r="X78" s="15">
        <v>6.2356164384000001</v>
      </c>
      <c r="Y78" s="15">
        <v>163.73050043000001</v>
      </c>
      <c r="Z78" s="15">
        <v>234.81026577</v>
      </c>
      <c r="AA78" s="15">
        <v>332.96666428999998</v>
      </c>
      <c r="AB78" s="15">
        <v>7.4766941150999999</v>
      </c>
      <c r="AC78" s="15">
        <v>0</v>
      </c>
      <c r="AE78" s="39"/>
      <c r="AG78" s="14">
        <v>44</v>
      </c>
      <c r="AH78" s="15">
        <v>1768.9525186999999</v>
      </c>
      <c r="AI78" s="15">
        <v>223.83266279</v>
      </c>
      <c r="AJ78" s="15">
        <v>260.61122225000003</v>
      </c>
      <c r="AK78" s="15">
        <v>241.52587783000001</v>
      </c>
      <c r="AL78" s="15">
        <v>6.2356164384000001</v>
      </c>
      <c r="AM78" s="15">
        <v>41.503148486000001</v>
      </c>
      <c r="AN78" s="15">
        <v>209.75486846999999</v>
      </c>
      <c r="AO78" s="15">
        <v>337.82558526999998</v>
      </c>
      <c r="AP78" s="15">
        <v>7.0717534246999998</v>
      </c>
      <c r="AQ78" s="15">
        <v>0</v>
      </c>
      <c r="AS78" s="39"/>
      <c r="AU78" s="14">
        <v>44</v>
      </c>
      <c r="AV78" s="15">
        <v>1771.7594266000001</v>
      </c>
      <c r="AW78" s="15">
        <v>220.51066243</v>
      </c>
      <c r="AX78" s="15">
        <v>233.14366201000001</v>
      </c>
      <c r="AY78" s="15">
        <v>229.55836183</v>
      </c>
      <c r="AZ78" s="15">
        <v>6.2356164384000001</v>
      </c>
      <c r="BA78" s="15">
        <v>116.1071953</v>
      </c>
      <c r="BB78" s="15">
        <v>208.70978778</v>
      </c>
      <c r="BC78" s="15">
        <v>243.46935579000001</v>
      </c>
      <c r="BD78" s="15">
        <v>7.0752616247000004</v>
      </c>
      <c r="BE78" s="15">
        <v>0</v>
      </c>
      <c r="BG78" s="39"/>
    </row>
    <row r="79" spans="1:59">
      <c r="A79" s="39"/>
      <c r="B79" s="39"/>
      <c r="C79" s="39"/>
      <c r="E79" s="14">
        <v>45</v>
      </c>
      <c r="F79" s="15">
        <v>2021.1666970000001</v>
      </c>
      <c r="G79" s="15">
        <v>265.89193097999998</v>
      </c>
      <c r="H79" s="15">
        <v>283.89839624000001</v>
      </c>
      <c r="I79" s="15">
        <v>263.39898985999997</v>
      </c>
      <c r="J79" s="15">
        <v>6.2356164384000001</v>
      </c>
      <c r="K79" s="15">
        <v>28.611455572000001</v>
      </c>
      <c r="L79" s="15">
        <v>275.10135312</v>
      </c>
      <c r="M79" s="15">
        <v>541.69619072</v>
      </c>
      <c r="N79" s="15">
        <v>8.1283647944999995</v>
      </c>
      <c r="O79" s="15">
        <v>0</v>
      </c>
      <c r="Q79" s="39"/>
      <c r="S79" s="14">
        <v>45</v>
      </c>
      <c r="T79" s="15">
        <v>1921.3283245</v>
      </c>
      <c r="U79" s="15">
        <v>244.52407407000001</v>
      </c>
      <c r="V79" s="15">
        <v>243.65875851000001</v>
      </c>
      <c r="W79" s="15">
        <v>214.03885389000001</v>
      </c>
      <c r="X79" s="15">
        <v>6.2356164384000001</v>
      </c>
      <c r="Y79" s="15">
        <v>163.39502128000001</v>
      </c>
      <c r="Z79" s="15">
        <v>233.89374253</v>
      </c>
      <c r="AA79" s="15">
        <v>331.25270531000001</v>
      </c>
      <c r="AB79" s="15">
        <v>7.4766941150999999</v>
      </c>
      <c r="AC79" s="15">
        <v>0</v>
      </c>
      <c r="AE79" s="39"/>
      <c r="AG79" s="14">
        <v>45</v>
      </c>
      <c r="AH79" s="15">
        <v>1759.8909249000001</v>
      </c>
      <c r="AI79" s="15">
        <v>222.59137441999999</v>
      </c>
      <c r="AJ79" s="15">
        <v>259.17557300999999</v>
      </c>
      <c r="AK79" s="15">
        <v>241.16502407999999</v>
      </c>
      <c r="AL79" s="15">
        <v>6.2356164384000001</v>
      </c>
      <c r="AM79" s="15">
        <v>41.485257607999998</v>
      </c>
      <c r="AN79" s="15">
        <v>208.92427469</v>
      </c>
      <c r="AO79" s="15">
        <v>336.01824951999998</v>
      </c>
      <c r="AP79" s="15">
        <v>7.0717534246999998</v>
      </c>
      <c r="AQ79" s="15">
        <v>0</v>
      </c>
      <c r="AS79" s="39"/>
      <c r="AU79" s="14">
        <v>45</v>
      </c>
      <c r="AV79" s="15">
        <v>1762.1525033999999</v>
      </c>
      <c r="AW79" s="15">
        <v>219.50645485999999</v>
      </c>
      <c r="AX79" s="15">
        <v>231.93530308999999</v>
      </c>
      <c r="AY79" s="15">
        <v>229.21485024</v>
      </c>
      <c r="AZ79" s="15">
        <v>6.2356164384000001</v>
      </c>
      <c r="BA79" s="15">
        <v>116.08607273</v>
      </c>
      <c r="BB79" s="15">
        <v>207.87080943999999</v>
      </c>
      <c r="BC79" s="15">
        <v>242.36537342</v>
      </c>
      <c r="BD79" s="15">
        <v>7.0752616247000004</v>
      </c>
      <c r="BE79" s="15">
        <v>0</v>
      </c>
      <c r="BG79" s="39"/>
    </row>
    <row r="80" spans="1:59">
      <c r="A80" s="39"/>
      <c r="B80" s="39"/>
      <c r="C80" s="39"/>
      <c r="E80" s="14">
        <v>46</v>
      </c>
      <c r="F80" s="15">
        <v>2011.8488520999999</v>
      </c>
      <c r="G80" s="15">
        <v>263.90450414999998</v>
      </c>
      <c r="H80" s="15">
        <v>283.28760421999999</v>
      </c>
      <c r="I80" s="15">
        <v>263.04889953000003</v>
      </c>
      <c r="J80" s="15">
        <v>6.2356164384000001</v>
      </c>
      <c r="K80" s="15">
        <v>28.595714601000001</v>
      </c>
      <c r="L80" s="15">
        <v>274.03084569999999</v>
      </c>
      <c r="M80" s="15">
        <v>538.80540866000001</v>
      </c>
      <c r="N80" s="15">
        <v>8.1283647944999995</v>
      </c>
      <c r="O80" s="15">
        <v>0</v>
      </c>
      <c r="Q80" s="39"/>
      <c r="S80" s="14">
        <v>46</v>
      </c>
      <c r="T80" s="15">
        <v>1911.6323602</v>
      </c>
      <c r="U80" s="15">
        <v>243.33623263000001</v>
      </c>
      <c r="V80" s="15">
        <v>242.35213847</v>
      </c>
      <c r="W80" s="15">
        <v>213.82609189999999</v>
      </c>
      <c r="X80" s="15">
        <v>6.2356164384000001</v>
      </c>
      <c r="Y80" s="15">
        <v>163.06013007999999</v>
      </c>
      <c r="Z80" s="15">
        <v>232.98342249000001</v>
      </c>
      <c r="AA80" s="15">
        <v>329.54505324000002</v>
      </c>
      <c r="AB80" s="15">
        <v>7.4766941150999999</v>
      </c>
      <c r="AC80" s="15">
        <v>0</v>
      </c>
      <c r="AE80" s="39"/>
      <c r="AG80" s="14">
        <v>46</v>
      </c>
      <c r="AH80" s="15">
        <v>1751.4826174</v>
      </c>
      <c r="AI80" s="15">
        <v>221.47734724</v>
      </c>
      <c r="AJ80" s="15">
        <v>257.98260431</v>
      </c>
      <c r="AK80" s="15">
        <v>240.87462055</v>
      </c>
      <c r="AL80" s="15">
        <v>6.2356164384000001</v>
      </c>
      <c r="AM80" s="15">
        <v>41.468236697999998</v>
      </c>
      <c r="AN80" s="15">
        <v>208.09731214999999</v>
      </c>
      <c r="AO80" s="15">
        <v>334.22000410999999</v>
      </c>
      <c r="AP80" s="15">
        <v>7.0717534246999998</v>
      </c>
      <c r="AQ80" s="15">
        <v>0</v>
      </c>
      <c r="AS80" s="39"/>
      <c r="AU80" s="14">
        <v>46</v>
      </c>
      <c r="AV80" s="15">
        <v>1754.0728071000001</v>
      </c>
      <c r="AW80" s="15">
        <v>217.79098356</v>
      </c>
      <c r="AX80" s="15">
        <v>230.64284620999999</v>
      </c>
      <c r="AY80" s="15">
        <v>228.93753264</v>
      </c>
      <c r="AZ80" s="15">
        <v>6.2356164384000001</v>
      </c>
      <c r="BA80" s="15">
        <v>116.06735255</v>
      </c>
      <c r="BB80" s="15">
        <v>207.03753874</v>
      </c>
      <c r="BC80" s="15">
        <v>241.25466695</v>
      </c>
      <c r="BD80" s="15">
        <v>7.0752616247000004</v>
      </c>
      <c r="BE80" s="15">
        <v>0</v>
      </c>
      <c r="BG80" s="39"/>
    </row>
    <row r="81" spans="1:59">
      <c r="A81" s="39"/>
      <c r="B81" s="39"/>
      <c r="C81" s="39"/>
      <c r="E81" s="14">
        <v>47</v>
      </c>
      <c r="F81" s="15">
        <v>2002.3158891</v>
      </c>
      <c r="G81" s="15">
        <v>262.69704007000001</v>
      </c>
      <c r="H81" s="15">
        <v>282.34856612999999</v>
      </c>
      <c r="I81" s="15">
        <v>262.81280169000001</v>
      </c>
      <c r="J81" s="15">
        <v>6.2356164384000001</v>
      </c>
      <c r="K81" s="15">
        <v>28.580462862000001</v>
      </c>
      <c r="L81" s="15">
        <v>272.96499599999999</v>
      </c>
      <c r="M81" s="15">
        <v>535.94170191000001</v>
      </c>
      <c r="N81" s="15">
        <v>8.1283647944999995</v>
      </c>
      <c r="O81" s="15">
        <v>0</v>
      </c>
      <c r="Q81" s="39"/>
      <c r="S81" s="14">
        <v>47</v>
      </c>
      <c r="T81" s="15">
        <v>1903.4951983999999</v>
      </c>
      <c r="U81" s="15">
        <v>241.61110048</v>
      </c>
      <c r="V81" s="15">
        <v>241.26347473999999</v>
      </c>
      <c r="W81" s="15">
        <v>213.66903628</v>
      </c>
      <c r="X81" s="15">
        <v>6.2356164384000001</v>
      </c>
      <c r="Y81" s="15">
        <v>162.72581255</v>
      </c>
      <c r="Z81" s="15">
        <v>232.07945022000001</v>
      </c>
      <c r="AA81" s="15">
        <v>327.84384670999998</v>
      </c>
      <c r="AB81" s="15">
        <v>7.4766941150999999</v>
      </c>
      <c r="AC81" s="15">
        <v>0</v>
      </c>
      <c r="AE81" s="39"/>
      <c r="AG81" s="14">
        <v>47</v>
      </c>
      <c r="AH81" s="15">
        <v>1743.3454320000001</v>
      </c>
      <c r="AI81" s="15">
        <v>219.98645673999999</v>
      </c>
      <c r="AJ81" s="15">
        <v>257.45279713000002</v>
      </c>
      <c r="AK81" s="15">
        <v>240.65745003999999</v>
      </c>
      <c r="AL81" s="15">
        <v>6.2356164384000001</v>
      </c>
      <c r="AM81" s="15">
        <v>41.452051851</v>
      </c>
      <c r="AN81" s="15">
        <v>207.27418775999999</v>
      </c>
      <c r="AO81" s="15">
        <v>332.43099079000001</v>
      </c>
      <c r="AP81" s="15">
        <v>7.0717534246999998</v>
      </c>
      <c r="AQ81" s="15">
        <v>0</v>
      </c>
      <c r="AS81" s="39"/>
      <c r="AU81" s="14">
        <v>47</v>
      </c>
      <c r="AV81" s="15">
        <v>1746.4869874000001</v>
      </c>
      <c r="AW81" s="15">
        <v>216.05877031</v>
      </c>
      <c r="AX81" s="15">
        <v>229.87174390999999</v>
      </c>
      <c r="AY81" s="15">
        <v>228.72755344999999</v>
      </c>
      <c r="AZ81" s="15">
        <v>6.2356164384000001</v>
      </c>
      <c r="BA81" s="15">
        <v>116.05092157999999</v>
      </c>
      <c r="BB81" s="15">
        <v>206.21012515000001</v>
      </c>
      <c r="BC81" s="15">
        <v>240.13772657000001</v>
      </c>
      <c r="BD81" s="15">
        <v>7.0752616247000004</v>
      </c>
      <c r="BE81" s="15">
        <v>0</v>
      </c>
      <c r="BG81" s="39"/>
    </row>
    <row r="82" spans="1:59">
      <c r="A82" s="39"/>
      <c r="B82" s="39"/>
      <c r="C82" s="39"/>
      <c r="E82" s="14">
        <v>48</v>
      </c>
      <c r="F82" s="15">
        <v>1993.7210511000001</v>
      </c>
      <c r="G82" s="15">
        <v>261.22867796000003</v>
      </c>
      <c r="H82" s="15">
        <v>280.90567417</v>
      </c>
      <c r="I82" s="15">
        <v>262.40333077999998</v>
      </c>
      <c r="J82" s="15">
        <v>6.2356164384000001</v>
      </c>
      <c r="K82" s="15">
        <v>28.565682826</v>
      </c>
      <c r="L82" s="15">
        <v>271.90405322999999</v>
      </c>
      <c r="M82" s="15">
        <v>533.10470419000001</v>
      </c>
      <c r="N82" s="15">
        <v>8.1283647944999995</v>
      </c>
      <c r="O82" s="15">
        <v>0</v>
      </c>
      <c r="Q82" s="39"/>
      <c r="S82" s="14">
        <v>48</v>
      </c>
      <c r="T82" s="15">
        <v>1894.6538975999999</v>
      </c>
      <c r="U82" s="15">
        <v>240.23932221999999</v>
      </c>
      <c r="V82" s="15">
        <v>240.64304903999999</v>
      </c>
      <c r="W82" s="15">
        <v>213.39452778</v>
      </c>
      <c r="X82" s="15">
        <v>6.2356164384000001</v>
      </c>
      <c r="Y82" s="15">
        <v>162.39205444000001</v>
      </c>
      <c r="Z82" s="15">
        <v>231.18197025000001</v>
      </c>
      <c r="AA82" s="15">
        <v>326.14922436000001</v>
      </c>
      <c r="AB82" s="15">
        <v>7.4766941150999999</v>
      </c>
      <c r="AC82" s="15">
        <v>0</v>
      </c>
      <c r="AE82" s="39"/>
      <c r="AG82" s="14">
        <v>48</v>
      </c>
      <c r="AH82" s="15">
        <v>1736.1910863999999</v>
      </c>
      <c r="AI82" s="15">
        <v>218.36954048999999</v>
      </c>
      <c r="AJ82" s="15">
        <v>256.21116575000002</v>
      </c>
      <c r="AK82" s="15">
        <v>240.29528970000001</v>
      </c>
      <c r="AL82" s="15">
        <v>6.2356164384000001</v>
      </c>
      <c r="AM82" s="15">
        <v>41.436669158000001</v>
      </c>
      <c r="AN82" s="15">
        <v>206.45510845000001</v>
      </c>
      <c r="AO82" s="15">
        <v>330.65135129999999</v>
      </c>
      <c r="AP82" s="15">
        <v>7.0717534246999998</v>
      </c>
      <c r="AQ82" s="15">
        <v>0</v>
      </c>
      <c r="AS82" s="39"/>
      <c r="AU82" s="14">
        <v>48</v>
      </c>
      <c r="AV82" s="15">
        <v>1738.5773569999999</v>
      </c>
      <c r="AW82" s="15">
        <v>214.95361965999999</v>
      </c>
      <c r="AX82" s="15">
        <v>228.89117777000001</v>
      </c>
      <c r="AY82" s="15">
        <v>228.42378617</v>
      </c>
      <c r="AZ82" s="15">
        <v>6.2356164384000001</v>
      </c>
      <c r="BA82" s="15">
        <v>116.03666663</v>
      </c>
      <c r="BB82" s="15">
        <v>205.38871814000001</v>
      </c>
      <c r="BC82" s="15">
        <v>239.01504244</v>
      </c>
      <c r="BD82" s="15">
        <v>7.0752616247000004</v>
      </c>
      <c r="BE82" s="15">
        <v>0</v>
      </c>
      <c r="BG82" s="39"/>
    </row>
    <row r="83" spans="1:59">
      <c r="A83" s="39"/>
      <c r="B83" s="39"/>
      <c r="C83" s="39"/>
      <c r="E83" s="14">
        <v>49</v>
      </c>
      <c r="F83" s="15">
        <v>1985.0167296</v>
      </c>
      <c r="G83" s="15">
        <v>259.34493771000001</v>
      </c>
      <c r="H83" s="15">
        <v>279.94188357000002</v>
      </c>
      <c r="I83" s="15">
        <v>262.03962015000002</v>
      </c>
      <c r="J83" s="15">
        <v>6.2356164384000001</v>
      </c>
      <c r="K83" s="15">
        <v>28.551356966</v>
      </c>
      <c r="L83" s="15">
        <v>270.84826657000002</v>
      </c>
      <c r="M83" s="15">
        <v>530.29404924999994</v>
      </c>
      <c r="N83" s="15">
        <v>8.1283647944999995</v>
      </c>
      <c r="O83" s="15">
        <v>0</v>
      </c>
      <c r="Q83" s="39"/>
      <c r="S83" s="14">
        <v>49</v>
      </c>
      <c r="T83" s="15">
        <v>1886.4976750999999</v>
      </c>
      <c r="U83" s="15">
        <v>238.93016913</v>
      </c>
      <c r="V83" s="15">
        <v>239.28905251</v>
      </c>
      <c r="W83" s="15">
        <v>213.10588659999999</v>
      </c>
      <c r="X83" s="15">
        <v>6.2356164384000001</v>
      </c>
      <c r="Y83" s="15">
        <v>162.05884148000001</v>
      </c>
      <c r="Z83" s="15">
        <v>230.29112713999999</v>
      </c>
      <c r="AA83" s="15">
        <v>324.4613248</v>
      </c>
      <c r="AB83" s="15">
        <v>7.4766941150999999</v>
      </c>
      <c r="AC83" s="15">
        <v>0</v>
      </c>
      <c r="AE83" s="39"/>
      <c r="AG83" s="14">
        <v>49</v>
      </c>
      <c r="AH83" s="15">
        <v>1728.7719402</v>
      </c>
      <c r="AI83" s="15">
        <v>217.09637570000001</v>
      </c>
      <c r="AJ83" s="15">
        <v>254.85247831000001</v>
      </c>
      <c r="AK83" s="15">
        <v>239.97123463</v>
      </c>
      <c r="AL83" s="15">
        <v>6.2356164384000001</v>
      </c>
      <c r="AM83" s="15">
        <v>41.422054713999998</v>
      </c>
      <c r="AN83" s="15">
        <v>205.64028110000001</v>
      </c>
      <c r="AO83" s="15">
        <v>328.8812274</v>
      </c>
      <c r="AP83" s="15">
        <v>7.0717534246999998</v>
      </c>
      <c r="AQ83" s="15">
        <v>0</v>
      </c>
      <c r="AS83" s="39"/>
      <c r="AU83" s="14">
        <v>49</v>
      </c>
      <c r="AV83" s="15">
        <v>1730.7257543999999</v>
      </c>
      <c r="AW83" s="15">
        <v>213.56339315</v>
      </c>
      <c r="AX83" s="15">
        <v>228.18226705999999</v>
      </c>
      <c r="AY83" s="15">
        <v>228.0754115</v>
      </c>
      <c r="AZ83" s="15">
        <v>6.2356164384000001</v>
      </c>
      <c r="BA83" s="15">
        <v>116.02447451</v>
      </c>
      <c r="BB83" s="15">
        <v>204.57346716999999</v>
      </c>
      <c r="BC83" s="15">
        <v>237.88710473</v>
      </c>
      <c r="BD83" s="15">
        <v>7.0752616247000004</v>
      </c>
      <c r="BE83" s="15">
        <v>0</v>
      </c>
      <c r="BG83" s="39"/>
    </row>
    <row r="84" spans="1:59">
      <c r="A84" s="39"/>
      <c r="B84" s="39"/>
      <c r="C84" s="39"/>
      <c r="E84" s="14">
        <v>50</v>
      </c>
      <c r="F84" s="15">
        <v>1975.6229553000001</v>
      </c>
      <c r="G84" s="15">
        <v>258.47603968999999</v>
      </c>
      <c r="H84" s="15">
        <v>278.62310630000002</v>
      </c>
      <c r="I84" s="15">
        <v>261.70550678000001</v>
      </c>
      <c r="J84" s="15">
        <v>6.2356164384000001</v>
      </c>
      <c r="K84" s="15">
        <v>28.537467752000001</v>
      </c>
      <c r="L84" s="15">
        <v>269.79788522000001</v>
      </c>
      <c r="M84" s="15">
        <v>527.50937083999997</v>
      </c>
      <c r="N84" s="15">
        <v>8.1283647944999995</v>
      </c>
      <c r="O84" s="15">
        <v>0</v>
      </c>
      <c r="Q84" s="39"/>
      <c r="S84" s="14">
        <v>50</v>
      </c>
      <c r="T84" s="15">
        <v>1877.7275958</v>
      </c>
      <c r="U84" s="15">
        <v>237.67230484999999</v>
      </c>
      <c r="V84" s="15">
        <v>238.44690599</v>
      </c>
      <c r="W84" s="15">
        <v>212.86796337000001</v>
      </c>
      <c r="X84" s="15">
        <v>6.2356164384000001</v>
      </c>
      <c r="Y84" s="15">
        <v>161.7261594</v>
      </c>
      <c r="Z84" s="15">
        <v>229.40706542999999</v>
      </c>
      <c r="AA84" s="15">
        <v>322.78028666</v>
      </c>
      <c r="AB84" s="15">
        <v>7.4766941150999999</v>
      </c>
      <c r="AC84" s="15">
        <v>0</v>
      </c>
      <c r="AE84" s="39"/>
      <c r="AG84" s="14">
        <v>50</v>
      </c>
      <c r="AH84" s="15">
        <v>1720.3061740999999</v>
      </c>
      <c r="AI84" s="15">
        <v>216.25803403</v>
      </c>
      <c r="AJ84" s="15">
        <v>254.07872370999999</v>
      </c>
      <c r="AK84" s="15">
        <v>239.67404341</v>
      </c>
      <c r="AL84" s="15">
        <v>6.2356164384000001</v>
      </c>
      <c r="AM84" s="15">
        <v>41.408174612000003</v>
      </c>
      <c r="AN84" s="15">
        <v>204.82991263</v>
      </c>
      <c r="AO84" s="15">
        <v>327.12076080999998</v>
      </c>
      <c r="AP84" s="15">
        <v>7.0717534246999998</v>
      </c>
      <c r="AQ84" s="15">
        <v>0</v>
      </c>
      <c r="AS84" s="39"/>
      <c r="AU84" s="14">
        <v>50</v>
      </c>
      <c r="AV84" s="15">
        <v>1722.6640322999999</v>
      </c>
      <c r="AW84" s="15">
        <v>212.5528817</v>
      </c>
      <c r="AX84" s="15">
        <v>227.23263334000001</v>
      </c>
      <c r="AY84" s="15">
        <v>227.79816425999999</v>
      </c>
      <c r="AZ84" s="15">
        <v>6.2356164384000001</v>
      </c>
      <c r="BA84" s="15">
        <v>116.01423203</v>
      </c>
      <c r="BB84" s="15">
        <v>203.76452171</v>
      </c>
      <c r="BC84" s="15">
        <v>236.75440359000001</v>
      </c>
      <c r="BD84" s="15">
        <v>7.0752616247000004</v>
      </c>
      <c r="BE84" s="15">
        <v>0</v>
      </c>
      <c r="BG84" s="39"/>
    </row>
    <row r="85" spans="1:59">
      <c r="A85" s="39"/>
      <c r="B85" s="39"/>
      <c r="C85" s="39"/>
      <c r="E85" s="14">
        <v>51</v>
      </c>
      <c r="F85" s="15">
        <v>1966.1496609999999</v>
      </c>
      <c r="G85" s="15">
        <v>257.42416123999999</v>
      </c>
      <c r="H85" s="15">
        <v>277.56682946000001</v>
      </c>
      <c r="I85" s="15">
        <v>261.37139341</v>
      </c>
      <c r="J85" s="15">
        <v>6.2356164384000001</v>
      </c>
      <c r="K85" s="15">
        <v>28.523997654999999</v>
      </c>
      <c r="L85" s="15">
        <v>268.75315835999999</v>
      </c>
      <c r="M85" s="15">
        <v>524.75030269000001</v>
      </c>
      <c r="N85" s="15">
        <v>8.1283647944999995</v>
      </c>
      <c r="O85" s="15">
        <v>0</v>
      </c>
      <c r="Q85" s="39"/>
      <c r="S85" s="14">
        <v>51</v>
      </c>
      <c r="T85" s="15">
        <v>1869.2183837</v>
      </c>
      <c r="U85" s="15">
        <v>236.16331004</v>
      </c>
      <c r="V85" s="15">
        <v>237.59502280999999</v>
      </c>
      <c r="W85" s="15">
        <v>212.63004013</v>
      </c>
      <c r="X85" s="15">
        <v>6.2356164384000001</v>
      </c>
      <c r="Y85" s="15">
        <v>161.39399394</v>
      </c>
      <c r="Z85" s="15">
        <v>228.52992967</v>
      </c>
      <c r="AA85" s="15">
        <v>321.10624858</v>
      </c>
      <c r="AB85" s="15">
        <v>7.4766941150999999</v>
      </c>
      <c r="AC85" s="15">
        <v>0</v>
      </c>
      <c r="AE85" s="39"/>
      <c r="AG85" s="14">
        <v>51</v>
      </c>
      <c r="AH85" s="15">
        <v>1712.1170775000001</v>
      </c>
      <c r="AI85" s="15">
        <v>215.00963229000001</v>
      </c>
      <c r="AJ85" s="15">
        <v>253.43835969</v>
      </c>
      <c r="AK85" s="15">
        <v>239.37685218999999</v>
      </c>
      <c r="AL85" s="15">
        <v>6.2356164384000001</v>
      </c>
      <c r="AM85" s="15">
        <v>41.394994943999997</v>
      </c>
      <c r="AN85" s="15">
        <v>204.02420996000001</v>
      </c>
      <c r="AO85" s="15">
        <v>325.37009330000001</v>
      </c>
      <c r="AP85" s="15">
        <v>7.0717534246999998</v>
      </c>
      <c r="AQ85" s="15">
        <v>0</v>
      </c>
      <c r="AS85" s="39"/>
      <c r="AU85" s="14">
        <v>51</v>
      </c>
      <c r="AV85" s="15">
        <v>1714.7572304</v>
      </c>
      <c r="AW85" s="15">
        <v>210.96825679</v>
      </c>
      <c r="AX85" s="15">
        <v>226.70042989999999</v>
      </c>
      <c r="AY85" s="15">
        <v>227.52267997000001</v>
      </c>
      <c r="AZ85" s="15">
        <v>6.2356164384000001</v>
      </c>
      <c r="BA85" s="15">
        <v>116.00582601000001</v>
      </c>
      <c r="BB85" s="15">
        <v>202.96203123000001</v>
      </c>
      <c r="BC85" s="15">
        <v>235.61742921000001</v>
      </c>
      <c r="BD85" s="15">
        <v>7.0752616247000004</v>
      </c>
      <c r="BE85" s="15">
        <v>0</v>
      </c>
      <c r="BG85" s="39"/>
    </row>
    <row r="86" spans="1:59">
      <c r="A86" s="39"/>
      <c r="B86" s="39"/>
      <c r="C86" s="39"/>
      <c r="E86" s="14">
        <v>52</v>
      </c>
      <c r="F86" s="15">
        <v>1957.0078923000001</v>
      </c>
      <c r="G86" s="15">
        <v>255.63113390999999</v>
      </c>
      <c r="H86" s="15">
        <v>276.92017587999999</v>
      </c>
      <c r="I86" s="15">
        <v>261.03728002999998</v>
      </c>
      <c r="J86" s="15">
        <v>6.2356164384000001</v>
      </c>
      <c r="K86" s="15">
        <v>28.510929146999999</v>
      </c>
      <c r="L86" s="15">
        <v>267.71433519999999</v>
      </c>
      <c r="M86" s="15">
        <v>522.01647854999999</v>
      </c>
      <c r="N86" s="15">
        <v>8.1283647944999995</v>
      </c>
      <c r="O86" s="15">
        <v>0</v>
      </c>
      <c r="Q86" s="39"/>
      <c r="S86" s="14">
        <v>52</v>
      </c>
      <c r="T86" s="15">
        <v>1860.1630381</v>
      </c>
      <c r="U86" s="15">
        <v>234.75424022999999</v>
      </c>
      <c r="V86" s="15">
        <v>237.18934813999999</v>
      </c>
      <c r="W86" s="15">
        <v>212.39211689999999</v>
      </c>
      <c r="X86" s="15">
        <v>6.2356164384000001</v>
      </c>
      <c r="Y86" s="15">
        <v>161.06233083999999</v>
      </c>
      <c r="Z86" s="15">
        <v>227.65986441999999</v>
      </c>
      <c r="AA86" s="15">
        <v>319.43934918999997</v>
      </c>
      <c r="AB86" s="15">
        <v>7.4766941150999999</v>
      </c>
      <c r="AC86" s="15">
        <v>0</v>
      </c>
      <c r="AE86" s="39"/>
      <c r="AG86" s="14">
        <v>52</v>
      </c>
      <c r="AH86" s="15">
        <v>1703.4296142999999</v>
      </c>
      <c r="AI86" s="15">
        <v>214.03702011999999</v>
      </c>
      <c r="AJ86" s="15">
        <v>253.02057273</v>
      </c>
      <c r="AK86" s="15">
        <v>239.07966096999999</v>
      </c>
      <c r="AL86" s="15">
        <v>6.2356164384000001</v>
      </c>
      <c r="AM86" s="15">
        <v>41.382481804000001</v>
      </c>
      <c r="AN86" s="15">
        <v>203.22337997</v>
      </c>
      <c r="AO86" s="15">
        <v>323.62936660999998</v>
      </c>
      <c r="AP86" s="15">
        <v>7.0717534246999998</v>
      </c>
      <c r="AQ86" s="15">
        <v>0</v>
      </c>
      <c r="AS86" s="39"/>
      <c r="AU86" s="14">
        <v>52</v>
      </c>
      <c r="AV86" s="15">
        <v>1705.9849987</v>
      </c>
      <c r="AW86" s="15">
        <v>210.10571511000001</v>
      </c>
      <c r="AX86" s="15">
        <v>226.31157307999999</v>
      </c>
      <c r="AY86" s="15">
        <v>227.24719568</v>
      </c>
      <c r="AZ86" s="15">
        <v>6.2356164384000001</v>
      </c>
      <c r="BA86" s="15">
        <v>115.99914326</v>
      </c>
      <c r="BB86" s="15">
        <v>202.16614519999999</v>
      </c>
      <c r="BC86" s="15">
        <v>234.47667175000001</v>
      </c>
      <c r="BD86" s="15">
        <v>7.0752616247000004</v>
      </c>
      <c r="BE86" s="15">
        <v>0</v>
      </c>
      <c r="BG86" s="39"/>
    </row>
    <row r="87" spans="1:59">
      <c r="A87" s="39"/>
      <c r="B87" s="39"/>
      <c r="C87" s="39"/>
      <c r="E87" s="14">
        <v>53</v>
      </c>
      <c r="F87" s="15">
        <v>1947.9427618</v>
      </c>
      <c r="G87" s="15">
        <v>253.90034714000001</v>
      </c>
      <c r="H87" s="15">
        <v>276.12781962999998</v>
      </c>
      <c r="I87" s="15">
        <v>260.70999052000002</v>
      </c>
      <c r="J87" s="15">
        <v>6.2356164384000001</v>
      </c>
      <c r="K87" s="15">
        <v>28.498244698000001</v>
      </c>
      <c r="L87" s="15">
        <v>266.68166490999999</v>
      </c>
      <c r="M87" s="15">
        <v>519.30753216000005</v>
      </c>
      <c r="N87" s="15">
        <v>8.1283647944999995</v>
      </c>
      <c r="O87" s="15">
        <v>0</v>
      </c>
      <c r="Q87" s="39"/>
      <c r="S87" s="14">
        <v>53</v>
      </c>
      <c r="T87" s="15">
        <v>1851.1452179</v>
      </c>
      <c r="U87" s="15">
        <v>233.56046323000001</v>
      </c>
      <c r="V87" s="15">
        <v>236.53085535</v>
      </c>
      <c r="W87" s="15">
        <v>212.15419366</v>
      </c>
      <c r="X87" s="15">
        <v>6.2356164384000001</v>
      </c>
      <c r="Y87" s="15">
        <v>160.73115582</v>
      </c>
      <c r="Z87" s="15">
        <v>226.79701421999999</v>
      </c>
      <c r="AA87" s="15">
        <v>317.7797271</v>
      </c>
      <c r="AB87" s="15">
        <v>7.4766941150999999</v>
      </c>
      <c r="AC87" s="15">
        <v>0</v>
      </c>
      <c r="AE87" s="39"/>
      <c r="AG87" s="14">
        <v>53</v>
      </c>
      <c r="AH87" s="15">
        <v>1695.0346503999999</v>
      </c>
      <c r="AI87" s="15">
        <v>212.89704673</v>
      </c>
      <c r="AJ87" s="15">
        <v>252.47764762</v>
      </c>
      <c r="AK87" s="15">
        <v>238.78246974999999</v>
      </c>
      <c r="AL87" s="15">
        <v>6.2356164384000001</v>
      </c>
      <c r="AM87" s="15">
        <v>41.370601284999999</v>
      </c>
      <c r="AN87" s="15">
        <v>202.42762959000001</v>
      </c>
      <c r="AO87" s="15">
        <v>321.89872247</v>
      </c>
      <c r="AP87" s="15">
        <v>7.0717534246999998</v>
      </c>
      <c r="AQ87" s="15">
        <v>0</v>
      </c>
      <c r="AS87" s="39"/>
      <c r="AU87" s="14">
        <v>53</v>
      </c>
      <c r="AV87" s="15">
        <v>1697.1993832999999</v>
      </c>
      <c r="AW87" s="15">
        <v>209.37085082999999</v>
      </c>
      <c r="AX87" s="15">
        <v>225.80842258999999</v>
      </c>
      <c r="AY87" s="15">
        <v>226.97171139</v>
      </c>
      <c r="AZ87" s="15">
        <v>6.2356164384000001</v>
      </c>
      <c r="BA87" s="15">
        <v>115.99407059000001</v>
      </c>
      <c r="BB87" s="15">
        <v>201.37701308000001</v>
      </c>
      <c r="BC87" s="15">
        <v>233.33262138000001</v>
      </c>
      <c r="BD87" s="15">
        <v>7.0752616247000004</v>
      </c>
      <c r="BE87" s="15">
        <v>0</v>
      </c>
      <c r="BG87" s="39"/>
    </row>
    <row r="88" spans="1:59">
      <c r="A88" s="39"/>
      <c r="B88" s="39"/>
      <c r="C88" s="39"/>
      <c r="E88" s="14">
        <v>54</v>
      </c>
      <c r="F88" s="15">
        <v>1938.1312717999999</v>
      </c>
      <c r="G88" s="15">
        <v>252.86102582000001</v>
      </c>
      <c r="H88" s="15">
        <v>275.34865194999998</v>
      </c>
      <c r="I88" s="15">
        <v>260.42440656000002</v>
      </c>
      <c r="J88" s="15">
        <v>6.2356164384000001</v>
      </c>
      <c r="K88" s="15">
        <v>28.485926781</v>
      </c>
      <c r="L88" s="15">
        <v>265.65539669999998</v>
      </c>
      <c r="M88" s="15">
        <v>516.62309726000001</v>
      </c>
      <c r="N88" s="15">
        <v>8.1283647944999995</v>
      </c>
      <c r="O88" s="15">
        <v>0</v>
      </c>
      <c r="Q88" s="39"/>
      <c r="S88" s="14">
        <v>54</v>
      </c>
      <c r="T88" s="15">
        <v>1842.2333408</v>
      </c>
      <c r="U88" s="15">
        <v>232.27153859000001</v>
      </c>
      <c r="V88" s="15">
        <v>235.83039471000001</v>
      </c>
      <c r="W88" s="15">
        <v>211.94744266999999</v>
      </c>
      <c r="X88" s="15">
        <v>6.2356164384000001</v>
      </c>
      <c r="Y88" s="15">
        <v>160.40045463999999</v>
      </c>
      <c r="Z88" s="15">
        <v>225.94152362</v>
      </c>
      <c r="AA88" s="15">
        <v>316.12752096000003</v>
      </c>
      <c r="AB88" s="15">
        <v>7.4766941150999999</v>
      </c>
      <c r="AC88" s="15">
        <v>0</v>
      </c>
      <c r="AE88" s="39"/>
      <c r="AG88" s="14">
        <v>54</v>
      </c>
      <c r="AH88" s="15">
        <v>1686.8549499000001</v>
      </c>
      <c r="AI88" s="15">
        <v>211.83592848999999</v>
      </c>
      <c r="AJ88" s="15">
        <v>251.60642107000001</v>
      </c>
      <c r="AK88" s="15">
        <v>238.51946147999999</v>
      </c>
      <c r="AL88" s="15">
        <v>6.2356164384000001</v>
      </c>
      <c r="AM88" s="15">
        <v>41.359319480000003</v>
      </c>
      <c r="AN88" s="15">
        <v>201.63716572000001</v>
      </c>
      <c r="AO88" s="15">
        <v>320.17830264999998</v>
      </c>
      <c r="AP88" s="15">
        <v>7.0717534246999998</v>
      </c>
      <c r="AQ88" s="15">
        <v>0</v>
      </c>
      <c r="AS88" s="39"/>
      <c r="AU88" s="14">
        <v>54</v>
      </c>
      <c r="AV88" s="15">
        <v>1689.1647969999999</v>
      </c>
      <c r="AW88" s="15">
        <v>208.21018094999999</v>
      </c>
      <c r="AX88" s="15">
        <v>224.9628032</v>
      </c>
      <c r="AY88" s="15">
        <v>226.71347245999999</v>
      </c>
      <c r="AZ88" s="15">
        <v>6.2356164384000001</v>
      </c>
      <c r="BA88" s="15">
        <v>115.99049482</v>
      </c>
      <c r="BB88" s="15">
        <v>200.59478433999999</v>
      </c>
      <c r="BC88" s="15">
        <v>232.18576826</v>
      </c>
      <c r="BD88" s="15">
        <v>7.0752616247000004</v>
      </c>
      <c r="BE88" s="15">
        <v>0</v>
      </c>
      <c r="BG88" s="39"/>
    </row>
    <row r="89" spans="1:59">
      <c r="A89" s="39"/>
      <c r="B89" s="39"/>
      <c r="C89" s="39"/>
      <c r="E89" s="14">
        <v>55</v>
      </c>
      <c r="F89" s="15">
        <v>1928.3753830999999</v>
      </c>
      <c r="G89" s="15">
        <v>251.82611944000001</v>
      </c>
      <c r="H89" s="15">
        <v>274.57695036000001</v>
      </c>
      <c r="I89" s="15">
        <v>260.07134027000001</v>
      </c>
      <c r="J89" s="15">
        <v>6.2356164384000001</v>
      </c>
      <c r="K89" s="15">
        <v>28.473957864999999</v>
      </c>
      <c r="L89" s="15">
        <v>264.63577974999998</v>
      </c>
      <c r="M89" s="15">
        <v>513.96280759000001</v>
      </c>
      <c r="N89" s="15">
        <v>8.1283647944999995</v>
      </c>
      <c r="O89" s="15">
        <v>0</v>
      </c>
      <c r="Q89" s="39"/>
      <c r="S89" s="14">
        <v>55</v>
      </c>
      <c r="T89" s="15">
        <v>1832.9996239</v>
      </c>
      <c r="U89" s="15">
        <v>231.35607107999999</v>
      </c>
      <c r="V89" s="15">
        <v>235.11080475</v>
      </c>
      <c r="W89" s="15">
        <v>211.70820380000001</v>
      </c>
      <c r="X89" s="15">
        <v>6.2356164384000001</v>
      </c>
      <c r="Y89" s="15">
        <v>160.07021301</v>
      </c>
      <c r="Z89" s="15">
        <v>225.09353716000001</v>
      </c>
      <c r="AA89" s="15">
        <v>314.48286938000001</v>
      </c>
      <c r="AB89" s="15">
        <v>7.4766941150999999</v>
      </c>
      <c r="AC89" s="15">
        <v>0</v>
      </c>
      <c r="AE89" s="39"/>
      <c r="AG89" s="14">
        <v>55</v>
      </c>
      <c r="AH89" s="15">
        <v>1678.8467218999999</v>
      </c>
      <c r="AI89" s="15">
        <v>210.70479842</v>
      </c>
      <c r="AJ89" s="15">
        <v>250.69152604999999</v>
      </c>
      <c r="AK89" s="15">
        <v>238.19866103000001</v>
      </c>
      <c r="AL89" s="15">
        <v>6.2356164384000001</v>
      </c>
      <c r="AM89" s="15">
        <v>41.348602483000001</v>
      </c>
      <c r="AN89" s="15">
        <v>200.85219527000001</v>
      </c>
      <c r="AO89" s="15">
        <v>318.46824887999998</v>
      </c>
      <c r="AP89" s="15">
        <v>7.0717534246999998</v>
      </c>
      <c r="AQ89" s="15">
        <v>0</v>
      </c>
      <c r="AS89" s="39"/>
      <c r="AU89" s="14">
        <v>55</v>
      </c>
      <c r="AV89" s="15">
        <v>1681.5057767999999</v>
      </c>
      <c r="AW89" s="15">
        <v>206.92480065999999</v>
      </c>
      <c r="AX89" s="15">
        <v>223.87036659</v>
      </c>
      <c r="AY89" s="15">
        <v>226.45119514000001</v>
      </c>
      <c r="AZ89" s="15">
        <v>6.2356164384000001</v>
      </c>
      <c r="BA89" s="15">
        <v>115.98830275</v>
      </c>
      <c r="BB89" s="15">
        <v>199.81960845</v>
      </c>
      <c r="BC89" s="15">
        <v>231.03660256000001</v>
      </c>
      <c r="BD89" s="15">
        <v>7.0752616247000004</v>
      </c>
      <c r="BE89" s="15">
        <v>0</v>
      </c>
      <c r="BG89" s="39"/>
    </row>
    <row r="90" spans="1:59">
      <c r="A90" s="39"/>
      <c r="B90" s="39"/>
      <c r="C90" s="39"/>
      <c r="E90" s="14">
        <v>56</v>
      </c>
      <c r="F90" s="15">
        <v>1919.1824810000001</v>
      </c>
      <c r="G90" s="15">
        <v>250.96096807999999</v>
      </c>
      <c r="H90" s="15">
        <v>273.07250708999999</v>
      </c>
      <c r="I90" s="15">
        <v>259.71827397999999</v>
      </c>
      <c r="J90" s="15">
        <v>6.2356164384000001</v>
      </c>
      <c r="K90" s="15">
        <v>28.462320423000001</v>
      </c>
      <c r="L90" s="15">
        <v>263.62306325999998</v>
      </c>
      <c r="M90" s="15">
        <v>511.32629689999999</v>
      </c>
      <c r="N90" s="15">
        <v>8.1283647944999995</v>
      </c>
      <c r="O90" s="15">
        <v>0</v>
      </c>
      <c r="Q90" s="39"/>
      <c r="S90" s="14">
        <v>56</v>
      </c>
      <c r="T90" s="15">
        <v>1824.5860981999999</v>
      </c>
      <c r="U90" s="15">
        <v>230.29637972</v>
      </c>
      <c r="V90" s="15">
        <v>233.72712164000001</v>
      </c>
      <c r="W90" s="15">
        <v>211.45709059999999</v>
      </c>
      <c r="X90" s="15">
        <v>6.2356164384000001</v>
      </c>
      <c r="Y90" s="15">
        <v>159.74041668000001</v>
      </c>
      <c r="Z90" s="15">
        <v>224.25319941000001</v>
      </c>
      <c r="AA90" s="15">
        <v>312.84591098999999</v>
      </c>
      <c r="AB90" s="15">
        <v>7.4766941150999999</v>
      </c>
      <c r="AC90" s="15">
        <v>0</v>
      </c>
      <c r="AE90" s="39"/>
      <c r="AG90" s="14">
        <v>56</v>
      </c>
      <c r="AH90" s="15">
        <v>1671.3683945</v>
      </c>
      <c r="AI90" s="15">
        <v>209.75439564000001</v>
      </c>
      <c r="AJ90" s="15">
        <v>249.06600305000001</v>
      </c>
      <c r="AK90" s="15">
        <v>237.87786058</v>
      </c>
      <c r="AL90" s="15">
        <v>6.2356164384000001</v>
      </c>
      <c r="AM90" s="15">
        <v>41.338416385999999</v>
      </c>
      <c r="AN90" s="15">
        <v>200.07292514</v>
      </c>
      <c r="AO90" s="15">
        <v>316.76870291</v>
      </c>
      <c r="AP90" s="15">
        <v>7.0717534246999998</v>
      </c>
      <c r="AQ90" s="15">
        <v>0</v>
      </c>
      <c r="AS90" s="39"/>
      <c r="AU90" s="14">
        <v>56</v>
      </c>
      <c r="AV90" s="15">
        <v>1673.3269891</v>
      </c>
      <c r="AW90" s="15">
        <v>206.28403599999999</v>
      </c>
      <c r="AX90" s="15">
        <v>222.68423602999999</v>
      </c>
      <c r="AY90" s="15">
        <v>226.15776353000001</v>
      </c>
      <c r="AZ90" s="15">
        <v>6.2356164384000001</v>
      </c>
      <c r="BA90" s="15">
        <v>115.98738121</v>
      </c>
      <c r="BB90" s="15">
        <v>199.05163486999999</v>
      </c>
      <c r="BC90" s="15">
        <v>229.88561444999999</v>
      </c>
      <c r="BD90" s="15">
        <v>7.0752616247000004</v>
      </c>
      <c r="BE90" s="15">
        <v>0</v>
      </c>
      <c r="BG90" s="39"/>
    </row>
    <row r="91" spans="1:59">
      <c r="A91" s="39"/>
      <c r="B91" s="39"/>
      <c r="C91" s="39"/>
      <c r="E91" s="14">
        <v>57</v>
      </c>
      <c r="F91" s="15">
        <v>1909.9005856000001</v>
      </c>
      <c r="G91" s="15">
        <v>249.92358322999999</v>
      </c>
      <c r="H91" s="15">
        <v>271.90822914</v>
      </c>
      <c r="I91" s="15">
        <v>259.28626926999999</v>
      </c>
      <c r="J91" s="15">
        <v>6.2356164384000001</v>
      </c>
      <c r="K91" s="15">
        <v>28.450996925999998</v>
      </c>
      <c r="L91" s="15">
        <v>262.61749642000001</v>
      </c>
      <c r="M91" s="15">
        <v>508.71319892999998</v>
      </c>
      <c r="N91" s="15">
        <v>8.1283647944999995</v>
      </c>
      <c r="O91" s="15">
        <v>0</v>
      </c>
      <c r="Q91" s="39"/>
      <c r="S91" s="14">
        <v>57</v>
      </c>
      <c r="T91" s="15">
        <v>1816.2175119999999</v>
      </c>
      <c r="U91" s="15">
        <v>229.48997790000001</v>
      </c>
      <c r="V91" s="15">
        <v>232.10418838000001</v>
      </c>
      <c r="W91" s="15">
        <v>211.14699863999999</v>
      </c>
      <c r="X91" s="15">
        <v>6.2356164384000001</v>
      </c>
      <c r="Y91" s="15">
        <v>159.41105138</v>
      </c>
      <c r="Z91" s="15">
        <v>223.42065489000001</v>
      </c>
      <c r="AA91" s="15">
        <v>311.21678444000003</v>
      </c>
      <c r="AB91" s="15">
        <v>7.4766941150999999</v>
      </c>
      <c r="AC91" s="15">
        <v>0</v>
      </c>
      <c r="AE91" s="39"/>
      <c r="AG91" s="14">
        <v>57</v>
      </c>
      <c r="AH91" s="15">
        <v>1663.6381859000001</v>
      </c>
      <c r="AI91" s="15">
        <v>208.74447606000001</v>
      </c>
      <c r="AJ91" s="15">
        <v>247.81147561</v>
      </c>
      <c r="AK91" s="15">
        <v>237.49746264999999</v>
      </c>
      <c r="AL91" s="15">
        <v>6.2356164384000001</v>
      </c>
      <c r="AM91" s="15">
        <v>41.328727282999999</v>
      </c>
      <c r="AN91" s="15">
        <v>199.29956225000001</v>
      </c>
      <c r="AO91" s="15">
        <v>315.07980649000001</v>
      </c>
      <c r="AP91" s="15">
        <v>7.0717534246999998</v>
      </c>
      <c r="AQ91" s="15">
        <v>0</v>
      </c>
      <c r="AS91" s="39"/>
      <c r="AU91" s="14">
        <v>57</v>
      </c>
      <c r="AV91" s="15">
        <v>1665.6421029000001</v>
      </c>
      <c r="AW91" s="15">
        <v>205.49741164</v>
      </c>
      <c r="AX91" s="15">
        <v>221.21046296</v>
      </c>
      <c r="AY91" s="15">
        <v>225.80393266999999</v>
      </c>
      <c r="AZ91" s="15">
        <v>6.2356164384000001</v>
      </c>
      <c r="BA91" s="15">
        <v>115.987617</v>
      </c>
      <c r="BB91" s="15">
        <v>198.29101308</v>
      </c>
      <c r="BC91" s="15">
        <v>228.73329409999999</v>
      </c>
      <c r="BD91" s="15">
        <v>7.0752616247000004</v>
      </c>
      <c r="BE91" s="15">
        <v>0</v>
      </c>
      <c r="BG91" s="39"/>
    </row>
    <row r="92" spans="1:59">
      <c r="A92" s="39"/>
      <c r="B92" s="39"/>
      <c r="C92" s="39"/>
      <c r="E92" s="14">
        <v>58</v>
      </c>
      <c r="F92" s="15">
        <v>1901.7100746000001</v>
      </c>
      <c r="G92" s="15">
        <v>248.56815247</v>
      </c>
      <c r="H92" s="15">
        <v>269.97435844</v>
      </c>
      <c r="I92" s="15">
        <v>258.85051865999998</v>
      </c>
      <c r="J92" s="15">
        <v>6.2356164384000001</v>
      </c>
      <c r="K92" s="15">
        <v>28.439969844</v>
      </c>
      <c r="L92" s="15">
        <v>261.61932843</v>
      </c>
      <c r="M92" s="15">
        <v>506.12314741</v>
      </c>
      <c r="N92" s="15">
        <v>8.1283647944999995</v>
      </c>
      <c r="O92" s="15">
        <v>0</v>
      </c>
      <c r="Q92" s="39"/>
      <c r="S92" s="14">
        <v>58</v>
      </c>
      <c r="T92" s="15">
        <v>1808.1190317999999</v>
      </c>
      <c r="U92" s="15">
        <v>228.58377408000001</v>
      </c>
      <c r="V92" s="15">
        <v>230.32998631999999</v>
      </c>
      <c r="W92" s="15">
        <v>210.81787145000001</v>
      </c>
      <c r="X92" s="15">
        <v>6.2356164384000001</v>
      </c>
      <c r="Y92" s="15">
        <v>159.08210285999999</v>
      </c>
      <c r="Z92" s="15">
        <v>222.59604816999999</v>
      </c>
      <c r="AA92" s="15">
        <v>309.59562833000001</v>
      </c>
      <c r="AB92" s="15">
        <v>7.4766941150999999</v>
      </c>
      <c r="AC92" s="15">
        <v>0</v>
      </c>
      <c r="AE92" s="39"/>
      <c r="AG92" s="14">
        <v>58</v>
      </c>
      <c r="AH92" s="15">
        <v>1655.9617969000001</v>
      </c>
      <c r="AI92" s="15">
        <v>208.15861168999999</v>
      </c>
      <c r="AJ92" s="15">
        <v>246.09197115000001</v>
      </c>
      <c r="AK92" s="15">
        <v>237.10416694</v>
      </c>
      <c r="AL92" s="15">
        <v>6.2356164384000001</v>
      </c>
      <c r="AM92" s="15">
        <v>41.319501267</v>
      </c>
      <c r="AN92" s="15">
        <v>198.53231349999999</v>
      </c>
      <c r="AO92" s="15">
        <v>313.40170137000001</v>
      </c>
      <c r="AP92" s="15">
        <v>7.0717534246999998</v>
      </c>
      <c r="AQ92" s="15">
        <v>0</v>
      </c>
      <c r="AS92" s="39"/>
      <c r="AU92" s="14">
        <v>58</v>
      </c>
      <c r="AV92" s="15">
        <v>1657.9214778</v>
      </c>
      <c r="AW92" s="15">
        <v>204.70032456000001</v>
      </c>
      <c r="AX92" s="15">
        <v>219.79570923</v>
      </c>
      <c r="AY92" s="15">
        <v>225.43728411999999</v>
      </c>
      <c r="AZ92" s="15">
        <v>6.2356164384000001</v>
      </c>
      <c r="BA92" s="15">
        <v>115.98889694</v>
      </c>
      <c r="BB92" s="15">
        <v>197.53789252999999</v>
      </c>
      <c r="BC92" s="15">
        <v>227.58013167999999</v>
      </c>
      <c r="BD92" s="15">
        <v>7.0752616247000004</v>
      </c>
      <c r="BE92" s="15">
        <v>0</v>
      </c>
      <c r="BG92" s="39"/>
    </row>
    <row r="93" spans="1:59">
      <c r="A93" s="39"/>
      <c r="B93" s="39"/>
      <c r="C93" s="39"/>
      <c r="E93" s="14">
        <v>59</v>
      </c>
      <c r="F93" s="15">
        <v>1892.7064373999999</v>
      </c>
      <c r="G93" s="15">
        <v>247.74036917999999</v>
      </c>
      <c r="H93" s="15">
        <v>268.28810815000003</v>
      </c>
      <c r="I93" s="15">
        <v>258.45262646999998</v>
      </c>
      <c r="J93" s="15">
        <v>6.2356164384000001</v>
      </c>
      <c r="K93" s="15">
        <v>28.429221649999999</v>
      </c>
      <c r="L93" s="15">
        <v>260.62880846000002</v>
      </c>
      <c r="M93" s="15">
        <v>503.5557761</v>
      </c>
      <c r="N93" s="15">
        <v>8.1283647944999995</v>
      </c>
      <c r="O93" s="15">
        <v>0</v>
      </c>
      <c r="Q93" s="39"/>
      <c r="S93" s="14">
        <v>59</v>
      </c>
      <c r="T93" s="15">
        <v>1799.2251716999999</v>
      </c>
      <c r="U93" s="15">
        <v>227.63345866</v>
      </c>
      <c r="V93" s="15">
        <v>229.39527573999999</v>
      </c>
      <c r="W93" s="15">
        <v>210.48874425</v>
      </c>
      <c r="X93" s="15">
        <v>6.2356164384000001</v>
      </c>
      <c r="Y93" s="15">
        <v>158.75355683000001</v>
      </c>
      <c r="Z93" s="15">
        <v>221.77952379999999</v>
      </c>
      <c r="AA93" s="15">
        <v>307.98258129999999</v>
      </c>
      <c r="AB93" s="15">
        <v>7.4766941150999999</v>
      </c>
      <c r="AC93" s="15">
        <v>0</v>
      </c>
      <c r="AE93" s="39"/>
      <c r="AG93" s="14">
        <v>59</v>
      </c>
      <c r="AH93" s="15">
        <v>1647.7855128000001</v>
      </c>
      <c r="AI93" s="15">
        <v>207.27588569</v>
      </c>
      <c r="AJ93" s="15">
        <v>245.16922339000001</v>
      </c>
      <c r="AK93" s="15">
        <v>236.71087122</v>
      </c>
      <c r="AL93" s="15">
        <v>6.2356164384000001</v>
      </c>
      <c r="AM93" s="15">
        <v>41.310704432000001</v>
      </c>
      <c r="AN93" s="15">
        <v>197.77138579000001</v>
      </c>
      <c r="AO93" s="15">
        <v>311.73452928</v>
      </c>
      <c r="AP93" s="15">
        <v>7.0717534246999998</v>
      </c>
      <c r="AQ93" s="15">
        <v>0</v>
      </c>
      <c r="AS93" s="39"/>
      <c r="AU93" s="14">
        <v>59</v>
      </c>
      <c r="AV93" s="15">
        <v>1649.8091824000001</v>
      </c>
      <c r="AW93" s="15">
        <v>203.63339298</v>
      </c>
      <c r="AX93" s="15">
        <v>219.04247018000001</v>
      </c>
      <c r="AY93" s="15">
        <v>225.07063557000001</v>
      </c>
      <c r="AZ93" s="15">
        <v>6.2356164384000001</v>
      </c>
      <c r="BA93" s="15">
        <v>115.99110784</v>
      </c>
      <c r="BB93" s="15">
        <v>196.79242271000001</v>
      </c>
      <c r="BC93" s="15">
        <v>226.42661734000001</v>
      </c>
      <c r="BD93" s="15">
        <v>7.0752616247000004</v>
      </c>
      <c r="BE93" s="15">
        <v>0</v>
      </c>
      <c r="BG93" s="39"/>
    </row>
    <row r="94" spans="1:59">
      <c r="A94" s="39"/>
      <c r="B94" s="39"/>
      <c r="C94" s="39"/>
      <c r="E94" s="14">
        <v>60</v>
      </c>
      <c r="F94" s="15">
        <v>1883.3266822000001</v>
      </c>
      <c r="G94" s="15">
        <v>246.60945568</v>
      </c>
      <c r="H94" s="15">
        <v>267.16731941</v>
      </c>
      <c r="I94" s="15">
        <v>258.16852098999999</v>
      </c>
      <c r="J94" s="15">
        <v>6.2356164384000001</v>
      </c>
      <c r="K94" s="15">
        <v>28.418734813</v>
      </c>
      <c r="L94" s="15">
        <v>259.64618573000001</v>
      </c>
      <c r="M94" s="15">
        <v>501.01071873000001</v>
      </c>
      <c r="N94" s="15">
        <v>8.1283647944999995</v>
      </c>
      <c r="O94" s="15">
        <v>0</v>
      </c>
      <c r="Q94" s="39"/>
      <c r="S94" s="14">
        <v>60</v>
      </c>
      <c r="T94" s="15">
        <v>1790.9025028000001</v>
      </c>
      <c r="U94" s="15">
        <v>226.48856366999999</v>
      </c>
      <c r="V94" s="15">
        <v>228.05201298</v>
      </c>
      <c r="W94" s="15">
        <v>210.19155756999999</v>
      </c>
      <c r="X94" s="15">
        <v>6.2356164384000001</v>
      </c>
      <c r="Y94" s="15">
        <v>158.42539905000001</v>
      </c>
      <c r="Z94" s="15">
        <v>220.97122630999999</v>
      </c>
      <c r="AA94" s="15">
        <v>306.37778198000001</v>
      </c>
      <c r="AB94" s="15">
        <v>7.4766941150999999</v>
      </c>
      <c r="AC94" s="15">
        <v>0</v>
      </c>
      <c r="AE94" s="39"/>
      <c r="AG94" s="14">
        <v>60</v>
      </c>
      <c r="AH94" s="15">
        <v>1640.4392553</v>
      </c>
      <c r="AI94" s="15">
        <v>206.14071125000001</v>
      </c>
      <c r="AJ94" s="15">
        <v>243.63579863000001</v>
      </c>
      <c r="AK94" s="15">
        <v>236.35067436</v>
      </c>
      <c r="AL94" s="15">
        <v>6.2356164384000001</v>
      </c>
      <c r="AM94" s="15">
        <v>41.302302869000002</v>
      </c>
      <c r="AN94" s="15">
        <v>197.01698604000001</v>
      </c>
      <c r="AO94" s="15">
        <v>310.07843197</v>
      </c>
      <c r="AP94" s="15">
        <v>7.0717534246999998</v>
      </c>
      <c r="AQ94" s="15">
        <v>0</v>
      </c>
      <c r="AS94" s="39"/>
      <c r="AU94" s="14">
        <v>60</v>
      </c>
      <c r="AV94" s="15">
        <v>1642.1590751000001</v>
      </c>
      <c r="AW94" s="15">
        <v>202.23662859000001</v>
      </c>
      <c r="AX94" s="15">
        <v>218.13912667</v>
      </c>
      <c r="AY94" s="15">
        <v>224.72173634999999</v>
      </c>
      <c r="AZ94" s="15">
        <v>6.2356164384000001</v>
      </c>
      <c r="BA94" s="15">
        <v>115.99413651</v>
      </c>
      <c r="BB94" s="15">
        <v>196.05475307</v>
      </c>
      <c r="BC94" s="15">
        <v>225.27324127</v>
      </c>
      <c r="BD94" s="15">
        <v>7.0752616247000004</v>
      </c>
      <c r="BE94" s="15">
        <v>0</v>
      </c>
      <c r="BG94" s="39"/>
    </row>
    <row r="95" spans="1:59">
      <c r="A95" s="39"/>
      <c r="B95" s="39"/>
      <c r="C95" s="39"/>
      <c r="E95" s="14">
        <v>61</v>
      </c>
      <c r="F95" s="15">
        <v>1873.6466151</v>
      </c>
      <c r="G95" s="15">
        <v>245.54647244</v>
      </c>
      <c r="H95" s="15">
        <v>266.23773351</v>
      </c>
      <c r="I95" s="15">
        <v>257.92559419000003</v>
      </c>
      <c r="J95" s="15">
        <v>6.2356164384000001</v>
      </c>
      <c r="K95" s="15">
        <v>28.408491806000001</v>
      </c>
      <c r="L95" s="15">
        <v>258.67170941000001</v>
      </c>
      <c r="M95" s="15">
        <v>498.48760905</v>
      </c>
      <c r="N95" s="15">
        <v>8.1283647944999995</v>
      </c>
      <c r="O95" s="15">
        <v>0</v>
      </c>
      <c r="Q95" s="39"/>
      <c r="S95" s="14">
        <v>61</v>
      </c>
      <c r="T95" s="15">
        <v>1781.4195703</v>
      </c>
      <c r="U95" s="15">
        <v>225.57805776999999</v>
      </c>
      <c r="V95" s="15">
        <v>227.55120113999999</v>
      </c>
      <c r="W95" s="15">
        <v>209.97779455</v>
      </c>
      <c r="X95" s="15">
        <v>6.2356164384000001</v>
      </c>
      <c r="Y95" s="15">
        <v>158.09761524000001</v>
      </c>
      <c r="Z95" s="15">
        <v>220.17130026999999</v>
      </c>
      <c r="AA95" s="15">
        <v>304.78136899999998</v>
      </c>
      <c r="AB95" s="15">
        <v>7.4766941150999999</v>
      </c>
      <c r="AC95" s="15">
        <v>0</v>
      </c>
      <c r="AE95" s="39"/>
      <c r="AG95" s="14">
        <v>61</v>
      </c>
      <c r="AH95" s="15">
        <v>1631.9829130999999</v>
      </c>
      <c r="AI95" s="15">
        <v>205.27971041000001</v>
      </c>
      <c r="AJ95" s="15">
        <v>242.84496809999999</v>
      </c>
      <c r="AK95" s="15">
        <v>236.08379432999999</v>
      </c>
      <c r="AL95" s="15">
        <v>6.2356164384000001</v>
      </c>
      <c r="AM95" s="15">
        <v>41.294262672999999</v>
      </c>
      <c r="AN95" s="15">
        <v>196.26932116</v>
      </c>
      <c r="AO95" s="15">
        <v>308.43355120000001</v>
      </c>
      <c r="AP95" s="15">
        <v>7.0717534246999998</v>
      </c>
      <c r="AQ95" s="15">
        <v>0</v>
      </c>
      <c r="AS95" s="39"/>
      <c r="AU95" s="14">
        <v>61</v>
      </c>
      <c r="AV95" s="15">
        <v>1633.5913062</v>
      </c>
      <c r="AW95" s="15">
        <v>201.65412939000001</v>
      </c>
      <c r="AX95" s="15">
        <v>217.23222742999999</v>
      </c>
      <c r="AY95" s="15">
        <v>224.47978922999999</v>
      </c>
      <c r="AZ95" s="15">
        <v>6.2356164384000001</v>
      </c>
      <c r="BA95" s="15">
        <v>115.99786976</v>
      </c>
      <c r="BB95" s="15">
        <v>195.32503309000001</v>
      </c>
      <c r="BC95" s="15">
        <v>224.12049361999999</v>
      </c>
      <c r="BD95" s="15">
        <v>7.0752616247000004</v>
      </c>
      <c r="BE95" s="15">
        <v>0</v>
      </c>
      <c r="BG95" s="39"/>
    </row>
    <row r="96" spans="1:59">
      <c r="A96" s="39"/>
      <c r="B96" s="39"/>
      <c r="C96" s="39"/>
      <c r="E96" s="14">
        <v>62</v>
      </c>
      <c r="F96" s="15">
        <v>1863.7128173000001</v>
      </c>
      <c r="G96" s="15">
        <v>244.65327399</v>
      </c>
      <c r="H96" s="15">
        <v>265.46332631000001</v>
      </c>
      <c r="I96" s="15">
        <v>257.61143471000003</v>
      </c>
      <c r="J96" s="15">
        <v>6.2356164384000001</v>
      </c>
      <c r="K96" s="15">
        <v>28.398475099999999</v>
      </c>
      <c r="L96" s="15">
        <v>257.70562869999998</v>
      </c>
      <c r="M96" s="15">
        <v>495.98608080000002</v>
      </c>
      <c r="N96" s="15">
        <v>8.1283647944999995</v>
      </c>
      <c r="O96" s="15">
        <v>0</v>
      </c>
      <c r="Q96" s="39"/>
      <c r="S96" s="14">
        <v>62</v>
      </c>
      <c r="T96" s="15">
        <v>1771.8230598</v>
      </c>
      <c r="U96" s="15">
        <v>224.81172966</v>
      </c>
      <c r="V96" s="15">
        <v>227.02050316</v>
      </c>
      <c r="W96" s="15">
        <v>209.76331784999999</v>
      </c>
      <c r="X96" s="15">
        <v>6.2356164384000001</v>
      </c>
      <c r="Y96" s="15">
        <v>157.77019114000001</v>
      </c>
      <c r="Z96" s="15">
        <v>219.37989021000001</v>
      </c>
      <c r="AA96" s="15">
        <v>303.19348098</v>
      </c>
      <c r="AB96" s="15">
        <v>7.4766941150999999</v>
      </c>
      <c r="AC96" s="15">
        <v>0</v>
      </c>
      <c r="AE96" s="39"/>
      <c r="AG96" s="14">
        <v>62</v>
      </c>
      <c r="AH96" s="15">
        <v>1623.6513892</v>
      </c>
      <c r="AI96" s="15">
        <v>204.28814439000001</v>
      </c>
      <c r="AJ96" s="15">
        <v>242.04374315999999</v>
      </c>
      <c r="AK96" s="15">
        <v>235.83305561</v>
      </c>
      <c r="AL96" s="15">
        <v>6.2356164384000001</v>
      </c>
      <c r="AM96" s="15">
        <v>41.286549936</v>
      </c>
      <c r="AN96" s="15">
        <v>195.52859805</v>
      </c>
      <c r="AO96" s="15">
        <v>306.80002870999999</v>
      </c>
      <c r="AP96" s="15">
        <v>7.0717534246999998</v>
      </c>
      <c r="AQ96" s="15">
        <v>0</v>
      </c>
      <c r="AS96" s="39"/>
      <c r="AU96" s="14">
        <v>62</v>
      </c>
      <c r="AV96" s="15">
        <v>1625.0734556</v>
      </c>
      <c r="AW96" s="15">
        <v>200.80083547999999</v>
      </c>
      <c r="AX96" s="15">
        <v>216.55585459</v>
      </c>
      <c r="AY96" s="15">
        <v>224.22819200999999</v>
      </c>
      <c r="AZ96" s="15">
        <v>6.2356164384000001</v>
      </c>
      <c r="BA96" s="15">
        <v>116.00219441</v>
      </c>
      <c r="BB96" s="15">
        <v>194.60341222</v>
      </c>
      <c r="BC96" s="15">
        <v>222.96886455999999</v>
      </c>
      <c r="BD96" s="15">
        <v>7.0752616247000004</v>
      </c>
      <c r="BE96" s="15">
        <v>0</v>
      </c>
      <c r="BG96" s="39"/>
    </row>
    <row r="97" spans="1:59">
      <c r="A97" s="39"/>
      <c r="B97" s="39"/>
      <c r="C97" s="39"/>
      <c r="E97" s="14">
        <v>63</v>
      </c>
      <c r="F97" s="15">
        <v>1854.1325288999999</v>
      </c>
      <c r="G97" s="15">
        <v>243.15116406000001</v>
      </c>
      <c r="H97" s="15">
        <v>265.03047308999999</v>
      </c>
      <c r="I97" s="15">
        <v>257.21112321999999</v>
      </c>
      <c r="J97" s="15">
        <v>6.2356164384000001</v>
      </c>
      <c r="K97" s="15">
        <v>28.388667166000001</v>
      </c>
      <c r="L97" s="15">
        <v>256.74819280000003</v>
      </c>
      <c r="M97" s="15">
        <v>493.50576770999999</v>
      </c>
      <c r="N97" s="15">
        <v>8.1283647944999995</v>
      </c>
      <c r="O97" s="15">
        <v>0</v>
      </c>
      <c r="Q97" s="39"/>
      <c r="S97" s="14">
        <v>63</v>
      </c>
      <c r="T97" s="15">
        <v>1763.1905726</v>
      </c>
      <c r="U97" s="15">
        <v>223.49519237999999</v>
      </c>
      <c r="V97" s="15">
        <v>226.17252780999999</v>
      </c>
      <c r="W97" s="15">
        <v>209.45230430000001</v>
      </c>
      <c r="X97" s="15">
        <v>6.2356164384000001</v>
      </c>
      <c r="Y97" s="15">
        <v>157.44311248</v>
      </c>
      <c r="Z97" s="15">
        <v>218.59714069</v>
      </c>
      <c r="AA97" s="15">
        <v>301.61425656</v>
      </c>
      <c r="AB97" s="15">
        <v>7.4766941150999999</v>
      </c>
      <c r="AC97" s="15">
        <v>0</v>
      </c>
      <c r="AE97" s="39"/>
      <c r="AG97" s="14">
        <v>63</v>
      </c>
      <c r="AH97" s="15">
        <v>1614.9325514</v>
      </c>
      <c r="AI97" s="15">
        <v>203.77760534000001</v>
      </c>
      <c r="AJ97" s="15">
        <v>241.27400381000001</v>
      </c>
      <c r="AK97" s="15">
        <v>235.45711825000001</v>
      </c>
      <c r="AL97" s="15">
        <v>6.2356164384000001</v>
      </c>
      <c r="AM97" s="15">
        <v>41.279130752999997</v>
      </c>
      <c r="AN97" s="15">
        <v>194.79502360999999</v>
      </c>
      <c r="AO97" s="15">
        <v>305.17800622999999</v>
      </c>
      <c r="AP97" s="15">
        <v>7.0717534246999998</v>
      </c>
      <c r="AQ97" s="15">
        <v>0</v>
      </c>
      <c r="AS97" s="39"/>
      <c r="AU97" s="14">
        <v>63</v>
      </c>
      <c r="AV97" s="15">
        <v>1616.5196069000001</v>
      </c>
      <c r="AW97" s="15">
        <v>200.22912998999999</v>
      </c>
      <c r="AX97" s="15">
        <v>215.73383262999999</v>
      </c>
      <c r="AY97" s="15">
        <v>223.87665365000001</v>
      </c>
      <c r="AZ97" s="15">
        <v>6.2356164384000001</v>
      </c>
      <c r="BA97" s="15">
        <v>116.00699727</v>
      </c>
      <c r="BB97" s="15">
        <v>193.89003994999999</v>
      </c>
      <c r="BC97" s="15">
        <v>221.81884427</v>
      </c>
      <c r="BD97" s="15">
        <v>7.0752616247000004</v>
      </c>
      <c r="BE97" s="15">
        <v>0</v>
      </c>
      <c r="BG97" s="39"/>
    </row>
    <row r="98" spans="1:59">
      <c r="A98" s="39"/>
      <c r="B98" s="39"/>
      <c r="C98" s="39"/>
      <c r="E98" s="14">
        <v>64</v>
      </c>
      <c r="F98" s="15">
        <v>1845.0148477</v>
      </c>
      <c r="G98" s="15">
        <v>242.41191735000001</v>
      </c>
      <c r="H98" s="15">
        <v>263.30922069000002</v>
      </c>
      <c r="I98" s="15">
        <v>256.87374061999998</v>
      </c>
      <c r="J98" s="15">
        <v>6.2356164384000001</v>
      </c>
      <c r="K98" s="15">
        <v>28.379050474</v>
      </c>
      <c r="L98" s="15">
        <v>255.79965089000001</v>
      </c>
      <c r="M98" s="15">
        <v>491.04630354</v>
      </c>
      <c r="N98" s="15">
        <v>8.1283647944999995</v>
      </c>
      <c r="O98" s="15">
        <v>0</v>
      </c>
      <c r="Q98" s="39"/>
      <c r="S98" s="14">
        <v>64</v>
      </c>
      <c r="T98" s="15">
        <v>1754.506255</v>
      </c>
      <c r="U98" s="15">
        <v>222.31214070999999</v>
      </c>
      <c r="V98" s="15">
        <v>225.21922505000001</v>
      </c>
      <c r="W98" s="15">
        <v>209.16496308000001</v>
      </c>
      <c r="X98" s="15">
        <v>6.2356164384000001</v>
      </c>
      <c r="Y98" s="15">
        <v>157.11636501000001</v>
      </c>
      <c r="Z98" s="15">
        <v>217.82319625</v>
      </c>
      <c r="AA98" s="15">
        <v>300.04383436000001</v>
      </c>
      <c r="AB98" s="15">
        <v>7.4766941150999999</v>
      </c>
      <c r="AC98" s="15">
        <v>0</v>
      </c>
      <c r="AE98" s="39"/>
      <c r="AG98" s="14">
        <v>64</v>
      </c>
      <c r="AH98" s="15">
        <v>1606.7572316999999</v>
      </c>
      <c r="AI98" s="15">
        <v>202.68705119000001</v>
      </c>
      <c r="AJ98" s="15">
        <v>240.48438929</v>
      </c>
      <c r="AK98" s="15">
        <v>235.13755308</v>
      </c>
      <c r="AL98" s="15">
        <v>6.2356164384000001</v>
      </c>
      <c r="AM98" s="15">
        <v>41.271971215000001</v>
      </c>
      <c r="AN98" s="15">
        <v>194.06880476000001</v>
      </c>
      <c r="AO98" s="15">
        <v>303.56762552999999</v>
      </c>
      <c r="AP98" s="15">
        <v>7.0717534246999998</v>
      </c>
      <c r="AQ98" s="15">
        <v>0</v>
      </c>
      <c r="AS98" s="39"/>
      <c r="AU98" s="14">
        <v>64</v>
      </c>
      <c r="AV98" s="15">
        <v>1608.2545441</v>
      </c>
      <c r="AW98" s="15">
        <v>198.98662265999999</v>
      </c>
      <c r="AX98" s="15">
        <v>215.26400412999999</v>
      </c>
      <c r="AY98" s="15">
        <v>223.55493786</v>
      </c>
      <c r="AZ98" s="15">
        <v>6.2356164384000001</v>
      </c>
      <c r="BA98" s="15">
        <v>116.01216516</v>
      </c>
      <c r="BB98" s="15">
        <v>193.18506572999999</v>
      </c>
      <c r="BC98" s="15">
        <v>220.67092291</v>
      </c>
      <c r="BD98" s="15">
        <v>7.0752616247000004</v>
      </c>
      <c r="BE98" s="15">
        <v>0</v>
      </c>
      <c r="BG98" s="39"/>
    </row>
    <row r="99" spans="1:59">
      <c r="A99" s="39"/>
      <c r="B99" s="39"/>
      <c r="C99" s="39"/>
      <c r="E99" s="14">
        <v>65</v>
      </c>
      <c r="F99" s="15">
        <v>1836.1128068999999</v>
      </c>
      <c r="G99" s="15">
        <v>241.34346349</v>
      </c>
      <c r="H99" s="15">
        <v>262.11320032999998</v>
      </c>
      <c r="I99" s="15">
        <v>256.53583925999999</v>
      </c>
      <c r="J99" s="15">
        <v>6.2356164384000001</v>
      </c>
      <c r="K99" s="15">
        <v>28.369607497000001</v>
      </c>
      <c r="L99" s="15">
        <v>254.86025217</v>
      </c>
      <c r="M99" s="15">
        <v>488.60732202999998</v>
      </c>
      <c r="N99" s="15">
        <v>8.1283647944999995</v>
      </c>
      <c r="O99" s="15">
        <v>0</v>
      </c>
      <c r="Q99" s="39"/>
      <c r="S99" s="14">
        <v>65</v>
      </c>
      <c r="T99" s="15">
        <v>1745.4757583000001</v>
      </c>
      <c r="U99" s="15">
        <v>221.39345807999999</v>
      </c>
      <c r="V99" s="15">
        <v>224.28510709</v>
      </c>
      <c r="W99" s="15">
        <v>208.94024702999999</v>
      </c>
      <c r="X99" s="15">
        <v>6.2356164384000001</v>
      </c>
      <c r="Y99" s="15">
        <v>156.78993446000001</v>
      </c>
      <c r="Z99" s="15">
        <v>217.05820145000001</v>
      </c>
      <c r="AA99" s="15">
        <v>298.48235301</v>
      </c>
      <c r="AB99" s="15">
        <v>7.4766941150999999</v>
      </c>
      <c r="AC99" s="15">
        <v>0</v>
      </c>
      <c r="AE99" s="39"/>
      <c r="AG99" s="14">
        <v>65</v>
      </c>
      <c r="AH99" s="15">
        <v>1598.4683637000001</v>
      </c>
      <c r="AI99" s="15">
        <v>202.04377516</v>
      </c>
      <c r="AJ99" s="15">
        <v>239.33575006000001</v>
      </c>
      <c r="AK99" s="15">
        <v>234.84328274999999</v>
      </c>
      <c r="AL99" s="15">
        <v>6.2356164384000001</v>
      </c>
      <c r="AM99" s="15">
        <v>41.265037417000002</v>
      </c>
      <c r="AN99" s="15">
        <v>193.35014841</v>
      </c>
      <c r="AO99" s="15">
        <v>301.96902834000002</v>
      </c>
      <c r="AP99" s="15">
        <v>7.0717534246999998</v>
      </c>
      <c r="AQ99" s="15">
        <v>0</v>
      </c>
      <c r="AS99" s="39"/>
      <c r="AU99" s="14">
        <v>65</v>
      </c>
      <c r="AV99" s="15">
        <v>1599.61475</v>
      </c>
      <c r="AW99" s="15">
        <v>198.45632275</v>
      </c>
      <c r="AX99" s="15">
        <v>214.39620887999999</v>
      </c>
      <c r="AY99" s="15">
        <v>223.29371258</v>
      </c>
      <c r="AZ99" s="15">
        <v>6.2356164384000001</v>
      </c>
      <c r="BA99" s="15">
        <v>116.01758488</v>
      </c>
      <c r="BB99" s="15">
        <v>192.48863903</v>
      </c>
      <c r="BC99" s="15">
        <v>219.52559063999999</v>
      </c>
      <c r="BD99" s="15">
        <v>7.0752616247000004</v>
      </c>
      <c r="BE99" s="15">
        <v>0</v>
      </c>
      <c r="BG99" s="39"/>
    </row>
    <row r="100" spans="1:59">
      <c r="A100" s="39"/>
      <c r="B100" s="39"/>
      <c r="C100" s="39"/>
      <c r="E100" s="14">
        <v>66</v>
      </c>
      <c r="F100" s="15">
        <v>1828.2595726</v>
      </c>
      <c r="G100" s="15">
        <v>240.41919525</v>
      </c>
      <c r="H100" s="15">
        <v>261.32085458</v>
      </c>
      <c r="I100" s="15">
        <v>256.15514480000002</v>
      </c>
      <c r="J100" s="15">
        <v>6.2356164384000001</v>
      </c>
      <c r="K100" s="15">
        <v>28.360320706</v>
      </c>
      <c r="L100" s="15">
        <v>253.93024582000001</v>
      </c>
      <c r="M100" s="15">
        <v>486.18845690000001</v>
      </c>
      <c r="N100" s="15">
        <v>8.1283647944999995</v>
      </c>
      <c r="O100" s="15">
        <v>0</v>
      </c>
      <c r="Q100" s="39"/>
      <c r="S100" s="14">
        <v>66</v>
      </c>
      <c r="T100" s="15">
        <v>1738.0108367</v>
      </c>
      <c r="U100" s="15">
        <v>220.72395589000001</v>
      </c>
      <c r="V100" s="15">
        <v>223.02886774000001</v>
      </c>
      <c r="W100" s="15">
        <v>208.66752217999999</v>
      </c>
      <c r="X100" s="15">
        <v>6.2356164384000001</v>
      </c>
      <c r="Y100" s="15">
        <v>156.46380654999999</v>
      </c>
      <c r="Z100" s="15">
        <v>216.30230083000001</v>
      </c>
      <c r="AA100" s="15">
        <v>296.92995113000001</v>
      </c>
      <c r="AB100" s="15">
        <v>7.4766941150999999</v>
      </c>
      <c r="AC100" s="15">
        <v>0</v>
      </c>
      <c r="AE100" s="39"/>
      <c r="AG100" s="14">
        <v>66</v>
      </c>
      <c r="AH100" s="15">
        <v>1591.9200719999999</v>
      </c>
      <c r="AI100" s="15">
        <v>201.30408706</v>
      </c>
      <c r="AJ100" s="15">
        <v>238.26473247999999</v>
      </c>
      <c r="AK100" s="15">
        <v>234.50853859</v>
      </c>
      <c r="AL100" s="15">
        <v>6.2356164384000001</v>
      </c>
      <c r="AM100" s="15">
        <v>41.258295451000002</v>
      </c>
      <c r="AN100" s="15">
        <v>192.63926146</v>
      </c>
      <c r="AO100" s="15">
        <v>300.38235641</v>
      </c>
      <c r="AP100" s="15">
        <v>7.0717534246999998</v>
      </c>
      <c r="AQ100" s="15">
        <v>0</v>
      </c>
      <c r="AS100" s="39"/>
      <c r="AU100" s="14">
        <v>66</v>
      </c>
      <c r="AV100" s="15">
        <v>1592.8509311</v>
      </c>
      <c r="AW100" s="15">
        <v>197.57149466999999</v>
      </c>
      <c r="AX100" s="15">
        <v>213.44272122999999</v>
      </c>
      <c r="AY100" s="15">
        <v>222.98683857</v>
      </c>
      <c r="AZ100" s="15">
        <v>6.2356164384000001</v>
      </c>
      <c r="BA100" s="15">
        <v>116.02314326</v>
      </c>
      <c r="BB100" s="15">
        <v>191.80090931999999</v>
      </c>
      <c r="BC100" s="15">
        <v>218.38333764000001</v>
      </c>
      <c r="BD100" s="15">
        <v>7.0752616247000004</v>
      </c>
      <c r="BE100" s="15">
        <v>0</v>
      </c>
      <c r="BG100" s="39"/>
    </row>
    <row r="101" spans="1:59">
      <c r="A101" s="39"/>
      <c r="B101" s="39"/>
      <c r="C101" s="39"/>
      <c r="E101" s="14">
        <v>67</v>
      </c>
      <c r="F101" s="15">
        <v>1820.2508166</v>
      </c>
      <c r="G101" s="15">
        <v>239.69214581</v>
      </c>
      <c r="H101" s="15">
        <v>260.45766135000002</v>
      </c>
      <c r="I101" s="15">
        <v>255.80360063000001</v>
      </c>
      <c r="J101" s="15">
        <v>6.2356164384000001</v>
      </c>
      <c r="K101" s="15">
        <v>28.351172570999999</v>
      </c>
      <c r="L101" s="15">
        <v>253.00988104999999</v>
      </c>
      <c r="M101" s="15">
        <v>483.78934192000003</v>
      </c>
      <c r="N101" s="15">
        <v>8.1283647944999995</v>
      </c>
      <c r="O101" s="15">
        <v>0</v>
      </c>
      <c r="Q101" s="39"/>
      <c r="S101" s="14">
        <v>67</v>
      </c>
      <c r="T101" s="15">
        <v>1731.0683638</v>
      </c>
      <c r="U101" s="15">
        <v>219.92484278000001</v>
      </c>
      <c r="V101" s="15">
        <v>221.79426368</v>
      </c>
      <c r="W101" s="15">
        <v>208.40641934000001</v>
      </c>
      <c r="X101" s="15">
        <v>6.2356164384000001</v>
      </c>
      <c r="Y101" s="15">
        <v>156.13796704000001</v>
      </c>
      <c r="Z101" s="15">
        <v>215.55563895</v>
      </c>
      <c r="AA101" s="15">
        <v>295.38676736000002</v>
      </c>
      <c r="AB101" s="15">
        <v>7.4766941150999999</v>
      </c>
      <c r="AC101" s="15">
        <v>0</v>
      </c>
      <c r="AE101" s="39"/>
      <c r="AG101" s="14">
        <v>67</v>
      </c>
      <c r="AH101" s="15">
        <v>1585.3909490000001</v>
      </c>
      <c r="AI101" s="15">
        <v>200.66164011000001</v>
      </c>
      <c r="AJ101" s="15">
        <v>237.09219526999999</v>
      </c>
      <c r="AK101" s="15">
        <v>234.19608608999999</v>
      </c>
      <c r="AL101" s="15">
        <v>6.2356164384000001</v>
      </c>
      <c r="AM101" s="15">
        <v>41.251711409999999</v>
      </c>
      <c r="AN101" s="15">
        <v>191.93635080999999</v>
      </c>
      <c r="AO101" s="15">
        <v>298.80775148999999</v>
      </c>
      <c r="AP101" s="15">
        <v>7.0717534246999998</v>
      </c>
      <c r="AQ101" s="15">
        <v>0</v>
      </c>
      <c r="AS101" s="39"/>
      <c r="AU101" s="14">
        <v>67</v>
      </c>
      <c r="AV101" s="15">
        <v>1586.8963812</v>
      </c>
      <c r="AW101" s="15">
        <v>196.68323705</v>
      </c>
      <c r="AX101" s="15">
        <v>212.00410484</v>
      </c>
      <c r="AY101" s="15">
        <v>222.69509887000001</v>
      </c>
      <c r="AZ101" s="15">
        <v>6.2356164384000001</v>
      </c>
      <c r="BA101" s="15">
        <v>116.02872709</v>
      </c>
      <c r="BB101" s="15">
        <v>191.12202608000001</v>
      </c>
      <c r="BC101" s="15">
        <v>217.24465408</v>
      </c>
      <c r="BD101" s="15">
        <v>7.0752616247000004</v>
      </c>
      <c r="BE101" s="15">
        <v>0</v>
      </c>
      <c r="BG101" s="39"/>
    </row>
    <row r="102" spans="1:59">
      <c r="A102" s="39"/>
      <c r="B102" s="39"/>
      <c r="C102" s="39"/>
      <c r="E102" s="14">
        <v>68</v>
      </c>
      <c r="F102" s="15">
        <v>1812.3844200000001</v>
      </c>
      <c r="G102" s="15">
        <v>238.76165881</v>
      </c>
      <c r="H102" s="15">
        <v>259.69666589000002</v>
      </c>
      <c r="I102" s="15">
        <v>255.41093695000001</v>
      </c>
      <c r="J102" s="15">
        <v>6.2356164384000001</v>
      </c>
      <c r="K102" s="15">
        <v>28.342145563999999</v>
      </c>
      <c r="L102" s="15">
        <v>252.09940703999999</v>
      </c>
      <c r="M102" s="15">
        <v>481.40961082000001</v>
      </c>
      <c r="N102" s="15">
        <v>8.1283647944999995</v>
      </c>
      <c r="O102" s="15">
        <v>0</v>
      </c>
      <c r="Q102" s="39"/>
      <c r="S102" s="14">
        <v>68</v>
      </c>
      <c r="T102" s="15">
        <v>1723.3722015999999</v>
      </c>
      <c r="U102" s="15">
        <v>219.2218355</v>
      </c>
      <c r="V102" s="15">
        <v>221.25935808</v>
      </c>
      <c r="W102" s="15">
        <v>208.10320149</v>
      </c>
      <c r="X102" s="15">
        <v>6.2356164384000001</v>
      </c>
      <c r="Y102" s="15">
        <v>155.81240165</v>
      </c>
      <c r="Z102" s="15">
        <v>214.81836034</v>
      </c>
      <c r="AA102" s="15">
        <v>293.85294033000002</v>
      </c>
      <c r="AB102" s="15">
        <v>7.4766941150999999</v>
      </c>
      <c r="AC102" s="15">
        <v>0</v>
      </c>
      <c r="AE102" s="39"/>
      <c r="AG102" s="14">
        <v>68</v>
      </c>
      <c r="AH102" s="15">
        <v>1578.5965335999999</v>
      </c>
      <c r="AI102" s="15">
        <v>199.91118348000001</v>
      </c>
      <c r="AJ102" s="15">
        <v>236.34054545000001</v>
      </c>
      <c r="AK102" s="15">
        <v>233.83604829000001</v>
      </c>
      <c r="AL102" s="15">
        <v>6.2356164384000001</v>
      </c>
      <c r="AM102" s="15">
        <v>41.245251388</v>
      </c>
      <c r="AN102" s="15">
        <v>191.24162339</v>
      </c>
      <c r="AO102" s="15">
        <v>297.24535531999999</v>
      </c>
      <c r="AP102" s="15">
        <v>7.0717534246999998</v>
      </c>
      <c r="AQ102" s="15">
        <v>0</v>
      </c>
      <c r="AS102" s="39"/>
      <c r="AU102" s="14">
        <v>68</v>
      </c>
      <c r="AV102" s="15">
        <v>1579.6544758</v>
      </c>
      <c r="AW102" s="15">
        <v>196.14614896</v>
      </c>
      <c r="AX102" s="15">
        <v>211.54555743</v>
      </c>
      <c r="AY102" s="15">
        <v>222.35947623000001</v>
      </c>
      <c r="AZ102" s="15">
        <v>6.2356164384000001</v>
      </c>
      <c r="BA102" s="15">
        <v>116.0342232</v>
      </c>
      <c r="BB102" s="15">
        <v>190.45213874999999</v>
      </c>
      <c r="BC102" s="15">
        <v>216.11003011</v>
      </c>
      <c r="BD102" s="15">
        <v>7.0752616247000004</v>
      </c>
      <c r="BE102" s="15">
        <v>0</v>
      </c>
      <c r="BG102" s="39"/>
    </row>
    <row r="103" spans="1:59">
      <c r="A103" s="39"/>
      <c r="B103" s="39"/>
      <c r="C103" s="39"/>
      <c r="E103" s="14">
        <v>69</v>
      </c>
      <c r="F103" s="15">
        <v>1804.3734354999999</v>
      </c>
      <c r="G103" s="15">
        <v>238.08086403999999</v>
      </c>
      <c r="H103" s="15">
        <v>258.82476127000001</v>
      </c>
      <c r="I103" s="15">
        <v>255.02407805000001</v>
      </c>
      <c r="J103" s="15">
        <v>6.2356164384000001</v>
      </c>
      <c r="K103" s="15">
        <v>28.333222156000001</v>
      </c>
      <c r="L103" s="15">
        <v>251.19907298999999</v>
      </c>
      <c r="M103" s="15">
        <v>479.04889734</v>
      </c>
      <c r="N103" s="15">
        <v>8.1283647944999995</v>
      </c>
      <c r="O103" s="15">
        <v>0</v>
      </c>
      <c r="Q103" s="39"/>
      <c r="S103" s="14">
        <v>69</v>
      </c>
      <c r="T103" s="15">
        <v>1716.1415362</v>
      </c>
      <c r="U103" s="15">
        <v>218.13711752</v>
      </c>
      <c r="V103" s="15">
        <v>220.62434529000001</v>
      </c>
      <c r="W103" s="15">
        <v>207.81630476999999</v>
      </c>
      <c r="X103" s="15">
        <v>6.2356164384000001</v>
      </c>
      <c r="Y103" s="15">
        <v>155.48709611000001</v>
      </c>
      <c r="Z103" s="15">
        <v>214.09060955999999</v>
      </c>
      <c r="AA103" s="15">
        <v>292.32860865999999</v>
      </c>
      <c r="AB103" s="15">
        <v>7.4766941150999999</v>
      </c>
      <c r="AC103" s="15">
        <v>0</v>
      </c>
      <c r="AE103" s="39"/>
      <c r="AG103" s="14">
        <v>69</v>
      </c>
      <c r="AH103" s="15">
        <v>1571.714995</v>
      </c>
      <c r="AI103" s="15">
        <v>199.05230795</v>
      </c>
      <c r="AJ103" s="15">
        <v>235.77104034999999</v>
      </c>
      <c r="AK103" s="15">
        <v>233.48940786</v>
      </c>
      <c r="AL103" s="15">
        <v>6.2356164384000001</v>
      </c>
      <c r="AM103" s="15">
        <v>41.238881479</v>
      </c>
      <c r="AN103" s="15">
        <v>190.55528609000001</v>
      </c>
      <c r="AO103" s="15">
        <v>295.69530965000001</v>
      </c>
      <c r="AP103" s="15">
        <v>7.0717534246999998</v>
      </c>
      <c r="AQ103" s="15">
        <v>0</v>
      </c>
      <c r="AS103" s="39"/>
      <c r="AU103" s="14">
        <v>69</v>
      </c>
      <c r="AV103" s="15">
        <v>1572.6894341</v>
      </c>
      <c r="AW103" s="15">
        <v>195.45985042000001</v>
      </c>
      <c r="AX103" s="15">
        <v>210.94963018999999</v>
      </c>
      <c r="AY103" s="15">
        <v>222.03358012000001</v>
      </c>
      <c r="AZ103" s="15">
        <v>6.2356164384000001</v>
      </c>
      <c r="BA103" s="15">
        <v>116.03951839</v>
      </c>
      <c r="BB103" s="15">
        <v>189.79139683</v>
      </c>
      <c r="BC103" s="15">
        <v>214.97995591</v>
      </c>
      <c r="BD103" s="15">
        <v>7.0752616247000004</v>
      </c>
      <c r="BE103" s="15">
        <v>0</v>
      </c>
      <c r="BG103" s="39"/>
    </row>
    <row r="104" spans="1:59">
      <c r="A104" s="39"/>
      <c r="B104" s="39"/>
      <c r="C104" s="39"/>
      <c r="E104" s="14">
        <v>70</v>
      </c>
      <c r="F104" s="15">
        <v>1797.3458251</v>
      </c>
      <c r="G104" s="15">
        <v>236.51886944</v>
      </c>
      <c r="H104" s="15">
        <v>257.8506825</v>
      </c>
      <c r="I104" s="15">
        <v>254.63721914999999</v>
      </c>
      <c r="J104" s="15">
        <v>6.2356164384000001</v>
      </c>
      <c r="K104" s="15">
        <v>28.324384817999999</v>
      </c>
      <c r="L104" s="15">
        <v>250.30912807999999</v>
      </c>
      <c r="M104" s="15">
        <v>476.70683522000002</v>
      </c>
      <c r="N104" s="15">
        <v>8.1283647944999995</v>
      </c>
      <c r="O104" s="15">
        <v>0</v>
      </c>
      <c r="Q104" s="39"/>
      <c r="S104" s="14">
        <v>70</v>
      </c>
      <c r="T104" s="15">
        <v>1709.0469857999999</v>
      </c>
      <c r="U104" s="15">
        <v>216.88989387999999</v>
      </c>
      <c r="V104" s="15">
        <v>220.01572315000001</v>
      </c>
      <c r="W104" s="15">
        <v>207.52940803999999</v>
      </c>
      <c r="X104" s="15">
        <v>6.2356164384000001</v>
      </c>
      <c r="Y104" s="15">
        <v>155.16203616999999</v>
      </c>
      <c r="Z104" s="15">
        <v>213.37253115999999</v>
      </c>
      <c r="AA104" s="15">
        <v>290.81391098</v>
      </c>
      <c r="AB104" s="15">
        <v>7.4766941150999999</v>
      </c>
      <c r="AC104" s="15">
        <v>0</v>
      </c>
      <c r="AE104" s="39"/>
      <c r="AG104" s="14">
        <v>70</v>
      </c>
      <c r="AH104" s="15">
        <v>1565.2990741999999</v>
      </c>
      <c r="AI104" s="15">
        <v>197.75959879999999</v>
      </c>
      <c r="AJ104" s="15">
        <v>235.16975110000001</v>
      </c>
      <c r="AK104" s="15">
        <v>233.14276742999999</v>
      </c>
      <c r="AL104" s="15">
        <v>6.2356164384000001</v>
      </c>
      <c r="AM104" s="15">
        <v>41.232567774000003</v>
      </c>
      <c r="AN104" s="15">
        <v>189.87754581999999</v>
      </c>
      <c r="AO104" s="15">
        <v>294.15775622000001</v>
      </c>
      <c r="AP104" s="15">
        <v>7.0717534246999998</v>
      </c>
      <c r="AQ104" s="15">
        <v>0</v>
      </c>
      <c r="AS104" s="39"/>
      <c r="AU104" s="14">
        <v>70</v>
      </c>
      <c r="AV104" s="15">
        <v>1566.7570138999999</v>
      </c>
      <c r="AW104" s="15">
        <v>193.97507368000001</v>
      </c>
      <c r="AX104" s="15">
        <v>210.11211652</v>
      </c>
      <c r="AY104" s="15">
        <v>221.71512705000001</v>
      </c>
      <c r="AZ104" s="15">
        <v>6.2356164384000001</v>
      </c>
      <c r="BA104" s="15">
        <v>116.04449949000001</v>
      </c>
      <c r="BB104" s="15">
        <v>189.13994976000001</v>
      </c>
      <c r="BC104" s="15">
        <v>213.85492163999999</v>
      </c>
      <c r="BD104" s="15">
        <v>7.0752616247000004</v>
      </c>
      <c r="BE104" s="15">
        <v>0</v>
      </c>
      <c r="BG104" s="39"/>
    </row>
    <row r="105" spans="1:59">
      <c r="A105" s="39"/>
      <c r="B105" s="39"/>
      <c r="C105" s="39"/>
      <c r="E105" s="14">
        <v>71</v>
      </c>
      <c r="F105" s="15">
        <v>1789.5839821</v>
      </c>
      <c r="G105" s="15">
        <v>235.71464551</v>
      </c>
      <c r="H105" s="15">
        <v>256.85306552999998</v>
      </c>
      <c r="I105" s="15">
        <v>254.25036026000001</v>
      </c>
      <c r="J105" s="15">
        <v>6.2356164384000001</v>
      </c>
      <c r="K105" s="15">
        <v>28.315616022</v>
      </c>
      <c r="L105" s="15">
        <v>249.42982151999999</v>
      </c>
      <c r="M105" s="15">
        <v>474.38305821</v>
      </c>
      <c r="N105" s="15">
        <v>8.1283647944999995</v>
      </c>
      <c r="O105" s="15">
        <v>0</v>
      </c>
      <c r="Q105" s="39"/>
      <c r="S105" s="14">
        <v>71</v>
      </c>
      <c r="T105" s="15">
        <v>1701.9070965000001</v>
      </c>
      <c r="U105" s="15">
        <v>215.88005545999999</v>
      </c>
      <c r="V105" s="15">
        <v>219.21505465999999</v>
      </c>
      <c r="W105" s="15">
        <v>207.24251132000001</v>
      </c>
      <c r="X105" s="15">
        <v>6.2356164384000001</v>
      </c>
      <c r="Y105" s="15">
        <v>154.83720757</v>
      </c>
      <c r="Z105" s="15">
        <v>212.66426969</v>
      </c>
      <c r="AA105" s="15">
        <v>289.30898592</v>
      </c>
      <c r="AB105" s="15">
        <v>7.4766941150999999</v>
      </c>
      <c r="AC105" s="15">
        <v>0</v>
      </c>
      <c r="AE105" s="39"/>
      <c r="AG105" s="14">
        <v>71</v>
      </c>
      <c r="AH105" s="15">
        <v>1558.6773459000001</v>
      </c>
      <c r="AI105" s="15">
        <v>196.87353013000001</v>
      </c>
      <c r="AJ105" s="15">
        <v>234.36762888000001</v>
      </c>
      <c r="AK105" s="15">
        <v>232.79612700000001</v>
      </c>
      <c r="AL105" s="15">
        <v>6.2356164384000001</v>
      </c>
      <c r="AM105" s="15">
        <v>41.226276366999997</v>
      </c>
      <c r="AN105" s="15">
        <v>189.20860948999999</v>
      </c>
      <c r="AO105" s="15">
        <v>292.63283677999999</v>
      </c>
      <c r="AP105" s="15">
        <v>7.0717534246999998</v>
      </c>
      <c r="AQ105" s="15">
        <v>0</v>
      </c>
      <c r="AS105" s="39"/>
      <c r="AU105" s="14">
        <v>71</v>
      </c>
      <c r="AV105" s="15">
        <v>1559.8260143</v>
      </c>
      <c r="AW105" s="15">
        <v>193.12294969999999</v>
      </c>
      <c r="AX105" s="15">
        <v>209.64052960999999</v>
      </c>
      <c r="AY105" s="15">
        <v>221.39667398</v>
      </c>
      <c r="AZ105" s="15">
        <v>6.2356164384000001</v>
      </c>
      <c r="BA105" s="15">
        <v>116.0490533</v>
      </c>
      <c r="BB105" s="15">
        <v>188.49794702</v>
      </c>
      <c r="BC105" s="15">
        <v>212.73541748</v>
      </c>
      <c r="BD105" s="15">
        <v>7.0752616247000004</v>
      </c>
      <c r="BE105" s="15">
        <v>0</v>
      </c>
      <c r="BG105" s="39"/>
    </row>
    <row r="106" spans="1:59">
      <c r="A106" s="39"/>
      <c r="B106" s="39"/>
      <c r="C106" s="39"/>
      <c r="E106" s="14">
        <v>72</v>
      </c>
      <c r="F106" s="15">
        <v>1781.8366031999999</v>
      </c>
      <c r="G106" s="15">
        <v>234.53593653999999</v>
      </c>
      <c r="H106" s="15">
        <v>256.21546955999997</v>
      </c>
      <c r="I106" s="15">
        <v>253.86350135999999</v>
      </c>
      <c r="J106" s="15">
        <v>6.2356164384000001</v>
      </c>
      <c r="K106" s="15">
        <v>28.306898237999999</v>
      </c>
      <c r="L106" s="15">
        <v>248.56140249000001</v>
      </c>
      <c r="M106" s="15">
        <v>472.07720004999999</v>
      </c>
      <c r="N106" s="15">
        <v>8.1283647944999995</v>
      </c>
      <c r="O106" s="15">
        <v>0</v>
      </c>
      <c r="Q106" s="39"/>
      <c r="S106" s="14">
        <v>72</v>
      </c>
      <c r="T106" s="15">
        <v>1694.3858270000001</v>
      </c>
      <c r="U106" s="15">
        <v>214.95201043</v>
      </c>
      <c r="V106" s="15">
        <v>218.71397293999999</v>
      </c>
      <c r="W106" s="15">
        <v>206.95561459999999</v>
      </c>
      <c r="X106" s="15">
        <v>6.2356164384000001</v>
      </c>
      <c r="Y106" s="15">
        <v>154.51259601999999</v>
      </c>
      <c r="Z106" s="15">
        <v>211.96596969000001</v>
      </c>
      <c r="AA106" s="15">
        <v>287.8139721</v>
      </c>
      <c r="AB106" s="15">
        <v>7.4766941150999999</v>
      </c>
      <c r="AC106" s="15">
        <v>0</v>
      </c>
      <c r="AE106" s="39"/>
      <c r="AG106" s="14">
        <v>72</v>
      </c>
      <c r="AH106" s="15">
        <v>1551.659316</v>
      </c>
      <c r="AI106" s="15">
        <v>196.23526754</v>
      </c>
      <c r="AJ106" s="15">
        <v>233.71400213000001</v>
      </c>
      <c r="AK106" s="15">
        <v>232.44948657</v>
      </c>
      <c r="AL106" s="15">
        <v>6.2356164384000001</v>
      </c>
      <c r="AM106" s="15">
        <v>41.219973351999997</v>
      </c>
      <c r="AN106" s="15">
        <v>188.54868400999999</v>
      </c>
      <c r="AO106" s="15">
        <v>291.12069308999997</v>
      </c>
      <c r="AP106" s="15">
        <v>7.0717534246999998</v>
      </c>
      <c r="AQ106" s="15">
        <v>0</v>
      </c>
      <c r="AS106" s="39"/>
      <c r="AU106" s="14">
        <v>72</v>
      </c>
      <c r="AV106" s="15">
        <v>1552.975741</v>
      </c>
      <c r="AW106" s="15">
        <v>192.23390732999999</v>
      </c>
      <c r="AX106" s="15">
        <v>209.12513480999999</v>
      </c>
      <c r="AY106" s="15">
        <v>221.07822091</v>
      </c>
      <c r="AZ106" s="15">
        <v>6.2356164384000001</v>
      </c>
      <c r="BA106" s="15">
        <v>116.05306663</v>
      </c>
      <c r="BB106" s="15">
        <v>187.86553807000001</v>
      </c>
      <c r="BC106" s="15">
        <v>211.62193357999999</v>
      </c>
      <c r="BD106" s="15">
        <v>7.0752616247000004</v>
      </c>
      <c r="BE106" s="15">
        <v>0</v>
      </c>
      <c r="BG106" s="39"/>
    </row>
    <row r="107" spans="1:59">
      <c r="A107" s="39"/>
      <c r="B107" s="39"/>
      <c r="C107" s="39"/>
      <c r="E107" s="14">
        <v>73</v>
      </c>
      <c r="F107" s="15">
        <v>1773.9278838</v>
      </c>
      <c r="G107" s="15">
        <v>233.74935106999999</v>
      </c>
      <c r="H107" s="15">
        <v>255.34709050000001</v>
      </c>
      <c r="I107" s="15">
        <v>253.47664245999999</v>
      </c>
      <c r="J107" s="15">
        <v>6.2356164384000001</v>
      </c>
      <c r="K107" s="15">
        <v>28.298213939</v>
      </c>
      <c r="L107" s="15">
        <v>247.70412017999999</v>
      </c>
      <c r="M107" s="15">
        <v>469.78889448000001</v>
      </c>
      <c r="N107" s="15">
        <v>8.1283647944999995</v>
      </c>
      <c r="O107" s="15">
        <v>0</v>
      </c>
      <c r="Q107" s="39"/>
      <c r="S107" s="14">
        <v>73</v>
      </c>
      <c r="T107" s="15">
        <v>1686.7376503</v>
      </c>
      <c r="U107" s="15">
        <v>214.27787409000001</v>
      </c>
      <c r="V107" s="15">
        <v>218.08588986999999</v>
      </c>
      <c r="W107" s="15">
        <v>206.66871786999999</v>
      </c>
      <c r="X107" s="15">
        <v>6.2356164384000001</v>
      </c>
      <c r="Y107" s="15">
        <v>154.18818727999999</v>
      </c>
      <c r="Z107" s="15">
        <v>211.27777570999999</v>
      </c>
      <c r="AA107" s="15">
        <v>286.32900817000001</v>
      </c>
      <c r="AB107" s="15">
        <v>7.4766941150999999</v>
      </c>
      <c r="AC107" s="15">
        <v>0</v>
      </c>
      <c r="AE107" s="39"/>
      <c r="AG107" s="14">
        <v>73</v>
      </c>
      <c r="AH107" s="15">
        <v>1544.7944864999999</v>
      </c>
      <c r="AI107" s="15">
        <v>195.43610858</v>
      </c>
      <c r="AJ107" s="15">
        <v>233.06807140000001</v>
      </c>
      <c r="AK107" s="15">
        <v>232.10284614</v>
      </c>
      <c r="AL107" s="15">
        <v>6.2356164384000001</v>
      </c>
      <c r="AM107" s="15">
        <v>41.213624822</v>
      </c>
      <c r="AN107" s="15">
        <v>187.89797627999999</v>
      </c>
      <c r="AO107" s="15">
        <v>289.62146687000001</v>
      </c>
      <c r="AP107" s="15">
        <v>7.0717534246999998</v>
      </c>
      <c r="AQ107" s="15">
        <v>0</v>
      </c>
      <c r="AS107" s="39"/>
      <c r="AU107" s="14">
        <v>73</v>
      </c>
      <c r="AV107" s="15">
        <v>1546.0982806</v>
      </c>
      <c r="AW107" s="15">
        <v>191.52290027000001</v>
      </c>
      <c r="AX107" s="15">
        <v>208.45889172</v>
      </c>
      <c r="AY107" s="15">
        <v>220.75976783999999</v>
      </c>
      <c r="AZ107" s="15">
        <v>6.2356164384000001</v>
      </c>
      <c r="BA107" s="15">
        <v>116.05642631000001</v>
      </c>
      <c r="BB107" s="15">
        <v>187.24287239</v>
      </c>
      <c r="BC107" s="15">
        <v>210.51496012999999</v>
      </c>
      <c r="BD107" s="15">
        <v>7.0752616247000004</v>
      </c>
      <c r="BE107" s="15">
        <v>0</v>
      </c>
      <c r="BG107" s="39"/>
    </row>
    <row r="108" spans="1:59">
      <c r="A108" s="39"/>
      <c r="B108" s="39"/>
      <c r="C108" s="39"/>
      <c r="E108" s="14">
        <v>74</v>
      </c>
      <c r="F108" s="15">
        <v>1765.5812887</v>
      </c>
      <c r="G108" s="15">
        <v>233.24636663000001</v>
      </c>
      <c r="H108" s="15">
        <v>254.63298624999999</v>
      </c>
      <c r="I108" s="15">
        <v>253.08978357000001</v>
      </c>
      <c r="J108" s="15">
        <v>6.2356164384000001</v>
      </c>
      <c r="K108" s="15">
        <v>28.289545594</v>
      </c>
      <c r="L108" s="15">
        <v>246.85822379000001</v>
      </c>
      <c r="M108" s="15">
        <v>467.51777523999999</v>
      </c>
      <c r="N108" s="15">
        <v>8.1283647944999995</v>
      </c>
      <c r="O108" s="15">
        <v>0</v>
      </c>
      <c r="Q108" s="39"/>
      <c r="S108" s="14">
        <v>74</v>
      </c>
      <c r="T108" s="15">
        <v>1679.2933186</v>
      </c>
      <c r="U108" s="15">
        <v>213.68023120000001</v>
      </c>
      <c r="V108" s="15">
        <v>217.17746822999999</v>
      </c>
      <c r="W108" s="15">
        <v>206.38182115000001</v>
      </c>
      <c r="X108" s="15">
        <v>6.2356164384000001</v>
      </c>
      <c r="Y108" s="15">
        <v>153.86396708000001</v>
      </c>
      <c r="Z108" s="15">
        <v>210.5998323</v>
      </c>
      <c r="AA108" s="15">
        <v>284.85423272999998</v>
      </c>
      <c r="AB108" s="15">
        <v>7.4766941150999999</v>
      </c>
      <c r="AC108" s="15">
        <v>0</v>
      </c>
      <c r="AE108" s="39"/>
      <c r="AG108" s="14">
        <v>74</v>
      </c>
      <c r="AH108" s="15">
        <v>1537.8534215</v>
      </c>
      <c r="AI108" s="15">
        <v>194.90619702999999</v>
      </c>
      <c r="AJ108" s="15">
        <v>232.22912865000001</v>
      </c>
      <c r="AK108" s="15">
        <v>231.75620570999999</v>
      </c>
      <c r="AL108" s="15">
        <v>6.2356164384000001</v>
      </c>
      <c r="AM108" s="15">
        <v>41.207196869000001</v>
      </c>
      <c r="AN108" s="15">
        <v>187.25669321000001</v>
      </c>
      <c r="AO108" s="15">
        <v>288.13529987999999</v>
      </c>
      <c r="AP108" s="15">
        <v>7.0717534246999998</v>
      </c>
      <c r="AQ108" s="15">
        <v>0</v>
      </c>
      <c r="AS108" s="39"/>
      <c r="AU108" s="14">
        <v>74</v>
      </c>
      <c r="AV108" s="15">
        <v>1539.1019546</v>
      </c>
      <c r="AW108" s="15">
        <v>191.04665126</v>
      </c>
      <c r="AX108" s="15">
        <v>207.67675621999999</v>
      </c>
      <c r="AY108" s="15">
        <v>220.44131476000001</v>
      </c>
      <c r="AZ108" s="15">
        <v>6.2356164384000001</v>
      </c>
      <c r="BA108" s="15">
        <v>116.05901914</v>
      </c>
      <c r="BB108" s="15">
        <v>186.63009944000001</v>
      </c>
      <c r="BC108" s="15">
        <v>209.41498727999999</v>
      </c>
      <c r="BD108" s="15">
        <v>7.0752616247000004</v>
      </c>
      <c r="BE108" s="15">
        <v>0</v>
      </c>
      <c r="BG108" s="39"/>
    </row>
    <row r="109" spans="1:59">
      <c r="A109" s="39"/>
      <c r="B109" s="39"/>
      <c r="C109" s="39"/>
      <c r="E109" s="14">
        <v>75</v>
      </c>
      <c r="F109" s="15">
        <v>1757.3537859999999</v>
      </c>
      <c r="G109" s="15">
        <v>232.63433653000001</v>
      </c>
      <c r="H109" s="15">
        <v>253.90883513</v>
      </c>
      <c r="I109" s="15">
        <v>252.70292466999999</v>
      </c>
      <c r="J109" s="15">
        <v>6.2356164384000001</v>
      </c>
      <c r="K109" s="15">
        <v>28.280875676000001</v>
      </c>
      <c r="L109" s="15">
        <v>246.02396250000001</v>
      </c>
      <c r="M109" s="15">
        <v>465.26347607999998</v>
      </c>
      <c r="N109" s="15">
        <v>8.1283647944999995</v>
      </c>
      <c r="O109" s="15">
        <v>0</v>
      </c>
      <c r="Q109" s="39"/>
      <c r="S109" s="14">
        <v>75</v>
      </c>
      <c r="T109" s="15">
        <v>1671.7240689</v>
      </c>
      <c r="U109" s="15">
        <v>213.01279830999999</v>
      </c>
      <c r="V109" s="15">
        <v>216.46375463999999</v>
      </c>
      <c r="W109" s="15">
        <v>206.09492442000001</v>
      </c>
      <c r="X109" s="15">
        <v>6.2356164384000001</v>
      </c>
      <c r="Y109" s="15">
        <v>153.53992113999999</v>
      </c>
      <c r="Z109" s="15">
        <v>209.93228402</v>
      </c>
      <c r="AA109" s="15">
        <v>283.38978443000002</v>
      </c>
      <c r="AB109" s="15">
        <v>7.4766941150999999</v>
      </c>
      <c r="AC109" s="15">
        <v>0</v>
      </c>
      <c r="AE109" s="39"/>
      <c r="AG109" s="14">
        <v>75</v>
      </c>
      <c r="AH109" s="15">
        <v>1530.1030106999999</v>
      </c>
      <c r="AI109" s="15">
        <v>194.7815501</v>
      </c>
      <c r="AJ109" s="15">
        <v>231.79426720000001</v>
      </c>
      <c r="AK109" s="15">
        <v>231.40956527</v>
      </c>
      <c r="AL109" s="15">
        <v>6.2356164384000001</v>
      </c>
      <c r="AM109" s="15">
        <v>41.200655587999996</v>
      </c>
      <c r="AN109" s="15">
        <v>186.62504172000001</v>
      </c>
      <c r="AO109" s="15">
        <v>286.66233387</v>
      </c>
      <c r="AP109" s="15">
        <v>7.0717534246999998</v>
      </c>
      <c r="AQ109" s="15">
        <v>0</v>
      </c>
      <c r="AS109" s="39"/>
      <c r="AU109" s="14">
        <v>75</v>
      </c>
      <c r="AV109" s="15">
        <v>1531.7127892999999</v>
      </c>
      <c r="AW109" s="15">
        <v>190.63991390999999</v>
      </c>
      <c r="AX109" s="15">
        <v>207.21794828</v>
      </c>
      <c r="AY109" s="15">
        <v>220.12286169000001</v>
      </c>
      <c r="AZ109" s="15">
        <v>6.2356164384000001</v>
      </c>
      <c r="BA109" s="15">
        <v>116.06073193</v>
      </c>
      <c r="BB109" s="15">
        <v>186.02736869</v>
      </c>
      <c r="BC109" s="15">
        <v>208.32250519999999</v>
      </c>
      <c r="BD109" s="15">
        <v>7.0752616247000004</v>
      </c>
      <c r="BE109" s="15">
        <v>0</v>
      </c>
      <c r="BG109" s="39"/>
    </row>
    <row r="110" spans="1:59">
      <c r="A110" s="39"/>
      <c r="B110" s="39"/>
      <c r="C110" s="39"/>
      <c r="E110" s="14">
        <v>76</v>
      </c>
      <c r="F110" s="15">
        <v>1748.7675411</v>
      </c>
      <c r="G110" s="15">
        <v>232.24004471000001</v>
      </c>
      <c r="H110" s="15">
        <v>253.30759556000001</v>
      </c>
      <c r="I110" s="15">
        <v>252.33415819999999</v>
      </c>
      <c r="J110" s="15">
        <v>6.2356164384000001</v>
      </c>
      <c r="K110" s="15">
        <v>28.272186655999999</v>
      </c>
      <c r="L110" s="15">
        <v>245.20158552000001</v>
      </c>
      <c r="M110" s="15">
        <v>463.02563074</v>
      </c>
      <c r="N110" s="15">
        <v>8.1283647944999995</v>
      </c>
      <c r="O110" s="15">
        <v>0</v>
      </c>
      <c r="Q110" s="39"/>
      <c r="S110" s="14">
        <v>76</v>
      </c>
      <c r="T110" s="15">
        <v>1663.6100335000001</v>
      </c>
      <c r="U110" s="15">
        <v>212.62573384000001</v>
      </c>
      <c r="V110" s="15">
        <v>216.01445824999999</v>
      </c>
      <c r="W110" s="15">
        <v>205.8080277</v>
      </c>
      <c r="X110" s="15">
        <v>6.2356164384000001</v>
      </c>
      <c r="Y110" s="15">
        <v>153.21603522000001</v>
      </c>
      <c r="Z110" s="15">
        <v>209.2752754</v>
      </c>
      <c r="AA110" s="15">
        <v>281.93580187999999</v>
      </c>
      <c r="AB110" s="15">
        <v>7.4766941150999999</v>
      </c>
      <c r="AC110" s="15">
        <v>0</v>
      </c>
      <c r="AE110" s="39"/>
      <c r="AG110" s="14">
        <v>76</v>
      </c>
      <c r="AH110" s="15">
        <v>1523.2660310000001</v>
      </c>
      <c r="AI110" s="15">
        <v>194.32361118</v>
      </c>
      <c r="AJ110" s="15">
        <v>230.77610668</v>
      </c>
      <c r="AK110" s="15">
        <v>231.06608474000001</v>
      </c>
      <c r="AL110" s="15">
        <v>6.2356164384000001</v>
      </c>
      <c r="AM110" s="15">
        <v>41.193967069999999</v>
      </c>
      <c r="AN110" s="15">
        <v>186.00322869999999</v>
      </c>
      <c r="AO110" s="15">
        <v>285.20271057999997</v>
      </c>
      <c r="AP110" s="15">
        <v>7.0717534246999998</v>
      </c>
      <c r="AQ110" s="15">
        <v>0</v>
      </c>
      <c r="AS110" s="39"/>
      <c r="AU110" s="14">
        <v>76</v>
      </c>
      <c r="AV110" s="15">
        <v>1524.5393822999999</v>
      </c>
      <c r="AW110" s="15">
        <v>190.22879097000001</v>
      </c>
      <c r="AX110" s="15">
        <v>206.54776774999999</v>
      </c>
      <c r="AY110" s="15">
        <v>219.80440862</v>
      </c>
      <c r="AZ110" s="15">
        <v>6.2356164384000001</v>
      </c>
      <c r="BA110" s="15">
        <v>116.06145149</v>
      </c>
      <c r="BB110" s="15">
        <v>185.4348296</v>
      </c>
      <c r="BC110" s="15">
        <v>207.23800406000001</v>
      </c>
      <c r="BD110" s="15">
        <v>7.0752616247000004</v>
      </c>
      <c r="BE110" s="15">
        <v>0</v>
      </c>
      <c r="BG110" s="39"/>
    </row>
    <row r="111" spans="1:59">
      <c r="A111" s="39"/>
      <c r="B111" s="39"/>
      <c r="C111" s="39"/>
      <c r="E111" s="14">
        <v>77</v>
      </c>
      <c r="F111" s="15">
        <v>1740.2495561999999</v>
      </c>
      <c r="G111" s="15">
        <v>231.81973984999999</v>
      </c>
      <c r="H111" s="15">
        <v>252.68662703999999</v>
      </c>
      <c r="I111" s="15">
        <v>251.94287369</v>
      </c>
      <c r="J111" s="15">
        <v>6.2356164384000001</v>
      </c>
      <c r="K111" s="15">
        <v>28.263461004</v>
      </c>
      <c r="L111" s="15">
        <v>244.39134203</v>
      </c>
      <c r="M111" s="15">
        <v>460.80387295000003</v>
      </c>
      <c r="N111" s="15">
        <v>8.1283647944999995</v>
      </c>
      <c r="O111" s="15">
        <v>0</v>
      </c>
      <c r="Q111" s="39"/>
      <c r="S111" s="14">
        <v>77</v>
      </c>
      <c r="T111" s="15">
        <v>1655.7627975</v>
      </c>
      <c r="U111" s="15">
        <v>212.28458173999999</v>
      </c>
      <c r="V111" s="15">
        <v>215.25548430000001</v>
      </c>
      <c r="W111" s="15">
        <v>205.51809693000001</v>
      </c>
      <c r="X111" s="15">
        <v>6.2356164384000001</v>
      </c>
      <c r="Y111" s="15">
        <v>152.89229503999999</v>
      </c>
      <c r="Z111" s="15">
        <v>208.628951</v>
      </c>
      <c r="AA111" s="15">
        <v>280.49242372999998</v>
      </c>
      <c r="AB111" s="15">
        <v>7.4766941150999999</v>
      </c>
      <c r="AC111" s="15">
        <v>0</v>
      </c>
      <c r="AE111" s="39"/>
      <c r="AG111" s="14">
        <v>77</v>
      </c>
      <c r="AH111" s="15">
        <v>1516.5106974</v>
      </c>
      <c r="AI111" s="15">
        <v>193.57723698999999</v>
      </c>
      <c r="AJ111" s="15">
        <v>229.96628394000001</v>
      </c>
      <c r="AK111" s="15">
        <v>230.72105565999999</v>
      </c>
      <c r="AL111" s="15">
        <v>6.2356164384000001</v>
      </c>
      <c r="AM111" s="15">
        <v>41.18709741</v>
      </c>
      <c r="AN111" s="15">
        <v>185.39146106999999</v>
      </c>
      <c r="AO111" s="15">
        <v>283.75657174999998</v>
      </c>
      <c r="AP111" s="15">
        <v>7.0717534246999998</v>
      </c>
      <c r="AQ111" s="15">
        <v>0</v>
      </c>
      <c r="AS111" s="39"/>
      <c r="AU111" s="14">
        <v>77</v>
      </c>
      <c r="AV111" s="15">
        <v>1517.7249687999999</v>
      </c>
      <c r="AW111" s="15">
        <v>189.86579992</v>
      </c>
      <c r="AX111" s="15">
        <v>205.46722370000001</v>
      </c>
      <c r="AY111" s="15">
        <v>219.48919359000001</v>
      </c>
      <c r="AZ111" s="15">
        <v>6.2356164384000001</v>
      </c>
      <c r="BA111" s="15">
        <v>116.06106465000001</v>
      </c>
      <c r="BB111" s="15">
        <v>184.85263165000001</v>
      </c>
      <c r="BC111" s="15">
        <v>206.16197403000001</v>
      </c>
      <c r="BD111" s="15">
        <v>7.0752616247000004</v>
      </c>
      <c r="BE111" s="15">
        <v>0</v>
      </c>
      <c r="BG111" s="39"/>
    </row>
    <row r="112" spans="1:59">
      <c r="A112" s="39"/>
      <c r="B112" s="39"/>
      <c r="C112" s="39"/>
      <c r="E112" s="14">
        <v>78</v>
      </c>
      <c r="F112" s="15">
        <v>1732.1510654000001</v>
      </c>
      <c r="G112" s="15">
        <v>231.15851853999999</v>
      </c>
      <c r="H112" s="15">
        <v>251.78689107</v>
      </c>
      <c r="I112" s="15">
        <v>251.65177906</v>
      </c>
      <c r="J112" s="15">
        <v>6.2356164384000001</v>
      </c>
      <c r="K112" s="15">
        <v>28.254681193</v>
      </c>
      <c r="L112" s="15">
        <v>243.59348122</v>
      </c>
      <c r="M112" s="15">
        <v>458.59783646</v>
      </c>
      <c r="N112" s="15">
        <v>8.1283647944999995</v>
      </c>
      <c r="O112" s="15">
        <v>0</v>
      </c>
      <c r="Q112" s="39"/>
      <c r="S112" s="14">
        <v>78</v>
      </c>
      <c r="T112" s="15">
        <v>1648.044175</v>
      </c>
      <c r="U112" s="15">
        <v>211.54647509</v>
      </c>
      <c r="V112" s="15">
        <v>214.68391872999999</v>
      </c>
      <c r="W112" s="15">
        <v>205.30909865999999</v>
      </c>
      <c r="X112" s="15">
        <v>6.2356164384000001</v>
      </c>
      <c r="Y112" s="15">
        <v>152.56868632999999</v>
      </c>
      <c r="Z112" s="15">
        <v>207.99345536999999</v>
      </c>
      <c r="AA112" s="15">
        <v>279.05978858999998</v>
      </c>
      <c r="AB112" s="15">
        <v>7.4766941150999999</v>
      </c>
      <c r="AC112" s="15">
        <v>0</v>
      </c>
      <c r="AE112" s="39"/>
      <c r="AG112" s="14">
        <v>78</v>
      </c>
      <c r="AH112" s="15">
        <v>1508.8770637</v>
      </c>
      <c r="AI112" s="15">
        <v>193.29150809000001</v>
      </c>
      <c r="AJ112" s="15">
        <v>229.50192426000001</v>
      </c>
      <c r="AK112" s="15">
        <v>230.44821830999999</v>
      </c>
      <c r="AL112" s="15">
        <v>6.2356164384000001</v>
      </c>
      <c r="AM112" s="15">
        <v>41.180012701000003</v>
      </c>
      <c r="AN112" s="15">
        <v>184.78994573</v>
      </c>
      <c r="AO112" s="15">
        <v>282.32405913999997</v>
      </c>
      <c r="AP112" s="15">
        <v>7.0717534246999998</v>
      </c>
      <c r="AQ112" s="15">
        <v>0</v>
      </c>
      <c r="AS112" s="39"/>
      <c r="AU112" s="14">
        <v>78</v>
      </c>
      <c r="AV112" s="15">
        <v>1510.2555979000001</v>
      </c>
      <c r="AW112" s="15">
        <v>189.54601671</v>
      </c>
      <c r="AX112" s="15">
        <v>204.96447655</v>
      </c>
      <c r="AY112" s="15">
        <v>219.20793126000001</v>
      </c>
      <c r="AZ112" s="15">
        <v>6.2356164384000001</v>
      </c>
      <c r="BA112" s="15">
        <v>116.05945821</v>
      </c>
      <c r="BB112" s="15">
        <v>184.28092429</v>
      </c>
      <c r="BC112" s="15">
        <v>205.09490527</v>
      </c>
      <c r="BD112" s="15">
        <v>7.0752616247000004</v>
      </c>
      <c r="BE112" s="15">
        <v>0</v>
      </c>
      <c r="BG112" s="39"/>
    </row>
    <row r="113" spans="1:59">
      <c r="A113" s="39"/>
      <c r="B113" s="39"/>
      <c r="C113" s="39"/>
      <c r="E113" s="14">
        <v>79</v>
      </c>
      <c r="F113" s="15">
        <v>1723.5346216</v>
      </c>
      <c r="G113" s="15">
        <v>230.60104749000001</v>
      </c>
      <c r="H113" s="15">
        <v>251.37225645000001</v>
      </c>
      <c r="I113" s="15">
        <v>251.28978577000001</v>
      </c>
      <c r="J113" s="15">
        <v>6.2356164384000001</v>
      </c>
      <c r="K113" s="15">
        <v>28.245829692000001</v>
      </c>
      <c r="L113" s="15">
        <v>242.80825229999999</v>
      </c>
      <c r="M113" s="15">
        <v>456.40715502</v>
      </c>
      <c r="N113" s="15">
        <v>8.1283647944999995</v>
      </c>
      <c r="O113" s="15">
        <v>0</v>
      </c>
      <c r="Q113" s="39"/>
      <c r="S113" s="14">
        <v>79</v>
      </c>
      <c r="T113" s="15">
        <v>1640.4029505000001</v>
      </c>
      <c r="U113" s="15">
        <v>210.92063221000001</v>
      </c>
      <c r="V113" s="15">
        <v>213.97626066000001</v>
      </c>
      <c r="W113" s="15">
        <v>205.04653121000001</v>
      </c>
      <c r="X113" s="15">
        <v>6.2356164384000001</v>
      </c>
      <c r="Y113" s="15">
        <v>152.24519484000001</v>
      </c>
      <c r="Z113" s="15">
        <v>207.36893305999999</v>
      </c>
      <c r="AA113" s="15">
        <v>277.63803510000002</v>
      </c>
      <c r="AB113" s="15">
        <v>7.4766941150999999</v>
      </c>
      <c r="AC113" s="15">
        <v>0</v>
      </c>
      <c r="AE113" s="39"/>
      <c r="AG113" s="14">
        <v>79</v>
      </c>
      <c r="AH113" s="15">
        <v>1501.4810270999999</v>
      </c>
      <c r="AI113" s="15">
        <v>192.91057069999999</v>
      </c>
      <c r="AJ113" s="15">
        <v>228.94539760999999</v>
      </c>
      <c r="AK113" s="15">
        <v>230.12515931999999</v>
      </c>
      <c r="AL113" s="15">
        <v>6.2356164384000001</v>
      </c>
      <c r="AM113" s="15">
        <v>41.172679035000002</v>
      </c>
      <c r="AN113" s="15">
        <v>184.19888958999999</v>
      </c>
      <c r="AO113" s="15">
        <v>280.90531449000002</v>
      </c>
      <c r="AP113" s="15">
        <v>7.0717534246999998</v>
      </c>
      <c r="AQ113" s="15">
        <v>0</v>
      </c>
      <c r="AS113" s="39"/>
      <c r="AU113" s="14">
        <v>79</v>
      </c>
      <c r="AV113" s="15">
        <v>1502.8090446000001</v>
      </c>
      <c r="AW113" s="15">
        <v>189.12606647999999</v>
      </c>
      <c r="AX113" s="15">
        <v>204.55478363</v>
      </c>
      <c r="AY113" s="15">
        <v>218.91096415999999</v>
      </c>
      <c r="AZ113" s="15">
        <v>6.2356164384000001</v>
      </c>
      <c r="BA113" s="15">
        <v>116.05651899</v>
      </c>
      <c r="BB113" s="15">
        <v>183.71985701</v>
      </c>
      <c r="BC113" s="15">
        <v>204.03728795999999</v>
      </c>
      <c r="BD113" s="15">
        <v>7.0752616247000004</v>
      </c>
      <c r="BE113" s="15">
        <v>0</v>
      </c>
      <c r="BG113" s="39"/>
    </row>
    <row r="114" spans="1:59">
      <c r="A114" s="39"/>
      <c r="B114" s="39"/>
      <c r="C114" s="39"/>
      <c r="E114" s="14">
        <v>80</v>
      </c>
      <c r="F114" s="15">
        <v>1715.5324244000001</v>
      </c>
      <c r="G114" s="15">
        <v>229.78847157000001</v>
      </c>
      <c r="H114" s="15">
        <v>250.56899324</v>
      </c>
      <c r="I114" s="15">
        <v>250.95727932</v>
      </c>
      <c r="J114" s="15">
        <v>6.2356164384000001</v>
      </c>
      <c r="K114" s="15">
        <v>28.236888973999999</v>
      </c>
      <c r="L114" s="15">
        <v>242.03590444</v>
      </c>
      <c r="M114" s="15">
        <v>454.23146236000002</v>
      </c>
      <c r="N114" s="15">
        <v>8.1283647944999995</v>
      </c>
      <c r="O114" s="15">
        <v>0</v>
      </c>
      <c r="Q114" s="39"/>
      <c r="S114" s="14">
        <v>80</v>
      </c>
      <c r="T114" s="15">
        <v>1632.8366185</v>
      </c>
      <c r="U114" s="15">
        <v>209.99592999000001</v>
      </c>
      <c r="V114" s="15">
        <v>213.47526037</v>
      </c>
      <c r="W114" s="15">
        <v>204.80127281</v>
      </c>
      <c r="X114" s="15">
        <v>6.2356164384000001</v>
      </c>
      <c r="Y114" s="15">
        <v>151.92180629999999</v>
      </c>
      <c r="Z114" s="15">
        <v>206.75552859999999</v>
      </c>
      <c r="AA114" s="15">
        <v>276.22730188000003</v>
      </c>
      <c r="AB114" s="15">
        <v>7.4766941150999999</v>
      </c>
      <c r="AC114" s="15">
        <v>0</v>
      </c>
      <c r="AE114" s="39"/>
      <c r="AG114" s="14">
        <v>80</v>
      </c>
      <c r="AH114" s="15">
        <v>1494.4980585000001</v>
      </c>
      <c r="AI114" s="15">
        <v>192.11042956</v>
      </c>
      <c r="AJ114" s="15">
        <v>228.36798171999999</v>
      </c>
      <c r="AK114" s="15">
        <v>229.82912522999999</v>
      </c>
      <c r="AL114" s="15">
        <v>6.2356164384000001</v>
      </c>
      <c r="AM114" s="15">
        <v>41.165062505999998</v>
      </c>
      <c r="AN114" s="15">
        <v>183.61849957000001</v>
      </c>
      <c r="AO114" s="15">
        <v>279.50047954000001</v>
      </c>
      <c r="AP114" s="15">
        <v>7.0717534246999998</v>
      </c>
      <c r="AQ114" s="15">
        <v>0</v>
      </c>
      <c r="AS114" s="39"/>
      <c r="AU114" s="14">
        <v>80</v>
      </c>
      <c r="AV114" s="15">
        <v>1495.8306719</v>
      </c>
      <c r="AW114" s="15">
        <v>188.19766188</v>
      </c>
      <c r="AX114" s="15">
        <v>204.17580074</v>
      </c>
      <c r="AY114" s="15">
        <v>218.62356077999999</v>
      </c>
      <c r="AZ114" s="15">
        <v>6.2356164384000001</v>
      </c>
      <c r="BA114" s="15">
        <v>116.05213379</v>
      </c>
      <c r="BB114" s="15">
        <v>183.16957926000001</v>
      </c>
      <c r="BC114" s="15">
        <v>202.98961226</v>
      </c>
      <c r="BD114" s="15">
        <v>7.0752616247000004</v>
      </c>
      <c r="BE114" s="15">
        <v>0</v>
      </c>
      <c r="BG114" s="39"/>
    </row>
    <row r="115" spans="1:59">
      <c r="A115" s="39"/>
      <c r="B115" s="39"/>
      <c r="C115" s="39"/>
      <c r="E115" s="14">
        <v>81</v>
      </c>
      <c r="F115" s="15">
        <v>1707.8994399999999</v>
      </c>
      <c r="G115" s="15">
        <v>228.88410343999999</v>
      </c>
      <c r="H115" s="15">
        <v>249.51991032999999</v>
      </c>
      <c r="I115" s="15">
        <v>250.59317203000001</v>
      </c>
      <c r="J115" s="15">
        <v>6.2356164384000001</v>
      </c>
      <c r="K115" s="15">
        <v>28.227841509000001</v>
      </c>
      <c r="L115" s="15">
        <v>241.27668684</v>
      </c>
      <c r="M115" s="15">
        <v>452.07039222999998</v>
      </c>
      <c r="N115" s="15">
        <v>8.1283647944999995</v>
      </c>
      <c r="O115" s="15">
        <v>0</v>
      </c>
      <c r="Q115" s="39"/>
      <c r="S115" s="14">
        <v>81</v>
      </c>
      <c r="T115" s="15">
        <v>1625.4697467999999</v>
      </c>
      <c r="U115" s="15">
        <v>208.96770189</v>
      </c>
      <c r="V115" s="15">
        <v>212.89514578000001</v>
      </c>
      <c r="W115" s="15">
        <v>204.53919425000001</v>
      </c>
      <c r="X115" s="15">
        <v>6.2356164384000001</v>
      </c>
      <c r="Y115" s="15">
        <v>151.59850645</v>
      </c>
      <c r="Z115" s="15">
        <v>206.15338656</v>
      </c>
      <c r="AA115" s="15">
        <v>274.82772756000003</v>
      </c>
      <c r="AB115" s="15">
        <v>7.4766941150999999</v>
      </c>
      <c r="AC115" s="15">
        <v>0</v>
      </c>
      <c r="AE115" s="39"/>
      <c r="AG115" s="14">
        <v>81</v>
      </c>
      <c r="AH115" s="15">
        <v>1487.614513</v>
      </c>
      <c r="AI115" s="15">
        <v>191.41332824</v>
      </c>
      <c r="AJ115" s="15">
        <v>227.61651259000001</v>
      </c>
      <c r="AK115" s="15">
        <v>229.50468158000001</v>
      </c>
      <c r="AL115" s="15">
        <v>6.2356164384000001</v>
      </c>
      <c r="AM115" s="15">
        <v>41.157129206999997</v>
      </c>
      <c r="AN115" s="15">
        <v>183.04898255000001</v>
      </c>
      <c r="AO115" s="15">
        <v>278.10969604000002</v>
      </c>
      <c r="AP115" s="15">
        <v>7.0717534246999998</v>
      </c>
      <c r="AQ115" s="15">
        <v>0</v>
      </c>
      <c r="AS115" s="39"/>
      <c r="AU115" s="14">
        <v>81</v>
      </c>
      <c r="AV115" s="15">
        <v>1488.3213661</v>
      </c>
      <c r="AW115" s="15">
        <v>187.79439259</v>
      </c>
      <c r="AX115" s="15">
        <v>203.81346854</v>
      </c>
      <c r="AY115" s="15">
        <v>218.32530438000001</v>
      </c>
      <c r="AZ115" s="15">
        <v>6.2356164384000001</v>
      </c>
      <c r="BA115" s="15">
        <v>116.04618944000001</v>
      </c>
      <c r="BB115" s="15">
        <v>182.63024050999999</v>
      </c>
      <c r="BC115" s="15">
        <v>201.95236833000001</v>
      </c>
      <c r="BD115" s="15">
        <v>7.0752616247000004</v>
      </c>
      <c r="BE115" s="15">
        <v>0</v>
      </c>
      <c r="BG115" s="39"/>
    </row>
    <row r="116" spans="1:59">
      <c r="A116" s="39"/>
      <c r="B116" s="39"/>
      <c r="C116" s="39"/>
      <c r="E116" s="14">
        <v>82</v>
      </c>
      <c r="F116" s="15">
        <v>1700.1943294</v>
      </c>
      <c r="G116" s="15">
        <v>227.78857730999999</v>
      </c>
      <c r="H116" s="15">
        <v>248.73411161999999</v>
      </c>
      <c r="I116" s="15">
        <v>250.22906474999999</v>
      </c>
      <c r="J116" s="15">
        <v>6.2356164384000001</v>
      </c>
      <c r="K116" s="15">
        <v>28.218669770000002</v>
      </c>
      <c r="L116" s="15">
        <v>240.53084870000001</v>
      </c>
      <c r="M116" s="15">
        <v>449.92357836999997</v>
      </c>
      <c r="N116" s="15">
        <v>8.1283647944999995</v>
      </c>
      <c r="O116" s="15">
        <v>0</v>
      </c>
      <c r="Q116" s="39"/>
      <c r="S116" s="14">
        <v>82</v>
      </c>
      <c r="T116" s="15">
        <v>1617.7604587999999</v>
      </c>
      <c r="U116" s="15">
        <v>208.55771455999999</v>
      </c>
      <c r="V116" s="15">
        <v>212.04141878999999</v>
      </c>
      <c r="W116" s="15">
        <v>204.27490369</v>
      </c>
      <c r="X116" s="15">
        <v>6.2356164384000001</v>
      </c>
      <c r="Y116" s="15">
        <v>151.27528101999999</v>
      </c>
      <c r="Z116" s="15">
        <v>205.56265148</v>
      </c>
      <c r="AA116" s="15">
        <v>273.43945077000001</v>
      </c>
      <c r="AB116" s="15">
        <v>7.4766941150999999</v>
      </c>
      <c r="AC116" s="15">
        <v>0</v>
      </c>
      <c r="AE116" s="39"/>
      <c r="AG116" s="14">
        <v>82</v>
      </c>
      <c r="AH116" s="15">
        <v>1481.1912061</v>
      </c>
      <c r="AI116" s="15">
        <v>190.36042309999999</v>
      </c>
      <c r="AJ116" s="15">
        <v>226.76060862</v>
      </c>
      <c r="AK116" s="15">
        <v>229.18023792</v>
      </c>
      <c r="AL116" s="15">
        <v>6.2356164384000001</v>
      </c>
      <c r="AM116" s="15">
        <v>41.148845231000003</v>
      </c>
      <c r="AN116" s="15">
        <v>182.49054545999999</v>
      </c>
      <c r="AO116" s="15">
        <v>276.73310573999998</v>
      </c>
      <c r="AP116" s="15">
        <v>7.0717534246999998</v>
      </c>
      <c r="AQ116" s="15">
        <v>0</v>
      </c>
      <c r="AS116" s="39"/>
      <c r="AU116" s="14">
        <v>82</v>
      </c>
      <c r="AV116" s="15">
        <v>1482.0835513</v>
      </c>
      <c r="AW116" s="15">
        <v>186.53352268</v>
      </c>
      <c r="AX116" s="15">
        <v>203.03724607000001</v>
      </c>
      <c r="AY116" s="15">
        <v>218.02704799</v>
      </c>
      <c r="AZ116" s="15">
        <v>6.2356164384000001</v>
      </c>
      <c r="BA116" s="15">
        <v>116.03857274000001</v>
      </c>
      <c r="BB116" s="15">
        <v>182.10199023000001</v>
      </c>
      <c r="BC116" s="15">
        <v>200.92604635000001</v>
      </c>
      <c r="BD116" s="15">
        <v>7.0752616247000004</v>
      </c>
      <c r="BE116" s="15">
        <v>0</v>
      </c>
      <c r="BG116" s="39"/>
    </row>
    <row r="117" spans="1:59">
      <c r="A117" s="39"/>
      <c r="B117" s="39"/>
      <c r="C117" s="39"/>
      <c r="E117" s="14">
        <v>83</v>
      </c>
      <c r="F117" s="15">
        <v>1692.2807448000001</v>
      </c>
      <c r="G117" s="15">
        <v>226.73752951</v>
      </c>
      <c r="H117" s="15">
        <v>248.11230850000001</v>
      </c>
      <c r="I117" s="15">
        <v>249.86495746</v>
      </c>
      <c r="J117" s="15">
        <v>6.2356164384000001</v>
      </c>
      <c r="K117" s="15">
        <v>28.209356226000001</v>
      </c>
      <c r="L117" s="15">
        <v>239.7986392</v>
      </c>
      <c r="M117" s="15">
        <v>447.79065451999998</v>
      </c>
      <c r="N117" s="15">
        <v>8.1283647944999995</v>
      </c>
      <c r="O117" s="15">
        <v>0</v>
      </c>
      <c r="Q117" s="39"/>
      <c r="S117" s="14">
        <v>83</v>
      </c>
      <c r="T117" s="15">
        <v>1610.3405098999999</v>
      </c>
      <c r="U117" s="15">
        <v>207.62572992</v>
      </c>
      <c r="V117" s="15">
        <v>211.42035002</v>
      </c>
      <c r="W117" s="15">
        <v>204.01061311999999</v>
      </c>
      <c r="X117" s="15">
        <v>6.2356164384000001</v>
      </c>
      <c r="Y117" s="15">
        <v>150.95211574000001</v>
      </c>
      <c r="Z117" s="15">
        <v>204.98346791</v>
      </c>
      <c r="AA117" s="15">
        <v>272.06261014</v>
      </c>
      <c r="AB117" s="15">
        <v>7.4766941150999999</v>
      </c>
      <c r="AC117" s="15">
        <v>0</v>
      </c>
      <c r="AE117" s="39"/>
      <c r="AG117" s="14">
        <v>83</v>
      </c>
      <c r="AH117" s="15">
        <v>1473.9190529</v>
      </c>
      <c r="AI117" s="15">
        <v>189.79098629000001</v>
      </c>
      <c r="AJ117" s="15">
        <v>226.27008264</v>
      </c>
      <c r="AK117" s="15">
        <v>228.85579426999999</v>
      </c>
      <c r="AL117" s="15">
        <v>6.2356164384000001</v>
      </c>
      <c r="AM117" s="15">
        <v>41.140176672000003</v>
      </c>
      <c r="AN117" s="15">
        <v>181.9433952</v>
      </c>
      <c r="AO117" s="15">
        <v>275.37085037999998</v>
      </c>
      <c r="AP117" s="15">
        <v>7.0717534246999998</v>
      </c>
      <c r="AQ117" s="15">
        <v>0</v>
      </c>
      <c r="AS117" s="39"/>
      <c r="AU117" s="14">
        <v>83</v>
      </c>
      <c r="AV117" s="15">
        <v>1474.9688234</v>
      </c>
      <c r="AW117" s="15">
        <v>185.83998181999999</v>
      </c>
      <c r="AX117" s="15">
        <v>202.57060770000001</v>
      </c>
      <c r="AY117" s="15">
        <v>217.72879158999999</v>
      </c>
      <c r="AZ117" s="15">
        <v>6.2356164384000001</v>
      </c>
      <c r="BA117" s="15">
        <v>116.02917051</v>
      </c>
      <c r="BB117" s="15">
        <v>181.58497790000001</v>
      </c>
      <c r="BC117" s="15">
        <v>199.91113648999999</v>
      </c>
      <c r="BD117" s="15">
        <v>7.0752616247000004</v>
      </c>
      <c r="BE117" s="15">
        <v>0</v>
      </c>
      <c r="BG117" s="39"/>
    </row>
    <row r="118" spans="1:59">
      <c r="A118" s="39"/>
      <c r="B118" s="39"/>
      <c r="C118" s="39"/>
      <c r="E118" s="14">
        <v>84</v>
      </c>
      <c r="F118" s="15">
        <v>1684.1585222000001</v>
      </c>
      <c r="G118" s="15">
        <v>225.92686330000001</v>
      </c>
      <c r="H118" s="15">
        <v>247.45876188</v>
      </c>
      <c r="I118" s="15">
        <v>249.50085017999999</v>
      </c>
      <c r="J118" s="15">
        <v>6.2356164384000001</v>
      </c>
      <c r="K118" s="15">
        <v>28.19988335</v>
      </c>
      <c r="L118" s="15">
        <v>239.08030754000001</v>
      </c>
      <c r="M118" s="15">
        <v>445.67125442000003</v>
      </c>
      <c r="N118" s="15">
        <v>8.1283647944999995</v>
      </c>
      <c r="O118" s="15">
        <v>0</v>
      </c>
      <c r="Q118" s="39"/>
      <c r="S118" s="14">
        <v>84</v>
      </c>
      <c r="T118" s="15">
        <v>1602.3236261</v>
      </c>
      <c r="U118" s="15">
        <v>207.22903700000001</v>
      </c>
      <c r="V118" s="15">
        <v>210.86092431</v>
      </c>
      <c r="W118" s="15">
        <v>203.74632255</v>
      </c>
      <c r="X118" s="15">
        <v>6.2356164384000001</v>
      </c>
      <c r="Y118" s="15">
        <v>150.62899634999999</v>
      </c>
      <c r="Z118" s="15">
        <v>204.4159804</v>
      </c>
      <c r="AA118" s="15">
        <v>270.6973443</v>
      </c>
      <c r="AB118" s="15">
        <v>7.4766941150999999</v>
      </c>
      <c r="AC118" s="15">
        <v>0</v>
      </c>
      <c r="AE118" s="39"/>
      <c r="AG118" s="14">
        <v>84</v>
      </c>
      <c r="AH118" s="15">
        <v>1466.9902211000001</v>
      </c>
      <c r="AI118" s="15">
        <v>188.95651848</v>
      </c>
      <c r="AJ118" s="15">
        <v>225.70126629999999</v>
      </c>
      <c r="AK118" s="15">
        <v>228.53135062000001</v>
      </c>
      <c r="AL118" s="15">
        <v>6.2356164384000001</v>
      </c>
      <c r="AM118" s="15">
        <v>41.131089621999998</v>
      </c>
      <c r="AN118" s="15">
        <v>181.40773867999999</v>
      </c>
      <c r="AO118" s="15">
        <v>274.02307171000001</v>
      </c>
      <c r="AP118" s="15">
        <v>7.0717534246999998</v>
      </c>
      <c r="AQ118" s="15">
        <v>0</v>
      </c>
      <c r="AS118" s="39"/>
      <c r="AU118" s="14">
        <v>84</v>
      </c>
      <c r="AV118" s="15">
        <v>1468.0405546</v>
      </c>
      <c r="AW118" s="15">
        <v>185.11756165</v>
      </c>
      <c r="AX118" s="15">
        <v>201.94638945</v>
      </c>
      <c r="AY118" s="15">
        <v>217.43053519</v>
      </c>
      <c r="AZ118" s="15">
        <v>6.2356164384000001</v>
      </c>
      <c r="BA118" s="15">
        <v>116.01786955999999</v>
      </c>
      <c r="BB118" s="15">
        <v>181.07935295999999</v>
      </c>
      <c r="BC118" s="15">
        <v>198.90812890000001</v>
      </c>
      <c r="BD118" s="15">
        <v>7.0752616247000004</v>
      </c>
      <c r="BE118" s="15">
        <v>0</v>
      </c>
      <c r="BG118" s="39"/>
    </row>
    <row r="119" spans="1:59">
      <c r="A119" s="39"/>
      <c r="B119" s="39"/>
      <c r="C119" s="39"/>
      <c r="E119" s="14">
        <v>85</v>
      </c>
      <c r="F119" s="15">
        <v>1676.0322945</v>
      </c>
      <c r="G119" s="15">
        <v>225.30397323</v>
      </c>
      <c r="H119" s="15">
        <v>246.62144413999999</v>
      </c>
      <c r="I119" s="15">
        <v>249.13674288999999</v>
      </c>
      <c r="J119" s="15">
        <v>6.2356164384000001</v>
      </c>
      <c r="K119" s="15">
        <v>28.190233612</v>
      </c>
      <c r="L119" s="15">
        <v>238.37610290999999</v>
      </c>
      <c r="M119" s="15">
        <v>443.56501182</v>
      </c>
      <c r="N119" s="15">
        <v>8.1283647944999995</v>
      </c>
      <c r="O119" s="15">
        <v>0</v>
      </c>
      <c r="Q119" s="39"/>
      <c r="S119" s="14">
        <v>85</v>
      </c>
      <c r="T119" s="15">
        <v>1594.5031629</v>
      </c>
      <c r="U119" s="15">
        <v>206.67782593000001</v>
      </c>
      <c r="V119" s="15">
        <v>210.25959632999999</v>
      </c>
      <c r="W119" s="15">
        <v>203.48203199</v>
      </c>
      <c r="X119" s="15">
        <v>6.2356164384000001</v>
      </c>
      <c r="Y119" s="15">
        <v>150.30590860000001</v>
      </c>
      <c r="Z119" s="15">
        <v>203.86033348999999</v>
      </c>
      <c r="AA119" s="15">
        <v>269.34379187000002</v>
      </c>
      <c r="AB119" s="15">
        <v>7.4766941150999999</v>
      </c>
      <c r="AC119" s="15">
        <v>0</v>
      </c>
      <c r="AE119" s="39"/>
      <c r="AG119" s="14">
        <v>85</v>
      </c>
      <c r="AH119" s="15">
        <v>1460.2672290999999</v>
      </c>
      <c r="AI119" s="15">
        <v>188.13181564999999</v>
      </c>
      <c r="AJ119" s="15">
        <v>224.91684513999999</v>
      </c>
      <c r="AK119" s="15">
        <v>228.20690697000001</v>
      </c>
      <c r="AL119" s="15">
        <v>6.2356164384000001</v>
      </c>
      <c r="AM119" s="15">
        <v>41.121550175000003</v>
      </c>
      <c r="AN119" s="15">
        <v>180.88378281000001</v>
      </c>
      <c r="AO119" s="15">
        <v>272.68991147000003</v>
      </c>
      <c r="AP119" s="15">
        <v>7.0717534246999998</v>
      </c>
      <c r="AQ119" s="15">
        <v>0</v>
      </c>
      <c r="AS119" s="39"/>
      <c r="AU119" s="14">
        <v>85</v>
      </c>
      <c r="AV119" s="15">
        <v>1461.0557679000001</v>
      </c>
      <c r="AW119" s="15">
        <v>184.38232117000001</v>
      </c>
      <c r="AX119" s="15">
        <v>201.39150948</v>
      </c>
      <c r="AY119" s="15">
        <v>217.13227878999999</v>
      </c>
      <c r="AZ119" s="15">
        <v>6.2356164384000001</v>
      </c>
      <c r="BA119" s="15">
        <v>116.00455669999999</v>
      </c>
      <c r="BB119" s="15">
        <v>180.5852649</v>
      </c>
      <c r="BC119" s="15">
        <v>197.91751375999999</v>
      </c>
      <c r="BD119" s="15">
        <v>7.0752616247000004</v>
      </c>
      <c r="BE119" s="15">
        <v>0</v>
      </c>
      <c r="BG119" s="39"/>
    </row>
    <row r="120" spans="1:59">
      <c r="A120" s="39"/>
      <c r="B120" s="39"/>
      <c r="C120" s="39"/>
      <c r="E120" s="14">
        <v>86</v>
      </c>
      <c r="F120" s="15">
        <v>1667.8156369000001</v>
      </c>
      <c r="G120" s="15">
        <v>224.38771345000001</v>
      </c>
      <c r="H120" s="15">
        <v>246.16792609000001</v>
      </c>
      <c r="I120" s="15">
        <v>248.77263561000001</v>
      </c>
      <c r="J120" s="15">
        <v>6.2356164384000001</v>
      </c>
      <c r="K120" s="15">
        <v>28.180389482999999</v>
      </c>
      <c r="L120" s="15">
        <v>237.6862745</v>
      </c>
      <c r="M120" s="15">
        <v>441.47156045000003</v>
      </c>
      <c r="N120" s="15">
        <v>8.1283647944999995</v>
      </c>
      <c r="O120" s="15">
        <v>0</v>
      </c>
      <c r="Q120" s="39"/>
      <c r="S120" s="14">
        <v>86</v>
      </c>
      <c r="T120" s="15">
        <v>1587.0914565</v>
      </c>
      <c r="U120" s="15">
        <v>205.78612835000001</v>
      </c>
      <c r="V120" s="15">
        <v>209.58999793000001</v>
      </c>
      <c r="W120" s="15">
        <v>203.21774142000001</v>
      </c>
      <c r="X120" s="15">
        <v>6.2356164384000001</v>
      </c>
      <c r="Y120" s="15">
        <v>149.9828382</v>
      </c>
      <c r="Z120" s="15">
        <v>203.31667174</v>
      </c>
      <c r="AA120" s="15">
        <v>268.00209147999999</v>
      </c>
      <c r="AB120" s="15">
        <v>7.4766941150999999</v>
      </c>
      <c r="AC120" s="15">
        <v>0</v>
      </c>
      <c r="AE120" s="39"/>
      <c r="AG120" s="14">
        <v>86</v>
      </c>
      <c r="AH120" s="15">
        <v>1453.0893741</v>
      </c>
      <c r="AI120" s="15">
        <v>187.55606471999999</v>
      </c>
      <c r="AJ120" s="15">
        <v>224.33833505999999</v>
      </c>
      <c r="AK120" s="15">
        <v>227.88246330999999</v>
      </c>
      <c r="AL120" s="15">
        <v>6.2356164384000001</v>
      </c>
      <c r="AM120" s="15">
        <v>41.111524424000002</v>
      </c>
      <c r="AN120" s="15">
        <v>180.37173448999999</v>
      </c>
      <c r="AO120" s="15">
        <v>271.37151140999998</v>
      </c>
      <c r="AP120" s="15">
        <v>7.0717534246999998</v>
      </c>
      <c r="AQ120" s="15">
        <v>0</v>
      </c>
      <c r="AS120" s="39"/>
      <c r="AU120" s="14">
        <v>86</v>
      </c>
      <c r="AV120" s="15">
        <v>1453.9926751</v>
      </c>
      <c r="AW120" s="15">
        <v>183.76097300000001</v>
      </c>
      <c r="AX120" s="15">
        <v>200.80104317999999</v>
      </c>
      <c r="AY120" s="15">
        <v>216.83402240000001</v>
      </c>
      <c r="AZ120" s="15">
        <v>6.2356164384000001</v>
      </c>
      <c r="BA120" s="15">
        <v>115.98911874</v>
      </c>
      <c r="BB120" s="15">
        <v>180.10286318999999</v>
      </c>
      <c r="BC120" s="15">
        <v>196.93978124</v>
      </c>
      <c r="BD120" s="15">
        <v>7.0752616247000004</v>
      </c>
      <c r="BE120" s="15">
        <v>0</v>
      </c>
      <c r="BG120" s="39"/>
    </row>
    <row r="121" spans="1:59">
      <c r="A121" s="39"/>
      <c r="B121" s="39"/>
      <c r="C121" s="39"/>
      <c r="E121" s="14">
        <v>87</v>
      </c>
      <c r="F121" s="15">
        <v>1660.2754236999999</v>
      </c>
      <c r="G121" s="15">
        <v>223.18815477999999</v>
      </c>
      <c r="H121" s="15">
        <v>245.32126238000001</v>
      </c>
      <c r="I121" s="15">
        <v>248.40852833</v>
      </c>
      <c r="J121" s="15">
        <v>6.2356164384000001</v>
      </c>
      <c r="K121" s="15">
        <v>28.170333436</v>
      </c>
      <c r="L121" s="15">
        <v>237.01107150999999</v>
      </c>
      <c r="M121" s="15">
        <v>439.39053407</v>
      </c>
      <c r="N121" s="15">
        <v>8.1283647944999995</v>
      </c>
      <c r="O121" s="15">
        <v>0</v>
      </c>
      <c r="Q121" s="39"/>
      <c r="S121" s="14">
        <v>87</v>
      </c>
      <c r="T121" s="15">
        <v>1579.9974966</v>
      </c>
      <c r="U121" s="15">
        <v>204.53236072000001</v>
      </c>
      <c r="V121" s="15">
        <v>208.96472306999999</v>
      </c>
      <c r="W121" s="15">
        <v>202.95345085</v>
      </c>
      <c r="X121" s="15">
        <v>6.2356164384000001</v>
      </c>
      <c r="Y121" s="15">
        <v>149.65977090000001</v>
      </c>
      <c r="Z121" s="15">
        <v>202.7851397</v>
      </c>
      <c r="AA121" s="15">
        <v>266.67238176000001</v>
      </c>
      <c r="AB121" s="15">
        <v>7.4766941150999999</v>
      </c>
      <c r="AC121" s="15">
        <v>0</v>
      </c>
      <c r="AE121" s="39"/>
      <c r="AG121" s="14">
        <v>87</v>
      </c>
      <c r="AH121" s="15">
        <v>1446.0541072999999</v>
      </c>
      <c r="AI121" s="15">
        <v>186.71010676</v>
      </c>
      <c r="AJ121" s="15">
        <v>223.88744381999999</v>
      </c>
      <c r="AK121" s="15">
        <v>227.55801966000001</v>
      </c>
      <c r="AL121" s="15">
        <v>6.2356164384000001</v>
      </c>
      <c r="AM121" s="15">
        <v>41.100978462</v>
      </c>
      <c r="AN121" s="15">
        <v>179.87180063</v>
      </c>
      <c r="AO121" s="15">
        <v>270.06801328</v>
      </c>
      <c r="AP121" s="15">
        <v>7.0717534246999998</v>
      </c>
      <c r="AQ121" s="15">
        <v>0</v>
      </c>
      <c r="AS121" s="39"/>
      <c r="AU121" s="14">
        <v>87</v>
      </c>
      <c r="AV121" s="15">
        <v>1447.4475803</v>
      </c>
      <c r="AW121" s="15">
        <v>182.74796437000001</v>
      </c>
      <c r="AX121" s="15">
        <v>200.0842394</v>
      </c>
      <c r="AY121" s="15">
        <v>216.535766</v>
      </c>
      <c r="AZ121" s="15">
        <v>6.2356164384000001</v>
      </c>
      <c r="BA121" s="15">
        <v>115.97144249999999</v>
      </c>
      <c r="BB121" s="15">
        <v>179.63229727000001</v>
      </c>
      <c r="BC121" s="15">
        <v>195.97542150000001</v>
      </c>
      <c r="BD121" s="15">
        <v>7.0752616247000004</v>
      </c>
      <c r="BE121" s="15">
        <v>0</v>
      </c>
      <c r="BG121" s="39"/>
    </row>
    <row r="122" spans="1:59">
      <c r="A122" s="39"/>
      <c r="B122" s="39"/>
      <c r="C122" s="39"/>
      <c r="E122" s="14">
        <v>88</v>
      </c>
      <c r="F122" s="15">
        <v>1652.2797716</v>
      </c>
      <c r="G122" s="15">
        <v>222.35569652999999</v>
      </c>
      <c r="H122" s="15">
        <v>244.56293733000001</v>
      </c>
      <c r="I122" s="15">
        <v>248.04442104</v>
      </c>
      <c r="J122" s="15">
        <v>6.2356164384000001</v>
      </c>
      <c r="K122" s="15">
        <v>28.160047939999998</v>
      </c>
      <c r="L122" s="15">
        <v>236.35074312</v>
      </c>
      <c r="M122" s="15">
        <v>437.32156639999999</v>
      </c>
      <c r="N122" s="15">
        <v>8.1283647944999995</v>
      </c>
      <c r="O122" s="15">
        <v>0</v>
      </c>
      <c r="Q122" s="39"/>
      <c r="S122" s="14">
        <v>88</v>
      </c>
      <c r="T122" s="15">
        <v>1572.6470666</v>
      </c>
      <c r="U122" s="15">
        <v>203.50489349</v>
      </c>
      <c r="V122" s="15">
        <v>208.36961797000001</v>
      </c>
      <c r="W122" s="15">
        <v>202.68916028999999</v>
      </c>
      <c r="X122" s="15">
        <v>6.2356164384000001</v>
      </c>
      <c r="Y122" s="15">
        <v>149.33669244000001</v>
      </c>
      <c r="Z122" s="15">
        <v>202.26588190000001</v>
      </c>
      <c r="AA122" s="15">
        <v>265.35480133999999</v>
      </c>
      <c r="AB122" s="15">
        <v>7.4766941150999999</v>
      </c>
      <c r="AC122" s="15">
        <v>0</v>
      </c>
      <c r="AE122" s="39"/>
      <c r="AG122" s="14">
        <v>88</v>
      </c>
      <c r="AH122" s="15">
        <v>1439.4739986</v>
      </c>
      <c r="AI122" s="15">
        <v>185.82407494</v>
      </c>
      <c r="AJ122" s="15">
        <v>223.02146837999999</v>
      </c>
      <c r="AK122" s="15">
        <v>227.23357601000001</v>
      </c>
      <c r="AL122" s="15">
        <v>6.2356164384000001</v>
      </c>
      <c r="AM122" s="15">
        <v>41.089878382999999</v>
      </c>
      <c r="AN122" s="15">
        <v>179.38418813999999</v>
      </c>
      <c r="AO122" s="15">
        <v>268.77955882999998</v>
      </c>
      <c r="AP122" s="15">
        <v>7.0717534246999998</v>
      </c>
      <c r="AQ122" s="15">
        <v>0</v>
      </c>
      <c r="AS122" s="39"/>
      <c r="AU122" s="14">
        <v>88</v>
      </c>
      <c r="AV122" s="15">
        <v>1440.3430914999999</v>
      </c>
      <c r="AW122" s="15">
        <v>182.14942475000001</v>
      </c>
      <c r="AX122" s="15">
        <v>199.51236062000001</v>
      </c>
      <c r="AY122" s="15">
        <v>216.23750960000001</v>
      </c>
      <c r="AZ122" s="15">
        <v>6.2356164384000001</v>
      </c>
      <c r="BA122" s="15">
        <v>115.95141479999999</v>
      </c>
      <c r="BB122" s="15">
        <v>179.17371664000001</v>
      </c>
      <c r="BC122" s="15">
        <v>195.02492470999999</v>
      </c>
      <c r="BD122" s="15">
        <v>7.0752616247000004</v>
      </c>
      <c r="BE122" s="15">
        <v>0</v>
      </c>
      <c r="BG122" s="39"/>
    </row>
    <row r="123" spans="1:59">
      <c r="A123" s="39"/>
      <c r="B123" s="39"/>
      <c r="C123" s="39"/>
      <c r="E123" s="14">
        <v>89</v>
      </c>
      <c r="F123" s="15">
        <v>1644.8496284</v>
      </c>
      <c r="G123" s="15">
        <v>221.03265359</v>
      </c>
      <c r="H123" s="15">
        <v>243.72968799</v>
      </c>
      <c r="I123" s="15">
        <v>247.68031375999999</v>
      </c>
      <c r="J123" s="15">
        <v>6.2356164384000001</v>
      </c>
      <c r="K123" s="15">
        <v>28.149515468000001</v>
      </c>
      <c r="L123" s="15">
        <v>235.70553853000001</v>
      </c>
      <c r="M123" s="15">
        <v>435.2642912</v>
      </c>
      <c r="N123" s="15">
        <v>8.1283647944999995</v>
      </c>
      <c r="O123" s="15">
        <v>0</v>
      </c>
      <c r="Q123" s="39"/>
      <c r="S123" s="14">
        <v>89</v>
      </c>
      <c r="T123" s="15">
        <v>1565.5564081</v>
      </c>
      <c r="U123" s="15">
        <v>202.46736776</v>
      </c>
      <c r="V123" s="15">
        <v>207.52479982</v>
      </c>
      <c r="W123" s="15">
        <v>202.42486972</v>
      </c>
      <c r="X123" s="15">
        <v>6.2356164384000001</v>
      </c>
      <c r="Y123" s="15">
        <v>149.01358855000001</v>
      </c>
      <c r="Z123" s="15">
        <v>201.75904291000001</v>
      </c>
      <c r="AA123" s="15">
        <v>264.04948884999999</v>
      </c>
      <c r="AB123" s="15">
        <v>7.4766941150999999</v>
      </c>
      <c r="AC123" s="15">
        <v>0</v>
      </c>
      <c r="AE123" s="39"/>
      <c r="AG123" s="14">
        <v>89</v>
      </c>
      <c r="AH123" s="15">
        <v>1432.715371</v>
      </c>
      <c r="AI123" s="15">
        <v>185.11211918999999</v>
      </c>
      <c r="AJ123" s="15">
        <v>222.15993571000001</v>
      </c>
      <c r="AK123" s="15">
        <v>226.90913236</v>
      </c>
      <c r="AL123" s="15">
        <v>6.2356164384000001</v>
      </c>
      <c r="AM123" s="15">
        <v>41.078190278999998</v>
      </c>
      <c r="AN123" s="15">
        <v>178.90910392999999</v>
      </c>
      <c r="AO123" s="15">
        <v>267.50628978999998</v>
      </c>
      <c r="AP123" s="15">
        <v>7.0717534246999998</v>
      </c>
      <c r="AQ123" s="15">
        <v>0</v>
      </c>
      <c r="AS123" s="39"/>
      <c r="AU123" s="14">
        <v>89</v>
      </c>
      <c r="AV123" s="15">
        <v>1433.5313592</v>
      </c>
      <c r="AW123" s="15">
        <v>181.46781777000001</v>
      </c>
      <c r="AX123" s="15">
        <v>198.73079269999999</v>
      </c>
      <c r="AY123" s="15">
        <v>215.9392532</v>
      </c>
      <c r="AZ123" s="15">
        <v>6.2356164384000001</v>
      </c>
      <c r="BA123" s="15">
        <v>115.92892243999999</v>
      </c>
      <c r="BB123" s="15">
        <v>178.72727075</v>
      </c>
      <c r="BC123" s="15">
        <v>194.08878103999999</v>
      </c>
      <c r="BD123" s="15">
        <v>7.0752616247000004</v>
      </c>
      <c r="BE123" s="15">
        <v>0</v>
      </c>
      <c r="BG123" s="39"/>
    </row>
    <row r="124" spans="1:59">
      <c r="A124" s="39"/>
      <c r="B124" s="39"/>
      <c r="C124" s="39"/>
      <c r="E124" s="14">
        <v>90</v>
      </c>
      <c r="F124" s="15">
        <v>1637.2231420999999</v>
      </c>
      <c r="G124" s="15">
        <v>219.85254366000001</v>
      </c>
      <c r="H124" s="15">
        <v>242.94984873999999</v>
      </c>
      <c r="I124" s="15">
        <v>247.31620647</v>
      </c>
      <c r="J124" s="15">
        <v>6.2356164384000001</v>
      </c>
      <c r="K124" s="15">
        <v>28.138718489999999</v>
      </c>
      <c r="L124" s="15">
        <v>235.07570693</v>
      </c>
      <c r="M124" s="15">
        <v>433.21834221</v>
      </c>
      <c r="N124" s="15">
        <v>8.1283647944999995</v>
      </c>
      <c r="O124" s="15">
        <v>0</v>
      </c>
      <c r="Q124" s="39"/>
      <c r="S124" s="14">
        <v>90</v>
      </c>
      <c r="T124" s="15">
        <v>1558.3120907</v>
      </c>
      <c r="U124" s="15">
        <v>201.43640400999999</v>
      </c>
      <c r="V124" s="15">
        <v>206.82707864</v>
      </c>
      <c r="W124" s="15">
        <v>202.16057914999999</v>
      </c>
      <c r="X124" s="15">
        <v>6.2356164384000001</v>
      </c>
      <c r="Y124" s="15">
        <v>148.69044496000001</v>
      </c>
      <c r="Z124" s="15">
        <v>201.26476726999999</v>
      </c>
      <c r="AA124" s="15">
        <v>262.75658291000002</v>
      </c>
      <c r="AB124" s="15">
        <v>7.4766941150999999</v>
      </c>
      <c r="AC124" s="15">
        <v>0</v>
      </c>
      <c r="AE124" s="39"/>
      <c r="AG124" s="14">
        <v>90</v>
      </c>
      <c r="AH124" s="15">
        <v>1425.8239811999999</v>
      </c>
      <c r="AI124" s="15">
        <v>184.47902657</v>
      </c>
      <c r="AJ124" s="15">
        <v>221.35230217</v>
      </c>
      <c r="AK124" s="15">
        <v>226.58468870999999</v>
      </c>
      <c r="AL124" s="15">
        <v>6.2356164384000001</v>
      </c>
      <c r="AM124" s="15">
        <v>41.065880243999999</v>
      </c>
      <c r="AN124" s="15">
        <v>178.4467549</v>
      </c>
      <c r="AO124" s="15">
        <v>266.24834791000001</v>
      </c>
      <c r="AP124" s="15">
        <v>7.0717534246999998</v>
      </c>
      <c r="AQ124" s="15">
        <v>0</v>
      </c>
      <c r="AS124" s="39"/>
      <c r="AU124" s="14">
        <v>90</v>
      </c>
      <c r="AV124" s="15">
        <v>1426.7537619</v>
      </c>
      <c r="AW124" s="15">
        <v>180.49373062999999</v>
      </c>
      <c r="AX124" s="15">
        <v>198.20756996</v>
      </c>
      <c r="AY124" s="15">
        <v>215.64099680999999</v>
      </c>
      <c r="AZ124" s="15">
        <v>6.2356164384000001</v>
      </c>
      <c r="BA124" s="15">
        <v>115.90385223</v>
      </c>
      <c r="BB124" s="15">
        <v>178.29310907000001</v>
      </c>
      <c r="BC124" s="15">
        <v>193.16748064999999</v>
      </c>
      <c r="BD124" s="15">
        <v>7.0752616247000004</v>
      </c>
      <c r="BE124" s="15">
        <v>0</v>
      </c>
      <c r="BG124" s="39"/>
    </row>
    <row r="125" spans="1:59">
      <c r="A125" s="39"/>
      <c r="B125" s="39"/>
      <c r="C125" s="39"/>
      <c r="E125" s="14">
        <v>91</v>
      </c>
      <c r="F125" s="15">
        <v>1629.4858767000001</v>
      </c>
      <c r="G125" s="15">
        <v>218.8921756</v>
      </c>
      <c r="H125" s="15">
        <v>242.06104668</v>
      </c>
      <c r="I125" s="15">
        <v>246.95209919000001</v>
      </c>
      <c r="J125" s="15">
        <v>6.2356164384000001</v>
      </c>
      <c r="K125" s="15">
        <v>28.127639477999999</v>
      </c>
      <c r="L125" s="15">
        <v>234.46149751999999</v>
      </c>
      <c r="M125" s="15">
        <v>431.18335316000002</v>
      </c>
      <c r="N125" s="15">
        <v>8.1283647944999995</v>
      </c>
      <c r="O125" s="15">
        <v>0</v>
      </c>
      <c r="Q125" s="39"/>
      <c r="S125" s="14">
        <v>91</v>
      </c>
      <c r="T125" s="15">
        <v>1550.6705543</v>
      </c>
      <c r="U125" s="15">
        <v>200.68226200999999</v>
      </c>
      <c r="V125" s="15">
        <v>206.24975469</v>
      </c>
      <c r="W125" s="15">
        <v>201.89628859000001</v>
      </c>
      <c r="X125" s="15">
        <v>6.2356164384000001</v>
      </c>
      <c r="Y125" s="15">
        <v>148.36724741</v>
      </c>
      <c r="Z125" s="15">
        <v>200.78319952000001</v>
      </c>
      <c r="AA125" s="15">
        <v>261.47622216000002</v>
      </c>
      <c r="AB125" s="15">
        <v>7.4766941150999999</v>
      </c>
      <c r="AC125" s="15">
        <v>0</v>
      </c>
      <c r="AE125" s="39"/>
      <c r="AG125" s="14">
        <v>91</v>
      </c>
      <c r="AH125" s="15">
        <v>1419.1820925</v>
      </c>
      <c r="AI125" s="15">
        <v>183.38644545</v>
      </c>
      <c r="AJ125" s="15">
        <v>220.75465598</v>
      </c>
      <c r="AK125" s="15">
        <v>226.26024505000001</v>
      </c>
      <c r="AL125" s="15">
        <v>6.2356164384000001</v>
      </c>
      <c r="AM125" s="15">
        <v>41.052914370000003</v>
      </c>
      <c r="AN125" s="15">
        <v>177.99734796000001</v>
      </c>
      <c r="AO125" s="15">
        <v>265.00587495000002</v>
      </c>
      <c r="AP125" s="15">
        <v>7.0717534246999998</v>
      </c>
      <c r="AQ125" s="15">
        <v>0</v>
      </c>
      <c r="AS125" s="39"/>
      <c r="AU125" s="14">
        <v>91</v>
      </c>
      <c r="AV125" s="15">
        <v>1420.0914323</v>
      </c>
      <c r="AW125" s="15">
        <v>179.37624475999999</v>
      </c>
      <c r="AX125" s="15">
        <v>197.71247824</v>
      </c>
      <c r="AY125" s="15">
        <v>215.34274041</v>
      </c>
      <c r="AZ125" s="15">
        <v>6.2356164384000001</v>
      </c>
      <c r="BA125" s="15">
        <v>115.876091</v>
      </c>
      <c r="BB125" s="15">
        <v>177.87138106</v>
      </c>
      <c r="BC125" s="15">
        <v>192.26151372000001</v>
      </c>
      <c r="BD125" s="15">
        <v>7.0752616247000004</v>
      </c>
      <c r="BE125" s="15">
        <v>0</v>
      </c>
      <c r="BG125" s="39"/>
    </row>
    <row r="126" spans="1:59">
      <c r="A126" s="39"/>
      <c r="B126" s="39"/>
      <c r="C126" s="39"/>
      <c r="E126" s="14">
        <v>92</v>
      </c>
      <c r="F126" s="15">
        <v>1620.8736868000001</v>
      </c>
      <c r="G126" s="15">
        <v>218.59741101</v>
      </c>
      <c r="H126" s="15">
        <v>241.38156574999999</v>
      </c>
      <c r="I126" s="15">
        <v>246.58799189999999</v>
      </c>
      <c r="J126" s="15">
        <v>6.2356164384000001</v>
      </c>
      <c r="K126" s="15">
        <v>28.116260903000001</v>
      </c>
      <c r="L126" s="15">
        <v>233.86315948000001</v>
      </c>
      <c r="M126" s="15">
        <v>429.1589578</v>
      </c>
      <c r="N126" s="15">
        <v>8.1283647944999995</v>
      </c>
      <c r="O126" s="15">
        <v>0</v>
      </c>
      <c r="Q126" s="39"/>
      <c r="S126" s="14">
        <v>92</v>
      </c>
      <c r="T126" s="15">
        <v>1542.7783366000001</v>
      </c>
      <c r="U126" s="15">
        <v>200.12444475000001</v>
      </c>
      <c r="V126" s="15">
        <v>205.72678735</v>
      </c>
      <c r="W126" s="15">
        <v>201.63199802</v>
      </c>
      <c r="X126" s="15">
        <v>6.2356164384000001</v>
      </c>
      <c r="Y126" s="15">
        <v>148.04398164</v>
      </c>
      <c r="Z126" s="15">
        <v>200.31448423000001</v>
      </c>
      <c r="AA126" s="15">
        <v>260.20854522000002</v>
      </c>
      <c r="AB126" s="15">
        <v>7.4766941150999999</v>
      </c>
      <c r="AC126" s="15">
        <v>0</v>
      </c>
      <c r="AE126" s="39"/>
      <c r="AG126" s="14">
        <v>92</v>
      </c>
      <c r="AH126" s="15">
        <v>1412.4062865999999</v>
      </c>
      <c r="AI126" s="15">
        <v>182.51136222</v>
      </c>
      <c r="AJ126" s="15">
        <v>220.07342911000001</v>
      </c>
      <c r="AK126" s="15">
        <v>225.9358014</v>
      </c>
      <c r="AL126" s="15">
        <v>6.2356164384000001</v>
      </c>
      <c r="AM126" s="15">
        <v>41.039258752000002</v>
      </c>
      <c r="AN126" s="15">
        <v>177.56109003</v>
      </c>
      <c r="AO126" s="15">
        <v>263.77901264000002</v>
      </c>
      <c r="AP126" s="15">
        <v>7.0717534246999998</v>
      </c>
      <c r="AQ126" s="15">
        <v>0</v>
      </c>
      <c r="AS126" s="39"/>
      <c r="AU126" s="14">
        <v>92</v>
      </c>
      <c r="AV126" s="15">
        <v>1413.0343088</v>
      </c>
      <c r="AW126" s="15">
        <v>178.75785798999999</v>
      </c>
      <c r="AX126" s="15">
        <v>197.11308129</v>
      </c>
      <c r="AY126" s="15">
        <v>215.04448400999999</v>
      </c>
      <c r="AZ126" s="15">
        <v>6.2356164384000001</v>
      </c>
      <c r="BA126" s="15">
        <v>115.84552554</v>
      </c>
      <c r="BB126" s="15">
        <v>177.46223620000001</v>
      </c>
      <c r="BC126" s="15">
        <v>191.37137041</v>
      </c>
      <c r="BD126" s="15">
        <v>7.0752616247000004</v>
      </c>
      <c r="BE126" s="15">
        <v>0</v>
      </c>
      <c r="BG126" s="39"/>
    </row>
    <row r="127" spans="1:59">
      <c r="A127" s="39"/>
      <c r="B127" s="39"/>
      <c r="C127" s="39"/>
      <c r="E127" s="14">
        <v>93</v>
      </c>
      <c r="F127" s="15">
        <v>1612.7726888</v>
      </c>
      <c r="G127" s="15">
        <v>217.63735054</v>
      </c>
      <c r="H127" s="15">
        <v>240.85618876000001</v>
      </c>
      <c r="I127" s="15">
        <v>246.22388462000001</v>
      </c>
      <c r="J127" s="15">
        <v>6.2356164384000001</v>
      </c>
      <c r="K127" s="15">
        <v>28.104569033000001</v>
      </c>
      <c r="L127" s="15">
        <v>233.28085424</v>
      </c>
      <c r="M127" s="15">
        <v>427.14486827000002</v>
      </c>
      <c r="N127" s="15">
        <v>8.1283647944999995</v>
      </c>
      <c r="O127" s="15">
        <v>0</v>
      </c>
      <c r="Q127" s="39"/>
      <c r="S127" s="14">
        <v>93</v>
      </c>
      <c r="T127" s="15">
        <v>1535.467924</v>
      </c>
      <c r="U127" s="15">
        <v>198.91896492000001</v>
      </c>
      <c r="V127" s="15">
        <v>205.26967737999999</v>
      </c>
      <c r="W127" s="15">
        <v>201.36770745000001</v>
      </c>
      <c r="X127" s="15">
        <v>6.2356164384000001</v>
      </c>
      <c r="Y127" s="15">
        <v>147.72064714999999</v>
      </c>
      <c r="Z127" s="15">
        <v>199.85870198000001</v>
      </c>
      <c r="AA127" s="15">
        <v>258.95364687</v>
      </c>
      <c r="AB127" s="15">
        <v>7.4766941150999999</v>
      </c>
      <c r="AC127" s="15">
        <v>0</v>
      </c>
      <c r="AE127" s="39"/>
      <c r="AG127" s="14">
        <v>93</v>
      </c>
      <c r="AH127" s="15">
        <v>1405.389885</v>
      </c>
      <c r="AI127" s="15">
        <v>181.66830908</v>
      </c>
      <c r="AJ127" s="15">
        <v>219.60076788000001</v>
      </c>
      <c r="AK127" s="15">
        <v>225.61135775</v>
      </c>
      <c r="AL127" s="15">
        <v>6.2356164384000001</v>
      </c>
      <c r="AM127" s="15">
        <v>41.024887671000002</v>
      </c>
      <c r="AN127" s="15">
        <v>177.13811185</v>
      </c>
      <c r="AO127" s="15">
        <v>262.56784162999998</v>
      </c>
      <c r="AP127" s="15">
        <v>7.0717534246999998</v>
      </c>
      <c r="AQ127" s="15">
        <v>0</v>
      </c>
      <c r="AS127" s="39"/>
      <c r="AU127" s="14">
        <v>93</v>
      </c>
      <c r="AV127" s="15">
        <v>1406.2240555000001</v>
      </c>
      <c r="AW127" s="15">
        <v>178.07551895</v>
      </c>
      <c r="AX127" s="15">
        <v>196.33076650999999</v>
      </c>
      <c r="AY127" s="15">
        <v>214.74622761000001</v>
      </c>
      <c r="AZ127" s="15">
        <v>6.2356164384000001</v>
      </c>
      <c r="BA127" s="15">
        <v>115.81207173</v>
      </c>
      <c r="BB127" s="15">
        <v>177.06575807999999</v>
      </c>
      <c r="BC127" s="15">
        <v>190.49741283</v>
      </c>
      <c r="BD127" s="15">
        <v>7.0752616247000004</v>
      </c>
      <c r="BE127" s="15">
        <v>0</v>
      </c>
      <c r="BG127" s="39"/>
    </row>
    <row r="128" spans="1:59">
      <c r="A128" s="39"/>
      <c r="B128" s="39"/>
      <c r="C128" s="39"/>
      <c r="E128" s="14">
        <v>94</v>
      </c>
      <c r="F128" s="15">
        <v>1604.9195924999999</v>
      </c>
      <c r="G128" s="15">
        <v>216.55148571000001</v>
      </c>
      <c r="H128" s="15">
        <v>240.20871439999999</v>
      </c>
      <c r="I128" s="15">
        <v>245.85977732999999</v>
      </c>
      <c r="J128" s="15">
        <v>6.2356164384000001</v>
      </c>
      <c r="K128" s="15">
        <v>28.092565322999999</v>
      </c>
      <c r="L128" s="15">
        <v>232.71439218</v>
      </c>
      <c r="M128" s="15">
        <v>425.14111028000002</v>
      </c>
      <c r="N128" s="15">
        <v>8.1283647944999995</v>
      </c>
      <c r="O128" s="15">
        <v>0</v>
      </c>
      <c r="Q128" s="39"/>
      <c r="S128" s="14">
        <v>94</v>
      </c>
      <c r="T128" s="15">
        <v>1527.8981515999999</v>
      </c>
      <c r="U128" s="15">
        <v>198.17034892999999</v>
      </c>
      <c r="V128" s="15">
        <v>204.61506341</v>
      </c>
      <c r="W128" s="15">
        <v>201.10341688</v>
      </c>
      <c r="X128" s="15">
        <v>6.2356164384000001</v>
      </c>
      <c r="Y128" s="15">
        <v>147.39729856</v>
      </c>
      <c r="Z128" s="15">
        <v>199.41567759</v>
      </c>
      <c r="AA128" s="15">
        <v>257.71144649000001</v>
      </c>
      <c r="AB128" s="15">
        <v>7.4766941150999999</v>
      </c>
      <c r="AC128" s="15">
        <v>0</v>
      </c>
      <c r="AE128" s="39"/>
      <c r="AG128" s="14">
        <v>94</v>
      </c>
      <c r="AH128" s="15">
        <v>1398.0909097000001</v>
      </c>
      <c r="AI128" s="15">
        <v>181.15667912000001</v>
      </c>
      <c r="AJ128" s="15">
        <v>219.07925714999999</v>
      </c>
      <c r="AK128" s="15">
        <v>225.28691409999999</v>
      </c>
      <c r="AL128" s="15">
        <v>6.2356164384000001</v>
      </c>
      <c r="AM128" s="15">
        <v>41.009808174</v>
      </c>
      <c r="AN128" s="15">
        <v>176.72823962999999</v>
      </c>
      <c r="AO128" s="15">
        <v>261.37219808999998</v>
      </c>
      <c r="AP128" s="15">
        <v>7.0717534246999998</v>
      </c>
      <c r="AQ128" s="15">
        <v>0</v>
      </c>
      <c r="AS128" s="39"/>
      <c r="AU128" s="14">
        <v>94</v>
      </c>
      <c r="AV128" s="15">
        <v>1399.3132324000001</v>
      </c>
      <c r="AW128" s="15">
        <v>177.32783623</v>
      </c>
      <c r="AX128" s="15">
        <v>195.71436513</v>
      </c>
      <c r="AY128" s="15">
        <v>214.44797122</v>
      </c>
      <c r="AZ128" s="15">
        <v>6.2356164384000001</v>
      </c>
      <c r="BA128" s="15">
        <v>115.77576157</v>
      </c>
      <c r="BB128" s="15">
        <v>176.68176679000001</v>
      </c>
      <c r="BC128" s="15">
        <v>189.63949091000001</v>
      </c>
      <c r="BD128" s="15">
        <v>7.0752616247000004</v>
      </c>
      <c r="BE128" s="15">
        <v>0</v>
      </c>
      <c r="BG128" s="39"/>
    </row>
    <row r="129" spans="1:59">
      <c r="A129" s="39"/>
      <c r="B129" s="39"/>
      <c r="C129" s="39"/>
      <c r="E129" s="14">
        <v>95</v>
      </c>
      <c r="F129" s="15">
        <v>1597.1303210999999</v>
      </c>
      <c r="G129" s="15">
        <v>215.66318960000001</v>
      </c>
      <c r="H129" s="15">
        <v>239.34808384999999</v>
      </c>
      <c r="I129" s="15">
        <v>245.44743256999999</v>
      </c>
      <c r="J129" s="15">
        <v>6.2356164384000001</v>
      </c>
      <c r="K129" s="15">
        <v>28.080255025</v>
      </c>
      <c r="L129" s="15">
        <v>232.16349590999999</v>
      </c>
      <c r="M129" s="15">
        <v>423.14778795000001</v>
      </c>
      <c r="N129" s="15">
        <v>8.1283647944999995</v>
      </c>
      <c r="O129" s="15">
        <v>0</v>
      </c>
      <c r="Q129" s="39"/>
      <c r="S129" s="14">
        <v>95</v>
      </c>
      <c r="T129" s="15">
        <v>1520.4570678</v>
      </c>
      <c r="U129" s="15">
        <v>197.42964824000001</v>
      </c>
      <c r="V129" s="15">
        <v>203.85198969999999</v>
      </c>
      <c r="W129" s="15">
        <v>200.81098219</v>
      </c>
      <c r="X129" s="15">
        <v>6.2356164384000001</v>
      </c>
      <c r="Y129" s="15">
        <v>147.07400422000001</v>
      </c>
      <c r="Z129" s="15">
        <v>198.98517193000001</v>
      </c>
      <c r="AA129" s="15">
        <v>256.48181963000002</v>
      </c>
      <c r="AB129" s="15">
        <v>7.4766941150999999</v>
      </c>
      <c r="AC129" s="15">
        <v>0</v>
      </c>
      <c r="AE129" s="39"/>
      <c r="AG129" s="14">
        <v>95</v>
      </c>
      <c r="AH129" s="15">
        <v>1391.4529786000001</v>
      </c>
      <c r="AI129" s="15">
        <v>180.31598714</v>
      </c>
      <c r="AJ129" s="15">
        <v>218.25342610000001</v>
      </c>
      <c r="AK129" s="15">
        <v>224.93480848999999</v>
      </c>
      <c r="AL129" s="15">
        <v>6.2356164384000001</v>
      </c>
      <c r="AM129" s="15">
        <v>40.994035492000002</v>
      </c>
      <c r="AN129" s="15">
        <v>176.33122341000001</v>
      </c>
      <c r="AO129" s="15">
        <v>260.19185713000002</v>
      </c>
      <c r="AP129" s="15">
        <v>7.0717534246999998</v>
      </c>
      <c r="AQ129" s="15">
        <v>0</v>
      </c>
      <c r="AS129" s="39"/>
      <c r="AU129" s="14">
        <v>95</v>
      </c>
      <c r="AV129" s="15">
        <v>1392.3117566999999</v>
      </c>
      <c r="AW129" s="15">
        <v>176.68483190000001</v>
      </c>
      <c r="AX129" s="15">
        <v>195.11540105</v>
      </c>
      <c r="AY129" s="15">
        <v>214.1182517</v>
      </c>
      <c r="AZ129" s="15">
        <v>6.2356164384000001</v>
      </c>
      <c r="BA129" s="15">
        <v>115.73665613999999</v>
      </c>
      <c r="BB129" s="15">
        <v>176.31001653999999</v>
      </c>
      <c r="BC129" s="15">
        <v>188.79732651</v>
      </c>
      <c r="BD129" s="15">
        <v>7.0752616247000004</v>
      </c>
      <c r="BE129" s="15">
        <v>0</v>
      </c>
      <c r="BG129" s="39"/>
    </row>
    <row r="130" spans="1:59">
      <c r="A130" s="39"/>
      <c r="B130" s="39"/>
      <c r="C130" s="39"/>
      <c r="E130" s="14">
        <v>96</v>
      </c>
      <c r="F130" s="15">
        <v>1589.4687329000001</v>
      </c>
      <c r="G130" s="15">
        <v>214.54397858999999</v>
      </c>
      <c r="H130" s="15">
        <v>238.57877289000001</v>
      </c>
      <c r="I130" s="15">
        <v>245.04700005999999</v>
      </c>
      <c r="J130" s="15">
        <v>6.2356164384000001</v>
      </c>
      <c r="K130" s="15">
        <v>28.067643392000001</v>
      </c>
      <c r="L130" s="15">
        <v>231.62788803000001</v>
      </c>
      <c r="M130" s="15">
        <v>421.16500539999998</v>
      </c>
      <c r="N130" s="15">
        <v>8.1283647944999995</v>
      </c>
      <c r="O130" s="15">
        <v>0</v>
      </c>
      <c r="Q130" s="39"/>
      <c r="S130" s="14">
        <v>96</v>
      </c>
      <c r="T130" s="15">
        <v>1513.466248</v>
      </c>
      <c r="U130" s="15">
        <v>196.28618691</v>
      </c>
      <c r="V130" s="15">
        <v>203.07094089</v>
      </c>
      <c r="W130" s="15">
        <v>200.48901925000001</v>
      </c>
      <c r="X130" s="15">
        <v>6.2356164384000001</v>
      </c>
      <c r="Y130" s="15">
        <v>146.75083253</v>
      </c>
      <c r="Z130" s="15">
        <v>198.56694587000001</v>
      </c>
      <c r="AA130" s="15">
        <v>255.26464181</v>
      </c>
      <c r="AB130" s="15">
        <v>7.4766941150999999</v>
      </c>
      <c r="AC130" s="15">
        <v>0</v>
      </c>
      <c r="AE130" s="39"/>
      <c r="AG130" s="14">
        <v>96</v>
      </c>
      <c r="AH130" s="15">
        <v>1384.8847493000001</v>
      </c>
      <c r="AI130" s="15">
        <v>179.34752406000001</v>
      </c>
      <c r="AJ130" s="15">
        <v>217.51226944000001</v>
      </c>
      <c r="AK130" s="15">
        <v>224.55609795999999</v>
      </c>
      <c r="AL130" s="15">
        <v>6.2356164384000001</v>
      </c>
      <c r="AM130" s="15">
        <v>40.97758486</v>
      </c>
      <c r="AN130" s="15">
        <v>175.94681324000001</v>
      </c>
      <c r="AO130" s="15">
        <v>259.02659381000001</v>
      </c>
      <c r="AP130" s="15">
        <v>7.0717534246999998</v>
      </c>
      <c r="AQ130" s="15">
        <v>0</v>
      </c>
      <c r="AS130" s="39"/>
      <c r="AU130" s="14">
        <v>96</v>
      </c>
      <c r="AV130" s="15">
        <v>1385.8095450000001</v>
      </c>
      <c r="AW130" s="15">
        <v>175.53636072</v>
      </c>
      <c r="AX130" s="15">
        <v>194.54421553</v>
      </c>
      <c r="AY130" s="15">
        <v>213.76695654</v>
      </c>
      <c r="AZ130" s="15">
        <v>6.2356164384000001</v>
      </c>
      <c r="BA130" s="15">
        <v>115.69481648999999</v>
      </c>
      <c r="BB130" s="15">
        <v>175.95026156</v>
      </c>
      <c r="BC130" s="15">
        <v>187.97064148999999</v>
      </c>
      <c r="BD130" s="15">
        <v>7.0752616247000004</v>
      </c>
      <c r="BE130" s="15">
        <v>0</v>
      </c>
      <c r="BG130" s="39"/>
    </row>
    <row r="131" spans="1:59">
      <c r="A131" s="39"/>
      <c r="B131" s="39"/>
      <c r="C131" s="39"/>
      <c r="E131" s="14">
        <v>97</v>
      </c>
      <c r="F131" s="15">
        <v>1581.5995759</v>
      </c>
      <c r="G131" s="15">
        <v>213.51903343999999</v>
      </c>
      <c r="H131" s="15">
        <v>237.87654361</v>
      </c>
      <c r="I131" s="15">
        <v>244.69278872000001</v>
      </c>
      <c r="J131" s="15">
        <v>6.2356164384000001</v>
      </c>
      <c r="K131" s="15">
        <v>28.054735675</v>
      </c>
      <c r="L131" s="15">
        <v>231.10729115999999</v>
      </c>
      <c r="M131" s="15">
        <v>419.19286671999998</v>
      </c>
      <c r="N131" s="15">
        <v>8.1283647944999995</v>
      </c>
      <c r="O131" s="15">
        <v>0</v>
      </c>
      <c r="Q131" s="39"/>
      <c r="S131" s="14">
        <v>97</v>
      </c>
      <c r="T131" s="15">
        <v>1506.2160607999999</v>
      </c>
      <c r="U131" s="15">
        <v>195.40682623000001</v>
      </c>
      <c r="V131" s="15">
        <v>202.25844221</v>
      </c>
      <c r="W131" s="15">
        <v>200.19377288000001</v>
      </c>
      <c r="X131" s="15">
        <v>6.2356164384000001</v>
      </c>
      <c r="Y131" s="15">
        <v>146.42785186</v>
      </c>
      <c r="Z131" s="15">
        <v>198.16076025999999</v>
      </c>
      <c r="AA131" s="15">
        <v>254.05978856999999</v>
      </c>
      <c r="AB131" s="15">
        <v>7.4766941150999999</v>
      </c>
      <c r="AC131" s="15">
        <v>0</v>
      </c>
      <c r="AE131" s="39"/>
      <c r="AG131" s="14">
        <v>97</v>
      </c>
      <c r="AH131" s="15">
        <v>1378.1083189000001</v>
      </c>
      <c r="AI131" s="15">
        <v>178.64794810000001</v>
      </c>
      <c r="AJ131" s="15">
        <v>216.71042668999999</v>
      </c>
      <c r="AK131" s="15">
        <v>224.17738742</v>
      </c>
      <c r="AL131" s="15">
        <v>6.2356164384000001</v>
      </c>
      <c r="AM131" s="15">
        <v>40.960471513000002</v>
      </c>
      <c r="AN131" s="15">
        <v>175.57475916000001</v>
      </c>
      <c r="AO131" s="15">
        <v>257.87618321999997</v>
      </c>
      <c r="AP131" s="15">
        <v>7.0717534246999998</v>
      </c>
      <c r="AQ131" s="15">
        <v>0</v>
      </c>
      <c r="AS131" s="39"/>
      <c r="AU131" s="14">
        <v>97</v>
      </c>
      <c r="AV131" s="15">
        <v>1379.0534319999999</v>
      </c>
      <c r="AW131" s="15">
        <v>174.79013832999999</v>
      </c>
      <c r="AX131" s="15">
        <v>193.81932957999999</v>
      </c>
      <c r="AY131" s="15">
        <v>213.42101427</v>
      </c>
      <c r="AZ131" s="15">
        <v>6.2356164384000001</v>
      </c>
      <c r="BA131" s="15">
        <v>115.65030371</v>
      </c>
      <c r="BB131" s="15">
        <v>175.60225604999999</v>
      </c>
      <c r="BC131" s="15">
        <v>187.15915772</v>
      </c>
      <c r="BD131" s="15">
        <v>7.0752616247000004</v>
      </c>
      <c r="BE131" s="15">
        <v>0</v>
      </c>
      <c r="BG131" s="39"/>
    </row>
    <row r="132" spans="1:59">
      <c r="A132" s="39"/>
      <c r="B132" s="39"/>
      <c r="C132" s="39"/>
      <c r="E132" s="14">
        <v>98</v>
      </c>
      <c r="F132" s="15">
        <v>1573.7593085999999</v>
      </c>
      <c r="G132" s="15">
        <v>212.41142414000001</v>
      </c>
      <c r="H132" s="15">
        <v>237.22808874</v>
      </c>
      <c r="I132" s="15">
        <v>244.33857737</v>
      </c>
      <c r="J132" s="15">
        <v>6.2356164384000001</v>
      </c>
      <c r="K132" s="15">
        <v>28.041537126000001</v>
      </c>
      <c r="L132" s="15">
        <v>230.60142791000001</v>
      </c>
      <c r="M132" s="15">
        <v>417.23147604000002</v>
      </c>
      <c r="N132" s="15">
        <v>8.1283647944999995</v>
      </c>
      <c r="O132" s="15">
        <v>0</v>
      </c>
      <c r="Q132" s="39"/>
      <c r="S132" s="14">
        <v>98</v>
      </c>
      <c r="T132" s="15">
        <v>1498.9505821</v>
      </c>
      <c r="U132" s="15">
        <v>194.42410605000001</v>
      </c>
      <c r="V132" s="15">
        <v>201.5251121</v>
      </c>
      <c r="W132" s="15">
        <v>199.93800894</v>
      </c>
      <c r="X132" s="15">
        <v>6.2356164384000001</v>
      </c>
      <c r="Y132" s="15">
        <v>146.10513058000001</v>
      </c>
      <c r="Z132" s="15">
        <v>197.76637597999999</v>
      </c>
      <c r="AA132" s="15">
        <v>252.86713544</v>
      </c>
      <c r="AB132" s="15">
        <v>7.4766941150999999</v>
      </c>
      <c r="AC132" s="15">
        <v>0</v>
      </c>
      <c r="AE132" s="39"/>
      <c r="AG132" s="14">
        <v>98</v>
      </c>
      <c r="AH132" s="15">
        <v>1371.6868399</v>
      </c>
      <c r="AI132" s="15">
        <v>177.61123286</v>
      </c>
      <c r="AJ132" s="15">
        <v>215.83931963000001</v>
      </c>
      <c r="AK132" s="15">
        <v>223.85012904999999</v>
      </c>
      <c r="AL132" s="15">
        <v>6.2356164384000001</v>
      </c>
      <c r="AM132" s="15">
        <v>40.942710683999998</v>
      </c>
      <c r="AN132" s="15">
        <v>175.21481123000001</v>
      </c>
      <c r="AO132" s="15">
        <v>256.74040043999997</v>
      </c>
      <c r="AP132" s="15">
        <v>7.0717534246999998</v>
      </c>
      <c r="AQ132" s="15">
        <v>0</v>
      </c>
      <c r="AS132" s="39"/>
      <c r="AU132" s="14">
        <v>98</v>
      </c>
      <c r="AV132" s="15">
        <v>1372.4617635</v>
      </c>
      <c r="AW132" s="15">
        <v>173.85549057</v>
      </c>
      <c r="AX132" s="15">
        <v>193.06198649000001</v>
      </c>
      <c r="AY132" s="15">
        <v>213.13151005</v>
      </c>
      <c r="AZ132" s="15">
        <v>6.2356164384000001</v>
      </c>
      <c r="BA132" s="15">
        <v>115.60317884</v>
      </c>
      <c r="BB132" s="15">
        <v>175.26575423</v>
      </c>
      <c r="BC132" s="15">
        <v>186.36259706000001</v>
      </c>
      <c r="BD132" s="15">
        <v>7.0752616247000004</v>
      </c>
      <c r="BE132" s="15">
        <v>0</v>
      </c>
      <c r="BG132" s="39"/>
    </row>
    <row r="133" spans="1:59">
      <c r="A133" s="39"/>
      <c r="B133" s="39"/>
      <c r="C133" s="39"/>
      <c r="E133" s="14">
        <v>99</v>
      </c>
      <c r="F133" s="15">
        <v>1565.8559387</v>
      </c>
      <c r="G133" s="15">
        <v>211.60738454</v>
      </c>
      <c r="H133" s="15">
        <v>236.32102387</v>
      </c>
      <c r="I133" s="15">
        <v>244.00250897999999</v>
      </c>
      <c r="J133" s="15">
        <v>6.2356164384000001</v>
      </c>
      <c r="K133" s="15">
        <v>28.028052998</v>
      </c>
      <c r="L133" s="15">
        <v>230.11002088000001</v>
      </c>
      <c r="M133" s="15">
        <v>415.28093747000003</v>
      </c>
      <c r="N133" s="15">
        <v>8.1283647944999995</v>
      </c>
      <c r="O133" s="15">
        <v>0</v>
      </c>
      <c r="Q133" s="39"/>
      <c r="S133" s="14">
        <v>99</v>
      </c>
      <c r="T133" s="15">
        <v>1491.2402104</v>
      </c>
      <c r="U133" s="15">
        <v>193.67730363000001</v>
      </c>
      <c r="V133" s="15">
        <v>201.00075726</v>
      </c>
      <c r="W133" s="15">
        <v>199.68224499999999</v>
      </c>
      <c r="X133" s="15">
        <v>6.2356164384000001</v>
      </c>
      <c r="Y133" s="15">
        <v>145.78273707</v>
      </c>
      <c r="Z133" s="15">
        <v>197.38355389</v>
      </c>
      <c r="AA133" s="15">
        <v>251.68655795999999</v>
      </c>
      <c r="AB133" s="15">
        <v>7.4766941150999999</v>
      </c>
      <c r="AC133" s="15">
        <v>0</v>
      </c>
      <c r="AE133" s="39"/>
      <c r="AG133" s="14">
        <v>99</v>
      </c>
      <c r="AH133" s="15">
        <v>1364.6571103000001</v>
      </c>
      <c r="AI133" s="15">
        <v>176.90660532999999</v>
      </c>
      <c r="AJ133" s="15">
        <v>215.24127424</v>
      </c>
      <c r="AK133" s="15">
        <v>223.52597195999999</v>
      </c>
      <c r="AL133" s="15">
        <v>6.2356164384000001</v>
      </c>
      <c r="AM133" s="15">
        <v>40.924317608000003</v>
      </c>
      <c r="AN133" s="15">
        <v>174.86671946999999</v>
      </c>
      <c r="AO133" s="15">
        <v>255.61902054999999</v>
      </c>
      <c r="AP133" s="15">
        <v>7.0717534246999998</v>
      </c>
      <c r="AQ133" s="15">
        <v>0</v>
      </c>
      <c r="AS133" s="39"/>
      <c r="AU133" s="14">
        <v>99</v>
      </c>
      <c r="AV133" s="15">
        <v>1365.5054645</v>
      </c>
      <c r="AW133" s="15">
        <v>173.06399273</v>
      </c>
      <c r="AX133" s="15">
        <v>192.52612389999999</v>
      </c>
      <c r="AY133" s="15">
        <v>212.84200583000001</v>
      </c>
      <c r="AZ133" s="15">
        <v>6.2356164384000001</v>
      </c>
      <c r="BA133" s="15">
        <v>115.55350295</v>
      </c>
      <c r="BB133" s="15">
        <v>174.94051031999999</v>
      </c>
      <c r="BC133" s="15">
        <v>185.58068137999999</v>
      </c>
      <c r="BD133" s="15">
        <v>7.0752616247000004</v>
      </c>
      <c r="BE133" s="15">
        <v>0</v>
      </c>
      <c r="BG133" s="39"/>
    </row>
    <row r="134" spans="1:59">
      <c r="A134" s="39"/>
      <c r="B134" s="39"/>
      <c r="C134" s="39"/>
      <c r="E134" s="14">
        <v>100</v>
      </c>
      <c r="F134" s="15">
        <v>1557.8407367</v>
      </c>
      <c r="G134" s="15">
        <v>210.68246300000001</v>
      </c>
      <c r="H134" s="15">
        <v>235.61564612000001</v>
      </c>
      <c r="I134" s="15">
        <v>243.69746759</v>
      </c>
      <c r="J134" s="15">
        <v>6.2356164384000001</v>
      </c>
      <c r="K134" s="15">
        <v>28.014288542999999</v>
      </c>
      <c r="L134" s="15">
        <v>229.63279269</v>
      </c>
      <c r="M134" s="15">
        <v>413.34135512</v>
      </c>
      <c r="N134" s="15">
        <v>8.1283647944999995</v>
      </c>
      <c r="O134" s="15">
        <v>0</v>
      </c>
      <c r="Q134" s="39"/>
      <c r="S134" s="14">
        <v>100</v>
      </c>
      <c r="T134" s="15">
        <v>1483.491777</v>
      </c>
      <c r="U134" s="15">
        <v>193.1010646</v>
      </c>
      <c r="V134" s="15">
        <v>200.33831996999999</v>
      </c>
      <c r="W134" s="15">
        <v>199.43206183000001</v>
      </c>
      <c r="X134" s="15">
        <v>6.2356164384000001</v>
      </c>
      <c r="Y134" s="15">
        <v>145.46073971999999</v>
      </c>
      <c r="Z134" s="15">
        <v>197.01205486000001</v>
      </c>
      <c r="AA134" s="15">
        <v>250.51793167</v>
      </c>
      <c r="AB134" s="15">
        <v>7.4766941150999999</v>
      </c>
      <c r="AC134" s="15">
        <v>0</v>
      </c>
      <c r="AE134" s="39"/>
      <c r="AG134" s="14">
        <v>100</v>
      </c>
      <c r="AH134" s="15">
        <v>1357.4667113999999</v>
      </c>
      <c r="AI134" s="15">
        <v>176.19296352000001</v>
      </c>
      <c r="AJ134" s="15">
        <v>214.79780267000001</v>
      </c>
      <c r="AK134" s="15">
        <v>223.21692451999999</v>
      </c>
      <c r="AL134" s="15">
        <v>6.2356164384000001</v>
      </c>
      <c r="AM134" s="15">
        <v>40.905307516999997</v>
      </c>
      <c r="AN134" s="15">
        <v>174.53023395</v>
      </c>
      <c r="AO134" s="15">
        <v>254.51181862999999</v>
      </c>
      <c r="AP134" s="15">
        <v>7.0717534246999998</v>
      </c>
      <c r="AQ134" s="15">
        <v>0</v>
      </c>
      <c r="AS134" s="39"/>
      <c r="AU134" s="14">
        <v>100</v>
      </c>
      <c r="AV134" s="15">
        <v>1358.0604539999999</v>
      </c>
      <c r="AW134" s="15">
        <v>172.72926423000001</v>
      </c>
      <c r="AX134" s="15">
        <v>192.00294091999999</v>
      </c>
      <c r="AY134" s="15">
        <v>212.57176422000001</v>
      </c>
      <c r="AZ134" s="15">
        <v>6.2356164384000001</v>
      </c>
      <c r="BA134" s="15">
        <v>115.50133710999999</v>
      </c>
      <c r="BB134" s="15">
        <v>174.62627853999999</v>
      </c>
      <c r="BC134" s="15">
        <v>184.81313255000001</v>
      </c>
      <c r="BD134" s="15">
        <v>7.0752616247000004</v>
      </c>
      <c r="BE134" s="15">
        <v>0</v>
      </c>
      <c r="BG134" s="39"/>
    </row>
    <row r="135" spans="1:59">
      <c r="A135" s="39"/>
      <c r="B135" s="39"/>
      <c r="C135" s="39"/>
      <c r="E135" s="14">
        <v>101</v>
      </c>
      <c r="F135" s="15">
        <v>1549.8328876</v>
      </c>
      <c r="G135" s="15">
        <v>209.90969752999999</v>
      </c>
      <c r="H135" s="15">
        <v>234.75549874999999</v>
      </c>
      <c r="I135" s="15">
        <v>243.38768676000001</v>
      </c>
      <c r="J135" s="15">
        <v>6.2356164384000001</v>
      </c>
      <c r="K135" s="15">
        <v>28.000249012000001</v>
      </c>
      <c r="L135" s="15">
        <v>229.16946594000001</v>
      </c>
      <c r="M135" s="15">
        <v>411.41283311000001</v>
      </c>
      <c r="N135" s="15">
        <v>8.1283647944999995</v>
      </c>
      <c r="O135" s="15">
        <v>0</v>
      </c>
      <c r="Q135" s="39"/>
      <c r="S135" s="14">
        <v>101</v>
      </c>
      <c r="T135" s="15">
        <v>1475.4111141999999</v>
      </c>
      <c r="U135" s="15">
        <v>192.51874215999999</v>
      </c>
      <c r="V135" s="15">
        <v>200.01897804000001</v>
      </c>
      <c r="W135" s="15">
        <v>199.17709608000001</v>
      </c>
      <c r="X135" s="15">
        <v>6.2356164384000001</v>
      </c>
      <c r="Y135" s="15">
        <v>145.13920689</v>
      </c>
      <c r="Z135" s="15">
        <v>196.65163974999999</v>
      </c>
      <c r="AA135" s="15">
        <v>249.36113209000001</v>
      </c>
      <c r="AB135" s="15">
        <v>7.4766941150999999</v>
      </c>
      <c r="AC135" s="15">
        <v>0</v>
      </c>
      <c r="AE135" s="39"/>
      <c r="AG135" s="14">
        <v>101</v>
      </c>
      <c r="AH135" s="15">
        <v>1350.5475468</v>
      </c>
      <c r="AI135" s="15">
        <v>175.44119097000001</v>
      </c>
      <c r="AJ135" s="15">
        <v>214.11337266999999</v>
      </c>
      <c r="AK135" s="15">
        <v>222.91573206000001</v>
      </c>
      <c r="AL135" s="15">
        <v>6.2356164384000001</v>
      </c>
      <c r="AM135" s="15">
        <v>40.885695646999999</v>
      </c>
      <c r="AN135" s="15">
        <v>174.20510471</v>
      </c>
      <c r="AO135" s="15">
        <v>253.41856977</v>
      </c>
      <c r="AP135" s="15">
        <v>7.0717534246999998</v>
      </c>
      <c r="AQ135" s="15">
        <v>0</v>
      </c>
      <c r="AS135" s="39"/>
      <c r="AU135" s="14">
        <v>101</v>
      </c>
      <c r="AV135" s="15">
        <v>1351.1375011</v>
      </c>
      <c r="AW135" s="15">
        <v>171.93883758000001</v>
      </c>
      <c r="AX135" s="15">
        <v>191.4236133</v>
      </c>
      <c r="AY135" s="15">
        <v>212.29130781000001</v>
      </c>
      <c r="AZ135" s="15">
        <v>6.2356164384000001</v>
      </c>
      <c r="BA135" s="15">
        <v>115.44674239</v>
      </c>
      <c r="BB135" s="15">
        <v>174.32281309000001</v>
      </c>
      <c r="BC135" s="15">
        <v>184.05967242</v>
      </c>
      <c r="BD135" s="15">
        <v>7.0752616247000004</v>
      </c>
      <c r="BE135" s="15">
        <v>0</v>
      </c>
      <c r="BG135" s="39"/>
    </row>
    <row r="136" spans="1:59">
      <c r="A136" s="39"/>
      <c r="B136" s="39"/>
      <c r="C136" s="39"/>
      <c r="E136" s="14">
        <v>102</v>
      </c>
      <c r="F136" s="15">
        <v>1541.5482549999999</v>
      </c>
      <c r="G136" s="15">
        <v>209.28166331</v>
      </c>
      <c r="H136" s="15">
        <v>234.05117190000001</v>
      </c>
      <c r="I136" s="15">
        <v>243.05413766000001</v>
      </c>
      <c r="J136" s="15">
        <v>6.2356164384000001</v>
      </c>
      <c r="K136" s="15">
        <v>27.985939659</v>
      </c>
      <c r="L136" s="15">
        <v>228.71976325</v>
      </c>
      <c r="M136" s="15">
        <v>409.49547553999997</v>
      </c>
      <c r="N136" s="15">
        <v>8.1283647944999995</v>
      </c>
      <c r="O136" s="15">
        <v>0</v>
      </c>
      <c r="Q136" s="39"/>
      <c r="S136" s="14">
        <v>102</v>
      </c>
      <c r="T136" s="15">
        <v>1468.5715487</v>
      </c>
      <c r="U136" s="15">
        <v>191.49753054999999</v>
      </c>
      <c r="V136" s="15">
        <v>198.90513584999999</v>
      </c>
      <c r="W136" s="15">
        <v>198.91442239</v>
      </c>
      <c r="X136" s="15">
        <v>6.2356164384000001</v>
      </c>
      <c r="Y136" s="15">
        <v>144.81820696</v>
      </c>
      <c r="Z136" s="15">
        <v>196.30206942999999</v>
      </c>
      <c r="AA136" s="15">
        <v>248.21603476999999</v>
      </c>
      <c r="AB136" s="15">
        <v>7.4766941150999999</v>
      </c>
      <c r="AC136" s="15">
        <v>0</v>
      </c>
      <c r="AE136" s="39"/>
      <c r="AG136" s="14">
        <v>102</v>
      </c>
      <c r="AH136" s="15">
        <v>1343.8069138000001</v>
      </c>
      <c r="AI136" s="15">
        <v>174.67183918000001</v>
      </c>
      <c r="AJ136" s="15">
        <v>213.25871810999999</v>
      </c>
      <c r="AK136" s="15">
        <v>222.62381173</v>
      </c>
      <c r="AL136" s="15">
        <v>6.2356164384000001</v>
      </c>
      <c r="AM136" s="15">
        <v>40.865497230999999</v>
      </c>
      <c r="AN136" s="15">
        <v>173.89108179999999</v>
      </c>
      <c r="AO136" s="15">
        <v>252.33904905</v>
      </c>
      <c r="AP136" s="15">
        <v>7.0717534246999998</v>
      </c>
      <c r="AQ136" s="15">
        <v>0</v>
      </c>
      <c r="AS136" s="39"/>
      <c r="AU136" s="14">
        <v>102</v>
      </c>
      <c r="AV136" s="15">
        <v>1344.0493366999999</v>
      </c>
      <c r="AW136" s="15">
        <v>171.32043970000001</v>
      </c>
      <c r="AX136" s="15">
        <v>190.84138917000001</v>
      </c>
      <c r="AY136" s="15">
        <v>212.00693068000001</v>
      </c>
      <c r="AZ136" s="15">
        <v>6.2356164384000001</v>
      </c>
      <c r="BA136" s="15">
        <v>115.38977985</v>
      </c>
      <c r="BB136" s="15">
        <v>174.02986820999999</v>
      </c>
      <c r="BC136" s="15">
        <v>183.32002287</v>
      </c>
      <c r="BD136" s="15">
        <v>7.0752616247000004</v>
      </c>
      <c r="BE136" s="15">
        <v>0</v>
      </c>
      <c r="BG136" s="39"/>
    </row>
    <row r="137" spans="1:59">
      <c r="A137" s="39"/>
      <c r="B137" s="39"/>
      <c r="C137" s="39"/>
      <c r="E137" s="14">
        <v>103</v>
      </c>
      <c r="F137" s="15">
        <v>1533.5436752000001</v>
      </c>
      <c r="G137" s="15">
        <v>208.25213131999999</v>
      </c>
      <c r="H137" s="15">
        <v>233.46828998000001</v>
      </c>
      <c r="I137" s="15">
        <v>242.72058856999999</v>
      </c>
      <c r="J137" s="15">
        <v>6.2356164384000001</v>
      </c>
      <c r="K137" s="15">
        <v>27.971365733999999</v>
      </c>
      <c r="L137" s="15">
        <v>228.28340721999999</v>
      </c>
      <c r="M137" s="15">
        <v>407.58938654000002</v>
      </c>
      <c r="N137" s="15">
        <v>8.1283647944999995</v>
      </c>
      <c r="O137" s="15">
        <v>0</v>
      </c>
      <c r="Q137" s="39"/>
      <c r="S137" s="14">
        <v>103</v>
      </c>
      <c r="T137" s="15">
        <v>1461.1305322000001</v>
      </c>
      <c r="U137" s="15">
        <v>190.48026392</v>
      </c>
      <c r="V137" s="15">
        <v>198.37424711</v>
      </c>
      <c r="W137" s="15">
        <v>198.66630144000001</v>
      </c>
      <c r="X137" s="15">
        <v>6.2356164384000001</v>
      </c>
      <c r="Y137" s="15">
        <v>144.49780831000001</v>
      </c>
      <c r="Z137" s="15">
        <v>195.96310477</v>
      </c>
      <c r="AA137" s="15">
        <v>247.08251523999999</v>
      </c>
      <c r="AB137" s="15">
        <v>7.4766941150999999</v>
      </c>
      <c r="AC137" s="15">
        <v>0</v>
      </c>
      <c r="AE137" s="39"/>
      <c r="AG137" s="14">
        <v>103</v>
      </c>
      <c r="AH137" s="15">
        <v>1336.5776696999999</v>
      </c>
      <c r="AI137" s="15">
        <v>174.19511519</v>
      </c>
      <c r="AJ137" s="15">
        <v>212.61345107</v>
      </c>
      <c r="AK137" s="15">
        <v>222.31848726000001</v>
      </c>
      <c r="AL137" s="15">
        <v>6.2356164384000001</v>
      </c>
      <c r="AM137" s="15">
        <v>40.844727503000001</v>
      </c>
      <c r="AN137" s="15">
        <v>173.58791525999999</v>
      </c>
      <c r="AO137" s="15">
        <v>251.27303155000001</v>
      </c>
      <c r="AP137" s="15">
        <v>7.0717534246999998</v>
      </c>
      <c r="AQ137" s="15">
        <v>0</v>
      </c>
      <c r="AS137" s="39"/>
      <c r="AU137" s="14">
        <v>103</v>
      </c>
      <c r="AV137" s="15">
        <v>1337.2428706000001</v>
      </c>
      <c r="AW137" s="15">
        <v>170.52651852</v>
      </c>
      <c r="AX137" s="15">
        <v>190.14197485</v>
      </c>
      <c r="AY137" s="15">
        <v>211.73356862</v>
      </c>
      <c r="AZ137" s="15">
        <v>6.2356164384000001</v>
      </c>
      <c r="BA137" s="15">
        <v>115.33051054000001</v>
      </c>
      <c r="BB137" s="15">
        <v>173.74719809000001</v>
      </c>
      <c r="BC137" s="15">
        <v>182.59390575</v>
      </c>
      <c r="BD137" s="15">
        <v>7.0752616247000004</v>
      </c>
      <c r="BE137" s="15">
        <v>0</v>
      </c>
      <c r="BG137" s="39"/>
    </row>
    <row r="138" spans="1:59">
      <c r="A138" s="39"/>
      <c r="B138" s="39"/>
      <c r="C138" s="39"/>
      <c r="E138" s="14">
        <v>104</v>
      </c>
      <c r="F138" s="15">
        <v>1525.8038681999999</v>
      </c>
      <c r="G138" s="15">
        <v>207.49071284999999</v>
      </c>
      <c r="H138" s="15">
        <v>232.35162244</v>
      </c>
      <c r="I138" s="15">
        <v>242.38793878999999</v>
      </c>
      <c r="J138" s="15">
        <v>6.2356164384000001</v>
      </c>
      <c r="K138" s="15">
        <v>27.956532490000001</v>
      </c>
      <c r="L138" s="15">
        <v>227.86012045999999</v>
      </c>
      <c r="M138" s="15">
        <v>405.69467021000003</v>
      </c>
      <c r="N138" s="15">
        <v>8.1283647944999995</v>
      </c>
      <c r="O138" s="15">
        <v>0</v>
      </c>
      <c r="Q138" s="39"/>
      <c r="S138" s="14">
        <v>104</v>
      </c>
      <c r="T138" s="15">
        <v>1453.7594028999999</v>
      </c>
      <c r="U138" s="15">
        <v>189.72849733000001</v>
      </c>
      <c r="V138" s="15">
        <v>197.50797095999999</v>
      </c>
      <c r="W138" s="15">
        <v>198.41818050000001</v>
      </c>
      <c r="X138" s="15">
        <v>6.2356164384000001</v>
      </c>
      <c r="Y138" s="15">
        <v>144.17807930999999</v>
      </c>
      <c r="Z138" s="15">
        <v>195.63450662</v>
      </c>
      <c r="AA138" s="15">
        <v>245.96044903000001</v>
      </c>
      <c r="AB138" s="15">
        <v>7.4766941150999999</v>
      </c>
      <c r="AC138" s="15">
        <v>0</v>
      </c>
      <c r="AE138" s="39"/>
      <c r="AG138" s="14">
        <v>104</v>
      </c>
      <c r="AH138" s="15">
        <v>1329.8808739999999</v>
      </c>
      <c r="AI138" s="15">
        <v>173.38635152000001</v>
      </c>
      <c r="AJ138" s="15">
        <v>211.76777523999999</v>
      </c>
      <c r="AK138" s="15">
        <v>222.0131628</v>
      </c>
      <c r="AL138" s="15">
        <v>6.2356164384000001</v>
      </c>
      <c r="AM138" s="15">
        <v>40.823401697999998</v>
      </c>
      <c r="AN138" s="15">
        <v>173.29535514</v>
      </c>
      <c r="AO138" s="15">
        <v>250.22029233999999</v>
      </c>
      <c r="AP138" s="15">
        <v>7.0717534246999998</v>
      </c>
      <c r="AQ138" s="15">
        <v>0</v>
      </c>
      <c r="AS138" s="39"/>
      <c r="AU138" s="14">
        <v>104</v>
      </c>
      <c r="AV138" s="15">
        <v>1330.8327051000001</v>
      </c>
      <c r="AW138" s="15">
        <v>169.70097247000001</v>
      </c>
      <c r="AX138" s="15">
        <v>189.07788486999999</v>
      </c>
      <c r="AY138" s="15">
        <v>211.46020655000001</v>
      </c>
      <c r="AZ138" s="15">
        <v>6.2356164384000001</v>
      </c>
      <c r="BA138" s="15">
        <v>115.26899555</v>
      </c>
      <c r="BB138" s="15">
        <v>173.47455696</v>
      </c>
      <c r="BC138" s="15">
        <v>181.88104293999999</v>
      </c>
      <c r="BD138" s="15">
        <v>7.0752616247000004</v>
      </c>
      <c r="BE138" s="15">
        <v>0</v>
      </c>
      <c r="BG138" s="39"/>
    </row>
    <row r="139" spans="1:59">
      <c r="A139" s="39"/>
      <c r="B139" s="39"/>
      <c r="C139" s="39"/>
      <c r="E139" s="14">
        <v>105</v>
      </c>
      <c r="F139" s="15">
        <v>1518.1801974</v>
      </c>
      <c r="G139" s="15">
        <v>206.38887357999999</v>
      </c>
      <c r="H139" s="15">
        <v>231.45288183</v>
      </c>
      <c r="I139" s="15">
        <v>242.06164676</v>
      </c>
      <c r="J139" s="15">
        <v>6.2356164384000001</v>
      </c>
      <c r="K139" s="15">
        <v>27.941445178999999</v>
      </c>
      <c r="L139" s="15">
        <v>227.44962559000001</v>
      </c>
      <c r="M139" s="15">
        <v>403.81143065999998</v>
      </c>
      <c r="N139" s="15">
        <v>8.1283647944999995</v>
      </c>
      <c r="O139" s="15">
        <v>0</v>
      </c>
      <c r="Q139" s="39"/>
      <c r="S139" s="14">
        <v>105</v>
      </c>
      <c r="T139" s="15">
        <v>1446.3247712</v>
      </c>
      <c r="U139" s="15">
        <v>188.90310656</v>
      </c>
      <c r="V139" s="15">
        <v>196.77885205999999</v>
      </c>
      <c r="W139" s="15">
        <v>198.17002898999999</v>
      </c>
      <c r="X139" s="15">
        <v>6.2356164384000001</v>
      </c>
      <c r="Y139" s="15">
        <v>143.85908835000001</v>
      </c>
      <c r="Z139" s="15">
        <v>195.31603586</v>
      </c>
      <c r="AA139" s="15">
        <v>244.84971168000001</v>
      </c>
      <c r="AB139" s="15">
        <v>7.4766941150999999</v>
      </c>
      <c r="AC139" s="15">
        <v>0</v>
      </c>
      <c r="AE139" s="39"/>
      <c r="AG139" s="14">
        <v>105</v>
      </c>
      <c r="AH139" s="15">
        <v>1323.1607082999999</v>
      </c>
      <c r="AI139" s="15">
        <v>172.62017732999999</v>
      </c>
      <c r="AJ139" s="15">
        <v>210.89526370999999</v>
      </c>
      <c r="AK139" s="15">
        <v>221.71545452999999</v>
      </c>
      <c r="AL139" s="15">
        <v>6.2356164384000001</v>
      </c>
      <c r="AM139" s="15">
        <v>40.801535049000002</v>
      </c>
      <c r="AN139" s="15">
        <v>173.01315148</v>
      </c>
      <c r="AO139" s="15">
        <v>249.18060652</v>
      </c>
      <c r="AP139" s="15">
        <v>7.0717534246999998</v>
      </c>
      <c r="AQ139" s="15">
        <v>0</v>
      </c>
      <c r="AS139" s="39"/>
      <c r="AU139" s="14">
        <v>105</v>
      </c>
      <c r="AV139" s="15">
        <v>1324.1240352</v>
      </c>
      <c r="AW139" s="15">
        <v>168.68803478999999</v>
      </c>
      <c r="AX139" s="15">
        <v>188.49890354999999</v>
      </c>
      <c r="AY139" s="15">
        <v>211.18763190000001</v>
      </c>
      <c r="AZ139" s="15">
        <v>6.2356164384000001</v>
      </c>
      <c r="BA139" s="15">
        <v>115.20529592</v>
      </c>
      <c r="BB139" s="15">
        <v>173.21169904000001</v>
      </c>
      <c r="BC139" s="15">
        <v>181.1811563</v>
      </c>
      <c r="BD139" s="15">
        <v>7.0752616247000004</v>
      </c>
      <c r="BE139" s="15">
        <v>0</v>
      </c>
      <c r="BG139" s="39"/>
    </row>
    <row r="140" spans="1:59">
      <c r="A140" s="39"/>
      <c r="B140" s="39"/>
      <c r="C140" s="39"/>
      <c r="E140" s="14">
        <v>106</v>
      </c>
      <c r="F140" s="15">
        <v>1510.9766102000001</v>
      </c>
      <c r="G140" s="15">
        <v>205.47387642999999</v>
      </c>
      <c r="H140" s="15">
        <v>230.50582541</v>
      </c>
      <c r="I140" s="15">
        <v>241.73772668999999</v>
      </c>
      <c r="J140" s="15">
        <v>6.2356164384000001</v>
      </c>
      <c r="K140" s="15">
        <v>27.926109054000001</v>
      </c>
      <c r="L140" s="15">
        <v>227.05164521</v>
      </c>
      <c r="M140" s="15">
        <v>401.93977201000001</v>
      </c>
      <c r="N140" s="15">
        <v>8.1283647944999995</v>
      </c>
      <c r="O140" s="15">
        <v>0</v>
      </c>
      <c r="Q140" s="39"/>
      <c r="S140" s="14">
        <v>106</v>
      </c>
      <c r="T140" s="15">
        <v>1439.3239083999999</v>
      </c>
      <c r="U140" s="15">
        <v>188.03694755000001</v>
      </c>
      <c r="V140" s="15">
        <v>195.85889474000001</v>
      </c>
      <c r="W140" s="15">
        <v>197.92513804999999</v>
      </c>
      <c r="X140" s="15">
        <v>6.2356164384000001</v>
      </c>
      <c r="Y140" s="15">
        <v>143.5409038</v>
      </c>
      <c r="Z140" s="15">
        <v>195.00745336</v>
      </c>
      <c r="AA140" s="15">
        <v>243.75017872000001</v>
      </c>
      <c r="AB140" s="15">
        <v>7.4766941150999999</v>
      </c>
      <c r="AC140" s="15">
        <v>0</v>
      </c>
      <c r="AE140" s="39"/>
      <c r="AG140" s="14">
        <v>106</v>
      </c>
      <c r="AH140" s="15">
        <v>1316.8709366999999</v>
      </c>
      <c r="AI140" s="15">
        <v>171.67001452</v>
      </c>
      <c r="AJ140" s="15">
        <v>210.06667185000001</v>
      </c>
      <c r="AK140" s="15">
        <v>221.42133093999999</v>
      </c>
      <c r="AL140" s="15">
        <v>6.2356164384000001</v>
      </c>
      <c r="AM140" s="15">
        <v>40.779142790000002</v>
      </c>
      <c r="AN140" s="15">
        <v>172.74105434000001</v>
      </c>
      <c r="AO140" s="15">
        <v>248.15374915999999</v>
      </c>
      <c r="AP140" s="15">
        <v>7.0717534246999998</v>
      </c>
      <c r="AQ140" s="15">
        <v>0</v>
      </c>
      <c r="AS140" s="39"/>
      <c r="AU140" s="14">
        <v>106</v>
      </c>
      <c r="AV140" s="15">
        <v>1317.7537890999999</v>
      </c>
      <c r="AW140" s="15">
        <v>167.84415895999999</v>
      </c>
      <c r="AX140" s="15">
        <v>187.59666014999999</v>
      </c>
      <c r="AY140" s="15">
        <v>210.91961133999999</v>
      </c>
      <c r="AZ140" s="15">
        <v>6.2356164384000001</v>
      </c>
      <c r="BA140" s="15">
        <v>115.13947274</v>
      </c>
      <c r="BB140" s="15">
        <v>172.95837853</v>
      </c>
      <c r="BC140" s="15">
        <v>180.49396769000001</v>
      </c>
      <c r="BD140" s="15">
        <v>7.0752616247000004</v>
      </c>
      <c r="BE140" s="15">
        <v>0</v>
      </c>
      <c r="BG140" s="39"/>
    </row>
    <row r="141" spans="1:59">
      <c r="A141" s="39"/>
      <c r="B141" s="39"/>
      <c r="C141" s="39"/>
      <c r="E141" s="14">
        <v>107</v>
      </c>
      <c r="F141" s="15">
        <v>1504.3316081999999</v>
      </c>
      <c r="G141" s="15">
        <v>204.26256131</v>
      </c>
      <c r="H141" s="15">
        <v>229.30954482000001</v>
      </c>
      <c r="I141" s="15">
        <v>241.41607116</v>
      </c>
      <c r="J141" s="15">
        <v>6.2356164384000001</v>
      </c>
      <c r="K141" s="15">
        <v>27.910529364999999</v>
      </c>
      <c r="L141" s="15">
        <v>226.66590194</v>
      </c>
      <c r="M141" s="15">
        <v>400.07979838</v>
      </c>
      <c r="N141" s="15">
        <v>8.1283647944999995</v>
      </c>
      <c r="O141" s="15">
        <v>0</v>
      </c>
      <c r="Q141" s="39"/>
      <c r="S141" s="14">
        <v>107</v>
      </c>
      <c r="T141" s="15">
        <v>1432.7819188999999</v>
      </c>
      <c r="U141" s="15">
        <v>187.03412248999999</v>
      </c>
      <c r="V141" s="15">
        <v>194.92718313</v>
      </c>
      <c r="W141" s="15">
        <v>197.68042718999999</v>
      </c>
      <c r="X141" s="15">
        <v>6.2356164384000001</v>
      </c>
      <c r="Y141" s="15">
        <v>143.22359402999999</v>
      </c>
      <c r="Z141" s="15">
        <v>194.70851997</v>
      </c>
      <c r="AA141" s="15">
        <v>242.66172569</v>
      </c>
      <c r="AB141" s="15">
        <v>7.4766941150999999</v>
      </c>
      <c r="AC141" s="15">
        <v>0</v>
      </c>
      <c r="AE141" s="39"/>
      <c r="AG141" s="14">
        <v>107</v>
      </c>
      <c r="AH141" s="15">
        <v>1310.4957214999999</v>
      </c>
      <c r="AI141" s="15">
        <v>171.07947906000001</v>
      </c>
      <c r="AJ141" s="15">
        <v>209.16645009999999</v>
      </c>
      <c r="AK141" s="15">
        <v>221.12615281999999</v>
      </c>
      <c r="AL141" s="15">
        <v>6.2356164384000001</v>
      </c>
      <c r="AM141" s="15">
        <v>40.756240155999997</v>
      </c>
      <c r="AN141" s="15">
        <v>172.47881375</v>
      </c>
      <c r="AO141" s="15">
        <v>247.13949534</v>
      </c>
      <c r="AP141" s="15">
        <v>7.0717534246999998</v>
      </c>
      <c r="AQ141" s="15">
        <v>0</v>
      </c>
      <c r="AS141" s="39"/>
      <c r="AU141" s="14">
        <v>107</v>
      </c>
      <c r="AV141" s="15">
        <v>1311.3734578000001</v>
      </c>
      <c r="AW141" s="15">
        <v>167.10910605000001</v>
      </c>
      <c r="AX141" s="15">
        <v>186.8857764</v>
      </c>
      <c r="AY141" s="15">
        <v>210.65161079999999</v>
      </c>
      <c r="AZ141" s="15">
        <v>6.2356164384000001</v>
      </c>
      <c r="BA141" s="15">
        <v>115.07158705000001</v>
      </c>
      <c r="BB141" s="15">
        <v>172.71434966000001</v>
      </c>
      <c r="BC141" s="15">
        <v>179.81919898000001</v>
      </c>
      <c r="BD141" s="15">
        <v>7.0752616247000004</v>
      </c>
      <c r="BE141" s="15">
        <v>0</v>
      </c>
      <c r="BG141" s="39"/>
    </row>
    <row r="142" spans="1:59">
      <c r="A142" s="39"/>
      <c r="B142" s="39"/>
      <c r="C142" s="39"/>
      <c r="E142" s="14">
        <v>108</v>
      </c>
      <c r="F142" s="15">
        <v>1496.9513499</v>
      </c>
      <c r="G142" s="15">
        <v>203.38947383999999</v>
      </c>
      <c r="H142" s="15">
        <v>228.51212734999999</v>
      </c>
      <c r="I142" s="15">
        <v>241.09258109999999</v>
      </c>
      <c r="J142" s="15">
        <v>6.2356164384000001</v>
      </c>
      <c r="K142" s="15">
        <v>27.894711365999999</v>
      </c>
      <c r="L142" s="15">
        <v>226.29211838000001</v>
      </c>
      <c r="M142" s="15">
        <v>398.23161386999999</v>
      </c>
      <c r="N142" s="15">
        <v>8.1283647944999995</v>
      </c>
      <c r="O142" s="15">
        <v>0</v>
      </c>
      <c r="Q142" s="39"/>
      <c r="S142" s="14">
        <v>108</v>
      </c>
      <c r="T142" s="15">
        <v>1426.0864973</v>
      </c>
      <c r="U142" s="15">
        <v>186.11403263</v>
      </c>
      <c r="V142" s="15">
        <v>194.06673444</v>
      </c>
      <c r="W142" s="15">
        <v>197.43515041000001</v>
      </c>
      <c r="X142" s="15">
        <v>6.2356164384000001</v>
      </c>
      <c r="Y142" s="15">
        <v>142.90722743000001</v>
      </c>
      <c r="Z142" s="15">
        <v>194.41899656999999</v>
      </c>
      <c r="AA142" s="15">
        <v>241.58422812000001</v>
      </c>
      <c r="AB142" s="15">
        <v>7.4766941150999999</v>
      </c>
      <c r="AC142" s="15">
        <v>0</v>
      </c>
      <c r="AE142" s="39"/>
      <c r="AG142" s="14">
        <v>108</v>
      </c>
      <c r="AH142" s="15">
        <v>1304.1263764</v>
      </c>
      <c r="AI142" s="15">
        <v>170.41798649</v>
      </c>
      <c r="AJ142" s="15">
        <v>208.32981771999999</v>
      </c>
      <c r="AK142" s="15">
        <v>220.83247227999999</v>
      </c>
      <c r="AL142" s="15">
        <v>6.2356164384000001</v>
      </c>
      <c r="AM142" s="15">
        <v>40.732842380000001</v>
      </c>
      <c r="AN142" s="15">
        <v>172.22617976999999</v>
      </c>
      <c r="AO142" s="15">
        <v>246.13762015</v>
      </c>
      <c r="AP142" s="15">
        <v>7.0717534246999998</v>
      </c>
      <c r="AQ142" s="15">
        <v>0</v>
      </c>
      <c r="AS142" s="39"/>
      <c r="AU142" s="14">
        <v>108</v>
      </c>
      <c r="AV142" s="15">
        <v>1304.9393169</v>
      </c>
      <c r="AW142" s="15">
        <v>166.28354458000001</v>
      </c>
      <c r="AX142" s="15">
        <v>186.32002258</v>
      </c>
      <c r="AY142" s="15">
        <v>210.38279833999999</v>
      </c>
      <c r="AZ142" s="15">
        <v>6.2356164384000001</v>
      </c>
      <c r="BA142" s="15">
        <v>115.00169993999999</v>
      </c>
      <c r="BB142" s="15">
        <v>172.47936665</v>
      </c>
      <c r="BC142" s="15">
        <v>179.15657203999999</v>
      </c>
      <c r="BD142" s="15">
        <v>7.0752616247000004</v>
      </c>
      <c r="BE142" s="15">
        <v>0</v>
      </c>
      <c r="BG142" s="39"/>
    </row>
    <row r="143" spans="1:59">
      <c r="A143" s="39"/>
      <c r="B143" s="39"/>
      <c r="C143" s="39"/>
      <c r="E143" s="14">
        <v>109</v>
      </c>
      <c r="F143" s="15">
        <v>1489.6833113</v>
      </c>
      <c r="G143" s="15">
        <v>202.71913993999999</v>
      </c>
      <c r="H143" s="15">
        <v>227.40964371000001</v>
      </c>
      <c r="I143" s="15">
        <v>240.75918401000001</v>
      </c>
      <c r="J143" s="15">
        <v>6.2356164384000001</v>
      </c>
      <c r="K143" s="15">
        <v>27.878660308000001</v>
      </c>
      <c r="L143" s="15">
        <v>225.93001713999999</v>
      </c>
      <c r="M143" s="15">
        <v>396.39532259999999</v>
      </c>
      <c r="N143" s="15">
        <v>8.1283647944999995</v>
      </c>
      <c r="O143" s="15">
        <v>0</v>
      </c>
      <c r="Q143" s="39"/>
      <c r="S143" s="14">
        <v>109</v>
      </c>
      <c r="T143" s="15">
        <v>1419.1771621</v>
      </c>
      <c r="U143" s="15">
        <v>185.42550729000001</v>
      </c>
      <c r="V143" s="15">
        <v>193.1897482</v>
      </c>
      <c r="W143" s="15">
        <v>197.18876021</v>
      </c>
      <c r="X143" s="15">
        <v>6.2356164384000001</v>
      </c>
      <c r="Y143" s="15">
        <v>142.59187236</v>
      </c>
      <c r="Z143" s="15">
        <v>194.13864401999999</v>
      </c>
      <c r="AA143" s="15">
        <v>240.51756155000001</v>
      </c>
      <c r="AB143" s="15">
        <v>7.4766941150999999</v>
      </c>
      <c r="AC143" s="15">
        <v>0</v>
      </c>
      <c r="AE143" s="39"/>
      <c r="AG143" s="14">
        <v>109</v>
      </c>
      <c r="AH143" s="15">
        <v>1297.9736475</v>
      </c>
      <c r="AI143" s="15">
        <v>169.54419536</v>
      </c>
      <c r="AJ143" s="15">
        <v>207.48886772</v>
      </c>
      <c r="AK143" s="15">
        <v>220.53879175</v>
      </c>
      <c r="AL143" s="15">
        <v>6.2356164384000001</v>
      </c>
      <c r="AM143" s="15">
        <v>40.708964696000002</v>
      </c>
      <c r="AN143" s="15">
        <v>171.98290245000001</v>
      </c>
      <c r="AO143" s="15">
        <v>245.14789866000001</v>
      </c>
      <c r="AP143" s="15">
        <v>7.0717534246999998</v>
      </c>
      <c r="AQ143" s="15">
        <v>0</v>
      </c>
      <c r="AS143" s="39"/>
      <c r="AU143" s="14">
        <v>109</v>
      </c>
      <c r="AV143" s="15">
        <v>1298.4942796</v>
      </c>
      <c r="AW143" s="15">
        <v>165.57337522</v>
      </c>
      <c r="AX143" s="15">
        <v>185.64977311999999</v>
      </c>
      <c r="AY143" s="15">
        <v>210.11398586999999</v>
      </c>
      <c r="AZ143" s="15">
        <v>6.2356164384000001</v>
      </c>
      <c r="BA143" s="15">
        <v>114.92987245</v>
      </c>
      <c r="BB143" s="15">
        <v>172.25318369999999</v>
      </c>
      <c r="BC143" s="15">
        <v>178.50580872</v>
      </c>
      <c r="BD143" s="15">
        <v>7.0752616247000004</v>
      </c>
      <c r="BE143" s="15">
        <v>0</v>
      </c>
      <c r="BG143" s="39"/>
    </row>
    <row r="144" spans="1:59">
      <c r="A144" s="39"/>
      <c r="B144" s="39"/>
      <c r="C144" s="39"/>
      <c r="E144" s="14">
        <v>110</v>
      </c>
      <c r="F144" s="15">
        <v>1482.2697458</v>
      </c>
      <c r="G144" s="15">
        <v>201.62881743</v>
      </c>
      <c r="H144" s="15">
        <v>226.87493448999999</v>
      </c>
      <c r="I144" s="15">
        <v>240.42352806</v>
      </c>
      <c r="J144" s="15">
        <v>6.2356164384000001</v>
      </c>
      <c r="K144" s="15">
        <v>27.862381444</v>
      </c>
      <c r="L144" s="15">
        <v>225.57932084000001</v>
      </c>
      <c r="M144" s="15">
        <v>394.57102867999998</v>
      </c>
      <c r="N144" s="15">
        <v>8.1283647944999995</v>
      </c>
      <c r="O144" s="15">
        <v>0</v>
      </c>
      <c r="Q144" s="39"/>
      <c r="S144" s="14">
        <v>110</v>
      </c>
      <c r="T144" s="15">
        <v>1412.1735964</v>
      </c>
      <c r="U144" s="15">
        <v>184.52929284999999</v>
      </c>
      <c r="V144" s="15">
        <v>192.64397638</v>
      </c>
      <c r="W144" s="15">
        <v>196.91307522</v>
      </c>
      <c r="X144" s="15">
        <v>6.2356164384000001</v>
      </c>
      <c r="Y144" s="15">
        <v>142.27759721999999</v>
      </c>
      <c r="Z144" s="15">
        <v>193.86722318</v>
      </c>
      <c r="AA144" s="15">
        <v>239.46160151000001</v>
      </c>
      <c r="AB144" s="15">
        <v>7.4766941150999999</v>
      </c>
      <c r="AC144" s="15">
        <v>0</v>
      </c>
      <c r="AE144" s="39"/>
      <c r="AG144" s="14">
        <v>110</v>
      </c>
      <c r="AH144" s="15">
        <v>1291.5107677999999</v>
      </c>
      <c r="AI144" s="15">
        <v>168.82489591000001</v>
      </c>
      <c r="AJ144" s="15">
        <v>206.83513553</v>
      </c>
      <c r="AK144" s="15">
        <v>220.21355242999999</v>
      </c>
      <c r="AL144" s="15">
        <v>6.2356164384000001</v>
      </c>
      <c r="AM144" s="15">
        <v>40.684622339000001</v>
      </c>
      <c r="AN144" s="15">
        <v>171.74873181999999</v>
      </c>
      <c r="AO144" s="15">
        <v>244.17010597000001</v>
      </c>
      <c r="AP144" s="15">
        <v>7.0717534246999998</v>
      </c>
      <c r="AQ144" s="15">
        <v>0</v>
      </c>
      <c r="AS144" s="39"/>
      <c r="AU144" s="14">
        <v>110</v>
      </c>
      <c r="AV144" s="15">
        <v>1292.0756081</v>
      </c>
      <c r="AW144" s="15">
        <v>164.78420445</v>
      </c>
      <c r="AX144" s="15">
        <v>185.06144882000001</v>
      </c>
      <c r="AY144" s="15">
        <v>209.81588391</v>
      </c>
      <c r="AZ144" s="15">
        <v>6.2356164384000001</v>
      </c>
      <c r="BA144" s="15">
        <v>114.85616566</v>
      </c>
      <c r="BB144" s="15">
        <v>172.03555503000001</v>
      </c>
      <c r="BC144" s="15">
        <v>177.86663089999999</v>
      </c>
      <c r="BD144" s="15">
        <v>7.0752616247000004</v>
      </c>
      <c r="BE144" s="15">
        <v>0</v>
      </c>
      <c r="BG144" s="39"/>
    </row>
    <row r="145" spans="1:59">
      <c r="A145" s="39"/>
      <c r="B145" s="39"/>
      <c r="C145" s="39"/>
      <c r="E145" s="14">
        <v>111</v>
      </c>
      <c r="F145" s="15">
        <v>1474.5693831999999</v>
      </c>
      <c r="G145" s="15">
        <v>200.87042650000001</v>
      </c>
      <c r="H145" s="15">
        <v>226.27382750000001</v>
      </c>
      <c r="I145" s="15">
        <v>240.10913532999999</v>
      </c>
      <c r="J145" s="15">
        <v>6.2356164384000001</v>
      </c>
      <c r="K145" s="15">
        <v>27.845880025</v>
      </c>
      <c r="L145" s="15">
        <v>225.23975207999999</v>
      </c>
      <c r="M145" s="15">
        <v>392.75883621999998</v>
      </c>
      <c r="N145" s="15">
        <v>8.1283647944999995</v>
      </c>
      <c r="O145" s="15">
        <v>0</v>
      </c>
      <c r="Q145" s="39"/>
      <c r="S145" s="14">
        <v>111</v>
      </c>
      <c r="T145" s="15">
        <v>1404.9838616</v>
      </c>
      <c r="U145" s="15">
        <v>183.95371109999999</v>
      </c>
      <c r="V145" s="15">
        <v>191.93258245000001</v>
      </c>
      <c r="W145" s="15">
        <v>196.66854867000001</v>
      </c>
      <c r="X145" s="15">
        <v>6.2356164384000001</v>
      </c>
      <c r="Y145" s="15">
        <v>141.96447036000001</v>
      </c>
      <c r="Z145" s="15">
        <v>193.60449492999999</v>
      </c>
      <c r="AA145" s="15">
        <v>238.41622354</v>
      </c>
      <c r="AB145" s="15">
        <v>7.4766941150999999</v>
      </c>
      <c r="AC145" s="15">
        <v>0</v>
      </c>
      <c r="AE145" s="39"/>
      <c r="AG145" s="14">
        <v>111</v>
      </c>
      <c r="AH145" s="15">
        <v>1285.3829338999999</v>
      </c>
      <c r="AI145" s="15">
        <v>167.94991010000001</v>
      </c>
      <c r="AJ145" s="15">
        <v>205.96623126</v>
      </c>
      <c r="AK145" s="15">
        <v>219.92412587000001</v>
      </c>
      <c r="AL145" s="15">
        <v>6.2356164384000001</v>
      </c>
      <c r="AM145" s="15">
        <v>40.659830540999998</v>
      </c>
      <c r="AN145" s="15">
        <v>171.52341792999999</v>
      </c>
      <c r="AO145" s="15">
        <v>243.20401715</v>
      </c>
      <c r="AP145" s="15">
        <v>7.0717534246999998</v>
      </c>
      <c r="AQ145" s="15">
        <v>0</v>
      </c>
      <c r="AS145" s="39"/>
      <c r="AU145" s="14">
        <v>111</v>
      </c>
      <c r="AV145" s="15">
        <v>1285.8405161000001</v>
      </c>
      <c r="AW145" s="15">
        <v>163.88047653000001</v>
      </c>
      <c r="AX145" s="15">
        <v>184.37356358</v>
      </c>
      <c r="AY145" s="15">
        <v>209.54832049999999</v>
      </c>
      <c r="AZ145" s="15">
        <v>6.2356164384000001</v>
      </c>
      <c r="BA145" s="15">
        <v>114.78064062999999</v>
      </c>
      <c r="BB145" s="15">
        <v>171.82623487000001</v>
      </c>
      <c r="BC145" s="15">
        <v>177.23876043999999</v>
      </c>
      <c r="BD145" s="15">
        <v>7.0752616247000004</v>
      </c>
      <c r="BE145" s="15">
        <v>0</v>
      </c>
      <c r="BG145" s="39"/>
    </row>
    <row r="146" spans="1:59">
      <c r="A146" s="39"/>
      <c r="B146" s="39"/>
      <c r="C146" s="39"/>
      <c r="E146" s="14">
        <v>112</v>
      </c>
      <c r="F146" s="15">
        <v>1467.3823812999999</v>
      </c>
      <c r="G146" s="15">
        <v>200.04255420000001</v>
      </c>
      <c r="H146" s="15">
        <v>225.22884113999999</v>
      </c>
      <c r="I146" s="15">
        <v>239.79474260000001</v>
      </c>
      <c r="J146" s="15">
        <v>6.2356164384000001</v>
      </c>
      <c r="K146" s="15">
        <v>27.829161303999999</v>
      </c>
      <c r="L146" s="15">
        <v>224.91103347000001</v>
      </c>
      <c r="M146" s="15">
        <v>390.95884933999997</v>
      </c>
      <c r="N146" s="15">
        <v>8.1283647944999995</v>
      </c>
      <c r="O146" s="15">
        <v>0</v>
      </c>
      <c r="Q146" s="39"/>
      <c r="S146" s="14">
        <v>112</v>
      </c>
      <c r="T146" s="15">
        <v>1398.2011545</v>
      </c>
      <c r="U146" s="15">
        <v>182.92342295</v>
      </c>
      <c r="V146" s="15">
        <v>191.26445225000001</v>
      </c>
      <c r="W146" s="15">
        <v>196.42843714</v>
      </c>
      <c r="X146" s="15">
        <v>6.2356164384000001</v>
      </c>
      <c r="Y146" s="15">
        <v>141.65256017999999</v>
      </c>
      <c r="Z146" s="15">
        <v>193.35022011999999</v>
      </c>
      <c r="AA146" s="15">
        <v>237.38130317</v>
      </c>
      <c r="AB146" s="15">
        <v>7.4766941150999999</v>
      </c>
      <c r="AC146" s="15">
        <v>0</v>
      </c>
      <c r="AE146" s="39"/>
      <c r="AG146" s="14">
        <v>112</v>
      </c>
      <c r="AH146" s="15">
        <v>1278.6903208000001</v>
      </c>
      <c r="AI146" s="15">
        <v>167.31555531000001</v>
      </c>
      <c r="AJ146" s="15">
        <v>205.41814758999999</v>
      </c>
      <c r="AK146" s="15">
        <v>219.63802688000001</v>
      </c>
      <c r="AL146" s="15">
        <v>6.2356164384000001</v>
      </c>
      <c r="AM146" s="15">
        <v>40.634604539000001</v>
      </c>
      <c r="AN146" s="15">
        <v>171.30671083999999</v>
      </c>
      <c r="AO146" s="15">
        <v>242.24940728000001</v>
      </c>
      <c r="AP146" s="15">
        <v>7.0717534246999998</v>
      </c>
      <c r="AQ146" s="15">
        <v>0</v>
      </c>
      <c r="AS146" s="39"/>
      <c r="AU146" s="14">
        <v>112</v>
      </c>
      <c r="AV146" s="15">
        <v>1279.4900084999999</v>
      </c>
      <c r="AW146" s="15">
        <v>163.14857468</v>
      </c>
      <c r="AX146" s="15">
        <v>183.62385551</v>
      </c>
      <c r="AY146" s="15">
        <v>209.28616941999999</v>
      </c>
      <c r="AZ146" s="15">
        <v>6.2356164384000001</v>
      </c>
      <c r="BA146" s="15">
        <v>114.70335842999999</v>
      </c>
      <c r="BB146" s="15">
        <v>171.62497741000001</v>
      </c>
      <c r="BC146" s="15">
        <v>176.62191920000001</v>
      </c>
      <c r="BD146" s="15">
        <v>7.0752616247000004</v>
      </c>
      <c r="BE146" s="15">
        <v>0</v>
      </c>
      <c r="BG146" s="39"/>
    </row>
    <row r="147" spans="1:59">
      <c r="A147" s="39"/>
      <c r="B147" s="39"/>
      <c r="C147" s="39"/>
      <c r="E147" s="14">
        <v>113</v>
      </c>
      <c r="F147" s="15">
        <v>1459.3132995999999</v>
      </c>
      <c r="G147" s="15">
        <v>199.6279705</v>
      </c>
      <c r="H147" s="15">
        <v>224.65264606</v>
      </c>
      <c r="I147" s="15">
        <v>239.48034985999999</v>
      </c>
      <c r="J147" s="15">
        <v>6.2356164384000001</v>
      </c>
      <c r="K147" s="15">
        <v>27.812230532000001</v>
      </c>
      <c r="L147" s="15">
        <v>224.59288762</v>
      </c>
      <c r="M147" s="15">
        <v>389.17117214000001</v>
      </c>
      <c r="N147" s="15">
        <v>8.1283647944999995</v>
      </c>
      <c r="O147" s="15">
        <v>0</v>
      </c>
      <c r="Q147" s="39"/>
      <c r="S147" s="14">
        <v>113</v>
      </c>
      <c r="T147" s="15">
        <v>1390.6613771</v>
      </c>
      <c r="U147" s="15">
        <v>182.46924471</v>
      </c>
      <c r="V147" s="15">
        <v>190.77728246999999</v>
      </c>
      <c r="W147" s="15">
        <v>196.18832560000001</v>
      </c>
      <c r="X147" s="15">
        <v>6.2356164384000001</v>
      </c>
      <c r="Y147" s="15">
        <v>141.34193504000001</v>
      </c>
      <c r="Z147" s="15">
        <v>193.10415963</v>
      </c>
      <c r="AA147" s="15">
        <v>236.35671593999999</v>
      </c>
      <c r="AB147" s="15">
        <v>7.4766941150999999</v>
      </c>
      <c r="AC147" s="15">
        <v>0</v>
      </c>
      <c r="AE147" s="39"/>
      <c r="AG147" s="14">
        <v>113</v>
      </c>
      <c r="AH147" s="15">
        <v>1271.9267846</v>
      </c>
      <c r="AI147" s="15">
        <v>166.59728698000001</v>
      </c>
      <c r="AJ147" s="15">
        <v>205.02490051000001</v>
      </c>
      <c r="AK147" s="15">
        <v>219.35192789999999</v>
      </c>
      <c r="AL147" s="15">
        <v>6.2356164384000001</v>
      </c>
      <c r="AM147" s="15">
        <v>40.608959564000003</v>
      </c>
      <c r="AN147" s="15">
        <v>171.09836059</v>
      </c>
      <c r="AO147" s="15">
        <v>241.30605144</v>
      </c>
      <c r="AP147" s="15">
        <v>7.0717534246999998</v>
      </c>
      <c r="AQ147" s="15">
        <v>0</v>
      </c>
      <c r="AS147" s="39"/>
      <c r="AU147" s="14">
        <v>113</v>
      </c>
      <c r="AV147" s="15">
        <v>1272.5331355999999</v>
      </c>
      <c r="AW147" s="15">
        <v>162.55639367000001</v>
      </c>
      <c r="AX147" s="15">
        <v>183.34079191000001</v>
      </c>
      <c r="AY147" s="15">
        <v>209.02401834</v>
      </c>
      <c r="AZ147" s="15">
        <v>6.2356164384000001</v>
      </c>
      <c r="BA147" s="15">
        <v>114.62438012</v>
      </c>
      <c r="BB147" s="15">
        <v>171.43153688999999</v>
      </c>
      <c r="BC147" s="15">
        <v>176.01582905000001</v>
      </c>
      <c r="BD147" s="15">
        <v>7.0752616247000004</v>
      </c>
      <c r="BE147" s="15">
        <v>0</v>
      </c>
      <c r="BG147" s="39"/>
    </row>
    <row r="148" spans="1:59">
      <c r="A148" s="39"/>
      <c r="B148" s="39"/>
      <c r="C148" s="39"/>
      <c r="E148" s="14">
        <v>114</v>
      </c>
      <c r="F148" s="15">
        <v>1451.0484561999999</v>
      </c>
      <c r="G148" s="15">
        <v>199.09984951000001</v>
      </c>
      <c r="H148" s="15">
        <v>224.38574990000001</v>
      </c>
      <c r="I148" s="15">
        <v>239.16595713000001</v>
      </c>
      <c r="J148" s="15">
        <v>6.2356164384000001</v>
      </c>
      <c r="K148" s="15">
        <v>27.795092962999998</v>
      </c>
      <c r="L148" s="15">
        <v>224.28503713999999</v>
      </c>
      <c r="M148" s="15">
        <v>387.39590874999999</v>
      </c>
      <c r="N148" s="15">
        <v>8.1283647944999995</v>
      </c>
      <c r="O148" s="15">
        <v>0</v>
      </c>
      <c r="Q148" s="39"/>
      <c r="S148" s="14">
        <v>114</v>
      </c>
      <c r="T148" s="15">
        <v>1383.5617231000001</v>
      </c>
      <c r="U148" s="15">
        <v>181.58921978000001</v>
      </c>
      <c r="V148" s="15">
        <v>190.27583591000001</v>
      </c>
      <c r="W148" s="15">
        <v>195.94821407000001</v>
      </c>
      <c r="X148" s="15">
        <v>6.2356164384000001</v>
      </c>
      <c r="Y148" s="15">
        <v>141.03266332000001</v>
      </c>
      <c r="Z148" s="15">
        <v>192.86607432</v>
      </c>
      <c r="AA148" s="15">
        <v>235.34233738</v>
      </c>
      <c r="AB148" s="15">
        <v>7.4766941150999999</v>
      </c>
      <c r="AC148" s="15">
        <v>0</v>
      </c>
      <c r="AE148" s="39"/>
      <c r="AG148" s="14">
        <v>114</v>
      </c>
      <c r="AH148" s="15">
        <v>1265.0803864</v>
      </c>
      <c r="AI148" s="15">
        <v>165.97562447000001</v>
      </c>
      <c r="AJ148" s="15">
        <v>204.61790963000001</v>
      </c>
      <c r="AK148" s="15">
        <v>219.06582892</v>
      </c>
      <c r="AL148" s="15">
        <v>6.2356164384000001</v>
      </c>
      <c r="AM148" s="15">
        <v>40.582910851999998</v>
      </c>
      <c r="AN148" s="15">
        <v>170.89811721999999</v>
      </c>
      <c r="AO148" s="15">
        <v>240.37372472000001</v>
      </c>
      <c r="AP148" s="15">
        <v>7.0717534246999998</v>
      </c>
      <c r="AQ148" s="15">
        <v>0</v>
      </c>
      <c r="AS148" s="39"/>
      <c r="AU148" s="14">
        <v>114</v>
      </c>
      <c r="AV148" s="15">
        <v>1265.5481296</v>
      </c>
      <c r="AW148" s="15">
        <v>161.99471184000001</v>
      </c>
      <c r="AX148" s="15">
        <v>183.05536219000001</v>
      </c>
      <c r="AY148" s="15">
        <v>208.76186726</v>
      </c>
      <c r="AZ148" s="15">
        <v>6.2356164384000001</v>
      </c>
      <c r="BA148" s="15">
        <v>114.54376676</v>
      </c>
      <c r="BB148" s="15">
        <v>171.24566752000001</v>
      </c>
      <c r="BC148" s="15">
        <v>175.42021185999999</v>
      </c>
      <c r="BD148" s="15">
        <v>7.0752616247000004</v>
      </c>
      <c r="BE148" s="15">
        <v>0</v>
      </c>
      <c r="BG148" s="39"/>
    </row>
    <row r="149" spans="1:59">
      <c r="A149" s="39"/>
      <c r="B149" s="39"/>
      <c r="C149" s="39"/>
      <c r="E149" s="14">
        <v>115</v>
      </c>
      <c r="F149" s="15">
        <v>1443.5733336000001</v>
      </c>
      <c r="G149" s="15">
        <v>198.10926918999999</v>
      </c>
      <c r="H149" s="15">
        <v>223.79159236000001</v>
      </c>
      <c r="I149" s="15">
        <v>238.8515644</v>
      </c>
      <c r="J149" s="15">
        <v>6.2356164384000001</v>
      </c>
      <c r="K149" s="15">
        <v>27.777753847</v>
      </c>
      <c r="L149" s="15">
        <v>223.98720465</v>
      </c>
      <c r="M149" s="15">
        <v>385.63316328000002</v>
      </c>
      <c r="N149" s="15">
        <v>8.1283647944999995</v>
      </c>
      <c r="O149" s="15">
        <v>0</v>
      </c>
      <c r="Q149" s="39"/>
      <c r="S149" s="14">
        <v>115</v>
      </c>
      <c r="T149" s="15">
        <v>1376.2311404</v>
      </c>
      <c r="U149" s="15">
        <v>180.74557209</v>
      </c>
      <c r="V149" s="15">
        <v>189.96894089</v>
      </c>
      <c r="W149" s="15">
        <v>195.70810252999999</v>
      </c>
      <c r="X149" s="15">
        <v>6.2356164384000001</v>
      </c>
      <c r="Y149" s="15">
        <v>140.72481341</v>
      </c>
      <c r="Z149" s="15">
        <v>192.63572504999999</v>
      </c>
      <c r="AA149" s="15">
        <v>234.33804301999999</v>
      </c>
      <c r="AB149" s="15">
        <v>7.4766941150999999</v>
      </c>
      <c r="AC149" s="15">
        <v>0</v>
      </c>
      <c r="AE149" s="39"/>
      <c r="AG149" s="14">
        <v>115</v>
      </c>
      <c r="AH149" s="15">
        <v>1258.2171693</v>
      </c>
      <c r="AI149" s="15">
        <v>165.3301409</v>
      </c>
      <c r="AJ149" s="15">
        <v>204.25155864999999</v>
      </c>
      <c r="AK149" s="15">
        <v>218.77972994000001</v>
      </c>
      <c r="AL149" s="15">
        <v>6.2356164384000001</v>
      </c>
      <c r="AM149" s="15">
        <v>40.556473637000003</v>
      </c>
      <c r="AN149" s="15">
        <v>170.70573078000001</v>
      </c>
      <c r="AO149" s="15">
        <v>239.45220219000001</v>
      </c>
      <c r="AP149" s="15">
        <v>7.0717534246999998</v>
      </c>
      <c r="AQ149" s="15">
        <v>0</v>
      </c>
      <c r="AS149" s="39"/>
      <c r="AU149" s="14">
        <v>115</v>
      </c>
      <c r="AV149" s="15">
        <v>1258.3220432000001</v>
      </c>
      <c r="AW149" s="15">
        <v>161.64041828000001</v>
      </c>
      <c r="AX149" s="15">
        <v>182.80362466</v>
      </c>
      <c r="AY149" s="15">
        <v>208.49971618999999</v>
      </c>
      <c r="AZ149" s="15">
        <v>6.2356164384000001</v>
      </c>
      <c r="BA149" s="15">
        <v>114.46157943</v>
      </c>
      <c r="BB149" s="15">
        <v>171.06712350999999</v>
      </c>
      <c r="BC149" s="15">
        <v>174.83478948999999</v>
      </c>
      <c r="BD149" s="15">
        <v>7.0752616247000004</v>
      </c>
      <c r="BE149" s="15">
        <v>0</v>
      </c>
      <c r="BG149" s="39"/>
    </row>
    <row r="150" spans="1:59">
      <c r="A150" s="39"/>
      <c r="B150" s="39"/>
      <c r="C150" s="39"/>
      <c r="E150" s="14">
        <v>116</v>
      </c>
      <c r="F150" s="15">
        <v>1436.3051659</v>
      </c>
      <c r="G150" s="15">
        <v>197.01132440000001</v>
      </c>
      <c r="H150" s="15">
        <v>223.09784436000001</v>
      </c>
      <c r="I150" s="15">
        <v>238.53717166999999</v>
      </c>
      <c r="J150" s="15">
        <v>6.2356164384000001</v>
      </c>
      <c r="K150" s="15">
        <v>27.760218436999999</v>
      </c>
      <c r="L150" s="15">
        <v>223.69911274</v>
      </c>
      <c r="M150" s="15">
        <v>383.88303982999997</v>
      </c>
      <c r="N150" s="15">
        <v>8.1283647944999995</v>
      </c>
      <c r="O150" s="15">
        <v>0</v>
      </c>
      <c r="Q150" s="39"/>
      <c r="S150" s="14">
        <v>116</v>
      </c>
      <c r="T150" s="15">
        <v>1368.9784189</v>
      </c>
      <c r="U150" s="15">
        <v>179.88593564999999</v>
      </c>
      <c r="V150" s="15">
        <v>189.60017341</v>
      </c>
      <c r="W150" s="15">
        <v>195.46799099</v>
      </c>
      <c r="X150" s="15">
        <v>6.2356164384000001</v>
      </c>
      <c r="Y150" s="15">
        <v>140.41845366999999</v>
      </c>
      <c r="Z150" s="15">
        <v>192.41287270000001</v>
      </c>
      <c r="AA150" s="15">
        <v>233.34370841</v>
      </c>
      <c r="AB150" s="15">
        <v>7.4766941150999999</v>
      </c>
      <c r="AC150" s="15">
        <v>0</v>
      </c>
      <c r="AE150" s="39"/>
      <c r="AG150" s="14">
        <v>116</v>
      </c>
      <c r="AH150" s="15">
        <v>1251.4268665</v>
      </c>
      <c r="AI150" s="15">
        <v>164.70030353000001</v>
      </c>
      <c r="AJ150" s="15">
        <v>203.79664722000001</v>
      </c>
      <c r="AK150" s="15">
        <v>218.49363095999999</v>
      </c>
      <c r="AL150" s="15">
        <v>6.2356164384000001</v>
      </c>
      <c r="AM150" s="15">
        <v>40.529663151000001</v>
      </c>
      <c r="AN150" s="15">
        <v>170.52095131999999</v>
      </c>
      <c r="AO150" s="15">
        <v>238.54125895000001</v>
      </c>
      <c r="AP150" s="15">
        <v>7.0717534246999998</v>
      </c>
      <c r="AQ150" s="15">
        <v>0</v>
      </c>
      <c r="AS150" s="39"/>
      <c r="AU150" s="14">
        <v>116</v>
      </c>
      <c r="AV150" s="15">
        <v>1251.3006167000001</v>
      </c>
      <c r="AW150" s="15">
        <v>161.32559098999999</v>
      </c>
      <c r="AX150" s="15">
        <v>182.30776097</v>
      </c>
      <c r="AY150" s="15">
        <v>208.23756510999999</v>
      </c>
      <c r="AZ150" s="15">
        <v>6.2356164384000001</v>
      </c>
      <c r="BA150" s="15">
        <v>114.37787917999999</v>
      </c>
      <c r="BB150" s="15">
        <v>170.89565908</v>
      </c>
      <c r="BC150" s="15">
        <v>174.25928379000001</v>
      </c>
      <c r="BD150" s="15">
        <v>7.0752616247000004</v>
      </c>
      <c r="BE150" s="15">
        <v>0</v>
      </c>
      <c r="BG150" s="39"/>
    </row>
    <row r="151" spans="1:59">
      <c r="A151" s="39"/>
      <c r="B151" s="39"/>
      <c r="C151" s="39"/>
      <c r="E151" s="14">
        <v>117</v>
      </c>
      <c r="F151" s="15">
        <v>1428.2024146000001</v>
      </c>
      <c r="G151" s="15">
        <v>196.53181079999999</v>
      </c>
      <c r="H151" s="15">
        <v>222.62024876000001</v>
      </c>
      <c r="I151" s="15">
        <v>238.22277894000001</v>
      </c>
      <c r="J151" s="15">
        <v>6.2356164384000001</v>
      </c>
      <c r="K151" s="15">
        <v>27.742491985000001</v>
      </c>
      <c r="L151" s="15">
        <v>223.42048403999999</v>
      </c>
      <c r="M151" s="15">
        <v>382.14564252000002</v>
      </c>
      <c r="N151" s="15">
        <v>8.1283647944999995</v>
      </c>
      <c r="O151" s="15">
        <v>0</v>
      </c>
      <c r="Q151" s="39"/>
      <c r="S151" s="14">
        <v>117</v>
      </c>
      <c r="T151" s="15">
        <v>1361.5651972999999</v>
      </c>
      <c r="U151" s="15">
        <v>179.40380478</v>
      </c>
      <c r="V151" s="15">
        <v>189.01440044</v>
      </c>
      <c r="W151" s="15">
        <v>195.22787946</v>
      </c>
      <c r="X151" s="15">
        <v>6.2356164384000001</v>
      </c>
      <c r="Y151" s="15">
        <v>140.11365248000001</v>
      </c>
      <c r="Z151" s="15">
        <v>192.19727811999999</v>
      </c>
      <c r="AA151" s="15">
        <v>232.35920906999999</v>
      </c>
      <c r="AB151" s="15">
        <v>7.4766941150999999</v>
      </c>
      <c r="AC151" s="15">
        <v>0</v>
      </c>
      <c r="AE151" s="39"/>
      <c r="AG151" s="14">
        <v>117</v>
      </c>
      <c r="AH151" s="15">
        <v>1244.6433684000001</v>
      </c>
      <c r="AI151" s="15">
        <v>164.31365774</v>
      </c>
      <c r="AJ151" s="15">
        <v>203.09173960000001</v>
      </c>
      <c r="AK151" s="15">
        <v>218.20753198</v>
      </c>
      <c r="AL151" s="15">
        <v>6.2356164384000001</v>
      </c>
      <c r="AM151" s="15">
        <v>40.502494630999998</v>
      </c>
      <c r="AN151" s="15">
        <v>170.34352888000001</v>
      </c>
      <c r="AO151" s="15">
        <v>237.64067005999999</v>
      </c>
      <c r="AP151" s="15">
        <v>7.0717534246999998</v>
      </c>
      <c r="AQ151" s="15">
        <v>0</v>
      </c>
      <c r="AS151" s="39"/>
      <c r="AU151" s="14">
        <v>117</v>
      </c>
      <c r="AV151" s="15">
        <v>1244.5050785999999</v>
      </c>
      <c r="AW151" s="15">
        <v>160.99624703000001</v>
      </c>
      <c r="AX151" s="15">
        <v>181.60052555999999</v>
      </c>
      <c r="AY151" s="15">
        <v>207.97541403</v>
      </c>
      <c r="AZ151" s="15">
        <v>6.2356164384000001</v>
      </c>
      <c r="BA151" s="15">
        <v>114.29272707</v>
      </c>
      <c r="BB151" s="15">
        <v>170.73102843999999</v>
      </c>
      <c r="BC151" s="15">
        <v>173.69341664999999</v>
      </c>
      <c r="BD151" s="15">
        <v>7.0752616247000004</v>
      </c>
      <c r="BE151" s="15">
        <v>0</v>
      </c>
      <c r="BG151" s="39"/>
    </row>
    <row r="152" spans="1:59">
      <c r="A152" s="39"/>
      <c r="B152" s="39"/>
      <c r="C152" s="39"/>
      <c r="E152" s="14">
        <v>118</v>
      </c>
      <c r="F152" s="15">
        <v>1420.5554457000001</v>
      </c>
      <c r="G152" s="15">
        <v>195.62771128</v>
      </c>
      <c r="H152" s="15">
        <v>222.11145662999999</v>
      </c>
      <c r="I152" s="15">
        <v>237.90838621</v>
      </c>
      <c r="J152" s="15">
        <v>6.2356164384000001</v>
      </c>
      <c r="K152" s="15">
        <v>27.724579743</v>
      </c>
      <c r="L152" s="15">
        <v>223.15104115</v>
      </c>
      <c r="M152" s="15">
        <v>380.42107547000001</v>
      </c>
      <c r="N152" s="15">
        <v>8.1283647944999995</v>
      </c>
      <c r="O152" s="15">
        <v>0</v>
      </c>
      <c r="Q152" s="39"/>
      <c r="S152" s="14">
        <v>118</v>
      </c>
      <c r="T152" s="15">
        <v>1354.2755236</v>
      </c>
      <c r="U152" s="15">
        <v>178.84519637</v>
      </c>
      <c r="V152" s="15">
        <v>188.38155714000001</v>
      </c>
      <c r="W152" s="15">
        <v>194.98776792000001</v>
      </c>
      <c r="X152" s="15">
        <v>6.2356164384000001</v>
      </c>
      <c r="Y152" s="15">
        <v>139.81047823</v>
      </c>
      <c r="Z152" s="15">
        <v>191.98870219</v>
      </c>
      <c r="AA152" s="15">
        <v>231.38442054999999</v>
      </c>
      <c r="AB152" s="15">
        <v>7.4766941150999999</v>
      </c>
      <c r="AC152" s="15">
        <v>0</v>
      </c>
      <c r="AE152" s="39"/>
      <c r="AG152" s="14">
        <v>118</v>
      </c>
      <c r="AH152" s="15">
        <v>1237.8611268</v>
      </c>
      <c r="AI152" s="15">
        <v>163.64385068999999</v>
      </c>
      <c r="AJ152" s="15">
        <v>202.66873666000001</v>
      </c>
      <c r="AK152" s="15">
        <v>217.92143300000001</v>
      </c>
      <c r="AL152" s="15">
        <v>6.2356164384000001</v>
      </c>
      <c r="AM152" s="15">
        <v>40.474983307999999</v>
      </c>
      <c r="AN152" s="15">
        <v>170.17321351999999</v>
      </c>
      <c r="AO152" s="15">
        <v>236.75021061999999</v>
      </c>
      <c r="AP152" s="15">
        <v>7.0717534246999998</v>
      </c>
      <c r="AQ152" s="15">
        <v>0</v>
      </c>
      <c r="AS152" s="39"/>
      <c r="AU152" s="14">
        <v>118</v>
      </c>
      <c r="AV152" s="15">
        <v>1238.2343946999999</v>
      </c>
      <c r="AW152" s="15">
        <v>160.05862275000001</v>
      </c>
      <c r="AX152" s="15">
        <v>180.97671622999999</v>
      </c>
      <c r="AY152" s="15">
        <v>207.71326295</v>
      </c>
      <c r="AZ152" s="15">
        <v>6.2356164384000001</v>
      </c>
      <c r="BA152" s="15">
        <v>114.20618419</v>
      </c>
      <c r="BB152" s="15">
        <v>170.57298582000001</v>
      </c>
      <c r="BC152" s="15">
        <v>173.13690993</v>
      </c>
      <c r="BD152" s="15">
        <v>7.0752616247000004</v>
      </c>
      <c r="BE152" s="15">
        <v>0</v>
      </c>
      <c r="BG152" s="39"/>
    </row>
    <row r="153" spans="1:59">
      <c r="A153" s="39"/>
      <c r="B153" s="39"/>
      <c r="C153" s="39"/>
      <c r="E153" s="14">
        <v>119</v>
      </c>
      <c r="F153" s="15">
        <v>1413.3201122</v>
      </c>
      <c r="G153" s="15">
        <v>194.73946735000001</v>
      </c>
      <c r="H153" s="15">
        <v>221.17517357</v>
      </c>
      <c r="I153" s="15">
        <v>237.59399347999999</v>
      </c>
      <c r="J153" s="15">
        <v>6.2356164384000001</v>
      </c>
      <c r="K153" s="15">
        <v>27.706486963</v>
      </c>
      <c r="L153" s="15">
        <v>222.89050667999999</v>
      </c>
      <c r="M153" s="15">
        <v>378.70944278000002</v>
      </c>
      <c r="N153" s="15">
        <v>8.1283647944999995</v>
      </c>
      <c r="O153" s="15">
        <v>0</v>
      </c>
      <c r="Q153" s="39"/>
      <c r="S153" s="14">
        <v>119</v>
      </c>
      <c r="T153" s="15">
        <v>1346.7892979999999</v>
      </c>
      <c r="U153" s="15">
        <v>178.37699635999999</v>
      </c>
      <c r="V153" s="15">
        <v>187.85485729999999</v>
      </c>
      <c r="W153" s="15">
        <v>194.74765639</v>
      </c>
      <c r="X153" s="15">
        <v>6.2356164384000001</v>
      </c>
      <c r="Y153" s="15">
        <v>139.50899928000001</v>
      </c>
      <c r="Z153" s="15">
        <v>191.78690577</v>
      </c>
      <c r="AA153" s="15">
        <v>230.41921837000001</v>
      </c>
      <c r="AB153" s="15">
        <v>7.4766941150999999</v>
      </c>
      <c r="AC153" s="15">
        <v>0</v>
      </c>
      <c r="AE153" s="39"/>
      <c r="AG153" s="14">
        <v>119</v>
      </c>
      <c r="AH153" s="15">
        <v>1231.3013682999999</v>
      </c>
      <c r="AI153" s="15">
        <v>163.15900088999999</v>
      </c>
      <c r="AJ153" s="15">
        <v>201.83829337</v>
      </c>
      <c r="AK153" s="15">
        <v>217.63533401999999</v>
      </c>
      <c r="AL153" s="15">
        <v>6.2356164384000001</v>
      </c>
      <c r="AM153" s="15">
        <v>40.447144418000001</v>
      </c>
      <c r="AN153" s="15">
        <v>170.00975527</v>
      </c>
      <c r="AO153" s="15">
        <v>235.86965569</v>
      </c>
      <c r="AP153" s="15">
        <v>7.0717534246999998</v>
      </c>
      <c r="AQ153" s="15">
        <v>0</v>
      </c>
      <c r="AS153" s="39"/>
      <c r="AU153" s="14">
        <v>119</v>
      </c>
      <c r="AV153" s="15">
        <v>1231.4541941</v>
      </c>
      <c r="AW153" s="15">
        <v>159.45381975999999</v>
      </c>
      <c r="AX153" s="15">
        <v>180.52960227</v>
      </c>
      <c r="AY153" s="15">
        <v>207.45111187000001</v>
      </c>
      <c r="AZ153" s="15">
        <v>6.2356164384000001</v>
      </c>
      <c r="BA153" s="15">
        <v>114.11831158</v>
      </c>
      <c r="BB153" s="15">
        <v>170.42128542</v>
      </c>
      <c r="BC153" s="15">
        <v>172.58948548000001</v>
      </c>
      <c r="BD153" s="15">
        <v>7.0752616247000004</v>
      </c>
      <c r="BE153" s="15">
        <v>0</v>
      </c>
      <c r="BG153" s="39"/>
    </row>
    <row r="154" spans="1:59">
      <c r="A154" s="39"/>
      <c r="B154" s="39"/>
      <c r="C154" s="39"/>
      <c r="E154" s="14">
        <v>120</v>
      </c>
      <c r="F154" s="15">
        <v>1405.6343885000001</v>
      </c>
      <c r="G154" s="15">
        <v>193.94903646</v>
      </c>
      <c r="H154" s="15">
        <v>220.5920448</v>
      </c>
      <c r="I154" s="15">
        <v>237.27902361</v>
      </c>
      <c r="J154" s="15">
        <v>6.2356164384000001</v>
      </c>
      <c r="K154" s="15">
        <v>27.688218897999999</v>
      </c>
      <c r="L154" s="15">
        <v>222.63860323</v>
      </c>
      <c r="M154" s="15">
        <v>377.01084858000002</v>
      </c>
      <c r="N154" s="15">
        <v>8.1283647944999995</v>
      </c>
      <c r="O154" s="15">
        <v>0</v>
      </c>
      <c r="Q154" s="39"/>
      <c r="S154" s="14">
        <v>120</v>
      </c>
      <c r="T154" s="15">
        <v>1339.9124973999999</v>
      </c>
      <c r="U154" s="15">
        <v>177.48856699999999</v>
      </c>
      <c r="V154" s="15">
        <v>187.13896181999999</v>
      </c>
      <c r="W154" s="15">
        <v>194.50754484999999</v>
      </c>
      <c r="X154" s="15">
        <v>6.2356164384000001</v>
      </c>
      <c r="Y154" s="15">
        <v>139.20928401</v>
      </c>
      <c r="Z154" s="15">
        <v>191.59164971999999</v>
      </c>
      <c r="AA154" s="15">
        <v>229.46347807000001</v>
      </c>
      <c r="AB154" s="15">
        <v>7.4766941150999999</v>
      </c>
      <c r="AC154" s="15">
        <v>0</v>
      </c>
      <c r="AE154" s="39"/>
      <c r="AG154" s="14">
        <v>120</v>
      </c>
      <c r="AH154" s="15">
        <v>1224.8286467</v>
      </c>
      <c r="AI154" s="15">
        <v>162.57891809</v>
      </c>
      <c r="AJ154" s="15">
        <v>201.01632887</v>
      </c>
      <c r="AK154" s="15">
        <v>217.34895230999999</v>
      </c>
      <c r="AL154" s="15">
        <v>6.2356164384000001</v>
      </c>
      <c r="AM154" s="15">
        <v>40.418993194000002</v>
      </c>
      <c r="AN154" s="15">
        <v>169.85290419</v>
      </c>
      <c r="AO154" s="15">
        <v>234.99878038</v>
      </c>
      <c r="AP154" s="15">
        <v>7.0717534246999998</v>
      </c>
      <c r="AQ154" s="15">
        <v>0</v>
      </c>
      <c r="AS154" s="39"/>
      <c r="AU154" s="14">
        <v>120</v>
      </c>
      <c r="AV154" s="15">
        <v>1224.7688734000001</v>
      </c>
      <c r="AW154" s="15">
        <v>158.86592851</v>
      </c>
      <c r="AX154" s="15">
        <v>179.97069672000001</v>
      </c>
      <c r="AY154" s="15">
        <v>207.18896079999999</v>
      </c>
      <c r="AZ154" s="15">
        <v>6.2356164384000001</v>
      </c>
      <c r="BA154" s="15">
        <v>114.02917032000001</v>
      </c>
      <c r="BB154" s="15">
        <v>170.27568145999999</v>
      </c>
      <c r="BC154" s="15">
        <v>172.05086517999999</v>
      </c>
      <c r="BD154" s="15">
        <v>7.0752616247000004</v>
      </c>
      <c r="BE154" s="15">
        <v>0</v>
      </c>
      <c r="BG154" s="39"/>
    </row>
    <row r="155" spans="1:59">
      <c r="A155" s="39"/>
      <c r="B155" s="39"/>
      <c r="C155" s="39"/>
      <c r="E155" s="14">
        <v>121</v>
      </c>
      <c r="F155" s="15">
        <v>1398.4628560000001</v>
      </c>
      <c r="G155" s="15">
        <v>193.03981256</v>
      </c>
      <c r="H155" s="15">
        <v>219.60792662</v>
      </c>
      <c r="I155" s="15">
        <v>236.96964496999999</v>
      </c>
      <c r="J155" s="15">
        <v>6.2356164384000001</v>
      </c>
      <c r="K155" s="15">
        <v>27.669780799000002</v>
      </c>
      <c r="L155" s="15">
        <v>222.39505342999999</v>
      </c>
      <c r="M155" s="15">
        <v>375.32539695999998</v>
      </c>
      <c r="N155" s="15">
        <v>8.1283647944999995</v>
      </c>
      <c r="O155" s="15">
        <v>0</v>
      </c>
      <c r="Q155" s="39"/>
      <c r="S155" s="14">
        <v>121</v>
      </c>
      <c r="T155" s="15">
        <v>1332.8511851999999</v>
      </c>
      <c r="U155" s="15">
        <v>176.74122699</v>
      </c>
      <c r="V155" s="15">
        <v>186.46232806</v>
      </c>
      <c r="W155" s="15">
        <v>194.27159381999999</v>
      </c>
      <c r="X155" s="15">
        <v>6.2356164384000001</v>
      </c>
      <c r="Y155" s="15">
        <v>138.91140081</v>
      </c>
      <c r="Z155" s="15">
        <v>191.40269491000001</v>
      </c>
      <c r="AA155" s="15">
        <v>228.51707518000001</v>
      </c>
      <c r="AB155" s="15">
        <v>7.4766941150999999</v>
      </c>
      <c r="AC155" s="15">
        <v>0</v>
      </c>
      <c r="AE155" s="39"/>
      <c r="AG155" s="14">
        <v>121</v>
      </c>
      <c r="AH155" s="15">
        <v>1218.5792632</v>
      </c>
      <c r="AI155" s="15">
        <v>161.89384243000001</v>
      </c>
      <c r="AJ155" s="15">
        <v>200.07177056</v>
      </c>
      <c r="AK155" s="15">
        <v>217.06681921000001</v>
      </c>
      <c r="AL155" s="15">
        <v>6.2356164384000001</v>
      </c>
      <c r="AM155" s="15">
        <v>40.390544871000003</v>
      </c>
      <c r="AN155" s="15">
        <v>169.70241032000001</v>
      </c>
      <c r="AO155" s="15">
        <v>234.13735975</v>
      </c>
      <c r="AP155" s="15">
        <v>7.0717534246999998</v>
      </c>
      <c r="AQ155" s="15">
        <v>0</v>
      </c>
      <c r="AS155" s="39"/>
      <c r="AU155" s="14">
        <v>121</v>
      </c>
      <c r="AV155" s="15">
        <v>1218.2653773</v>
      </c>
      <c r="AW155" s="15">
        <v>158.23648206999999</v>
      </c>
      <c r="AX155" s="15">
        <v>179.26942155</v>
      </c>
      <c r="AY155" s="15">
        <v>206.92890992</v>
      </c>
      <c r="AZ155" s="15">
        <v>6.2356164384000001</v>
      </c>
      <c r="BA155" s="15">
        <v>113.93882146</v>
      </c>
      <c r="BB155" s="15">
        <v>170.13592817</v>
      </c>
      <c r="BC155" s="15">
        <v>171.52077088999999</v>
      </c>
      <c r="BD155" s="15">
        <v>7.0752616247000004</v>
      </c>
      <c r="BE155" s="15">
        <v>0</v>
      </c>
      <c r="BG155" s="39"/>
    </row>
    <row r="156" spans="1:59">
      <c r="A156" s="39"/>
      <c r="B156" s="39"/>
      <c r="C156" s="39"/>
      <c r="E156" s="14">
        <v>122</v>
      </c>
      <c r="F156" s="15">
        <v>1390.8413796</v>
      </c>
      <c r="G156" s="15">
        <v>192.21376950000001</v>
      </c>
      <c r="H156" s="15">
        <v>219.01288016000001</v>
      </c>
      <c r="I156" s="15">
        <v>236.63795758000001</v>
      </c>
      <c r="J156" s="15">
        <v>6.2356164384000001</v>
      </c>
      <c r="K156" s="15">
        <v>27.651177917999998</v>
      </c>
      <c r="L156" s="15">
        <v>222.15957988</v>
      </c>
      <c r="M156" s="15">
        <v>373.65319204999997</v>
      </c>
      <c r="N156" s="15">
        <v>8.1283647944999995</v>
      </c>
      <c r="O156" s="15">
        <v>0</v>
      </c>
      <c r="Q156" s="39"/>
      <c r="S156" s="14">
        <v>122</v>
      </c>
      <c r="T156" s="15">
        <v>1325.9412952</v>
      </c>
      <c r="U156" s="15">
        <v>175.85126134000001</v>
      </c>
      <c r="V156" s="15">
        <v>185.79769013999999</v>
      </c>
      <c r="W156" s="15">
        <v>194.01485038999999</v>
      </c>
      <c r="X156" s="15">
        <v>6.2356164384000001</v>
      </c>
      <c r="Y156" s="15">
        <v>138.61541804000001</v>
      </c>
      <c r="Z156" s="15">
        <v>191.21980221999999</v>
      </c>
      <c r="AA156" s="15">
        <v>227.57988524999999</v>
      </c>
      <c r="AB156" s="15">
        <v>7.4766941150999999</v>
      </c>
      <c r="AC156" s="15">
        <v>0</v>
      </c>
      <c r="AE156" s="39"/>
      <c r="AG156" s="14">
        <v>122</v>
      </c>
      <c r="AH156" s="15">
        <v>1212.1487440000001</v>
      </c>
      <c r="AI156" s="15">
        <v>161.01670114999999</v>
      </c>
      <c r="AJ156" s="15">
        <v>199.51673299000001</v>
      </c>
      <c r="AK156" s="15">
        <v>216.76836668000001</v>
      </c>
      <c r="AL156" s="15">
        <v>6.2356164384000001</v>
      </c>
      <c r="AM156" s="15">
        <v>40.361814682000002</v>
      </c>
      <c r="AN156" s="15">
        <v>169.55802370000001</v>
      </c>
      <c r="AO156" s="15">
        <v>233.28516888999999</v>
      </c>
      <c r="AP156" s="15">
        <v>7.0717534246999998</v>
      </c>
      <c r="AQ156" s="15">
        <v>0</v>
      </c>
      <c r="AS156" s="39"/>
      <c r="AU156" s="14">
        <v>122</v>
      </c>
      <c r="AV156" s="15">
        <v>1211.9581880000001</v>
      </c>
      <c r="AW156" s="15">
        <v>157.37786202999999</v>
      </c>
      <c r="AX156" s="15">
        <v>178.62680252000001</v>
      </c>
      <c r="AY156" s="15">
        <v>206.64306975</v>
      </c>
      <c r="AZ156" s="15">
        <v>6.2356164384000001</v>
      </c>
      <c r="BA156" s="15">
        <v>113.84732608</v>
      </c>
      <c r="BB156" s="15">
        <v>170.00177973999999</v>
      </c>
      <c r="BC156" s="15">
        <v>170.99892446999999</v>
      </c>
      <c r="BD156" s="15">
        <v>7.0752616247000004</v>
      </c>
      <c r="BE156" s="15">
        <v>0</v>
      </c>
      <c r="BG156" s="39"/>
    </row>
    <row r="157" spans="1:59">
      <c r="A157" s="39"/>
      <c r="B157" s="39"/>
      <c r="C157" s="39"/>
      <c r="E157" s="14">
        <v>123</v>
      </c>
      <c r="F157" s="15">
        <v>1382.9525044</v>
      </c>
      <c r="G157" s="15">
        <v>191.47686293999999</v>
      </c>
      <c r="H157" s="15">
        <v>218.56329693000001</v>
      </c>
      <c r="I157" s="15">
        <v>236.33906933</v>
      </c>
      <c r="J157" s="15">
        <v>6.2356164384000001</v>
      </c>
      <c r="K157" s="15">
        <v>27.632415508000001</v>
      </c>
      <c r="L157" s="15">
        <v>221.93190518</v>
      </c>
      <c r="M157" s="15">
        <v>371.99433796</v>
      </c>
      <c r="N157" s="15">
        <v>8.1283647944999995</v>
      </c>
      <c r="O157" s="15">
        <v>0</v>
      </c>
      <c r="Q157" s="39"/>
      <c r="S157" s="14">
        <v>123</v>
      </c>
      <c r="T157" s="15">
        <v>1318.7248754</v>
      </c>
      <c r="U157" s="15">
        <v>175.15229052999999</v>
      </c>
      <c r="V157" s="15">
        <v>185.22590549</v>
      </c>
      <c r="W157" s="15">
        <v>193.78078869999999</v>
      </c>
      <c r="X157" s="15">
        <v>6.2356164384000001</v>
      </c>
      <c r="Y157" s="15">
        <v>138.32140408999999</v>
      </c>
      <c r="Z157" s="15">
        <v>191.04273248999999</v>
      </c>
      <c r="AA157" s="15">
        <v>226.6517838</v>
      </c>
      <c r="AB157" s="15">
        <v>7.4766941150999999</v>
      </c>
      <c r="AC157" s="15">
        <v>0</v>
      </c>
      <c r="AE157" s="39"/>
      <c r="AG157" s="14">
        <v>123</v>
      </c>
      <c r="AH157" s="15">
        <v>1205.5669164999999</v>
      </c>
      <c r="AI157" s="15">
        <v>160.28064204</v>
      </c>
      <c r="AJ157" s="15">
        <v>198.94716837000001</v>
      </c>
      <c r="AK157" s="15">
        <v>216.49466729</v>
      </c>
      <c r="AL157" s="15">
        <v>6.2356164384000001</v>
      </c>
      <c r="AM157" s="15">
        <v>40.332817861999999</v>
      </c>
      <c r="AN157" s="15">
        <v>169.41949439000001</v>
      </c>
      <c r="AO157" s="15">
        <v>232.44198287</v>
      </c>
      <c r="AP157" s="15">
        <v>7.0717534246999998</v>
      </c>
      <c r="AQ157" s="15">
        <v>0</v>
      </c>
      <c r="AS157" s="39"/>
      <c r="AU157" s="14">
        <v>123</v>
      </c>
      <c r="AV157" s="15">
        <v>1205.406015</v>
      </c>
      <c r="AW157" s="15">
        <v>156.53872027</v>
      </c>
      <c r="AX157" s="15">
        <v>178.18861035</v>
      </c>
      <c r="AY157" s="15">
        <v>206.37830808999999</v>
      </c>
      <c r="AZ157" s="15">
        <v>6.2356164384000001</v>
      </c>
      <c r="BA157" s="15">
        <v>113.75474524000001</v>
      </c>
      <c r="BB157" s="15">
        <v>169.87299041</v>
      </c>
      <c r="BC157" s="15">
        <v>170.48504779000001</v>
      </c>
      <c r="BD157" s="15">
        <v>7.0752616247000004</v>
      </c>
      <c r="BE157" s="15">
        <v>0</v>
      </c>
      <c r="BG157" s="39"/>
    </row>
    <row r="158" spans="1:59">
      <c r="A158" s="39"/>
      <c r="B158" s="39"/>
      <c r="C158" s="39"/>
      <c r="E158" s="14">
        <v>124</v>
      </c>
      <c r="F158" s="15">
        <v>1375.1088761000001</v>
      </c>
      <c r="G158" s="15">
        <v>190.97129870000001</v>
      </c>
      <c r="H158" s="15">
        <v>217.84444266</v>
      </c>
      <c r="I158" s="15">
        <v>236.03286292000001</v>
      </c>
      <c r="J158" s="15">
        <v>6.2356164384000001</v>
      </c>
      <c r="K158" s="15">
        <v>27.61349882</v>
      </c>
      <c r="L158" s="15">
        <v>221.71175195999999</v>
      </c>
      <c r="M158" s="15">
        <v>370.34893879999998</v>
      </c>
      <c r="N158" s="15">
        <v>8.1283647944999995</v>
      </c>
      <c r="O158" s="15">
        <v>0</v>
      </c>
      <c r="Q158" s="39"/>
      <c r="S158" s="14">
        <v>124</v>
      </c>
      <c r="T158" s="15">
        <v>1311.2868079</v>
      </c>
      <c r="U158" s="15">
        <v>174.48650595999999</v>
      </c>
      <c r="V158" s="15">
        <v>184.84345056999999</v>
      </c>
      <c r="W158" s="15">
        <v>193.54585865999999</v>
      </c>
      <c r="X158" s="15">
        <v>6.2356164384000001</v>
      </c>
      <c r="Y158" s="15">
        <v>138.02942733</v>
      </c>
      <c r="Z158" s="15">
        <v>190.87124660000001</v>
      </c>
      <c r="AA158" s="15">
        <v>225.73264637</v>
      </c>
      <c r="AB158" s="15">
        <v>7.4766941150999999</v>
      </c>
      <c r="AC158" s="15">
        <v>0</v>
      </c>
      <c r="AE158" s="39"/>
      <c r="AG158" s="14">
        <v>124</v>
      </c>
      <c r="AH158" s="15">
        <v>1198.8398425</v>
      </c>
      <c r="AI158" s="15">
        <v>159.6812913</v>
      </c>
      <c r="AJ158" s="15">
        <v>198.38999469000001</v>
      </c>
      <c r="AK158" s="15">
        <v>216.21711515000001</v>
      </c>
      <c r="AL158" s="15">
        <v>6.2356164384000001</v>
      </c>
      <c r="AM158" s="15">
        <v>40.303569644</v>
      </c>
      <c r="AN158" s="15">
        <v>169.28657242</v>
      </c>
      <c r="AO158" s="15">
        <v>231.60757679</v>
      </c>
      <c r="AP158" s="15">
        <v>7.0717534246999998</v>
      </c>
      <c r="AQ158" s="15">
        <v>0</v>
      </c>
      <c r="AS158" s="39"/>
      <c r="AU158" s="14">
        <v>124</v>
      </c>
      <c r="AV158" s="15">
        <v>1198.7911165999999</v>
      </c>
      <c r="AW158" s="15">
        <v>155.87194341</v>
      </c>
      <c r="AX158" s="15">
        <v>177.63414993000001</v>
      </c>
      <c r="AY158" s="15">
        <v>206.12017512</v>
      </c>
      <c r="AZ158" s="15">
        <v>6.2356164384000001</v>
      </c>
      <c r="BA158" s="15">
        <v>113.66114</v>
      </c>
      <c r="BB158" s="15">
        <v>169.74931437999999</v>
      </c>
      <c r="BC158" s="15">
        <v>169.97886272</v>
      </c>
      <c r="BD158" s="15">
        <v>7.0752616247000004</v>
      </c>
      <c r="BE158" s="15">
        <v>0</v>
      </c>
      <c r="BG158" s="39"/>
    </row>
    <row r="159" spans="1:59">
      <c r="A159" s="39"/>
      <c r="B159" s="39"/>
      <c r="C159" s="39"/>
      <c r="E159" s="14">
        <v>125</v>
      </c>
      <c r="F159" s="15">
        <v>1367.2707617999999</v>
      </c>
      <c r="G159" s="15">
        <v>190.44468398999999</v>
      </c>
      <c r="H159" s="15">
        <v>217.14112488999999</v>
      </c>
      <c r="I159" s="15">
        <v>235.72665651</v>
      </c>
      <c r="J159" s="15">
        <v>6.2356164384000001</v>
      </c>
      <c r="K159" s="15">
        <v>27.594433107</v>
      </c>
      <c r="L159" s="15">
        <v>221.49884281000001</v>
      </c>
      <c r="M159" s="15">
        <v>368.71709867999999</v>
      </c>
      <c r="N159" s="15">
        <v>8.1283647944999995</v>
      </c>
      <c r="O159" s="15">
        <v>0</v>
      </c>
      <c r="Q159" s="39"/>
      <c r="S159" s="14">
        <v>125</v>
      </c>
      <c r="T159" s="15">
        <v>1304.5156754</v>
      </c>
      <c r="U159" s="15">
        <v>173.78565481000001</v>
      </c>
      <c r="V159" s="15">
        <v>183.82912734999999</v>
      </c>
      <c r="W159" s="15">
        <v>193.31092862</v>
      </c>
      <c r="X159" s="15">
        <v>6.2356164384000001</v>
      </c>
      <c r="Y159" s="15">
        <v>137.73955613999999</v>
      </c>
      <c r="Z159" s="15">
        <v>190.70510542</v>
      </c>
      <c r="AA159" s="15">
        <v>224.8223485</v>
      </c>
      <c r="AB159" s="15">
        <v>7.4766941150999999</v>
      </c>
      <c r="AC159" s="15">
        <v>0</v>
      </c>
      <c r="AE159" s="39"/>
      <c r="AG159" s="14">
        <v>125</v>
      </c>
      <c r="AH159" s="15">
        <v>1191.9986045000001</v>
      </c>
      <c r="AI159" s="15">
        <v>159.23133620999999</v>
      </c>
      <c r="AJ159" s="15">
        <v>197.79758931999999</v>
      </c>
      <c r="AK159" s="15">
        <v>215.93956299999999</v>
      </c>
      <c r="AL159" s="15">
        <v>6.2356164384000001</v>
      </c>
      <c r="AM159" s="15">
        <v>40.274085262</v>
      </c>
      <c r="AN159" s="15">
        <v>169.15900786</v>
      </c>
      <c r="AO159" s="15">
        <v>230.78172572</v>
      </c>
      <c r="AP159" s="15">
        <v>7.0717534246999998</v>
      </c>
      <c r="AQ159" s="15">
        <v>0</v>
      </c>
      <c r="AS159" s="39"/>
      <c r="AU159" s="14">
        <v>125</v>
      </c>
      <c r="AV159" s="15">
        <v>1192.7139721000001</v>
      </c>
      <c r="AW159" s="15">
        <v>155.08895311000001</v>
      </c>
      <c r="AX159" s="15">
        <v>176.65814917</v>
      </c>
      <c r="AY159" s="15">
        <v>205.86204215999999</v>
      </c>
      <c r="AZ159" s="15">
        <v>6.2356164384000001</v>
      </c>
      <c r="BA159" s="15">
        <v>113.56657142</v>
      </c>
      <c r="BB159" s="15">
        <v>169.63050587999999</v>
      </c>
      <c r="BC159" s="15">
        <v>169.48009112</v>
      </c>
      <c r="BD159" s="15">
        <v>7.0752616247000004</v>
      </c>
      <c r="BE159" s="15">
        <v>0</v>
      </c>
      <c r="BG159" s="39"/>
    </row>
    <row r="160" spans="1:59">
      <c r="A160" s="39"/>
      <c r="B160" s="39"/>
      <c r="C160" s="39"/>
      <c r="E160" s="14">
        <v>126</v>
      </c>
      <c r="F160" s="15">
        <v>1359.8934876999999</v>
      </c>
      <c r="G160" s="15">
        <v>189.50553063999999</v>
      </c>
      <c r="H160" s="15">
        <v>216.38950542000001</v>
      </c>
      <c r="I160" s="15">
        <v>235.42045010999999</v>
      </c>
      <c r="J160" s="15">
        <v>6.2356164384000001</v>
      </c>
      <c r="K160" s="15">
        <v>27.575223620999999</v>
      </c>
      <c r="L160" s="15">
        <v>221.29290036</v>
      </c>
      <c r="M160" s="15">
        <v>367.09892172000002</v>
      </c>
      <c r="N160" s="15">
        <v>8.1283647944999995</v>
      </c>
      <c r="O160" s="15">
        <v>0</v>
      </c>
      <c r="Q160" s="39"/>
      <c r="S160" s="14">
        <v>126</v>
      </c>
      <c r="T160" s="15">
        <v>1297.3441765</v>
      </c>
      <c r="U160" s="15">
        <v>173.13994215</v>
      </c>
      <c r="V160" s="15">
        <v>183.16003197000001</v>
      </c>
      <c r="W160" s="15">
        <v>193.07599858</v>
      </c>
      <c r="X160" s="15">
        <v>6.2356164384000001</v>
      </c>
      <c r="Y160" s="15">
        <v>137.45185889000001</v>
      </c>
      <c r="Z160" s="15">
        <v>190.54406981</v>
      </c>
      <c r="AA160" s="15">
        <v>223.92076571999999</v>
      </c>
      <c r="AB160" s="15">
        <v>7.4766941150999999</v>
      </c>
      <c r="AC160" s="15">
        <v>3</v>
      </c>
      <c r="AE160" s="39"/>
      <c r="AG160" s="14">
        <v>126</v>
      </c>
      <c r="AH160" s="15">
        <v>1185.8394634000001</v>
      </c>
      <c r="AI160" s="15">
        <v>158.24605521000001</v>
      </c>
      <c r="AJ160" s="15">
        <v>197.05841305999999</v>
      </c>
      <c r="AK160" s="15">
        <v>215.66201086000001</v>
      </c>
      <c r="AL160" s="15">
        <v>6.2356164384000001</v>
      </c>
      <c r="AM160" s="15">
        <v>40.244379950999999</v>
      </c>
      <c r="AN160" s="15">
        <v>169.03655074</v>
      </c>
      <c r="AO160" s="15">
        <v>229.96420474999999</v>
      </c>
      <c r="AP160" s="15">
        <v>7.0717534246999998</v>
      </c>
      <c r="AQ160" s="15">
        <v>3</v>
      </c>
      <c r="AS160" s="39"/>
      <c r="AU160" s="14">
        <v>126</v>
      </c>
      <c r="AV160" s="15">
        <v>1186.1074894999999</v>
      </c>
      <c r="AW160" s="15">
        <v>154.36426255000001</v>
      </c>
      <c r="AX160" s="15">
        <v>176.15318665999999</v>
      </c>
      <c r="AY160" s="15">
        <v>205.60390919</v>
      </c>
      <c r="AZ160" s="15">
        <v>6.2356164384000001</v>
      </c>
      <c r="BA160" s="15">
        <v>113.47110058</v>
      </c>
      <c r="BB160" s="15">
        <v>169.51631911000001</v>
      </c>
      <c r="BC160" s="15">
        <v>168.98845485000001</v>
      </c>
      <c r="BD160" s="15">
        <v>7.0752616247000004</v>
      </c>
      <c r="BE160" s="15">
        <v>0</v>
      </c>
      <c r="BG160" s="39"/>
    </row>
    <row r="161" spans="1:59">
      <c r="A161" s="39"/>
      <c r="B161" s="39"/>
      <c r="C161" s="39"/>
      <c r="E161" s="14">
        <v>127</v>
      </c>
      <c r="F161" s="15">
        <v>1352.4178989</v>
      </c>
      <c r="G161" s="15">
        <v>188.45053098</v>
      </c>
      <c r="H161" s="15">
        <v>215.85204702999999</v>
      </c>
      <c r="I161" s="15">
        <v>235.1142437</v>
      </c>
      <c r="J161" s="15">
        <v>6.2356164384000001</v>
      </c>
      <c r="K161" s="15">
        <v>27.555875613000001</v>
      </c>
      <c r="L161" s="15">
        <v>221.09364719999999</v>
      </c>
      <c r="M161" s="15">
        <v>365.49451203000001</v>
      </c>
      <c r="N161" s="15">
        <v>8.1283647944999995</v>
      </c>
      <c r="O161" s="15">
        <v>0</v>
      </c>
      <c r="Q161" s="39"/>
      <c r="S161" s="14">
        <v>127</v>
      </c>
      <c r="T161" s="15">
        <v>1289.962012</v>
      </c>
      <c r="U161" s="15">
        <v>172.42630994999999</v>
      </c>
      <c r="V161" s="15">
        <v>182.76952170000001</v>
      </c>
      <c r="W161" s="15">
        <v>192.84106854000001</v>
      </c>
      <c r="X161" s="15">
        <v>6.2356164384000001</v>
      </c>
      <c r="Y161" s="15">
        <v>137.16640396</v>
      </c>
      <c r="Z161" s="15">
        <v>190.38790062999999</v>
      </c>
      <c r="AA161" s="15">
        <v>223.02777356000001</v>
      </c>
      <c r="AB161" s="15">
        <v>7.4766941150999999</v>
      </c>
      <c r="AC161" s="15">
        <v>6</v>
      </c>
      <c r="AE161" s="39"/>
      <c r="AG161" s="14">
        <v>127</v>
      </c>
      <c r="AH161" s="15">
        <v>1178.6853693999999</v>
      </c>
      <c r="AI161" s="15">
        <v>157.85660209</v>
      </c>
      <c r="AJ161" s="15">
        <v>196.71836171000001</v>
      </c>
      <c r="AK161" s="15">
        <v>215.38445870999999</v>
      </c>
      <c r="AL161" s="15">
        <v>6.2356164384000001</v>
      </c>
      <c r="AM161" s="15">
        <v>40.214468945</v>
      </c>
      <c r="AN161" s="15">
        <v>168.91895109999999</v>
      </c>
      <c r="AO161" s="15">
        <v>229.15478895000001</v>
      </c>
      <c r="AP161" s="15">
        <v>7.0717534246999998</v>
      </c>
      <c r="AQ161" s="15">
        <v>6</v>
      </c>
      <c r="AS161" s="39"/>
      <c r="AU161" s="14">
        <v>127</v>
      </c>
      <c r="AV161" s="15">
        <v>1179.0041243999999</v>
      </c>
      <c r="AW161" s="15">
        <v>154.02453757000001</v>
      </c>
      <c r="AX161" s="15">
        <v>175.76014114</v>
      </c>
      <c r="AY161" s="15">
        <v>205.34577622</v>
      </c>
      <c r="AZ161" s="15">
        <v>6.2356164384000001</v>
      </c>
      <c r="BA161" s="15">
        <v>113.37478854</v>
      </c>
      <c r="BB161" s="15">
        <v>169.40650830000001</v>
      </c>
      <c r="BC161" s="15">
        <v>168.50367578000001</v>
      </c>
      <c r="BD161" s="15">
        <v>7.0752616247000004</v>
      </c>
      <c r="BE161" s="15">
        <v>0</v>
      </c>
      <c r="BG161" s="39"/>
    </row>
    <row r="162" spans="1:59">
      <c r="A162" s="39"/>
      <c r="B162" s="39"/>
      <c r="C162" s="39"/>
      <c r="E162" s="14">
        <v>128</v>
      </c>
      <c r="F162" s="15">
        <v>1345.0067223000001</v>
      </c>
      <c r="G162" s="15">
        <v>187.88694577000001</v>
      </c>
      <c r="H162" s="15">
        <v>214.75876203999999</v>
      </c>
      <c r="I162" s="15">
        <v>234.8080373</v>
      </c>
      <c r="J162" s="15">
        <v>6.2356164384000001</v>
      </c>
      <c r="K162" s="15">
        <v>27.536394336000001</v>
      </c>
      <c r="L162" s="15">
        <v>220.90080595000001</v>
      </c>
      <c r="M162" s="15">
        <v>363.90397372000001</v>
      </c>
      <c r="N162" s="15">
        <v>8.1283647944999995</v>
      </c>
      <c r="O162" s="15">
        <v>0</v>
      </c>
      <c r="Q162" s="39"/>
      <c r="S162" s="14">
        <v>128</v>
      </c>
      <c r="T162" s="15">
        <v>1282.8069441</v>
      </c>
      <c r="U162" s="15">
        <v>171.68237339000001</v>
      </c>
      <c r="V162" s="15">
        <v>182.18221926000001</v>
      </c>
      <c r="W162" s="15">
        <v>192.60613849999999</v>
      </c>
      <c r="X162" s="15">
        <v>6.2356164384000001</v>
      </c>
      <c r="Y162" s="15">
        <v>136.88325972000001</v>
      </c>
      <c r="Z162" s="15">
        <v>190.23635876</v>
      </c>
      <c r="AA162" s="15">
        <v>222.14324755999999</v>
      </c>
      <c r="AB162" s="15">
        <v>7.4766941150999999</v>
      </c>
      <c r="AC162" s="15">
        <v>9</v>
      </c>
      <c r="AE162" s="39"/>
      <c r="AG162" s="14">
        <v>128</v>
      </c>
      <c r="AH162" s="15">
        <v>1172.1791823999999</v>
      </c>
      <c r="AI162" s="15">
        <v>157.14871041000001</v>
      </c>
      <c r="AJ162" s="15">
        <v>196.04884197000001</v>
      </c>
      <c r="AK162" s="15">
        <v>215.10690657000001</v>
      </c>
      <c r="AL162" s="15">
        <v>6.2356164384000001</v>
      </c>
      <c r="AM162" s="15">
        <v>40.184367475999998</v>
      </c>
      <c r="AN162" s="15">
        <v>168.80595901000001</v>
      </c>
      <c r="AO162" s="15">
        <v>228.35325341000001</v>
      </c>
      <c r="AP162" s="15">
        <v>7.0717534246999998</v>
      </c>
      <c r="AQ162" s="15">
        <v>9</v>
      </c>
      <c r="AS162" s="39"/>
      <c r="AU162" s="14">
        <v>128</v>
      </c>
      <c r="AV162" s="15">
        <v>1172.5531782999999</v>
      </c>
      <c r="AW162" s="15">
        <v>153.19640029999999</v>
      </c>
      <c r="AX162" s="15">
        <v>175.20308889</v>
      </c>
      <c r="AY162" s="15">
        <v>205.08764325999999</v>
      </c>
      <c r="AZ162" s="15">
        <v>6.2356164384000001</v>
      </c>
      <c r="BA162" s="15">
        <v>113.27769635999999</v>
      </c>
      <c r="BB162" s="15">
        <v>169.30082765</v>
      </c>
      <c r="BC162" s="15">
        <v>168.02547577999999</v>
      </c>
      <c r="BD162" s="15">
        <v>7.0752616247000004</v>
      </c>
      <c r="BE162" s="15">
        <v>0</v>
      </c>
      <c r="BG162" s="39"/>
    </row>
    <row r="163" spans="1:59">
      <c r="A163" s="39"/>
      <c r="B163" s="39"/>
      <c r="C163" s="39"/>
      <c r="E163" s="14">
        <v>129</v>
      </c>
      <c r="F163" s="15">
        <v>1337.242045</v>
      </c>
      <c r="G163" s="15">
        <v>187.23921652999999</v>
      </c>
      <c r="H163" s="15">
        <v>214.10312173</v>
      </c>
      <c r="I163" s="15">
        <v>234.50183089000001</v>
      </c>
      <c r="J163" s="15">
        <v>6.2356164384000001</v>
      </c>
      <c r="K163" s="15">
        <v>27.516785042999999</v>
      </c>
      <c r="L163" s="15">
        <v>220.71409921</v>
      </c>
      <c r="M163" s="15">
        <v>362.32741090000002</v>
      </c>
      <c r="N163" s="15">
        <v>8.1283647944999995</v>
      </c>
      <c r="O163" s="15">
        <v>0</v>
      </c>
      <c r="Q163" s="39"/>
      <c r="S163" s="14">
        <v>129</v>
      </c>
      <c r="T163" s="15">
        <v>1275.9989329</v>
      </c>
      <c r="U163" s="15">
        <v>170.82116266</v>
      </c>
      <c r="V163" s="15">
        <v>181.36513424</v>
      </c>
      <c r="W163" s="15">
        <v>192.37120845999999</v>
      </c>
      <c r="X163" s="15">
        <v>6.2356164384000001</v>
      </c>
      <c r="Y163" s="15">
        <v>136.60249457</v>
      </c>
      <c r="Z163" s="15">
        <v>190.08920506000001</v>
      </c>
      <c r="AA163" s="15">
        <v>221.26706325000001</v>
      </c>
      <c r="AB163" s="15">
        <v>7.4766941150999999</v>
      </c>
      <c r="AC163" s="15">
        <v>13</v>
      </c>
      <c r="AE163" s="39"/>
      <c r="AG163" s="14">
        <v>129</v>
      </c>
      <c r="AH163" s="15">
        <v>1166.0925313</v>
      </c>
      <c r="AI163" s="15">
        <v>156.30313269000001</v>
      </c>
      <c r="AJ163" s="15">
        <v>195.09747239000001</v>
      </c>
      <c r="AK163" s="15">
        <v>214.82935441999999</v>
      </c>
      <c r="AL163" s="15">
        <v>6.2356164384000001</v>
      </c>
      <c r="AM163" s="15">
        <v>40.154090781000001</v>
      </c>
      <c r="AN163" s="15">
        <v>168.69732449</v>
      </c>
      <c r="AO163" s="15">
        <v>227.55937320999999</v>
      </c>
      <c r="AP163" s="15">
        <v>7.0717534246999998</v>
      </c>
      <c r="AQ163" s="15">
        <v>13</v>
      </c>
      <c r="AS163" s="39"/>
      <c r="AU163" s="14">
        <v>129</v>
      </c>
      <c r="AV163" s="15">
        <v>1166.3189632000001</v>
      </c>
      <c r="AW163" s="15">
        <v>152.43950853000001</v>
      </c>
      <c r="AX163" s="15">
        <v>174.35806023000001</v>
      </c>
      <c r="AY163" s="15">
        <v>204.82951029</v>
      </c>
      <c r="AZ163" s="15">
        <v>6.2356164384000001</v>
      </c>
      <c r="BA163" s="15">
        <v>113.17988511</v>
      </c>
      <c r="BB163" s="15">
        <v>169.1990314</v>
      </c>
      <c r="BC163" s="15">
        <v>167.55357670999999</v>
      </c>
      <c r="BD163" s="15">
        <v>7.0752616247000004</v>
      </c>
      <c r="BE163" s="15">
        <v>0</v>
      </c>
      <c r="BG163" s="39"/>
    </row>
    <row r="164" spans="1:59">
      <c r="A164" s="39"/>
      <c r="B164" s="39"/>
      <c r="C164" s="39"/>
      <c r="E164" s="14">
        <v>130</v>
      </c>
      <c r="F164" s="15">
        <v>1330.0734628</v>
      </c>
      <c r="G164" s="15">
        <v>186.11261085999999</v>
      </c>
      <c r="H164" s="15">
        <v>213.33026276000001</v>
      </c>
      <c r="I164" s="15">
        <v>234.19562449</v>
      </c>
      <c r="J164" s="15">
        <v>6.2356164384000001</v>
      </c>
      <c r="K164" s="15">
        <v>27.497052984</v>
      </c>
      <c r="L164" s="15">
        <v>220.5332496</v>
      </c>
      <c r="M164" s="15">
        <v>360.76492769999999</v>
      </c>
      <c r="N164" s="15">
        <v>8.1283647944999995</v>
      </c>
      <c r="O164" s="15">
        <v>0</v>
      </c>
      <c r="Q164" s="39"/>
      <c r="S164" s="14">
        <v>130</v>
      </c>
      <c r="T164" s="15">
        <v>1269.3053038</v>
      </c>
      <c r="U164" s="15">
        <v>169.98978011</v>
      </c>
      <c r="V164" s="15">
        <v>180.40383894999999</v>
      </c>
      <c r="W164" s="15">
        <v>192.13627842</v>
      </c>
      <c r="X164" s="15">
        <v>6.2356164384000001</v>
      </c>
      <c r="Y164" s="15">
        <v>136.32417685999999</v>
      </c>
      <c r="Z164" s="15">
        <v>189.94620039</v>
      </c>
      <c r="AA164" s="15">
        <v>220.39909617000001</v>
      </c>
      <c r="AB164" s="15">
        <v>7.4766941150999999</v>
      </c>
      <c r="AC164" s="15">
        <v>16</v>
      </c>
      <c r="AE164" s="39"/>
      <c r="AG164" s="14">
        <v>130</v>
      </c>
      <c r="AH164" s="15">
        <v>1159.5321741</v>
      </c>
      <c r="AI164" s="15">
        <v>155.67995121999999</v>
      </c>
      <c r="AJ164" s="15">
        <v>194.39741255999999</v>
      </c>
      <c r="AK164" s="15">
        <v>214.55180227</v>
      </c>
      <c r="AL164" s="15">
        <v>6.2356164384000001</v>
      </c>
      <c r="AM164" s="15">
        <v>40.123654092000002</v>
      </c>
      <c r="AN164" s="15">
        <v>168.59279760999999</v>
      </c>
      <c r="AO164" s="15">
        <v>226.77292342999999</v>
      </c>
      <c r="AP164" s="15">
        <v>7.0717534246999998</v>
      </c>
      <c r="AQ164" s="15">
        <v>16</v>
      </c>
      <c r="AS164" s="39"/>
      <c r="AU164" s="14">
        <v>130</v>
      </c>
      <c r="AV164" s="15">
        <v>1159.87283</v>
      </c>
      <c r="AW164" s="15">
        <v>151.54954594</v>
      </c>
      <c r="AX164" s="15">
        <v>173.85802039000001</v>
      </c>
      <c r="AY164" s="15">
        <v>204.57137732000001</v>
      </c>
      <c r="AZ164" s="15">
        <v>6.2356164384000001</v>
      </c>
      <c r="BA164" s="15">
        <v>113.08141585</v>
      </c>
      <c r="BB164" s="15">
        <v>169.10087374</v>
      </c>
      <c r="BC164" s="15">
        <v>167.08770043000001</v>
      </c>
      <c r="BD164" s="15">
        <v>7.0752616247000004</v>
      </c>
      <c r="BE164" s="15">
        <v>0</v>
      </c>
      <c r="BG164" s="39"/>
    </row>
    <row r="165" spans="1:59">
      <c r="A165" s="39"/>
      <c r="B165" s="39"/>
      <c r="C165" s="39"/>
      <c r="E165" s="14">
        <v>131</v>
      </c>
      <c r="F165" s="15">
        <v>1322.2032608</v>
      </c>
      <c r="G165" s="15">
        <v>185.59754002</v>
      </c>
      <c r="H165" s="15">
        <v>212.64748878</v>
      </c>
      <c r="I165" s="15">
        <v>233.88941808000001</v>
      </c>
      <c r="J165" s="15">
        <v>6.2356164384000001</v>
      </c>
      <c r="K165" s="15">
        <v>27.477203413000002</v>
      </c>
      <c r="L165" s="15">
        <v>220.35797973999999</v>
      </c>
      <c r="M165" s="15">
        <v>359.21662821000001</v>
      </c>
      <c r="N165" s="15">
        <v>8.1283647944999995</v>
      </c>
      <c r="O165" s="15">
        <v>0</v>
      </c>
      <c r="Q165" s="39"/>
      <c r="S165" s="14">
        <v>131</v>
      </c>
      <c r="T165" s="15">
        <v>1261.9319677999999</v>
      </c>
      <c r="U165" s="15">
        <v>169.44741612000001</v>
      </c>
      <c r="V165" s="15">
        <v>179.83323197999999</v>
      </c>
      <c r="W165" s="15">
        <v>191.90134838</v>
      </c>
      <c r="X165" s="15">
        <v>6.2356164384000001</v>
      </c>
      <c r="Y165" s="15">
        <v>136.04837498000001</v>
      </c>
      <c r="Z165" s="15">
        <v>189.80710561999999</v>
      </c>
      <c r="AA165" s="15">
        <v>219.53922186</v>
      </c>
      <c r="AB165" s="15">
        <v>7.4766941150999999</v>
      </c>
      <c r="AC165" s="15">
        <v>19</v>
      </c>
      <c r="AE165" s="39"/>
      <c r="AG165" s="14">
        <v>131</v>
      </c>
      <c r="AH165" s="15">
        <v>1153.0386567999999</v>
      </c>
      <c r="AI165" s="15">
        <v>155.00248389000001</v>
      </c>
      <c r="AJ165" s="15">
        <v>193.68479880000001</v>
      </c>
      <c r="AK165" s="15">
        <v>214.27425013000001</v>
      </c>
      <c r="AL165" s="15">
        <v>6.2356164384000001</v>
      </c>
      <c r="AM165" s="15">
        <v>40.093072642999999</v>
      </c>
      <c r="AN165" s="15">
        <v>168.49212840000001</v>
      </c>
      <c r="AO165" s="15">
        <v>225.99367914999999</v>
      </c>
      <c r="AP165" s="15">
        <v>7.0717534246999998</v>
      </c>
      <c r="AQ165" s="15">
        <v>19</v>
      </c>
      <c r="AS165" s="39"/>
      <c r="AU165" s="14">
        <v>131</v>
      </c>
      <c r="AV165" s="15">
        <v>1152.9562856</v>
      </c>
      <c r="AW165" s="15">
        <v>151.08334120999999</v>
      </c>
      <c r="AX165" s="15">
        <v>173.40463389999999</v>
      </c>
      <c r="AY165" s="15">
        <v>204.31324436</v>
      </c>
      <c r="AZ165" s="15">
        <v>6.2356164384000001</v>
      </c>
      <c r="BA165" s="15">
        <v>112.98234964</v>
      </c>
      <c r="BB165" s="15">
        <v>169.00610889999999</v>
      </c>
      <c r="BC165" s="15">
        <v>166.62756881000001</v>
      </c>
      <c r="BD165" s="15">
        <v>7.0752616247000004</v>
      </c>
      <c r="BE165" s="15">
        <v>0</v>
      </c>
      <c r="BG165" s="39"/>
    </row>
    <row r="166" spans="1:59">
      <c r="A166" s="39"/>
      <c r="B166" s="39"/>
      <c r="C166" s="39"/>
      <c r="E166" s="14">
        <v>132</v>
      </c>
      <c r="F166" s="15">
        <v>1315.2547609999999</v>
      </c>
      <c r="G166" s="15">
        <v>184.67883609</v>
      </c>
      <c r="H166" s="15">
        <v>211.44664571999999</v>
      </c>
      <c r="I166" s="15">
        <v>233.58321168000001</v>
      </c>
      <c r="J166" s="15">
        <v>6.2356164384000001</v>
      </c>
      <c r="K166" s="15">
        <v>27.457241580000002</v>
      </c>
      <c r="L166" s="15">
        <v>220.18801221000001</v>
      </c>
      <c r="M166" s="15">
        <v>357.68261655999999</v>
      </c>
      <c r="N166" s="15">
        <v>8.1283647944999995</v>
      </c>
      <c r="O166" s="15">
        <v>0</v>
      </c>
      <c r="Q166" s="39"/>
      <c r="S166" s="14">
        <v>132</v>
      </c>
      <c r="T166" s="15">
        <v>1255.0266392000001</v>
      </c>
      <c r="U166" s="15">
        <v>168.5072973</v>
      </c>
      <c r="V166" s="15">
        <v>179.19237247999999</v>
      </c>
      <c r="W166" s="15">
        <v>191.66641834000001</v>
      </c>
      <c r="X166" s="15">
        <v>6.2356164384000001</v>
      </c>
      <c r="Y166" s="15">
        <v>135.77515731</v>
      </c>
      <c r="Z166" s="15">
        <v>189.67168161999999</v>
      </c>
      <c r="AA166" s="15">
        <v>218.68731585</v>
      </c>
      <c r="AB166" s="15">
        <v>7.4766941150999999</v>
      </c>
      <c r="AC166" s="15">
        <v>23</v>
      </c>
      <c r="AE166" s="39"/>
      <c r="AG166" s="14">
        <v>132</v>
      </c>
      <c r="AH166" s="15">
        <v>1146.8754641999999</v>
      </c>
      <c r="AI166" s="15">
        <v>154.25018815999999</v>
      </c>
      <c r="AJ166" s="15">
        <v>192.71668871</v>
      </c>
      <c r="AK166" s="15">
        <v>213.99669797999999</v>
      </c>
      <c r="AL166" s="15">
        <v>6.2356164384000001</v>
      </c>
      <c r="AM166" s="15">
        <v>40.062361668999998</v>
      </c>
      <c r="AN166" s="15">
        <v>168.39506692</v>
      </c>
      <c r="AO166" s="15">
        <v>225.22141544999999</v>
      </c>
      <c r="AP166" s="15">
        <v>7.0717534246999998</v>
      </c>
      <c r="AQ166" s="15">
        <v>23</v>
      </c>
      <c r="AS166" s="39"/>
      <c r="AU166" s="14">
        <v>132</v>
      </c>
      <c r="AV166" s="15">
        <v>1146.4518518</v>
      </c>
      <c r="AW166" s="15">
        <v>150.53948756</v>
      </c>
      <c r="AX166" s="15">
        <v>172.61678565</v>
      </c>
      <c r="AY166" s="15">
        <v>204.05511139000001</v>
      </c>
      <c r="AZ166" s="15">
        <v>6.2356164384000001</v>
      </c>
      <c r="BA166" s="15">
        <v>112.88274756</v>
      </c>
      <c r="BB166" s="15">
        <v>168.91449109999999</v>
      </c>
      <c r="BC166" s="15">
        <v>166.17290371999999</v>
      </c>
      <c r="BD166" s="15">
        <v>7.0752616247000004</v>
      </c>
      <c r="BE166" s="15">
        <v>0</v>
      </c>
      <c r="BG166" s="39"/>
    </row>
    <row r="167" spans="1:59">
      <c r="A167" s="39"/>
      <c r="B167" s="39"/>
      <c r="C167" s="39"/>
      <c r="E167" s="14">
        <v>133</v>
      </c>
      <c r="F167" s="15">
        <v>1307.9340846</v>
      </c>
      <c r="G167" s="15">
        <v>183.72106482999999</v>
      </c>
      <c r="H167" s="15">
        <v>210.65704653</v>
      </c>
      <c r="I167" s="15">
        <v>233.27700526999999</v>
      </c>
      <c r="J167" s="15">
        <v>6.2356164384000001</v>
      </c>
      <c r="K167" s="15">
        <v>27.437172739000001</v>
      </c>
      <c r="L167" s="15">
        <v>220.02306965</v>
      </c>
      <c r="M167" s="15">
        <v>356.16299685000001</v>
      </c>
      <c r="N167" s="15">
        <v>8.1283647944999995</v>
      </c>
      <c r="O167" s="15">
        <v>0</v>
      </c>
      <c r="Q167" s="39"/>
      <c r="S167" s="14">
        <v>133</v>
      </c>
      <c r="T167" s="15">
        <v>1248.2749054999999</v>
      </c>
      <c r="U167" s="15">
        <v>167.65214642999999</v>
      </c>
      <c r="V167" s="15">
        <v>178.31295011</v>
      </c>
      <c r="W167" s="15">
        <v>191.43148830000001</v>
      </c>
      <c r="X167" s="15">
        <v>6.2356164384000001</v>
      </c>
      <c r="Y167" s="15">
        <v>135.50459222000001</v>
      </c>
      <c r="Z167" s="15">
        <v>189.53968925000001</v>
      </c>
      <c r="AA167" s="15">
        <v>217.84325367</v>
      </c>
      <c r="AB167" s="15">
        <v>7.4766941150999999</v>
      </c>
      <c r="AC167" s="15">
        <v>26</v>
      </c>
      <c r="AE167" s="39"/>
      <c r="AG167" s="14">
        <v>133</v>
      </c>
      <c r="AH167" s="15">
        <v>1140.2756778999999</v>
      </c>
      <c r="AI167" s="15">
        <v>153.69104307000001</v>
      </c>
      <c r="AJ167" s="15">
        <v>191.99202170999999</v>
      </c>
      <c r="AK167" s="15">
        <v>213.71914584000001</v>
      </c>
      <c r="AL167" s="15">
        <v>6.2356164384000001</v>
      </c>
      <c r="AM167" s="15">
        <v>40.031536402999997</v>
      </c>
      <c r="AN167" s="15">
        <v>168.3013632</v>
      </c>
      <c r="AO167" s="15">
        <v>224.45590741999999</v>
      </c>
      <c r="AP167" s="15">
        <v>7.0717534246999998</v>
      </c>
      <c r="AQ167" s="15">
        <v>26</v>
      </c>
      <c r="AS167" s="39"/>
      <c r="AU167" s="14">
        <v>133</v>
      </c>
      <c r="AV167" s="15">
        <v>1140.1116787999999</v>
      </c>
      <c r="AW167" s="15">
        <v>149.7103668</v>
      </c>
      <c r="AX167" s="15">
        <v>171.94994387</v>
      </c>
      <c r="AY167" s="15">
        <v>203.79697841999999</v>
      </c>
      <c r="AZ167" s="15">
        <v>6.2356164384000001</v>
      </c>
      <c r="BA167" s="15">
        <v>112.78267065999999</v>
      </c>
      <c r="BB167" s="15">
        <v>168.82577454</v>
      </c>
      <c r="BC167" s="15">
        <v>165.72342702</v>
      </c>
      <c r="BD167" s="15">
        <v>7.0752616247000004</v>
      </c>
      <c r="BE167" s="15">
        <v>0</v>
      </c>
      <c r="BG167" s="39"/>
    </row>
    <row r="168" spans="1:59">
      <c r="A168" s="39"/>
      <c r="B168" s="39"/>
      <c r="C168" s="39"/>
      <c r="E168" s="14">
        <v>134</v>
      </c>
      <c r="F168" s="15">
        <v>1300.392812</v>
      </c>
      <c r="G168" s="15">
        <v>183.06010308</v>
      </c>
      <c r="H168" s="15">
        <v>209.79123404000001</v>
      </c>
      <c r="I168" s="15">
        <v>232.97079887000001</v>
      </c>
      <c r="J168" s="15">
        <v>6.2356164384000001</v>
      </c>
      <c r="K168" s="15">
        <v>27.417002141000001</v>
      </c>
      <c r="L168" s="15">
        <v>219.86287465000001</v>
      </c>
      <c r="M168" s="15">
        <v>354.65787320999999</v>
      </c>
      <c r="N168" s="15">
        <v>8.1283647944999995</v>
      </c>
      <c r="O168" s="15">
        <v>0</v>
      </c>
      <c r="Q168" s="39"/>
      <c r="S168" s="14">
        <v>134</v>
      </c>
      <c r="T168" s="15">
        <v>1241.1039137</v>
      </c>
      <c r="U168" s="15">
        <v>166.85008126</v>
      </c>
      <c r="V168" s="15">
        <v>177.79970008999999</v>
      </c>
      <c r="W168" s="15">
        <v>191.19655825999999</v>
      </c>
      <c r="X168" s="15">
        <v>6.2356164384000001</v>
      </c>
      <c r="Y168" s="15">
        <v>135.23674808999999</v>
      </c>
      <c r="Z168" s="15">
        <v>189.41088937999999</v>
      </c>
      <c r="AA168" s="15">
        <v>217.00691086</v>
      </c>
      <c r="AB168" s="15">
        <v>7.4766941150999999</v>
      </c>
      <c r="AC168" s="15">
        <v>29</v>
      </c>
      <c r="AE168" s="39"/>
      <c r="AG168" s="14">
        <v>134</v>
      </c>
      <c r="AH168" s="15">
        <v>1133.3719507999999</v>
      </c>
      <c r="AI168" s="15">
        <v>153.17312609000001</v>
      </c>
      <c r="AJ168" s="15">
        <v>191.53006736</v>
      </c>
      <c r="AK168" s="15">
        <v>213.44159368999999</v>
      </c>
      <c r="AL168" s="15">
        <v>6.2356164384000001</v>
      </c>
      <c r="AM168" s="15">
        <v>40.000612080000003</v>
      </c>
      <c r="AN168" s="15">
        <v>168.21076729999999</v>
      </c>
      <c r="AO168" s="15">
        <v>223.69693014000001</v>
      </c>
      <c r="AP168" s="15">
        <v>7.0717534246999998</v>
      </c>
      <c r="AQ168" s="15">
        <v>29</v>
      </c>
      <c r="AS168" s="39"/>
      <c r="AU168" s="14">
        <v>134</v>
      </c>
      <c r="AV168" s="15">
        <v>1133.6396520000001</v>
      </c>
      <c r="AW168" s="15">
        <v>149.08952363</v>
      </c>
      <c r="AX168" s="15">
        <v>171.20667817</v>
      </c>
      <c r="AY168" s="15">
        <v>203.53884546</v>
      </c>
      <c r="AZ168" s="15">
        <v>6.2356164384000001</v>
      </c>
      <c r="BA168" s="15">
        <v>112.68218002</v>
      </c>
      <c r="BB168" s="15">
        <v>168.73971345000001</v>
      </c>
      <c r="BC168" s="15">
        <v>165.27886058000001</v>
      </c>
      <c r="BD168" s="15">
        <v>7.0752616247000004</v>
      </c>
      <c r="BE168" s="15">
        <v>0</v>
      </c>
      <c r="BG168" s="39"/>
    </row>
    <row r="169" spans="1:59">
      <c r="A169" s="39"/>
      <c r="B169" s="39"/>
      <c r="C169" s="39"/>
      <c r="E169" s="14">
        <v>135</v>
      </c>
      <c r="F169" s="15">
        <v>1292.8283368</v>
      </c>
      <c r="G169" s="15">
        <v>182.31868385000001</v>
      </c>
      <c r="H169" s="15">
        <v>209.02908169</v>
      </c>
      <c r="I169" s="15">
        <v>232.66459245999999</v>
      </c>
      <c r="J169" s="15">
        <v>6.2356164384000001</v>
      </c>
      <c r="K169" s="15">
        <v>27.396735038999999</v>
      </c>
      <c r="L169" s="15">
        <v>219.70714982000001</v>
      </c>
      <c r="M169" s="15">
        <v>353.16734974000002</v>
      </c>
      <c r="N169" s="15">
        <v>8.1283647944999995</v>
      </c>
      <c r="O169" s="15">
        <v>0</v>
      </c>
      <c r="Q169" s="39"/>
      <c r="S169" s="14">
        <v>135</v>
      </c>
      <c r="T169" s="15">
        <v>1234.0338472000001</v>
      </c>
      <c r="U169" s="15">
        <v>166.13965614</v>
      </c>
      <c r="V169" s="15">
        <v>177.09388476999999</v>
      </c>
      <c r="W169" s="15">
        <v>190.96162821999999</v>
      </c>
      <c r="X169" s="15">
        <v>6.2356164384000001</v>
      </c>
      <c r="Y169" s="15">
        <v>134.97169328999999</v>
      </c>
      <c r="Z169" s="15">
        <v>189.28504287000001</v>
      </c>
      <c r="AA169" s="15">
        <v>216.17816295</v>
      </c>
      <c r="AB169" s="15">
        <v>7.4766941150999999</v>
      </c>
      <c r="AC169" s="15">
        <v>33</v>
      </c>
      <c r="AE169" s="39"/>
      <c r="AG169" s="14">
        <v>135</v>
      </c>
      <c r="AH169" s="15">
        <v>1127.1382470000001</v>
      </c>
      <c r="AI169" s="15">
        <v>152.36065216</v>
      </c>
      <c r="AJ169" s="15">
        <v>190.69264666000001</v>
      </c>
      <c r="AK169" s="15">
        <v>213.16404155000001</v>
      </c>
      <c r="AL169" s="15">
        <v>6.2356164384000001</v>
      </c>
      <c r="AM169" s="15">
        <v>39.969603933000002</v>
      </c>
      <c r="AN169" s="15">
        <v>168.12302926000001</v>
      </c>
      <c r="AO169" s="15">
        <v>222.94425869</v>
      </c>
      <c r="AP169" s="15">
        <v>7.0717534246999998</v>
      </c>
      <c r="AQ169" s="15">
        <v>33</v>
      </c>
      <c r="AS169" s="39"/>
      <c r="AU169" s="14">
        <v>135</v>
      </c>
      <c r="AV169" s="15">
        <v>1127.1466573</v>
      </c>
      <c r="AW169" s="15">
        <v>148.45944083000001</v>
      </c>
      <c r="AX169" s="15">
        <v>170.49362006000001</v>
      </c>
      <c r="AY169" s="15">
        <v>203.28071249000001</v>
      </c>
      <c r="AZ169" s="15">
        <v>6.2356164384000001</v>
      </c>
      <c r="BA169" s="15">
        <v>112.58133669</v>
      </c>
      <c r="BB169" s="15">
        <v>168.65606203999999</v>
      </c>
      <c r="BC169" s="15">
        <v>164.83892624999999</v>
      </c>
      <c r="BD169" s="15">
        <v>7.0752616247000004</v>
      </c>
      <c r="BE169" s="15">
        <v>0</v>
      </c>
      <c r="BG169" s="39"/>
    </row>
    <row r="170" spans="1:59">
      <c r="A170" s="39"/>
      <c r="B170" s="39"/>
      <c r="C170" s="39"/>
      <c r="E170" s="14">
        <v>136</v>
      </c>
      <c r="F170" s="15">
        <v>1285.1147331</v>
      </c>
      <c r="G170" s="15">
        <v>181.49301156000001</v>
      </c>
      <c r="H170" s="15">
        <v>208.50031082000001</v>
      </c>
      <c r="I170" s="15">
        <v>232.35838605999999</v>
      </c>
      <c r="J170" s="15">
        <v>6.2356164384000001</v>
      </c>
      <c r="K170" s="15">
        <v>27.376376684</v>
      </c>
      <c r="L170" s="15">
        <v>219.55561779000001</v>
      </c>
      <c r="M170" s="15">
        <v>351.69153054999998</v>
      </c>
      <c r="N170" s="15">
        <v>8.1283647944999995</v>
      </c>
      <c r="O170" s="15">
        <v>0</v>
      </c>
      <c r="Q170" s="39"/>
      <c r="S170" s="14">
        <v>136</v>
      </c>
      <c r="T170" s="15">
        <v>1226.7004018</v>
      </c>
      <c r="U170" s="15">
        <v>165.57816188000001</v>
      </c>
      <c r="V170" s="15">
        <v>176.50251750999999</v>
      </c>
      <c r="W170" s="15">
        <v>190.72669818</v>
      </c>
      <c r="X170" s="15">
        <v>6.2356164384000001</v>
      </c>
      <c r="Y170" s="15">
        <v>134.70949619999999</v>
      </c>
      <c r="Z170" s="15">
        <v>189.16191058999999</v>
      </c>
      <c r="AA170" s="15">
        <v>215.35688547999999</v>
      </c>
      <c r="AB170" s="15">
        <v>7.4766941150999999</v>
      </c>
      <c r="AC170" s="15">
        <v>36</v>
      </c>
      <c r="AE170" s="39"/>
      <c r="AG170" s="14">
        <v>136</v>
      </c>
      <c r="AH170" s="15">
        <v>1120.6340319000001</v>
      </c>
      <c r="AI170" s="15">
        <v>151.58964058999999</v>
      </c>
      <c r="AJ170" s="15">
        <v>190.08427488000001</v>
      </c>
      <c r="AK170" s="15">
        <v>212.88648939999999</v>
      </c>
      <c r="AL170" s="15">
        <v>6.2356164384000001</v>
      </c>
      <c r="AM170" s="15">
        <v>39.938527196999999</v>
      </c>
      <c r="AN170" s="15">
        <v>168.03789913</v>
      </c>
      <c r="AO170" s="15">
        <v>222.19766813999999</v>
      </c>
      <c r="AP170" s="15">
        <v>7.0717534246999998</v>
      </c>
      <c r="AQ170" s="15">
        <v>36</v>
      </c>
      <c r="AS170" s="39"/>
      <c r="AU170" s="14">
        <v>136</v>
      </c>
      <c r="AV170" s="15">
        <v>1120.6109137000001</v>
      </c>
      <c r="AW170" s="15">
        <v>147.67935607999999</v>
      </c>
      <c r="AX170" s="15">
        <v>169.9733128</v>
      </c>
      <c r="AY170" s="15">
        <v>203.02257951999999</v>
      </c>
      <c r="AZ170" s="15">
        <v>6.2356164384000001</v>
      </c>
      <c r="BA170" s="15">
        <v>112.48020174</v>
      </c>
      <c r="BB170" s="15">
        <v>168.57457453000001</v>
      </c>
      <c r="BC170" s="15">
        <v>164.40334591000001</v>
      </c>
      <c r="BD170" s="15">
        <v>7.0752616247000004</v>
      </c>
      <c r="BE170" s="15">
        <v>0</v>
      </c>
      <c r="BG170" s="39"/>
    </row>
    <row r="171" spans="1:59">
      <c r="A171" s="39"/>
      <c r="B171" s="39"/>
      <c r="C171" s="39"/>
      <c r="E171" s="14">
        <v>137</v>
      </c>
      <c r="F171" s="15">
        <v>1277.2219359999999</v>
      </c>
      <c r="G171" s="15">
        <v>180.72541385</v>
      </c>
      <c r="H171" s="15">
        <v>208.09265876000001</v>
      </c>
      <c r="I171" s="15">
        <v>232.05217965</v>
      </c>
      <c r="J171" s="15">
        <v>6.2356164384000001</v>
      </c>
      <c r="K171" s="15">
        <v>27.355932329000002</v>
      </c>
      <c r="L171" s="15">
        <v>219.40800114000001</v>
      </c>
      <c r="M171" s="15">
        <v>350.23051975999999</v>
      </c>
      <c r="N171" s="15">
        <v>8.1283647944999995</v>
      </c>
      <c r="O171" s="15">
        <v>0</v>
      </c>
      <c r="Q171" s="39"/>
      <c r="S171" s="14">
        <v>137</v>
      </c>
      <c r="T171" s="15">
        <v>1219.5486245</v>
      </c>
      <c r="U171" s="15">
        <v>164.77769527000001</v>
      </c>
      <c r="V171" s="15">
        <v>175.96845453</v>
      </c>
      <c r="W171" s="15">
        <v>190.49176814</v>
      </c>
      <c r="X171" s="15">
        <v>6.2356164384000001</v>
      </c>
      <c r="Y171" s="15">
        <v>134.45022520000001</v>
      </c>
      <c r="Z171" s="15">
        <v>189.04125341</v>
      </c>
      <c r="AA171" s="15">
        <v>214.54295397999999</v>
      </c>
      <c r="AB171" s="15">
        <v>7.4766941150999999</v>
      </c>
      <c r="AC171" s="15">
        <v>40</v>
      </c>
      <c r="AE171" s="39"/>
      <c r="AG171" s="14">
        <v>137</v>
      </c>
      <c r="AH171" s="15">
        <v>1113.7960247000001</v>
      </c>
      <c r="AI171" s="15">
        <v>150.99302828</v>
      </c>
      <c r="AJ171" s="15">
        <v>189.63529589000001</v>
      </c>
      <c r="AK171" s="15">
        <v>212.60893726</v>
      </c>
      <c r="AL171" s="15">
        <v>6.2356164384000001</v>
      </c>
      <c r="AM171" s="15">
        <v>39.907397105000001</v>
      </c>
      <c r="AN171" s="15">
        <v>167.95512696</v>
      </c>
      <c r="AO171" s="15">
        <v>221.45693359000001</v>
      </c>
      <c r="AP171" s="15">
        <v>7.0717534246999998</v>
      </c>
      <c r="AQ171" s="15">
        <v>40</v>
      </c>
      <c r="AS171" s="39"/>
      <c r="AU171" s="14">
        <v>137</v>
      </c>
      <c r="AV171" s="15">
        <v>1113.4323738999999</v>
      </c>
      <c r="AW171" s="15">
        <v>147.22475342000001</v>
      </c>
      <c r="AX171" s="15">
        <v>169.77031969999999</v>
      </c>
      <c r="AY171" s="15">
        <v>202.76444656000001</v>
      </c>
      <c r="AZ171" s="15">
        <v>6.2356164384000001</v>
      </c>
      <c r="BA171" s="15">
        <v>112.37883623</v>
      </c>
      <c r="BB171" s="15">
        <v>168.49500513000001</v>
      </c>
      <c r="BC171" s="15">
        <v>163.97184142</v>
      </c>
      <c r="BD171" s="15">
        <v>7.0752616247000004</v>
      </c>
      <c r="BE171" s="15">
        <v>0</v>
      </c>
      <c r="BG171" s="39"/>
    </row>
    <row r="172" spans="1:59">
      <c r="A172" s="39"/>
      <c r="B172" s="39"/>
      <c r="C172" s="39"/>
      <c r="E172" s="14">
        <v>138</v>
      </c>
      <c r="F172" s="15">
        <v>1269.9885416</v>
      </c>
      <c r="G172" s="15">
        <v>179.84424458999999</v>
      </c>
      <c r="H172" s="15">
        <v>207.13917559999999</v>
      </c>
      <c r="I172" s="15">
        <v>231.74597324999999</v>
      </c>
      <c r="J172" s="15">
        <v>6.2356164384000001</v>
      </c>
      <c r="K172" s="15">
        <v>27.335407226000001</v>
      </c>
      <c r="L172" s="15">
        <v>219.26402250999999</v>
      </c>
      <c r="M172" s="15">
        <v>348.78442147999999</v>
      </c>
      <c r="N172" s="15">
        <v>8.1283647944999995</v>
      </c>
      <c r="O172" s="15">
        <v>0</v>
      </c>
      <c r="Q172" s="39"/>
      <c r="S172" s="14">
        <v>138</v>
      </c>
      <c r="T172" s="15">
        <v>1212.2688367000001</v>
      </c>
      <c r="U172" s="15">
        <v>164.05723861000001</v>
      </c>
      <c r="V172" s="15">
        <v>175.48239201000001</v>
      </c>
      <c r="W172" s="15">
        <v>190.25683810000001</v>
      </c>
      <c r="X172" s="15">
        <v>6.2356164384000001</v>
      </c>
      <c r="Y172" s="15">
        <v>134.19394867</v>
      </c>
      <c r="Z172" s="15">
        <v>188.92283219000001</v>
      </c>
      <c r="AA172" s="15">
        <v>213.73624398999999</v>
      </c>
      <c r="AB172" s="15">
        <v>7.4766941150999999</v>
      </c>
      <c r="AC172" s="15">
        <v>43</v>
      </c>
      <c r="AE172" s="39"/>
      <c r="AG172" s="14">
        <v>138</v>
      </c>
      <c r="AH172" s="15">
        <v>1106.9828808</v>
      </c>
      <c r="AI172" s="15">
        <v>150.49516892</v>
      </c>
      <c r="AJ172" s="15">
        <v>189.06270075</v>
      </c>
      <c r="AK172" s="15">
        <v>212.33138511000001</v>
      </c>
      <c r="AL172" s="15">
        <v>6.2356164384000001</v>
      </c>
      <c r="AM172" s="15">
        <v>39.876228892</v>
      </c>
      <c r="AN172" s="15">
        <v>167.87446279</v>
      </c>
      <c r="AO172" s="15">
        <v>220.72183011000001</v>
      </c>
      <c r="AP172" s="15">
        <v>7.0717534246999998</v>
      </c>
      <c r="AQ172" s="15">
        <v>43</v>
      </c>
      <c r="AS172" s="39"/>
      <c r="AU172" s="14">
        <v>138</v>
      </c>
      <c r="AV172" s="15">
        <v>1106.9025052</v>
      </c>
      <c r="AW172" s="15">
        <v>146.45031269</v>
      </c>
      <c r="AX172" s="15">
        <v>169.23849342</v>
      </c>
      <c r="AY172" s="15">
        <v>202.50631358999999</v>
      </c>
      <c r="AZ172" s="15">
        <v>6.2356164384000001</v>
      </c>
      <c r="BA172" s="15">
        <v>112.27730124</v>
      </c>
      <c r="BB172" s="15">
        <v>168.41710806</v>
      </c>
      <c r="BC172" s="15">
        <v>163.54413464999999</v>
      </c>
      <c r="BD172" s="15">
        <v>7.0752616247000004</v>
      </c>
      <c r="BE172" s="15">
        <v>0</v>
      </c>
      <c r="BG172" s="39"/>
    </row>
    <row r="173" spans="1:59">
      <c r="A173" s="39"/>
      <c r="B173" s="39"/>
      <c r="C173" s="39"/>
      <c r="E173" s="14">
        <v>139</v>
      </c>
      <c r="F173" s="15">
        <v>1262.5722255000001</v>
      </c>
      <c r="G173" s="15">
        <v>179.08464223999999</v>
      </c>
      <c r="H173" s="15">
        <v>206.24704718999999</v>
      </c>
      <c r="I173" s="15">
        <v>231.43976684</v>
      </c>
      <c r="J173" s="15">
        <v>6.2356164384000001</v>
      </c>
      <c r="K173" s="15">
        <v>27.314806625999999</v>
      </c>
      <c r="L173" s="15">
        <v>219.12340449000001</v>
      </c>
      <c r="M173" s="15">
        <v>347.35333982999998</v>
      </c>
      <c r="N173" s="15">
        <v>8.1283647944999995</v>
      </c>
      <c r="O173" s="15">
        <v>0</v>
      </c>
      <c r="Q173" s="39"/>
      <c r="S173" s="14">
        <v>139</v>
      </c>
      <c r="T173" s="15">
        <v>1205.2979247000001</v>
      </c>
      <c r="U173" s="15">
        <v>163.39691823000001</v>
      </c>
      <c r="V173" s="15">
        <v>174.62731743000001</v>
      </c>
      <c r="W173" s="15">
        <v>190.02190805999999</v>
      </c>
      <c r="X173" s="15">
        <v>6.2356164384000001</v>
      </c>
      <c r="Y173" s="15">
        <v>133.94073498</v>
      </c>
      <c r="Z173" s="15">
        <v>188.80640779999999</v>
      </c>
      <c r="AA173" s="15">
        <v>212.93663104000001</v>
      </c>
      <c r="AB173" s="15">
        <v>7.4766941150999999</v>
      </c>
      <c r="AC173" s="15">
        <v>46</v>
      </c>
      <c r="AE173" s="39"/>
      <c r="AG173" s="14">
        <v>139</v>
      </c>
      <c r="AH173" s="15">
        <v>1100.8784008</v>
      </c>
      <c r="AI173" s="15">
        <v>149.78905465</v>
      </c>
      <c r="AJ173" s="15">
        <v>187.98969661000001</v>
      </c>
      <c r="AK173" s="15">
        <v>212.05383297</v>
      </c>
      <c r="AL173" s="15">
        <v>6.2356164384000001</v>
      </c>
      <c r="AM173" s="15">
        <v>39.845037791999999</v>
      </c>
      <c r="AN173" s="15">
        <v>167.79565665999999</v>
      </c>
      <c r="AO173" s="15">
        <v>219.99213277999999</v>
      </c>
      <c r="AP173" s="15">
        <v>7.0717534246999998</v>
      </c>
      <c r="AQ173" s="15">
        <v>46</v>
      </c>
      <c r="AS173" s="39"/>
      <c r="AU173" s="14">
        <v>139</v>
      </c>
      <c r="AV173" s="15">
        <v>1100.837501</v>
      </c>
      <c r="AW173" s="15">
        <v>145.68235798000001</v>
      </c>
      <c r="AX173" s="15">
        <v>168.23531679000001</v>
      </c>
      <c r="AY173" s="15">
        <v>202.24818062</v>
      </c>
      <c r="AZ173" s="15">
        <v>6.2356164384000001</v>
      </c>
      <c r="BA173" s="15">
        <v>112.17565782</v>
      </c>
      <c r="BB173" s="15">
        <v>168.34063753000001</v>
      </c>
      <c r="BC173" s="15">
        <v>163.11994745999999</v>
      </c>
      <c r="BD173" s="15">
        <v>7.0752616247000004</v>
      </c>
      <c r="BE173" s="15">
        <v>0</v>
      </c>
      <c r="BG173" s="39"/>
    </row>
    <row r="174" spans="1:59">
      <c r="A174" s="39"/>
      <c r="B174" s="39"/>
      <c r="C174" s="39"/>
      <c r="E174" s="14">
        <v>140</v>
      </c>
      <c r="F174" s="15">
        <v>1254.4338961000001</v>
      </c>
      <c r="G174" s="15">
        <v>178.55378861</v>
      </c>
      <c r="H174" s="15">
        <v>205.84818344000001</v>
      </c>
      <c r="I174" s="15">
        <v>231.13356044</v>
      </c>
      <c r="J174" s="15">
        <v>6.2356164384000001</v>
      </c>
      <c r="K174" s="15">
        <v>27.294135782000001</v>
      </c>
      <c r="L174" s="15">
        <v>218.98586968999999</v>
      </c>
      <c r="M174" s="15">
        <v>345.93737891000001</v>
      </c>
      <c r="N174" s="15">
        <v>8.1283647944999995</v>
      </c>
      <c r="O174" s="15">
        <v>0</v>
      </c>
      <c r="Q174" s="39"/>
      <c r="S174" s="14">
        <v>140</v>
      </c>
      <c r="T174" s="15">
        <v>1197.7187617</v>
      </c>
      <c r="U174" s="15">
        <v>162.83187262999999</v>
      </c>
      <c r="V174" s="15">
        <v>174.28521907000001</v>
      </c>
      <c r="W174" s="15">
        <v>189.78697801999999</v>
      </c>
      <c r="X174" s="15">
        <v>6.2356164384000001</v>
      </c>
      <c r="Y174" s="15">
        <v>133.6906525</v>
      </c>
      <c r="Z174" s="15">
        <v>188.6917411</v>
      </c>
      <c r="AA174" s="15">
        <v>212.14399066999999</v>
      </c>
      <c r="AB174" s="15">
        <v>7.4766941150999999</v>
      </c>
      <c r="AC174" s="15">
        <v>50</v>
      </c>
      <c r="AE174" s="39"/>
      <c r="AG174" s="14">
        <v>140</v>
      </c>
      <c r="AH174" s="15">
        <v>1094.1055570000001</v>
      </c>
      <c r="AI174" s="15">
        <v>149.20796561</v>
      </c>
      <c r="AJ174" s="15">
        <v>187.46003103000001</v>
      </c>
      <c r="AK174" s="15">
        <v>211.77628082000001</v>
      </c>
      <c r="AL174" s="15">
        <v>6.2356164384000001</v>
      </c>
      <c r="AM174" s="15">
        <v>39.813839037999998</v>
      </c>
      <c r="AN174" s="15">
        <v>167.71845862999999</v>
      </c>
      <c r="AO174" s="15">
        <v>219.26761669000001</v>
      </c>
      <c r="AP174" s="15">
        <v>7.0717534246999998</v>
      </c>
      <c r="AQ174" s="15">
        <v>50</v>
      </c>
      <c r="AS174" s="39"/>
      <c r="AU174" s="14">
        <v>140</v>
      </c>
      <c r="AV174" s="15">
        <v>1094.0538564999999</v>
      </c>
      <c r="AW174" s="15">
        <v>144.96012324</v>
      </c>
      <c r="AX174" s="15">
        <v>167.9050604</v>
      </c>
      <c r="AY174" s="15">
        <v>201.99004765000001</v>
      </c>
      <c r="AZ174" s="15">
        <v>6.2356164384000001</v>
      </c>
      <c r="BA174" s="15">
        <v>112.07396704</v>
      </c>
      <c r="BB174" s="15">
        <v>168.26534777000001</v>
      </c>
      <c r="BC174" s="15">
        <v>162.69900171</v>
      </c>
      <c r="BD174" s="15">
        <v>7.0752616247000004</v>
      </c>
      <c r="BE174" s="15">
        <v>0</v>
      </c>
      <c r="BG174" s="39"/>
    </row>
    <row r="175" spans="1:59">
      <c r="A175" s="39"/>
      <c r="B175" s="39"/>
      <c r="C175" s="39"/>
      <c r="E175" s="14">
        <v>141</v>
      </c>
      <c r="F175" s="15">
        <v>1246.9232371000001</v>
      </c>
      <c r="G175" s="15">
        <v>177.74787524999999</v>
      </c>
      <c r="H175" s="15">
        <v>205.10922400999999</v>
      </c>
      <c r="I175" s="15">
        <v>230.81483893000001</v>
      </c>
      <c r="J175" s="15">
        <v>6.2356164384000001</v>
      </c>
      <c r="K175" s="15">
        <v>27.273399946000001</v>
      </c>
      <c r="L175" s="15">
        <v>218.85114073</v>
      </c>
      <c r="M175" s="15">
        <v>344.53664284000001</v>
      </c>
      <c r="N175" s="15">
        <v>8.1283647944999995</v>
      </c>
      <c r="O175" s="15">
        <v>0</v>
      </c>
      <c r="Q175" s="39"/>
      <c r="S175" s="14">
        <v>141</v>
      </c>
      <c r="T175" s="15">
        <v>1190.4227678</v>
      </c>
      <c r="U175" s="15">
        <v>162.30914651000001</v>
      </c>
      <c r="V175" s="15">
        <v>173.62623635</v>
      </c>
      <c r="W175" s="15">
        <v>189.54344387</v>
      </c>
      <c r="X175" s="15">
        <v>6.2356164384000001</v>
      </c>
      <c r="Y175" s="15">
        <v>133.44376962999999</v>
      </c>
      <c r="Z175" s="15">
        <v>188.57859296000001</v>
      </c>
      <c r="AA175" s="15">
        <v>211.35819842000001</v>
      </c>
      <c r="AB175" s="15">
        <v>7.4766941150999999</v>
      </c>
      <c r="AC175" s="15">
        <v>53</v>
      </c>
      <c r="AE175" s="39"/>
      <c r="AG175" s="14">
        <v>141</v>
      </c>
      <c r="AH175" s="15">
        <v>1087.199089</v>
      </c>
      <c r="AI175" s="15">
        <v>148.66197252000001</v>
      </c>
      <c r="AJ175" s="15">
        <v>187.02812395000001</v>
      </c>
      <c r="AK175" s="15">
        <v>211.49949837</v>
      </c>
      <c r="AL175" s="15">
        <v>6.2356164384000001</v>
      </c>
      <c r="AM175" s="15">
        <v>39.782647863999998</v>
      </c>
      <c r="AN175" s="15">
        <v>167.64261873999999</v>
      </c>
      <c r="AO175" s="15">
        <v>218.54805691999999</v>
      </c>
      <c r="AP175" s="15">
        <v>7.0717534246999998</v>
      </c>
      <c r="AQ175" s="15">
        <v>53</v>
      </c>
      <c r="AS175" s="39"/>
      <c r="AU175" s="14">
        <v>141</v>
      </c>
      <c r="AV175" s="15">
        <v>1087.0433109000001</v>
      </c>
      <c r="AW175" s="15">
        <v>144.63791896000001</v>
      </c>
      <c r="AX175" s="15">
        <v>167.41164132</v>
      </c>
      <c r="AY175" s="15">
        <v>201.721948</v>
      </c>
      <c r="AZ175" s="15">
        <v>6.2356164384000001</v>
      </c>
      <c r="BA175" s="15">
        <v>111.97228996</v>
      </c>
      <c r="BB175" s="15">
        <v>168.19099298</v>
      </c>
      <c r="BC175" s="15">
        <v>162.28101928000001</v>
      </c>
      <c r="BD175" s="15">
        <v>7.0752616247000004</v>
      </c>
      <c r="BE175" s="15">
        <v>0</v>
      </c>
      <c r="BG175" s="39"/>
    </row>
    <row r="176" spans="1:59">
      <c r="A176" s="39"/>
      <c r="B176" s="39"/>
      <c r="C176" s="39"/>
      <c r="E176" s="14">
        <v>142</v>
      </c>
      <c r="F176" s="15">
        <v>1238.6663736</v>
      </c>
      <c r="G176" s="15">
        <v>177.32117045000001</v>
      </c>
      <c r="H176" s="15">
        <v>204.68692544999999</v>
      </c>
      <c r="I176" s="15">
        <v>230.54645259</v>
      </c>
      <c r="J176" s="15">
        <v>6.2356164384000001</v>
      </c>
      <c r="K176" s="15">
        <v>27.25260437</v>
      </c>
      <c r="L176" s="15">
        <v>218.71894021</v>
      </c>
      <c r="M176" s="15">
        <v>343.15123574</v>
      </c>
      <c r="N176" s="15">
        <v>8.1283647944999995</v>
      </c>
      <c r="O176" s="15">
        <v>0</v>
      </c>
      <c r="Q176" s="39"/>
      <c r="S176" s="14">
        <v>142</v>
      </c>
      <c r="T176" s="15">
        <v>1183.3097829000001</v>
      </c>
      <c r="U176" s="15">
        <v>161.44523144999999</v>
      </c>
      <c r="V176" s="15">
        <v>173.11520884999999</v>
      </c>
      <c r="W176" s="15">
        <v>189.31013426999999</v>
      </c>
      <c r="X176" s="15">
        <v>6.2356164384000001</v>
      </c>
      <c r="Y176" s="15">
        <v>133.20015472</v>
      </c>
      <c r="Z176" s="15">
        <v>188.46672425</v>
      </c>
      <c r="AA176" s="15">
        <v>210.57912981000001</v>
      </c>
      <c r="AB176" s="15">
        <v>7.4766941150999999</v>
      </c>
      <c r="AC176" s="15">
        <v>56</v>
      </c>
      <c r="AE176" s="39"/>
      <c r="AG176" s="14">
        <v>142</v>
      </c>
      <c r="AH176" s="15">
        <v>1080.2744849999999</v>
      </c>
      <c r="AI176" s="15">
        <v>148.00423413999999</v>
      </c>
      <c r="AJ176" s="15">
        <v>186.70101162</v>
      </c>
      <c r="AK176" s="15">
        <v>211.24780253</v>
      </c>
      <c r="AL176" s="15">
        <v>6.2356164384000001</v>
      </c>
      <c r="AM176" s="15">
        <v>39.751479506000003</v>
      </c>
      <c r="AN176" s="15">
        <v>167.56788703999999</v>
      </c>
      <c r="AO176" s="15">
        <v>217.83322855</v>
      </c>
      <c r="AP176" s="15">
        <v>7.0717534246999998</v>
      </c>
      <c r="AQ176" s="15">
        <v>56</v>
      </c>
      <c r="AS176" s="39"/>
      <c r="AU176" s="14">
        <v>142</v>
      </c>
      <c r="AV176" s="15">
        <v>1080.3566166000001</v>
      </c>
      <c r="AW176" s="15">
        <v>143.91698284</v>
      </c>
      <c r="AX176" s="15">
        <v>166.97319274</v>
      </c>
      <c r="AY176" s="15">
        <v>201.47375847000001</v>
      </c>
      <c r="AZ176" s="15">
        <v>6.2356164384000001</v>
      </c>
      <c r="BA176" s="15">
        <v>111.87068764999999</v>
      </c>
      <c r="BB176" s="15">
        <v>168.11732739000001</v>
      </c>
      <c r="BC176" s="15">
        <v>161.86572201999999</v>
      </c>
      <c r="BD176" s="15">
        <v>7.0752616247000004</v>
      </c>
      <c r="BE176" s="15">
        <v>0</v>
      </c>
      <c r="BG176" s="39"/>
    </row>
    <row r="177" spans="1:59">
      <c r="A177" s="39"/>
      <c r="B177" s="39"/>
      <c r="C177" s="39"/>
      <c r="E177" s="14">
        <v>143</v>
      </c>
      <c r="F177" s="15">
        <v>1230.6969538000001</v>
      </c>
      <c r="G177" s="15">
        <v>176.82479824999999</v>
      </c>
      <c r="H177" s="15">
        <v>204.0497666</v>
      </c>
      <c r="I177" s="15">
        <v>230.27515018</v>
      </c>
      <c r="J177" s="15">
        <v>6.2356164384000001</v>
      </c>
      <c r="K177" s="15">
        <v>27.231754305999999</v>
      </c>
      <c r="L177" s="15">
        <v>218.58899074000001</v>
      </c>
      <c r="M177" s="15">
        <v>341.78126171000002</v>
      </c>
      <c r="N177" s="15">
        <v>8.1283647944999995</v>
      </c>
      <c r="O177" s="15">
        <v>0</v>
      </c>
      <c r="Q177" s="39"/>
      <c r="S177" s="14">
        <v>143</v>
      </c>
      <c r="T177" s="15">
        <v>1175.5842948</v>
      </c>
      <c r="U177" s="15">
        <v>161.06638565</v>
      </c>
      <c r="V177" s="15">
        <v>172.71205526</v>
      </c>
      <c r="W177" s="15">
        <v>189.09638483000001</v>
      </c>
      <c r="X177" s="15">
        <v>6.2356164384000001</v>
      </c>
      <c r="Y177" s="15">
        <v>132.95987617</v>
      </c>
      <c r="Z177" s="15">
        <v>188.35589582</v>
      </c>
      <c r="AA177" s="15">
        <v>209.80666038000001</v>
      </c>
      <c r="AB177" s="15">
        <v>7.4766941150999999</v>
      </c>
      <c r="AC177" s="15">
        <v>60</v>
      </c>
      <c r="AE177" s="39"/>
      <c r="AG177" s="14">
        <v>143</v>
      </c>
      <c r="AH177" s="15">
        <v>1073.0850077</v>
      </c>
      <c r="AI177" s="15">
        <v>147.64093543999999</v>
      </c>
      <c r="AJ177" s="15">
        <v>186.35121622</v>
      </c>
      <c r="AK177" s="15">
        <v>210.98922339000001</v>
      </c>
      <c r="AL177" s="15">
        <v>6.2356164384000001</v>
      </c>
      <c r="AM177" s="15">
        <v>39.720349194999997</v>
      </c>
      <c r="AN177" s="15">
        <v>167.49401358</v>
      </c>
      <c r="AO177" s="15">
        <v>217.12290666000001</v>
      </c>
      <c r="AP177" s="15">
        <v>7.0717534246999998</v>
      </c>
      <c r="AQ177" s="15">
        <v>60</v>
      </c>
      <c r="AS177" s="39"/>
      <c r="AU177" s="14">
        <v>143</v>
      </c>
      <c r="AV177" s="15">
        <v>1073.446563</v>
      </c>
      <c r="AW177" s="15">
        <v>143.55020225000001</v>
      </c>
      <c r="AX177" s="15">
        <v>166.38576276000001</v>
      </c>
      <c r="AY177" s="15">
        <v>201.24375404</v>
      </c>
      <c r="AZ177" s="15">
        <v>6.2356164384000001</v>
      </c>
      <c r="BA177" s="15">
        <v>111.76922118</v>
      </c>
      <c r="BB177" s="15">
        <v>168.04410519999999</v>
      </c>
      <c r="BC177" s="15">
        <v>161.45283180000001</v>
      </c>
      <c r="BD177" s="15">
        <v>7.0752616247000004</v>
      </c>
      <c r="BE177" s="15">
        <v>0</v>
      </c>
      <c r="BG177" s="39"/>
    </row>
    <row r="178" spans="1:59">
      <c r="A178" s="39"/>
      <c r="B178" s="39"/>
      <c r="C178" s="39"/>
      <c r="E178" s="14">
        <v>144</v>
      </c>
      <c r="F178" s="15">
        <v>1222.9920513</v>
      </c>
      <c r="G178" s="15">
        <v>176.17169433999999</v>
      </c>
      <c r="H178" s="15">
        <v>203.30746601999999</v>
      </c>
      <c r="I178" s="15">
        <v>230.00120390000001</v>
      </c>
      <c r="J178" s="15">
        <v>6.2356164384000001</v>
      </c>
      <c r="K178" s="15">
        <v>27.210855005999999</v>
      </c>
      <c r="L178" s="15">
        <v>218.46101494000001</v>
      </c>
      <c r="M178" s="15">
        <v>340.42682486000001</v>
      </c>
      <c r="N178" s="15">
        <v>8.1283647944999995</v>
      </c>
      <c r="O178" s="15">
        <v>0</v>
      </c>
      <c r="Q178" s="39"/>
      <c r="S178" s="14">
        <v>144</v>
      </c>
      <c r="T178" s="15">
        <v>1168.5471955</v>
      </c>
      <c r="U178" s="15">
        <v>160.38367364000001</v>
      </c>
      <c r="V178" s="15">
        <v>171.92306212</v>
      </c>
      <c r="W178" s="15">
        <v>188.88395231000001</v>
      </c>
      <c r="X178" s="15">
        <v>6.2356164384000001</v>
      </c>
      <c r="Y178" s="15">
        <v>132.72300233000001</v>
      </c>
      <c r="Z178" s="15">
        <v>188.24586855999999</v>
      </c>
      <c r="AA178" s="15">
        <v>209.04066567000001</v>
      </c>
      <c r="AB178" s="15">
        <v>7.4766941150999999</v>
      </c>
      <c r="AC178" s="15">
        <v>63</v>
      </c>
      <c r="AE178" s="39"/>
      <c r="AG178" s="14">
        <v>144</v>
      </c>
      <c r="AH178" s="15">
        <v>1066.6469476</v>
      </c>
      <c r="AI178" s="15">
        <v>147.05431236000001</v>
      </c>
      <c r="AJ178" s="15">
        <v>185.47524107000001</v>
      </c>
      <c r="AK178" s="15">
        <v>210.72873113</v>
      </c>
      <c r="AL178" s="15">
        <v>6.2356164384000001</v>
      </c>
      <c r="AM178" s="15">
        <v>39.689272168000002</v>
      </c>
      <c r="AN178" s="15">
        <v>167.42074840000001</v>
      </c>
      <c r="AO178" s="15">
        <v>216.41686633</v>
      </c>
      <c r="AP178" s="15">
        <v>7.0717534246999998</v>
      </c>
      <c r="AQ178" s="15">
        <v>63</v>
      </c>
      <c r="AS178" s="39"/>
      <c r="AU178" s="14">
        <v>144</v>
      </c>
      <c r="AV178" s="15">
        <v>1066.6996191000001</v>
      </c>
      <c r="AW178" s="15">
        <v>142.98639165</v>
      </c>
      <c r="AX178" s="15">
        <v>165.83144297999999</v>
      </c>
      <c r="AY178" s="15">
        <v>201.01455969</v>
      </c>
      <c r="AZ178" s="15">
        <v>6.2356164384000001</v>
      </c>
      <c r="BA178" s="15">
        <v>111.66795159999999</v>
      </c>
      <c r="BB178" s="15">
        <v>167.97108064</v>
      </c>
      <c r="BC178" s="15">
        <v>161.04207048999999</v>
      </c>
      <c r="BD178" s="15">
        <v>7.0752616247000004</v>
      </c>
      <c r="BE178" s="15">
        <v>0</v>
      </c>
      <c r="BG178" s="39"/>
    </row>
    <row r="179" spans="1:59">
      <c r="A179" s="39"/>
      <c r="B179" s="39"/>
      <c r="C179" s="39"/>
      <c r="E179" s="14">
        <v>145</v>
      </c>
      <c r="F179" s="15">
        <v>1214.7583513</v>
      </c>
      <c r="G179" s="15">
        <v>175.70194749999999</v>
      </c>
      <c r="H179" s="15">
        <v>202.92782858000001</v>
      </c>
      <c r="I179" s="15">
        <v>229.710035</v>
      </c>
      <c r="J179" s="15">
        <v>6.2356164384000001</v>
      </c>
      <c r="K179" s="15">
        <v>27.189911722000002</v>
      </c>
      <c r="L179" s="15">
        <v>218.33473541000001</v>
      </c>
      <c r="M179" s="15">
        <v>339.08802931999998</v>
      </c>
      <c r="N179" s="15">
        <v>8.1283647944999995</v>
      </c>
      <c r="O179" s="15">
        <v>0</v>
      </c>
      <c r="Q179" s="39"/>
      <c r="S179" s="14">
        <v>145</v>
      </c>
      <c r="T179" s="15">
        <v>1161.0844821000001</v>
      </c>
      <c r="U179" s="15">
        <v>159.85133754</v>
      </c>
      <c r="V179" s="15">
        <v>171.43334368999999</v>
      </c>
      <c r="W179" s="15">
        <v>188.64748329</v>
      </c>
      <c r="X179" s="15">
        <v>6.2356164384000001</v>
      </c>
      <c r="Y179" s="15">
        <v>132.48960160999999</v>
      </c>
      <c r="Z179" s="15">
        <v>188.13640332</v>
      </c>
      <c r="AA179" s="15">
        <v>208.28102121000001</v>
      </c>
      <c r="AB179" s="15">
        <v>7.4766941150999999</v>
      </c>
      <c r="AC179" s="15">
        <v>67</v>
      </c>
      <c r="AE179" s="39"/>
      <c r="AG179" s="14">
        <v>145</v>
      </c>
      <c r="AH179" s="15">
        <v>1059.7679313000001</v>
      </c>
      <c r="AI179" s="15">
        <v>146.54471519000001</v>
      </c>
      <c r="AJ179" s="15">
        <v>184.97902458999999</v>
      </c>
      <c r="AK179" s="15">
        <v>210.45241050999999</v>
      </c>
      <c r="AL179" s="15">
        <v>6.2356164384000001</v>
      </c>
      <c r="AM179" s="15">
        <v>39.658263656999999</v>
      </c>
      <c r="AN179" s="15">
        <v>167.34784153999999</v>
      </c>
      <c r="AO179" s="15">
        <v>215.71488264999999</v>
      </c>
      <c r="AP179" s="15">
        <v>7.0717534246999998</v>
      </c>
      <c r="AQ179" s="15">
        <v>67</v>
      </c>
      <c r="AS179" s="39"/>
      <c r="AU179" s="14">
        <v>145</v>
      </c>
      <c r="AV179" s="15">
        <v>1060.0464936999999</v>
      </c>
      <c r="AW179" s="15">
        <v>142.30284520000001</v>
      </c>
      <c r="AX179" s="15">
        <v>165.32207</v>
      </c>
      <c r="AY179" s="15">
        <v>200.76633595000001</v>
      </c>
      <c r="AZ179" s="15">
        <v>6.2356164384000001</v>
      </c>
      <c r="BA179" s="15">
        <v>111.56693998999999</v>
      </c>
      <c r="BB179" s="15">
        <v>167.89800792</v>
      </c>
      <c r="BC179" s="15">
        <v>160.63315994000001</v>
      </c>
      <c r="BD179" s="15">
        <v>7.0752616247000004</v>
      </c>
      <c r="BE179" s="15">
        <v>1</v>
      </c>
      <c r="BG179" s="39"/>
    </row>
    <row r="180" spans="1:59">
      <c r="A180" s="39"/>
      <c r="B180" s="39"/>
      <c r="C180" s="39"/>
      <c r="E180" s="14">
        <v>146</v>
      </c>
      <c r="F180" s="15">
        <v>1206.8958513</v>
      </c>
      <c r="G180" s="15">
        <v>175.1640506</v>
      </c>
      <c r="H180" s="15">
        <v>202.21658779000001</v>
      </c>
      <c r="I180" s="15">
        <v>229.44741945000001</v>
      </c>
      <c r="J180" s="15">
        <v>6.2356164384000001</v>
      </c>
      <c r="K180" s="15">
        <v>27.168929707</v>
      </c>
      <c r="L180" s="15">
        <v>218.20987477</v>
      </c>
      <c r="M180" s="15">
        <v>337.76497920000003</v>
      </c>
      <c r="N180" s="15">
        <v>8.1283647944999995</v>
      </c>
      <c r="O180" s="15">
        <v>0</v>
      </c>
      <c r="Q180" s="39"/>
      <c r="S180" s="14">
        <v>146</v>
      </c>
      <c r="T180" s="15">
        <v>1153.6183235999999</v>
      </c>
      <c r="U180" s="15">
        <v>159.31064764000001</v>
      </c>
      <c r="V180" s="15">
        <v>170.94779012999999</v>
      </c>
      <c r="W180" s="15">
        <v>188.41864824999999</v>
      </c>
      <c r="X180" s="15">
        <v>6.2356164384000001</v>
      </c>
      <c r="Y180" s="15">
        <v>132.25974235999999</v>
      </c>
      <c r="Z180" s="15">
        <v>188.02726096000001</v>
      </c>
      <c r="AA180" s="15">
        <v>207.52760253</v>
      </c>
      <c r="AB180" s="15">
        <v>7.4766941150999999</v>
      </c>
      <c r="AC180" s="15">
        <v>70</v>
      </c>
      <c r="AE180" s="39"/>
      <c r="AG180" s="14">
        <v>146</v>
      </c>
      <c r="AH180" s="15">
        <v>1052.6257616</v>
      </c>
      <c r="AI180" s="15">
        <v>146.29854316999999</v>
      </c>
      <c r="AJ180" s="15">
        <v>184.46167926000001</v>
      </c>
      <c r="AK180" s="15">
        <v>210.19694691999999</v>
      </c>
      <c r="AL180" s="15">
        <v>6.2356164384000001</v>
      </c>
      <c r="AM180" s="15">
        <v>39.627338895999998</v>
      </c>
      <c r="AN180" s="15">
        <v>167.27504306</v>
      </c>
      <c r="AO180" s="15">
        <v>215.01673069</v>
      </c>
      <c r="AP180" s="15">
        <v>7.0717534246999998</v>
      </c>
      <c r="AQ180" s="15">
        <v>70</v>
      </c>
      <c r="AS180" s="39"/>
      <c r="AU180" s="14">
        <v>146</v>
      </c>
      <c r="AV180" s="15">
        <v>1052.7399765</v>
      </c>
      <c r="AW180" s="15">
        <v>142.00365979</v>
      </c>
      <c r="AX180" s="15">
        <v>165.07893583000001</v>
      </c>
      <c r="AY180" s="15">
        <v>200.52090418</v>
      </c>
      <c r="AZ180" s="15">
        <v>6.2356164384000001</v>
      </c>
      <c r="BA180" s="15">
        <v>111.46624740999999</v>
      </c>
      <c r="BB180" s="15">
        <v>167.82464125000001</v>
      </c>
      <c r="BC180" s="15">
        <v>160.22582204</v>
      </c>
      <c r="BD180" s="15">
        <v>7.0752616247000004</v>
      </c>
      <c r="BE180" s="15">
        <v>4</v>
      </c>
      <c r="BG180" s="39"/>
    </row>
    <row r="181" spans="1:59">
      <c r="A181" s="39"/>
      <c r="B181" s="39"/>
      <c r="C181" s="39"/>
      <c r="E181" s="14">
        <v>147</v>
      </c>
      <c r="F181" s="15">
        <v>1198.9314115</v>
      </c>
      <c r="G181" s="15">
        <v>174.27757249999999</v>
      </c>
      <c r="H181" s="15">
        <v>201.95327760999999</v>
      </c>
      <c r="I181" s="15">
        <v>229.18739428999999</v>
      </c>
      <c r="J181" s="15">
        <v>6.2356164384000001</v>
      </c>
      <c r="K181" s="15">
        <v>27.147914212</v>
      </c>
      <c r="L181" s="15">
        <v>218.08615562</v>
      </c>
      <c r="M181" s="15">
        <v>336.45777859999998</v>
      </c>
      <c r="N181" s="15">
        <v>8.1283647944999995</v>
      </c>
      <c r="O181" s="15">
        <v>0</v>
      </c>
      <c r="Q181" s="39"/>
      <c r="S181" s="14">
        <v>147</v>
      </c>
      <c r="T181" s="15">
        <v>1145.9595537</v>
      </c>
      <c r="U181" s="15">
        <v>159.01497429</v>
      </c>
      <c r="V181" s="15">
        <v>170.38806055000001</v>
      </c>
      <c r="W181" s="15">
        <v>188.21158410000001</v>
      </c>
      <c r="X181" s="15">
        <v>6.2356164384000001</v>
      </c>
      <c r="Y181" s="15">
        <v>132.03349295999999</v>
      </c>
      <c r="Z181" s="15">
        <v>187.91820236999999</v>
      </c>
      <c r="AA181" s="15">
        <v>206.78028517999999</v>
      </c>
      <c r="AB181" s="15">
        <v>7.4766941150999999</v>
      </c>
      <c r="AC181" s="15">
        <v>73</v>
      </c>
      <c r="AE181" s="39"/>
      <c r="AG181" s="14">
        <v>147</v>
      </c>
      <c r="AH181" s="15">
        <v>1045.4081484000001</v>
      </c>
      <c r="AI181" s="15">
        <v>145.99939036999999</v>
      </c>
      <c r="AJ181" s="15">
        <v>184.06332456999999</v>
      </c>
      <c r="AK181" s="15">
        <v>209.95091704999999</v>
      </c>
      <c r="AL181" s="15">
        <v>6.2356164384000001</v>
      </c>
      <c r="AM181" s="15">
        <v>39.596513119999997</v>
      </c>
      <c r="AN181" s="15">
        <v>167.20210298999999</v>
      </c>
      <c r="AO181" s="15">
        <v>214.32218553999999</v>
      </c>
      <c r="AP181" s="15">
        <v>7.0717534246999998</v>
      </c>
      <c r="AQ181" s="15">
        <v>73</v>
      </c>
      <c r="AS181" s="39"/>
      <c r="AU181" s="14">
        <v>147</v>
      </c>
      <c r="AV181" s="15">
        <v>1045.6286992</v>
      </c>
      <c r="AW181" s="15">
        <v>141.69053941999999</v>
      </c>
      <c r="AX181" s="15">
        <v>164.63198406999999</v>
      </c>
      <c r="AY181" s="15">
        <v>200.29798500000001</v>
      </c>
      <c r="AZ181" s="15">
        <v>6.2356164384000001</v>
      </c>
      <c r="BA181" s="15">
        <v>111.36593492</v>
      </c>
      <c r="BB181" s="15">
        <v>167.75073485999999</v>
      </c>
      <c r="BC181" s="15">
        <v>159.81977864000001</v>
      </c>
      <c r="BD181" s="15">
        <v>7.0752616247000004</v>
      </c>
      <c r="BE181" s="15">
        <v>8</v>
      </c>
      <c r="BG181" s="39"/>
    </row>
    <row r="182" spans="1:59">
      <c r="A182" s="39"/>
      <c r="B182" s="39"/>
      <c r="C182" s="39"/>
      <c r="E182" s="14">
        <v>148</v>
      </c>
      <c r="F182" s="15">
        <v>1190.7352283</v>
      </c>
      <c r="G182" s="15">
        <v>173.81737053000001</v>
      </c>
      <c r="H182" s="15">
        <v>201.49312743999999</v>
      </c>
      <c r="I182" s="15">
        <v>228.92592139000001</v>
      </c>
      <c r="J182" s="15">
        <v>6.2356164384000001</v>
      </c>
      <c r="K182" s="15">
        <v>27.126870490000002</v>
      </c>
      <c r="L182" s="15">
        <v>217.96330057</v>
      </c>
      <c r="M182" s="15">
        <v>335.16653164000002</v>
      </c>
      <c r="N182" s="15">
        <v>8.1283647944999995</v>
      </c>
      <c r="O182" s="15">
        <v>0</v>
      </c>
      <c r="Q182" s="39"/>
      <c r="S182" s="14">
        <v>148</v>
      </c>
      <c r="T182" s="15">
        <v>1138.5108858999999</v>
      </c>
      <c r="U182" s="15">
        <v>158.31693856000001</v>
      </c>
      <c r="V182" s="15">
        <v>170.02222255999999</v>
      </c>
      <c r="W182" s="15">
        <v>188.00288859</v>
      </c>
      <c r="X182" s="15">
        <v>6.2356164384000001</v>
      </c>
      <c r="Y182" s="15">
        <v>131.81092179999999</v>
      </c>
      <c r="Z182" s="15">
        <v>187.80898839</v>
      </c>
      <c r="AA182" s="15">
        <v>206.03894468999999</v>
      </c>
      <c r="AB182" s="15">
        <v>7.4766941150999999</v>
      </c>
      <c r="AC182" s="15">
        <v>77</v>
      </c>
      <c r="AE182" s="39"/>
      <c r="AG182" s="14">
        <v>148</v>
      </c>
      <c r="AH182" s="15">
        <v>1038.4554458</v>
      </c>
      <c r="AI182" s="15">
        <v>145.43339151000001</v>
      </c>
      <c r="AJ182" s="15">
        <v>183.66860600000001</v>
      </c>
      <c r="AK182" s="15">
        <v>209.70318657999999</v>
      </c>
      <c r="AL182" s="15">
        <v>6.2356164384000001</v>
      </c>
      <c r="AM182" s="15">
        <v>39.565801563000001</v>
      </c>
      <c r="AN182" s="15">
        <v>167.12877140000001</v>
      </c>
      <c r="AO182" s="15">
        <v>213.63102228</v>
      </c>
      <c r="AP182" s="15">
        <v>7.0717534246999998</v>
      </c>
      <c r="AQ182" s="15">
        <v>77</v>
      </c>
      <c r="AS182" s="39"/>
      <c r="AU182" s="14">
        <v>148</v>
      </c>
      <c r="AV182" s="15">
        <v>1038.8283819999999</v>
      </c>
      <c r="AW182" s="15">
        <v>140.95935861999999</v>
      </c>
      <c r="AX182" s="15">
        <v>164.29377124999999</v>
      </c>
      <c r="AY182" s="15">
        <v>200.07342731</v>
      </c>
      <c r="AZ182" s="15">
        <v>6.2356164384000001</v>
      </c>
      <c r="BA182" s="15">
        <v>111.26606359</v>
      </c>
      <c r="BB182" s="15">
        <v>167.67604295000001</v>
      </c>
      <c r="BC182" s="15">
        <v>159.41475159999999</v>
      </c>
      <c r="BD182" s="15">
        <v>7.0752616247000004</v>
      </c>
      <c r="BE182" s="15">
        <v>12</v>
      </c>
      <c r="BG182" s="39"/>
    </row>
    <row r="183" spans="1:59">
      <c r="A183" s="39"/>
      <c r="B183" s="39"/>
      <c r="C183" s="39"/>
      <c r="E183" s="14">
        <v>149</v>
      </c>
      <c r="F183" s="15">
        <v>1183.6068863999999</v>
      </c>
      <c r="G183" s="15">
        <v>172.59432645999999</v>
      </c>
      <c r="H183" s="15">
        <v>200.70845467999999</v>
      </c>
      <c r="I183" s="15">
        <v>228.67350963000001</v>
      </c>
      <c r="J183" s="15">
        <v>6.2356164384000001</v>
      </c>
      <c r="K183" s="15">
        <v>27.105803792</v>
      </c>
      <c r="L183" s="15">
        <v>217.84103223</v>
      </c>
      <c r="M183" s="15">
        <v>333.89134243000001</v>
      </c>
      <c r="N183" s="15">
        <v>8.1283647944999995</v>
      </c>
      <c r="O183" s="15">
        <v>0</v>
      </c>
      <c r="Q183" s="39"/>
      <c r="S183" s="14">
        <v>149</v>
      </c>
      <c r="T183" s="15">
        <v>1131.5041807</v>
      </c>
      <c r="U183" s="15">
        <v>157.13874165999999</v>
      </c>
      <c r="V183" s="15">
        <v>169.63584842</v>
      </c>
      <c r="W183" s="15">
        <v>187.79800559</v>
      </c>
      <c r="X183" s="15">
        <v>6.2356164384000001</v>
      </c>
      <c r="Y183" s="15">
        <v>131.59209724999999</v>
      </c>
      <c r="Z183" s="15">
        <v>187.6993799</v>
      </c>
      <c r="AA183" s="15">
        <v>205.30345657999999</v>
      </c>
      <c r="AB183" s="15">
        <v>7.4766941150999999</v>
      </c>
      <c r="AC183" s="15">
        <v>80</v>
      </c>
      <c r="AE183" s="39"/>
      <c r="AG183" s="14">
        <v>149</v>
      </c>
      <c r="AH183" s="15">
        <v>1032.1757823</v>
      </c>
      <c r="AI183" s="15">
        <v>144.366771</v>
      </c>
      <c r="AJ183" s="15">
        <v>183.04085956</v>
      </c>
      <c r="AK183" s="15">
        <v>209.45926729999999</v>
      </c>
      <c r="AL183" s="15">
        <v>6.2356164384000001</v>
      </c>
      <c r="AM183" s="15">
        <v>39.535219458999997</v>
      </c>
      <c r="AN183" s="15">
        <v>167.05479832</v>
      </c>
      <c r="AO183" s="15">
        <v>212.94301598999999</v>
      </c>
      <c r="AP183" s="15">
        <v>7.0717534246999998</v>
      </c>
      <c r="AQ183" s="15">
        <v>80</v>
      </c>
      <c r="AS183" s="39"/>
      <c r="AU183" s="14">
        <v>149</v>
      </c>
      <c r="AV183" s="15">
        <v>1032.5605117</v>
      </c>
      <c r="AW183" s="15">
        <v>139.97861209999999</v>
      </c>
      <c r="AX183" s="15">
        <v>163.62002319999999</v>
      </c>
      <c r="AY183" s="15">
        <v>199.85216793999999</v>
      </c>
      <c r="AZ183" s="15">
        <v>6.2356164384000001</v>
      </c>
      <c r="BA183" s="15">
        <v>111.16669448</v>
      </c>
      <c r="BB183" s="15">
        <v>167.60031975000001</v>
      </c>
      <c r="BC183" s="15">
        <v>159.01046278999999</v>
      </c>
      <c r="BD183" s="15">
        <v>7.0752616247000004</v>
      </c>
      <c r="BE183" s="15">
        <v>15</v>
      </c>
      <c r="BG183" s="39"/>
    </row>
    <row r="184" spans="1:59">
      <c r="A184" s="39"/>
      <c r="B184" s="39"/>
      <c r="C184" s="39"/>
      <c r="E184" s="14">
        <v>150</v>
      </c>
      <c r="F184" s="15">
        <v>1176.0197178000001</v>
      </c>
      <c r="G184" s="15">
        <v>171.64096931</v>
      </c>
      <c r="H184" s="15">
        <v>200.12025951000001</v>
      </c>
      <c r="I184" s="15">
        <v>228.41376011</v>
      </c>
      <c r="J184" s="15">
        <v>6.2356164384000001</v>
      </c>
      <c r="K184" s="15">
        <v>27.084719370999998</v>
      </c>
      <c r="L184" s="15">
        <v>217.71907322000001</v>
      </c>
      <c r="M184" s="15">
        <v>332.63231509000002</v>
      </c>
      <c r="N184" s="15">
        <v>8.1283647944999995</v>
      </c>
      <c r="O184" s="15">
        <v>0</v>
      </c>
      <c r="Q184" s="39"/>
      <c r="S184" s="14">
        <v>150</v>
      </c>
      <c r="T184" s="15">
        <v>1124.6040014</v>
      </c>
      <c r="U184" s="15">
        <v>155.97886939</v>
      </c>
      <c r="V184" s="15">
        <v>169.0845266</v>
      </c>
      <c r="W184" s="15">
        <v>187.60163166000001</v>
      </c>
      <c r="X184" s="15">
        <v>6.2356164384000001</v>
      </c>
      <c r="Y184" s="15">
        <v>131.37708769</v>
      </c>
      <c r="Z184" s="15">
        <v>187.58913776</v>
      </c>
      <c r="AA184" s="15">
        <v>204.57369639999999</v>
      </c>
      <c r="AB184" s="15">
        <v>7.4766941150999999</v>
      </c>
      <c r="AC184" s="15">
        <v>83</v>
      </c>
      <c r="AE184" s="39"/>
      <c r="AG184" s="14">
        <v>150</v>
      </c>
      <c r="AH184" s="15">
        <v>1025.8114339000001</v>
      </c>
      <c r="AI184" s="15">
        <v>143.31809072999999</v>
      </c>
      <c r="AJ184" s="15">
        <v>182.45360693000001</v>
      </c>
      <c r="AK184" s="15">
        <v>209.22333232</v>
      </c>
      <c r="AL184" s="15">
        <v>6.2356164384000001</v>
      </c>
      <c r="AM184" s="15">
        <v>39.504782040999999</v>
      </c>
      <c r="AN184" s="15">
        <v>166.9799338</v>
      </c>
      <c r="AO184" s="15">
        <v>212.25794174999999</v>
      </c>
      <c r="AP184" s="15">
        <v>7.0717534246999998</v>
      </c>
      <c r="AQ184" s="15">
        <v>83</v>
      </c>
      <c r="AS184" s="39"/>
      <c r="AU184" s="14">
        <v>150</v>
      </c>
      <c r="AV184" s="15">
        <v>1025.9950214999999</v>
      </c>
      <c r="AW184" s="15">
        <v>139.26442621999999</v>
      </c>
      <c r="AX184" s="15">
        <v>162.93197339</v>
      </c>
      <c r="AY184" s="15">
        <v>199.64226223</v>
      </c>
      <c r="AZ184" s="15">
        <v>6.2356164384000001</v>
      </c>
      <c r="BA184" s="15">
        <v>111.06788865</v>
      </c>
      <c r="BB184" s="15">
        <v>167.52331946999999</v>
      </c>
      <c r="BC184" s="15">
        <v>158.60663407999999</v>
      </c>
      <c r="BD184" s="15">
        <v>7.0752616247000004</v>
      </c>
      <c r="BE184" s="15">
        <v>19</v>
      </c>
      <c r="BG184" s="39"/>
    </row>
    <row r="185" spans="1:59">
      <c r="A185" s="39"/>
      <c r="B185" s="39"/>
      <c r="C185" s="39"/>
      <c r="E185" s="14">
        <v>151</v>
      </c>
      <c r="F185" s="15">
        <v>1167.8698733000001</v>
      </c>
      <c r="G185" s="15">
        <v>171.17611341</v>
      </c>
      <c r="H185" s="15">
        <v>199.60833761000001</v>
      </c>
      <c r="I185" s="15">
        <v>228.15191196999999</v>
      </c>
      <c r="J185" s="15">
        <v>6.2356164384000001</v>
      </c>
      <c r="K185" s="15">
        <v>27.063622477999999</v>
      </c>
      <c r="L185" s="15">
        <v>217.59714614000001</v>
      </c>
      <c r="M185" s="15">
        <v>331.38955372999999</v>
      </c>
      <c r="N185" s="15">
        <v>8.1283647944999995</v>
      </c>
      <c r="O185" s="15">
        <v>0</v>
      </c>
      <c r="Q185" s="39"/>
      <c r="S185" s="14">
        <v>151</v>
      </c>
      <c r="T185" s="15">
        <v>1117.5342185</v>
      </c>
      <c r="U185" s="15">
        <v>155.1454257</v>
      </c>
      <c r="V185" s="15">
        <v>168.38992744999999</v>
      </c>
      <c r="W185" s="15">
        <v>187.39171001</v>
      </c>
      <c r="X185" s="15">
        <v>6.2356164384000001</v>
      </c>
      <c r="Y185" s="15">
        <v>131.16596149</v>
      </c>
      <c r="Z185" s="15">
        <v>187.47802283999999</v>
      </c>
      <c r="AA185" s="15">
        <v>203.84953967999999</v>
      </c>
      <c r="AB185" s="15">
        <v>7.4766941150999999</v>
      </c>
      <c r="AC185" s="15">
        <v>87</v>
      </c>
      <c r="AE185" s="39"/>
      <c r="AG185" s="14">
        <v>151</v>
      </c>
      <c r="AH185" s="15">
        <v>1019.5013977</v>
      </c>
      <c r="AI185" s="15">
        <v>142.43609846000001</v>
      </c>
      <c r="AJ185" s="15">
        <v>181.65881472999999</v>
      </c>
      <c r="AK185" s="15">
        <v>208.97393678</v>
      </c>
      <c r="AL185" s="15">
        <v>6.2356164384000001</v>
      </c>
      <c r="AM185" s="15">
        <v>39.474504543000002</v>
      </c>
      <c r="AN185" s="15">
        <v>166.90392789000001</v>
      </c>
      <c r="AO185" s="15">
        <v>211.57557464000001</v>
      </c>
      <c r="AP185" s="15">
        <v>7.0717534246999998</v>
      </c>
      <c r="AQ185" s="15">
        <v>87</v>
      </c>
      <c r="AS185" s="39"/>
      <c r="AU185" s="14">
        <v>151</v>
      </c>
      <c r="AV185" s="15">
        <v>1019.2521221</v>
      </c>
      <c r="AW185" s="15">
        <v>138.67224372000001</v>
      </c>
      <c r="AX185" s="15">
        <v>162.31608968</v>
      </c>
      <c r="AY185" s="15">
        <v>199.41559629</v>
      </c>
      <c r="AZ185" s="15">
        <v>6.2356164384000001</v>
      </c>
      <c r="BA185" s="15">
        <v>110.96970718</v>
      </c>
      <c r="BB185" s="15">
        <v>167.44479631999999</v>
      </c>
      <c r="BC185" s="15">
        <v>158.20298733000001</v>
      </c>
      <c r="BD185" s="15">
        <v>7.0752616247000004</v>
      </c>
      <c r="BE185" s="15">
        <v>23</v>
      </c>
      <c r="BG185" s="39"/>
    </row>
    <row r="186" spans="1:59">
      <c r="A186" s="39"/>
      <c r="B186" s="39"/>
      <c r="C186" s="39"/>
      <c r="E186" s="14">
        <v>152</v>
      </c>
      <c r="F186" s="15">
        <v>1160.4237820999999</v>
      </c>
      <c r="G186" s="15">
        <v>169.96023557999999</v>
      </c>
      <c r="H186" s="15">
        <v>199.14368432000001</v>
      </c>
      <c r="I186" s="15">
        <v>227.89006383</v>
      </c>
      <c r="J186" s="15">
        <v>6.2356164384000001</v>
      </c>
      <c r="K186" s="15">
        <v>27.042518365999999</v>
      </c>
      <c r="L186" s="15">
        <v>217.4749736</v>
      </c>
      <c r="M186" s="15">
        <v>330.16316245000002</v>
      </c>
      <c r="N186" s="15">
        <v>8.1283647944999995</v>
      </c>
      <c r="O186" s="15">
        <v>1</v>
      </c>
      <c r="Q186" s="39"/>
      <c r="S186" s="14">
        <v>152</v>
      </c>
      <c r="T186" s="15">
        <v>1110.3086157</v>
      </c>
      <c r="U186" s="15">
        <v>154.22555083</v>
      </c>
      <c r="V186" s="15">
        <v>167.93757943</v>
      </c>
      <c r="W186" s="15">
        <v>187.18178836000001</v>
      </c>
      <c r="X186" s="15">
        <v>6.2356164384000001</v>
      </c>
      <c r="Y186" s="15">
        <v>130.95878701999999</v>
      </c>
      <c r="Z186" s="15">
        <v>187.36579601</v>
      </c>
      <c r="AA186" s="15">
        <v>203.13086196</v>
      </c>
      <c r="AB186" s="15">
        <v>7.4766941150999999</v>
      </c>
      <c r="AC186" s="15">
        <v>90</v>
      </c>
      <c r="AE186" s="39"/>
      <c r="AG186" s="14">
        <v>152</v>
      </c>
      <c r="AH186" s="15">
        <v>1012.7774783999999</v>
      </c>
      <c r="AI186" s="15">
        <v>141.90912048000001</v>
      </c>
      <c r="AJ186" s="15">
        <v>180.92289134000001</v>
      </c>
      <c r="AK186" s="15">
        <v>208.72454124000001</v>
      </c>
      <c r="AL186" s="15">
        <v>6.2356164384000001</v>
      </c>
      <c r="AM186" s="15">
        <v>39.444402201000003</v>
      </c>
      <c r="AN186" s="15">
        <v>166.82653063000001</v>
      </c>
      <c r="AO186" s="15">
        <v>210.89568975</v>
      </c>
      <c r="AP186" s="15">
        <v>7.0717534246999998</v>
      </c>
      <c r="AQ186" s="15">
        <v>90</v>
      </c>
      <c r="AS186" s="39"/>
      <c r="AU186" s="14">
        <v>152</v>
      </c>
      <c r="AV186" s="15">
        <v>1012.7546699</v>
      </c>
      <c r="AW186" s="15">
        <v>137.76347673999999</v>
      </c>
      <c r="AX186" s="15">
        <v>161.77134312000001</v>
      </c>
      <c r="AY186" s="15">
        <v>199.18893034999999</v>
      </c>
      <c r="AZ186" s="15">
        <v>6.2356164384000001</v>
      </c>
      <c r="BA186" s="15">
        <v>110.87221113</v>
      </c>
      <c r="BB186" s="15">
        <v>167.36450453</v>
      </c>
      <c r="BC186" s="15">
        <v>157.79924441</v>
      </c>
      <c r="BD186" s="15">
        <v>7.0752616247000004</v>
      </c>
      <c r="BE186" s="15">
        <v>26</v>
      </c>
      <c r="BG186" s="39"/>
    </row>
    <row r="187" spans="1:59">
      <c r="A187" s="39"/>
      <c r="B187" s="39"/>
      <c r="C187" s="39"/>
      <c r="E187" s="14">
        <v>153</v>
      </c>
      <c r="F187" s="15">
        <v>1152.5651772000001</v>
      </c>
      <c r="G187" s="15">
        <v>169.15658669999999</v>
      </c>
      <c r="H187" s="15">
        <v>198.67865108999999</v>
      </c>
      <c r="I187" s="15">
        <v>227.62888039000001</v>
      </c>
      <c r="J187" s="15">
        <v>6.2356164384000001</v>
      </c>
      <c r="K187" s="15">
        <v>27.021412287</v>
      </c>
      <c r="L187" s="15">
        <v>217.35227821000001</v>
      </c>
      <c r="M187" s="15">
        <v>328.95324539000001</v>
      </c>
      <c r="N187" s="15">
        <v>8.1283647944999995</v>
      </c>
      <c r="O187" s="15">
        <v>5</v>
      </c>
      <c r="Q187" s="39"/>
      <c r="S187" s="14">
        <v>153</v>
      </c>
      <c r="T187" s="15">
        <v>1103.1089706</v>
      </c>
      <c r="U187" s="15">
        <v>153.31649372999999</v>
      </c>
      <c r="V187" s="15">
        <v>167.44845595999999</v>
      </c>
      <c r="W187" s="15">
        <v>186.97186671</v>
      </c>
      <c r="X187" s="15">
        <v>6.2356164384000001</v>
      </c>
      <c r="Y187" s="15">
        <v>130.75563267999999</v>
      </c>
      <c r="Z187" s="15">
        <v>187.25221812000001</v>
      </c>
      <c r="AA187" s="15">
        <v>202.41753876999999</v>
      </c>
      <c r="AB187" s="15">
        <v>7.4766941150999999</v>
      </c>
      <c r="AC187" s="15">
        <v>94</v>
      </c>
      <c r="AE187" s="39"/>
      <c r="AG187" s="14">
        <v>153</v>
      </c>
      <c r="AH187" s="15">
        <v>1005.8190592</v>
      </c>
      <c r="AI187" s="15">
        <v>141.18826231</v>
      </c>
      <c r="AJ187" s="15">
        <v>180.61534809</v>
      </c>
      <c r="AK187" s="15">
        <v>208.47514570000001</v>
      </c>
      <c r="AL187" s="15">
        <v>6.2356164384000001</v>
      </c>
      <c r="AM187" s="15">
        <v>39.414490247000003</v>
      </c>
      <c r="AN187" s="15">
        <v>166.74749206999999</v>
      </c>
      <c r="AO187" s="15">
        <v>210.21806215999999</v>
      </c>
      <c r="AP187" s="15">
        <v>7.0717534246999998</v>
      </c>
      <c r="AQ187" s="15">
        <v>94</v>
      </c>
      <c r="AS187" s="39"/>
      <c r="AU187" s="14">
        <v>153</v>
      </c>
      <c r="AV187" s="15">
        <v>1005.7158459</v>
      </c>
      <c r="AW187" s="15">
        <v>137.17862549</v>
      </c>
      <c r="AX187" s="15">
        <v>161.44405279</v>
      </c>
      <c r="AY187" s="15">
        <v>198.96226440000001</v>
      </c>
      <c r="AZ187" s="15">
        <v>6.2356164384000001</v>
      </c>
      <c r="BA187" s="15">
        <v>110.77546156</v>
      </c>
      <c r="BB187" s="15">
        <v>167.2821983</v>
      </c>
      <c r="BC187" s="15">
        <v>157.39512718</v>
      </c>
      <c r="BD187" s="15">
        <v>7.0752616247000004</v>
      </c>
      <c r="BE187" s="15">
        <v>30</v>
      </c>
      <c r="BG187" s="39"/>
    </row>
    <row r="188" spans="1:59">
      <c r="A188" s="39"/>
      <c r="B188" s="39"/>
      <c r="C188" s="39"/>
      <c r="E188" s="14">
        <v>154</v>
      </c>
      <c r="F188" s="15">
        <v>1145.6328650999999</v>
      </c>
      <c r="G188" s="15">
        <v>167.83441715000001</v>
      </c>
      <c r="H188" s="15">
        <v>197.79607630000001</v>
      </c>
      <c r="I188" s="15">
        <v>227.37746634999999</v>
      </c>
      <c r="J188" s="15">
        <v>6.2356164384000001</v>
      </c>
      <c r="K188" s="15">
        <v>27.000309493</v>
      </c>
      <c r="L188" s="15">
        <v>217.22878258</v>
      </c>
      <c r="M188" s="15">
        <v>327.75990662999999</v>
      </c>
      <c r="N188" s="15">
        <v>8.1283647944999995</v>
      </c>
      <c r="O188" s="15">
        <v>9</v>
      </c>
      <c r="Q188" s="39"/>
      <c r="S188" s="14">
        <v>154</v>
      </c>
      <c r="T188" s="15">
        <v>1095.8924073999999</v>
      </c>
      <c r="U188" s="15">
        <v>152.48204494000001</v>
      </c>
      <c r="V188" s="15">
        <v>166.88920415999999</v>
      </c>
      <c r="W188" s="15">
        <v>186.77438315000001</v>
      </c>
      <c r="X188" s="15">
        <v>6.2356164384000001</v>
      </c>
      <c r="Y188" s="15">
        <v>130.55656683000001</v>
      </c>
      <c r="Z188" s="15">
        <v>187.13705006000001</v>
      </c>
      <c r="AA188" s="15">
        <v>201.70944564000001</v>
      </c>
      <c r="AB188" s="15">
        <v>7.4766941150999999</v>
      </c>
      <c r="AC188" s="15">
        <v>97</v>
      </c>
      <c r="AE188" s="39"/>
      <c r="AG188" s="14">
        <v>154</v>
      </c>
      <c r="AH188" s="15">
        <v>999.07089647999999</v>
      </c>
      <c r="AI188" s="15">
        <v>140.40202121999999</v>
      </c>
      <c r="AJ188" s="15">
        <v>180.15032973000001</v>
      </c>
      <c r="AK188" s="15">
        <v>208.23835159999999</v>
      </c>
      <c r="AL188" s="15">
        <v>6.2356164384000001</v>
      </c>
      <c r="AM188" s="15">
        <v>39.384783915</v>
      </c>
      <c r="AN188" s="15">
        <v>166.66656225</v>
      </c>
      <c r="AO188" s="15">
        <v>209.54246694</v>
      </c>
      <c r="AP188" s="15">
        <v>7.0717534246999998</v>
      </c>
      <c r="AQ188" s="15">
        <v>97</v>
      </c>
      <c r="AS188" s="39"/>
      <c r="AU188" s="14">
        <v>154</v>
      </c>
      <c r="AV188" s="15">
        <v>999.04204327000002</v>
      </c>
      <c r="AW188" s="15">
        <v>136.27139883000001</v>
      </c>
      <c r="AX188" s="15">
        <v>161.06142625000001</v>
      </c>
      <c r="AY188" s="15">
        <v>198.74828862999999</v>
      </c>
      <c r="AZ188" s="15">
        <v>6.2356164384000001</v>
      </c>
      <c r="BA188" s="15">
        <v>110.67951952999999</v>
      </c>
      <c r="BB188" s="15">
        <v>167.19763184999999</v>
      </c>
      <c r="BC188" s="15">
        <v>156.99035749999999</v>
      </c>
      <c r="BD188" s="15">
        <v>7.0752616247000004</v>
      </c>
      <c r="BE188" s="15">
        <v>34</v>
      </c>
      <c r="BG188" s="39"/>
    </row>
    <row r="189" spans="1:59">
      <c r="A189" s="39"/>
      <c r="B189" s="39"/>
      <c r="C189" s="39"/>
      <c r="E189" s="14">
        <v>155</v>
      </c>
      <c r="F189" s="15">
        <v>1138.2130241</v>
      </c>
      <c r="G189" s="15">
        <v>166.77768659</v>
      </c>
      <c r="H189" s="15">
        <v>197.14005333</v>
      </c>
      <c r="I189" s="15">
        <v>227.12159045999999</v>
      </c>
      <c r="J189" s="15">
        <v>6.2356164384000001</v>
      </c>
      <c r="K189" s="15">
        <v>26.979215236000002</v>
      </c>
      <c r="L189" s="15">
        <v>217.10420932</v>
      </c>
      <c r="M189" s="15">
        <v>326.58325030999998</v>
      </c>
      <c r="N189" s="15">
        <v>8.1283647944999995</v>
      </c>
      <c r="O189" s="15">
        <v>12</v>
      </c>
      <c r="Q189" s="39"/>
      <c r="S189" s="14">
        <v>155</v>
      </c>
      <c r="T189" s="15">
        <v>1088.5151943000001</v>
      </c>
      <c r="U189" s="15">
        <v>151.77174755999999</v>
      </c>
      <c r="V189" s="15">
        <v>166.37278311</v>
      </c>
      <c r="W189" s="15">
        <v>186.57056736000001</v>
      </c>
      <c r="X189" s="15">
        <v>6.2356164384000001</v>
      </c>
      <c r="Y189" s="15">
        <v>130.36165783999999</v>
      </c>
      <c r="Z189" s="15">
        <v>187.02005267000001</v>
      </c>
      <c r="AA189" s="15">
        <v>201.00645811999999</v>
      </c>
      <c r="AB189" s="15">
        <v>7.4766941150999999</v>
      </c>
      <c r="AC189" s="15">
        <v>100</v>
      </c>
      <c r="AE189" s="39"/>
      <c r="AG189" s="14">
        <v>155</v>
      </c>
      <c r="AH189" s="15">
        <v>992.17592285000001</v>
      </c>
      <c r="AI189" s="15">
        <v>139.59897881000001</v>
      </c>
      <c r="AJ189" s="15">
        <v>179.85526956999999</v>
      </c>
      <c r="AK189" s="15">
        <v>207.99521159</v>
      </c>
      <c r="AL189" s="15">
        <v>6.2356164384000001</v>
      </c>
      <c r="AM189" s="15">
        <v>39.355298439999999</v>
      </c>
      <c r="AN189" s="15">
        <v>166.58349122999999</v>
      </c>
      <c r="AO189" s="15">
        <v>208.86867918999999</v>
      </c>
      <c r="AP189" s="15">
        <v>7.0717534246999998</v>
      </c>
      <c r="AQ189" s="15">
        <v>100</v>
      </c>
      <c r="AS189" s="39"/>
      <c r="AU189" s="14">
        <v>155</v>
      </c>
      <c r="AV189" s="15">
        <v>992.13124015000005</v>
      </c>
      <c r="AW189" s="15">
        <v>135.60379083999999</v>
      </c>
      <c r="AX189" s="15">
        <v>160.67990316000001</v>
      </c>
      <c r="AY189" s="15">
        <v>198.53059123</v>
      </c>
      <c r="AZ189" s="15">
        <v>6.2356164384000001</v>
      </c>
      <c r="BA189" s="15">
        <v>110.58444612</v>
      </c>
      <c r="BB189" s="15">
        <v>167.11055941000001</v>
      </c>
      <c r="BC189" s="15">
        <v>156.58465724999999</v>
      </c>
      <c r="BD189" s="15">
        <v>7.0752616247000004</v>
      </c>
      <c r="BE189" s="15">
        <v>38</v>
      </c>
      <c r="BG189" s="39"/>
    </row>
    <row r="190" spans="1:59">
      <c r="A190" s="39"/>
      <c r="B190" s="39"/>
      <c r="C190" s="39"/>
      <c r="E190" s="14">
        <v>156</v>
      </c>
      <c r="F190" s="15">
        <v>1130.8728335999999</v>
      </c>
      <c r="G190" s="15">
        <v>165.79923518999999</v>
      </c>
      <c r="H190" s="15">
        <v>196.32610062000001</v>
      </c>
      <c r="I190" s="15">
        <v>226.86571456999999</v>
      </c>
      <c r="J190" s="15">
        <v>6.2356164384000001</v>
      </c>
      <c r="K190" s="15">
        <v>26.958134768000001</v>
      </c>
      <c r="L190" s="15">
        <v>216.97828104000001</v>
      </c>
      <c r="M190" s="15">
        <v>325.42338053999998</v>
      </c>
      <c r="N190" s="15">
        <v>8.1283647944999995</v>
      </c>
      <c r="O190" s="15">
        <v>16</v>
      </c>
      <c r="Q190" s="39"/>
      <c r="S190" s="14">
        <v>156</v>
      </c>
      <c r="T190" s="15">
        <v>1080.8622753</v>
      </c>
      <c r="U190" s="15">
        <v>151.12548150000001</v>
      </c>
      <c r="V190" s="15">
        <v>166.06921101</v>
      </c>
      <c r="W190" s="15">
        <v>186.36557708999999</v>
      </c>
      <c r="X190" s="15">
        <v>6.2356164384000001</v>
      </c>
      <c r="Y190" s="15">
        <v>130.17097411</v>
      </c>
      <c r="Z190" s="15">
        <v>186.90098684</v>
      </c>
      <c r="AA190" s="15">
        <v>200.30845171999999</v>
      </c>
      <c r="AB190" s="15">
        <v>7.4766941150999999</v>
      </c>
      <c r="AC190" s="15">
        <v>104</v>
      </c>
      <c r="AE190" s="39"/>
      <c r="AG190" s="14">
        <v>156</v>
      </c>
      <c r="AH190" s="15">
        <v>985.40512352999997</v>
      </c>
      <c r="AI190" s="15">
        <v>138.82726127999999</v>
      </c>
      <c r="AJ190" s="15">
        <v>179.40471022</v>
      </c>
      <c r="AK190" s="15">
        <v>207.75207157</v>
      </c>
      <c r="AL190" s="15">
        <v>6.2356164384000001</v>
      </c>
      <c r="AM190" s="15">
        <v>39.326049056000002</v>
      </c>
      <c r="AN190" s="15">
        <v>166.49802905000001</v>
      </c>
      <c r="AO190" s="15">
        <v>208.19647397</v>
      </c>
      <c r="AP190" s="15">
        <v>7.0717534246999998</v>
      </c>
      <c r="AQ190" s="15">
        <v>104</v>
      </c>
      <c r="AS190" s="39"/>
      <c r="AU190" s="14">
        <v>156</v>
      </c>
      <c r="AV190" s="15">
        <v>985.25257543999999</v>
      </c>
      <c r="AW190" s="15">
        <v>134.79760926</v>
      </c>
      <c r="AX190" s="15">
        <v>160.40839987999999</v>
      </c>
      <c r="AY190" s="15">
        <v>198.30930921999999</v>
      </c>
      <c r="AZ190" s="15">
        <v>6.2356164384000001</v>
      </c>
      <c r="BA190" s="15">
        <v>110.49030238</v>
      </c>
      <c r="BB190" s="15">
        <v>167.02073518</v>
      </c>
      <c r="BC190" s="15">
        <v>156.17774828</v>
      </c>
      <c r="BD190" s="15">
        <v>7.0752616247000004</v>
      </c>
      <c r="BE190" s="15">
        <v>41</v>
      </c>
      <c r="BG190" s="39"/>
    </row>
    <row r="191" spans="1:59">
      <c r="A191" s="39"/>
      <c r="B191" s="39"/>
      <c r="C191" s="39"/>
      <c r="E191" s="14">
        <v>157</v>
      </c>
      <c r="F191" s="15">
        <v>1123.1105672000001</v>
      </c>
      <c r="G191" s="15">
        <v>165.0868342</v>
      </c>
      <c r="H191" s="15">
        <v>195.66817354</v>
      </c>
      <c r="I191" s="15">
        <v>226.60983868</v>
      </c>
      <c r="J191" s="15">
        <v>6.2356164384000001</v>
      </c>
      <c r="K191" s="15">
        <v>26.937073341000001</v>
      </c>
      <c r="L191" s="15">
        <v>216.85072036</v>
      </c>
      <c r="M191" s="15">
        <v>324.28040141000002</v>
      </c>
      <c r="N191" s="15">
        <v>8.1283647944999995</v>
      </c>
      <c r="O191" s="15">
        <v>20</v>
      </c>
      <c r="Q191" s="39"/>
      <c r="S191" s="14">
        <v>157</v>
      </c>
      <c r="T191" s="15">
        <v>1074.2231002999999</v>
      </c>
      <c r="U191" s="15">
        <v>149.87663677</v>
      </c>
      <c r="V191" s="15">
        <v>165.35447374</v>
      </c>
      <c r="W191" s="15">
        <v>186.16058681000001</v>
      </c>
      <c r="X191" s="15">
        <v>6.2356164384000001</v>
      </c>
      <c r="Y191" s="15">
        <v>129.98458399</v>
      </c>
      <c r="Z191" s="15">
        <v>186.77961341</v>
      </c>
      <c r="AA191" s="15">
        <v>199.61530200000001</v>
      </c>
      <c r="AB191" s="15">
        <v>7.4766941150999999</v>
      </c>
      <c r="AC191" s="15">
        <v>107</v>
      </c>
      <c r="AE191" s="39"/>
      <c r="AG191" s="14">
        <v>157</v>
      </c>
      <c r="AH191" s="15">
        <v>979.15035909999995</v>
      </c>
      <c r="AI191" s="15">
        <v>137.75485133999999</v>
      </c>
      <c r="AJ191" s="15">
        <v>178.73880839</v>
      </c>
      <c r="AK191" s="15">
        <v>207.50893155</v>
      </c>
      <c r="AL191" s="15">
        <v>6.2356164384000001</v>
      </c>
      <c r="AM191" s="15">
        <v>39.297050996999999</v>
      </c>
      <c r="AN191" s="15">
        <v>166.40992575999999</v>
      </c>
      <c r="AO191" s="15">
        <v>207.52562638000001</v>
      </c>
      <c r="AP191" s="15">
        <v>7.0717534246999998</v>
      </c>
      <c r="AQ191" s="15">
        <v>107</v>
      </c>
      <c r="AS191" s="39"/>
      <c r="AU191" s="14">
        <v>157</v>
      </c>
      <c r="AV191" s="15">
        <v>979.40329097999995</v>
      </c>
      <c r="AW191" s="15">
        <v>133.4916795</v>
      </c>
      <c r="AX191" s="15">
        <v>159.60726450999999</v>
      </c>
      <c r="AY191" s="15">
        <v>198.08802721000001</v>
      </c>
      <c r="AZ191" s="15">
        <v>6.2356164384000001</v>
      </c>
      <c r="BA191" s="15">
        <v>110.39714938</v>
      </c>
      <c r="BB191" s="15">
        <v>166.92791338000001</v>
      </c>
      <c r="BC191" s="15">
        <v>155.76935247</v>
      </c>
      <c r="BD191" s="15">
        <v>7.0752616247000004</v>
      </c>
      <c r="BE191" s="15">
        <v>45</v>
      </c>
      <c r="BG191" s="39"/>
    </row>
    <row r="192" spans="1:59">
      <c r="A192" s="39"/>
      <c r="B192" s="39"/>
      <c r="C192" s="39"/>
      <c r="E192" s="14">
        <v>158</v>
      </c>
      <c r="F192" s="15">
        <v>1115.5415693</v>
      </c>
      <c r="G192" s="15">
        <v>164.19189216999999</v>
      </c>
      <c r="H192" s="15">
        <v>194.99951888999999</v>
      </c>
      <c r="I192" s="15">
        <v>226.35396277999999</v>
      </c>
      <c r="J192" s="15">
        <v>6.2356164384000001</v>
      </c>
      <c r="K192" s="15">
        <v>26.916036208000001</v>
      </c>
      <c r="L192" s="15">
        <v>216.72124987000001</v>
      </c>
      <c r="M192" s="15">
        <v>323.15441706000001</v>
      </c>
      <c r="N192" s="15">
        <v>8.1283647944999995</v>
      </c>
      <c r="O192" s="15">
        <v>24</v>
      </c>
      <c r="Q192" s="39"/>
      <c r="S192" s="14">
        <v>158</v>
      </c>
      <c r="T192" s="15">
        <v>1066.9082039</v>
      </c>
      <c r="U192" s="15">
        <v>149.17077603999999</v>
      </c>
      <c r="V192" s="15">
        <v>164.77247378999999</v>
      </c>
      <c r="W192" s="15">
        <v>185.95559653999999</v>
      </c>
      <c r="X192" s="15">
        <v>6.2356164384000001</v>
      </c>
      <c r="Y192" s="15">
        <v>129.80255588</v>
      </c>
      <c r="Z192" s="15">
        <v>186.65569327</v>
      </c>
      <c r="AA192" s="15">
        <v>198.92688448000001</v>
      </c>
      <c r="AB192" s="15">
        <v>7.4766941150999999</v>
      </c>
      <c r="AC192" s="15">
        <v>110</v>
      </c>
      <c r="AE192" s="39"/>
      <c r="AG192" s="14">
        <v>158</v>
      </c>
      <c r="AH192" s="15">
        <v>972.64020330000005</v>
      </c>
      <c r="AI192" s="15">
        <v>137.08792303000001</v>
      </c>
      <c r="AJ192" s="15">
        <v>177.92281632000001</v>
      </c>
      <c r="AK192" s="15">
        <v>207.26579153</v>
      </c>
      <c r="AL192" s="15">
        <v>6.2356164384000001</v>
      </c>
      <c r="AM192" s="15">
        <v>39.268319495999997</v>
      </c>
      <c r="AN192" s="15">
        <v>166.3189314</v>
      </c>
      <c r="AO192" s="15">
        <v>206.85591149000001</v>
      </c>
      <c r="AP192" s="15">
        <v>7.0717534246999998</v>
      </c>
      <c r="AQ192" s="15">
        <v>110</v>
      </c>
      <c r="AS192" s="39"/>
      <c r="AU192" s="14">
        <v>158</v>
      </c>
      <c r="AV192" s="15">
        <v>972.23777486999995</v>
      </c>
      <c r="AW192" s="15">
        <v>133.05472469</v>
      </c>
      <c r="AX192" s="15">
        <v>159.25338583999999</v>
      </c>
      <c r="AY192" s="15">
        <v>197.8667452</v>
      </c>
      <c r="AZ192" s="15">
        <v>6.2356164384000001</v>
      </c>
      <c r="BA192" s="15">
        <v>110.30504818999999</v>
      </c>
      <c r="BB192" s="15">
        <v>166.83184822999999</v>
      </c>
      <c r="BC192" s="15">
        <v>155.35919167</v>
      </c>
      <c r="BD192" s="15">
        <v>7.0752616247000004</v>
      </c>
      <c r="BE192" s="15">
        <v>49</v>
      </c>
      <c r="BG192" s="39"/>
    </row>
    <row r="193" spans="1:59">
      <c r="A193" s="39"/>
      <c r="B193" s="39"/>
      <c r="C193" s="39"/>
      <c r="E193" s="14">
        <v>159</v>
      </c>
      <c r="F193" s="15">
        <v>1107.1973823999999</v>
      </c>
      <c r="G193" s="15">
        <v>163.69601163999999</v>
      </c>
      <c r="H193" s="15">
        <v>194.69267661000001</v>
      </c>
      <c r="I193" s="15">
        <v>226.112402</v>
      </c>
      <c r="J193" s="15">
        <v>6.2356164384000001</v>
      </c>
      <c r="K193" s="15">
        <v>26.895028620000001</v>
      </c>
      <c r="L193" s="15">
        <v>216.58959218999999</v>
      </c>
      <c r="M193" s="15">
        <v>322.04553159</v>
      </c>
      <c r="N193" s="15">
        <v>8.1283647944999995</v>
      </c>
      <c r="O193" s="15">
        <v>27</v>
      </c>
      <c r="Q193" s="39"/>
      <c r="S193" s="14">
        <v>159</v>
      </c>
      <c r="T193" s="15">
        <v>1059.5974349999999</v>
      </c>
      <c r="U193" s="15">
        <v>148.43005303999999</v>
      </c>
      <c r="V193" s="15">
        <v>164.22019377999999</v>
      </c>
      <c r="W193" s="15">
        <v>185.75162105999999</v>
      </c>
      <c r="X193" s="15">
        <v>6.2356164384000001</v>
      </c>
      <c r="Y193" s="15">
        <v>129.62495815</v>
      </c>
      <c r="Z193" s="15">
        <v>186.52898726999999</v>
      </c>
      <c r="AA193" s="15">
        <v>198.24307469999999</v>
      </c>
      <c r="AB193" s="15">
        <v>7.4766941150999999</v>
      </c>
      <c r="AC193" s="15">
        <v>114</v>
      </c>
      <c r="AE193" s="39"/>
      <c r="AG193" s="14">
        <v>159</v>
      </c>
      <c r="AH193" s="15">
        <v>965.48394020000001</v>
      </c>
      <c r="AI193" s="15">
        <v>136.56347880000001</v>
      </c>
      <c r="AJ193" s="15">
        <v>177.60605891</v>
      </c>
      <c r="AK193" s="15">
        <v>207.02704002999999</v>
      </c>
      <c r="AL193" s="15">
        <v>6.2356164384000001</v>
      </c>
      <c r="AM193" s="15">
        <v>39.239869788</v>
      </c>
      <c r="AN193" s="15">
        <v>166.22479602000001</v>
      </c>
      <c r="AO193" s="15">
        <v>206.18710439</v>
      </c>
      <c r="AP193" s="15">
        <v>7.0717534246999998</v>
      </c>
      <c r="AQ193" s="15">
        <v>114</v>
      </c>
      <c r="AS193" s="39"/>
      <c r="AU193" s="14">
        <v>159</v>
      </c>
      <c r="AV193" s="15">
        <v>965.04476346000001</v>
      </c>
      <c r="AW193" s="15">
        <v>132.65911725999999</v>
      </c>
      <c r="AX193" s="15">
        <v>158.88433767000001</v>
      </c>
      <c r="AY193" s="15">
        <v>197.64678062999999</v>
      </c>
      <c r="AZ193" s="15">
        <v>6.2356164384000001</v>
      </c>
      <c r="BA193" s="15">
        <v>110.21405987</v>
      </c>
      <c r="BB193" s="15">
        <v>166.73229395000001</v>
      </c>
      <c r="BC193" s="15">
        <v>154.94698776000001</v>
      </c>
      <c r="BD193" s="15">
        <v>7.0752616247000004</v>
      </c>
      <c r="BE193" s="15">
        <v>52</v>
      </c>
      <c r="BG193" s="39"/>
    </row>
    <row r="194" spans="1:59">
      <c r="A194" s="39"/>
      <c r="B194" s="39"/>
      <c r="C194" s="39"/>
      <c r="E194" s="14">
        <v>160</v>
      </c>
      <c r="F194" s="15">
        <v>1099.4450617</v>
      </c>
      <c r="G194" s="15">
        <v>162.70465010000001</v>
      </c>
      <c r="H194" s="15">
        <v>194.25224574999999</v>
      </c>
      <c r="I194" s="15">
        <v>225.9080447</v>
      </c>
      <c r="J194" s="15">
        <v>6.2356164384000001</v>
      </c>
      <c r="K194" s="15">
        <v>26.874055829</v>
      </c>
      <c r="L194" s="15">
        <v>216.45546992999999</v>
      </c>
      <c r="M194" s="15">
        <v>320.95384911000002</v>
      </c>
      <c r="N194" s="15">
        <v>8.1283647944999995</v>
      </c>
      <c r="O194" s="15">
        <v>31</v>
      </c>
      <c r="Q194" s="39"/>
      <c r="S194" s="14">
        <v>160</v>
      </c>
      <c r="T194" s="15">
        <v>1051.8735432000001</v>
      </c>
      <c r="U194" s="15">
        <v>147.89365731999999</v>
      </c>
      <c r="V194" s="15">
        <v>163.82468575999999</v>
      </c>
      <c r="W194" s="15">
        <v>185.59966921</v>
      </c>
      <c r="X194" s="15">
        <v>6.2356164384000001</v>
      </c>
      <c r="Y194" s="15">
        <v>129.45185916</v>
      </c>
      <c r="Z194" s="15">
        <v>186.39925629000001</v>
      </c>
      <c r="AA194" s="15">
        <v>197.56374819999999</v>
      </c>
      <c r="AB194" s="15">
        <v>7.4766941150999999</v>
      </c>
      <c r="AC194" s="15">
        <v>117</v>
      </c>
      <c r="AE194" s="39"/>
      <c r="AG194" s="14">
        <v>160</v>
      </c>
      <c r="AH194" s="15">
        <v>958.26252112999998</v>
      </c>
      <c r="AI194" s="15">
        <v>136.24401989</v>
      </c>
      <c r="AJ194" s="15">
        <v>177.10482873999999</v>
      </c>
      <c r="AK194" s="15">
        <v>206.83293197</v>
      </c>
      <c r="AL194" s="15">
        <v>6.2356164384000001</v>
      </c>
      <c r="AM194" s="15">
        <v>39.211717106999998</v>
      </c>
      <c r="AN194" s="15">
        <v>166.12726966</v>
      </c>
      <c r="AO194" s="15">
        <v>205.51898016000001</v>
      </c>
      <c r="AP194" s="15">
        <v>7.0717534246999998</v>
      </c>
      <c r="AQ194" s="15">
        <v>117</v>
      </c>
      <c r="AS194" s="39"/>
      <c r="AU194" s="14">
        <v>160</v>
      </c>
      <c r="AV194" s="15">
        <v>958.06018044999996</v>
      </c>
      <c r="AW194" s="15">
        <v>132.03653685</v>
      </c>
      <c r="AX194" s="15">
        <v>158.48641345999999</v>
      </c>
      <c r="AY194" s="15">
        <v>197.47423667999999</v>
      </c>
      <c r="AZ194" s="15">
        <v>6.2356164384000001</v>
      </c>
      <c r="BA194" s="15">
        <v>110.12424548</v>
      </c>
      <c r="BB194" s="15">
        <v>166.62900474</v>
      </c>
      <c r="BC194" s="15">
        <v>154.53246258999999</v>
      </c>
      <c r="BD194" s="15">
        <v>7.0752616247000004</v>
      </c>
      <c r="BE194" s="15">
        <v>56</v>
      </c>
      <c r="BG194" s="39"/>
    </row>
    <row r="195" spans="1:59">
      <c r="A195" s="39"/>
      <c r="B195" s="39"/>
      <c r="C195" s="39"/>
      <c r="E195" s="14">
        <v>161</v>
      </c>
      <c r="F195" s="15">
        <v>1092.2510941999999</v>
      </c>
      <c r="G195" s="15">
        <v>161.20176559000001</v>
      </c>
      <c r="H195" s="15">
        <v>193.82031882999999</v>
      </c>
      <c r="I195" s="15">
        <v>225.64835314999999</v>
      </c>
      <c r="J195" s="15">
        <v>6.2356164384000001</v>
      </c>
      <c r="K195" s="15">
        <v>26.853123088</v>
      </c>
      <c r="L195" s="15">
        <v>216.31860570000001</v>
      </c>
      <c r="M195" s="15">
        <v>319.87947373999998</v>
      </c>
      <c r="N195" s="15">
        <v>8.1283647944999995</v>
      </c>
      <c r="O195" s="15">
        <v>35</v>
      </c>
      <c r="Q195" s="39"/>
      <c r="S195" s="14">
        <v>161</v>
      </c>
      <c r="T195" s="15">
        <v>1044.6277972</v>
      </c>
      <c r="U195" s="15">
        <v>147.08554291999999</v>
      </c>
      <c r="V195" s="15">
        <v>163.26138207</v>
      </c>
      <c r="W195" s="15">
        <v>185.40908593</v>
      </c>
      <c r="X195" s="15">
        <v>6.2356164384000001</v>
      </c>
      <c r="Y195" s="15">
        <v>129.28332731</v>
      </c>
      <c r="Z195" s="15">
        <v>186.26626117999999</v>
      </c>
      <c r="AA195" s="15">
        <v>196.8887805</v>
      </c>
      <c r="AB195" s="15">
        <v>7.4766941150999999</v>
      </c>
      <c r="AC195" s="15">
        <v>120</v>
      </c>
      <c r="AE195" s="39"/>
      <c r="AG195" s="14">
        <v>161</v>
      </c>
      <c r="AH195" s="15">
        <v>951.76555224000003</v>
      </c>
      <c r="AI195" s="15">
        <v>135.26010285999999</v>
      </c>
      <c r="AJ195" s="15">
        <v>176.57209555</v>
      </c>
      <c r="AK195" s="15">
        <v>206.61033485999999</v>
      </c>
      <c r="AL195" s="15">
        <v>6.2356164384000001</v>
      </c>
      <c r="AM195" s="15">
        <v>39.183876687000001</v>
      </c>
      <c r="AN195" s="15">
        <v>166.02610238</v>
      </c>
      <c r="AO195" s="15">
        <v>204.85131387999999</v>
      </c>
      <c r="AP195" s="15">
        <v>7.0717534246999998</v>
      </c>
      <c r="AQ195" s="15">
        <v>120</v>
      </c>
      <c r="AS195" s="39"/>
      <c r="AU195" s="14">
        <v>161</v>
      </c>
      <c r="AV195" s="15">
        <v>951.46389546</v>
      </c>
      <c r="AW195" s="15">
        <v>131.42591418999999</v>
      </c>
      <c r="AX195" s="15">
        <v>157.71809535</v>
      </c>
      <c r="AY195" s="15">
        <v>197.27183084000001</v>
      </c>
      <c r="AZ195" s="15">
        <v>6.2356164384000001</v>
      </c>
      <c r="BA195" s="15">
        <v>110.03566609000001</v>
      </c>
      <c r="BB195" s="15">
        <v>166.52173482000001</v>
      </c>
      <c r="BC195" s="15">
        <v>154.11533803</v>
      </c>
      <c r="BD195" s="15">
        <v>7.0752616247000004</v>
      </c>
      <c r="BE195" s="15">
        <v>60</v>
      </c>
      <c r="BG195" s="39"/>
    </row>
    <row r="196" spans="1:59">
      <c r="A196" s="39"/>
      <c r="B196" s="39"/>
      <c r="C196" s="39"/>
      <c r="E196" s="14">
        <v>162</v>
      </c>
      <c r="F196" s="15">
        <v>1083.8034021000001</v>
      </c>
      <c r="G196" s="15">
        <v>161.03525463</v>
      </c>
      <c r="H196" s="15">
        <v>193.30574296</v>
      </c>
      <c r="I196" s="15">
        <v>225.38866161000001</v>
      </c>
      <c r="J196" s="15">
        <v>6.2356164384000001</v>
      </c>
      <c r="K196" s="15">
        <v>26.832235648000001</v>
      </c>
      <c r="L196" s="15">
        <v>216.17872211</v>
      </c>
      <c r="M196" s="15">
        <v>318.82250958999998</v>
      </c>
      <c r="N196" s="15">
        <v>8.1283647944999995</v>
      </c>
      <c r="O196" s="15">
        <v>39</v>
      </c>
      <c r="Q196" s="39"/>
      <c r="S196" s="14">
        <v>162</v>
      </c>
      <c r="T196" s="15">
        <v>1036.8281489999999</v>
      </c>
      <c r="U196" s="15">
        <v>146.66057921000001</v>
      </c>
      <c r="V196" s="15">
        <v>162.88556600999999</v>
      </c>
      <c r="W196" s="15">
        <v>185.20176663999999</v>
      </c>
      <c r="X196" s="15">
        <v>6.2356164384000001</v>
      </c>
      <c r="Y196" s="15">
        <v>129.11943097</v>
      </c>
      <c r="Z196" s="15">
        <v>186.12976282</v>
      </c>
      <c r="AA196" s="15">
        <v>196.21804714999999</v>
      </c>
      <c r="AB196" s="15">
        <v>7.4766941150999999</v>
      </c>
      <c r="AC196" s="15">
        <v>124</v>
      </c>
      <c r="AE196" s="39"/>
      <c r="AG196" s="14">
        <v>162</v>
      </c>
      <c r="AH196" s="15">
        <v>944.38026658000001</v>
      </c>
      <c r="AI196" s="15">
        <v>134.97147988</v>
      </c>
      <c r="AJ196" s="15">
        <v>176.25573003</v>
      </c>
      <c r="AK196" s="15">
        <v>206.36439281</v>
      </c>
      <c r="AL196" s="15">
        <v>6.2356164384000001</v>
      </c>
      <c r="AM196" s="15">
        <v>39.156363761000001</v>
      </c>
      <c r="AN196" s="15">
        <v>165.92104420999999</v>
      </c>
      <c r="AO196" s="15">
        <v>204.18388062</v>
      </c>
      <c r="AP196" s="15">
        <v>7.0717534246999998</v>
      </c>
      <c r="AQ196" s="15">
        <v>124</v>
      </c>
      <c r="AS196" s="39"/>
      <c r="AU196" s="14">
        <v>162</v>
      </c>
      <c r="AV196" s="15">
        <v>944.3402069</v>
      </c>
      <c r="AW196" s="15">
        <v>130.99985376999999</v>
      </c>
      <c r="AX196" s="15">
        <v>157.31441423999999</v>
      </c>
      <c r="AY196" s="15">
        <v>197.04762933999999</v>
      </c>
      <c r="AZ196" s="15">
        <v>6.2356164384000001</v>
      </c>
      <c r="BA196" s="15">
        <v>109.94838276999999</v>
      </c>
      <c r="BB196" s="15">
        <v>166.41023842000001</v>
      </c>
      <c r="BC196" s="15">
        <v>153.69533594999999</v>
      </c>
      <c r="BD196" s="15">
        <v>7.0752616247000004</v>
      </c>
      <c r="BE196" s="15">
        <v>64</v>
      </c>
      <c r="BG196" s="39"/>
    </row>
    <row r="197" spans="1:59">
      <c r="A197" s="39"/>
      <c r="B197" s="39"/>
      <c r="C197" s="39"/>
      <c r="E197" s="14">
        <v>163</v>
      </c>
      <c r="F197" s="15">
        <v>1075.5948205</v>
      </c>
      <c r="G197" s="15">
        <v>160.68734984</v>
      </c>
      <c r="H197" s="15">
        <v>192.7323226</v>
      </c>
      <c r="I197" s="15">
        <v>225.13009793000001</v>
      </c>
      <c r="J197" s="15">
        <v>6.2356164384000001</v>
      </c>
      <c r="K197" s="15">
        <v>26.811398762</v>
      </c>
      <c r="L197" s="15">
        <v>216.03554177000001</v>
      </c>
      <c r="M197" s="15">
        <v>317.78306077000002</v>
      </c>
      <c r="N197" s="15">
        <v>8.1283647944999995</v>
      </c>
      <c r="O197" s="15">
        <v>42</v>
      </c>
      <c r="Q197" s="39"/>
      <c r="S197" s="14">
        <v>163</v>
      </c>
      <c r="T197" s="15">
        <v>1029.2797169</v>
      </c>
      <c r="U197" s="15">
        <v>146.05410075</v>
      </c>
      <c r="V197" s="15">
        <v>162.43923722</v>
      </c>
      <c r="W197" s="15">
        <v>184.99525863</v>
      </c>
      <c r="X197" s="15">
        <v>6.2356164384000001</v>
      </c>
      <c r="Y197" s="15">
        <v>128.96023851000001</v>
      </c>
      <c r="Z197" s="15">
        <v>185.98952206000001</v>
      </c>
      <c r="AA197" s="15">
        <v>195.55142368</v>
      </c>
      <c r="AB197" s="15">
        <v>7.4766941150999999</v>
      </c>
      <c r="AC197" s="15">
        <v>127</v>
      </c>
      <c r="AE197" s="39"/>
      <c r="AG197" s="14">
        <v>163</v>
      </c>
      <c r="AH197" s="15">
        <v>937.68163400000003</v>
      </c>
      <c r="AI197" s="15">
        <v>134.37353605999999</v>
      </c>
      <c r="AJ197" s="15">
        <v>175.56118244000001</v>
      </c>
      <c r="AK197" s="15">
        <v>206.11930057999999</v>
      </c>
      <c r="AL197" s="15">
        <v>6.2356164384000001</v>
      </c>
      <c r="AM197" s="15">
        <v>39.129193563999998</v>
      </c>
      <c r="AN197" s="15">
        <v>165.81184521</v>
      </c>
      <c r="AO197" s="15">
        <v>203.51645547999999</v>
      </c>
      <c r="AP197" s="15">
        <v>7.0717534246999998</v>
      </c>
      <c r="AQ197" s="15">
        <v>127</v>
      </c>
      <c r="AS197" s="39"/>
      <c r="AU197" s="14">
        <v>163</v>
      </c>
      <c r="AV197" s="15">
        <v>938.03194606</v>
      </c>
      <c r="AW197" s="15">
        <v>129.81145806000001</v>
      </c>
      <c r="AX197" s="15">
        <v>156.85757373999999</v>
      </c>
      <c r="AY197" s="15">
        <v>196.82349479999999</v>
      </c>
      <c r="AZ197" s="15">
        <v>6.2356164384000001</v>
      </c>
      <c r="BA197" s="15">
        <v>109.86245658</v>
      </c>
      <c r="BB197" s="15">
        <v>166.29426974</v>
      </c>
      <c r="BC197" s="15">
        <v>153.27217820999999</v>
      </c>
      <c r="BD197" s="15">
        <v>7.0752616247000004</v>
      </c>
      <c r="BE197" s="15">
        <v>67</v>
      </c>
      <c r="BG197" s="39"/>
    </row>
    <row r="198" spans="1:59">
      <c r="A198" s="39"/>
      <c r="B198" s="39"/>
      <c r="C198" s="39"/>
      <c r="E198" s="14">
        <v>164</v>
      </c>
      <c r="F198" s="15">
        <v>1067.4561100999999</v>
      </c>
      <c r="G198" s="15">
        <v>160.05406445</v>
      </c>
      <c r="H198" s="15">
        <v>192.37297679</v>
      </c>
      <c r="I198" s="15">
        <v>224.87296909</v>
      </c>
      <c r="J198" s="15">
        <v>6.2356164384000001</v>
      </c>
      <c r="K198" s="15">
        <v>26.790617682000001</v>
      </c>
      <c r="L198" s="15">
        <v>215.88878729000001</v>
      </c>
      <c r="M198" s="15">
        <v>316.76123138999998</v>
      </c>
      <c r="N198" s="15">
        <v>8.1283647944999995</v>
      </c>
      <c r="O198" s="15">
        <v>46</v>
      </c>
      <c r="Q198" s="39"/>
      <c r="S198" s="14">
        <v>164</v>
      </c>
      <c r="T198" s="15">
        <v>1022.1293054</v>
      </c>
      <c r="U198" s="15">
        <v>145.26940981000001</v>
      </c>
      <c r="V198" s="15">
        <v>161.76962700999999</v>
      </c>
      <c r="W198" s="15">
        <v>184.79222386999999</v>
      </c>
      <c r="X198" s="15">
        <v>6.2356164384000001</v>
      </c>
      <c r="Y198" s="15">
        <v>128.80581831000001</v>
      </c>
      <c r="Z198" s="15">
        <v>185.84529978</v>
      </c>
      <c r="AA198" s="15">
        <v>194.88878561999999</v>
      </c>
      <c r="AB198" s="15">
        <v>7.4766941150999999</v>
      </c>
      <c r="AC198" s="15">
        <v>130</v>
      </c>
      <c r="AE198" s="39"/>
      <c r="AG198" s="14">
        <v>164</v>
      </c>
      <c r="AH198" s="15">
        <v>931.12536060000002</v>
      </c>
      <c r="AI198" s="15">
        <v>133.44487677000001</v>
      </c>
      <c r="AJ198" s="15">
        <v>175.05226098</v>
      </c>
      <c r="AK198" s="15">
        <v>205.87693852999999</v>
      </c>
      <c r="AL198" s="15">
        <v>6.2356164384000001</v>
      </c>
      <c r="AM198" s="15">
        <v>39.102381329000004</v>
      </c>
      <c r="AN198" s="15">
        <v>165.69825542999999</v>
      </c>
      <c r="AO198" s="15">
        <v>202.84881354000001</v>
      </c>
      <c r="AP198" s="15">
        <v>7.0717534246999998</v>
      </c>
      <c r="AQ198" s="15">
        <v>130</v>
      </c>
      <c r="AS198" s="39"/>
      <c r="AU198" s="14">
        <v>164</v>
      </c>
      <c r="AV198" s="15">
        <v>931.28118581000001</v>
      </c>
      <c r="AW198" s="15">
        <v>129.0215221</v>
      </c>
      <c r="AX198" s="15">
        <v>156.44109259000001</v>
      </c>
      <c r="AY198" s="15">
        <v>196.60304056999999</v>
      </c>
      <c r="AZ198" s="15">
        <v>6.2356164384000001</v>
      </c>
      <c r="BA198" s="15">
        <v>109.77794858</v>
      </c>
      <c r="BB198" s="15">
        <v>166.17358300999999</v>
      </c>
      <c r="BC198" s="15">
        <v>152.84558668</v>
      </c>
      <c r="BD198" s="15">
        <v>7.0752616247000004</v>
      </c>
      <c r="BE198" s="15">
        <v>71</v>
      </c>
      <c r="BG198" s="39"/>
    </row>
    <row r="199" spans="1:59">
      <c r="A199" s="39"/>
      <c r="B199" s="39"/>
      <c r="C199" s="39"/>
      <c r="E199" s="14">
        <v>165</v>
      </c>
      <c r="F199" s="15">
        <v>1059.9667417999999</v>
      </c>
      <c r="G199" s="15">
        <v>159.26138412</v>
      </c>
      <c r="H199" s="15">
        <v>191.52368372999999</v>
      </c>
      <c r="I199" s="15">
        <v>224.61584026</v>
      </c>
      <c r="J199" s="15">
        <v>6.2356164384000001</v>
      </c>
      <c r="K199" s="15">
        <v>26.769897659000002</v>
      </c>
      <c r="L199" s="15">
        <v>215.73818127000001</v>
      </c>
      <c r="M199" s="15">
        <v>315.75712557999998</v>
      </c>
      <c r="N199" s="15">
        <v>8.1283647944999995</v>
      </c>
      <c r="O199" s="15">
        <v>50</v>
      </c>
      <c r="Q199" s="39"/>
      <c r="S199" s="14">
        <v>165</v>
      </c>
      <c r="T199" s="15">
        <v>1015.0804740999999</v>
      </c>
      <c r="U199" s="15">
        <v>144.31087233</v>
      </c>
      <c r="V199" s="15">
        <v>161.17527802999999</v>
      </c>
      <c r="W199" s="15">
        <v>184.58619431</v>
      </c>
      <c r="X199" s="15">
        <v>6.2356164384000001</v>
      </c>
      <c r="Y199" s="15">
        <v>128.65623873999999</v>
      </c>
      <c r="Z199" s="15">
        <v>185.69685684999999</v>
      </c>
      <c r="AA199" s="15">
        <v>194.23000851</v>
      </c>
      <c r="AB199" s="15">
        <v>7.4766941150999999</v>
      </c>
      <c r="AC199" s="15">
        <v>134</v>
      </c>
      <c r="AE199" s="39"/>
      <c r="AG199" s="14">
        <v>165</v>
      </c>
      <c r="AH199" s="15">
        <v>924.51176988999998</v>
      </c>
      <c r="AI199" s="15">
        <v>132.73278661000001</v>
      </c>
      <c r="AJ199" s="15">
        <v>174.38530259000001</v>
      </c>
      <c r="AK199" s="15">
        <v>205.63336157000001</v>
      </c>
      <c r="AL199" s="15">
        <v>6.2356164384000001</v>
      </c>
      <c r="AM199" s="15">
        <v>39.075942292000001</v>
      </c>
      <c r="AN199" s="15">
        <v>165.58002490000001</v>
      </c>
      <c r="AO199" s="15">
        <v>202.18072986999999</v>
      </c>
      <c r="AP199" s="15">
        <v>7.0717534246999998</v>
      </c>
      <c r="AQ199" s="15">
        <v>134</v>
      </c>
      <c r="AS199" s="39"/>
      <c r="AU199" s="14">
        <v>165</v>
      </c>
      <c r="AV199" s="15">
        <v>924.60990873000003</v>
      </c>
      <c r="AW199" s="15">
        <v>128.29597679</v>
      </c>
      <c r="AX199" s="15">
        <v>155.882901</v>
      </c>
      <c r="AY199" s="15">
        <v>196.38042295</v>
      </c>
      <c r="AZ199" s="15">
        <v>6.2356164384000001</v>
      </c>
      <c r="BA199" s="15">
        <v>109.69491984</v>
      </c>
      <c r="BB199" s="15">
        <v>166.04793244000001</v>
      </c>
      <c r="BC199" s="15">
        <v>152.41528321999999</v>
      </c>
      <c r="BD199" s="15">
        <v>7.0752616247000004</v>
      </c>
      <c r="BE199" s="15">
        <v>75</v>
      </c>
      <c r="BG199" s="39"/>
    </row>
    <row r="200" spans="1:59">
      <c r="A200" s="39"/>
      <c r="B200" s="39"/>
      <c r="C200" s="39"/>
      <c r="E200" s="14">
        <v>166</v>
      </c>
      <c r="F200" s="15">
        <v>1052.2900305999999</v>
      </c>
      <c r="G200" s="15">
        <v>158.53482212</v>
      </c>
      <c r="H200" s="15">
        <v>190.79561534999999</v>
      </c>
      <c r="I200" s="15">
        <v>224.35871141999999</v>
      </c>
      <c r="J200" s="15">
        <v>6.2356164384000001</v>
      </c>
      <c r="K200" s="15">
        <v>26.749243947</v>
      </c>
      <c r="L200" s="15">
        <v>215.58344633999999</v>
      </c>
      <c r="M200" s="15">
        <v>314.77084744000001</v>
      </c>
      <c r="N200" s="15">
        <v>8.1283647944999995</v>
      </c>
      <c r="O200" s="15">
        <v>54</v>
      </c>
      <c r="Q200" s="39"/>
      <c r="S200" s="14">
        <v>166</v>
      </c>
      <c r="T200" s="15">
        <v>1007.8003225</v>
      </c>
      <c r="U200" s="15">
        <v>143.54245280000001</v>
      </c>
      <c r="V200" s="15">
        <v>160.62213136</v>
      </c>
      <c r="W200" s="15">
        <v>184.38016474</v>
      </c>
      <c r="X200" s="15">
        <v>6.2356164384000001</v>
      </c>
      <c r="Y200" s="15">
        <v>128.5115682</v>
      </c>
      <c r="Z200" s="15">
        <v>185.54395412</v>
      </c>
      <c r="AA200" s="15">
        <v>193.57496788</v>
      </c>
      <c r="AB200" s="15">
        <v>7.4766941150999999</v>
      </c>
      <c r="AC200" s="15">
        <v>137</v>
      </c>
      <c r="AE200" s="39"/>
      <c r="AG200" s="14">
        <v>166</v>
      </c>
      <c r="AH200" s="15">
        <v>918.17042900000001</v>
      </c>
      <c r="AI200" s="15">
        <v>131.69820479000001</v>
      </c>
      <c r="AJ200" s="15">
        <v>173.76858602999999</v>
      </c>
      <c r="AK200" s="15">
        <v>205.38978460999999</v>
      </c>
      <c r="AL200" s="15">
        <v>6.2356164384000001</v>
      </c>
      <c r="AM200" s="15">
        <v>39.049891684999999</v>
      </c>
      <c r="AN200" s="15">
        <v>165.45690367</v>
      </c>
      <c r="AO200" s="15">
        <v>201.51197955000001</v>
      </c>
      <c r="AP200" s="15">
        <v>7.0717534246999998</v>
      </c>
      <c r="AQ200" s="15">
        <v>137</v>
      </c>
      <c r="AS200" s="39"/>
      <c r="AU200" s="14">
        <v>166</v>
      </c>
      <c r="AV200" s="15">
        <v>918.01811554000005</v>
      </c>
      <c r="AW200" s="15">
        <v>127.61387943</v>
      </c>
      <c r="AX200" s="15">
        <v>155.20177758</v>
      </c>
      <c r="AY200" s="15">
        <v>196.15780533</v>
      </c>
      <c r="AZ200" s="15">
        <v>6.2356164384000001</v>
      </c>
      <c r="BA200" s="15">
        <v>109.61343142</v>
      </c>
      <c r="BB200" s="15">
        <v>165.91707223</v>
      </c>
      <c r="BC200" s="15">
        <v>151.98098970000001</v>
      </c>
      <c r="BD200" s="15">
        <v>7.0752616247000004</v>
      </c>
      <c r="BE200" s="15">
        <v>78</v>
      </c>
      <c r="BG200" s="39"/>
    </row>
    <row r="201" spans="1:59">
      <c r="A201" s="39"/>
      <c r="B201" s="39"/>
      <c r="C201" s="39"/>
      <c r="E201" s="14">
        <v>167</v>
      </c>
      <c r="F201" s="15">
        <v>1044.3563403000001</v>
      </c>
      <c r="G201" s="15">
        <v>157.83755657</v>
      </c>
      <c r="H201" s="15">
        <v>190.29522958000001</v>
      </c>
      <c r="I201" s="15">
        <v>224.10158258999999</v>
      </c>
      <c r="J201" s="15">
        <v>6.2356164384000001</v>
      </c>
      <c r="K201" s="15">
        <v>26.728661796000001</v>
      </c>
      <c r="L201" s="15">
        <v>215.42430508999999</v>
      </c>
      <c r="M201" s="15">
        <v>313.80250108000001</v>
      </c>
      <c r="N201" s="15">
        <v>8.1283647944999995</v>
      </c>
      <c r="O201" s="15">
        <v>57</v>
      </c>
      <c r="Q201" s="39"/>
      <c r="S201" s="14">
        <v>167</v>
      </c>
      <c r="T201" s="15">
        <v>1000.2234721999999</v>
      </c>
      <c r="U201" s="15">
        <v>143.02315229000001</v>
      </c>
      <c r="V201" s="15">
        <v>160.11656443000001</v>
      </c>
      <c r="W201" s="15">
        <v>184.17413517</v>
      </c>
      <c r="X201" s="15">
        <v>6.2356164384000001</v>
      </c>
      <c r="Y201" s="15">
        <v>128.37187503999999</v>
      </c>
      <c r="Z201" s="15">
        <v>185.38635246000001</v>
      </c>
      <c r="AA201" s="15">
        <v>192.92353926999999</v>
      </c>
      <c r="AB201" s="15">
        <v>7.4766941150999999</v>
      </c>
      <c r="AC201" s="15">
        <v>140</v>
      </c>
      <c r="AE201" s="39"/>
      <c r="AG201" s="14">
        <v>167</v>
      </c>
      <c r="AH201" s="15">
        <v>910.75470238000003</v>
      </c>
      <c r="AI201" s="15">
        <v>131.44533028999999</v>
      </c>
      <c r="AJ201" s="15">
        <v>173.4445479</v>
      </c>
      <c r="AK201" s="15">
        <v>205.14620765000001</v>
      </c>
      <c r="AL201" s="15">
        <v>6.2356164384000001</v>
      </c>
      <c r="AM201" s="15">
        <v>39.024244742999997</v>
      </c>
      <c r="AN201" s="15">
        <v>165.32864180000001</v>
      </c>
      <c r="AO201" s="15">
        <v>200.84233768000001</v>
      </c>
      <c r="AP201" s="15">
        <v>7.0717534246999998</v>
      </c>
      <c r="AQ201" s="15">
        <v>140</v>
      </c>
      <c r="AS201" s="39"/>
      <c r="AU201" s="14">
        <v>167</v>
      </c>
      <c r="AV201" s="15">
        <v>910.70513412000003</v>
      </c>
      <c r="AW201" s="15">
        <v>127.21811631999999</v>
      </c>
      <c r="AX201" s="15">
        <v>154.95550814000001</v>
      </c>
      <c r="AY201" s="15">
        <v>195.93518771000001</v>
      </c>
      <c r="AZ201" s="15">
        <v>6.2356164384000001</v>
      </c>
      <c r="BA201" s="15">
        <v>109.53354439</v>
      </c>
      <c r="BB201" s="15">
        <v>165.78075662000001</v>
      </c>
      <c r="BC201" s="15">
        <v>151.54242798000001</v>
      </c>
      <c r="BD201" s="15">
        <v>7.0752616247000004</v>
      </c>
      <c r="BE201" s="15">
        <v>82</v>
      </c>
      <c r="BG201" s="39"/>
    </row>
    <row r="202" spans="1:59">
      <c r="A202" s="39"/>
      <c r="B202" s="39"/>
      <c r="C202" s="39"/>
      <c r="E202" s="14">
        <v>168</v>
      </c>
      <c r="F202" s="15">
        <v>1036.849841</v>
      </c>
      <c r="G202" s="15">
        <v>156.83210549</v>
      </c>
      <c r="H202" s="15">
        <v>189.67583834000001</v>
      </c>
      <c r="I202" s="15">
        <v>223.84445375000001</v>
      </c>
      <c r="J202" s="15">
        <v>6.2356164384000001</v>
      </c>
      <c r="K202" s="15">
        <v>26.708156460000001</v>
      </c>
      <c r="L202" s="15">
        <v>215.26048014</v>
      </c>
      <c r="M202" s="15">
        <v>312.85219061999999</v>
      </c>
      <c r="N202" s="15">
        <v>8.1283647944999995</v>
      </c>
      <c r="O202" s="15">
        <v>61</v>
      </c>
      <c r="Q202" s="39"/>
      <c r="S202" s="14">
        <v>168</v>
      </c>
      <c r="T202" s="15">
        <v>992.85423895999998</v>
      </c>
      <c r="U202" s="15">
        <v>142.17268532</v>
      </c>
      <c r="V202" s="15">
        <v>159.73454681000001</v>
      </c>
      <c r="W202" s="15">
        <v>183.9681056</v>
      </c>
      <c r="X202" s="15">
        <v>6.2356164384000001</v>
      </c>
      <c r="Y202" s="15">
        <v>128.23722764999999</v>
      </c>
      <c r="Z202" s="15">
        <v>185.22381274</v>
      </c>
      <c r="AA202" s="15">
        <v>192.27559822000001</v>
      </c>
      <c r="AB202" s="15">
        <v>7.4766941150999999</v>
      </c>
      <c r="AC202" s="15">
        <v>143</v>
      </c>
      <c r="AE202" s="39"/>
      <c r="AG202" s="14">
        <v>168</v>
      </c>
      <c r="AH202" s="15">
        <v>903.55135041999995</v>
      </c>
      <c r="AI202" s="15">
        <v>131.13385665999999</v>
      </c>
      <c r="AJ202" s="15">
        <v>172.96673422999999</v>
      </c>
      <c r="AK202" s="15">
        <v>204.90263069</v>
      </c>
      <c r="AL202" s="15">
        <v>6.2356164384000001</v>
      </c>
      <c r="AM202" s="15">
        <v>38.999016699000002</v>
      </c>
      <c r="AN202" s="15">
        <v>165.19498933</v>
      </c>
      <c r="AO202" s="15">
        <v>200.17157932000001</v>
      </c>
      <c r="AP202" s="15">
        <v>7.0717534246999998</v>
      </c>
      <c r="AQ202" s="15">
        <v>143</v>
      </c>
      <c r="AS202" s="39"/>
      <c r="AU202" s="14">
        <v>168</v>
      </c>
      <c r="AV202" s="15">
        <v>903.56126296000002</v>
      </c>
      <c r="AW202" s="15">
        <v>126.69285738000001</v>
      </c>
      <c r="AX202" s="15">
        <v>154.66962427000001</v>
      </c>
      <c r="AY202" s="15">
        <v>195.71257009000001</v>
      </c>
      <c r="AZ202" s="15">
        <v>6.2356164384000001</v>
      </c>
      <c r="BA202" s="15">
        <v>109.45531982</v>
      </c>
      <c r="BB202" s="15">
        <v>165.63873982000001</v>
      </c>
      <c r="BC202" s="15">
        <v>151.09931993000001</v>
      </c>
      <c r="BD202" s="15">
        <v>7.0752616247000004</v>
      </c>
      <c r="BE202" s="15">
        <v>86</v>
      </c>
      <c r="BG202" s="39"/>
    </row>
    <row r="203" spans="1:59">
      <c r="A203" s="39"/>
      <c r="B203" s="39"/>
      <c r="C203" s="39"/>
      <c r="E203" s="14">
        <v>169</v>
      </c>
      <c r="F203" s="15">
        <v>1029.2196603</v>
      </c>
      <c r="G203" s="15">
        <v>155.9153824</v>
      </c>
      <c r="H203" s="15">
        <v>189.09140052999999</v>
      </c>
      <c r="I203" s="15">
        <v>223.58732491999999</v>
      </c>
      <c r="J203" s="15">
        <v>6.2356164384000001</v>
      </c>
      <c r="K203" s="15">
        <v>26.687733188999999</v>
      </c>
      <c r="L203" s="15">
        <v>215.09169409</v>
      </c>
      <c r="M203" s="15">
        <v>311.92002016999999</v>
      </c>
      <c r="N203" s="15">
        <v>8.1283647944999995</v>
      </c>
      <c r="O203" s="15">
        <v>65</v>
      </c>
      <c r="Q203" s="39"/>
      <c r="S203" s="14">
        <v>169</v>
      </c>
      <c r="T203" s="15">
        <v>985.42163726000001</v>
      </c>
      <c r="U203" s="15">
        <v>141.39541055000001</v>
      </c>
      <c r="V203" s="15">
        <v>159.34270551</v>
      </c>
      <c r="W203" s="15">
        <v>183.76207604000001</v>
      </c>
      <c r="X203" s="15">
        <v>6.2356164384000001</v>
      </c>
      <c r="Y203" s="15">
        <v>128.10769440000001</v>
      </c>
      <c r="Z203" s="15">
        <v>185.05609583</v>
      </c>
      <c r="AA203" s="15">
        <v>191.63102025000001</v>
      </c>
      <c r="AB203" s="15">
        <v>7.4766941150999999</v>
      </c>
      <c r="AC203" s="15">
        <v>147</v>
      </c>
      <c r="AE203" s="39"/>
      <c r="AG203" s="14">
        <v>169</v>
      </c>
      <c r="AH203" s="15">
        <v>896.65251010999998</v>
      </c>
      <c r="AI203" s="15">
        <v>130.39162539</v>
      </c>
      <c r="AJ203" s="15">
        <v>172.61516657000001</v>
      </c>
      <c r="AK203" s="15">
        <v>204.65905373000001</v>
      </c>
      <c r="AL203" s="15">
        <v>6.2356164384000001</v>
      </c>
      <c r="AM203" s="15">
        <v>38.974222789000002</v>
      </c>
      <c r="AN203" s="15">
        <v>165.05569629999999</v>
      </c>
      <c r="AO203" s="15">
        <v>199.49947957000001</v>
      </c>
      <c r="AP203" s="15">
        <v>7.0717534246999998</v>
      </c>
      <c r="AQ203" s="15">
        <v>147</v>
      </c>
      <c r="AS203" s="39"/>
      <c r="AU203" s="14">
        <v>169</v>
      </c>
      <c r="AV203" s="15">
        <v>896.56940159999999</v>
      </c>
      <c r="AW203" s="15">
        <v>126.14564186</v>
      </c>
      <c r="AX203" s="15">
        <v>154.25368717000001</v>
      </c>
      <c r="AY203" s="15">
        <v>195.48995246999999</v>
      </c>
      <c r="AZ203" s="15">
        <v>6.2356164384000001</v>
      </c>
      <c r="BA203" s="15">
        <v>109.37881876</v>
      </c>
      <c r="BB203" s="15">
        <v>165.49077603999999</v>
      </c>
      <c r="BC203" s="15">
        <v>150.65138741000001</v>
      </c>
      <c r="BD203" s="15">
        <v>7.0752616247000004</v>
      </c>
      <c r="BE203" s="15">
        <v>89</v>
      </c>
      <c r="BG203" s="39"/>
    </row>
    <row r="204" spans="1:59">
      <c r="A204" s="39"/>
      <c r="B204" s="39"/>
      <c r="C204" s="39"/>
      <c r="E204" s="14">
        <v>170</v>
      </c>
      <c r="F204" s="15">
        <v>1021.9462827</v>
      </c>
      <c r="G204" s="15">
        <v>154.75517411999999</v>
      </c>
      <c r="H204" s="15">
        <v>188.42829083999999</v>
      </c>
      <c r="I204" s="15">
        <v>223.29555003999999</v>
      </c>
      <c r="J204" s="15">
        <v>6.2356164384000001</v>
      </c>
      <c r="K204" s="15">
        <v>26.667397236999999</v>
      </c>
      <c r="L204" s="15">
        <v>214.91766956000001</v>
      </c>
      <c r="M204" s="15">
        <v>311.00609384000001</v>
      </c>
      <c r="N204" s="15">
        <v>8.1283647944999995</v>
      </c>
      <c r="O204" s="15">
        <v>69</v>
      </c>
      <c r="Q204" s="39"/>
      <c r="S204" s="14">
        <v>170</v>
      </c>
      <c r="T204" s="15">
        <v>978.46805534999999</v>
      </c>
      <c r="U204" s="15">
        <v>140.25833424999999</v>
      </c>
      <c r="V204" s="15">
        <v>158.84569259</v>
      </c>
      <c r="W204" s="15">
        <v>183.54199980999999</v>
      </c>
      <c r="X204" s="15">
        <v>6.2356164384000001</v>
      </c>
      <c r="Y204" s="15">
        <v>127.98334368</v>
      </c>
      <c r="Z204" s="15">
        <v>184.88296259000001</v>
      </c>
      <c r="AA204" s="15">
        <v>190.9896809</v>
      </c>
      <c r="AB204" s="15">
        <v>7.4766941150999999</v>
      </c>
      <c r="AC204" s="15">
        <v>150</v>
      </c>
      <c r="AE204" s="39"/>
      <c r="AG204" s="14">
        <v>170</v>
      </c>
      <c r="AH204" s="15">
        <v>890.45328502999996</v>
      </c>
      <c r="AI204" s="15">
        <v>129.38372371</v>
      </c>
      <c r="AJ204" s="15">
        <v>171.84106376</v>
      </c>
      <c r="AK204" s="15">
        <v>204.40406707</v>
      </c>
      <c r="AL204" s="15">
        <v>6.2356164384000001</v>
      </c>
      <c r="AM204" s="15">
        <v>38.949878245000001</v>
      </c>
      <c r="AN204" s="15">
        <v>164.91051275999999</v>
      </c>
      <c r="AO204" s="15">
        <v>198.82581350000001</v>
      </c>
      <c r="AP204" s="15">
        <v>7.0717534246999998</v>
      </c>
      <c r="AQ204" s="15">
        <v>150</v>
      </c>
      <c r="AS204" s="39"/>
      <c r="AU204" s="14">
        <v>170</v>
      </c>
      <c r="AV204" s="15">
        <v>889.69174769000006</v>
      </c>
      <c r="AW204" s="15">
        <v>125.53258750000001</v>
      </c>
      <c r="AX204" s="15">
        <v>153.80838405</v>
      </c>
      <c r="AY204" s="15">
        <v>195.24833228</v>
      </c>
      <c r="AZ204" s="15">
        <v>6.2356164384000001</v>
      </c>
      <c r="BA204" s="15">
        <v>109.30410229</v>
      </c>
      <c r="BB204" s="15">
        <v>165.33661949</v>
      </c>
      <c r="BC204" s="15">
        <v>150.19835229</v>
      </c>
      <c r="BD204" s="15">
        <v>7.0752616247000004</v>
      </c>
      <c r="BE204" s="15">
        <v>93</v>
      </c>
      <c r="BG204" s="39"/>
    </row>
    <row r="205" spans="1:59">
      <c r="A205" s="39"/>
      <c r="B205" s="39"/>
      <c r="C205" s="39"/>
      <c r="E205" s="14">
        <v>171</v>
      </c>
      <c r="F205" s="15">
        <v>1014.120467</v>
      </c>
      <c r="G205" s="15">
        <v>153.99726294000001</v>
      </c>
      <c r="H205" s="15">
        <v>187.88149163</v>
      </c>
      <c r="I205" s="15">
        <v>223.03760561000001</v>
      </c>
      <c r="J205" s="15">
        <v>6.2356164384000001</v>
      </c>
      <c r="K205" s="15">
        <v>26.647153854999999</v>
      </c>
      <c r="L205" s="15">
        <v>214.73812916</v>
      </c>
      <c r="M205" s="15">
        <v>310.11051574999999</v>
      </c>
      <c r="N205" s="15">
        <v>8.1283647944999995</v>
      </c>
      <c r="O205" s="15">
        <v>72</v>
      </c>
      <c r="Q205" s="39"/>
      <c r="S205" s="14">
        <v>171</v>
      </c>
      <c r="T205" s="15">
        <v>971.00432929999999</v>
      </c>
      <c r="U205" s="15">
        <v>139.54983551000001</v>
      </c>
      <c r="V205" s="15">
        <v>158.43187832999999</v>
      </c>
      <c r="W205" s="15">
        <v>183.3202915</v>
      </c>
      <c r="X205" s="15">
        <v>6.2356164384000001</v>
      </c>
      <c r="Y205" s="15">
        <v>127.86424384999999</v>
      </c>
      <c r="Z205" s="15">
        <v>184.70417388000001</v>
      </c>
      <c r="AA205" s="15">
        <v>190.35145571999999</v>
      </c>
      <c r="AB205" s="15">
        <v>7.4766941150999999</v>
      </c>
      <c r="AC205" s="15">
        <v>153</v>
      </c>
      <c r="AE205" s="39"/>
      <c r="AG205" s="14">
        <v>171</v>
      </c>
      <c r="AH205" s="15">
        <v>883.68970443000001</v>
      </c>
      <c r="AI205" s="15">
        <v>128.61303479</v>
      </c>
      <c r="AJ205" s="15">
        <v>171.40260520000001</v>
      </c>
      <c r="AK205" s="15">
        <v>204.14057893</v>
      </c>
      <c r="AL205" s="15">
        <v>6.2356164384000001</v>
      </c>
      <c r="AM205" s="15">
        <v>38.925998302000004</v>
      </c>
      <c r="AN205" s="15">
        <v>164.75918876</v>
      </c>
      <c r="AO205" s="15">
        <v>198.1503562</v>
      </c>
      <c r="AP205" s="15">
        <v>7.0717534246999998</v>
      </c>
      <c r="AQ205" s="15">
        <v>153</v>
      </c>
      <c r="AS205" s="39"/>
      <c r="AU205" s="14">
        <v>171</v>
      </c>
      <c r="AV205" s="15">
        <v>883.34995283000001</v>
      </c>
      <c r="AW205" s="15">
        <v>124.55778770000001</v>
      </c>
      <c r="AX205" s="15">
        <v>153.18636126000001</v>
      </c>
      <c r="AY205" s="15">
        <v>195.00931815000001</v>
      </c>
      <c r="AZ205" s="15">
        <v>6.2356164384000001</v>
      </c>
      <c r="BA205" s="15">
        <v>109.23123146</v>
      </c>
      <c r="BB205" s="15">
        <v>165.17602439999999</v>
      </c>
      <c r="BC205" s="15">
        <v>149.73993643</v>
      </c>
      <c r="BD205" s="15">
        <v>7.0752616247000004</v>
      </c>
      <c r="BE205" s="15">
        <v>97</v>
      </c>
      <c r="BG205" s="39"/>
    </row>
    <row r="206" spans="1:59">
      <c r="A206" s="39"/>
      <c r="B206" s="39"/>
      <c r="C206" s="39"/>
      <c r="E206" s="14">
        <v>172</v>
      </c>
      <c r="F206" s="15">
        <v>1006.2872888000001</v>
      </c>
      <c r="G206" s="15">
        <v>153.25559960999999</v>
      </c>
      <c r="H206" s="15">
        <v>187.32003270000001</v>
      </c>
      <c r="I206" s="15">
        <v>222.78543571</v>
      </c>
      <c r="J206" s="15">
        <v>6.2356164384000001</v>
      </c>
      <c r="K206" s="15">
        <v>26.627008295</v>
      </c>
      <c r="L206" s="15">
        <v>214.5527955</v>
      </c>
      <c r="M206" s="15">
        <v>309.23338999999999</v>
      </c>
      <c r="N206" s="15">
        <v>8.1283647944999995</v>
      </c>
      <c r="O206" s="15">
        <v>76</v>
      </c>
      <c r="Q206" s="39"/>
      <c r="S206" s="14">
        <v>172</v>
      </c>
      <c r="T206" s="15">
        <v>963.91094362000001</v>
      </c>
      <c r="U206" s="15">
        <v>138.69782104000001</v>
      </c>
      <c r="V206" s="15">
        <v>157.77090335</v>
      </c>
      <c r="W206" s="15">
        <v>183.11891928</v>
      </c>
      <c r="X206" s="15">
        <v>6.2356164384000001</v>
      </c>
      <c r="Y206" s="15">
        <v>127.75046330000001</v>
      </c>
      <c r="Z206" s="15">
        <v>184.51949058</v>
      </c>
      <c r="AA206" s="15">
        <v>189.71622022</v>
      </c>
      <c r="AB206" s="15">
        <v>7.4766941150999999</v>
      </c>
      <c r="AC206" s="15">
        <v>156</v>
      </c>
      <c r="AE206" s="39"/>
      <c r="AG206" s="14">
        <v>172</v>
      </c>
      <c r="AH206" s="15">
        <v>876.79333253000004</v>
      </c>
      <c r="AI206" s="15">
        <v>127.90315701</v>
      </c>
      <c r="AJ206" s="15">
        <v>171.00994008999999</v>
      </c>
      <c r="AK206" s="15">
        <v>203.90327751000001</v>
      </c>
      <c r="AL206" s="15">
        <v>6.2356164384000001</v>
      </c>
      <c r="AM206" s="15">
        <v>38.902598193999999</v>
      </c>
      <c r="AN206" s="15">
        <v>164.60147434999999</v>
      </c>
      <c r="AO206" s="15">
        <v>197.47288273999999</v>
      </c>
      <c r="AP206" s="15">
        <v>7.0717534246999998</v>
      </c>
      <c r="AQ206" s="15">
        <v>156</v>
      </c>
      <c r="AS206" s="39"/>
      <c r="AU206" s="14">
        <v>172</v>
      </c>
      <c r="AV206" s="15">
        <v>876.70000691999996</v>
      </c>
      <c r="AW206" s="15">
        <v>123.82565845000001</v>
      </c>
      <c r="AX206" s="15">
        <v>152.60762797999999</v>
      </c>
      <c r="AY206" s="15">
        <v>194.79249498999999</v>
      </c>
      <c r="AZ206" s="15">
        <v>6.2356164384000001</v>
      </c>
      <c r="BA206" s="15">
        <v>109.16026735</v>
      </c>
      <c r="BB206" s="15">
        <v>165.00874497999999</v>
      </c>
      <c r="BC206" s="15">
        <v>149.27586170000001</v>
      </c>
      <c r="BD206" s="15">
        <v>7.0752616247000004</v>
      </c>
      <c r="BE206" s="15">
        <v>100</v>
      </c>
      <c r="BG206" s="39"/>
    </row>
    <row r="207" spans="1:59">
      <c r="A207" s="39"/>
      <c r="B207" s="39"/>
      <c r="C207" s="39"/>
      <c r="E207" s="14">
        <v>173</v>
      </c>
      <c r="F207" s="15">
        <v>998.24831830000005</v>
      </c>
      <c r="G207" s="15">
        <v>152.72504258000001</v>
      </c>
      <c r="H207" s="15">
        <v>186.75325961999999</v>
      </c>
      <c r="I207" s="15">
        <v>222.53326580999999</v>
      </c>
      <c r="J207" s="15">
        <v>6.2356164384000001</v>
      </c>
      <c r="K207" s="15">
        <v>26.606965809999998</v>
      </c>
      <c r="L207" s="15">
        <v>214.36139118</v>
      </c>
      <c r="M207" s="15">
        <v>308.37482072</v>
      </c>
      <c r="N207" s="15">
        <v>8.1283647944999995</v>
      </c>
      <c r="O207" s="15">
        <v>80</v>
      </c>
      <c r="Q207" s="39"/>
      <c r="S207" s="14">
        <v>173</v>
      </c>
      <c r="T207" s="15">
        <v>956.32873673999995</v>
      </c>
      <c r="U207" s="15">
        <v>138.15430538999999</v>
      </c>
      <c r="V207" s="15">
        <v>157.29025075000001</v>
      </c>
      <c r="W207" s="15">
        <v>182.91754706</v>
      </c>
      <c r="X207" s="15">
        <v>6.2356164384000001</v>
      </c>
      <c r="Y207" s="15">
        <v>127.64207039999999</v>
      </c>
      <c r="Z207" s="15">
        <v>184.32867354999999</v>
      </c>
      <c r="AA207" s="15">
        <v>189.08384995</v>
      </c>
      <c r="AB207" s="15">
        <v>7.4766941150999999</v>
      </c>
      <c r="AC207" s="15">
        <v>160</v>
      </c>
      <c r="AE207" s="39"/>
      <c r="AG207" s="14">
        <v>173</v>
      </c>
      <c r="AH207" s="15">
        <v>870.15894905000005</v>
      </c>
      <c r="AI207" s="15">
        <v>127.20998853</v>
      </c>
      <c r="AJ207" s="15">
        <v>170.33857724999999</v>
      </c>
      <c r="AK207" s="15">
        <v>203.66597608999999</v>
      </c>
      <c r="AL207" s="15">
        <v>6.2356164384000001</v>
      </c>
      <c r="AM207" s="15">
        <v>38.879693154000002</v>
      </c>
      <c r="AN207" s="15">
        <v>164.43711956000001</v>
      </c>
      <c r="AO207" s="15">
        <v>196.79316821</v>
      </c>
      <c r="AP207" s="15">
        <v>7.0717534246999998</v>
      </c>
      <c r="AQ207" s="15">
        <v>160</v>
      </c>
      <c r="AS207" s="39"/>
      <c r="AU207" s="14">
        <v>173</v>
      </c>
      <c r="AV207" s="15">
        <v>869.66709084000001</v>
      </c>
      <c r="AW207" s="15">
        <v>123.26856072</v>
      </c>
      <c r="AX207" s="15">
        <v>152.23683335999999</v>
      </c>
      <c r="AY207" s="15">
        <v>194.57567183</v>
      </c>
      <c r="AZ207" s="15">
        <v>6.2356164384000001</v>
      </c>
      <c r="BA207" s="15">
        <v>109.09127101</v>
      </c>
      <c r="BB207" s="15">
        <v>164.83453545</v>
      </c>
      <c r="BC207" s="15">
        <v>148.80584995999999</v>
      </c>
      <c r="BD207" s="15">
        <v>7.0752616247000004</v>
      </c>
      <c r="BE207" s="15">
        <v>104</v>
      </c>
      <c r="BG207" s="39"/>
    </row>
    <row r="208" spans="1:59">
      <c r="A208" s="39"/>
      <c r="B208" s="39"/>
      <c r="C208" s="39"/>
      <c r="E208" s="14">
        <v>174</v>
      </c>
      <c r="F208" s="15">
        <v>990.53797458999998</v>
      </c>
      <c r="G208" s="15">
        <v>151.86563633</v>
      </c>
      <c r="H208" s="15">
        <v>186.18670903</v>
      </c>
      <c r="I208" s="15">
        <v>222.28109591</v>
      </c>
      <c r="J208" s="15">
        <v>6.2356164384000001</v>
      </c>
      <c r="K208" s="15">
        <v>26.587031652</v>
      </c>
      <c r="L208" s="15">
        <v>214.16363881000001</v>
      </c>
      <c r="M208" s="15">
        <v>307.53491201999998</v>
      </c>
      <c r="N208" s="15">
        <v>8.1283647944999995</v>
      </c>
      <c r="O208" s="15">
        <v>84</v>
      </c>
      <c r="Q208" s="39"/>
      <c r="S208" s="14">
        <v>174</v>
      </c>
      <c r="T208" s="15">
        <v>948.76642447999996</v>
      </c>
      <c r="U208" s="15">
        <v>137.52240422</v>
      </c>
      <c r="V208" s="15">
        <v>156.87808905</v>
      </c>
      <c r="W208" s="15">
        <v>182.71617484000001</v>
      </c>
      <c r="X208" s="15">
        <v>6.2356164384000001</v>
      </c>
      <c r="Y208" s="15">
        <v>127.53913353</v>
      </c>
      <c r="Z208" s="15">
        <v>184.13148365000001</v>
      </c>
      <c r="AA208" s="15">
        <v>188.45422044</v>
      </c>
      <c r="AB208" s="15">
        <v>7.4766941150999999</v>
      </c>
      <c r="AC208" s="15">
        <v>163</v>
      </c>
      <c r="AE208" s="39"/>
      <c r="AG208" s="14">
        <v>174</v>
      </c>
      <c r="AH208" s="15">
        <v>863.47517109</v>
      </c>
      <c r="AI208" s="15">
        <v>126.53187296</v>
      </c>
      <c r="AJ208" s="15">
        <v>169.70155597999999</v>
      </c>
      <c r="AK208" s="15">
        <v>203.42867466999999</v>
      </c>
      <c r="AL208" s="15">
        <v>6.2356164384000001</v>
      </c>
      <c r="AM208" s="15">
        <v>38.857298417999999</v>
      </c>
      <c r="AN208" s="15">
        <v>164.26587445999999</v>
      </c>
      <c r="AO208" s="15">
        <v>196.11098769</v>
      </c>
      <c r="AP208" s="15">
        <v>7.0717534246999998</v>
      </c>
      <c r="AQ208" s="15">
        <v>163</v>
      </c>
      <c r="AS208" s="39"/>
      <c r="AU208" s="14">
        <v>174</v>
      </c>
      <c r="AV208" s="15">
        <v>862.62558030000002</v>
      </c>
      <c r="AW208" s="15">
        <v>122.71334025</v>
      </c>
      <c r="AX208" s="15">
        <v>151.87275593000001</v>
      </c>
      <c r="AY208" s="15">
        <v>194.35884866999999</v>
      </c>
      <c r="AZ208" s="15">
        <v>6.2356164384000001</v>
      </c>
      <c r="BA208" s="15">
        <v>109.02430351</v>
      </c>
      <c r="BB208" s="15">
        <v>164.65315002</v>
      </c>
      <c r="BC208" s="15">
        <v>148.32962308</v>
      </c>
      <c r="BD208" s="15">
        <v>7.0752616247000004</v>
      </c>
      <c r="BE208" s="15">
        <v>108</v>
      </c>
      <c r="BG208" s="39"/>
    </row>
    <row r="209" spans="1:59">
      <c r="A209" s="39"/>
      <c r="B209" s="39"/>
      <c r="C209" s="39"/>
      <c r="E209" s="14">
        <v>175</v>
      </c>
      <c r="F209" s="15">
        <v>982.52289353000003</v>
      </c>
      <c r="G209" s="15">
        <v>151.22192411</v>
      </c>
      <c r="H209" s="15">
        <v>185.70920175000001</v>
      </c>
      <c r="I209" s="15">
        <v>222.02892602</v>
      </c>
      <c r="J209" s="15">
        <v>6.2356164384000001</v>
      </c>
      <c r="K209" s="15">
        <v>26.567211071999999</v>
      </c>
      <c r="L209" s="15">
        <v>213.95926101000001</v>
      </c>
      <c r="M209" s="15">
        <v>306.71376800000002</v>
      </c>
      <c r="N209" s="15">
        <v>8.1283647944999995</v>
      </c>
      <c r="O209" s="15">
        <v>87</v>
      </c>
      <c r="Q209" s="39"/>
      <c r="S209" s="14">
        <v>175</v>
      </c>
      <c r="T209" s="15">
        <v>941.20674503999999</v>
      </c>
      <c r="U209" s="15">
        <v>136.90492476</v>
      </c>
      <c r="V209" s="15">
        <v>156.44887283</v>
      </c>
      <c r="W209" s="15">
        <v>182.51480262000001</v>
      </c>
      <c r="X209" s="15">
        <v>6.2356164384000001</v>
      </c>
      <c r="Y209" s="15">
        <v>127.44172106000001</v>
      </c>
      <c r="Z209" s="15">
        <v>183.92768175</v>
      </c>
      <c r="AA209" s="15">
        <v>187.82720723</v>
      </c>
      <c r="AB209" s="15">
        <v>7.4766941150999999</v>
      </c>
      <c r="AC209" s="15">
        <v>166</v>
      </c>
      <c r="AE209" s="39"/>
      <c r="AG209" s="14">
        <v>175</v>
      </c>
      <c r="AH209" s="15">
        <v>856.17040480000003</v>
      </c>
      <c r="AI209" s="15">
        <v>126.10300036</v>
      </c>
      <c r="AJ209" s="15">
        <v>169.43628007999999</v>
      </c>
      <c r="AK209" s="15">
        <v>203.19137326000001</v>
      </c>
      <c r="AL209" s="15">
        <v>6.2356164384000001</v>
      </c>
      <c r="AM209" s="15">
        <v>38.835429218000002</v>
      </c>
      <c r="AN209" s="15">
        <v>164.08748907</v>
      </c>
      <c r="AO209" s="15">
        <v>195.42611625999999</v>
      </c>
      <c r="AP209" s="15">
        <v>7.0717534246999998</v>
      </c>
      <c r="AQ209" s="15">
        <v>166</v>
      </c>
      <c r="AS209" s="39"/>
      <c r="AU209" s="14">
        <v>175</v>
      </c>
      <c r="AV209" s="15">
        <v>855.50814592999996</v>
      </c>
      <c r="AW209" s="15">
        <v>122.03741241</v>
      </c>
      <c r="AX209" s="15">
        <v>151.70530970999999</v>
      </c>
      <c r="AY209" s="15">
        <v>194.14202552</v>
      </c>
      <c r="AZ209" s="15">
        <v>6.2356164384000001</v>
      </c>
      <c r="BA209" s="15">
        <v>108.95942592999999</v>
      </c>
      <c r="BB209" s="15">
        <v>164.46434289999999</v>
      </c>
      <c r="BC209" s="15">
        <v>147.84690291999999</v>
      </c>
      <c r="BD209" s="15">
        <v>7.0752616247000004</v>
      </c>
      <c r="BE209" s="15">
        <v>111</v>
      </c>
      <c r="BG209" s="39"/>
    </row>
    <row r="210" spans="1:59">
      <c r="A210" s="39"/>
      <c r="B210" s="39"/>
      <c r="C210" s="39"/>
      <c r="E210" s="14">
        <v>176</v>
      </c>
      <c r="F210" s="15">
        <v>974.24958885000001</v>
      </c>
      <c r="G210" s="15">
        <v>150.68961014000001</v>
      </c>
      <c r="H210" s="15">
        <v>185.37851985</v>
      </c>
      <c r="I210" s="15">
        <v>221.77675611999999</v>
      </c>
      <c r="J210" s="15">
        <v>6.2356164384000001</v>
      </c>
      <c r="K210" s="15">
        <v>26.547509322</v>
      </c>
      <c r="L210" s="15">
        <v>213.74798039000001</v>
      </c>
      <c r="M210" s="15">
        <v>305.91149278</v>
      </c>
      <c r="N210" s="15">
        <v>8.1283647944999995</v>
      </c>
      <c r="O210" s="15">
        <v>91</v>
      </c>
      <c r="Q210" s="39"/>
      <c r="S210" s="14">
        <v>176</v>
      </c>
      <c r="T210" s="15">
        <v>934.01653470999997</v>
      </c>
      <c r="U210" s="15">
        <v>136.12281877000001</v>
      </c>
      <c r="V210" s="15">
        <v>155.81481400999999</v>
      </c>
      <c r="W210" s="15">
        <v>182.31343039999999</v>
      </c>
      <c r="X210" s="15">
        <v>6.2356164384000001</v>
      </c>
      <c r="Y210" s="15">
        <v>127.34990137</v>
      </c>
      <c r="Z210" s="15">
        <v>183.71702872</v>
      </c>
      <c r="AA210" s="15">
        <v>187.20268584999999</v>
      </c>
      <c r="AB210" s="15">
        <v>7.4766941150999999</v>
      </c>
      <c r="AC210" s="15">
        <v>169</v>
      </c>
      <c r="AE210" s="39"/>
      <c r="AG210" s="14">
        <v>176</v>
      </c>
      <c r="AH210" s="15">
        <v>849.44668573000001</v>
      </c>
      <c r="AI210" s="15">
        <v>125.46870799</v>
      </c>
      <c r="AJ210" s="15">
        <v>168.79537672000001</v>
      </c>
      <c r="AK210" s="15">
        <v>202.95407184000001</v>
      </c>
      <c r="AL210" s="15">
        <v>6.2356164384000001</v>
      </c>
      <c r="AM210" s="15">
        <v>38.814100789000001</v>
      </c>
      <c r="AN210" s="15">
        <v>163.90171346</v>
      </c>
      <c r="AO210" s="15">
        <v>194.73832901</v>
      </c>
      <c r="AP210" s="15">
        <v>7.0717534246999998</v>
      </c>
      <c r="AQ210" s="15">
        <v>169</v>
      </c>
      <c r="AS210" s="39"/>
      <c r="AU210" s="14">
        <v>176</v>
      </c>
      <c r="AV210" s="15">
        <v>849.24317294000002</v>
      </c>
      <c r="AW210" s="15">
        <v>121.22331106999999</v>
      </c>
      <c r="AX210" s="15">
        <v>150.82357561000001</v>
      </c>
      <c r="AY210" s="15">
        <v>193.92520235999999</v>
      </c>
      <c r="AZ210" s="15">
        <v>6.2356164384000001</v>
      </c>
      <c r="BA210" s="15">
        <v>108.89669931</v>
      </c>
      <c r="BB210" s="15">
        <v>164.26786831999999</v>
      </c>
      <c r="BC210" s="15">
        <v>147.35741135000001</v>
      </c>
      <c r="BD210" s="15">
        <v>7.0752616247000004</v>
      </c>
      <c r="BE210" s="15">
        <v>115</v>
      </c>
      <c r="BG210" s="39"/>
    </row>
    <row r="211" spans="1:59">
      <c r="A211" s="39"/>
      <c r="B211" s="39"/>
      <c r="C211" s="39"/>
      <c r="E211" s="14">
        <v>177</v>
      </c>
      <c r="F211" s="15">
        <v>966.23468602000003</v>
      </c>
      <c r="G211" s="15">
        <v>150.02208331</v>
      </c>
      <c r="H211" s="15">
        <v>184.92464896000001</v>
      </c>
      <c r="I211" s="15">
        <v>221.52458622</v>
      </c>
      <c r="J211" s="15">
        <v>6.2356164384000001</v>
      </c>
      <c r="K211" s="15">
        <v>26.527931656</v>
      </c>
      <c r="L211" s="15">
        <v>213.52951955</v>
      </c>
      <c r="M211" s="15">
        <v>305.12819046999999</v>
      </c>
      <c r="N211" s="15">
        <v>8.1283647944999995</v>
      </c>
      <c r="O211" s="15">
        <v>95</v>
      </c>
      <c r="Q211" s="39"/>
      <c r="S211" s="14">
        <v>177</v>
      </c>
      <c r="T211" s="15">
        <v>926.67853460000003</v>
      </c>
      <c r="U211" s="15">
        <v>135.47555739000001</v>
      </c>
      <c r="V211" s="15">
        <v>155.19370036999999</v>
      </c>
      <c r="W211" s="15">
        <v>182.11205817999999</v>
      </c>
      <c r="X211" s="15">
        <v>6.2356164384000001</v>
      </c>
      <c r="Y211" s="15">
        <v>127.26374284000001</v>
      </c>
      <c r="Z211" s="15">
        <v>183.49928542000001</v>
      </c>
      <c r="AA211" s="15">
        <v>186.58053183999999</v>
      </c>
      <c r="AB211" s="15">
        <v>7.4766941150999999</v>
      </c>
      <c r="AC211" s="15">
        <v>172</v>
      </c>
      <c r="AE211" s="39"/>
      <c r="AG211" s="14">
        <v>177</v>
      </c>
      <c r="AH211" s="15">
        <v>842.58626036999999</v>
      </c>
      <c r="AI211" s="15">
        <v>124.76957117000001</v>
      </c>
      <c r="AJ211" s="15">
        <v>168.35602410999999</v>
      </c>
      <c r="AK211" s="15">
        <v>202.71677041999999</v>
      </c>
      <c r="AL211" s="15">
        <v>6.2356164384000001</v>
      </c>
      <c r="AM211" s="15">
        <v>38.793328365000001</v>
      </c>
      <c r="AN211" s="15">
        <v>163.70829767000001</v>
      </c>
      <c r="AO211" s="15">
        <v>194.04740100999999</v>
      </c>
      <c r="AP211" s="15">
        <v>7.0717534246999998</v>
      </c>
      <c r="AQ211" s="15">
        <v>172</v>
      </c>
      <c r="AS211" s="39"/>
      <c r="AU211" s="14">
        <v>177</v>
      </c>
      <c r="AV211" s="15">
        <v>842.62888022000004</v>
      </c>
      <c r="AW211" s="15">
        <v>120.29348286</v>
      </c>
      <c r="AX211" s="15">
        <v>150.40688811000001</v>
      </c>
      <c r="AY211" s="15">
        <v>193.7083792</v>
      </c>
      <c r="AZ211" s="15">
        <v>6.2356164384000001</v>
      </c>
      <c r="BA211" s="15">
        <v>108.83618473</v>
      </c>
      <c r="BB211" s="15">
        <v>164.06348048999999</v>
      </c>
      <c r="BC211" s="15">
        <v>146.86087022999999</v>
      </c>
      <c r="BD211" s="15">
        <v>7.0752616247000004</v>
      </c>
      <c r="BE211" s="15">
        <v>119</v>
      </c>
      <c r="BG211" s="39"/>
    </row>
    <row r="212" spans="1:59">
      <c r="A212" s="39"/>
      <c r="B212" s="39"/>
      <c r="C212" s="39"/>
      <c r="E212" s="14">
        <v>178</v>
      </c>
      <c r="F212" s="15">
        <v>958.61768843000004</v>
      </c>
      <c r="G212" s="15">
        <v>148.92137541</v>
      </c>
      <c r="H212" s="15">
        <v>184.50605389</v>
      </c>
      <c r="I212" s="15">
        <v>221.27241631999999</v>
      </c>
      <c r="J212" s="15">
        <v>6.2356164384000001</v>
      </c>
      <c r="K212" s="15">
        <v>26.508483324</v>
      </c>
      <c r="L212" s="15">
        <v>213.30360110999999</v>
      </c>
      <c r="M212" s="15">
        <v>304.36396518999999</v>
      </c>
      <c r="N212" s="15">
        <v>8.1283647944999995</v>
      </c>
      <c r="O212" s="15">
        <v>98</v>
      </c>
      <c r="Q212" s="39"/>
      <c r="S212" s="14">
        <v>178</v>
      </c>
      <c r="T212" s="15">
        <v>919.30885229</v>
      </c>
      <c r="U212" s="15">
        <v>134.72111525</v>
      </c>
      <c r="V212" s="15">
        <v>154.71144968999999</v>
      </c>
      <c r="W212" s="15">
        <v>181.91068594999999</v>
      </c>
      <c r="X212" s="15">
        <v>6.2356164384000001</v>
      </c>
      <c r="Y212" s="15">
        <v>127.18331385</v>
      </c>
      <c r="Z212" s="15">
        <v>183.27421272000001</v>
      </c>
      <c r="AA212" s="15">
        <v>185.96062072999999</v>
      </c>
      <c r="AB212" s="15">
        <v>7.4766941150999999</v>
      </c>
      <c r="AC212" s="15">
        <v>175</v>
      </c>
      <c r="AE212" s="39"/>
      <c r="AG212" s="14">
        <v>178</v>
      </c>
      <c r="AH212" s="15">
        <v>835.98365263999995</v>
      </c>
      <c r="AI212" s="15">
        <v>124.08554401000001</v>
      </c>
      <c r="AJ212" s="15">
        <v>167.64374419000001</v>
      </c>
      <c r="AK212" s="15">
        <v>202.47946899999999</v>
      </c>
      <c r="AL212" s="15">
        <v>6.2356164384000001</v>
      </c>
      <c r="AM212" s="15">
        <v>38.773127178999999</v>
      </c>
      <c r="AN212" s="15">
        <v>163.50699173999999</v>
      </c>
      <c r="AO212" s="15">
        <v>193.35310734000001</v>
      </c>
      <c r="AP212" s="15">
        <v>7.0717534246999998</v>
      </c>
      <c r="AQ212" s="15">
        <v>175</v>
      </c>
      <c r="AS212" s="39"/>
      <c r="AU212" s="14">
        <v>178</v>
      </c>
      <c r="AV212" s="15">
        <v>835.92775133999999</v>
      </c>
      <c r="AW212" s="15">
        <v>119.71348073999999</v>
      </c>
      <c r="AX212" s="15">
        <v>149.72721067000001</v>
      </c>
      <c r="AY212" s="15">
        <v>193.49155604000001</v>
      </c>
      <c r="AZ212" s="15">
        <v>6.2356164384000001</v>
      </c>
      <c r="BA212" s="15">
        <v>108.77794325000001</v>
      </c>
      <c r="BB212" s="15">
        <v>163.85093362000001</v>
      </c>
      <c r="BC212" s="15">
        <v>146.35700143</v>
      </c>
      <c r="BD212" s="15">
        <v>7.0752616247000004</v>
      </c>
      <c r="BE212" s="15">
        <v>122</v>
      </c>
      <c r="BG212" s="39"/>
    </row>
    <row r="213" spans="1:59">
      <c r="A213" s="39"/>
      <c r="B213" s="39"/>
      <c r="C213" s="39"/>
      <c r="E213" s="14">
        <v>179</v>
      </c>
      <c r="F213" s="15">
        <v>951.06698033999999</v>
      </c>
      <c r="G213" s="15">
        <v>147.99103450000001</v>
      </c>
      <c r="H213" s="15">
        <v>183.85080234</v>
      </c>
      <c r="I213" s="15">
        <v>221.02024642000001</v>
      </c>
      <c r="J213" s="15">
        <v>6.2356164384000001</v>
      </c>
      <c r="K213" s="15">
        <v>26.489169578999999</v>
      </c>
      <c r="L213" s="15">
        <v>213.06994767</v>
      </c>
      <c r="M213" s="15">
        <v>303.61892104999998</v>
      </c>
      <c r="N213" s="15">
        <v>8.1283647944999995</v>
      </c>
      <c r="O213" s="15">
        <v>102</v>
      </c>
      <c r="Q213" s="39"/>
      <c r="S213" s="14">
        <v>179</v>
      </c>
      <c r="T213" s="15">
        <v>911.76628464999999</v>
      </c>
      <c r="U213" s="15">
        <v>134.03287649999999</v>
      </c>
      <c r="V213" s="15">
        <v>154.33588094999999</v>
      </c>
      <c r="W213" s="15">
        <v>181.70931372999999</v>
      </c>
      <c r="X213" s="15">
        <v>6.2356164384000001</v>
      </c>
      <c r="Y213" s="15">
        <v>127.10868277</v>
      </c>
      <c r="Z213" s="15">
        <v>183.04157147999999</v>
      </c>
      <c r="AA213" s="15">
        <v>185.34282805999999</v>
      </c>
      <c r="AB213" s="15">
        <v>7.4766941150999999</v>
      </c>
      <c r="AC213" s="15">
        <v>179</v>
      </c>
      <c r="AE213" s="39"/>
      <c r="AG213" s="14">
        <v>179</v>
      </c>
      <c r="AH213" s="15">
        <v>829.08883673000003</v>
      </c>
      <c r="AI213" s="15">
        <v>123.47597637</v>
      </c>
      <c r="AJ213" s="15">
        <v>167.14921294999999</v>
      </c>
      <c r="AK213" s="15">
        <v>202.24216758</v>
      </c>
      <c r="AL213" s="15">
        <v>6.2356164384000001</v>
      </c>
      <c r="AM213" s="15">
        <v>38.753512467</v>
      </c>
      <c r="AN213" s="15">
        <v>163.29754571999999</v>
      </c>
      <c r="AO213" s="15">
        <v>192.6552231</v>
      </c>
      <c r="AP213" s="15">
        <v>7.0717534246999998</v>
      </c>
      <c r="AQ213" s="15">
        <v>179</v>
      </c>
      <c r="AS213" s="39"/>
      <c r="AU213" s="14">
        <v>179</v>
      </c>
      <c r="AV213" s="15">
        <v>829.18114603000004</v>
      </c>
      <c r="AW213" s="15">
        <v>119.10067241</v>
      </c>
      <c r="AX213" s="15">
        <v>149.12581587</v>
      </c>
      <c r="AY213" s="15">
        <v>193.27473287999999</v>
      </c>
      <c r="AZ213" s="15">
        <v>6.2356164384000001</v>
      </c>
      <c r="BA213" s="15">
        <v>108.72203593</v>
      </c>
      <c r="BB213" s="15">
        <v>163.62998193000001</v>
      </c>
      <c r="BC213" s="15">
        <v>145.84552682</v>
      </c>
      <c r="BD213" s="15">
        <v>7.0752616247000004</v>
      </c>
      <c r="BE213" s="15">
        <v>126</v>
      </c>
      <c r="BG213" s="39"/>
    </row>
    <row r="214" spans="1:59">
      <c r="A214" s="39"/>
      <c r="B214" s="39"/>
      <c r="C214" s="39"/>
      <c r="E214" s="14">
        <v>180</v>
      </c>
      <c r="F214" s="15">
        <v>943.52088725999999</v>
      </c>
      <c r="G214" s="15">
        <v>146.95199056999999</v>
      </c>
      <c r="H214" s="15">
        <v>183.2996388</v>
      </c>
      <c r="I214" s="15">
        <v>220.76807651999999</v>
      </c>
      <c r="J214" s="15">
        <v>6.2356164384000001</v>
      </c>
      <c r="K214" s="15">
        <v>26.469995673</v>
      </c>
      <c r="L214" s="15">
        <v>212.82828183999999</v>
      </c>
      <c r="M214" s="15">
        <v>302.89316215999997</v>
      </c>
      <c r="N214" s="15">
        <v>8.1283647944999995</v>
      </c>
      <c r="O214" s="15">
        <v>106</v>
      </c>
      <c r="Q214" s="39"/>
      <c r="S214" s="14">
        <v>180</v>
      </c>
      <c r="T214" s="15">
        <v>904.99231814999996</v>
      </c>
      <c r="U214" s="15">
        <v>133.05584544000001</v>
      </c>
      <c r="V214" s="15">
        <v>153.48050337000001</v>
      </c>
      <c r="W214" s="15">
        <v>181.50794150999999</v>
      </c>
      <c r="X214" s="15">
        <v>6.2356164384000001</v>
      </c>
      <c r="Y214" s="15">
        <v>127.03991798</v>
      </c>
      <c r="Z214" s="15">
        <v>182.80112258</v>
      </c>
      <c r="AA214" s="15">
        <v>184.72702935000001</v>
      </c>
      <c r="AB214" s="15">
        <v>7.4766941150999999</v>
      </c>
      <c r="AC214" s="15">
        <v>182</v>
      </c>
      <c r="AE214" s="39"/>
      <c r="AG214" s="14">
        <v>180</v>
      </c>
      <c r="AH214" s="15">
        <v>822.22736278000002</v>
      </c>
      <c r="AI214" s="15">
        <v>122.84744539</v>
      </c>
      <c r="AJ214" s="15">
        <v>166.64030306999999</v>
      </c>
      <c r="AK214" s="15">
        <v>202.00486616000001</v>
      </c>
      <c r="AL214" s="15">
        <v>6.2356164384000001</v>
      </c>
      <c r="AM214" s="15">
        <v>38.734499460999999</v>
      </c>
      <c r="AN214" s="15">
        <v>163.07970965000001</v>
      </c>
      <c r="AO214" s="15">
        <v>191.95352335000001</v>
      </c>
      <c r="AP214" s="15">
        <v>7.0717534246999998</v>
      </c>
      <c r="AQ214" s="15">
        <v>182</v>
      </c>
      <c r="AS214" s="39"/>
      <c r="AU214" s="14">
        <v>180</v>
      </c>
      <c r="AV214" s="15">
        <v>822.24246798000001</v>
      </c>
      <c r="AW214" s="15">
        <v>118.54538039000001</v>
      </c>
      <c r="AX214" s="15">
        <v>148.65897752000001</v>
      </c>
      <c r="AY214" s="15">
        <v>193.05790972</v>
      </c>
      <c r="AZ214" s="15">
        <v>6.2356164384000001</v>
      </c>
      <c r="BA214" s="15">
        <v>108.66852385</v>
      </c>
      <c r="BB214" s="15">
        <v>163.40037964000001</v>
      </c>
      <c r="BC214" s="15">
        <v>145.32616824999999</v>
      </c>
      <c r="BD214" s="15">
        <v>7.0752616247000004</v>
      </c>
      <c r="BE214" s="15">
        <v>129</v>
      </c>
      <c r="BG214" s="39"/>
    </row>
    <row r="215" spans="1:59">
      <c r="A215" s="39"/>
      <c r="B215" s="39"/>
      <c r="C215" s="39"/>
      <c r="E215" s="14">
        <v>181</v>
      </c>
      <c r="F215" s="15">
        <v>936.57849016</v>
      </c>
      <c r="G215" s="15">
        <v>145.55084690999999</v>
      </c>
      <c r="H215" s="15">
        <v>182.52442081999999</v>
      </c>
      <c r="I215" s="15">
        <v>220.49836479999999</v>
      </c>
      <c r="J215" s="15">
        <v>6.2356164384000001</v>
      </c>
      <c r="K215" s="15">
        <v>26.450966858000001</v>
      </c>
      <c r="L215" s="15">
        <v>212.57832624</v>
      </c>
      <c r="M215" s="15">
        <v>302.18679263000001</v>
      </c>
      <c r="N215" s="15">
        <v>8.1283647944999995</v>
      </c>
      <c r="O215" s="15">
        <v>110</v>
      </c>
      <c r="Q215" s="39"/>
      <c r="S215" s="14">
        <v>181</v>
      </c>
      <c r="T215" s="15">
        <v>897.99151126000004</v>
      </c>
      <c r="U215" s="15">
        <v>132.00922494</v>
      </c>
      <c r="V215" s="15">
        <v>152.92155563</v>
      </c>
      <c r="W215" s="15">
        <v>181.30656929</v>
      </c>
      <c r="X215" s="15">
        <v>6.2356164384000001</v>
      </c>
      <c r="Y215" s="15">
        <v>126.97708785</v>
      </c>
      <c r="Z215" s="15">
        <v>182.55262687000001</v>
      </c>
      <c r="AA215" s="15">
        <v>184.11310015000001</v>
      </c>
      <c r="AB215" s="15">
        <v>7.4766941150999999</v>
      </c>
      <c r="AC215" s="15">
        <v>185</v>
      </c>
      <c r="AE215" s="39"/>
      <c r="AG215" s="14">
        <v>181</v>
      </c>
      <c r="AH215" s="15">
        <v>815.44946630000004</v>
      </c>
      <c r="AI215" s="15">
        <v>122.121855</v>
      </c>
      <c r="AJ215" s="15">
        <v>166.14487516</v>
      </c>
      <c r="AK215" s="15">
        <v>201.76756474000001</v>
      </c>
      <c r="AL215" s="15">
        <v>6.2356164384000001</v>
      </c>
      <c r="AM215" s="15">
        <v>38.716103396999998</v>
      </c>
      <c r="AN215" s="15">
        <v>162.85323359</v>
      </c>
      <c r="AO215" s="15">
        <v>191.24778318</v>
      </c>
      <c r="AP215" s="15">
        <v>7.0717534246999998</v>
      </c>
      <c r="AQ215" s="15">
        <v>185</v>
      </c>
      <c r="AS215" s="39"/>
      <c r="AU215" s="14">
        <v>181</v>
      </c>
      <c r="AV215" s="15">
        <v>815.19253271000002</v>
      </c>
      <c r="AW215" s="15">
        <v>118.1339366</v>
      </c>
      <c r="AX215" s="15">
        <v>148.15954815000001</v>
      </c>
      <c r="AY215" s="15">
        <v>192.84108656999999</v>
      </c>
      <c r="AZ215" s="15">
        <v>6.2356164384000001</v>
      </c>
      <c r="BA215" s="15">
        <v>108.61746805999999</v>
      </c>
      <c r="BB215" s="15">
        <v>163.16188097</v>
      </c>
      <c r="BC215" s="15">
        <v>144.79864759</v>
      </c>
      <c r="BD215" s="15">
        <v>7.0752616247000004</v>
      </c>
      <c r="BE215" s="15">
        <v>133</v>
      </c>
      <c r="BG215" s="39"/>
    </row>
    <row r="216" spans="1:59">
      <c r="A216" s="39"/>
      <c r="B216" s="39"/>
      <c r="C216" s="39"/>
      <c r="E216" s="14">
        <v>182</v>
      </c>
      <c r="F216" s="15">
        <v>929.19874254000001</v>
      </c>
      <c r="G216" s="15">
        <v>144.73869630999999</v>
      </c>
      <c r="H216" s="15">
        <v>181.62079406000001</v>
      </c>
      <c r="I216" s="15">
        <v>220.20541932</v>
      </c>
      <c r="J216" s="15">
        <v>6.2356164384000001</v>
      </c>
      <c r="K216" s="15">
        <v>26.432088387</v>
      </c>
      <c r="L216" s="15">
        <v>212.31980347999999</v>
      </c>
      <c r="M216" s="15">
        <v>301.49991657999999</v>
      </c>
      <c r="N216" s="15">
        <v>8.1283647944999995</v>
      </c>
      <c r="O216" s="15">
        <v>113</v>
      </c>
      <c r="Q216" s="39"/>
      <c r="S216" s="14">
        <v>182</v>
      </c>
      <c r="T216" s="15">
        <v>890.52454432000002</v>
      </c>
      <c r="U216" s="15">
        <v>131.22223266</v>
      </c>
      <c r="V216" s="15">
        <v>152.56913971</v>
      </c>
      <c r="W216" s="15">
        <v>181.10519707</v>
      </c>
      <c r="X216" s="15">
        <v>6.2356164384000001</v>
      </c>
      <c r="Y216" s="15">
        <v>126.92026076000001</v>
      </c>
      <c r="Z216" s="15">
        <v>182.29584521999999</v>
      </c>
      <c r="AA216" s="15">
        <v>183.50091599999999</v>
      </c>
      <c r="AB216" s="15">
        <v>7.4766941150999999</v>
      </c>
      <c r="AC216" s="15">
        <v>188</v>
      </c>
      <c r="AE216" s="39"/>
      <c r="AG216" s="14">
        <v>182</v>
      </c>
      <c r="AH216" s="15">
        <v>808.92233452000005</v>
      </c>
      <c r="AI216" s="15">
        <v>121.23054381999999</v>
      </c>
      <c r="AJ216" s="15">
        <v>165.66308308999999</v>
      </c>
      <c r="AK216" s="15">
        <v>201.43158353999999</v>
      </c>
      <c r="AL216" s="15">
        <v>6.2356164384000001</v>
      </c>
      <c r="AM216" s="15">
        <v>38.698339507</v>
      </c>
      <c r="AN216" s="15">
        <v>162.61786758</v>
      </c>
      <c r="AO216" s="15">
        <v>190.53777768</v>
      </c>
      <c r="AP216" s="15">
        <v>7.0717534246999998</v>
      </c>
      <c r="AQ216" s="15">
        <v>188</v>
      </c>
      <c r="AS216" s="39"/>
      <c r="AU216" s="14">
        <v>182</v>
      </c>
      <c r="AV216" s="15">
        <v>808.35057955000002</v>
      </c>
      <c r="AW216" s="15">
        <v>117.54918841</v>
      </c>
      <c r="AX216" s="15">
        <v>147.71910328999999</v>
      </c>
      <c r="AY216" s="15">
        <v>192.53060117999999</v>
      </c>
      <c r="AZ216" s="15">
        <v>6.2356164384000001</v>
      </c>
      <c r="BA216" s="15">
        <v>108.56892963</v>
      </c>
      <c r="BB216" s="15">
        <v>162.91424011999999</v>
      </c>
      <c r="BC216" s="15">
        <v>144.26268671</v>
      </c>
      <c r="BD216" s="15">
        <v>7.0752616247000004</v>
      </c>
      <c r="BE216" s="15">
        <v>137</v>
      </c>
      <c r="BG216" s="39"/>
    </row>
    <row r="217" spans="1:59">
      <c r="A217" s="39"/>
      <c r="B217" s="39"/>
      <c r="C217" s="39"/>
      <c r="E217" s="14">
        <v>183</v>
      </c>
      <c r="F217" s="15">
        <v>921.15112242999999</v>
      </c>
      <c r="G217" s="15">
        <v>143.95561494</v>
      </c>
      <c r="H217" s="15">
        <v>181.29095716</v>
      </c>
      <c r="I217" s="15">
        <v>219.97748726</v>
      </c>
      <c r="J217" s="15">
        <v>6.2356164384000001</v>
      </c>
      <c r="K217" s="15">
        <v>26.413365510999999</v>
      </c>
      <c r="L217" s="15">
        <v>212.05243615000001</v>
      </c>
      <c r="M217" s="15">
        <v>300.83263813000002</v>
      </c>
      <c r="N217" s="15">
        <v>8.1283647944999995</v>
      </c>
      <c r="O217" s="15">
        <v>117</v>
      </c>
      <c r="Q217" s="39"/>
      <c r="S217" s="14">
        <v>183</v>
      </c>
      <c r="T217" s="15">
        <v>883.37123776999999</v>
      </c>
      <c r="U217" s="15">
        <v>130.24025023999999</v>
      </c>
      <c r="V217" s="15">
        <v>152.09805356000001</v>
      </c>
      <c r="W217" s="15">
        <v>180.90382485000001</v>
      </c>
      <c r="X217" s="15">
        <v>6.2356164384000001</v>
      </c>
      <c r="Y217" s="15">
        <v>126.8695051</v>
      </c>
      <c r="Z217" s="15">
        <v>182.03053850000001</v>
      </c>
      <c r="AA217" s="15">
        <v>182.89035242</v>
      </c>
      <c r="AB217" s="15">
        <v>7.4766941150999999</v>
      </c>
      <c r="AC217" s="15">
        <v>191</v>
      </c>
      <c r="AE217" s="39"/>
      <c r="AG217" s="14">
        <v>183</v>
      </c>
      <c r="AH217" s="15">
        <v>802.59377943000004</v>
      </c>
      <c r="AI217" s="15">
        <v>120.19285212</v>
      </c>
      <c r="AJ217" s="15">
        <v>165.01461208000001</v>
      </c>
      <c r="AK217" s="15">
        <v>201.21008513000001</v>
      </c>
      <c r="AL217" s="15">
        <v>6.2356164384000001</v>
      </c>
      <c r="AM217" s="15">
        <v>38.681223025999998</v>
      </c>
      <c r="AN217" s="15">
        <v>162.37336167000001</v>
      </c>
      <c r="AO217" s="15">
        <v>189.82328192</v>
      </c>
      <c r="AP217" s="15">
        <v>7.0717534246999998</v>
      </c>
      <c r="AQ217" s="15">
        <v>191</v>
      </c>
      <c r="AS217" s="39"/>
      <c r="AU217" s="14">
        <v>183</v>
      </c>
      <c r="AV217" s="15">
        <v>801.89448646000005</v>
      </c>
      <c r="AW217" s="15">
        <v>116.48036499</v>
      </c>
      <c r="AX217" s="15">
        <v>147.2762041</v>
      </c>
      <c r="AY217" s="15">
        <v>192.32078530000001</v>
      </c>
      <c r="AZ217" s="15">
        <v>6.2356164384000001</v>
      </c>
      <c r="BA217" s="15">
        <v>108.52296963000001</v>
      </c>
      <c r="BB217" s="15">
        <v>162.65721131999999</v>
      </c>
      <c r="BC217" s="15">
        <v>143.71800748000001</v>
      </c>
      <c r="BD217" s="15">
        <v>7.0752616247000004</v>
      </c>
      <c r="BE217" s="15">
        <v>140</v>
      </c>
      <c r="BG217" s="39"/>
    </row>
    <row r="218" spans="1:59">
      <c r="A218" s="39"/>
      <c r="B218" s="39"/>
      <c r="C218" s="39"/>
      <c r="E218" s="14">
        <v>184</v>
      </c>
      <c r="F218" s="15">
        <v>913.28082274999997</v>
      </c>
      <c r="G218" s="15">
        <v>143.30329144999999</v>
      </c>
      <c r="H218" s="15">
        <v>180.65304194000001</v>
      </c>
      <c r="I218" s="15">
        <v>219.74955519</v>
      </c>
      <c r="J218" s="15">
        <v>6.2356164384000001</v>
      </c>
      <c r="K218" s="15">
        <v>26.394803008</v>
      </c>
      <c r="L218" s="15">
        <v>211.77603357000001</v>
      </c>
      <c r="M218" s="15">
        <v>300.18503171999998</v>
      </c>
      <c r="N218" s="15">
        <v>8.1283647944999995</v>
      </c>
      <c r="O218" s="15">
        <v>121</v>
      </c>
      <c r="Q218" s="39"/>
      <c r="S218" s="14">
        <v>184</v>
      </c>
      <c r="T218" s="15">
        <v>876.17650629000002</v>
      </c>
      <c r="U218" s="15">
        <v>129.34089541</v>
      </c>
      <c r="V218" s="15">
        <v>151.58576472999999</v>
      </c>
      <c r="W218" s="15">
        <v>180.70245263000001</v>
      </c>
      <c r="X218" s="15">
        <v>6.2356164384000001</v>
      </c>
      <c r="Y218" s="15">
        <v>126.82486916000001</v>
      </c>
      <c r="Z218" s="15">
        <v>181.75654656</v>
      </c>
      <c r="AA218" s="15">
        <v>182.28134299000001</v>
      </c>
      <c r="AB218" s="15">
        <v>7.4766941150999999</v>
      </c>
      <c r="AC218" s="15">
        <v>194</v>
      </c>
      <c r="AE218" s="39"/>
      <c r="AG218" s="14">
        <v>184</v>
      </c>
      <c r="AH218" s="15">
        <v>795.71625999000003</v>
      </c>
      <c r="AI218" s="15">
        <v>119.39258871</v>
      </c>
      <c r="AJ218" s="15">
        <v>164.67464297000001</v>
      </c>
      <c r="AK218" s="15">
        <v>200.99162086999999</v>
      </c>
      <c r="AL218" s="15">
        <v>6.2356164384000001</v>
      </c>
      <c r="AM218" s="15">
        <v>38.664765674000002</v>
      </c>
      <c r="AN218" s="15">
        <v>162.11954847999999</v>
      </c>
      <c r="AO218" s="15">
        <v>189.10416892000001</v>
      </c>
      <c r="AP218" s="15">
        <v>7.0717534246999998</v>
      </c>
      <c r="AQ218" s="15">
        <v>194</v>
      </c>
      <c r="AS218" s="39"/>
      <c r="AU218" s="14">
        <v>184</v>
      </c>
      <c r="AV218" s="15">
        <v>794.95870547000004</v>
      </c>
      <c r="AW218" s="15">
        <v>115.8234271</v>
      </c>
      <c r="AX218" s="15">
        <v>146.88678042000001</v>
      </c>
      <c r="AY218" s="15">
        <v>192.12529624999999</v>
      </c>
      <c r="AZ218" s="15">
        <v>6.2356164384000001</v>
      </c>
      <c r="BA218" s="15">
        <v>108.47963351999999</v>
      </c>
      <c r="BB218" s="15">
        <v>162.39063239000001</v>
      </c>
      <c r="BC218" s="15">
        <v>143.16443823</v>
      </c>
      <c r="BD218" s="15">
        <v>7.0752616247000004</v>
      </c>
      <c r="BE218" s="15">
        <v>144</v>
      </c>
      <c r="BG218" s="39"/>
    </row>
    <row r="219" spans="1:59">
      <c r="A219" s="39"/>
      <c r="B219" s="39"/>
      <c r="C219" s="39"/>
      <c r="E219" s="14">
        <v>185</v>
      </c>
      <c r="F219" s="15">
        <v>905.21525153000005</v>
      </c>
      <c r="G219" s="15">
        <v>142.85090968</v>
      </c>
      <c r="H219" s="15">
        <v>179.99238682999999</v>
      </c>
      <c r="I219" s="15">
        <v>219.53969283999999</v>
      </c>
      <c r="J219" s="15">
        <v>6.2356164384000001</v>
      </c>
      <c r="K219" s="15">
        <v>26.376403759999999</v>
      </c>
      <c r="L219" s="15">
        <v>211.49075177</v>
      </c>
      <c r="M219" s="15">
        <v>299.55705319999998</v>
      </c>
      <c r="N219" s="15">
        <v>8.1283647944999995</v>
      </c>
      <c r="O219" s="15">
        <v>124</v>
      </c>
      <c r="Q219" s="39"/>
      <c r="S219" s="14">
        <v>185</v>
      </c>
      <c r="T219" s="15">
        <v>868.52708737</v>
      </c>
      <c r="U219" s="15">
        <v>128.87503409999999</v>
      </c>
      <c r="V219" s="15">
        <v>151.10897868000001</v>
      </c>
      <c r="W219" s="15">
        <v>180.48677155999999</v>
      </c>
      <c r="X219" s="15">
        <v>6.2356164384000001</v>
      </c>
      <c r="Y219" s="15">
        <v>126.78632098</v>
      </c>
      <c r="Z219" s="15">
        <v>181.47402525000001</v>
      </c>
      <c r="AA219" s="15">
        <v>181.67405346999999</v>
      </c>
      <c r="AB219" s="15">
        <v>7.4766941150999999</v>
      </c>
      <c r="AC219" s="15">
        <v>197</v>
      </c>
      <c r="AE219" s="39"/>
      <c r="AG219" s="14">
        <v>185</v>
      </c>
      <c r="AH219" s="15">
        <v>788.59380427999997</v>
      </c>
      <c r="AI219" s="15">
        <v>118.91299334999999</v>
      </c>
      <c r="AJ219" s="15">
        <v>164.24215995</v>
      </c>
      <c r="AK219" s="15">
        <v>200.78993875</v>
      </c>
      <c r="AL219" s="15">
        <v>6.2356164384000001</v>
      </c>
      <c r="AM219" s="15">
        <v>38.64896512</v>
      </c>
      <c r="AN219" s="15">
        <v>161.85659097000001</v>
      </c>
      <c r="AO219" s="15">
        <v>188.38070343999999</v>
      </c>
      <c r="AP219" s="15">
        <v>7.0717534246999998</v>
      </c>
      <c r="AQ219" s="15">
        <v>197</v>
      </c>
      <c r="AS219" s="39"/>
      <c r="AU219" s="14">
        <v>185</v>
      </c>
      <c r="AV219" s="15">
        <v>788.09568574000002</v>
      </c>
      <c r="AW219" s="15">
        <v>115.12622102</v>
      </c>
      <c r="AX219" s="15">
        <v>146.47185694999999</v>
      </c>
      <c r="AY219" s="15">
        <v>191.92281394</v>
      </c>
      <c r="AZ219" s="15">
        <v>6.2356164384000001</v>
      </c>
      <c r="BA219" s="15">
        <v>108.4389044</v>
      </c>
      <c r="BB219" s="15">
        <v>162.11467557</v>
      </c>
      <c r="BC219" s="15">
        <v>142.6022332</v>
      </c>
      <c r="BD219" s="15">
        <v>7.0752616247000004</v>
      </c>
      <c r="BE219" s="15">
        <v>147</v>
      </c>
      <c r="BG219" s="39"/>
    </row>
    <row r="220" spans="1:59">
      <c r="A220" s="39"/>
      <c r="B220" s="39"/>
      <c r="C220" s="39"/>
      <c r="E220" s="14">
        <v>186</v>
      </c>
      <c r="F220" s="15">
        <v>897.22348736000004</v>
      </c>
      <c r="G220" s="15">
        <v>142.16820938000001</v>
      </c>
      <c r="H220" s="15">
        <v>179.50677306</v>
      </c>
      <c r="I220" s="15">
        <v>219.31130063000001</v>
      </c>
      <c r="J220" s="15">
        <v>6.2356164384000001</v>
      </c>
      <c r="K220" s="15">
        <v>26.358170176000002</v>
      </c>
      <c r="L220" s="15">
        <v>211.19683348000001</v>
      </c>
      <c r="M220" s="15">
        <v>298.94862877000003</v>
      </c>
      <c r="N220" s="15">
        <v>8.1283647944999995</v>
      </c>
      <c r="O220" s="15">
        <v>128</v>
      </c>
      <c r="Q220" s="39"/>
      <c r="S220" s="14">
        <v>186</v>
      </c>
      <c r="T220" s="15">
        <v>861.15489405999995</v>
      </c>
      <c r="U220" s="15">
        <v>128.19477492999999</v>
      </c>
      <c r="V220" s="15">
        <v>150.56923682999999</v>
      </c>
      <c r="W220" s="15">
        <v>180.27121854000001</v>
      </c>
      <c r="X220" s="15">
        <v>6.2356164384000001</v>
      </c>
      <c r="Y220" s="15">
        <v>126.75380853</v>
      </c>
      <c r="Z220" s="15">
        <v>181.18320939</v>
      </c>
      <c r="AA220" s="15">
        <v>181.06870767000001</v>
      </c>
      <c r="AB220" s="15">
        <v>7.4766941150999999</v>
      </c>
      <c r="AC220" s="15">
        <v>200</v>
      </c>
      <c r="AE220" s="39"/>
      <c r="AG220" s="14">
        <v>186</v>
      </c>
      <c r="AH220" s="15">
        <v>781.62368488000004</v>
      </c>
      <c r="AI220" s="15">
        <v>118.56376394</v>
      </c>
      <c r="AJ220" s="15">
        <v>163.542337</v>
      </c>
      <c r="AK220" s="15">
        <v>200.57289428999999</v>
      </c>
      <c r="AL220" s="15">
        <v>6.2356164384000001</v>
      </c>
      <c r="AM220" s="15">
        <v>38.633815517999999</v>
      </c>
      <c r="AN220" s="15">
        <v>161.58473466999999</v>
      </c>
      <c r="AO220" s="15">
        <v>187.65324817000001</v>
      </c>
      <c r="AP220" s="15">
        <v>7.0717534246999998</v>
      </c>
      <c r="AQ220" s="15">
        <v>200</v>
      </c>
      <c r="AS220" s="39"/>
      <c r="AU220" s="14">
        <v>186</v>
      </c>
      <c r="AV220" s="15">
        <v>781.19020284999999</v>
      </c>
      <c r="AW220" s="15">
        <v>114.48525782</v>
      </c>
      <c r="AX220" s="15">
        <v>146.04241038000001</v>
      </c>
      <c r="AY220" s="15">
        <v>191.72107502</v>
      </c>
      <c r="AZ220" s="15">
        <v>6.2356164384000001</v>
      </c>
      <c r="BA220" s="15">
        <v>108.40074976</v>
      </c>
      <c r="BB220" s="15">
        <v>161.82959672000001</v>
      </c>
      <c r="BC220" s="15">
        <v>142.0317531</v>
      </c>
      <c r="BD220" s="15">
        <v>7.0752616247000004</v>
      </c>
      <c r="BE220" s="15">
        <v>151</v>
      </c>
      <c r="BG220" s="39"/>
    </row>
    <row r="221" spans="1:59">
      <c r="A221" s="39"/>
      <c r="B221" s="39"/>
      <c r="C221" s="39"/>
      <c r="E221" s="14">
        <v>187</v>
      </c>
      <c r="F221" s="15">
        <v>889.37473968999996</v>
      </c>
      <c r="G221" s="15">
        <v>141.45461304</v>
      </c>
      <c r="H221" s="15">
        <v>178.87372253000001</v>
      </c>
      <c r="I221" s="15">
        <v>219.11822472</v>
      </c>
      <c r="J221" s="15">
        <v>6.2356164384000001</v>
      </c>
      <c r="K221" s="15">
        <v>26.340104663999998</v>
      </c>
      <c r="L221" s="15">
        <v>210.89452144000001</v>
      </c>
      <c r="M221" s="15">
        <v>298.35968459999998</v>
      </c>
      <c r="N221" s="15">
        <v>8.1283647944999995</v>
      </c>
      <c r="O221" s="15">
        <v>132</v>
      </c>
      <c r="Q221" s="39"/>
      <c r="S221" s="14">
        <v>187</v>
      </c>
      <c r="T221" s="15">
        <v>853.37343503</v>
      </c>
      <c r="U221" s="15">
        <v>127.73238019999999</v>
      </c>
      <c r="V221" s="15">
        <v>150.21526046</v>
      </c>
      <c r="W221" s="15">
        <v>180.06130131</v>
      </c>
      <c r="X221" s="15">
        <v>6.2356164384000001</v>
      </c>
      <c r="Y221" s="15">
        <v>126.72727976</v>
      </c>
      <c r="Z221" s="15">
        <v>180.88433380999999</v>
      </c>
      <c r="AA221" s="15">
        <v>180.46552937999999</v>
      </c>
      <c r="AB221" s="15">
        <v>7.4766941150999999</v>
      </c>
      <c r="AC221" s="15">
        <v>203</v>
      </c>
      <c r="AE221" s="39"/>
      <c r="AG221" s="14">
        <v>187</v>
      </c>
      <c r="AH221" s="15">
        <v>774.43635222</v>
      </c>
      <c r="AI221" s="15">
        <v>118.13248435</v>
      </c>
      <c r="AJ221" s="15">
        <v>163.13351309999999</v>
      </c>
      <c r="AK221" s="15">
        <v>200.36411421</v>
      </c>
      <c r="AL221" s="15">
        <v>6.2356164384000001</v>
      </c>
      <c r="AM221" s="15">
        <v>38.619311023000002</v>
      </c>
      <c r="AN221" s="15">
        <v>161.30422512999999</v>
      </c>
      <c r="AO221" s="15">
        <v>186.92216582</v>
      </c>
      <c r="AP221" s="15">
        <v>7.0717534246999998</v>
      </c>
      <c r="AQ221" s="15">
        <v>203</v>
      </c>
      <c r="AS221" s="39"/>
      <c r="AU221" s="14">
        <v>187</v>
      </c>
      <c r="AV221" s="15">
        <v>774.30766884000002</v>
      </c>
      <c r="AW221" s="15">
        <v>113.76574638</v>
      </c>
      <c r="AX221" s="15">
        <v>145.67239473000001</v>
      </c>
      <c r="AY221" s="15">
        <v>191.51550452999999</v>
      </c>
      <c r="AZ221" s="15">
        <v>6.2356164384000001</v>
      </c>
      <c r="BA221" s="15">
        <v>108.3651371</v>
      </c>
      <c r="BB221" s="15">
        <v>161.53565169000001</v>
      </c>
      <c r="BC221" s="15">
        <v>141.45335865999999</v>
      </c>
      <c r="BD221" s="15">
        <v>7.0752616247000004</v>
      </c>
      <c r="BE221" s="15">
        <v>154</v>
      </c>
      <c r="BG221" s="39"/>
    </row>
    <row r="222" spans="1:59">
      <c r="A222" s="39"/>
      <c r="B222" s="39"/>
      <c r="C222" s="39"/>
      <c r="E222" s="14">
        <v>188</v>
      </c>
      <c r="F222" s="15">
        <v>881.54619511999999</v>
      </c>
      <c r="G222" s="15">
        <v>140.76700245999999</v>
      </c>
      <c r="H222" s="15">
        <v>178.22736939999999</v>
      </c>
      <c r="I222" s="15">
        <v>218.89226253999999</v>
      </c>
      <c r="J222" s="15">
        <v>6.2356164384000001</v>
      </c>
      <c r="K222" s="15">
        <v>26.322209632</v>
      </c>
      <c r="L222" s="15">
        <v>210.58405837999999</v>
      </c>
      <c r="M222" s="15">
        <v>297.79014689000002</v>
      </c>
      <c r="N222" s="15">
        <v>8.1283647944999995</v>
      </c>
      <c r="O222" s="15">
        <v>135</v>
      </c>
      <c r="Q222" s="39"/>
      <c r="S222" s="14">
        <v>188</v>
      </c>
      <c r="T222" s="15">
        <v>846.21286376</v>
      </c>
      <c r="U222" s="15">
        <v>126.93293816000001</v>
      </c>
      <c r="V222" s="15">
        <v>149.57272685000001</v>
      </c>
      <c r="W222" s="15">
        <v>179.85610088999999</v>
      </c>
      <c r="X222" s="15">
        <v>6.2356164384000001</v>
      </c>
      <c r="Y222" s="15">
        <v>126.70668265</v>
      </c>
      <c r="Z222" s="15">
        <v>180.57763333</v>
      </c>
      <c r="AA222" s="15">
        <v>179.86474240999999</v>
      </c>
      <c r="AB222" s="15">
        <v>7.4766941150999999</v>
      </c>
      <c r="AC222" s="15">
        <v>206</v>
      </c>
      <c r="AE222" s="39"/>
      <c r="AG222" s="14">
        <v>188</v>
      </c>
      <c r="AH222" s="15">
        <v>767.44639226000004</v>
      </c>
      <c r="AI222" s="15">
        <v>117.51752311</v>
      </c>
      <c r="AJ222" s="15">
        <v>162.71626393</v>
      </c>
      <c r="AK222" s="15">
        <v>200.15006837999999</v>
      </c>
      <c r="AL222" s="15">
        <v>6.2356164384000001</v>
      </c>
      <c r="AM222" s="15">
        <v>38.605445787999997</v>
      </c>
      <c r="AN222" s="15">
        <v>161.01530786999999</v>
      </c>
      <c r="AO222" s="15">
        <v>186.18781908</v>
      </c>
      <c r="AP222" s="15">
        <v>7.0717534246999998</v>
      </c>
      <c r="AQ222" s="15">
        <v>206</v>
      </c>
      <c r="AS222" s="39"/>
      <c r="AU222" s="14">
        <v>188</v>
      </c>
      <c r="AV222" s="15">
        <v>767.50225592000004</v>
      </c>
      <c r="AW222" s="15">
        <v>113.10840917</v>
      </c>
      <c r="AX222" s="15">
        <v>145.15409837000001</v>
      </c>
      <c r="AY222" s="15">
        <v>191.31891941999999</v>
      </c>
      <c r="AZ222" s="15">
        <v>6.2356164384000001</v>
      </c>
      <c r="BA222" s="15">
        <v>108.33203392</v>
      </c>
      <c r="BB222" s="15">
        <v>161.23309635000001</v>
      </c>
      <c r="BC222" s="15">
        <v>140.86741057</v>
      </c>
      <c r="BD222" s="15">
        <v>7.0752616247000004</v>
      </c>
      <c r="BE222" s="15">
        <v>158</v>
      </c>
      <c r="BG222" s="39"/>
    </row>
    <row r="223" spans="1:59">
      <c r="A223" s="39"/>
      <c r="B223" s="39"/>
      <c r="C223" s="39"/>
      <c r="E223" s="14">
        <v>189</v>
      </c>
      <c r="F223" s="15">
        <v>873.62091610000004</v>
      </c>
      <c r="G223" s="15">
        <v>139.94942718999999</v>
      </c>
      <c r="H223" s="15">
        <v>177.82266109</v>
      </c>
      <c r="I223" s="15">
        <v>218.65135469000001</v>
      </c>
      <c r="J223" s="15">
        <v>6.2356164384000001</v>
      </c>
      <c r="K223" s="15">
        <v>26.304487487999999</v>
      </c>
      <c r="L223" s="15">
        <v>210.26568703000001</v>
      </c>
      <c r="M223" s="15">
        <v>297.23994183000002</v>
      </c>
      <c r="N223" s="15">
        <v>8.1283647944999995</v>
      </c>
      <c r="O223" s="15">
        <v>139</v>
      </c>
      <c r="Q223" s="39"/>
      <c r="S223" s="14">
        <v>189</v>
      </c>
      <c r="T223" s="15">
        <v>838.46665055999995</v>
      </c>
      <c r="U223" s="15">
        <v>126.47277412</v>
      </c>
      <c r="V223" s="15">
        <v>149.18873231000001</v>
      </c>
      <c r="W223" s="15">
        <v>179.63872531999999</v>
      </c>
      <c r="X223" s="15">
        <v>6.2356164384000001</v>
      </c>
      <c r="Y223" s="15">
        <v>126.69196516</v>
      </c>
      <c r="Z223" s="15">
        <v>180.26334279</v>
      </c>
      <c r="AA223" s="15">
        <v>179.26657055999999</v>
      </c>
      <c r="AB223" s="15">
        <v>7.4766941150999999</v>
      </c>
      <c r="AC223" s="15">
        <v>209</v>
      </c>
      <c r="AE223" s="39"/>
      <c r="AG223" s="14">
        <v>189</v>
      </c>
      <c r="AH223" s="15">
        <v>760.38054619000002</v>
      </c>
      <c r="AI223" s="15">
        <v>116.97785872</v>
      </c>
      <c r="AJ223" s="15">
        <v>162.2653871</v>
      </c>
      <c r="AK223" s="15">
        <v>199.97023945999999</v>
      </c>
      <c r="AL223" s="15">
        <v>6.2356164384000001</v>
      </c>
      <c r="AM223" s="15">
        <v>38.592213968999999</v>
      </c>
      <c r="AN223" s="15">
        <v>160.71822843999999</v>
      </c>
      <c r="AO223" s="15">
        <v>185.45057064</v>
      </c>
      <c r="AP223" s="15">
        <v>7.0717534246999998</v>
      </c>
      <c r="AQ223" s="15">
        <v>209</v>
      </c>
      <c r="AS223" s="39"/>
      <c r="AU223" s="14">
        <v>189</v>
      </c>
      <c r="AV223" s="15">
        <v>760.46427054000003</v>
      </c>
      <c r="AW223" s="15">
        <v>112.69260432999999</v>
      </c>
      <c r="AX223" s="15">
        <v>144.65069983000001</v>
      </c>
      <c r="AY223" s="15">
        <v>191.0984766</v>
      </c>
      <c r="AZ223" s="15">
        <v>6.2356164384000001</v>
      </c>
      <c r="BA223" s="15">
        <v>108.30140771000001</v>
      </c>
      <c r="BB223" s="15">
        <v>160.92218653</v>
      </c>
      <c r="BC223" s="15">
        <v>140.27426957</v>
      </c>
      <c r="BD223" s="15">
        <v>7.0752616247000004</v>
      </c>
      <c r="BE223" s="15">
        <v>161</v>
      </c>
      <c r="BG223" s="39"/>
    </row>
    <row r="224" spans="1:59">
      <c r="A224" s="39"/>
      <c r="B224" s="39"/>
      <c r="C224" s="39"/>
      <c r="E224" s="14">
        <v>190</v>
      </c>
      <c r="F224" s="15">
        <v>865.91970626</v>
      </c>
      <c r="G224" s="15">
        <v>139.21782802000001</v>
      </c>
      <c r="H224" s="15">
        <v>177.14865599000001</v>
      </c>
      <c r="I224" s="15">
        <v>218.36969834999999</v>
      </c>
      <c r="J224" s="15">
        <v>6.2356164384000001</v>
      </c>
      <c r="K224" s="15">
        <v>26.286940640000001</v>
      </c>
      <c r="L224" s="15">
        <v>209.93965011</v>
      </c>
      <c r="M224" s="15">
        <v>296.70899559999998</v>
      </c>
      <c r="N224" s="15">
        <v>8.1283647944999995</v>
      </c>
      <c r="O224" s="15">
        <v>143</v>
      </c>
      <c r="Q224" s="39"/>
      <c r="S224" s="14">
        <v>190</v>
      </c>
      <c r="T224" s="15">
        <v>830.96843716000001</v>
      </c>
      <c r="U224" s="15">
        <v>126.00341</v>
      </c>
      <c r="V224" s="15">
        <v>148.59536872999999</v>
      </c>
      <c r="W224" s="15">
        <v>179.39191905000001</v>
      </c>
      <c r="X224" s="15">
        <v>6.2356164384000001</v>
      </c>
      <c r="Y224" s="15">
        <v>126.68307525</v>
      </c>
      <c r="Z224" s="15">
        <v>179.94169701999999</v>
      </c>
      <c r="AA224" s="15">
        <v>178.67123762</v>
      </c>
      <c r="AB224" s="15">
        <v>7.4766941150999999</v>
      </c>
      <c r="AC224" s="15">
        <v>212</v>
      </c>
      <c r="AE224" s="39"/>
      <c r="AG224" s="14">
        <v>190</v>
      </c>
      <c r="AH224" s="15">
        <v>754.15663512000003</v>
      </c>
      <c r="AI224" s="15">
        <v>116.03654143</v>
      </c>
      <c r="AJ224" s="15">
        <v>161.40346584</v>
      </c>
      <c r="AK224" s="15">
        <v>199.76117285999999</v>
      </c>
      <c r="AL224" s="15">
        <v>6.2356164384000001</v>
      </c>
      <c r="AM224" s="15">
        <v>38.579609718999997</v>
      </c>
      <c r="AN224" s="15">
        <v>160.41323237</v>
      </c>
      <c r="AO224" s="15">
        <v>184.71078319</v>
      </c>
      <c r="AP224" s="15">
        <v>7.0717534246999998</v>
      </c>
      <c r="AQ224" s="15">
        <v>212</v>
      </c>
      <c r="AS224" s="39"/>
      <c r="AU224" s="14">
        <v>190</v>
      </c>
      <c r="AV224" s="15">
        <v>753.85978765000004</v>
      </c>
      <c r="AW224" s="15">
        <v>111.65412449</v>
      </c>
      <c r="AX224" s="15">
        <v>144.34932083000001</v>
      </c>
      <c r="AY224" s="15">
        <v>190.86518674000001</v>
      </c>
      <c r="AZ224" s="15">
        <v>6.2356164384000001</v>
      </c>
      <c r="BA224" s="15">
        <v>108.27322597</v>
      </c>
      <c r="BB224" s="15">
        <v>160.60317810999999</v>
      </c>
      <c r="BC224" s="15">
        <v>139.67429634999999</v>
      </c>
      <c r="BD224" s="15">
        <v>7.0752616247000004</v>
      </c>
      <c r="BE224" s="15">
        <v>165</v>
      </c>
      <c r="BG224" s="39"/>
    </row>
    <row r="225" spans="1:59">
      <c r="A225" s="39"/>
      <c r="B225" s="39"/>
      <c r="C225" s="39"/>
      <c r="E225" s="14">
        <v>191</v>
      </c>
      <c r="F225" s="15">
        <v>858.68254401000002</v>
      </c>
      <c r="G225" s="15">
        <v>138.69114858</v>
      </c>
      <c r="H225" s="15">
        <v>176.58481061000001</v>
      </c>
      <c r="I225" s="15">
        <v>218.02629064999999</v>
      </c>
      <c r="J225" s="15">
        <v>6.2356164384000001</v>
      </c>
      <c r="K225" s="15">
        <v>26.269571497000001</v>
      </c>
      <c r="L225" s="15">
        <v>209.60619037000001</v>
      </c>
      <c r="M225" s="15">
        <v>296.19723440000001</v>
      </c>
      <c r="N225" s="15">
        <v>8.1283647944999995</v>
      </c>
      <c r="O225" s="15">
        <v>146</v>
      </c>
      <c r="Q225" s="39"/>
      <c r="S225" s="14">
        <v>191</v>
      </c>
      <c r="T225" s="15">
        <v>824.24476707999997</v>
      </c>
      <c r="U225" s="15">
        <v>125.31463601</v>
      </c>
      <c r="V225" s="15">
        <v>147.83256111</v>
      </c>
      <c r="W225" s="15">
        <v>179.06226766</v>
      </c>
      <c r="X225" s="15">
        <v>6.2356164384000001</v>
      </c>
      <c r="Y225" s="15">
        <v>126.67996089</v>
      </c>
      <c r="Z225" s="15">
        <v>179.61293083000001</v>
      </c>
      <c r="AA225" s="15">
        <v>178.07896740999999</v>
      </c>
      <c r="AB225" s="15">
        <v>7.4766941150999999</v>
      </c>
      <c r="AC225" s="15">
        <v>215</v>
      </c>
      <c r="AE225" s="39"/>
      <c r="AG225" s="14">
        <v>191</v>
      </c>
      <c r="AH225" s="15">
        <v>747.81060873000001</v>
      </c>
      <c r="AI225" s="15">
        <v>115.34115851999999</v>
      </c>
      <c r="AJ225" s="15">
        <v>160.7903738</v>
      </c>
      <c r="AK225" s="15">
        <v>199.48259222999999</v>
      </c>
      <c r="AL225" s="15">
        <v>6.2356164384000001</v>
      </c>
      <c r="AM225" s="15">
        <v>38.567627195</v>
      </c>
      <c r="AN225" s="15">
        <v>160.10056519</v>
      </c>
      <c r="AO225" s="15">
        <v>183.96881944</v>
      </c>
      <c r="AP225" s="15">
        <v>7.0717534246999998</v>
      </c>
      <c r="AQ225" s="15">
        <v>215</v>
      </c>
      <c r="AS225" s="39"/>
      <c r="AU225" s="14">
        <v>191</v>
      </c>
      <c r="AV225" s="15">
        <v>747.83177277000004</v>
      </c>
      <c r="AW225" s="15">
        <v>111.02316401</v>
      </c>
      <c r="AX225" s="15">
        <v>143.34971904</v>
      </c>
      <c r="AY225" s="15">
        <v>190.5600412</v>
      </c>
      <c r="AZ225" s="15">
        <v>6.2356164384000001</v>
      </c>
      <c r="BA225" s="15">
        <v>108.24745618999999</v>
      </c>
      <c r="BB225" s="15">
        <v>160.27632693000001</v>
      </c>
      <c r="BC225" s="15">
        <v>139.06785163999999</v>
      </c>
      <c r="BD225" s="15">
        <v>7.0752616247000004</v>
      </c>
      <c r="BE225" s="15">
        <v>168</v>
      </c>
      <c r="BG225" s="39"/>
    </row>
    <row r="226" spans="1:59">
      <c r="A226" s="39"/>
      <c r="B226" s="39"/>
      <c r="C226" s="39"/>
      <c r="E226" s="14">
        <v>192</v>
      </c>
      <c r="F226" s="15">
        <v>852.73753972999998</v>
      </c>
      <c r="G226" s="15">
        <v>137.08623329</v>
      </c>
      <c r="H226" s="15">
        <v>176.19327580000001</v>
      </c>
      <c r="I226" s="15">
        <v>217.73732294999999</v>
      </c>
      <c r="J226" s="15">
        <v>6.2356164384000001</v>
      </c>
      <c r="K226" s="15">
        <v>26.252382466</v>
      </c>
      <c r="L226" s="15">
        <v>209.26555053000001</v>
      </c>
      <c r="M226" s="15">
        <v>295.70458441</v>
      </c>
      <c r="N226" s="15">
        <v>8.1283647944999995</v>
      </c>
      <c r="O226" s="15">
        <v>150</v>
      </c>
      <c r="Q226" s="39"/>
      <c r="S226" s="14">
        <v>192</v>
      </c>
      <c r="T226" s="15">
        <v>818.26444245000005</v>
      </c>
      <c r="U226" s="15">
        <v>124.20209680000001</v>
      </c>
      <c r="V226" s="15">
        <v>147.42893179000001</v>
      </c>
      <c r="W226" s="15">
        <v>178.78926491000001</v>
      </c>
      <c r="X226" s="15">
        <v>6.2356164384000001</v>
      </c>
      <c r="Y226" s="15">
        <v>126.68257005</v>
      </c>
      <c r="Z226" s="15">
        <v>179.27727906999999</v>
      </c>
      <c r="AA226" s="15">
        <v>177.48998370999999</v>
      </c>
      <c r="AB226" s="15">
        <v>7.4766941150999999</v>
      </c>
      <c r="AC226" s="15">
        <v>218</v>
      </c>
      <c r="AE226" s="39"/>
      <c r="AG226" s="14">
        <v>192</v>
      </c>
      <c r="AH226" s="15">
        <v>741.75516284000003</v>
      </c>
      <c r="AI226" s="15">
        <v>114.80600843000001</v>
      </c>
      <c r="AJ226" s="15">
        <v>160.37120361999999</v>
      </c>
      <c r="AK226" s="15">
        <v>199.23251562999999</v>
      </c>
      <c r="AL226" s="15">
        <v>6.2356164384000001</v>
      </c>
      <c r="AM226" s="15">
        <v>38.556260549000001</v>
      </c>
      <c r="AN226" s="15">
        <v>159.78047244999999</v>
      </c>
      <c r="AO226" s="15">
        <v>183.22504207</v>
      </c>
      <c r="AP226" s="15">
        <v>7.0717534246999998</v>
      </c>
      <c r="AQ226" s="15">
        <v>218</v>
      </c>
      <c r="AS226" s="39"/>
      <c r="AU226" s="14">
        <v>192</v>
      </c>
      <c r="AV226" s="15">
        <v>741.70021690999999</v>
      </c>
      <c r="AW226" s="15">
        <v>110.47642497</v>
      </c>
      <c r="AX226" s="15">
        <v>143.05829904999999</v>
      </c>
      <c r="AY226" s="15">
        <v>190.29759952000001</v>
      </c>
      <c r="AZ226" s="15">
        <v>6.2356164384000001</v>
      </c>
      <c r="BA226" s="15">
        <v>108.22406588</v>
      </c>
      <c r="BB226" s="15">
        <v>159.94188883999999</v>
      </c>
      <c r="BC226" s="15">
        <v>138.45529615000001</v>
      </c>
      <c r="BD226" s="15">
        <v>7.0752616247000004</v>
      </c>
      <c r="BE226" s="15">
        <v>172</v>
      </c>
      <c r="BG226" s="39"/>
    </row>
    <row r="227" spans="1:59">
      <c r="A227" s="39"/>
      <c r="B227" s="39"/>
      <c r="C227" s="39"/>
      <c r="E227" s="14">
        <v>193</v>
      </c>
      <c r="F227" s="15">
        <v>845.95854466000003</v>
      </c>
      <c r="G227" s="15">
        <v>136.19120182</v>
      </c>
      <c r="H227" s="15">
        <v>175.82256215999999</v>
      </c>
      <c r="I227" s="15">
        <v>217.55164105</v>
      </c>
      <c r="J227" s="15">
        <v>6.2356164384000001</v>
      </c>
      <c r="K227" s="15">
        <v>26.235375955999999</v>
      </c>
      <c r="L227" s="15">
        <v>208.91797331000001</v>
      </c>
      <c r="M227" s="15">
        <v>295.23097182999999</v>
      </c>
      <c r="N227" s="15">
        <v>8.1283647944999995</v>
      </c>
      <c r="O227" s="15">
        <v>153</v>
      </c>
      <c r="Q227" s="39"/>
      <c r="S227" s="14">
        <v>193</v>
      </c>
      <c r="T227" s="15">
        <v>812.10054679999996</v>
      </c>
      <c r="U227" s="15">
        <v>123.22347571</v>
      </c>
      <c r="V227" s="15">
        <v>146.98566861</v>
      </c>
      <c r="W227" s="15">
        <v>178.60554891000001</v>
      </c>
      <c r="X227" s="15">
        <v>6.2356164384000001</v>
      </c>
      <c r="Y227" s="15">
        <v>126.69085068</v>
      </c>
      <c r="Z227" s="15">
        <v>178.93497654999999</v>
      </c>
      <c r="AA227" s="15">
        <v>176.90451034</v>
      </c>
      <c r="AB227" s="15">
        <v>7.4766941150999999</v>
      </c>
      <c r="AC227" s="15">
        <v>221</v>
      </c>
      <c r="AE227" s="39"/>
      <c r="AG227" s="14">
        <v>193</v>
      </c>
      <c r="AH227" s="15">
        <v>736.07111396000005</v>
      </c>
      <c r="AI227" s="15">
        <v>113.91891456</v>
      </c>
      <c r="AJ227" s="15">
        <v>159.84998322000001</v>
      </c>
      <c r="AK227" s="15">
        <v>199.06503602000001</v>
      </c>
      <c r="AL227" s="15">
        <v>6.2356164384000001</v>
      </c>
      <c r="AM227" s="15">
        <v>38.545503936999999</v>
      </c>
      <c r="AN227" s="15">
        <v>159.45319967</v>
      </c>
      <c r="AO227" s="15">
        <v>182.47981379000001</v>
      </c>
      <c r="AP227" s="15">
        <v>7.0717534246999998</v>
      </c>
      <c r="AQ227" s="15">
        <v>221</v>
      </c>
      <c r="AS227" s="39"/>
      <c r="AU227" s="14">
        <v>193</v>
      </c>
      <c r="AV227" s="15">
        <v>735.42150962000005</v>
      </c>
      <c r="AW227" s="15">
        <v>110.0965455</v>
      </c>
      <c r="AX227" s="15">
        <v>142.66574359000001</v>
      </c>
      <c r="AY227" s="15">
        <v>190.11658517000001</v>
      </c>
      <c r="AZ227" s="15">
        <v>6.2356164384000001</v>
      </c>
      <c r="BA227" s="15">
        <v>108.20302252</v>
      </c>
      <c r="BB227" s="15">
        <v>159.60011971</v>
      </c>
      <c r="BC227" s="15">
        <v>137.83699057999999</v>
      </c>
      <c r="BD227" s="15">
        <v>7.0752616247000004</v>
      </c>
      <c r="BE227" s="15">
        <v>175</v>
      </c>
      <c r="BG227" s="39"/>
    </row>
    <row r="228" spans="1:59">
      <c r="A228" s="39"/>
      <c r="B228" s="39"/>
      <c r="C228" s="39"/>
      <c r="E228" s="14">
        <v>194</v>
      </c>
      <c r="F228" s="15">
        <v>839.35172602</v>
      </c>
      <c r="G228" s="15">
        <v>135.56604705999999</v>
      </c>
      <c r="H228" s="15">
        <v>175.00979538000001</v>
      </c>
      <c r="I228" s="15">
        <v>217.36595915999999</v>
      </c>
      <c r="J228" s="15">
        <v>6.2356164384000001</v>
      </c>
      <c r="K228" s="15">
        <v>26.218554375</v>
      </c>
      <c r="L228" s="15">
        <v>208.56370147000001</v>
      </c>
      <c r="M228" s="15">
        <v>294.77632283000003</v>
      </c>
      <c r="N228" s="15">
        <v>8.1283647944999995</v>
      </c>
      <c r="O228" s="15">
        <v>157</v>
      </c>
      <c r="Q228" s="39"/>
      <c r="S228" s="14">
        <v>194</v>
      </c>
      <c r="T228" s="15">
        <v>805.95815072000005</v>
      </c>
      <c r="U228" s="15">
        <v>122.41538785</v>
      </c>
      <c r="V228" s="15">
        <v>146.33555501999999</v>
      </c>
      <c r="W228" s="15">
        <v>178.43665052</v>
      </c>
      <c r="X228" s="15">
        <v>6.2356164384000001</v>
      </c>
      <c r="Y228" s="15">
        <v>126.70475075</v>
      </c>
      <c r="Z228" s="15">
        <v>178.58625812</v>
      </c>
      <c r="AA228" s="15">
        <v>176.32277109</v>
      </c>
      <c r="AB228" s="15">
        <v>7.4766941150999999</v>
      </c>
      <c r="AC228" s="15">
        <v>224</v>
      </c>
      <c r="AE228" s="39"/>
      <c r="AG228" s="14">
        <v>194</v>
      </c>
      <c r="AH228" s="15">
        <v>730.36779409999997</v>
      </c>
      <c r="AI228" s="15">
        <v>113.08643739</v>
      </c>
      <c r="AJ228" s="15">
        <v>159.29341711000001</v>
      </c>
      <c r="AK228" s="15">
        <v>198.89755640000001</v>
      </c>
      <c r="AL228" s="15">
        <v>6.2356164384000001</v>
      </c>
      <c r="AM228" s="15">
        <v>38.535351513000002</v>
      </c>
      <c r="AN228" s="15">
        <v>159.1189924</v>
      </c>
      <c r="AO228" s="15">
        <v>181.73349729</v>
      </c>
      <c r="AP228" s="15">
        <v>7.0717534246999998</v>
      </c>
      <c r="AQ228" s="15">
        <v>224</v>
      </c>
      <c r="AS228" s="39"/>
      <c r="AU228" s="14">
        <v>194</v>
      </c>
      <c r="AV228" s="15">
        <v>729.85925399999996</v>
      </c>
      <c r="AW228" s="15">
        <v>109.23343293000001</v>
      </c>
      <c r="AX228" s="15">
        <v>142.01797671</v>
      </c>
      <c r="AY228" s="15">
        <v>189.95756367999999</v>
      </c>
      <c r="AZ228" s="15">
        <v>6.2356164384000001</v>
      </c>
      <c r="BA228" s="15">
        <v>108.18429362000001</v>
      </c>
      <c r="BB228" s="15">
        <v>159.25127538999999</v>
      </c>
      <c r="BC228" s="15">
        <v>137.21329566</v>
      </c>
      <c r="BD228" s="15">
        <v>7.0752616247000004</v>
      </c>
      <c r="BE228" s="15">
        <v>179</v>
      </c>
      <c r="BG228" s="39"/>
    </row>
    <row r="229" spans="1:59">
      <c r="A229" s="39"/>
      <c r="B229" s="39"/>
      <c r="C229" s="39"/>
      <c r="E229" s="14">
        <v>195</v>
      </c>
      <c r="F229" s="15">
        <v>832.65442497000004</v>
      </c>
      <c r="G229" s="15">
        <v>134.88687358999999</v>
      </c>
      <c r="H229" s="15">
        <v>174.35641006</v>
      </c>
      <c r="I229" s="15">
        <v>217.16539692999999</v>
      </c>
      <c r="J229" s="15">
        <v>6.2356164384000001</v>
      </c>
      <c r="K229" s="15">
        <v>26.201920131000001</v>
      </c>
      <c r="L229" s="15">
        <v>208.20297771</v>
      </c>
      <c r="M229" s="15">
        <v>294.34056361</v>
      </c>
      <c r="N229" s="15">
        <v>8.1283647944999995</v>
      </c>
      <c r="O229" s="15">
        <v>161</v>
      </c>
      <c r="Q229" s="39"/>
      <c r="S229" s="14">
        <v>195</v>
      </c>
      <c r="T229" s="15">
        <v>799.17237094999996</v>
      </c>
      <c r="U229" s="15">
        <v>121.83957067999999</v>
      </c>
      <c r="V229" s="15">
        <v>146.10517709999999</v>
      </c>
      <c r="W229" s="15">
        <v>178.25912944999999</v>
      </c>
      <c r="X229" s="15">
        <v>6.2356164384000001</v>
      </c>
      <c r="Y229" s="15">
        <v>126.72421823000001</v>
      </c>
      <c r="Z229" s="15">
        <v>178.23135859000001</v>
      </c>
      <c r="AA229" s="15">
        <v>175.74498976999999</v>
      </c>
      <c r="AB229" s="15">
        <v>7.4766941150999999</v>
      </c>
      <c r="AC229" s="15">
        <v>227</v>
      </c>
      <c r="AE229" s="39"/>
      <c r="AG229" s="14">
        <v>195</v>
      </c>
      <c r="AH229" s="15">
        <v>724.80256033000001</v>
      </c>
      <c r="AI229" s="15">
        <v>112.12861022</v>
      </c>
      <c r="AJ229" s="15">
        <v>158.73122511</v>
      </c>
      <c r="AK229" s="15">
        <v>198.72296657000001</v>
      </c>
      <c r="AL229" s="15">
        <v>6.2356164384000001</v>
      </c>
      <c r="AM229" s="15">
        <v>38.525797431000001</v>
      </c>
      <c r="AN229" s="15">
        <v>158.77809618000001</v>
      </c>
      <c r="AO229" s="15">
        <v>180.98645526000001</v>
      </c>
      <c r="AP229" s="15">
        <v>7.0717534246999998</v>
      </c>
      <c r="AQ229" s="15">
        <v>227</v>
      </c>
      <c r="AS229" s="39"/>
      <c r="AU229" s="14">
        <v>195</v>
      </c>
      <c r="AV229" s="15">
        <v>724.18520595999996</v>
      </c>
      <c r="AW229" s="15">
        <v>108.24117437</v>
      </c>
      <c r="AX229" s="15">
        <v>141.62564963</v>
      </c>
      <c r="AY229" s="15">
        <v>189.78404079000001</v>
      </c>
      <c r="AZ229" s="15">
        <v>6.2356164384000001</v>
      </c>
      <c r="BA229" s="15">
        <v>108.16784667</v>
      </c>
      <c r="BB229" s="15">
        <v>158.89561172000001</v>
      </c>
      <c r="BC229" s="15">
        <v>136.5845721</v>
      </c>
      <c r="BD229" s="15">
        <v>7.0752616247000004</v>
      </c>
      <c r="BE229" s="15">
        <v>182</v>
      </c>
      <c r="BG229" s="39"/>
    </row>
    <row r="230" spans="1:59">
      <c r="A230" s="39"/>
      <c r="B230" s="39"/>
      <c r="C230" s="39"/>
      <c r="E230" s="14">
        <v>196</v>
      </c>
      <c r="F230" s="15">
        <v>826.47821944999998</v>
      </c>
      <c r="G230" s="15">
        <v>133.67626899999999</v>
      </c>
      <c r="H230" s="15">
        <v>173.76840702000001</v>
      </c>
      <c r="I230" s="15">
        <v>216.90978799999999</v>
      </c>
      <c r="J230" s="15">
        <v>6.2356164384000001</v>
      </c>
      <c r="K230" s="15">
        <v>26.185475632999999</v>
      </c>
      <c r="L230" s="15">
        <v>207.83604478999999</v>
      </c>
      <c r="M230" s="15">
        <v>293.92362035999997</v>
      </c>
      <c r="N230" s="15">
        <v>8.1283647944999995</v>
      </c>
      <c r="O230" s="15">
        <v>164</v>
      </c>
      <c r="Q230" s="39"/>
      <c r="S230" s="14">
        <v>196</v>
      </c>
      <c r="T230" s="15">
        <v>793.13371351000001</v>
      </c>
      <c r="U230" s="15">
        <v>120.92935421</v>
      </c>
      <c r="V230" s="15">
        <v>145.51738402999999</v>
      </c>
      <c r="W230" s="15">
        <v>178.02630052000001</v>
      </c>
      <c r="X230" s="15">
        <v>6.2356164384000001</v>
      </c>
      <c r="Y230" s="15">
        <v>126.74920108000001</v>
      </c>
      <c r="Z230" s="15">
        <v>177.87051278999999</v>
      </c>
      <c r="AA230" s="15">
        <v>175.17139018</v>
      </c>
      <c r="AB230" s="15">
        <v>7.4766941150999999</v>
      </c>
      <c r="AC230" s="15">
        <v>230</v>
      </c>
      <c r="AE230" s="39"/>
      <c r="AG230" s="14">
        <v>196</v>
      </c>
      <c r="AH230" s="15">
        <v>718.85698261000005</v>
      </c>
      <c r="AI230" s="15">
        <v>111.48243017</v>
      </c>
      <c r="AJ230" s="15">
        <v>158.29031677</v>
      </c>
      <c r="AK230" s="15">
        <v>198.49578993</v>
      </c>
      <c r="AL230" s="15">
        <v>6.2356164384000001</v>
      </c>
      <c r="AM230" s="15">
        <v>38.516835845999999</v>
      </c>
      <c r="AN230" s="15">
        <v>158.43075651999999</v>
      </c>
      <c r="AO230" s="15">
        <v>180.23905041</v>
      </c>
      <c r="AP230" s="15">
        <v>7.0717534246999998</v>
      </c>
      <c r="AQ230" s="15">
        <v>230</v>
      </c>
      <c r="AS230" s="39"/>
      <c r="AU230" s="14">
        <v>196</v>
      </c>
      <c r="AV230" s="15">
        <v>718.33324728000002</v>
      </c>
      <c r="AW230" s="15">
        <v>107.65423137000001</v>
      </c>
      <c r="AX230" s="15">
        <v>141.04866351000001</v>
      </c>
      <c r="AY230" s="15">
        <v>189.56777202999999</v>
      </c>
      <c r="AZ230" s="15">
        <v>6.2356164384000001</v>
      </c>
      <c r="BA230" s="15">
        <v>108.15364916999999</v>
      </c>
      <c r="BB230" s="15">
        <v>158.53338457000001</v>
      </c>
      <c r="BC230" s="15">
        <v>135.95118062</v>
      </c>
      <c r="BD230" s="15">
        <v>7.0752616247000004</v>
      </c>
      <c r="BE230" s="15">
        <v>186</v>
      </c>
      <c r="BG230" s="39"/>
    </row>
    <row r="231" spans="1:59">
      <c r="A231" s="39"/>
      <c r="B231" s="39"/>
      <c r="C231" s="39"/>
      <c r="E231" s="14">
        <v>197</v>
      </c>
      <c r="F231" s="15">
        <v>819.69077713000001</v>
      </c>
      <c r="G231" s="15">
        <v>132.97963566999999</v>
      </c>
      <c r="H231" s="15">
        <v>173.20125646</v>
      </c>
      <c r="I231" s="15">
        <v>216.73059215000001</v>
      </c>
      <c r="J231" s="15">
        <v>6.2356164384000001</v>
      </c>
      <c r="K231" s="15">
        <v>26.169223288000001</v>
      </c>
      <c r="L231" s="15">
        <v>207.46314541999999</v>
      </c>
      <c r="M231" s="15">
        <v>293.52541926999999</v>
      </c>
      <c r="N231" s="15">
        <v>8.1283647944999995</v>
      </c>
      <c r="O231" s="15">
        <v>168</v>
      </c>
      <c r="Q231" s="39"/>
      <c r="S231" s="14">
        <v>197</v>
      </c>
      <c r="T231" s="15">
        <v>787.19940432999999</v>
      </c>
      <c r="U231" s="15">
        <v>120.00282876</v>
      </c>
      <c r="V231" s="15">
        <v>144.79256282</v>
      </c>
      <c r="W231" s="15">
        <v>177.84246044</v>
      </c>
      <c r="X231" s="15">
        <v>6.2356164384000001</v>
      </c>
      <c r="Y231" s="15">
        <v>126.77964727</v>
      </c>
      <c r="Z231" s="15">
        <v>177.50395555</v>
      </c>
      <c r="AA231" s="15">
        <v>174.60219610999999</v>
      </c>
      <c r="AB231" s="15">
        <v>7.4766941150999999</v>
      </c>
      <c r="AC231" s="15">
        <v>232</v>
      </c>
      <c r="AE231" s="39"/>
      <c r="AG231" s="14">
        <v>197</v>
      </c>
      <c r="AH231" s="15">
        <v>713.24583660999997</v>
      </c>
      <c r="AI231" s="15">
        <v>110.60491293</v>
      </c>
      <c r="AJ231" s="15">
        <v>157.71059911</v>
      </c>
      <c r="AK231" s="15">
        <v>198.30432805999999</v>
      </c>
      <c r="AL231" s="15">
        <v>6.2356164384000001</v>
      </c>
      <c r="AM231" s="15">
        <v>38.508460913</v>
      </c>
      <c r="AN231" s="15">
        <v>158.07721899000001</v>
      </c>
      <c r="AO231" s="15">
        <v>179.49164540999999</v>
      </c>
      <c r="AP231" s="15">
        <v>7.0717534246999998</v>
      </c>
      <c r="AQ231" s="15">
        <v>232</v>
      </c>
      <c r="AS231" s="39"/>
      <c r="AU231" s="14">
        <v>197</v>
      </c>
      <c r="AV231" s="15">
        <v>712.85538821</v>
      </c>
      <c r="AW231" s="15">
        <v>106.67386925</v>
      </c>
      <c r="AX231" s="15">
        <v>140.45800574</v>
      </c>
      <c r="AY231" s="15">
        <v>189.38449442000001</v>
      </c>
      <c r="AZ231" s="15">
        <v>6.2356164384000001</v>
      </c>
      <c r="BA231" s="15">
        <v>108.14166862</v>
      </c>
      <c r="BB231" s="15">
        <v>158.16484979000001</v>
      </c>
      <c r="BC231" s="15">
        <v>135.31348191000001</v>
      </c>
      <c r="BD231" s="15">
        <v>7.0752616247000004</v>
      </c>
      <c r="BE231" s="15">
        <v>189</v>
      </c>
      <c r="BG231" s="39"/>
    </row>
    <row r="232" spans="1:59">
      <c r="A232" s="39"/>
      <c r="B232" s="39"/>
      <c r="C232" s="39"/>
      <c r="E232" s="14">
        <v>198</v>
      </c>
      <c r="F232" s="15">
        <v>813.76406309000004</v>
      </c>
      <c r="G232" s="15">
        <v>131.84523498999999</v>
      </c>
      <c r="H232" s="15">
        <v>172.20797981999999</v>
      </c>
      <c r="I232" s="15">
        <v>216.55456143000001</v>
      </c>
      <c r="J232" s="15">
        <v>6.2356164384000001</v>
      </c>
      <c r="K232" s="15">
        <v>26.153165504</v>
      </c>
      <c r="L232" s="15">
        <v>207.08452233</v>
      </c>
      <c r="M232" s="15">
        <v>293.14588651999998</v>
      </c>
      <c r="N232" s="15">
        <v>8.1283647944999995</v>
      </c>
      <c r="O232" s="15">
        <v>171</v>
      </c>
      <c r="Q232" s="39"/>
      <c r="S232" s="14">
        <v>198</v>
      </c>
      <c r="T232" s="15">
        <v>781.09560123000006</v>
      </c>
      <c r="U232" s="15">
        <v>119.10394038</v>
      </c>
      <c r="V232" s="15">
        <v>144.18614980000001</v>
      </c>
      <c r="W232" s="15">
        <v>177.68206900999999</v>
      </c>
      <c r="X232" s="15">
        <v>6.2356164384000001</v>
      </c>
      <c r="Y232" s="15">
        <v>126.81550476</v>
      </c>
      <c r="Z232" s="15">
        <v>177.13192171</v>
      </c>
      <c r="AA232" s="15">
        <v>174.03763137999999</v>
      </c>
      <c r="AB232" s="15">
        <v>7.4766941150999999</v>
      </c>
      <c r="AC232" s="15">
        <v>235</v>
      </c>
      <c r="AE232" s="39"/>
      <c r="AG232" s="14">
        <v>198</v>
      </c>
      <c r="AH232" s="15">
        <v>707.98972424999999</v>
      </c>
      <c r="AI232" s="15">
        <v>109.66373713999999</v>
      </c>
      <c r="AJ232" s="15">
        <v>156.80652297</v>
      </c>
      <c r="AK232" s="15">
        <v>198.14584959000001</v>
      </c>
      <c r="AL232" s="15">
        <v>6.2356164384000001</v>
      </c>
      <c r="AM232" s="15">
        <v>38.500666787</v>
      </c>
      <c r="AN232" s="15">
        <v>157.71772910000001</v>
      </c>
      <c r="AO232" s="15">
        <v>178.74460298</v>
      </c>
      <c r="AP232" s="15">
        <v>7.0717534246999998</v>
      </c>
      <c r="AQ232" s="15">
        <v>235</v>
      </c>
      <c r="AS232" s="39"/>
      <c r="AU232" s="14">
        <v>198</v>
      </c>
      <c r="AV232" s="15">
        <v>706.86883103000002</v>
      </c>
      <c r="AW232" s="15">
        <v>105.93998594</v>
      </c>
      <c r="AX232" s="15">
        <v>140.09617363000001</v>
      </c>
      <c r="AY232" s="15">
        <v>189.23461044999999</v>
      </c>
      <c r="AZ232" s="15">
        <v>6.2356164384000001</v>
      </c>
      <c r="BA232" s="15">
        <v>108.13187250999999</v>
      </c>
      <c r="BB232" s="15">
        <v>157.79026324</v>
      </c>
      <c r="BC232" s="15">
        <v>134.67183671000001</v>
      </c>
      <c r="BD232" s="15">
        <v>7.0752616247000004</v>
      </c>
      <c r="BE232" s="15">
        <v>192</v>
      </c>
      <c r="BG232" s="39"/>
    </row>
    <row r="233" spans="1:59">
      <c r="A233" s="39"/>
      <c r="B233" s="39"/>
      <c r="C233" s="39"/>
      <c r="E233" s="14">
        <v>199</v>
      </c>
      <c r="F233" s="15">
        <v>807.05332208000004</v>
      </c>
      <c r="G233" s="15">
        <v>130.98272220000001</v>
      </c>
      <c r="H233" s="15">
        <v>171.72684226000001</v>
      </c>
      <c r="I233" s="15">
        <v>216.37853071999999</v>
      </c>
      <c r="J233" s="15">
        <v>6.2356164384000001</v>
      </c>
      <c r="K233" s="15">
        <v>26.137304690000001</v>
      </c>
      <c r="L233" s="15">
        <v>206.70041827</v>
      </c>
      <c r="M233" s="15">
        <v>292.78494831</v>
      </c>
      <c r="N233" s="15">
        <v>8.1283647944999995</v>
      </c>
      <c r="O233" s="15">
        <v>175</v>
      </c>
      <c r="Q233" s="39"/>
      <c r="S233" s="14">
        <v>199</v>
      </c>
      <c r="T233" s="15">
        <v>774.51359057000002</v>
      </c>
      <c r="U233" s="15">
        <v>118.42474201</v>
      </c>
      <c r="V233" s="15">
        <v>143.83825433999999</v>
      </c>
      <c r="W233" s="15">
        <v>177.52167757999999</v>
      </c>
      <c r="X233" s="15">
        <v>6.2356164384000001</v>
      </c>
      <c r="Y233" s="15">
        <v>126.85672151</v>
      </c>
      <c r="Z233" s="15">
        <v>176.75464607999999</v>
      </c>
      <c r="AA233" s="15">
        <v>173.47791977</v>
      </c>
      <c r="AB233" s="15">
        <v>7.4766941150999999</v>
      </c>
      <c r="AC233" s="15">
        <v>238</v>
      </c>
      <c r="AE233" s="39"/>
      <c r="AG233" s="14">
        <v>199</v>
      </c>
      <c r="AH233" s="15">
        <v>702.00325586999998</v>
      </c>
      <c r="AI233" s="15">
        <v>109.06129867999999</v>
      </c>
      <c r="AJ233" s="15">
        <v>156.29406552</v>
      </c>
      <c r="AK233" s="15">
        <v>197.98737112000001</v>
      </c>
      <c r="AL233" s="15">
        <v>6.2356164384000001</v>
      </c>
      <c r="AM233" s="15">
        <v>38.493447619999998</v>
      </c>
      <c r="AN233" s="15">
        <v>157.3525324</v>
      </c>
      <c r="AO233" s="15">
        <v>177.99828579999999</v>
      </c>
      <c r="AP233" s="15">
        <v>7.0717534246999998</v>
      </c>
      <c r="AQ233" s="15">
        <v>238</v>
      </c>
      <c r="AS233" s="39"/>
      <c r="AU233" s="14">
        <v>199</v>
      </c>
      <c r="AV233" s="15">
        <v>701.08271171000001</v>
      </c>
      <c r="AW233" s="15">
        <v>105.13607374999999</v>
      </c>
      <c r="AX233" s="15">
        <v>139.60393253999999</v>
      </c>
      <c r="AY233" s="15">
        <v>189.08472649000001</v>
      </c>
      <c r="AZ233" s="15">
        <v>6.2356164384000001</v>
      </c>
      <c r="BA233" s="15">
        <v>108.12422832999999</v>
      </c>
      <c r="BB233" s="15">
        <v>157.40988075999999</v>
      </c>
      <c r="BC233" s="15">
        <v>134.02660571999999</v>
      </c>
      <c r="BD233" s="15">
        <v>7.0752616247000004</v>
      </c>
      <c r="BE233" s="15">
        <v>196</v>
      </c>
      <c r="BG233" s="39"/>
    </row>
    <row r="234" spans="1:59">
      <c r="A234" s="39"/>
      <c r="B234" s="39"/>
      <c r="C234" s="39"/>
      <c r="E234" s="14">
        <v>200</v>
      </c>
      <c r="F234" s="15">
        <v>800.46515952000004</v>
      </c>
      <c r="G234" s="15">
        <v>130.20721742000001</v>
      </c>
      <c r="H234" s="15">
        <v>171.03611824000001</v>
      </c>
      <c r="I234" s="15">
        <v>216.20249999999999</v>
      </c>
      <c r="J234" s="15">
        <v>6.2356164384000001</v>
      </c>
      <c r="K234" s="15">
        <v>26.121643254999999</v>
      </c>
      <c r="L234" s="15">
        <v>206.31107595</v>
      </c>
      <c r="M234" s="15">
        <v>292.44253082</v>
      </c>
      <c r="N234" s="15">
        <v>8.1283647944999995</v>
      </c>
      <c r="O234" s="15">
        <v>178</v>
      </c>
      <c r="Q234" s="39"/>
      <c r="S234" s="14">
        <v>200</v>
      </c>
      <c r="T234" s="15">
        <v>768.68757108</v>
      </c>
      <c r="U234" s="15">
        <v>117.54776595</v>
      </c>
      <c r="V234" s="15">
        <v>142.9321454</v>
      </c>
      <c r="W234" s="15">
        <v>177.36128614</v>
      </c>
      <c r="X234" s="15">
        <v>6.2356164384000001</v>
      </c>
      <c r="Y234" s="15">
        <v>126.9032455</v>
      </c>
      <c r="Z234" s="15">
        <v>176.37236350000001</v>
      </c>
      <c r="AA234" s="15">
        <v>172.92328509999999</v>
      </c>
      <c r="AB234" s="15">
        <v>7.4766941150999999</v>
      </c>
      <c r="AC234" s="15">
        <v>241</v>
      </c>
      <c r="AE234" s="39"/>
      <c r="AG234" s="14">
        <v>200</v>
      </c>
      <c r="AH234" s="15">
        <v>696.08625361999998</v>
      </c>
      <c r="AI234" s="15">
        <v>108.38160741999999</v>
      </c>
      <c r="AJ234" s="15">
        <v>155.78939475000001</v>
      </c>
      <c r="AK234" s="15">
        <v>197.82889263999999</v>
      </c>
      <c r="AL234" s="15">
        <v>6.2356164384000001</v>
      </c>
      <c r="AM234" s="15">
        <v>38.486797568999997</v>
      </c>
      <c r="AN234" s="15">
        <v>156.98187442</v>
      </c>
      <c r="AO234" s="15">
        <v>177.25305657000001</v>
      </c>
      <c r="AP234" s="15">
        <v>7.0717534246999998</v>
      </c>
      <c r="AQ234" s="15">
        <v>241</v>
      </c>
      <c r="AS234" s="39"/>
      <c r="AU234" s="14">
        <v>200</v>
      </c>
      <c r="AV234" s="15">
        <v>695.39738523999995</v>
      </c>
      <c r="AW234" s="15">
        <v>104.32503814</v>
      </c>
      <c r="AX234" s="15">
        <v>139.01802201000001</v>
      </c>
      <c r="AY234" s="15">
        <v>188.93484253</v>
      </c>
      <c r="AZ234" s="15">
        <v>6.2356164384000001</v>
      </c>
      <c r="BA234" s="15">
        <v>108.11870359</v>
      </c>
      <c r="BB234" s="15">
        <v>157.02395822</v>
      </c>
      <c r="BC234" s="15">
        <v>133.37814965999999</v>
      </c>
      <c r="BD234" s="15">
        <v>7.0752616247000004</v>
      </c>
      <c r="BE234" s="15">
        <v>199</v>
      </c>
      <c r="BG234" s="39"/>
    </row>
    <row r="235" spans="1:59">
      <c r="A235" s="39"/>
      <c r="B235" s="39"/>
      <c r="C235" s="39"/>
      <c r="E235" s="14">
        <v>201</v>
      </c>
      <c r="F235" s="15">
        <v>794.10121793999997</v>
      </c>
      <c r="G235" s="15">
        <v>129.16865088</v>
      </c>
      <c r="H235" s="15">
        <v>170.38423499999999</v>
      </c>
      <c r="I235" s="15">
        <v>216.02646927999999</v>
      </c>
      <c r="J235" s="15">
        <v>6.2356164384000001</v>
      </c>
      <c r="K235" s="15">
        <v>26.106183604999998</v>
      </c>
      <c r="L235" s="15">
        <v>205.91673811999999</v>
      </c>
      <c r="M235" s="15">
        <v>292.11856024000002</v>
      </c>
      <c r="N235" s="15">
        <v>8.1283647944999995</v>
      </c>
      <c r="O235" s="15">
        <v>182</v>
      </c>
      <c r="Q235" s="39"/>
      <c r="S235" s="14">
        <v>201</v>
      </c>
      <c r="T235" s="15">
        <v>762.77503077999995</v>
      </c>
      <c r="U235" s="15">
        <v>116.47655356999999</v>
      </c>
      <c r="V235" s="15">
        <v>142.30679359000001</v>
      </c>
      <c r="W235" s="15">
        <v>177.20089471</v>
      </c>
      <c r="X235" s="15">
        <v>6.2356164384000001</v>
      </c>
      <c r="Y235" s="15">
        <v>126.95502467999999</v>
      </c>
      <c r="Z235" s="15">
        <v>175.98530880000001</v>
      </c>
      <c r="AA235" s="15">
        <v>172.37395115999999</v>
      </c>
      <c r="AB235" s="15">
        <v>7.4766941150999999</v>
      </c>
      <c r="AC235" s="15">
        <v>244</v>
      </c>
      <c r="AE235" s="39"/>
      <c r="AG235" s="14">
        <v>201</v>
      </c>
      <c r="AH235" s="15">
        <v>690.65050679000001</v>
      </c>
      <c r="AI235" s="15">
        <v>107.42286426</v>
      </c>
      <c r="AJ235" s="15">
        <v>155.08252045</v>
      </c>
      <c r="AK235" s="15">
        <v>197.67041416999999</v>
      </c>
      <c r="AL235" s="15">
        <v>6.2356164384000001</v>
      </c>
      <c r="AM235" s="15">
        <v>38.480710788000003</v>
      </c>
      <c r="AN235" s="15">
        <v>156.60600069</v>
      </c>
      <c r="AO235" s="15">
        <v>176.50927798999999</v>
      </c>
      <c r="AP235" s="15">
        <v>7.0717534246999998</v>
      </c>
      <c r="AQ235" s="15">
        <v>244</v>
      </c>
      <c r="AS235" s="39"/>
      <c r="AU235" s="14">
        <v>201</v>
      </c>
      <c r="AV235" s="15">
        <v>690.13864603000002</v>
      </c>
      <c r="AW235" s="15">
        <v>103.19028115</v>
      </c>
      <c r="AX235" s="15">
        <v>138.32924560999999</v>
      </c>
      <c r="AY235" s="15">
        <v>188.78495856999999</v>
      </c>
      <c r="AZ235" s="15">
        <v>6.2356164384000001</v>
      </c>
      <c r="BA235" s="15">
        <v>108.11526578</v>
      </c>
      <c r="BB235" s="15">
        <v>156.63275146999999</v>
      </c>
      <c r="BC235" s="15">
        <v>132.72682924</v>
      </c>
      <c r="BD235" s="15">
        <v>7.0752616247000004</v>
      </c>
      <c r="BE235" s="15">
        <v>203</v>
      </c>
      <c r="BG235" s="39"/>
    </row>
    <row r="236" spans="1:59">
      <c r="A236" s="39"/>
      <c r="B236" s="39"/>
      <c r="C236" s="39"/>
      <c r="E236" s="14">
        <v>202</v>
      </c>
      <c r="F236" s="15">
        <v>787.39426451999998</v>
      </c>
      <c r="G236" s="15">
        <v>128.39631582000001</v>
      </c>
      <c r="H236" s="15">
        <v>169.80913212999999</v>
      </c>
      <c r="I236" s="15">
        <v>215.85043856999999</v>
      </c>
      <c r="J236" s="15">
        <v>6.2356164384000001</v>
      </c>
      <c r="K236" s="15">
        <v>26.090928149</v>
      </c>
      <c r="L236" s="15">
        <v>205.51764749</v>
      </c>
      <c r="M236" s="15">
        <v>291.81296276</v>
      </c>
      <c r="N236" s="15">
        <v>8.1283647944999995</v>
      </c>
      <c r="O236" s="15">
        <v>185</v>
      </c>
      <c r="Q236" s="39"/>
      <c r="S236" s="14">
        <v>202</v>
      </c>
      <c r="T236" s="15">
        <v>756.54143452000005</v>
      </c>
      <c r="U236" s="15">
        <v>115.7486394</v>
      </c>
      <c r="V236" s="15">
        <v>141.65919954</v>
      </c>
      <c r="W236" s="15">
        <v>177.04050328</v>
      </c>
      <c r="X236" s="15">
        <v>6.2356164384000001</v>
      </c>
      <c r="Y236" s="15">
        <v>127.01200702</v>
      </c>
      <c r="Z236" s="15">
        <v>175.59371680000001</v>
      </c>
      <c r="AA236" s="15">
        <v>171.83014176</v>
      </c>
      <c r="AB236" s="15">
        <v>7.4766941150999999</v>
      </c>
      <c r="AC236" s="15">
        <v>246</v>
      </c>
      <c r="AE236" s="39"/>
      <c r="AG236" s="14">
        <v>202</v>
      </c>
      <c r="AH236" s="15">
        <v>684.57105635000005</v>
      </c>
      <c r="AI236" s="15">
        <v>106.86278522000001</v>
      </c>
      <c r="AJ236" s="15">
        <v>154.62068564</v>
      </c>
      <c r="AK236" s="15">
        <v>197.51193570000001</v>
      </c>
      <c r="AL236" s="15">
        <v>6.2356164384000001</v>
      </c>
      <c r="AM236" s="15">
        <v>38.475181431000003</v>
      </c>
      <c r="AN236" s="15">
        <v>156.22515677000001</v>
      </c>
      <c r="AO236" s="15">
        <v>175.76731275</v>
      </c>
      <c r="AP236" s="15">
        <v>7.0717534246999998</v>
      </c>
      <c r="AQ236" s="15">
        <v>246</v>
      </c>
      <c r="AS236" s="39"/>
      <c r="AU236" s="14">
        <v>202</v>
      </c>
      <c r="AV236" s="15">
        <v>684.21139240000002</v>
      </c>
      <c r="AW236" s="15">
        <v>102.63742437000001</v>
      </c>
      <c r="AX236" s="15">
        <v>137.72708341000001</v>
      </c>
      <c r="AY236" s="15">
        <v>188.63507461</v>
      </c>
      <c r="AZ236" s="15">
        <v>6.2356164384000001</v>
      </c>
      <c r="BA236" s="15">
        <v>108.11388239999999</v>
      </c>
      <c r="BB236" s="15">
        <v>156.23651636</v>
      </c>
      <c r="BC236" s="15">
        <v>132.07300516999999</v>
      </c>
      <c r="BD236" s="15">
        <v>7.0752616247000004</v>
      </c>
      <c r="BE236" s="15">
        <v>206</v>
      </c>
      <c r="BG236" s="39"/>
    </row>
    <row r="237" spans="1:59">
      <c r="A237" s="39"/>
      <c r="B237" s="39"/>
      <c r="C237" s="39"/>
      <c r="E237" s="14">
        <v>203</v>
      </c>
      <c r="F237" s="15">
        <v>780.87209985000004</v>
      </c>
      <c r="G237" s="15">
        <v>127.65714</v>
      </c>
      <c r="H237" s="15">
        <v>169.01608125999999</v>
      </c>
      <c r="I237" s="15">
        <v>215.67440784999999</v>
      </c>
      <c r="J237" s="15">
        <v>6.2356164384000001</v>
      </c>
      <c r="K237" s="15">
        <v>26.075879296</v>
      </c>
      <c r="L237" s="15">
        <v>205.11404680999999</v>
      </c>
      <c r="M237" s="15">
        <v>291.52566457</v>
      </c>
      <c r="N237" s="15">
        <v>8.1283647944999995</v>
      </c>
      <c r="O237" s="15">
        <v>189</v>
      </c>
      <c r="Q237" s="39"/>
      <c r="S237" s="14">
        <v>203</v>
      </c>
      <c r="T237" s="15">
        <v>750.22500857</v>
      </c>
      <c r="U237" s="15">
        <v>115.00826607</v>
      </c>
      <c r="V237" s="15">
        <v>141.10689434</v>
      </c>
      <c r="W237" s="15">
        <v>176.88011184999999</v>
      </c>
      <c r="X237" s="15">
        <v>6.2356164384000001</v>
      </c>
      <c r="Y237" s="15">
        <v>127.07414048</v>
      </c>
      <c r="Z237" s="15">
        <v>175.19782233000001</v>
      </c>
      <c r="AA237" s="15">
        <v>171.29208070000001</v>
      </c>
      <c r="AB237" s="15">
        <v>7.4766941150999999</v>
      </c>
      <c r="AC237" s="15">
        <v>249</v>
      </c>
      <c r="AE237" s="39"/>
      <c r="AG237" s="14">
        <v>203</v>
      </c>
      <c r="AH237" s="15">
        <v>678.76426590000005</v>
      </c>
      <c r="AI237" s="15">
        <v>106.04115077</v>
      </c>
      <c r="AJ237" s="15">
        <v>154.14774625000001</v>
      </c>
      <c r="AK237" s="15">
        <v>197.35345722</v>
      </c>
      <c r="AL237" s="15">
        <v>6.2356164384000001</v>
      </c>
      <c r="AM237" s="15">
        <v>38.470203652000002</v>
      </c>
      <c r="AN237" s="15">
        <v>155.83958817000001</v>
      </c>
      <c r="AO237" s="15">
        <v>175.02752355000001</v>
      </c>
      <c r="AP237" s="15">
        <v>7.0717534246999998</v>
      </c>
      <c r="AQ237" s="15">
        <v>249</v>
      </c>
      <c r="AS237" s="39"/>
      <c r="AU237" s="14">
        <v>203</v>
      </c>
      <c r="AV237" s="15">
        <v>678.56579202</v>
      </c>
      <c r="AW237" s="15">
        <v>101.84992575</v>
      </c>
      <c r="AX237" s="15">
        <v>137.07790979999999</v>
      </c>
      <c r="AY237" s="15">
        <v>188.48519064999999</v>
      </c>
      <c r="AZ237" s="15">
        <v>6.2356164384000001</v>
      </c>
      <c r="BA237" s="15">
        <v>108.11452095</v>
      </c>
      <c r="BB237" s="15">
        <v>155.83550875</v>
      </c>
      <c r="BC237" s="15">
        <v>131.41703817000001</v>
      </c>
      <c r="BD237" s="15">
        <v>7.0752616247000004</v>
      </c>
      <c r="BE237" s="15">
        <v>209</v>
      </c>
      <c r="BG237" s="39"/>
    </row>
    <row r="238" spans="1:59">
      <c r="A238" s="39"/>
      <c r="B238" s="39"/>
      <c r="C238" s="39"/>
      <c r="E238" s="14">
        <v>204</v>
      </c>
      <c r="F238" s="15">
        <v>773.85483206000004</v>
      </c>
      <c r="G238" s="15">
        <v>126.99124495</v>
      </c>
      <c r="H238" s="15">
        <v>168.64485274</v>
      </c>
      <c r="I238" s="15">
        <v>215.49837714</v>
      </c>
      <c r="J238" s="15">
        <v>6.2356164384000001</v>
      </c>
      <c r="K238" s="15">
        <v>26.061039452999999</v>
      </c>
      <c r="L238" s="15">
        <v>204.7061788</v>
      </c>
      <c r="M238" s="15">
        <v>291.25659186000001</v>
      </c>
      <c r="N238" s="15">
        <v>8.1283647944999995</v>
      </c>
      <c r="O238" s="15">
        <v>192</v>
      </c>
      <c r="Q238" s="39"/>
      <c r="S238" s="14">
        <v>204</v>
      </c>
      <c r="T238" s="15">
        <v>743.62867512000003</v>
      </c>
      <c r="U238" s="15">
        <v>114.52316823</v>
      </c>
      <c r="V238" s="15">
        <v>140.57922113999999</v>
      </c>
      <c r="W238" s="15">
        <v>176.71972041000001</v>
      </c>
      <c r="X238" s="15">
        <v>6.2356164384000001</v>
      </c>
      <c r="Y238" s="15">
        <v>127.14137304</v>
      </c>
      <c r="Z238" s="15">
        <v>174.79786023</v>
      </c>
      <c r="AA238" s="15">
        <v>170.75999177</v>
      </c>
      <c r="AB238" s="15">
        <v>7.4766941150999999</v>
      </c>
      <c r="AC238" s="15">
        <v>252</v>
      </c>
      <c r="AE238" s="39"/>
      <c r="AG238" s="14">
        <v>204</v>
      </c>
      <c r="AH238" s="15">
        <v>673.11128209000003</v>
      </c>
      <c r="AI238" s="15">
        <v>105.34678269</v>
      </c>
      <c r="AJ238" s="15">
        <v>153.39373386</v>
      </c>
      <c r="AK238" s="15">
        <v>197.19497874999999</v>
      </c>
      <c r="AL238" s="15">
        <v>6.2356164384000001</v>
      </c>
      <c r="AM238" s="15">
        <v>38.465771607000001</v>
      </c>
      <c r="AN238" s="15">
        <v>155.44954043999999</v>
      </c>
      <c r="AO238" s="15">
        <v>174.29027307999999</v>
      </c>
      <c r="AP238" s="15">
        <v>7.0717534246999998</v>
      </c>
      <c r="AQ238" s="15">
        <v>252</v>
      </c>
      <c r="AS238" s="39"/>
      <c r="AU238" s="14">
        <v>204</v>
      </c>
      <c r="AV238" s="15">
        <v>673.06435126999997</v>
      </c>
      <c r="AW238" s="15">
        <v>100.96420937000001</v>
      </c>
      <c r="AX238" s="15">
        <v>136.38279433</v>
      </c>
      <c r="AY238" s="15">
        <v>188.33530669000001</v>
      </c>
      <c r="AZ238" s="15">
        <v>6.2356164384000001</v>
      </c>
      <c r="BA238" s="15">
        <v>108.11714891</v>
      </c>
      <c r="BB238" s="15">
        <v>155.42998448</v>
      </c>
      <c r="BC238" s="15">
        <v>130.75928895000001</v>
      </c>
      <c r="BD238" s="15">
        <v>7.0752616247000004</v>
      </c>
      <c r="BE238" s="15">
        <v>213</v>
      </c>
      <c r="BG238" s="39"/>
    </row>
    <row r="239" spans="1:59">
      <c r="A239" s="39"/>
      <c r="B239" s="39"/>
      <c r="C239" s="39"/>
      <c r="E239" s="14">
        <v>205</v>
      </c>
      <c r="F239" s="15">
        <v>766.99156316999995</v>
      </c>
      <c r="G239" s="15">
        <v>126.29661487</v>
      </c>
      <c r="H239" s="15">
        <v>168.16238565</v>
      </c>
      <c r="I239" s="15">
        <v>215.30832111999999</v>
      </c>
      <c r="J239" s="15">
        <v>6.2356164384000001</v>
      </c>
      <c r="K239" s="15">
        <v>26.046411030000002</v>
      </c>
      <c r="L239" s="15">
        <v>204.29428619999999</v>
      </c>
      <c r="M239" s="15">
        <v>291.00567081000003</v>
      </c>
      <c r="N239" s="15">
        <v>8.1283647944999995</v>
      </c>
      <c r="O239" s="15">
        <v>196</v>
      </c>
      <c r="Q239" s="39"/>
      <c r="S239" s="14">
        <v>205</v>
      </c>
      <c r="T239" s="15">
        <v>737.27055116999998</v>
      </c>
      <c r="U239" s="15">
        <v>113.78631071</v>
      </c>
      <c r="V239" s="15">
        <v>140.08579435999999</v>
      </c>
      <c r="W239" s="15">
        <v>176.53863272999999</v>
      </c>
      <c r="X239" s="15">
        <v>6.2356164384000001</v>
      </c>
      <c r="Y239" s="15">
        <v>127.21365264000001</v>
      </c>
      <c r="Z239" s="15">
        <v>174.39406531</v>
      </c>
      <c r="AA239" s="15">
        <v>170.23409878000001</v>
      </c>
      <c r="AB239" s="15">
        <v>7.4766941150999999</v>
      </c>
      <c r="AC239" s="15">
        <v>254</v>
      </c>
      <c r="AE239" s="39"/>
      <c r="AG239" s="14">
        <v>205</v>
      </c>
      <c r="AH239" s="15">
        <v>666.93308753999997</v>
      </c>
      <c r="AI239" s="15">
        <v>104.90386268</v>
      </c>
      <c r="AJ239" s="15">
        <v>152.92901089</v>
      </c>
      <c r="AK239" s="15">
        <v>197.02097351</v>
      </c>
      <c r="AL239" s="15">
        <v>6.2356164384000001</v>
      </c>
      <c r="AM239" s="15">
        <v>38.461879449000001</v>
      </c>
      <c r="AN239" s="15">
        <v>155.05525911000001</v>
      </c>
      <c r="AO239" s="15">
        <v>173.55592404000001</v>
      </c>
      <c r="AP239" s="15">
        <v>7.0717534246999998</v>
      </c>
      <c r="AQ239" s="15">
        <v>254</v>
      </c>
      <c r="AS239" s="39"/>
      <c r="AU239" s="14">
        <v>205</v>
      </c>
      <c r="AV239" s="15">
        <v>667.05460767</v>
      </c>
      <c r="AW239" s="15">
        <v>100.40015121</v>
      </c>
      <c r="AX239" s="15">
        <v>135.89196956999999</v>
      </c>
      <c r="AY239" s="15">
        <v>188.16777665000001</v>
      </c>
      <c r="AZ239" s="15">
        <v>6.2356164384000001</v>
      </c>
      <c r="BA239" s="15">
        <v>108.1217338</v>
      </c>
      <c r="BB239" s="15">
        <v>155.02019942999999</v>
      </c>
      <c r="BC239" s="15">
        <v>130.10011822000001</v>
      </c>
      <c r="BD239" s="15">
        <v>7.0752616247000004</v>
      </c>
      <c r="BE239" s="15">
        <v>216</v>
      </c>
      <c r="BG239" s="39"/>
    </row>
    <row r="240" spans="1:59">
      <c r="A240" s="39"/>
      <c r="B240" s="39"/>
      <c r="C240" s="39"/>
      <c r="E240" s="14">
        <v>206</v>
      </c>
      <c r="F240" s="15">
        <v>760.07641239999998</v>
      </c>
      <c r="G240" s="15">
        <v>125.68428457</v>
      </c>
      <c r="H240" s="15">
        <v>167.80496546000001</v>
      </c>
      <c r="I240" s="15">
        <v>214.96280031000001</v>
      </c>
      <c r="J240" s="15">
        <v>6.2356164384000001</v>
      </c>
      <c r="K240" s="15">
        <v>26.031996433</v>
      </c>
      <c r="L240" s="15">
        <v>203.87861172999999</v>
      </c>
      <c r="M240" s="15">
        <v>290.77282761999999</v>
      </c>
      <c r="N240" s="15">
        <v>8.1283647944999995</v>
      </c>
      <c r="O240" s="15">
        <v>199</v>
      </c>
      <c r="Q240" s="39"/>
      <c r="S240" s="14">
        <v>206</v>
      </c>
      <c r="T240" s="15">
        <v>731.10839526999996</v>
      </c>
      <c r="U240" s="15">
        <v>112.98268255000001</v>
      </c>
      <c r="V240" s="15">
        <v>139.60749275000001</v>
      </c>
      <c r="W240" s="15">
        <v>176.21322248999999</v>
      </c>
      <c r="X240" s="15">
        <v>6.2356164384000001</v>
      </c>
      <c r="Y240" s="15">
        <v>127.29092727</v>
      </c>
      <c r="Z240" s="15">
        <v>173.98667241000001</v>
      </c>
      <c r="AA240" s="15">
        <v>169.71462553999999</v>
      </c>
      <c r="AB240" s="15">
        <v>7.4766941150999999</v>
      </c>
      <c r="AC240" s="15">
        <v>257</v>
      </c>
      <c r="AE240" s="39"/>
      <c r="AG240" s="14">
        <v>206</v>
      </c>
      <c r="AH240" s="15">
        <v>661.17060032999996</v>
      </c>
      <c r="AI240" s="15">
        <v>104.26143487</v>
      </c>
      <c r="AJ240" s="15">
        <v>152.38141243999999</v>
      </c>
      <c r="AK240" s="15">
        <v>196.71364421000001</v>
      </c>
      <c r="AL240" s="15">
        <v>6.2356164384000001</v>
      </c>
      <c r="AM240" s="15">
        <v>38.458521333999997</v>
      </c>
      <c r="AN240" s="15">
        <v>154.65698972000001</v>
      </c>
      <c r="AO240" s="15">
        <v>172.82483912000001</v>
      </c>
      <c r="AP240" s="15">
        <v>7.0717534246999998</v>
      </c>
      <c r="AQ240" s="15">
        <v>257</v>
      </c>
      <c r="AS240" s="39"/>
      <c r="AU240" s="14">
        <v>206</v>
      </c>
      <c r="AV240" s="15">
        <v>661.28681519999998</v>
      </c>
      <c r="AW240" s="15">
        <v>99.785550878999999</v>
      </c>
      <c r="AX240" s="15">
        <v>135.34178499999999</v>
      </c>
      <c r="AY240" s="15">
        <v>187.86819745</v>
      </c>
      <c r="AZ240" s="15">
        <v>6.2356164384000001</v>
      </c>
      <c r="BA240" s="15">
        <v>108.12824310000001</v>
      </c>
      <c r="BB240" s="15">
        <v>154.60640943999999</v>
      </c>
      <c r="BC240" s="15">
        <v>129.43988669999999</v>
      </c>
      <c r="BD240" s="15">
        <v>7.0752616247000004</v>
      </c>
      <c r="BE240" s="15">
        <v>219</v>
      </c>
      <c r="BG240" s="39"/>
    </row>
    <row r="241" spans="1:59">
      <c r="A241" s="39"/>
      <c r="B241" s="39"/>
      <c r="C241" s="39"/>
      <c r="E241" s="14">
        <v>207</v>
      </c>
      <c r="F241" s="15">
        <v>753.39358946000004</v>
      </c>
      <c r="G241" s="15">
        <v>124.92874779</v>
      </c>
      <c r="H241" s="15">
        <v>167.2748713</v>
      </c>
      <c r="I241" s="15">
        <v>214.70083210999999</v>
      </c>
      <c r="J241" s="15">
        <v>6.2356164384000001</v>
      </c>
      <c r="K241" s="15">
        <v>26.017798071000001</v>
      </c>
      <c r="L241" s="15">
        <v>203.45939813000001</v>
      </c>
      <c r="M241" s="15">
        <v>290.55798847</v>
      </c>
      <c r="N241" s="15">
        <v>8.1283647944999995</v>
      </c>
      <c r="O241" s="15">
        <v>203</v>
      </c>
      <c r="Q241" s="39"/>
      <c r="S241" s="14">
        <v>207</v>
      </c>
      <c r="T241" s="15">
        <v>724.75978969000005</v>
      </c>
      <c r="U241" s="15">
        <v>112.33804569</v>
      </c>
      <c r="V241" s="15">
        <v>139.08629454000001</v>
      </c>
      <c r="W241" s="15">
        <v>175.95816721</v>
      </c>
      <c r="X241" s="15">
        <v>6.2356164384000001</v>
      </c>
      <c r="Y241" s="15">
        <v>127.37314488</v>
      </c>
      <c r="Z241" s="15">
        <v>173.57591636000001</v>
      </c>
      <c r="AA241" s="15">
        <v>169.20179583000001</v>
      </c>
      <c r="AB241" s="15">
        <v>7.4766941150999999</v>
      </c>
      <c r="AC241" s="15">
        <v>260</v>
      </c>
      <c r="AE241" s="39"/>
      <c r="AG241" s="14">
        <v>207</v>
      </c>
      <c r="AH241" s="15">
        <v>655.30110640999999</v>
      </c>
      <c r="AI241" s="15">
        <v>103.64135768</v>
      </c>
      <c r="AJ241" s="15">
        <v>151.89109755999999</v>
      </c>
      <c r="AK241" s="15">
        <v>196.43368744</v>
      </c>
      <c r="AL241" s="15">
        <v>6.2356164384000001</v>
      </c>
      <c r="AM241" s="15">
        <v>38.455691414999997</v>
      </c>
      <c r="AN241" s="15">
        <v>154.25497781000001</v>
      </c>
      <c r="AO241" s="15">
        <v>172.09738100999999</v>
      </c>
      <c r="AP241" s="15">
        <v>7.0717534246999998</v>
      </c>
      <c r="AQ241" s="15">
        <v>260</v>
      </c>
      <c r="AS241" s="39"/>
      <c r="AU241" s="14">
        <v>207</v>
      </c>
      <c r="AV241" s="15">
        <v>655.22188959000005</v>
      </c>
      <c r="AW241" s="15">
        <v>99.318646455000007</v>
      </c>
      <c r="AX241" s="15">
        <v>134.87508646000001</v>
      </c>
      <c r="AY241" s="15">
        <v>187.63456944999999</v>
      </c>
      <c r="AZ241" s="15">
        <v>6.2356164384000001</v>
      </c>
      <c r="BA241" s="15">
        <v>108.1366443</v>
      </c>
      <c r="BB241" s="15">
        <v>154.18887036000001</v>
      </c>
      <c r="BC241" s="15">
        <v>128.77895511</v>
      </c>
      <c r="BD241" s="15">
        <v>7.0752616247000004</v>
      </c>
      <c r="BE241" s="15">
        <v>222</v>
      </c>
      <c r="BG241" s="39"/>
    </row>
    <row r="242" spans="1:59">
      <c r="A242" s="39"/>
      <c r="B242" s="39"/>
      <c r="C242" s="39"/>
      <c r="E242" s="14">
        <v>208</v>
      </c>
      <c r="F242" s="15">
        <v>746.59729408999999</v>
      </c>
      <c r="G242" s="15">
        <v>124.05458403999999</v>
      </c>
      <c r="H242" s="15">
        <v>166.88181505</v>
      </c>
      <c r="I242" s="15">
        <v>214.53392540999999</v>
      </c>
      <c r="J242" s="15">
        <v>6.2356164384000001</v>
      </c>
      <c r="K242" s="15">
        <v>26.003818352</v>
      </c>
      <c r="L242" s="15">
        <v>203.03688812999999</v>
      </c>
      <c r="M242" s="15">
        <v>290.36107956000001</v>
      </c>
      <c r="N242" s="15">
        <v>8.1283647944999995</v>
      </c>
      <c r="O242" s="15">
        <v>206</v>
      </c>
      <c r="Q242" s="39"/>
      <c r="S242" s="14">
        <v>208</v>
      </c>
      <c r="T242" s="15">
        <v>718.00526389000004</v>
      </c>
      <c r="U242" s="15">
        <v>111.80133661000001</v>
      </c>
      <c r="V242" s="15">
        <v>138.76065009000001</v>
      </c>
      <c r="W242" s="15">
        <v>175.80555061999999</v>
      </c>
      <c r="X242" s="15">
        <v>6.2356164384000001</v>
      </c>
      <c r="Y242" s="15">
        <v>127.46025342999999</v>
      </c>
      <c r="Z242" s="15">
        <v>173.16203197999999</v>
      </c>
      <c r="AA242" s="15">
        <v>168.69583347</v>
      </c>
      <c r="AB242" s="15">
        <v>7.4766941150999999</v>
      </c>
      <c r="AC242" s="15">
        <v>262</v>
      </c>
      <c r="AE242" s="39"/>
      <c r="AG242" s="14">
        <v>208</v>
      </c>
      <c r="AH242" s="15">
        <v>649.34746466000001</v>
      </c>
      <c r="AI242" s="15">
        <v>103.1651931</v>
      </c>
      <c r="AJ242" s="15">
        <v>151.21152957999999</v>
      </c>
      <c r="AK242" s="15">
        <v>196.283219</v>
      </c>
      <c r="AL242" s="15">
        <v>6.2356164384000001</v>
      </c>
      <c r="AM242" s="15">
        <v>38.453383846999998</v>
      </c>
      <c r="AN242" s="15">
        <v>153.84946891000001</v>
      </c>
      <c r="AO242" s="15">
        <v>171.37391242999999</v>
      </c>
      <c r="AP242" s="15">
        <v>7.0717534246999998</v>
      </c>
      <c r="AQ242" s="15">
        <v>262</v>
      </c>
      <c r="AS242" s="39"/>
      <c r="AU242" s="14">
        <v>208</v>
      </c>
      <c r="AV242" s="15">
        <v>649.00480044000005</v>
      </c>
      <c r="AW242" s="15">
        <v>98.883662201999996</v>
      </c>
      <c r="AX242" s="15">
        <v>134.43821401</v>
      </c>
      <c r="AY242" s="15">
        <v>187.49135874000001</v>
      </c>
      <c r="AZ242" s="15">
        <v>6.2356164384000001</v>
      </c>
      <c r="BA242" s="15">
        <v>108.14690492</v>
      </c>
      <c r="BB242" s="15">
        <v>153.76783804999999</v>
      </c>
      <c r="BC242" s="15">
        <v>128.11768415</v>
      </c>
      <c r="BD242" s="15">
        <v>7.0752616247000004</v>
      </c>
      <c r="BE242" s="15">
        <v>226</v>
      </c>
      <c r="BG242" s="39"/>
    </row>
    <row r="243" spans="1:59">
      <c r="A243" s="39"/>
      <c r="B243" s="39"/>
      <c r="C243" s="39"/>
      <c r="E243" s="14">
        <v>209</v>
      </c>
      <c r="F243" s="15">
        <v>740.11081281999998</v>
      </c>
      <c r="G243" s="15">
        <v>123.09028103999999</v>
      </c>
      <c r="H243" s="15">
        <v>166.26908394</v>
      </c>
      <c r="I243" s="15">
        <v>214.36701871</v>
      </c>
      <c r="J243" s="15">
        <v>6.2356164384000001</v>
      </c>
      <c r="K243" s="15">
        <v>25.990059684999999</v>
      </c>
      <c r="L243" s="15">
        <v>202.61132445999999</v>
      </c>
      <c r="M243" s="15">
        <v>290.18202707</v>
      </c>
      <c r="N243" s="15">
        <v>8.1283647944999995</v>
      </c>
      <c r="O243" s="15">
        <v>209</v>
      </c>
      <c r="Q243" s="39"/>
      <c r="S243" s="14">
        <v>209</v>
      </c>
      <c r="T243" s="15">
        <v>711.69087597999999</v>
      </c>
      <c r="U243" s="15">
        <v>111.06232673</v>
      </c>
      <c r="V243" s="15">
        <v>138.19716854999999</v>
      </c>
      <c r="W243" s="15">
        <v>175.65293403999999</v>
      </c>
      <c r="X243" s="15">
        <v>6.2356164384000001</v>
      </c>
      <c r="Y243" s="15">
        <v>127.5522009</v>
      </c>
      <c r="Z243" s="15">
        <v>172.74525410000001</v>
      </c>
      <c r="AA243" s="15">
        <v>168.19696225999999</v>
      </c>
      <c r="AB243" s="15">
        <v>7.4766941150999999</v>
      </c>
      <c r="AC243" s="15">
        <v>265</v>
      </c>
      <c r="AE243" s="39"/>
      <c r="AG243" s="14">
        <v>209</v>
      </c>
      <c r="AH243" s="15">
        <v>643.39400176000004</v>
      </c>
      <c r="AI243" s="15">
        <v>102.44528735</v>
      </c>
      <c r="AJ243" s="15">
        <v>150.7755239</v>
      </c>
      <c r="AK243" s="15">
        <v>196.13275057000001</v>
      </c>
      <c r="AL243" s="15">
        <v>6.2356164384000001</v>
      </c>
      <c r="AM243" s="15">
        <v>38.451592785999999</v>
      </c>
      <c r="AN243" s="15">
        <v>153.44070855999999</v>
      </c>
      <c r="AO243" s="15">
        <v>170.65479604999999</v>
      </c>
      <c r="AP243" s="15">
        <v>7.0717534246999998</v>
      </c>
      <c r="AQ243" s="15">
        <v>265</v>
      </c>
      <c r="AS243" s="39"/>
      <c r="AU243" s="14">
        <v>209</v>
      </c>
      <c r="AV243" s="15">
        <v>642.86777944999994</v>
      </c>
      <c r="AW243" s="15">
        <v>98.251893018999994</v>
      </c>
      <c r="AX243" s="15">
        <v>134.11805833</v>
      </c>
      <c r="AY243" s="15">
        <v>187.34814803</v>
      </c>
      <c r="AZ243" s="15">
        <v>6.2356164384000001</v>
      </c>
      <c r="BA243" s="15">
        <v>108.15899244000001</v>
      </c>
      <c r="BB243" s="15">
        <v>153.34356837000001</v>
      </c>
      <c r="BC243" s="15">
        <v>127.45643454</v>
      </c>
      <c r="BD243" s="15">
        <v>7.0752616247000004</v>
      </c>
      <c r="BE243" s="15">
        <v>229</v>
      </c>
      <c r="BG243" s="39"/>
    </row>
    <row r="244" spans="1:59">
      <c r="A244" s="39"/>
      <c r="B244" s="39"/>
      <c r="C244" s="39"/>
      <c r="E244" s="14">
        <v>210</v>
      </c>
      <c r="F244" s="15">
        <v>733.03489001000003</v>
      </c>
      <c r="G244" s="15">
        <v>122.630943</v>
      </c>
      <c r="H244" s="15">
        <v>165.74082942000001</v>
      </c>
      <c r="I244" s="15">
        <v>214.20011201</v>
      </c>
      <c r="J244" s="15">
        <v>6.2356164384000001</v>
      </c>
      <c r="K244" s="15">
        <v>25.976524477000002</v>
      </c>
      <c r="L244" s="15">
        <v>202.18294983999999</v>
      </c>
      <c r="M244" s="15">
        <v>290.02075717999998</v>
      </c>
      <c r="N244" s="15">
        <v>8.1283647944999995</v>
      </c>
      <c r="O244" s="15">
        <v>213</v>
      </c>
      <c r="Q244" s="39"/>
      <c r="S244" s="14">
        <v>210</v>
      </c>
      <c r="T244" s="15">
        <v>704.97145144000001</v>
      </c>
      <c r="U244" s="15">
        <v>110.51504140999999</v>
      </c>
      <c r="V244" s="15">
        <v>137.84699907000001</v>
      </c>
      <c r="W244" s="15">
        <v>175.50031745000001</v>
      </c>
      <c r="X244" s="15">
        <v>6.2356164384000001</v>
      </c>
      <c r="Y244" s="15">
        <v>127.64893524999999</v>
      </c>
      <c r="Z244" s="15">
        <v>172.32581755999999</v>
      </c>
      <c r="AA244" s="15">
        <v>167.70540599</v>
      </c>
      <c r="AB244" s="15">
        <v>7.4766941150999999</v>
      </c>
      <c r="AC244" s="15">
        <v>267</v>
      </c>
      <c r="AE244" s="39"/>
      <c r="AG244" s="14">
        <v>210</v>
      </c>
      <c r="AH244" s="15">
        <v>636.76139240999998</v>
      </c>
      <c r="AI244" s="15">
        <v>102.18749604</v>
      </c>
      <c r="AJ244" s="15">
        <v>150.55655023</v>
      </c>
      <c r="AK244" s="15">
        <v>195.98228212999999</v>
      </c>
      <c r="AL244" s="15">
        <v>6.2356164384000001</v>
      </c>
      <c r="AM244" s="15">
        <v>38.450312384999997</v>
      </c>
      <c r="AN244" s="15">
        <v>153.02894229</v>
      </c>
      <c r="AO244" s="15">
        <v>169.94039457</v>
      </c>
      <c r="AP244" s="15">
        <v>7.0717534246999998</v>
      </c>
      <c r="AQ244" s="15">
        <v>267</v>
      </c>
      <c r="AS244" s="39"/>
      <c r="AU244" s="14">
        <v>210</v>
      </c>
      <c r="AV244" s="15">
        <v>636.80285814000001</v>
      </c>
      <c r="AW244" s="15">
        <v>97.650114700000003</v>
      </c>
      <c r="AX244" s="15">
        <v>133.69581210999999</v>
      </c>
      <c r="AY244" s="15">
        <v>187.20493730999999</v>
      </c>
      <c r="AZ244" s="15">
        <v>6.2356164384000001</v>
      </c>
      <c r="BA244" s="15">
        <v>108.17287435999999</v>
      </c>
      <c r="BB244" s="15">
        <v>152.91631717000001</v>
      </c>
      <c r="BC244" s="15">
        <v>126.79556700000001</v>
      </c>
      <c r="BD244" s="15">
        <v>7.0752616247000004</v>
      </c>
      <c r="BE244" s="15">
        <v>232</v>
      </c>
      <c r="BG244" s="39"/>
    </row>
    <row r="245" spans="1:59">
      <c r="A245" s="39"/>
      <c r="B245" s="39"/>
      <c r="C245" s="39"/>
      <c r="E245" s="14">
        <v>211</v>
      </c>
      <c r="F245" s="15">
        <v>726.05315245999998</v>
      </c>
      <c r="G245" s="15">
        <v>122.0308284</v>
      </c>
      <c r="H245" s="15">
        <v>165.25916620000001</v>
      </c>
      <c r="I245" s="15">
        <v>214.03320531</v>
      </c>
      <c r="J245" s="15">
        <v>6.2356164384000001</v>
      </c>
      <c r="K245" s="15">
        <v>25.963215136999999</v>
      </c>
      <c r="L245" s="15">
        <v>201.75200702000001</v>
      </c>
      <c r="M245" s="15">
        <v>289.87719609999999</v>
      </c>
      <c r="N245" s="15">
        <v>8.1283647944999995</v>
      </c>
      <c r="O245" s="15">
        <v>216</v>
      </c>
      <c r="Q245" s="39"/>
      <c r="S245" s="14">
        <v>211</v>
      </c>
      <c r="T245" s="15">
        <v>698.53961927</v>
      </c>
      <c r="U245" s="15">
        <v>109.72512979</v>
      </c>
      <c r="V245" s="15">
        <v>137.45186353</v>
      </c>
      <c r="W245" s="15">
        <v>175.34770086</v>
      </c>
      <c r="X245" s="15">
        <v>6.2356164384000001</v>
      </c>
      <c r="Y245" s="15">
        <v>127.75040444</v>
      </c>
      <c r="Z245" s="15">
        <v>171.90395717000001</v>
      </c>
      <c r="AA245" s="15">
        <v>167.22138846999999</v>
      </c>
      <c r="AB245" s="15">
        <v>7.4766941150999999</v>
      </c>
      <c r="AC245" s="15">
        <v>270</v>
      </c>
      <c r="AE245" s="39"/>
      <c r="AG245" s="14">
        <v>211</v>
      </c>
      <c r="AH245" s="15">
        <v>631.06677491000005</v>
      </c>
      <c r="AI245" s="15">
        <v>101.3459617</v>
      </c>
      <c r="AJ245" s="15">
        <v>149.98332773999999</v>
      </c>
      <c r="AK245" s="15">
        <v>195.8318137</v>
      </c>
      <c r="AL245" s="15">
        <v>6.2356164384000001</v>
      </c>
      <c r="AM245" s="15">
        <v>38.449536797999997</v>
      </c>
      <c r="AN245" s="15">
        <v>152.61441564</v>
      </c>
      <c r="AO245" s="15">
        <v>169.23107069</v>
      </c>
      <c r="AP245" s="15">
        <v>7.0717534246999998</v>
      </c>
      <c r="AQ245" s="15">
        <v>270</v>
      </c>
      <c r="AS245" s="39"/>
      <c r="AU245" s="14">
        <v>211</v>
      </c>
      <c r="AV245" s="15">
        <v>630.64055113999996</v>
      </c>
      <c r="AW245" s="15">
        <v>97.079196101999997</v>
      </c>
      <c r="AX245" s="15">
        <v>133.34009184999999</v>
      </c>
      <c r="AY245" s="15">
        <v>187.06172659999999</v>
      </c>
      <c r="AZ245" s="15">
        <v>6.2356164384000001</v>
      </c>
      <c r="BA245" s="15">
        <v>108.18851818</v>
      </c>
      <c r="BB245" s="15">
        <v>152.48634029999999</v>
      </c>
      <c r="BC245" s="15">
        <v>126.13544223</v>
      </c>
      <c r="BD245" s="15">
        <v>7.0752616247000004</v>
      </c>
      <c r="BE245" s="15">
        <v>235</v>
      </c>
      <c r="BG245" s="39"/>
    </row>
    <row r="246" spans="1:59">
      <c r="A246" s="39"/>
      <c r="B246" s="39"/>
      <c r="C246" s="39"/>
      <c r="E246" s="14">
        <v>212</v>
      </c>
      <c r="F246" s="15">
        <v>718.91901031999998</v>
      </c>
      <c r="G246" s="15">
        <v>121.53353776</v>
      </c>
      <c r="H246" s="15">
        <v>164.82708360000001</v>
      </c>
      <c r="I246" s="15">
        <v>213.86629861</v>
      </c>
      <c r="J246" s="15">
        <v>6.2356164384000001</v>
      </c>
      <c r="K246" s="15">
        <v>25.950134073000001</v>
      </c>
      <c r="L246" s="15">
        <v>201.31873870999999</v>
      </c>
      <c r="M246" s="15">
        <v>289.75126999999998</v>
      </c>
      <c r="N246" s="15">
        <v>8.1283647944999995</v>
      </c>
      <c r="O246" s="15">
        <v>219</v>
      </c>
      <c r="Q246" s="39"/>
      <c r="S246" s="14">
        <v>212</v>
      </c>
      <c r="T246" s="15">
        <v>692.27555110000003</v>
      </c>
      <c r="U246" s="15">
        <v>109.00406601</v>
      </c>
      <c r="V246" s="15">
        <v>136.82011614999999</v>
      </c>
      <c r="W246" s="15">
        <v>175.19508427</v>
      </c>
      <c r="X246" s="15">
        <v>6.2356164384000001</v>
      </c>
      <c r="Y246" s="15">
        <v>127.85655643</v>
      </c>
      <c r="Z246" s="15">
        <v>171.47990777000001</v>
      </c>
      <c r="AA246" s="15">
        <v>166.74513350000001</v>
      </c>
      <c r="AB246" s="15">
        <v>7.4766941150999999</v>
      </c>
      <c r="AC246" s="15">
        <v>270</v>
      </c>
      <c r="AE246" s="39"/>
      <c r="AG246" s="14">
        <v>212</v>
      </c>
      <c r="AH246" s="15">
        <v>625.29921076999995</v>
      </c>
      <c r="AI246" s="15">
        <v>100.66137691</v>
      </c>
      <c r="AJ246" s="15">
        <v>149.32610235000001</v>
      </c>
      <c r="AK246" s="15">
        <v>195.68134526</v>
      </c>
      <c r="AL246" s="15">
        <v>6.2356164384000001</v>
      </c>
      <c r="AM246" s="15">
        <v>38.449260181</v>
      </c>
      <c r="AN246" s="15">
        <v>152.19737415</v>
      </c>
      <c r="AO246" s="15">
        <v>168.52718711</v>
      </c>
      <c r="AP246" s="15">
        <v>7.0717534246999998</v>
      </c>
      <c r="AQ246" s="15">
        <v>270</v>
      </c>
      <c r="AS246" s="39"/>
      <c r="AU246" s="14">
        <v>212</v>
      </c>
      <c r="AV246" s="15">
        <v>624.96387501000004</v>
      </c>
      <c r="AW246" s="15">
        <v>96.278980654999998</v>
      </c>
      <c r="AX246" s="15">
        <v>132.72803757</v>
      </c>
      <c r="AY246" s="15">
        <v>186.91851589000001</v>
      </c>
      <c r="AZ246" s="15">
        <v>6.2356164384000001</v>
      </c>
      <c r="BA246" s="15">
        <v>108.20589139000001</v>
      </c>
      <c r="BB246" s="15">
        <v>152.05389362</v>
      </c>
      <c r="BC246" s="15">
        <v>125.47642095</v>
      </c>
      <c r="BD246" s="15">
        <v>7.0752616247000004</v>
      </c>
      <c r="BE246" s="15">
        <v>238</v>
      </c>
      <c r="BG246" s="39"/>
    </row>
    <row r="247" spans="1:59">
      <c r="A247" s="39"/>
      <c r="B247" s="39"/>
      <c r="C247" s="39"/>
      <c r="E247" s="14">
        <v>213</v>
      </c>
      <c r="F247" s="15">
        <v>712.42501671000002</v>
      </c>
      <c r="G247" s="15">
        <v>120.76355273</v>
      </c>
      <c r="H247" s="15">
        <v>164.02754687999999</v>
      </c>
      <c r="I247" s="15">
        <v>213.69939189999999</v>
      </c>
      <c r="J247" s="15">
        <v>6.2356164384000001</v>
      </c>
      <c r="K247" s="15">
        <v>25.937283693000001</v>
      </c>
      <c r="L247" s="15">
        <v>200.88338766999999</v>
      </c>
      <c r="M247" s="15">
        <v>289.64290507999999</v>
      </c>
      <c r="N247" s="15">
        <v>8.1283647944999995</v>
      </c>
      <c r="O247" s="15">
        <v>223</v>
      </c>
      <c r="Q247" s="39"/>
      <c r="S247" s="14">
        <v>213</v>
      </c>
      <c r="T247" s="15">
        <v>685.81725506999999</v>
      </c>
      <c r="U247" s="15">
        <v>108.4955731</v>
      </c>
      <c r="V247" s="15">
        <v>136.17002575999999</v>
      </c>
      <c r="W247" s="15">
        <v>175.04246767999999</v>
      </c>
      <c r="X247" s="15">
        <v>6.2356164384000001</v>
      </c>
      <c r="Y247" s="15">
        <v>127.96733919</v>
      </c>
      <c r="Z247" s="15">
        <v>171.05390419</v>
      </c>
      <c r="AA247" s="15">
        <v>166.27686488000001</v>
      </c>
      <c r="AB247" s="15">
        <v>7.4766941150999999</v>
      </c>
      <c r="AC247" s="15">
        <v>272</v>
      </c>
      <c r="AE247" s="39"/>
      <c r="AG247" s="14">
        <v>213</v>
      </c>
      <c r="AH247" s="15">
        <v>619.29601279999997</v>
      </c>
      <c r="AI247" s="15">
        <v>99.963658969999997</v>
      </c>
      <c r="AJ247" s="15">
        <v>148.91764393</v>
      </c>
      <c r="AK247" s="15">
        <v>195.53087683000001</v>
      </c>
      <c r="AL247" s="15">
        <v>6.2356164384000001</v>
      </c>
      <c r="AM247" s="15">
        <v>38.449476687000001</v>
      </c>
      <c r="AN247" s="15">
        <v>151.77806335</v>
      </c>
      <c r="AO247" s="15">
        <v>167.82910652000001</v>
      </c>
      <c r="AP247" s="15">
        <v>7.0717534246999998</v>
      </c>
      <c r="AQ247" s="15">
        <v>272</v>
      </c>
      <c r="AS247" s="39"/>
      <c r="AU247" s="14">
        <v>213</v>
      </c>
      <c r="AV247" s="15">
        <v>618.93241906000003</v>
      </c>
      <c r="AW247" s="15">
        <v>95.671232536000005</v>
      </c>
      <c r="AX247" s="15">
        <v>132.27829578999999</v>
      </c>
      <c r="AY247" s="15">
        <v>186.77530518</v>
      </c>
      <c r="AZ247" s="15">
        <v>6.2356164384000001</v>
      </c>
      <c r="BA247" s="15">
        <v>108.22496149</v>
      </c>
      <c r="BB247" s="15">
        <v>151.61923297999999</v>
      </c>
      <c r="BC247" s="15">
        <v>124.81886387999999</v>
      </c>
      <c r="BD247" s="15">
        <v>7.0752616247000004</v>
      </c>
      <c r="BE247" s="15">
        <v>241</v>
      </c>
      <c r="BG247" s="39"/>
    </row>
    <row r="248" spans="1:59">
      <c r="A248" s="39"/>
      <c r="B248" s="39"/>
      <c r="C248" s="39"/>
      <c r="E248" s="14">
        <v>214</v>
      </c>
      <c r="F248" s="15">
        <v>705.77762562999999</v>
      </c>
      <c r="G248" s="15">
        <v>119.88888999</v>
      </c>
      <c r="H248" s="15">
        <v>163.48608530999999</v>
      </c>
      <c r="I248" s="15">
        <v>213.5324852</v>
      </c>
      <c r="J248" s="15">
        <v>6.2356164384000001</v>
      </c>
      <c r="K248" s="15">
        <v>25.924666405</v>
      </c>
      <c r="L248" s="15">
        <v>200.44619660000001</v>
      </c>
      <c r="M248" s="15">
        <v>289.55202752000002</v>
      </c>
      <c r="N248" s="15">
        <v>8.1283647944999995</v>
      </c>
      <c r="O248" s="15">
        <v>226</v>
      </c>
      <c r="Q248" s="39"/>
      <c r="S248" s="14">
        <v>214</v>
      </c>
      <c r="T248" s="15">
        <v>679.66965011000002</v>
      </c>
      <c r="U248" s="15">
        <v>107.46754842</v>
      </c>
      <c r="V248" s="15">
        <v>135.72877607000001</v>
      </c>
      <c r="W248" s="15">
        <v>174.88985109000001</v>
      </c>
      <c r="X248" s="15">
        <v>6.2356164384000001</v>
      </c>
      <c r="Y248" s="15">
        <v>128.08270069</v>
      </c>
      <c r="Z248" s="15">
        <v>170.62618125</v>
      </c>
      <c r="AA248" s="15">
        <v>165.81680641</v>
      </c>
      <c r="AB248" s="15">
        <v>7.4766941150999999</v>
      </c>
      <c r="AC248" s="15">
        <v>272</v>
      </c>
      <c r="AE248" s="39"/>
      <c r="AG248" s="14">
        <v>214</v>
      </c>
      <c r="AH248" s="15">
        <v>613.66141861999995</v>
      </c>
      <c r="AI248" s="15">
        <v>99.109319165000002</v>
      </c>
      <c r="AJ248" s="15">
        <v>148.29720358</v>
      </c>
      <c r="AK248" s="15">
        <v>195.38040839000001</v>
      </c>
      <c r="AL248" s="15">
        <v>6.2356164384000001</v>
      </c>
      <c r="AM248" s="15">
        <v>38.450180472</v>
      </c>
      <c r="AN248" s="15">
        <v>151.35672876999999</v>
      </c>
      <c r="AO248" s="15">
        <v>167.13719161</v>
      </c>
      <c r="AP248" s="15">
        <v>7.0717534246999998</v>
      </c>
      <c r="AQ248" s="15">
        <v>272</v>
      </c>
      <c r="AS248" s="39"/>
      <c r="AU248" s="14">
        <v>214</v>
      </c>
      <c r="AV248" s="15">
        <v>612.88222040999995</v>
      </c>
      <c r="AW248" s="15">
        <v>95.049719374999995</v>
      </c>
      <c r="AX248" s="15">
        <v>131.86106175</v>
      </c>
      <c r="AY248" s="15">
        <v>186.63209445999999</v>
      </c>
      <c r="AZ248" s="15">
        <v>6.2356164384000001</v>
      </c>
      <c r="BA248" s="15">
        <v>108.24569597999999</v>
      </c>
      <c r="BB248" s="15">
        <v>151.18261423999999</v>
      </c>
      <c r="BC248" s="15">
        <v>124.16313172</v>
      </c>
      <c r="BD248" s="15">
        <v>7.0752616247000004</v>
      </c>
      <c r="BE248" s="15">
        <v>244</v>
      </c>
      <c r="BG248" s="39"/>
    </row>
    <row r="249" spans="1:59">
      <c r="A249" s="39"/>
      <c r="B249" s="39"/>
      <c r="C249" s="39"/>
      <c r="E249" s="14">
        <v>215</v>
      </c>
      <c r="F249" s="15">
        <v>699.78501672000004</v>
      </c>
      <c r="G249" s="15">
        <v>118.61953543</v>
      </c>
      <c r="H249" s="15">
        <v>162.68453342000001</v>
      </c>
      <c r="I249" s="15">
        <v>213.3655785</v>
      </c>
      <c r="J249" s="15">
        <v>6.2356164384000001</v>
      </c>
      <c r="K249" s="15">
        <v>25.912284617000001</v>
      </c>
      <c r="L249" s="15">
        <v>200.00740825</v>
      </c>
      <c r="M249" s="15">
        <v>289.47856352000002</v>
      </c>
      <c r="N249" s="15">
        <v>8.1283647944999995</v>
      </c>
      <c r="O249" s="15">
        <v>229</v>
      </c>
      <c r="Q249" s="39"/>
      <c r="S249" s="14">
        <v>215</v>
      </c>
      <c r="T249" s="15">
        <v>673.19711194000001</v>
      </c>
      <c r="U249" s="15">
        <v>106.70567489</v>
      </c>
      <c r="V249" s="15">
        <v>135.34630844</v>
      </c>
      <c r="W249" s="15">
        <v>174.73723451000001</v>
      </c>
      <c r="X249" s="15">
        <v>6.2356164384000001</v>
      </c>
      <c r="Y249" s="15">
        <v>128.20258888999999</v>
      </c>
      <c r="Z249" s="15">
        <v>170.19697378000001</v>
      </c>
      <c r="AA249" s="15">
        <v>165.36518189</v>
      </c>
      <c r="AB249" s="15">
        <v>7.4766941150999999</v>
      </c>
      <c r="AC249" s="15">
        <v>275</v>
      </c>
      <c r="AE249" s="39"/>
      <c r="AG249" s="14">
        <v>215</v>
      </c>
      <c r="AH249" s="15">
        <v>607.59039157999996</v>
      </c>
      <c r="AI249" s="15">
        <v>98.554401619000004</v>
      </c>
      <c r="AJ249" s="15">
        <v>147.81377384999999</v>
      </c>
      <c r="AK249" s="15">
        <v>195.22993996</v>
      </c>
      <c r="AL249" s="15">
        <v>6.2356164384000001</v>
      </c>
      <c r="AM249" s="15">
        <v>38.451365690000003</v>
      </c>
      <c r="AN249" s="15">
        <v>150.93361597000001</v>
      </c>
      <c r="AO249" s="15">
        <v>166.45180508999999</v>
      </c>
      <c r="AP249" s="15">
        <v>7.0717534246999998</v>
      </c>
      <c r="AQ249" s="15">
        <v>275</v>
      </c>
      <c r="AS249" s="39"/>
      <c r="AU249" s="14">
        <v>215</v>
      </c>
      <c r="AV249" s="15">
        <v>606.81205920000002</v>
      </c>
      <c r="AW249" s="15">
        <v>94.566642936999997</v>
      </c>
      <c r="AX249" s="15">
        <v>131.32535354000001</v>
      </c>
      <c r="AY249" s="15">
        <v>186.48888375000001</v>
      </c>
      <c r="AZ249" s="15">
        <v>6.2356164384000001</v>
      </c>
      <c r="BA249" s="15">
        <v>108.26806236</v>
      </c>
      <c r="BB249" s="15">
        <v>150.74429326000001</v>
      </c>
      <c r="BC249" s="15">
        <v>123.5095852</v>
      </c>
      <c r="BD249" s="15">
        <v>7.0752616247000004</v>
      </c>
      <c r="BE249" s="15">
        <v>248</v>
      </c>
      <c r="BG249" s="39"/>
    </row>
    <row r="250" spans="1:59">
      <c r="A250" s="39"/>
      <c r="B250" s="39"/>
      <c r="C250" s="39"/>
      <c r="E250" s="14">
        <v>216</v>
      </c>
      <c r="F250" s="15">
        <v>693.04889785</v>
      </c>
      <c r="G250" s="15">
        <v>117.68507923999999</v>
      </c>
      <c r="H250" s="15">
        <v>162.29159311000001</v>
      </c>
      <c r="I250" s="15">
        <v>213.1986718</v>
      </c>
      <c r="J250" s="15">
        <v>6.2356164384000001</v>
      </c>
      <c r="K250" s="15">
        <v>25.900140738000001</v>
      </c>
      <c r="L250" s="15">
        <v>199.56726535000001</v>
      </c>
      <c r="M250" s="15">
        <v>289.42243925999998</v>
      </c>
      <c r="N250" s="15">
        <v>8.1283647944999995</v>
      </c>
      <c r="O250" s="15">
        <v>233</v>
      </c>
      <c r="Q250" s="39"/>
      <c r="S250" s="14">
        <v>216</v>
      </c>
      <c r="T250" s="15">
        <v>666.90759471000001</v>
      </c>
      <c r="U250" s="15">
        <v>105.95665373999999</v>
      </c>
      <c r="V250" s="15">
        <v>134.76796748000001</v>
      </c>
      <c r="W250" s="15">
        <v>174.58461792</v>
      </c>
      <c r="X250" s="15">
        <v>6.2356164384000001</v>
      </c>
      <c r="Y250" s="15">
        <v>128.32695175999999</v>
      </c>
      <c r="Z250" s="15">
        <v>169.76651662</v>
      </c>
      <c r="AA250" s="15">
        <v>164.92221513000001</v>
      </c>
      <c r="AB250" s="15">
        <v>7.4766941150999999</v>
      </c>
      <c r="AC250" s="15">
        <v>275</v>
      </c>
      <c r="AE250" s="39"/>
      <c r="AG250" s="14">
        <v>216</v>
      </c>
      <c r="AH250" s="15">
        <v>601.54171096000005</v>
      </c>
      <c r="AI250" s="15">
        <v>97.836525261999995</v>
      </c>
      <c r="AJ250" s="15">
        <v>147.4709565</v>
      </c>
      <c r="AK250" s="15">
        <v>195.07947152</v>
      </c>
      <c r="AL250" s="15">
        <v>6.2356164384000001</v>
      </c>
      <c r="AM250" s="15">
        <v>38.453026496</v>
      </c>
      <c r="AN250" s="15">
        <v>150.50897046</v>
      </c>
      <c r="AO250" s="15">
        <v>165.77330964000001</v>
      </c>
      <c r="AP250" s="15">
        <v>7.0717534246999998</v>
      </c>
      <c r="AQ250" s="15">
        <v>275</v>
      </c>
      <c r="AS250" s="39"/>
      <c r="AU250" s="14">
        <v>216</v>
      </c>
      <c r="AV250" s="15">
        <v>600.72551463000002</v>
      </c>
      <c r="AW250" s="15">
        <v>94.118479156000006</v>
      </c>
      <c r="AX250" s="15">
        <v>130.77111604000001</v>
      </c>
      <c r="AY250" s="15">
        <v>186.34567304000001</v>
      </c>
      <c r="AZ250" s="15">
        <v>6.2356164384000001</v>
      </c>
      <c r="BA250" s="15">
        <v>108.29202811</v>
      </c>
      <c r="BB250" s="15">
        <v>150.30452588</v>
      </c>
      <c r="BC250" s="15">
        <v>122.85858502000001</v>
      </c>
      <c r="BD250" s="15">
        <v>7.0752616247000004</v>
      </c>
      <c r="BE250" s="15">
        <v>251</v>
      </c>
      <c r="BG250" s="39"/>
    </row>
    <row r="251" spans="1:59">
      <c r="A251" s="39"/>
      <c r="B251" s="39"/>
      <c r="C251" s="39"/>
      <c r="E251" s="14">
        <v>217</v>
      </c>
      <c r="F251" s="15">
        <v>686.60123200999999</v>
      </c>
      <c r="G251" s="15">
        <v>116.61007515</v>
      </c>
      <c r="H251" s="15">
        <v>161.75074764999999</v>
      </c>
      <c r="I251" s="15">
        <v>213.0317651</v>
      </c>
      <c r="J251" s="15">
        <v>6.2356164384000001</v>
      </c>
      <c r="K251" s="15">
        <v>25.888237175</v>
      </c>
      <c r="L251" s="15">
        <v>199.12601061999999</v>
      </c>
      <c r="M251" s="15">
        <v>289.38358092999999</v>
      </c>
      <c r="N251" s="15">
        <v>8.1283647944999995</v>
      </c>
      <c r="O251" s="15">
        <v>236</v>
      </c>
      <c r="Q251" s="39"/>
      <c r="S251" s="14">
        <v>217</v>
      </c>
      <c r="T251" s="15">
        <v>660.64246598</v>
      </c>
      <c r="U251" s="15">
        <v>105.09531094</v>
      </c>
      <c r="V251" s="15">
        <v>134.27755966999999</v>
      </c>
      <c r="W251" s="15">
        <v>174.43200132999999</v>
      </c>
      <c r="X251" s="15">
        <v>6.2356164384000001</v>
      </c>
      <c r="Y251" s="15">
        <v>128.45573726000001</v>
      </c>
      <c r="Z251" s="15">
        <v>169.33504457999999</v>
      </c>
      <c r="AA251" s="15">
        <v>164.48812993000001</v>
      </c>
      <c r="AB251" s="15">
        <v>7.4766941150999999</v>
      </c>
      <c r="AC251" s="15">
        <v>277</v>
      </c>
      <c r="AE251" s="39"/>
      <c r="AG251" s="14">
        <v>217</v>
      </c>
      <c r="AH251" s="15">
        <v>595.53356194000003</v>
      </c>
      <c r="AI251" s="15">
        <v>97.291946279000001</v>
      </c>
      <c r="AJ251" s="15">
        <v>146.91431016999999</v>
      </c>
      <c r="AK251" s="15">
        <v>194.92900309000001</v>
      </c>
      <c r="AL251" s="15">
        <v>6.2356164384000001</v>
      </c>
      <c r="AM251" s="15">
        <v>38.455157043</v>
      </c>
      <c r="AN251" s="15">
        <v>150.08303778999999</v>
      </c>
      <c r="AO251" s="15">
        <v>165.10206796</v>
      </c>
      <c r="AP251" s="15">
        <v>7.0717534246999998</v>
      </c>
      <c r="AQ251" s="15">
        <v>277</v>
      </c>
      <c r="AS251" s="39"/>
      <c r="AU251" s="14">
        <v>217</v>
      </c>
      <c r="AV251" s="15">
        <v>594.82218523999995</v>
      </c>
      <c r="AW251" s="15">
        <v>93.363796269999995</v>
      </c>
      <c r="AX251" s="15">
        <v>130.34018245999999</v>
      </c>
      <c r="AY251" s="15">
        <v>186.20246233</v>
      </c>
      <c r="AZ251" s="15">
        <v>6.2356164384000001</v>
      </c>
      <c r="BA251" s="15">
        <v>108.31756074</v>
      </c>
      <c r="BB251" s="15">
        <v>149.86356796000001</v>
      </c>
      <c r="BC251" s="15">
        <v>122.21049189999999</v>
      </c>
      <c r="BD251" s="15">
        <v>7.0752616247000004</v>
      </c>
      <c r="BE251" s="15">
        <v>254</v>
      </c>
      <c r="BG251" s="39"/>
    </row>
    <row r="252" spans="1:59">
      <c r="A252" s="39"/>
      <c r="B252" s="39"/>
      <c r="C252" s="39"/>
      <c r="E252" s="14">
        <v>218</v>
      </c>
      <c r="F252" s="15">
        <v>679.52330151000001</v>
      </c>
      <c r="G252" s="15">
        <v>116.09472617999999</v>
      </c>
      <c r="H252" s="15">
        <v>161.28051176</v>
      </c>
      <c r="I252" s="15">
        <v>212.8648584</v>
      </c>
      <c r="J252" s="15">
        <v>6.2356164384000001</v>
      </c>
      <c r="K252" s="15">
        <v>25.876576338</v>
      </c>
      <c r="L252" s="15">
        <v>198.68388680000001</v>
      </c>
      <c r="M252" s="15">
        <v>289.36191472000002</v>
      </c>
      <c r="N252" s="15">
        <v>8.1283647944999995</v>
      </c>
      <c r="O252" s="15">
        <v>239</v>
      </c>
      <c r="Q252" s="39"/>
      <c r="S252" s="14">
        <v>218</v>
      </c>
      <c r="T252" s="15">
        <v>653.91220547</v>
      </c>
      <c r="U252" s="15">
        <v>104.60610507</v>
      </c>
      <c r="V252" s="15">
        <v>133.88014673000001</v>
      </c>
      <c r="W252" s="15">
        <v>174.27938474000001</v>
      </c>
      <c r="X252" s="15">
        <v>6.2356164384000001</v>
      </c>
      <c r="Y252" s="15">
        <v>128.58889335000001</v>
      </c>
      <c r="Z252" s="15">
        <v>168.9027925</v>
      </c>
      <c r="AA252" s="15">
        <v>164.06315008999999</v>
      </c>
      <c r="AB252" s="15">
        <v>7.4766941150999999</v>
      </c>
      <c r="AC252" s="15">
        <v>277</v>
      </c>
      <c r="AE252" s="39"/>
      <c r="AG252" s="14">
        <v>218</v>
      </c>
      <c r="AH252" s="15">
        <v>590.02084779999996</v>
      </c>
      <c r="AI252" s="15">
        <v>96.386830379000003</v>
      </c>
      <c r="AJ252" s="15">
        <v>146.22276588</v>
      </c>
      <c r="AK252" s="15">
        <v>194.77853465000001</v>
      </c>
      <c r="AL252" s="15">
        <v>6.2356164384000001</v>
      </c>
      <c r="AM252" s="15">
        <v>38.457751487000003</v>
      </c>
      <c r="AN252" s="15">
        <v>149.65606349999999</v>
      </c>
      <c r="AO252" s="15">
        <v>164.43844275000001</v>
      </c>
      <c r="AP252" s="15">
        <v>7.0717534246999998</v>
      </c>
      <c r="AQ252" s="15">
        <v>277</v>
      </c>
      <c r="AS252" s="39"/>
      <c r="AU252" s="14">
        <v>218</v>
      </c>
      <c r="AV252" s="15">
        <v>588.83924817000002</v>
      </c>
      <c r="AW252" s="15">
        <v>92.661183038000004</v>
      </c>
      <c r="AX252" s="15">
        <v>129.93678691</v>
      </c>
      <c r="AY252" s="15">
        <v>186.05925162</v>
      </c>
      <c r="AZ252" s="15">
        <v>6.2356164384000001</v>
      </c>
      <c r="BA252" s="15">
        <v>108.34462774000001</v>
      </c>
      <c r="BB252" s="15">
        <v>149.42167535999999</v>
      </c>
      <c r="BC252" s="15">
        <v>121.56566655</v>
      </c>
      <c r="BD252" s="15">
        <v>7.0752616247000004</v>
      </c>
      <c r="BE252" s="15">
        <v>257</v>
      </c>
      <c r="BG252" s="39"/>
    </row>
    <row r="253" spans="1:59">
      <c r="A253" s="39"/>
      <c r="B253" s="39"/>
      <c r="C253" s="39"/>
      <c r="E253" s="14">
        <v>219</v>
      </c>
      <c r="F253" s="15">
        <v>672.35361322000006</v>
      </c>
      <c r="G253" s="15">
        <v>115.62107863999999</v>
      </c>
      <c r="H253" s="15">
        <v>160.86033221</v>
      </c>
      <c r="I253" s="15">
        <v>212.6979517</v>
      </c>
      <c r="J253" s="15">
        <v>6.2356164384000001</v>
      </c>
      <c r="K253" s="15">
        <v>25.865160632999999</v>
      </c>
      <c r="L253" s="15">
        <v>198.24113661999999</v>
      </c>
      <c r="M253" s="15">
        <v>289.35736681999998</v>
      </c>
      <c r="N253" s="15">
        <v>8.1283647944999995</v>
      </c>
      <c r="O253" s="15">
        <v>242</v>
      </c>
      <c r="Q253" s="39"/>
      <c r="S253" s="14">
        <v>219</v>
      </c>
      <c r="T253" s="15">
        <v>647.49162361000003</v>
      </c>
      <c r="U253" s="15">
        <v>104.09426311999999</v>
      </c>
      <c r="V253" s="15">
        <v>133.1956912</v>
      </c>
      <c r="W253" s="15">
        <v>174.12676815</v>
      </c>
      <c r="X253" s="15">
        <v>6.2356164384000001</v>
      </c>
      <c r="Y253" s="15">
        <v>128.72636800000001</v>
      </c>
      <c r="Z253" s="15">
        <v>168.46999521000001</v>
      </c>
      <c r="AA253" s="15">
        <v>163.64749939999999</v>
      </c>
      <c r="AB253" s="15">
        <v>7.4766941150999999</v>
      </c>
      <c r="AC253" s="15">
        <v>280</v>
      </c>
      <c r="AE253" s="39"/>
      <c r="AG253" s="14">
        <v>219</v>
      </c>
      <c r="AH253" s="15">
        <v>583.63050866000003</v>
      </c>
      <c r="AI253" s="15">
        <v>96.051597455000007</v>
      </c>
      <c r="AJ253" s="15">
        <v>145.83896361999999</v>
      </c>
      <c r="AK253" s="15">
        <v>194.62806621999999</v>
      </c>
      <c r="AL253" s="15">
        <v>6.2356164384000001</v>
      </c>
      <c r="AM253" s="15">
        <v>38.460803980999998</v>
      </c>
      <c r="AN253" s="15">
        <v>149.22829311000001</v>
      </c>
      <c r="AO253" s="15">
        <v>163.78279670000001</v>
      </c>
      <c r="AP253" s="15">
        <v>7.0717534246999998</v>
      </c>
      <c r="AQ253" s="15">
        <v>280</v>
      </c>
      <c r="AS253" s="39"/>
      <c r="AU253" s="14">
        <v>219</v>
      </c>
      <c r="AV253" s="15">
        <v>582.36277600000005</v>
      </c>
      <c r="AW253" s="15">
        <v>92.378638624999994</v>
      </c>
      <c r="AX253" s="15">
        <v>129.60685763000001</v>
      </c>
      <c r="AY253" s="15">
        <v>185.91604090000001</v>
      </c>
      <c r="AZ253" s="15">
        <v>6.2356164384000001</v>
      </c>
      <c r="BA253" s="15">
        <v>108.37319660999999</v>
      </c>
      <c r="BB253" s="15">
        <v>148.97910392</v>
      </c>
      <c r="BC253" s="15">
        <v>120.92446969</v>
      </c>
      <c r="BD253" s="15">
        <v>7.0752616247000004</v>
      </c>
      <c r="BE253" s="15">
        <v>260</v>
      </c>
      <c r="BG253" s="39"/>
    </row>
    <row r="254" spans="1:59">
      <c r="A254" s="39"/>
      <c r="B254" s="39"/>
      <c r="C254" s="39"/>
      <c r="E254" s="14">
        <v>220</v>
      </c>
      <c r="F254" s="15">
        <v>665.45869883</v>
      </c>
      <c r="G254" s="15">
        <v>114.85245614</v>
      </c>
      <c r="H254" s="15">
        <v>160.46035372</v>
      </c>
      <c r="I254" s="15">
        <v>212.53104500000001</v>
      </c>
      <c r="J254" s="15">
        <v>6.2356164384000001</v>
      </c>
      <c r="K254" s="15">
        <v>25.853992470000001</v>
      </c>
      <c r="L254" s="15">
        <v>197.79800281000001</v>
      </c>
      <c r="M254" s="15">
        <v>289.36986342</v>
      </c>
      <c r="N254" s="15">
        <v>8.1283647944999995</v>
      </c>
      <c r="O254" s="15">
        <v>246</v>
      </c>
      <c r="Q254" s="39"/>
      <c r="S254" s="14">
        <v>220</v>
      </c>
      <c r="T254" s="15">
        <v>640.93960666999999</v>
      </c>
      <c r="U254" s="15">
        <v>103.57254213</v>
      </c>
      <c r="V254" s="15">
        <v>132.6525498</v>
      </c>
      <c r="W254" s="15">
        <v>173.97415156</v>
      </c>
      <c r="X254" s="15">
        <v>6.2356164384000001</v>
      </c>
      <c r="Y254" s="15">
        <v>128.86810917</v>
      </c>
      <c r="Z254" s="15">
        <v>168.03688753</v>
      </c>
      <c r="AA254" s="15">
        <v>163.24140166999999</v>
      </c>
      <c r="AB254" s="15">
        <v>7.4766941150999999</v>
      </c>
      <c r="AC254" s="15">
        <v>280</v>
      </c>
      <c r="AE254" s="39"/>
      <c r="AG254" s="14">
        <v>220</v>
      </c>
      <c r="AH254" s="15">
        <v>577.29254806999995</v>
      </c>
      <c r="AI254" s="15">
        <v>95.643902464999996</v>
      </c>
      <c r="AJ254" s="15">
        <v>145.47524487999999</v>
      </c>
      <c r="AK254" s="15">
        <v>194.47759778</v>
      </c>
      <c r="AL254" s="15">
        <v>6.2356164384000001</v>
      </c>
      <c r="AM254" s="15">
        <v>38.464308680999999</v>
      </c>
      <c r="AN254" s="15">
        <v>148.79997216999999</v>
      </c>
      <c r="AO254" s="15">
        <v>163.13549251000001</v>
      </c>
      <c r="AP254" s="15">
        <v>7.0717534246999998</v>
      </c>
      <c r="AQ254" s="15">
        <v>280</v>
      </c>
      <c r="AS254" s="39"/>
      <c r="AU254" s="14">
        <v>220</v>
      </c>
      <c r="AV254" s="15">
        <v>576.45167145000005</v>
      </c>
      <c r="AW254" s="15">
        <v>91.676424220000001</v>
      </c>
      <c r="AX254" s="15">
        <v>129.13123074000001</v>
      </c>
      <c r="AY254" s="15">
        <v>185.77283019000001</v>
      </c>
      <c r="AZ254" s="15">
        <v>6.2356164384000001</v>
      </c>
      <c r="BA254" s="15">
        <v>108.40323485</v>
      </c>
      <c r="BB254" s="15">
        <v>148.53610952</v>
      </c>
      <c r="BC254" s="15">
        <v>120.28726202</v>
      </c>
      <c r="BD254" s="15">
        <v>7.0752616247000004</v>
      </c>
      <c r="BE254" s="15">
        <v>263</v>
      </c>
      <c r="BG254" s="39"/>
    </row>
    <row r="255" spans="1:59">
      <c r="A255" s="39"/>
      <c r="B255" s="39"/>
      <c r="C255" s="39"/>
      <c r="E255" s="14">
        <v>221</v>
      </c>
      <c r="F255" s="15">
        <v>658.57581487000004</v>
      </c>
      <c r="G255" s="15">
        <v>114.12908308</v>
      </c>
      <c r="H255" s="15">
        <v>160.00309537000001</v>
      </c>
      <c r="I255" s="15">
        <v>212.36413830000001</v>
      </c>
      <c r="J255" s="15">
        <v>6.2356164384000001</v>
      </c>
      <c r="K255" s="15">
        <v>25.843074256000001</v>
      </c>
      <c r="L255" s="15">
        <v>197.35472809999999</v>
      </c>
      <c r="M255" s="15">
        <v>289.39933070000001</v>
      </c>
      <c r="N255" s="15">
        <v>8.1283647944999995</v>
      </c>
      <c r="O255" s="15">
        <v>249</v>
      </c>
      <c r="Q255" s="39"/>
      <c r="S255" s="14">
        <v>221</v>
      </c>
      <c r="T255" s="15">
        <v>634.79238367999994</v>
      </c>
      <c r="U255" s="15">
        <v>102.64952455</v>
      </c>
      <c r="V255" s="15">
        <v>132.10591102999999</v>
      </c>
      <c r="W255" s="15">
        <v>173.82153498</v>
      </c>
      <c r="X255" s="15">
        <v>6.2356164384000001</v>
      </c>
      <c r="Y255" s="15">
        <v>129.01406483</v>
      </c>
      <c r="Z255" s="15">
        <v>167.6037043</v>
      </c>
      <c r="AA255" s="15">
        <v>162.84508070999999</v>
      </c>
      <c r="AB255" s="15">
        <v>7.4766941150999999</v>
      </c>
      <c r="AC255" s="15">
        <v>282</v>
      </c>
      <c r="AE255" s="39"/>
      <c r="AG255" s="14">
        <v>221</v>
      </c>
      <c r="AH255" s="15">
        <v>571.20142683999995</v>
      </c>
      <c r="AI255" s="15">
        <v>95.101824178000001</v>
      </c>
      <c r="AJ255" s="15">
        <v>144.99907006999999</v>
      </c>
      <c r="AK255" s="15">
        <v>194.32712935000001</v>
      </c>
      <c r="AL255" s="15">
        <v>6.2356164384000001</v>
      </c>
      <c r="AM255" s="15">
        <v>38.468259740999997</v>
      </c>
      <c r="AN255" s="15">
        <v>148.37134621000001</v>
      </c>
      <c r="AO255" s="15">
        <v>162.49689287000001</v>
      </c>
      <c r="AP255" s="15">
        <v>7.0717534246999998</v>
      </c>
      <c r="AQ255" s="15">
        <v>282</v>
      </c>
      <c r="AS255" s="39"/>
      <c r="AU255" s="14">
        <v>221</v>
      </c>
      <c r="AV255" s="15">
        <v>570.54140222000001</v>
      </c>
      <c r="AW255" s="15">
        <v>91.201958937000001</v>
      </c>
      <c r="AX255" s="15">
        <v>128.42701940000001</v>
      </c>
      <c r="AY255" s="15">
        <v>185.62961948</v>
      </c>
      <c r="AZ255" s="15">
        <v>6.2356164384000001</v>
      </c>
      <c r="BA255" s="15">
        <v>108.43470995</v>
      </c>
      <c r="BB255" s="15">
        <v>148.09294799</v>
      </c>
      <c r="BC255" s="15">
        <v>119.65440427</v>
      </c>
      <c r="BD255" s="15">
        <v>7.0752616247000004</v>
      </c>
      <c r="BE255" s="15">
        <v>266</v>
      </c>
      <c r="BG255" s="39"/>
    </row>
    <row r="256" spans="1:59">
      <c r="A256" s="39"/>
      <c r="B256" s="39"/>
      <c r="C256" s="39"/>
      <c r="E256" s="14">
        <v>222</v>
      </c>
      <c r="F256" s="15">
        <v>652.02479335999999</v>
      </c>
      <c r="G256" s="15">
        <v>113.30495646999999</v>
      </c>
      <c r="H256" s="15">
        <v>159.26657707000001</v>
      </c>
      <c r="I256" s="15">
        <v>212.24538262999999</v>
      </c>
      <c r="J256" s="15">
        <v>6.2356164384000001</v>
      </c>
      <c r="K256" s="15">
        <v>25.832408398999998</v>
      </c>
      <c r="L256" s="15">
        <v>196.91155522</v>
      </c>
      <c r="M256" s="15">
        <v>289.44569486</v>
      </c>
      <c r="N256" s="15">
        <v>8.1283647944999995</v>
      </c>
      <c r="O256" s="15">
        <v>252</v>
      </c>
      <c r="Q256" s="39"/>
      <c r="S256" s="14">
        <v>222</v>
      </c>
      <c r="T256" s="15">
        <v>628.71201571999995</v>
      </c>
      <c r="U256" s="15">
        <v>101.80960775</v>
      </c>
      <c r="V256" s="15">
        <v>131.36266499000001</v>
      </c>
      <c r="W256" s="15">
        <v>173.71556985000001</v>
      </c>
      <c r="X256" s="15">
        <v>6.2356164384000001</v>
      </c>
      <c r="Y256" s="15">
        <v>129.16418295</v>
      </c>
      <c r="Z256" s="15">
        <v>167.17068033000001</v>
      </c>
      <c r="AA256" s="15">
        <v>162.45876031</v>
      </c>
      <c r="AB256" s="15">
        <v>7.4766941150999999</v>
      </c>
      <c r="AC256" s="15">
        <v>282</v>
      </c>
      <c r="AE256" s="39"/>
      <c r="AG256" s="14">
        <v>222</v>
      </c>
      <c r="AH256" s="15">
        <v>565.92938790999995</v>
      </c>
      <c r="AI256" s="15">
        <v>94.160183981000003</v>
      </c>
      <c r="AJ256" s="15">
        <v>144.08712385000001</v>
      </c>
      <c r="AK256" s="15">
        <v>194.19291193000001</v>
      </c>
      <c r="AL256" s="15">
        <v>6.2356164384000001</v>
      </c>
      <c r="AM256" s="15">
        <v>38.472651315999997</v>
      </c>
      <c r="AN256" s="15">
        <v>147.94266078000001</v>
      </c>
      <c r="AO256" s="15">
        <v>161.86736048</v>
      </c>
      <c r="AP256" s="15">
        <v>7.0717534246999998</v>
      </c>
      <c r="AQ256" s="15">
        <v>282</v>
      </c>
      <c r="AS256" s="39"/>
      <c r="AU256" s="14">
        <v>222</v>
      </c>
      <c r="AV256" s="15">
        <v>564.83782895000002</v>
      </c>
      <c r="AW256" s="15">
        <v>90.722561118000002</v>
      </c>
      <c r="AX256" s="15">
        <v>127.56905279</v>
      </c>
      <c r="AY256" s="15">
        <v>185.43840059999999</v>
      </c>
      <c r="AZ256" s="15">
        <v>6.2356164384000001</v>
      </c>
      <c r="BA256" s="15">
        <v>108.46758941</v>
      </c>
      <c r="BB256" s="15">
        <v>147.64987518999999</v>
      </c>
      <c r="BC256" s="15">
        <v>119.02625715000001</v>
      </c>
      <c r="BD256" s="15">
        <v>7.0752616247000004</v>
      </c>
      <c r="BE256" s="15">
        <v>269</v>
      </c>
      <c r="BG256" s="39"/>
    </row>
    <row r="257" spans="1:59">
      <c r="A257" s="39"/>
      <c r="B257" s="39"/>
      <c r="C257" s="39"/>
      <c r="E257" s="14">
        <v>223</v>
      </c>
      <c r="F257" s="15">
        <v>645.54954076000001</v>
      </c>
      <c r="G257" s="15">
        <v>112.64544999</v>
      </c>
      <c r="H257" s="15">
        <v>158.47681143</v>
      </c>
      <c r="I257" s="15">
        <v>211.93948528999999</v>
      </c>
      <c r="J257" s="15">
        <v>6.2356164384000001</v>
      </c>
      <c r="K257" s="15">
        <v>25.821997308</v>
      </c>
      <c r="L257" s="15">
        <v>196.46872690000001</v>
      </c>
      <c r="M257" s="15">
        <v>289.50888207999998</v>
      </c>
      <c r="N257" s="15">
        <v>8.1283647944999995</v>
      </c>
      <c r="O257" s="15">
        <v>255</v>
      </c>
      <c r="Q257" s="39"/>
      <c r="S257" s="14">
        <v>223</v>
      </c>
      <c r="T257" s="15">
        <v>622.54562412999996</v>
      </c>
      <c r="U257" s="15">
        <v>101.02017185</v>
      </c>
      <c r="V257" s="15">
        <v>130.82800101000001</v>
      </c>
      <c r="W257" s="15">
        <v>173.43656541999999</v>
      </c>
      <c r="X257" s="15">
        <v>6.2356164384000001</v>
      </c>
      <c r="Y257" s="15">
        <v>129.31841148000001</v>
      </c>
      <c r="Z257" s="15">
        <v>166.73805046999999</v>
      </c>
      <c r="AA257" s="15">
        <v>162.08266427000001</v>
      </c>
      <c r="AB257" s="15">
        <v>7.4766941150999999</v>
      </c>
      <c r="AC257" s="15">
        <v>285</v>
      </c>
      <c r="AE257" s="39"/>
      <c r="AG257" s="14">
        <v>223</v>
      </c>
      <c r="AH257" s="15">
        <v>560.28079742</v>
      </c>
      <c r="AI257" s="15">
        <v>93.484079575999999</v>
      </c>
      <c r="AJ257" s="15">
        <v>143.39478381999999</v>
      </c>
      <c r="AK257" s="15">
        <v>193.9501041</v>
      </c>
      <c r="AL257" s="15">
        <v>6.2356164384000001</v>
      </c>
      <c r="AM257" s="15">
        <v>38.477477559</v>
      </c>
      <c r="AN257" s="15">
        <v>147.51416139</v>
      </c>
      <c r="AO257" s="15">
        <v>161.24725803000001</v>
      </c>
      <c r="AP257" s="15">
        <v>7.0717534246999998</v>
      </c>
      <c r="AQ257" s="15">
        <v>285</v>
      </c>
      <c r="AS257" s="39"/>
      <c r="AU257" s="14">
        <v>223</v>
      </c>
      <c r="AV257" s="15">
        <v>558.90539676000003</v>
      </c>
      <c r="AW257" s="15">
        <v>90.116666003000006</v>
      </c>
      <c r="AX257" s="15">
        <v>127.16272972</v>
      </c>
      <c r="AY257" s="15">
        <v>185.15089441999999</v>
      </c>
      <c r="AZ257" s="15">
        <v>6.2356164384000001</v>
      </c>
      <c r="BA257" s="15">
        <v>108.50184073</v>
      </c>
      <c r="BB257" s="15">
        <v>147.20714699000001</v>
      </c>
      <c r="BC257" s="15">
        <v>118.40318137</v>
      </c>
      <c r="BD257" s="15">
        <v>7.0752616247000004</v>
      </c>
      <c r="BE257" s="15">
        <v>271</v>
      </c>
      <c r="BG257" s="39"/>
    </row>
    <row r="258" spans="1:59">
      <c r="A258" s="39"/>
      <c r="B258" s="39"/>
      <c r="C258" s="39"/>
      <c r="E258" s="14">
        <v>224</v>
      </c>
      <c r="F258" s="15">
        <v>639.30173396999999</v>
      </c>
      <c r="G258" s="15">
        <v>111.76305225999999</v>
      </c>
      <c r="H258" s="15">
        <v>157.63873801</v>
      </c>
      <c r="I258" s="15">
        <v>211.67734116</v>
      </c>
      <c r="J258" s="15">
        <v>6.2356164384000001</v>
      </c>
      <c r="K258" s="15">
        <v>25.811843391</v>
      </c>
      <c r="L258" s="15">
        <v>196.02648588</v>
      </c>
      <c r="M258" s="15">
        <v>289.58881854999998</v>
      </c>
      <c r="N258" s="15">
        <v>8.1283647944999995</v>
      </c>
      <c r="O258" s="15">
        <v>258</v>
      </c>
      <c r="Q258" s="39"/>
      <c r="S258" s="14">
        <v>224</v>
      </c>
      <c r="T258" s="15">
        <v>616.57304132000002</v>
      </c>
      <c r="U258" s="15">
        <v>100.15697182</v>
      </c>
      <c r="V258" s="15">
        <v>130.13342055000001</v>
      </c>
      <c r="W258" s="15">
        <v>173.19743278999999</v>
      </c>
      <c r="X258" s="15">
        <v>6.2356164384000001</v>
      </c>
      <c r="Y258" s="15">
        <v>129.47669839</v>
      </c>
      <c r="Z258" s="15">
        <v>166.30604953</v>
      </c>
      <c r="AA258" s="15">
        <v>161.71701640000001</v>
      </c>
      <c r="AB258" s="15">
        <v>7.4766941150999999</v>
      </c>
      <c r="AC258" s="15">
        <v>285</v>
      </c>
      <c r="AE258" s="39"/>
      <c r="AG258" s="14">
        <v>224</v>
      </c>
      <c r="AH258" s="15">
        <v>554.70959402000005</v>
      </c>
      <c r="AI258" s="15">
        <v>92.778427512999997</v>
      </c>
      <c r="AJ258" s="15">
        <v>142.70671336000001</v>
      </c>
      <c r="AK258" s="15">
        <v>193.65518725999999</v>
      </c>
      <c r="AL258" s="15">
        <v>6.2356164384000001</v>
      </c>
      <c r="AM258" s="15">
        <v>38.482732626000001</v>
      </c>
      <c r="AN258" s="15">
        <v>147.0860936</v>
      </c>
      <c r="AO258" s="15">
        <v>160.63694823</v>
      </c>
      <c r="AP258" s="15">
        <v>7.0717534246999998</v>
      </c>
      <c r="AQ258" s="15">
        <v>285</v>
      </c>
      <c r="AS258" s="39"/>
      <c r="AU258" s="14">
        <v>224</v>
      </c>
      <c r="AV258" s="15">
        <v>553.29770723000001</v>
      </c>
      <c r="AW258" s="15">
        <v>89.314731391999999</v>
      </c>
      <c r="AX258" s="15">
        <v>126.53270171</v>
      </c>
      <c r="AY258" s="15">
        <v>184.95839000999999</v>
      </c>
      <c r="AZ258" s="15">
        <v>6.2356164384000001</v>
      </c>
      <c r="BA258" s="15">
        <v>108.5374314</v>
      </c>
      <c r="BB258" s="15">
        <v>146.76501923000001</v>
      </c>
      <c r="BC258" s="15">
        <v>117.78553764</v>
      </c>
      <c r="BD258" s="15">
        <v>7.0752616247000004</v>
      </c>
      <c r="BE258" s="15">
        <v>274</v>
      </c>
      <c r="BG258" s="39"/>
    </row>
    <row r="259" spans="1:59">
      <c r="A259" s="39"/>
      <c r="B259" s="39"/>
      <c r="C259" s="39"/>
      <c r="E259" s="14">
        <v>225</v>
      </c>
      <c r="F259" s="15">
        <v>632.79332922000003</v>
      </c>
      <c r="G259" s="15">
        <v>110.61094318000001</v>
      </c>
      <c r="H259" s="15">
        <v>157.21302972000001</v>
      </c>
      <c r="I259" s="15">
        <v>211.53314119999999</v>
      </c>
      <c r="J259" s="15">
        <v>6.2356164384000001</v>
      </c>
      <c r="K259" s="15">
        <v>25.801949056000002</v>
      </c>
      <c r="L259" s="15">
        <v>195.58507488999999</v>
      </c>
      <c r="M259" s="15">
        <v>289.68543047000003</v>
      </c>
      <c r="N259" s="15">
        <v>8.1283647944999995</v>
      </c>
      <c r="O259" s="15">
        <v>261</v>
      </c>
      <c r="Q259" s="39"/>
      <c r="S259" s="14">
        <v>225</v>
      </c>
      <c r="T259" s="15">
        <v>610.18340923999995</v>
      </c>
      <c r="U259" s="15">
        <v>99.578321312</v>
      </c>
      <c r="V259" s="15">
        <v>129.46463782000001</v>
      </c>
      <c r="W259" s="15">
        <v>173.06500219</v>
      </c>
      <c r="X259" s="15">
        <v>6.2356164384000001</v>
      </c>
      <c r="Y259" s="15">
        <v>129.63899165000001</v>
      </c>
      <c r="Z259" s="15">
        <v>165.87491234999999</v>
      </c>
      <c r="AA259" s="15">
        <v>161.36204050000001</v>
      </c>
      <c r="AB259" s="15">
        <v>7.4766941150999999</v>
      </c>
      <c r="AC259" s="15">
        <v>287</v>
      </c>
      <c r="AE259" s="39"/>
      <c r="AG259" s="14">
        <v>225</v>
      </c>
      <c r="AH259" s="15">
        <v>548.63211927999998</v>
      </c>
      <c r="AI259" s="15">
        <v>92.231670100000002</v>
      </c>
      <c r="AJ259" s="15">
        <v>142.20520436000001</v>
      </c>
      <c r="AK259" s="15">
        <v>193.52108565</v>
      </c>
      <c r="AL259" s="15">
        <v>6.2356164384000001</v>
      </c>
      <c r="AM259" s="15">
        <v>38.488410670999997</v>
      </c>
      <c r="AN259" s="15">
        <v>146.65870293</v>
      </c>
      <c r="AO259" s="15">
        <v>160.03679374999999</v>
      </c>
      <c r="AP259" s="15">
        <v>7.0717534246999998</v>
      </c>
      <c r="AQ259" s="15">
        <v>287</v>
      </c>
      <c r="AS259" s="39"/>
      <c r="AU259" s="14">
        <v>225</v>
      </c>
      <c r="AV259" s="15">
        <v>547.61679326000001</v>
      </c>
      <c r="AW259" s="15">
        <v>88.816693361999995</v>
      </c>
      <c r="AX259" s="15">
        <v>125.60477376</v>
      </c>
      <c r="AY259" s="15">
        <v>184.83311338999999</v>
      </c>
      <c r="AZ259" s="15">
        <v>6.2356164384000001</v>
      </c>
      <c r="BA259" s="15">
        <v>108.57432892</v>
      </c>
      <c r="BB259" s="15">
        <v>146.32374776</v>
      </c>
      <c r="BC259" s="15">
        <v>117.17368669</v>
      </c>
      <c r="BD259" s="15">
        <v>7.0752616247000004</v>
      </c>
      <c r="BE259" s="15">
        <v>277</v>
      </c>
      <c r="BG259" s="39"/>
    </row>
    <row r="260" spans="1:59">
      <c r="A260" s="39"/>
      <c r="B260" s="39"/>
      <c r="C260" s="39"/>
      <c r="E260" s="14">
        <v>226</v>
      </c>
      <c r="F260" s="15">
        <v>625.91492038000001</v>
      </c>
      <c r="G260" s="15">
        <v>109.81275406</v>
      </c>
      <c r="H260" s="15">
        <v>156.80340555999999</v>
      </c>
      <c r="I260" s="15">
        <v>211.38894124999999</v>
      </c>
      <c r="J260" s="15">
        <v>6.2356164384000001</v>
      </c>
      <c r="K260" s="15">
        <v>25.792316711000002</v>
      </c>
      <c r="L260" s="15">
        <v>195.14473665</v>
      </c>
      <c r="M260" s="15">
        <v>289.79864400999998</v>
      </c>
      <c r="N260" s="15">
        <v>8.1283647944999995</v>
      </c>
      <c r="O260" s="15">
        <v>265</v>
      </c>
      <c r="Q260" s="39"/>
      <c r="S260" s="14">
        <v>226</v>
      </c>
      <c r="T260" s="15">
        <v>603.86062122999999</v>
      </c>
      <c r="U260" s="15">
        <v>98.911097519999998</v>
      </c>
      <c r="V260" s="15">
        <v>128.81758429999999</v>
      </c>
      <c r="W260" s="15">
        <v>172.93257158</v>
      </c>
      <c r="X260" s="15">
        <v>6.2356164384000001</v>
      </c>
      <c r="Y260" s="15">
        <v>129.80523923000001</v>
      </c>
      <c r="Z260" s="15">
        <v>165.44487375</v>
      </c>
      <c r="AA260" s="15">
        <v>161.01796037</v>
      </c>
      <c r="AB260" s="15">
        <v>7.4766941150999999</v>
      </c>
      <c r="AC260" s="15">
        <v>287</v>
      </c>
      <c r="AE260" s="39"/>
      <c r="AG260" s="14">
        <v>226</v>
      </c>
      <c r="AH260" s="15">
        <v>542.70687367999994</v>
      </c>
      <c r="AI260" s="15">
        <v>91.672848532000003</v>
      </c>
      <c r="AJ260" s="15">
        <v>141.56301202</v>
      </c>
      <c r="AK260" s="15">
        <v>193.38750239999999</v>
      </c>
      <c r="AL260" s="15">
        <v>6.2356164384000001</v>
      </c>
      <c r="AM260" s="15">
        <v>38.494505848999999</v>
      </c>
      <c r="AN260" s="15">
        <v>146.23223492</v>
      </c>
      <c r="AO260" s="15">
        <v>159.44715730999999</v>
      </c>
      <c r="AP260" s="15">
        <v>7.0717534246999998</v>
      </c>
      <c r="AQ260" s="15">
        <v>287</v>
      </c>
      <c r="AS260" s="39"/>
      <c r="AU260" s="14">
        <v>226</v>
      </c>
      <c r="AV260" s="15">
        <v>541.77107819000003</v>
      </c>
      <c r="AW260" s="15">
        <v>88.078137613999999</v>
      </c>
      <c r="AX260" s="15">
        <v>125.08216462</v>
      </c>
      <c r="AY260" s="15">
        <v>184.70783677</v>
      </c>
      <c r="AZ260" s="15">
        <v>6.2356164384000001</v>
      </c>
      <c r="BA260" s="15">
        <v>108.61250078</v>
      </c>
      <c r="BB260" s="15">
        <v>145.88358844999999</v>
      </c>
      <c r="BC260" s="15">
        <v>116.56798920999999</v>
      </c>
      <c r="BD260" s="15">
        <v>7.0752616247000004</v>
      </c>
      <c r="BE260" s="15">
        <v>280</v>
      </c>
      <c r="BG260" s="39"/>
    </row>
    <row r="261" spans="1:59">
      <c r="A261" s="39"/>
      <c r="B261" s="39"/>
      <c r="C261" s="39"/>
      <c r="E261" s="14">
        <v>227</v>
      </c>
      <c r="F261" s="15">
        <v>619.05832612999995</v>
      </c>
      <c r="G261" s="15">
        <v>108.95122536</v>
      </c>
      <c r="H261" s="15">
        <v>156.53554778</v>
      </c>
      <c r="I261" s="15">
        <v>211.1444999</v>
      </c>
      <c r="J261" s="15">
        <v>6.2356164384000001</v>
      </c>
      <c r="K261" s="15">
        <v>25.782948765</v>
      </c>
      <c r="L261" s="15">
        <v>194.70571390000001</v>
      </c>
      <c r="M261" s="15">
        <v>289.92838537</v>
      </c>
      <c r="N261" s="15">
        <v>8.1283647944999995</v>
      </c>
      <c r="O261" s="15">
        <v>268</v>
      </c>
      <c r="Q261" s="39"/>
      <c r="S261" s="14">
        <v>227</v>
      </c>
      <c r="T261" s="15">
        <v>597.69981073999998</v>
      </c>
      <c r="U261" s="15">
        <v>97.872621773000006</v>
      </c>
      <c r="V261" s="15">
        <v>128.37980522000001</v>
      </c>
      <c r="W261" s="15">
        <v>172.80014098000001</v>
      </c>
      <c r="X261" s="15">
        <v>6.2356164384000001</v>
      </c>
      <c r="Y261" s="15">
        <v>129.97538908000001</v>
      </c>
      <c r="Z261" s="15">
        <v>165.01616856999999</v>
      </c>
      <c r="AA261" s="15">
        <v>160.68499980999999</v>
      </c>
      <c r="AB261" s="15">
        <v>7.4766941150999999</v>
      </c>
      <c r="AC261" s="15">
        <v>289</v>
      </c>
      <c r="AE261" s="39"/>
      <c r="AG261" s="14">
        <v>227</v>
      </c>
      <c r="AH261" s="15">
        <v>537.39256245000001</v>
      </c>
      <c r="AI261" s="15">
        <v>90.431183673000007</v>
      </c>
      <c r="AJ261" s="15">
        <v>141.10578812</v>
      </c>
      <c r="AK261" s="15">
        <v>193.14085962999999</v>
      </c>
      <c r="AL261" s="15">
        <v>6.2356164384000001</v>
      </c>
      <c r="AM261" s="15">
        <v>38.501012312999997</v>
      </c>
      <c r="AN261" s="15">
        <v>145.80693511999999</v>
      </c>
      <c r="AO261" s="15">
        <v>158.86840158999999</v>
      </c>
      <c r="AP261" s="15">
        <v>7.0717534246999998</v>
      </c>
      <c r="AQ261" s="15">
        <v>289</v>
      </c>
      <c r="AS261" s="39"/>
      <c r="AU261" s="14">
        <v>227</v>
      </c>
      <c r="AV261" s="15">
        <v>536.03221274999999</v>
      </c>
      <c r="AW261" s="15">
        <v>87.222081352999993</v>
      </c>
      <c r="AX261" s="15">
        <v>124.68517125</v>
      </c>
      <c r="AY261" s="15">
        <v>184.46759528000001</v>
      </c>
      <c r="AZ261" s="15">
        <v>6.2356164384000001</v>
      </c>
      <c r="BA261" s="15">
        <v>108.65191449</v>
      </c>
      <c r="BB261" s="15">
        <v>145.44479715</v>
      </c>
      <c r="BC261" s="15">
        <v>115.96880593</v>
      </c>
      <c r="BD261" s="15">
        <v>7.0752616247000004</v>
      </c>
      <c r="BE261" s="15">
        <v>283</v>
      </c>
      <c r="BG261" s="39"/>
    </row>
    <row r="262" spans="1:59">
      <c r="A262" s="39"/>
      <c r="B262" s="39"/>
      <c r="C262" s="39"/>
      <c r="E262" s="14">
        <v>228</v>
      </c>
      <c r="F262" s="15">
        <v>612.80019302999995</v>
      </c>
      <c r="G262" s="15">
        <v>107.93344426</v>
      </c>
      <c r="H262" s="15">
        <v>156.08777190000001</v>
      </c>
      <c r="I262" s="15">
        <v>210.63776791999999</v>
      </c>
      <c r="J262" s="15">
        <v>6.2356164384000001</v>
      </c>
      <c r="K262" s="15">
        <v>25.773847623999998</v>
      </c>
      <c r="L262" s="15">
        <v>194.26824936</v>
      </c>
      <c r="M262" s="15">
        <v>290.07458073999999</v>
      </c>
      <c r="N262" s="15">
        <v>8.1283647944999995</v>
      </c>
      <c r="O262" s="15">
        <v>271</v>
      </c>
      <c r="Q262" s="39"/>
      <c r="S262" s="14">
        <v>228</v>
      </c>
      <c r="T262" s="15">
        <v>591.20463126000004</v>
      </c>
      <c r="U262" s="15">
        <v>97.183525623999998</v>
      </c>
      <c r="V262" s="15">
        <v>127.92701554</v>
      </c>
      <c r="W262" s="15">
        <v>172.66771037000001</v>
      </c>
      <c r="X262" s="15">
        <v>6.2356164384000001</v>
      </c>
      <c r="Y262" s="15">
        <v>130.14938917000001</v>
      </c>
      <c r="Z262" s="15">
        <v>164.58903161999999</v>
      </c>
      <c r="AA262" s="15">
        <v>160.36338262000001</v>
      </c>
      <c r="AB262" s="15">
        <v>7.4766941150999999</v>
      </c>
      <c r="AC262" s="15">
        <v>289</v>
      </c>
      <c r="AE262" s="39"/>
      <c r="AG262" s="14">
        <v>228</v>
      </c>
      <c r="AH262" s="15">
        <v>531.69341975999998</v>
      </c>
      <c r="AI262" s="15">
        <v>89.839995746</v>
      </c>
      <c r="AJ262" s="15">
        <v>140.59008602</v>
      </c>
      <c r="AK262" s="15">
        <v>192.68704958000001</v>
      </c>
      <c r="AL262" s="15">
        <v>6.2356164384000001</v>
      </c>
      <c r="AM262" s="15">
        <v>38.50792422</v>
      </c>
      <c r="AN262" s="15">
        <v>145.38304905000001</v>
      </c>
      <c r="AO262" s="15">
        <v>158.30088928999999</v>
      </c>
      <c r="AP262" s="15">
        <v>7.0717534246999998</v>
      </c>
      <c r="AQ262" s="15">
        <v>289</v>
      </c>
      <c r="AS262" s="39"/>
      <c r="AU262" s="14">
        <v>228</v>
      </c>
      <c r="AV262" s="15">
        <v>530.93005011000002</v>
      </c>
      <c r="AW262" s="15">
        <v>86.037244310000005</v>
      </c>
      <c r="AX262" s="15">
        <v>124.18974569</v>
      </c>
      <c r="AY262" s="15">
        <v>184.01786394999999</v>
      </c>
      <c r="AZ262" s="15">
        <v>6.2356164384000001</v>
      </c>
      <c r="BA262" s="15">
        <v>108.69253754</v>
      </c>
      <c r="BB262" s="15">
        <v>145.00762971</v>
      </c>
      <c r="BC262" s="15">
        <v>115.37649755</v>
      </c>
      <c r="BD262" s="15">
        <v>7.0752616247000004</v>
      </c>
      <c r="BE262" s="15">
        <v>286</v>
      </c>
      <c r="BG262" s="39"/>
    </row>
    <row r="263" spans="1:59">
      <c r="A263" s="39"/>
      <c r="B263" s="39"/>
      <c r="C263" s="39"/>
      <c r="E263" s="14">
        <v>229</v>
      </c>
      <c r="F263" s="15">
        <v>606.14837481999996</v>
      </c>
      <c r="G263" s="15">
        <v>107.33668358</v>
      </c>
      <c r="H263" s="15">
        <v>155.59913510999999</v>
      </c>
      <c r="I263" s="15">
        <v>210.14456150999999</v>
      </c>
      <c r="J263" s="15">
        <v>6.2356164384000001</v>
      </c>
      <c r="K263" s="15">
        <v>25.765015698999999</v>
      </c>
      <c r="L263" s="15">
        <v>193.83258577999999</v>
      </c>
      <c r="M263" s="15">
        <v>290.23715629999998</v>
      </c>
      <c r="N263" s="15">
        <v>8.1283647944999995</v>
      </c>
      <c r="O263" s="15">
        <v>274</v>
      </c>
      <c r="Q263" s="39"/>
      <c r="S263" s="14">
        <v>229</v>
      </c>
      <c r="T263" s="15">
        <v>584.99945677000005</v>
      </c>
      <c r="U263" s="15">
        <v>96.237816785999996</v>
      </c>
      <c r="V263" s="15">
        <v>127.44083354999999</v>
      </c>
      <c r="W263" s="15">
        <v>172.53527976999999</v>
      </c>
      <c r="X263" s="15">
        <v>6.2356164384000001</v>
      </c>
      <c r="Y263" s="15">
        <v>130.32718747000001</v>
      </c>
      <c r="Z263" s="15">
        <v>164.16369775000001</v>
      </c>
      <c r="AA263" s="15">
        <v>160.0533326</v>
      </c>
      <c r="AB263" s="15">
        <v>7.4766941150999999</v>
      </c>
      <c r="AC263" s="15">
        <v>292</v>
      </c>
      <c r="AE263" s="39"/>
      <c r="AG263" s="14">
        <v>229</v>
      </c>
      <c r="AH263" s="15">
        <v>526.03418298999998</v>
      </c>
      <c r="AI263" s="15">
        <v>89.135624172999997</v>
      </c>
      <c r="AJ263" s="15">
        <v>140.14766166000001</v>
      </c>
      <c r="AK263" s="15">
        <v>192.23323952999999</v>
      </c>
      <c r="AL263" s="15">
        <v>6.2356164384000001</v>
      </c>
      <c r="AM263" s="15">
        <v>38.515235722</v>
      </c>
      <c r="AN263" s="15">
        <v>144.96082225000001</v>
      </c>
      <c r="AO263" s="15">
        <v>157.74498310000001</v>
      </c>
      <c r="AP263" s="15">
        <v>7.0717534246999998</v>
      </c>
      <c r="AQ263" s="15">
        <v>292</v>
      </c>
      <c r="AS263" s="39"/>
      <c r="AU263" s="14">
        <v>229</v>
      </c>
      <c r="AV263" s="15">
        <v>525.58592173</v>
      </c>
      <c r="AW263" s="15">
        <v>84.985911019</v>
      </c>
      <c r="AX263" s="15">
        <v>123.80278214000001</v>
      </c>
      <c r="AY263" s="15">
        <v>183.56813262</v>
      </c>
      <c r="AZ263" s="15">
        <v>6.2356164384000001</v>
      </c>
      <c r="BA263" s="15">
        <v>108.73433742</v>
      </c>
      <c r="BB263" s="15">
        <v>144.57234198</v>
      </c>
      <c r="BC263" s="15">
        <v>114.7914248</v>
      </c>
      <c r="BD263" s="15">
        <v>7.0752616247000004</v>
      </c>
      <c r="BE263" s="15">
        <v>288</v>
      </c>
      <c r="BG263" s="39"/>
    </row>
    <row r="264" spans="1:59">
      <c r="A264" s="39"/>
      <c r="B264" s="39"/>
      <c r="C264" s="39"/>
      <c r="E264" s="14">
        <v>230</v>
      </c>
      <c r="F264" s="15">
        <v>599.58035374999997</v>
      </c>
      <c r="G264" s="15">
        <v>106.50526248</v>
      </c>
      <c r="H264" s="15">
        <v>154.93421724999999</v>
      </c>
      <c r="I264" s="15">
        <v>209.97849947</v>
      </c>
      <c r="J264" s="15">
        <v>6.2356164384000001</v>
      </c>
      <c r="K264" s="15">
        <v>25.756455396</v>
      </c>
      <c r="L264" s="15">
        <v>193.39896587000001</v>
      </c>
      <c r="M264" s="15">
        <v>290.41603824999999</v>
      </c>
      <c r="N264" s="15">
        <v>8.1283647944999995</v>
      </c>
      <c r="O264" s="15">
        <v>277</v>
      </c>
      <c r="Q264" s="39"/>
      <c r="S264" s="14">
        <v>230</v>
      </c>
      <c r="T264" s="15">
        <v>578.74473822000004</v>
      </c>
      <c r="U264" s="15">
        <v>95.488064557000001</v>
      </c>
      <c r="V264" s="15">
        <v>126.80823900999999</v>
      </c>
      <c r="W264" s="15">
        <v>172.40284917</v>
      </c>
      <c r="X264" s="15">
        <v>6.2356164384000001</v>
      </c>
      <c r="Y264" s="15">
        <v>130.50873193999999</v>
      </c>
      <c r="Z264" s="15">
        <v>163.74040177000001</v>
      </c>
      <c r="AA264" s="15">
        <v>159.75507354999999</v>
      </c>
      <c r="AB264" s="15">
        <v>7.4766941150999999</v>
      </c>
      <c r="AC264" s="15">
        <v>292</v>
      </c>
      <c r="AE264" s="39"/>
      <c r="AG264" s="14">
        <v>230</v>
      </c>
      <c r="AH264" s="15">
        <v>520.15183047000005</v>
      </c>
      <c r="AI264" s="15">
        <v>88.303844264000006</v>
      </c>
      <c r="AJ264" s="15">
        <v>139.77045609000001</v>
      </c>
      <c r="AK264" s="15">
        <v>192.06473475999999</v>
      </c>
      <c r="AL264" s="15">
        <v>6.2356164384000001</v>
      </c>
      <c r="AM264" s="15">
        <v>38.522940974999997</v>
      </c>
      <c r="AN264" s="15">
        <v>144.54050025999999</v>
      </c>
      <c r="AO264" s="15">
        <v>157.20104573</v>
      </c>
      <c r="AP264" s="15">
        <v>7.0717534246999998</v>
      </c>
      <c r="AQ264" s="15">
        <v>292</v>
      </c>
      <c r="AS264" s="39"/>
      <c r="AU264" s="14">
        <v>230</v>
      </c>
      <c r="AV264" s="15">
        <v>519.85828041000002</v>
      </c>
      <c r="AW264" s="15">
        <v>84.132494637999997</v>
      </c>
      <c r="AX264" s="15">
        <v>123.38682190999999</v>
      </c>
      <c r="AY264" s="15">
        <v>183.33299396999999</v>
      </c>
      <c r="AZ264" s="15">
        <v>6.2356164384000001</v>
      </c>
      <c r="BA264" s="15">
        <v>108.77728163</v>
      </c>
      <c r="BB264" s="15">
        <v>144.13918982000001</v>
      </c>
      <c r="BC264" s="15">
        <v>114.21394839</v>
      </c>
      <c r="BD264" s="15">
        <v>7.0752616247000004</v>
      </c>
      <c r="BE264" s="15">
        <v>291</v>
      </c>
      <c r="BG264" s="39"/>
    </row>
    <row r="265" spans="1:59">
      <c r="A265" s="39"/>
      <c r="B265" s="39"/>
      <c r="C265" s="39"/>
      <c r="E265" s="14">
        <v>231</v>
      </c>
      <c r="F265" s="15">
        <v>592.75633801000004</v>
      </c>
      <c r="G265" s="15">
        <v>105.96470045</v>
      </c>
      <c r="H265" s="15">
        <v>154.43238213000001</v>
      </c>
      <c r="I265" s="15">
        <v>209.61449028000001</v>
      </c>
      <c r="J265" s="15">
        <v>6.2356164384000001</v>
      </c>
      <c r="K265" s="15">
        <v>25.748169124</v>
      </c>
      <c r="L265" s="15">
        <v>192.96763238</v>
      </c>
      <c r="M265" s="15">
        <v>290.61115276999999</v>
      </c>
      <c r="N265" s="15">
        <v>8.1283647944999995</v>
      </c>
      <c r="O265" s="15">
        <v>280</v>
      </c>
      <c r="Q265" s="39"/>
      <c r="S265" s="14">
        <v>231</v>
      </c>
      <c r="T265" s="15">
        <v>572.01410324999995</v>
      </c>
      <c r="U265" s="15">
        <v>95.082820944999995</v>
      </c>
      <c r="V265" s="15">
        <v>126.53743401</v>
      </c>
      <c r="W265" s="15">
        <v>172.04003682999999</v>
      </c>
      <c r="X265" s="15">
        <v>6.2356164384000001</v>
      </c>
      <c r="Y265" s="15">
        <v>130.69397054000001</v>
      </c>
      <c r="Z265" s="15">
        <v>163.31937852999999</v>
      </c>
      <c r="AA265" s="15">
        <v>159.46882929</v>
      </c>
      <c r="AB265" s="15">
        <v>7.4766941150999999</v>
      </c>
      <c r="AC265" s="15">
        <v>294</v>
      </c>
      <c r="AE265" s="39"/>
      <c r="AG265" s="14">
        <v>231</v>
      </c>
      <c r="AH265" s="15">
        <v>513.95207275999996</v>
      </c>
      <c r="AI265" s="15">
        <v>87.876769490000001</v>
      </c>
      <c r="AJ265" s="15">
        <v>139.47627421000001</v>
      </c>
      <c r="AK265" s="15">
        <v>191.72590636000001</v>
      </c>
      <c r="AL265" s="15">
        <v>6.2356164384000001</v>
      </c>
      <c r="AM265" s="15">
        <v>38.531034132999999</v>
      </c>
      <c r="AN265" s="15">
        <v>144.12232861000001</v>
      </c>
      <c r="AO265" s="15">
        <v>156.66943986000001</v>
      </c>
      <c r="AP265" s="15">
        <v>7.0717534246999998</v>
      </c>
      <c r="AQ265" s="15">
        <v>294</v>
      </c>
      <c r="AS265" s="39"/>
      <c r="AU265" s="14">
        <v>231</v>
      </c>
      <c r="AV265" s="15">
        <v>513.91560299000002</v>
      </c>
      <c r="AW265" s="15">
        <v>83.454979852999998</v>
      </c>
      <c r="AX265" s="15">
        <v>123.1397326</v>
      </c>
      <c r="AY265" s="15">
        <v>182.96811894000001</v>
      </c>
      <c r="AZ265" s="15">
        <v>6.2356164384000001</v>
      </c>
      <c r="BA265" s="15">
        <v>108.82133768</v>
      </c>
      <c r="BB265" s="15">
        <v>143.70842909000001</v>
      </c>
      <c r="BC265" s="15">
        <v>113.64442903</v>
      </c>
      <c r="BD265" s="15">
        <v>7.0752616247000004</v>
      </c>
      <c r="BE265" s="15">
        <v>294</v>
      </c>
      <c r="BG265" s="39"/>
    </row>
    <row r="266" spans="1:59">
      <c r="A266" s="39"/>
      <c r="B266" s="39"/>
      <c r="C266" s="39"/>
      <c r="E266" s="14">
        <v>232</v>
      </c>
      <c r="F266" s="15">
        <v>585.94806162999998</v>
      </c>
      <c r="G266" s="15">
        <v>105.35336212999999</v>
      </c>
      <c r="H266" s="15">
        <v>153.82473924999999</v>
      </c>
      <c r="I266" s="15">
        <v>209.41132579000001</v>
      </c>
      <c r="J266" s="15">
        <v>6.2356164384000001</v>
      </c>
      <c r="K266" s="15">
        <v>25.740159292000001</v>
      </c>
      <c r="L266" s="15">
        <v>192.53882802999999</v>
      </c>
      <c r="M266" s="15">
        <v>290.82242606</v>
      </c>
      <c r="N266" s="15">
        <v>8.1283647944999995</v>
      </c>
      <c r="O266" s="15">
        <v>283</v>
      </c>
      <c r="Q266" s="39"/>
      <c r="S266" s="14">
        <v>232</v>
      </c>
      <c r="T266" s="15">
        <v>565.10472238</v>
      </c>
      <c r="U266" s="15">
        <v>94.586014274999997</v>
      </c>
      <c r="V266" s="15">
        <v>126.30212741</v>
      </c>
      <c r="W266" s="15">
        <v>171.91203504000001</v>
      </c>
      <c r="X266" s="15">
        <v>6.2356164384000001</v>
      </c>
      <c r="Y266" s="15">
        <v>130.88285124000001</v>
      </c>
      <c r="Z266" s="15">
        <v>162.90086282999999</v>
      </c>
      <c r="AA266" s="15">
        <v>159.19482360000001</v>
      </c>
      <c r="AB266" s="15">
        <v>7.4766941150999999</v>
      </c>
      <c r="AC266" s="15">
        <v>294</v>
      </c>
      <c r="AE266" s="39"/>
      <c r="AG266" s="14">
        <v>232</v>
      </c>
      <c r="AH266" s="15">
        <v>507.65279557000002</v>
      </c>
      <c r="AI266" s="15">
        <v>87.464113922999999</v>
      </c>
      <c r="AJ266" s="15">
        <v>139.16799915999999</v>
      </c>
      <c r="AK266" s="15">
        <v>191.48627141</v>
      </c>
      <c r="AL266" s="15">
        <v>6.2356164384000001</v>
      </c>
      <c r="AM266" s="15">
        <v>38.539509351</v>
      </c>
      <c r="AN266" s="15">
        <v>143.70655285000001</v>
      </c>
      <c r="AO266" s="15">
        <v>156.1505282</v>
      </c>
      <c r="AP266" s="15">
        <v>7.0717534246999998</v>
      </c>
      <c r="AQ266" s="15">
        <v>294</v>
      </c>
      <c r="AS266" s="39"/>
      <c r="AU266" s="14">
        <v>232</v>
      </c>
      <c r="AV266" s="15">
        <v>507.59194421000001</v>
      </c>
      <c r="AW266" s="15">
        <v>82.849805774999993</v>
      </c>
      <c r="AX266" s="15">
        <v>122.9828322</v>
      </c>
      <c r="AY266" s="15">
        <v>182.82169562000001</v>
      </c>
      <c r="AZ266" s="15">
        <v>6.2356164384000001</v>
      </c>
      <c r="BA266" s="15">
        <v>108.86647304</v>
      </c>
      <c r="BB266" s="15">
        <v>143.28031564</v>
      </c>
      <c r="BC266" s="15">
        <v>113.08322742999999</v>
      </c>
      <c r="BD266" s="15">
        <v>7.0752616247000004</v>
      </c>
      <c r="BE266" s="15">
        <v>297</v>
      </c>
      <c r="BG266" s="39"/>
    </row>
    <row r="267" spans="1:59">
      <c r="A267" s="39"/>
      <c r="B267" s="39"/>
      <c r="C267" s="39"/>
      <c r="E267" s="14">
        <v>233</v>
      </c>
      <c r="F267" s="15">
        <v>579.10507947999997</v>
      </c>
      <c r="G267" s="15">
        <v>104.90017336</v>
      </c>
      <c r="H267" s="15">
        <v>153.05511741999999</v>
      </c>
      <c r="I267" s="15">
        <v>209.24669646000001</v>
      </c>
      <c r="J267" s="15">
        <v>6.2356164384000001</v>
      </c>
      <c r="K267" s="15">
        <v>25.732428305999999</v>
      </c>
      <c r="L267" s="15">
        <v>192.11279554999999</v>
      </c>
      <c r="M267" s="15">
        <v>291.04978428999999</v>
      </c>
      <c r="N267" s="15">
        <v>8.1283647944999995</v>
      </c>
      <c r="O267" s="15">
        <v>286</v>
      </c>
      <c r="Q267" s="39"/>
      <c r="S267" s="14">
        <v>233</v>
      </c>
      <c r="T267" s="15">
        <v>558.50567062000005</v>
      </c>
      <c r="U267" s="15">
        <v>94.160438937999999</v>
      </c>
      <c r="V267" s="15">
        <v>125.68319674</v>
      </c>
      <c r="W267" s="15">
        <v>171.78609689999999</v>
      </c>
      <c r="X267" s="15">
        <v>6.2356164384000001</v>
      </c>
      <c r="Y267" s="15">
        <v>131.07532201000001</v>
      </c>
      <c r="Z267" s="15">
        <v>162.48508952</v>
      </c>
      <c r="AA267" s="15">
        <v>158.93328027999999</v>
      </c>
      <c r="AB267" s="15">
        <v>7.4766941150999999</v>
      </c>
      <c r="AC267" s="15">
        <v>296</v>
      </c>
      <c r="AE267" s="39"/>
      <c r="AG267" s="14">
        <v>233</v>
      </c>
      <c r="AH267" s="15">
        <v>501.87835103999998</v>
      </c>
      <c r="AI267" s="15">
        <v>86.818407019999995</v>
      </c>
      <c r="AJ267" s="15">
        <v>138.48810924</v>
      </c>
      <c r="AK267" s="15">
        <v>191.32646998999999</v>
      </c>
      <c r="AL267" s="15">
        <v>6.2356164384000001</v>
      </c>
      <c r="AM267" s="15">
        <v>38.548360783</v>
      </c>
      <c r="AN267" s="15">
        <v>143.29341848999999</v>
      </c>
      <c r="AO267" s="15">
        <v>155.64467343000001</v>
      </c>
      <c r="AP267" s="15">
        <v>7.0717534246999998</v>
      </c>
      <c r="AQ267" s="15">
        <v>296</v>
      </c>
      <c r="AS267" s="39"/>
      <c r="AU267" s="14">
        <v>233</v>
      </c>
      <c r="AV267" s="15">
        <v>501.86356704000002</v>
      </c>
      <c r="AW267" s="15">
        <v>82.055216854999998</v>
      </c>
      <c r="AX267" s="15">
        <v>122.42006504</v>
      </c>
      <c r="AY267" s="15">
        <v>182.67527231</v>
      </c>
      <c r="AZ267" s="15">
        <v>6.2356164384000001</v>
      </c>
      <c r="BA267" s="15">
        <v>108.91265523</v>
      </c>
      <c r="BB267" s="15">
        <v>142.85510532999999</v>
      </c>
      <c r="BC267" s="15">
        <v>112.5307043</v>
      </c>
      <c r="BD267" s="15">
        <v>7.0752616247000004</v>
      </c>
      <c r="BE267" s="15">
        <v>299</v>
      </c>
      <c r="BG267" s="39"/>
    </row>
    <row r="268" spans="1:59">
      <c r="A268" s="39"/>
      <c r="B268" s="39"/>
      <c r="C268" s="39"/>
      <c r="E268" s="14">
        <v>234</v>
      </c>
      <c r="F268" s="15">
        <v>572.24285257999998</v>
      </c>
      <c r="G268" s="15">
        <v>104.37376062</v>
      </c>
      <c r="H268" s="15">
        <v>152.2236523</v>
      </c>
      <c r="I268" s="15">
        <v>209.23637915</v>
      </c>
      <c r="J268" s="15">
        <v>6.2356164384000001</v>
      </c>
      <c r="K268" s="15">
        <v>25.724978576000002</v>
      </c>
      <c r="L268" s="15">
        <v>191.68977767999999</v>
      </c>
      <c r="M268" s="15">
        <v>291.29315365999997</v>
      </c>
      <c r="N268" s="15">
        <v>8.1283647944999995</v>
      </c>
      <c r="O268" s="15">
        <v>288</v>
      </c>
      <c r="Q268" s="39"/>
      <c r="S268" s="14">
        <v>234</v>
      </c>
      <c r="T268" s="15">
        <v>551.95697419999999</v>
      </c>
      <c r="U268" s="15">
        <v>93.446697517000004</v>
      </c>
      <c r="V268" s="15">
        <v>125.18057078</v>
      </c>
      <c r="W268" s="15">
        <v>171.78166476999999</v>
      </c>
      <c r="X268" s="15">
        <v>6.2356164384000001</v>
      </c>
      <c r="Y268" s="15">
        <v>131.27133080999999</v>
      </c>
      <c r="Z268" s="15">
        <v>162.07229341999999</v>
      </c>
      <c r="AA268" s="15">
        <v>158.68442314999999</v>
      </c>
      <c r="AB268" s="15">
        <v>7.4766941150999999</v>
      </c>
      <c r="AC268" s="15">
        <v>296</v>
      </c>
      <c r="AE268" s="39"/>
      <c r="AG268" s="14">
        <v>234</v>
      </c>
      <c r="AH268" s="15">
        <v>495.78077244000002</v>
      </c>
      <c r="AI268" s="15">
        <v>86.341391688000002</v>
      </c>
      <c r="AJ268" s="15">
        <v>137.87215694</v>
      </c>
      <c r="AK268" s="15">
        <v>191.25717347</v>
      </c>
      <c r="AL268" s="15">
        <v>6.2356164384000001</v>
      </c>
      <c r="AM268" s="15">
        <v>38.557582584000002</v>
      </c>
      <c r="AN268" s="15">
        <v>142.8831711</v>
      </c>
      <c r="AO268" s="15">
        <v>155.15223825000001</v>
      </c>
      <c r="AP268" s="15">
        <v>7.0717534246999998</v>
      </c>
      <c r="AQ268" s="15">
        <v>296</v>
      </c>
      <c r="AS268" s="39"/>
      <c r="AU268" s="14">
        <v>234</v>
      </c>
      <c r="AV268" s="15">
        <v>495.38189381000001</v>
      </c>
      <c r="AW268" s="15">
        <v>81.818427263999993</v>
      </c>
      <c r="AX268" s="15">
        <v>121.96559795</v>
      </c>
      <c r="AY268" s="15">
        <v>182.61604564999999</v>
      </c>
      <c r="AZ268" s="15">
        <v>6.2356164384000001</v>
      </c>
      <c r="BA268" s="15">
        <v>108.95985174</v>
      </c>
      <c r="BB268" s="15">
        <v>142.433054</v>
      </c>
      <c r="BC268" s="15">
        <v>111.98722037</v>
      </c>
      <c r="BD268" s="15">
        <v>7.0752616247000004</v>
      </c>
      <c r="BE268" s="15">
        <v>302</v>
      </c>
      <c r="BG268" s="39"/>
    </row>
    <row r="269" spans="1:59">
      <c r="A269" s="39"/>
      <c r="B269" s="39"/>
      <c r="C269" s="39"/>
      <c r="E269" s="14">
        <v>235</v>
      </c>
      <c r="F269" s="15">
        <v>565.20490287999996</v>
      </c>
      <c r="G269" s="15">
        <v>103.77489368000001</v>
      </c>
      <c r="H269" s="15">
        <v>151.77508834</v>
      </c>
      <c r="I269" s="15">
        <v>209.09133768000001</v>
      </c>
      <c r="J269" s="15">
        <v>6.2356164384000001</v>
      </c>
      <c r="K269" s="15">
        <v>25.717812510000002</v>
      </c>
      <c r="L269" s="15">
        <v>191.27001713999999</v>
      </c>
      <c r="M269" s="15">
        <v>291.55246036</v>
      </c>
      <c r="N269" s="15">
        <v>8.1283647944999995</v>
      </c>
      <c r="O269" s="15">
        <v>291</v>
      </c>
      <c r="Q269" s="39"/>
      <c r="S269" s="14">
        <v>235</v>
      </c>
      <c r="T269" s="15">
        <v>545.61687855000002</v>
      </c>
      <c r="U269" s="15">
        <v>92.778726704999997</v>
      </c>
      <c r="V269" s="15">
        <v>124.55276997</v>
      </c>
      <c r="W269" s="15">
        <v>171.64803613000001</v>
      </c>
      <c r="X269" s="15">
        <v>6.2356164384000001</v>
      </c>
      <c r="Y269" s="15">
        <v>131.47082560000001</v>
      </c>
      <c r="Z269" s="15">
        <v>161.66270936000001</v>
      </c>
      <c r="AA269" s="15">
        <v>158.448476</v>
      </c>
      <c r="AB269" s="15">
        <v>7.4766941150999999</v>
      </c>
      <c r="AC269" s="15">
        <v>298</v>
      </c>
      <c r="AE269" s="39"/>
      <c r="AG269" s="14">
        <v>235</v>
      </c>
      <c r="AH269" s="15">
        <v>489.64972117000002</v>
      </c>
      <c r="AI269" s="15">
        <v>85.899653911000001</v>
      </c>
      <c r="AJ269" s="15">
        <v>137.32883213</v>
      </c>
      <c r="AK269" s="15">
        <v>191.11344456</v>
      </c>
      <c r="AL269" s="15">
        <v>6.2356164384000001</v>
      </c>
      <c r="AM269" s="15">
        <v>38.567168907000003</v>
      </c>
      <c r="AN269" s="15">
        <v>142.47605619000001</v>
      </c>
      <c r="AO269" s="15">
        <v>154.67358536</v>
      </c>
      <c r="AP269" s="15">
        <v>7.0717534246999998</v>
      </c>
      <c r="AQ269" s="15">
        <v>298</v>
      </c>
      <c r="AS269" s="39"/>
      <c r="AU269" s="14">
        <v>235</v>
      </c>
      <c r="AV269" s="15">
        <v>490.31656803999999</v>
      </c>
      <c r="AW269" s="15">
        <v>80.580901764999993</v>
      </c>
      <c r="AX269" s="15">
        <v>121.19106476</v>
      </c>
      <c r="AY269" s="15">
        <v>182.46127354000001</v>
      </c>
      <c r="AZ269" s="15">
        <v>6.2356164384000001</v>
      </c>
      <c r="BA269" s="15">
        <v>109.00803007</v>
      </c>
      <c r="BB269" s="15">
        <v>142.01441751999999</v>
      </c>
      <c r="BC269" s="15">
        <v>111.45313634</v>
      </c>
      <c r="BD269" s="15">
        <v>7.0752616247000004</v>
      </c>
      <c r="BE269" s="15">
        <v>304</v>
      </c>
      <c r="BG269" s="39"/>
    </row>
    <row r="270" spans="1:59">
      <c r="A270" s="39"/>
      <c r="B270" s="39"/>
      <c r="C270" s="39"/>
      <c r="E270" s="14">
        <v>236</v>
      </c>
      <c r="F270" s="15">
        <v>558.28144669000005</v>
      </c>
      <c r="G270" s="15">
        <v>103.22899687</v>
      </c>
      <c r="H270" s="15">
        <v>151.16371377999999</v>
      </c>
      <c r="I270" s="15">
        <v>208.94164316999999</v>
      </c>
      <c r="J270" s="15">
        <v>6.2356164384000001</v>
      </c>
      <c r="K270" s="15">
        <v>25.710932515</v>
      </c>
      <c r="L270" s="15">
        <v>190.85375667</v>
      </c>
      <c r="M270" s="15">
        <v>291.82763058</v>
      </c>
      <c r="N270" s="15">
        <v>8.1283647944999995</v>
      </c>
      <c r="O270" s="15">
        <v>294</v>
      </c>
      <c r="Q270" s="39"/>
      <c r="S270" s="14">
        <v>236</v>
      </c>
      <c r="T270" s="15">
        <v>539.46848639999996</v>
      </c>
      <c r="U270" s="15">
        <v>92.068137273000005</v>
      </c>
      <c r="V270" s="15">
        <v>123.82331309999999</v>
      </c>
      <c r="W270" s="15">
        <v>171.46697866</v>
      </c>
      <c r="X270" s="15">
        <v>6.2356164384000001</v>
      </c>
      <c r="Y270" s="15">
        <v>131.67375433999999</v>
      </c>
      <c r="Z270" s="15">
        <v>161.25657215999999</v>
      </c>
      <c r="AA270" s="15">
        <v>158.22566262999999</v>
      </c>
      <c r="AB270" s="15">
        <v>7.4766941150999999</v>
      </c>
      <c r="AC270" s="15">
        <v>298</v>
      </c>
      <c r="AE270" s="39"/>
      <c r="AG270" s="14">
        <v>236</v>
      </c>
      <c r="AH270" s="15">
        <v>483.93308693</v>
      </c>
      <c r="AI270" s="15">
        <v>85.261021493000001</v>
      </c>
      <c r="AJ270" s="15">
        <v>136.58481728999999</v>
      </c>
      <c r="AK270" s="15">
        <v>190.9528833</v>
      </c>
      <c r="AL270" s="15">
        <v>6.2356164384000001</v>
      </c>
      <c r="AM270" s="15">
        <v>38.577113908999998</v>
      </c>
      <c r="AN270" s="15">
        <v>142.0723193</v>
      </c>
      <c r="AO270" s="15">
        <v>154.20907745</v>
      </c>
      <c r="AP270" s="15">
        <v>7.0717534246999998</v>
      </c>
      <c r="AQ270" s="15">
        <v>298</v>
      </c>
      <c r="AS270" s="39"/>
      <c r="AU270" s="14">
        <v>236</v>
      </c>
      <c r="AV270" s="15">
        <v>484.56636330999999</v>
      </c>
      <c r="AW270" s="15">
        <v>80.002254378999993</v>
      </c>
      <c r="AX270" s="15">
        <v>120.54944955000001</v>
      </c>
      <c r="AY270" s="15">
        <v>182.1995843</v>
      </c>
      <c r="AZ270" s="15">
        <v>6.2356164384000001</v>
      </c>
      <c r="BA270" s="15">
        <v>109.0571577</v>
      </c>
      <c r="BB270" s="15">
        <v>141.59945173</v>
      </c>
      <c r="BC270" s="15">
        <v>110.92881293000001</v>
      </c>
      <c r="BD270" s="15">
        <v>7.0752616247000004</v>
      </c>
      <c r="BE270" s="15">
        <v>307</v>
      </c>
      <c r="BG270" s="39"/>
    </row>
    <row r="271" spans="1:59">
      <c r="A271" s="39"/>
      <c r="B271" s="39"/>
      <c r="C271" s="39"/>
      <c r="E271" s="14">
        <v>237</v>
      </c>
      <c r="F271" s="15">
        <v>551.79150345999994</v>
      </c>
      <c r="G271" s="15">
        <v>102.44495361</v>
      </c>
      <c r="H271" s="15">
        <v>150.57307033999999</v>
      </c>
      <c r="I271" s="15">
        <v>208.57585101999999</v>
      </c>
      <c r="J271" s="15">
        <v>6.2356164384000001</v>
      </c>
      <c r="K271" s="15">
        <v>25.704341001</v>
      </c>
      <c r="L271" s="15">
        <v>190.441239</v>
      </c>
      <c r="M271" s="15">
        <v>292.11859050999999</v>
      </c>
      <c r="N271" s="15">
        <v>8.1283647944999995</v>
      </c>
      <c r="O271" s="15">
        <v>297</v>
      </c>
      <c r="Q271" s="39"/>
      <c r="S271" s="14">
        <v>237</v>
      </c>
      <c r="T271" s="15">
        <v>533.56954080000003</v>
      </c>
      <c r="U271" s="15">
        <v>91.330436293000005</v>
      </c>
      <c r="V271" s="15">
        <v>123.21329965</v>
      </c>
      <c r="W271" s="15">
        <v>170.94414276000001</v>
      </c>
      <c r="X271" s="15">
        <v>6.2356164384000001</v>
      </c>
      <c r="Y271" s="15">
        <v>131.88006501999999</v>
      </c>
      <c r="Z271" s="15">
        <v>160.85411667</v>
      </c>
      <c r="AA271" s="15">
        <v>158.01620685</v>
      </c>
      <c r="AB271" s="15">
        <v>7.4766941150999999</v>
      </c>
      <c r="AC271" s="15">
        <v>301</v>
      </c>
      <c r="AE271" s="39"/>
      <c r="AG271" s="14">
        <v>237</v>
      </c>
      <c r="AH271" s="15">
        <v>478.41270279000003</v>
      </c>
      <c r="AI271" s="15">
        <v>84.642561748999995</v>
      </c>
      <c r="AJ271" s="15">
        <v>135.89899647999999</v>
      </c>
      <c r="AK271" s="15">
        <v>190.51770522999999</v>
      </c>
      <c r="AL271" s="15">
        <v>6.2356164384000001</v>
      </c>
      <c r="AM271" s="15">
        <v>38.587411742999997</v>
      </c>
      <c r="AN271" s="15">
        <v>141.67220598</v>
      </c>
      <c r="AO271" s="15">
        <v>153.75907723</v>
      </c>
      <c r="AP271" s="15">
        <v>7.0717534246999998</v>
      </c>
      <c r="AQ271" s="15">
        <v>301</v>
      </c>
      <c r="AS271" s="39"/>
      <c r="AU271" s="14">
        <v>237</v>
      </c>
      <c r="AV271" s="15">
        <v>479.24204760999999</v>
      </c>
      <c r="AW271" s="15">
        <v>79.224834172000001</v>
      </c>
      <c r="AX271" s="15">
        <v>119.94828373999999</v>
      </c>
      <c r="AY271" s="15">
        <v>181.67032946</v>
      </c>
      <c r="AZ271" s="15">
        <v>6.2356164384000001</v>
      </c>
      <c r="BA271" s="15">
        <v>109.10720214</v>
      </c>
      <c r="BB271" s="15">
        <v>141.1884125</v>
      </c>
      <c r="BC271" s="15">
        <v>110.41461086</v>
      </c>
      <c r="BD271" s="15">
        <v>7.0752616247000004</v>
      </c>
      <c r="BE271" s="15">
        <v>310</v>
      </c>
      <c r="BG271" s="39"/>
    </row>
    <row r="272" spans="1:59">
      <c r="A272" s="39"/>
      <c r="B272" s="39"/>
      <c r="C272" s="39"/>
      <c r="E272" s="14">
        <v>238</v>
      </c>
      <c r="F272" s="15">
        <v>545.60630332000005</v>
      </c>
      <c r="G272" s="15">
        <v>101.65232534</v>
      </c>
      <c r="H272" s="15">
        <v>149.82695337999999</v>
      </c>
      <c r="I272" s="15">
        <v>208.06937432000001</v>
      </c>
      <c r="J272" s="15">
        <v>6.2356164384000001</v>
      </c>
      <c r="K272" s="15">
        <v>25.698040374000001</v>
      </c>
      <c r="L272" s="15">
        <v>190.03270685000001</v>
      </c>
      <c r="M272" s="15">
        <v>292.42526631999999</v>
      </c>
      <c r="N272" s="15">
        <v>8.1283647944999995</v>
      </c>
      <c r="O272" s="15">
        <v>300</v>
      </c>
      <c r="Q272" s="39"/>
      <c r="S272" s="14">
        <v>238</v>
      </c>
      <c r="T272" s="15">
        <v>527.33324388999995</v>
      </c>
      <c r="U272" s="15">
        <v>90.860208506000006</v>
      </c>
      <c r="V272" s="15">
        <v>122.60832049</v>
      </c>
      <c r="W272" s="15">
        <v>170.4861507</v>
      </c>
      <c r="X272" s="15">
        <v>6.2356164384000001</v>
      </c>
      <c r="Y272" s="15">
        <v>132.08970557999999</v>
      </c>
      <c r="Z272" s="15">
        <v>160.45557769000001</v>
      </c>
      <c r="AA272" s="15">
        <v>157.82033245</v>
      </c>
      <c r="AB272" s="15">
        <v>7.4766941150999999</v>
      </c>
      <c r="AC272" s="15">
        <v>301</v>
      </c>
      <c r="AE272" s="39"/>
      <c r="AG272" s="14">
        <v>238</v>
      </c>
      <c r="AH272" s="15">
        <v>472.71158229000002</v>
      </c>
      <c r="AI272" s="15">
        <v>83.994018823000005</v>
      </c>
      <c r="AJ272" s="15">
        <v>135.47994686000001</v>
      </c>
      <c r="AK272" s="15">
        <v>190.02657551999999</v>
      </c>
      <c r="AL272" s="15">
        <v>6.2356164384000001</v>
      </c>
      <c r="AM272" s="15">
        <v>38.598056563</v>
      </c>
      <c r="AN272" s="15">
        <v>141.27596174999999</v>
      </c>
      <c r="AO272" s="15">
        <v>153.32394737000001</v>
      </c>
      <c r="AP272" s="15">
        <v>7.0717534246999998</v>
      </c>
      <c r="AQ272" s="15">
        <v>301</v>
      </c>
      <c r="AS272" s="39"/>
      <c r="AU272" s="14">
        <v>238</v>
      </c>
      <c r="AV272" s="15">
        <v>473.72102776999998</v>
      </c>
      <c r="AW272" s="15">
        <v>78.444674827</v>
      </c>
      <c r="AX272" s="15">
        <v>119.54641617</v>
      </c>
      <c r="AY272" s="15">
        <v>181.14121964</v>
      </c>
      <c r="AZ272" s="15">
        <v>6.2356164384000001</v>
      </c>
      <c r="BA272" s="15">
        <v>109.15813089</v>
      </c>
      <c r="BB272" s="15">
        <v>140.78155566999999</v>
      </c>
      <c r="BC272" s="15">
        <v>109.91089082000001</v>
      </c>
      <c r="BD272" s="15">
        <v>7.0752616247000004</v>
      </c>
      <c r="BE272" s="15">
        <v>312</v>
      </c>
      <c r="BG272" s="39"/>
    </row>
    <row r="273" spans="1:59">
      <c r="A273" s="39"/>
      <c r="B273" s="39"/>
      <c r="C273" s="39"/>
      <c r="E273" s="14">
        <v>239</v>
      </c>
      <c r="F273" s="15">
        <v>539.14040971999998</v>
      </c>
      <c r="G273" s="15">
        <v>101.11450081</v>
      </c>
      <c r="H273" s="15">
        <v>149.19483639000001</v>
      </c>
      <c r="I273" s="15">
        <v>207.47478735000001</v>
      </c>
      <c r="J273" s="15">
        <v>6.2356164384000001</v>
      </c>
      <c r="K273" s="15">
        <v>25.692033043999999</v>
      </c>
      <c r="L273" s="15">
        <v>189.62840295999999</v>
      </c>
      <c r="M273" s="15">
        <v>292.74758422999997</v>
      </c>
      <c r="N273" s="15">
        <v>8.1283647944999995</v>
      </c>
      <c r="O273" s="15">
        <v>303</v>
      </c>
      <c r="Q273" s="39"/>
      <c r="S273" s="14">
        <v>239</v>
      </c>
      <c r="T273" s="15">
        <v>521.73656431999996</v>
      </c>
      <c r="U273" s="15">
        <v>90.342304843999997</v>
      </c>
      <c r="V273" s="15">
        <v>122.1738225</v>
      </c>
      <c r="W273" s="15">
        <v>170.07604101999999</v>
      </c>
      <c r="X273" s="15">
        <v>6.2356164384000001</v>
      </c>
      <c r="Y273" s="15">
        <v>132.30262399</v>
      </c>
      <c r="Z273" s="15">
        <v>160.06119007999999</v>
      </c>
      <c r="AA273" s="15">
        <v>157.63826323999999</v>
      </c>
      <c r="AB273" s="15">
        <v>7.4766941150999999</v>
      </c>
      <c r="AC273" s="15">
        <v>303</v>
      </c>
      <c r="AE273" s="39"/>
      <c r="AG273" s="14">
        <v>239</v>
      </c>
      <c r="AH273" s="15">
        <v>467.33875470999999</v>
      </c>
      <c r="AI273" s="15">
        <v>83.545794176000001</v>
      </c>
      <c r="AJ273" s="15">
        <v>135.04538009999999</v>
      </c>
      <c r="AK273" s="15">
        <v>189.42810736999999</v>
      </c>
      <c r="AL273" s="15">
        <v>6.2356164384000001</v>
      </c>
      <c r="AM273" s="15">
        <v>38.609042525</v>
      </c>
      <c r="AN273" s="15">
        <v>140.88383216</v>
      </c>
      <c r="AO273" s="15">
        <v>152.90405057999999</v>
      </c>
      <c r="AP273" s="15">
        <v>7.0717534246999998</v>
      </c>
      <c r="AQ273" s="15">
        <v>303</v>
      </c>
      <c r="AS273" s="39"/>
      <c r="AU273" s="14">
        <v>239</v>
      </c>
      <c r="AV273" s="15">
        <v>468.76828724000001</v>
      </c>
      <c r="AW273" s="15">
        <v>77.789504407999999</v>
      </c>
      <c r="AX273" s="15">
        <v>119.17272272</v>
      </c>
      <c r="AY273" s="15">
        <v>180.72516641000001</v>
      </c>
      <c r="AZ273" s="15">
        <v>6.2356164384000001</v>
      </c>
      <c r="BA273" s="15">
        <v>109.20991144</v>
      </c>
      <c r="BB273" s="15">
        <v>140.37913710999999</v>
      </c>
      <c r="BC273" s="15">
        <v>109.41801355</v>
      </c>
      <c r="BD273" s="15">
        <v>7.0752616247000004</v>
      </c>
      <c r="BE273" s="15">
        <v>315</v>
      </c>
      <c r="BG273" s="39"/>
    </row>
    <row r="274" spans="1:59">
      <c r="A274" s="39"/>
      <c r="B274" s="39"/>
      <c r="C274" s="39"/>
      <c r="E274" s="14">
        <v>240</v>
      </c>
      <c r="F274" s="15">
        <v>534.97826100999998</v>
      </c>
      <c r="G274" s="15">
        <v>100.69410696</v>
      </c>
      <c r="H274" s="15">
        <v>148.84865105</v>
      </c>
      <c r="I274" s="15">
        <v>207.02889508999999</v>
      </c>
      <c r="J274" s="15">
        <v>6.2356164384000001</v>
      </c>
      <c r="K274" s="15">
        <v>25.686321417999999</v>
      </c>
      <c r="L274" s="15">
        <v>189.22857006999999</v>
      </c>
      <c r="M274" s="15">
        <v>293.08547040000002</v>
      </c>
      <c r="N274" s="15">
        <v>8.1283647944999995</v>
      </c>
      <c r="O274" s="15">
        <v>306</v>
      </c>
      <c r="Q274" s="39"/>
      <c r="S274" s="14">
        <v>240</v>
      </c>
      <c r="T274" s="15">
        <v>517.69539024999995</v>
      </c>
      <c r="U274" s="15">
        <v>90.027675337999995</v>
      </c>
      <c r="V274" s="15">
        <v>121.94822473000001</v>
      </c>
      <c r="W274" s="15">
        <v>169.68097354</v>
      </c>
      <c r="X274" s="15">
        <v>6.2356164384000001</v>
      </c>
      <c r="Y274" s="15">
        <v>132.51876822</v>
      </c>
      <c r="Z274" s="15">
        <v>159.67118864</v>
      </c>
      <c r="AA274" s="15">
        <v>157.47022301999999</v>
      </c>
      <c r="AB274" s="15">
        <v>7.4766941150999999</v>
      </c>
      <c r="AC274" s="15">
        <v>303</v>
      </c>
      <c r="AE274" s="39"/>
      <c r="AG274" s="14">
        <v>240</v>
      </c>
      <c r="AH274" s="15">
        <v>463.68445104</v>
      </c>
      <c r="AI274" s="15">
        <v>83.394186863000002</v>
      </c>
      <c r="AJ274" s="15">
        <v>134.61314590999999</v>
      </c>
      <c r="AK274" s="15">
        <v>189.01229139</v>
      </c>
      <c r="AL274" s="15">
        <v>6.2356164384000001</v>
      </c>
      <c r="AM274" s="15">
        <v>38.620363781999998</v>
      </c>
      <c r="AN274" s="15">
        <v>140.49606274000001</v>
      </c>
      <c r="AO274" s="15">
        <v>152.49974956</v>
      </c>
      <c r="AP274" s="15">
        <v>7.0717534246999998</v>
      </c>
      <c r="AQ274" s="15">
        <v>303</v>
      </c>
      <c r="AS274" s="39"/>
      <c r="AU274" s="14">
        <v>240</v>
      </c>
      <c r="AV274" s="15">
        <v>464.99036582000002</v>
      </c>
      <c r="AW274" s="15">
        <v>77.569818268999995</v>
      </c>
      <c r="AX274" s="15">
        <v>118.93169653</v>
      </c>
      <c r="AY274" s="15">
        <v>180.32436931999999</v>
      </c>
      <c r="AZ274" s="15">
        <v>6.2356164384000001</v>
      </c>
      <c r="BA274" s="15">
        <v>109.26251129000001</v>
      </c>
      <c r="BB274" s="15">
        <v>139.98141265999999</v>
      </c>
      <c r="BC274" s="15">
        <v>108.93633975</v>
      </c>
      <c r="BD274" s="15">
        <v>7.0752616247000004</v>
      </c>
      <c r="BE274" s="15">
        <v>317</v>
      </c>
      <c r="BG274" s="39"/>
    </row>
    <row r="275" spans="1:59">
      <c r="A275" s="39"/>
      <c r="B275" s="39"/>
      <c r="C275" s="39"/>
      <c r="E275" s="14">
        <v>241</v>
      </c>
      <c r="F275" s="15">
        <v>530.49012346999996</v>
      </c>
      <c r="G275" s="15">
        <v>100.35639268</v>
      </c>
      <c r="H275" s="15">
        <v>148.77297192</v>
      </c>
      <c r="I275" s="15">
        <v>206.63030384999999</v>
      </c>
      <c r="J275" s="15">
        <v>6.2356164384000001</v>
      </c>
      <c r="K275" s="15">
        <v>25.680907905000002</v>
      </c>
      <c r="L275" s="15">
        <v>188.83345088999999</v>
      </c>
      <c r="M275" s="15">
        <v>293.43885103000002</v>
      </c>
      <c r="N275" s="15">
        <v>8.1283647944999995</v>
      </c>
      <c r="O275" s="15">
        <v>308</v>
      </c>
      <c r="Q275" s="39"/>
      <c r="S275" s="14">
        <v>241</v>
      </c>
      <c r="T275" s="15">
        <v>513.38443257999995</v>
      </c>
      <c r="U275" s="15">
        <v>89.744003394999993</v>
      </c>
      <c r="V275" s="15">
        <v>121.83831189</v>
      </c>
      <c r="W275" s="15">
        <v>169.40904716</v>
      </c>
      <c r="X275" s="15">
        <v>6.2356164384000001</v>
      </c>
      <c r="Y275" s="15">
        <v>132.73808622999999</v>
      </c>
      <c r="Z275" s="15">
        <v>159.28580821</v>
      </c>
      <c r="AA275" s="15">
        <v>157.31643559</v>
      </c>
      <c r="AB275" s="15">
        <v>7.4766941150999999</v>
      </c>
      <c r="AC275" s="15">
        <v>305</v>
      </c>
      <c r="AE275" s="39"/>
      <c r="AG275" s="14">
        <v>241</v>
      </c>
      <c r="AH275" s="15">
        <v>459.95557380999998</v>
      </c>
      <c r="AI275" s="15">
        <v>82.955788411</v>
      </c>
      <c r="AJ275" s="15">
        <v>134.53728536</v>
      </c>
      <c r="AK275" s="15">
        <v>188.60146646000001</v>
      </c>
      <c r="AL275" s="15">
        <v>6.2356164384000001</v>
      </c>
      <c r="AM275" s="15">
        <v>38.632014490000003</v>
      </c>
      <c r="AN275" s="15">
        <v>140.11289901999999</v>
      </c>
      <c r="AO275" s="15">
        <v>152.11140700000001</v>
      </c>
      <c r="AP275" s="15">
        <v>7.0717534246999998</v>
      </c>
      <c r="AQ275" s="15">
        <v>305</v>
      </c>
      <c r="AS275" s="39"/>
      <c r="AU275" s="14">
        <v>241</v>
      </c>
      <c r="AV275" s="15">
        <v>461.12963322000002</v>
      </c>
      <c r="AW275" s="15">
        <v>77.177943705999994</v>
      </c>
      <c r="AX275" s="15">
        <v>118.78876056999999</v>
      </c>
      <c r="AY275" s="15">
        <v>180.08048160000001</v>
      </c>
      <c r="AZ275" s="15">
        <v>6.2356164384000001</v>
      </c>
      <c r="BA275" s="15">
        <v>109.31589793000001</v>
      </c>
      <c r="BB275" s="15">
        <v>139.58863818</v>
      </c>
      <c r="BC275" s="15">
        <v>108.46623013999999</v>
      </c>
      <c r="BD275" s="15">
        <v>7.0752616247000004</v>
      </c>
      <c r="BE275" s="15">
        <v>320</v>
      </c>
      <c r="BG275" s="39"/>
    </row>
    <row r="276" spans="1:59">
      <c r="A276" s="39"/>
      <c r="B276" s="39"/>
      <c r="C276" s="39"/>
      <c r="E276" s="14">
        <v>242</v>
      </c>
      <c r="F276" s="15">
        <v>525.6288892</v>
      </c>
      <c r="G276" s="15">
        <v>100.18841645000001</v>
      </c>
      <c r="H276" s="15">
        <v>148.66152048000001</v>
      </c>
      <c r="I276" s="15">
        <v>206.47084358999999</v>
      </c>
      <c r="J276" s="15">
        <v>6.2356164384000001</v>
      </c>
      <c r="K276" s="15">
        <v>25.675794912000001</v>
      </c>
      <c r="L276" s="15">
        <v>188.44328816999999</v>
      </c>
      <c r="M276" s="15">
        <v>293.80765230999998</v>
      </c>
      <c r="N276" s="15">
        <v>8.1283647944999995</v>
      </c>
      <c r="O276" s="15">
        <v>311</v>
      </c>
      <c r="Q276" s="39"/>
      <c r="S276" s="14">
        <v>242</v>
      </c>
      <c r="T276" s="15">
        <v>508.92301563000001</v>
      </c>
      <c r="U276" s="15">
        <v>89.417683542999995</v>
      </c>
      <c r="V276" s="15">
        <v>121.78338460000001</v>
      </c>
      <c r="W276" s="15">
        <v>169.27524242000001</v>
      </c>
      <c r="X276" s="15">
        <v>6.2356164384000001</v>
      </c>
      <c r="Y276" s="15">
        <v>132.96052599000001</v>
      </c>
      <c r="Z276" s="15">
        <v>158.90528362000001</v>
      </c>
      <c r="AA276" s="15">
        <v>157.17712474999999</v>
      </c>
      <c r="AB276" s="15">
        <v>7.4766941150999999</v>
      </c>
      <c r="AC276" s="15">
        <v>305</v>
      </c>
      <c r="AE276" s="39"/>
      <c r="AG276" s="14">
        <v>242</v>
      </c>
      <c r="AH276" s="15">
        <v>455.89316779000001</v>
      </c>
      <c r="AI276" s="15">
        <v>82.664282550999999</v>
      </c>
      <c r="AJ276" s="15">
        <v>134.40240277000001</v>
      </c>
      <c r="AK276" s="15">
        <v>188.4362998</v>
      </c>
      <c r="AL276" s="15">
        <v>6.2356164384000001</v>
      </c>
      <c r="AM276" s="15">
        <v>38.643988802999999</v>
      </c>
      <c r="AN276" s="15">
        <v>139.73458654999999</v>
      </c>
      <c r="AO276" s="15">
        <v>151.73938559000001</v>
      </c>
      <c r="AP276" s="15">
        <v>7.0717534246999998</v>
      </c>
      <c r="AQ276" s="15">
        <v>305</v>
      </c>
      <c r="AS276" s="39"/>
      <c r="AU276" s="14">
        <v>242</v>
      </c>
      <c r="AV276" s="15">
        <v>456.85914843</v>
      </c>
      <c r="AW276" s="15">
        <v>77.073879605000002</v>
      </c>
      <c r="AX276" s="15">
        <v>118.74872315</v>
      </c>
      <c r="AY276" s="15">
        <v>179.85563707</v>
      </c>
      <c r="AZ276" s="15">
        <v>6.2356164384000001</v>
      </c>
      <c r="BA276" s="15">
        <v>109.37003885999999</v>
      </c>
      <c r="BB276" s="15">
        <v>139.20106953000001</v>
      </c>
      <c r="BC276" s="15">
        <v>108.00804543</v>
      </c>
      <c r="BD276" s="15">
        <v>7.0752616247000004</v>
      </c>
      <c r="BE276" s="15">
        <v>322</v>
      </c>
      <c r="BG276" s="39"/>
    </row>
    <row r="277" spans="1:59">
      <c r="A277" s="39"/>
      <c r="B277" s="39"/>
      <c r="C277" s="39"/>
      <c r="E277" s="14">
        <v>243</v>
      </c>
      <c r="F277" s="15">
        <v>521.22115795000002</v>
      </c>
      <c r="G277" s="15">
        <v>99.783567908999999</v>
      </c>
      <c r="H277" s="15">
        <v>148.43922411</v>
      </c>
      <c r="I277" s="15">
        <v>206.20559756</v>
      </c>
      <c r="J277" s="15">
        <v>6.2356164384000001</v>
      </c>
      <c r="K277" s="15">
        <v>25.670984848</v>
      </c>
      <c r="L277" s="15">
        <v>188.05832462999999</v>
      </c>
      <c r="M277" s="15">
        <v>294.19180043</v>
      </c>
      <c r="N277" s="15">
        <v>8.1283647944999995</v>
      </c>
      <c r="O277" s="15">
        <v>314</v>
      </c>
      <c r="Q277" s="39"/>
      <c r="S277" s="14">
        <v>243</v>
      </c>
      <c r="T277" s="15">
        <v>504.57772534999998</v>
      </c>
      <c r="U277" s="15">
        <v>89.113497848999998</v>
      </c>
      <c r="V277" s="15">
        <v>121.74084922</v>
      </c>
      <c r="W277" s="15">
        <v>168.99078495000001</v>
      </c>
      <c r="X277" s="15">
        <v>6.2356164384000001</v>
      </c>
      <c r="Y277" s="15">
        <v>133.18603546</v>
      </c>
      <c r="Z277" s="15">
        <v>158.5298497</v>
      </c>
      <c r="AA277" s="15">
        <v>157.05251430000001</v>
      </c>
      <c r="AB277" s="15">
        <v>7.4766941150999999</v>
      </c>
      <c r="AC277" s="15">
        <v>307</v>
      </c>
      <c r="AE277" s="39"/>
      <c r="AG277" s="14">
        <v>243</v>
      </c>
      <c r="AH277" s="15">
        <v>451.75114737000001</v>
      </c>
      <c r="AI277" s="15">
        <v>82.461063775</v>
      </c>
      <c r="AJ277" s="15">
        <v>134.40240277000001</v>
      </c>
      <c r="AK277" s="15">
        <v>188.12757783999999</v>
      </c>
      <c r="AL277" s="15">
        <v>6.2356164384000001</v>
      </c>
      <c r="AM277" s="15">
        <v>38.656280875</v>
      </c>
      <c r="AN277" s="15">
        <v>139.36137084999999</v>
      </c>
      <c r="AO277" s="15">
        <v>151.38404803</v>
      </c>
      <c r="AP277" s="15">
        <v>7.0717534246999998</v>
      </c>
      <c r="AQ277" s="15">
        <v>307</v>
      </c>
      <c r="AS277" s="39"/>
      <c r="AU277" s="14">
        <v>243</v>
      </c>
      <c r="AV277" s="15">
        <v>452.78059080000003</v>
      </c>
      <c r="AW277" s="15">
        <v>76.836474975000002</v>
      </c>
      <c r="AX277" s="15">
        <v>118.72569761</v>
      </c>
      <c r="AY277" s="15">
        <v>179.55519404</v>
      </c>
      <c r="AZ277" s="15">
        <v>6.2356164384000001</v>
      </c>
      <c r="BA277" s="15">
        <v>109.42490158</v>
      </c>
      <c r="BB277" s="15">
        <v>138.81896255999999</v>
      </c>
      <c r="BC277" s="15">
        <v>107.56214633</v>
      </c>
      <c r="BD277" s="15">
        <v>7.0752616247000004</v>
      </c>
      <c r="BE277" s="15">
        <v>324</v>
      </c>
      <c r="BG277" s="39"/>
    </row>
    <row r="278" spans="1:59">
      <c r="A278" s="39"/>
      <c r="B278" s="39"/>
      <c r="C278" s="39"/>
      <c r="E278" s="14">
        <v>244</v>
      </c>
      <c r="F278" s="15">
        <v>517.02087496000001</v>
      </c>
      <c r="G278" s="15">
        <v>99.351199397000002</v>
      </c>
      <c r="H278" s="15">
        <v>148.10360625999999</v>
      </c>
      <c r="I278" s="15">
        <v>205.87374473</v>
      </c>
      <c r="J278" s="15">
        <v>6.2356164384000001</v>
      </c>
      <c r="K278" s="15">
        <v>25.666480121999999</v>
      </c>
      <c r="L278" s="15">
        <v>187.67880301</v>
      </c>
      <c r="M278" s="15">
        <v>294.59122158000002</v>
      </c>
      <c r="N278" s="15">
        <v>8.1283647944999995</v>
      </c>
      <c r="O278" s="15">
        <v>316</v>
      </c>
      <c r="Q278" s="39"/>
      <c r="S278" s="14">
        <v>244</v>
      </c>
      <c r="T278" s="15">
        <v>500.51197566000002</v>
      </c>
      <c r="U278" s="15">
        <v>88.640817518000006</v>
      </c>
      <c r="V278" s="15">
        <v>121.58726788</v>
      </c>
      <c r="W278" s="15">
        <v>168.70632748</v>
      </c>
      <c r="X278" s="15">
        <v>6.2356164384000001</v>
      </c>
      <c r="Y278" s="15">
        <v>133.41456260000001</v>
      </c>
      <c r="Z278" s="15">
        <v>158.15974127000001</v>
      </c>
      <c r="AA278" s="15">
        <v>156.94282805</v>
      </c>
      <c r="AB278" s="15">
        <v>7.4766941150999999</v>
      </c>
      <c r="AC278" s="15">
        <v>307</v>
      </c>
      <c r="AE278" s="39"/>
      <c r="AG278" s="14">
        <v>244</v>
      </c>
      <c r="AH278" s="15">
        <v>448.17999316999999</v>
      </c>
      <c r="AI278" s="15">
        <v>81.870319467000002</v>
      </c>
      <c r="AJ278" s="15">
        <v>134.19793286999999</v>
      </c>
      <c r="AK278" s="15">
        <v>187.83998509</v>
      </c>
      <c r="AL278" s="15">
        <v>6.2356164384000001</v>
      </c>
      <c r="AM278" s="15">
        <v>38.668884861000002</v>
      </c>
      <c r="AN278" s="15">
        <v>138.99349746999999</v>
      </c>
      <c r="AO278" s="15">
        <v>151.04575702</v>
      </c>
      <c r="AP278" s="15">
        <v>7.0717534246999998</v>
      </c>
      <c r="AQ278" s="15">
        <v>307</v>
      </c>
      <c r="AS278" s="39"/>
      <c r="AU278" s="14">
        <v>244</v>
      </c>
      <c r="AV278" s="15">
        <v>448.78588903999997</v>
      </c>
      <c r="AW278" s="15">
        <v>76.611152877999999</v>
      </c>
      <c r="AX278" s="15">
        <v>118.63265207000001</v>
      </c>
      <c r="AY278" s="15">
        <v>179.22883259</v>
      </c>
      <c r="AZ278" s="15">
        <v>6.2356164384000001</v>
      </c>
      <c r="BA278" s="15">
        <v>109.48045358</v>
      </c>
      <c r="BB278" s="15">
        <v>138.44257313</v>
      </c>
      <c r="BC278" s="15">
        <v>107.12889355</v>
      </c>
      <c r="BD278" s="15">
        <v>7.0752616247000004</v>
      </c>
      <c r="BE278" s="15">
        <v>327</v>
      </c>
      <c r="BG278" s="39"/>
    </row>
    <row r="279" spans="1:59">
      <c r="A279" s="39"/>
      <c r="B279" s="39"/>
      <c r="C279" s="39"/>
      <c r="E279" s="14">
        <v>245</v>
      </c>
      <c r="F279" s="15">
        <v>512.65343069000005</v>
      </c>
      <c r="G279" s="15">
        <v>98.905135756000007</v>
      </c>
      <c r="H279" s="15">
        <v>147.94884481</v>
      </c>
      <c r="I279" s="15">
        <v>205.54189188999999</v>
      </c>
      <c r="J279" s="15">
        <v>6.2356164384000001</v>
      </c>
      <c r="K279" s="15">
        <v>25.662283141</v>
      </c>
      <c r="L279" s="15">
        <v>187.30496603</v>
      </c>
      <c r="M279" s="15">
        <v>295.00584193999998</v>
      </c>
      <c r="N279" s="15">
        <v>8.1283647944999995</v>
      </c>
      <c r="O279" s="15">
        <v>319</v>
      </c>
      <c r="Q279" s="39"/>
      <c r="S279" s="14">
        <v>245</v>
      </c>
      <c r="T279" s="15">
        <v>496.54887712999999</v>
      </c>
      <c r="U279" s="15">
        <v>88.221857545999995</v>
      </c>
      <c r="V279" s="15">
        <v>121.31461289000001</v>
      </c>
      <c r="W279" s="15">
        <v>168.38457215</v>
      </c>
      <c r="X279" s="15">
        <v>6.2356164384000001</v>
      </c>
      <c r="Y279" s="15">
        <v>133.64605538999999</v>
      </c>
      <c r="Z279" s="15">
        <v>157.79519316</v>
      </c>
      <c r="AA279" s="15">
        <v>156.84828979</v>
      </c>
      <c r="AB279" s="15">
        <v>7.4766941150999999</v>
      </c>
      <c r="AC279" s="15">
        <v>309</v>
      </c>
      <c r="AE279" s="39"/>
      <c r="AG279" s="14">
        <v>245</v>
      </c>
      <c r="AH279" s="15">
        <v>444.23301900000001</v>
      </c>
      <c r="AI279" s="15">
        <v>81.537976649000001</v>
      </c>
      <c r="AJ279" s="15">
        <v>134.09179406000001</v>
      </c>
      <c r="AK279" s="15">
        <v>187.57147975000001</v>
      </c>
      <c r="AL279" s="15">
        <v>6.2356164384000001</v>
      </c>
      <c r="AM279" s="15">
        <v>38.681794914999998</v>
      </c>
      <c r="AN279" s="15">
        <v>138.63121193999999</v>
      </c>
      <c r="AO279" s="15">
        <v>150.72487525</v>
      </c>
      <c r="AP279" s="15">
        <v>7.0717534246999998</v>
      </c>
      <c r="AQ279" s="15">
        <v>309</v>
      </c>
      <c r="AS279" s="39"/>
      <c r="AU279" s="14">
        <v>245</v>
      </c>
      <c r="AV279" s="15">
        <v>445.20282500000002</v>
      </c>
      <c r="AW279" s="15">
        <v>76.205837947999996</v>
      </c>
      <c r="AX279" s="15">
        <v>118.34774111</v>
      </c>
      <c r="AY279" s="15">
        <v>178.86269168999999</v>
      </c>
      <c r="AZ279" s="15">
        <v>6.2356164384000001</v>
      </c>
      <c r="BA279" s="15">
        <v>109.53666237</v>
      </c>
      <c r="BB279" s="15">
        <v>138.07215708000001</v>
      </c>
      <c r="BC279" s="15">
        <v>106.70864782</v>
      </c>
      <c r="BD279" s="15">
        <v>7.0752616247000004</v>
      </c>
      <c r="BE279" s="15">
        <v>329</v>
      </c>
      <c r="BG279" s="39"/>
    </row>
    <row r="280" spans="1:59">
      <c r="A280" s="39"/>
      <c r="B280" s="39"/>
      <c r="C280" s="39"/>
      <c r="E280" s="14">
        <v>246</v>
      </c>
      <c r="F280" s="15">
        <v>508.44907236</v>
      </c>
      <c r="G280" s="15">
        <v>98.460262951000004</v>
      </c>
      <c r="H280" s="15">
        <v>147.60641466000001</v>
      </c>
      <c r="I280" s="15">
        <v>205.23343098999999</v>
      </c>
      <c r="J280" s="15">
        <v>6.2356164384000001</v>
      </c>
      <c r="K280" s="15">
        <v>25.658396313000001</v>
      </c>
      <c r="L280" s="15">
        <v>186.93705643000001</v>
      </c>
      <c r="M280" s="15">
        <v>295.43558770999999</v>
      </c>
      <c r="N280" s="15">
        <v>8.1283647944999995</v>
      </c>
      <c r="O280" s="15">
        <v>322</v>
      </c>
      <c r="Q280" s="39"/>
      <c r="S280" s="14">
        <v>246</v>
      </c>
      <c r="T280" s="15">
        <v>492.12758035000002</v>
      </c>
      <c r="U280" s="15">
        <v>88.011084990000001</v>
      </c>
      <c r="V280" s="15">
        <v>121.18357532</v>
      </c>
      <c r="W280" s="15">
        <v>168.17121023000001</v>
      </c>
      <c r="X280" s="15">
        <v>6.2356164384000001</v>
      </c>
      <c r="Y280" s="15">
        <v>133.88046177999999</v>
      </c>
      <c r="Z280" s="15">
        <v>157.43644021</v>
      </c>
      <c r="AA280" s="15">
        <v>156.76912333000001</v>
      </c>
      <c r="AB280" s="15">
        <v>7.4766941150999999</v>
      </c>
      <c r="AC280" s="15">
        <v>309</v>
      </c>
      <c r="AE280" s="39"/>
      <c r="AG280" s="14">
        <v>246</v>
      </c>
      <c r="AH280" s="15">
        <v>440.35906763000003</v>
      </c>
      <c r="AI280" s="15">
        <v>81.177480450000004</v>
      </c>
      <c r="AJ280" s="15">
        <v>133.95426069000001</v>
      </c>
      <c r="AK280" s="15">
        <v>187.28949953</v>
      </c>
      <c r="AL280" s="15">
        <v>6.2356164384000001</v>
      </c>
      <c r="AM280" s="15">
        <v>38.695005192000004</v>
      </c>
      <c r="AN280" s="15">
        <v>138.27475978999999</v>
      </c>
      <c r="AO280" s="15">
        <v>150.42176541000001</v>
      </c>
      <c r="AP280" s="15">
        <v>7.0717534246999998</v>
      </c>
      <c r="AQ280" s="15">
        <v>309</v>
      </c>
      <c r="AS280" s="39"/>
      <c r="AU280" s="14">
        <v>246</v>
      </c>
      <c r="AV280" s="15">
        <v>441.26402528</v>
      </c>
      <c r="AW280" s="15">
        <v>75.930735304999999</v>
      </c>
      <c r="AX280" s="15">
        <v>118.17477469000001</v>
      </c>
      <c r="AY280" s="15">
        <v>178.61012962999999</v>
      </c>
      <c r="AZ280" s="15">
        <v>6.2356164384000001</v>
      </c>
      <c r="BA280" s="15">
        <v>109.59349543</v>
      </c>
      <c r="BB280" s="15">
        <v>137.70797027</v>
      </c>
      <c r="BC280" s="15">
        <v>106.30176985</v>
      </c>
      <c r="BD280" s="15">
        <v>7.0752616247000004</v>
      </c>
      <c r="BE280" s="15">
        <v>331</v>
      </c>
      <c r="BG280" s="39"/>
    </row>
    <row r="281" spans="1:59">
      <c r="A281" s="39"/>
      <c r="B281" s="39"/>
      <c r="C281" s="39"/>
      <c r="E281" s="14">
        <v>247</v>
      </c>
      <c r="F281" s="15">
        <v>504.12306852</v>
      </c>
      <c r="G281" s="15">
        <v>97.923680886</v>
      </c>
      <c r="H281" s="15">
        <v>147.42416244</v>
      </c>
      <c r="I281" s="15">
        <v>204.97814692</v>
      </c>
      <c r="J281" s="15">
        <v>6.2356164384000001</v>
      </c>
      <c r="K281" s="15">
        <v>25.654822046</v>
      </c>
      <c r="L281" s="15">
        <v>186.57531693999999</v>
      </c>
      <c r="M281" s="15">
        <v>295.88038506999999</v>
      </c>
      <c r="N281" s="15">
        <v>8.1283647944999995</v>
      </c>
      <c r="O281" s="15">
        <v>324</v>
      </c>
      <c r="Q281" s="39"/>
      <c r="S281" s="14">
        <v>247</v>
      </c>
      <c r="T281" s="15">
        <v>488.31519462</v>
      </c>
      <c r="U281" s="15">
        <v>87.391688931000004</v>
      </c>
      <c r="V281" s="15">
        <v>120.85061927</v>
      </c>
      <c r="W281" s="15">
        <v>167.95947924000001</v>
      </c>
      <c r="X281" s="15">
        <v>6.2356164384000001</v>
      </c>
      <c r="Y281" s="15">
        <v>134.11772973999999</v>
      </c>
      <c r="Z281" s="15">
        <v>157.08371722999999</v>
      </c>
      <c r="AA281" s="15">
        <v>156.70560359999999</v>
      </c>
      <c r="AB281" s="15">
        <v>7.4766941150999999</v>
      </c>
      <c r="AC281" s="15">
        <v>311</v>
      </c>
      <c r="AE281" s="39"/>
      <c r="AG281" s="14">
        <v>247</v>
      </c>
      <c r="AH281" s="15">
        <v>436.56451358999999</v>
      </c>
      <c r="AI281" s="15">
        <v>80.864131224999994</v>
      </c>
      <c r="AJ281" s="15">
        <v>133.60618231000001</v>
      </c>
      <c r="AK281" s="15">
        <v>187.09152003</v>
      </c>
      <c r="AL281" s="15">
        <v>6.2356164384000001</v>
      </c>
      <c r="AM281" s="15">
        <v>38.708509845999998</v>
      </c>
      <c r="AN281" s="15">
        <v>137.92438657</v>
      </c>
      <c r="AO281" s="15">
        <v>150.13679020999999</v>
      </c>
      <c r="AP281" s="15">
        <v>7.0717534246999998</v>
      </c>
      <c r="AQ281" s="15">
        <v>311</v>
      </c>
      <c r="AS281" s="39"/>
      <c r="AU281" s="14">
        <v>247</v>
      </c>
      <c r="AV281" s="15">
        <v>437.70220775000001</v>
      </c>
      <c r="AW281" s="15">
        <v>75.440573365000006</v>
      </c>
      <c r="AX281" s="15">
        <v>117.82296619</v>
      </c>
      <c r="AY281" s="15">
        <v>178.37448674999999</v>
      </c>
      <c r="AZ281" s="15">
        <v>6.2356164384000001</v>
      </c>
      <c r="BA281" s="15">
        <v>109.65092027</v>
      </c>
      <c r="BB281" s="15">
        <v>137.35026857</v>
      </c>
      <c r="BC281" s="15">
        <v>105.90876127999999</v>
      </c>
      <c r="BD281" s="15">
        <v>7.0752616247000004</v>
      </c>
      <c r="BE281" s="15">
        <v>334</v>
      </c>
      <c r="BG281" s="39"/>
    </row>
    <row r="282" spans="1:59">
      <c r="A282" s="39"/>
      <c r="B282" s="39"/>
      <c r="C282" s="39"/>
      <c r="E282" s="14">
        <v>248</v>
      </c>
      <c r="F282" s="15">
        <v>499.72685289999998</v>
      </c>
      <c r="G282" s="15">
        <v>97.492479767000006</v>
      </c>
      <c r="H282" s="15">
        <v>147.20674105000001</v>
      </c>
      <c r="I282" s="15">
        <v>204.72286285000001</v>
      </c>
      <c r="J282" s="15">
        <v>6.2356164384000001</v>
      </c>
      <c r="K282" s="15">
        <v>25.65156275</v>
      </c>
      <c r="L282" s="15">
        <v>186.21999027999999</v>
      </c>
      <c r="M282" s="15">
        <v>296.34025833999999</v>
      </c>
      <c r="N282" s="15">
        <v>8.1283647944999995</v>
      </c>
      <c r="O282" s="15">
        <v>327</v>
      </c>
      <c r="Q282" s="39"/>
      <c r="S282" s="14">
        <v>248</v>
      </c>
      <c r="T282" s="15">
        <v>484.55896259000002</v>
      </c>
      <c r="U282" s="15">
        <v>86.680036893999997</v>
      </c>
      <c r="V282" s="15">
        <v>120.5537655</v>
      </c>
      <c r="W282" s="15">
        <v>167.74774825</v>
      </c>
      <c r="X282" s="15">
        <v>6.2356164384000001</v>
      </c>
      <c r="Y282" s="15">
        <v>134.35780724</v>
      </c>
      <c r="Z282" s="15">
        <v>156.73725906999999</v>
      </c>
      <c r="AA282" s="15">
        <v>156.65794606</v>
      </c>
      <c r="AB282" s="15">
        <v>7.4766941150999999</v>
      </c>
      <c r="AC282" s="15">
        <v>311</v>
      </c>
      <c r="AE282" s="39"/>
      <c r="AG282" s="14">
        <v>248</v>
      </c>
      <c r="AH282" s="15">
        <v>433.14516155000001</v>
      </c>
      <c r="AI282" s="15">
        <v>80.285650036999996</v>
      </c>
      <c r="AJ282" s="15">
        <v>133.14803388999999</v>
      </c>
      <c r="AK282" s="15">
        <v>186.89354051999999</v>
      </c>
      <c r="AL282" s="15">
        <v>6.2356164384000001</v>
      </c>
      <c r="AM282" s="15">
        <v>38.722303033000003</v>
      </c>
      <c r="AN282" s="15">
        <v>137.58033781</v>
      </c>
      <c r="AO282" s="15">
        <v>149.87031232999999</v>
      </c>
      <c r="AP282" s="15">
        <v>7.0717534246999998</v>
      </c>
      <c r="AQ282" s="15">
        <v>311</v>
      </c>
      <c r="AS282" s="39"/>
      <c r="AU282" s="14">
        <v>248</v>
      </c>
      <c r="AV282" s="15">
        <v>434.24331826000002</v>
      </c>
      <c r="AW282" s="15">
        <v>74.826887874999997</v>
      </c>
      <c r="AX282" s="15">
        <v>117.49175323</v>
      </c>
      <c r="AY282" s="15">
        <v>178.13884386999999</v>
      </c>
      <c r="AZ282" s="15">
        <v>6.2356164384000001</v>
      </c>
      <c r="BA282" s="15">
        <v>109.70890437</v>
      </c>
      <c r="BB282" s="15">
        <v>136.99930782000001</v>
      </c>
      <c r="BC282" s="15">
        <v>105.52994541</v>
      </c>
      <c r="BD282" s="15">
        <v>7.0752616247000004</v>
      </c>
      <c r="BE282" s="15">
        <v>336</v>
      </c>
      <c r="BG282" s="39"/>
    </row>
    <row r="283" spans="1:59">
      <c r="A283" s="39"/>
      <c r="B283" s="39"/>
      <c r="C283" s="39"/>
      <c r="E283" s="14">
        <v>249</v>
      </c>
      <c r="F283" s="15">
        <v>495.32823648999999</v>
      </c>
      <c r="G283" s="15">
        <v>97.201835764999998</v>
      </c>
      <c r="H283" s="15">
        <v>146.85116334</v>
      </c>
      <c r="I283" s="15">
        <v>204.46757878</v>
      </c>
      <c r="J283" s="15">
        <v>6.2356164384000001</v>
      </c>
      <c r="K283" s="15">
        <v>25.648620830999999</v>
      </c>
      <c r="L283" s="15">
        <v>185.87131919999999</v>
      </c>
      <c r="M283" s="15">
        <v>296.81526375999999</v>
      </c>
      <c r="N283" s="15">
        <v>8.1283647944999995</v>
      </c>
      <c r="O283" s="15">
        <v>329</v>
      </c>
      <c r="Q283" s="39"/>
      <c r="S283" s="14">
        <v>249</v>
      </c>
      <c r="T283" s="15">
        <v>480.38331761000001</v>
      </c>
      <c r="U283" s="15">
        <v>86.407889225000005</v>
      </c>
      <c r="V283" s="15">
        <v>120.23682030000001</v>
      </c>
      <c r="W283" s="15">
        <v>167.53601725999999</v>
      </c>
      <c r="X283" s="15">
        <v>6.2356164384000001</v>
      </c>
      <c r="Y283" s="15">
        <v>134.60064223000001</v>
      </c>
      <c r="Z283" s="15">
        <v>156.39730054</v>
      </c>
      <c r="AA283" s="15">
        <v>156.62659851999999</v>
      </c>
      <c r="AB283" s="15">
        <v>7.4766941150999999</v>
      </c>
      <c r="AC283" s="15">
        <v>313</v>
      </c>
      <c r="AE283" s="39"/>
      <c r="AG283" s="14">
        <v>249</v>
      </c>
      <c r="AH283" s="15">
        <v>429.31984965999999</v>
      </c>
      <c r="AI283" s="15">
        <v>79.930068964</v>
      </c>
      <c r="AJ283" s="15">
        <v>132.87294521000001</v>
      </c>
      <c r="AK283" s="15">
        <v>186.69556102000001</v>
      </c>
      <c r="AL283" s="15">
        <v>6.2356164384000001</v>
      </c>
      <c r="AM283" s="15">
        <v>38.736378905000002</v>
      </c>
      <c r="AN283" s="15">
        <v>137.24285904000001</v>
      </c>
      <c r="AO283" s="15">
        <v>149.62286527000001</v>
      </c>
      <c r="AP283" s="15">
        <v>7.0717534246999998</v>
      </c>
      <c r="AQ283" s="15">
        <v>313</v>
      </c>
      <c r="AS283" s="39"/>
      <c r="AU283" s="14">
        <v>249</v>
      </c>
      <c r="AV283" s="15">
        <v>430.65276423</v>
      </c>
      <c r="AW283" s="15">
        <v>74.372450096999998</v>
      </c>
      <c r="AX283" s="15">
        <v>117.13295707</v>
      </c>
      <c r="AY283" s="15">
        <v>177.90320098999999</v>
      </c>
      <c r="AZ283" s="15">
        <v>6.2356164384000001</v>
      </c>
      <c r="BA283" s="15">
        <v>109.76741525</v>
      </c>
      <c r="BB283" s="15">
        <v>136.65534387</v>
      </c>
      <c r="BC283" s="15">
        <v>105.16594535</v>
      </c>
      <c r="BD283" s="15">
        <v>7.0752616247000004</v>
      </c>
      <c r="BE283" s="15">
        <v>338</v>
      </c>
      <c r="BG283" s="39"/>
    </row>
    <row r="284" spans="1:59">
      <c r="A284" s="39"/>
      <c r="B284" s="39"/>
      <c r="C284" s="39"/>
      <c r="E284" s="14">
        <v>250</v>
      </c>
      <c r="F284" s="15">
        <v>490.81717092000002</v>
      </c>
      <c r="G284" s="15">
        <v>96.924146317999998</v>
      </c>
      <c r="H284" s="15">
        <v>146.59508023999999</v>
      </c>
      <c r="I284" s="15">
        <v>204.21229471000001</v>
      </c>
      <c r="J284" s="15">
        <v>6.2356164384000001</v>
      </c>
      <c r="K284" s="15">
        <v>25.645998698</v>
      </c>
      <c r="L284" s="15">
        <v>185.52954642</v>
      </c>
      <c r="M284" s="15">
        <v>297.30508779000002</v>
      </c>
      <c r="N284" s="15">
        <v>8.1283647944999995</v>
      </c>
      <c r="O284" s="15">
        <v>332</v>
      </c>
      <c r="Q284" s="39"/>
      <c r="S284" s="14">
        <v>250</v>
      </c>
      <c r="T284" s="15">
        <v>476.34431909</v>
      </c>
      <c r="U284" s="15">
        <v>86.027197142000006</v>
      </c>
      <c r="V284" s="15">
        <v>119.89177307</v>
      </c>
      <c r="W284" s="15">
        <v>167.32428626999999</v>
      </c>
      <c r="X284" s="15">
        <v>6.2356164384000001</v>
      </c>
      <c r="Y284" s="15">
        <v>134.84618269000001</v>
      </c>
      <c r="Z284" s="15">
        <v>156.06407647</v>
      </c>
      <c r="AA284" s="15">
        <v>156.6118544</v>
      </c>
      <c r="AB284" s="15">
        <v>7.4766941150999999</v>
      </c>
      <c r="AC284" s="15">
        <v>313</v>
      </c>
      <c r="AE284" s="39"/>
      <c r="AG284" s="14">
        <v>250</v>
      </c>
      <c r="AH284" s="15">
        <v>425.72174881000001</v>
      </c>
      <c r="AI284" s="15">
        <v>79.445411597000003</v>
      </c>
      <c r="AJ284" s="15">
        <v>132.49972177999999</v>
      </c>
      <c r="AK284" s="15">
        <v>186.49758151</v>
      </c>
      <c r="AL284" s="15">
        <v>6.2356164384000001</v>
      </c>
      <c r="AM284" s="15">
        <v>38.750731619</v>
      </c>
      <c r="AN284" s="15">
        <v>136.91219580000001</v>
      </c>
      <c r="AO284" s="15">
        <v>149.39465817999999</v>
      </c>
      <c r="AP284" s="15">
        <v>7.0717534246999998</v>
      </c>
      <c r="AQ284" s="15">
        <v>313</v>
      </c>
      <c r="AS284" s="39"/>
      <c r="AU284" s="14">
        <v>250</v>
      </c>
      <c r="AV284" s="15">
        <v>426.91434592000002</v>
      </c>
      <c r="AW284" s="15">
        <v>73.992165325000002</v>
      </c>
      <c r="AX284" s="15">
        <v>116.8478722</v>
      </c>
      <c r="AY284" s="15">
        <v>177.66755810999999</v>
      </c>
      <c r="AZ284" s="15">
        <v>6.2356164384000001</v>
      </c>
      <c r="BA284" s="15">
        <v>109.82642038</v>
      </c>
      <c r="BB284" s="15">
        <v>136.31863258999999</v>
      </c>
      <c r="BC284" s="15">
        <v>104.81784281</v>
      </c>
      <c r="BD284" s="15">
        <v>7.0752616247000004</v>
      </c>
      <c r="BE284" s="15">
        <v>340</v>
      </c>
      <c r="BG284" s="39"/>
    </row>
    <row r="285" spans="1:59">
      <c r="A285" s="39"/>
      <c r="B285" s="39"/>
      <c r="C285" s="39"/>
      <c r="E285" s="14">
        <v>251</v>
      </c>
      <c r="F285" s="15">
        <v>486.15593551000001</v>
      </c>
      <c r="G285" s="15">
        <v>96.631276686999996</v>
      </c>
      <c r="H285" s="15">
        <v>146.50434716000001</v>
      </c>
      <c r="I285" s="15">
        <v>203.95701065</v>
      </c>
      <c r="J285" s="15">
        <v>6.2356164384000001</v>
      </c>
      <c r="K285" s="15">
        <v>25.643698759999999</v>
      </c>
      <c r="L285" s="15">
        <v>185.19491465999999</v>
      </c>
      <c r="M285" s="15">
        <v>297.80965653999999</v>
      </c>
      <c r="N285" s="15">
        <v>8.1283647944999995</v>
      </c>
      <c r="O285" s="15">
        <v>334</v>
      </c>
      <c r="Q285" s="39"/>
      <c r="S285" s="14">
        <v>251</v>
      </c>
      <c r="T285" s="15">
        <v>471.95580596000002</v>
      </c>
      <c r="U285" s="15">
        <v>85.798767108000007</v>
      </c>
      <c r="V285" s="15">
        <v>119.74327676</v>
      </c>
      <c r="W285" s="15">
        <v>167.11325692</v>
      </c>
      <c r="X285" s="15">
        <v>6.2356164384000001</v>
      </c>
      <c r="Y285" s="15">
        <v>135.09437657999999</v>
      </c>
      <c r="Z285" s="15">
        <v>155.73782170000001</v>
      </c>
      <c r="AA285" s="15">
        <v>156.61415479999999</v>
      </c>
      <c r="AB285" s="15">
        <v>7.4766941150999999</v>
      </c>
      <c r="AC285" s="15">
        <v>315</v>
      </c>
      <c r="AE285" s="39"/>
      <c r="AG285" s="14">
        <v>251</v>
      </c>
      <c r="AH285" s="15">
        <v>421.67412411999999</v>
      </c>
      <c r="AI285" s="15">
        <v>79.191617870000002</v>
      </c>
      <c r="AJ285" s="15">
        <v>132.34515855999999</v>
      </c>
      <c r="AK285" s="15">
        <v>186.29960201</v>
      </c>
      <c r="AL285" s="15">
        <v>6.2356164384000001</v>
      </c>
      <c r="AM285" s="15">
        <v>38.765355327999998</v>
      </c>
      <c r="AN285" s="15">
        <v>136.58859362999999</v>
      </c>
      <c r="AO285" s="15">
        <v>149.18603007999999</v>
      </c>
      <c r="AP285" s="15">
        <v>7.0717534246999998</v>
      </c>
      <c r="AQ285" s="15">
        <v>315</v>
      </c>
      <c r="AS285" s="39"/>
      <c r="AU285" s="14">
        <v>251</v>
      </c>
      <c r="AV285" s="15">
        <v>422.87634294999998</v>
      </c>
      <c r="AW285" s="15">
        <v>73.774099179999993</v>
      </c>
      <c r="AX285" s="15">
        <v>116.70015336</v>
      </c>
      <c r="AY285" s="15">
        <v>177.43191522999999</v>
      </c>
      <c r="AZ285" s="15">
        <v>6.2356164384000001</v>
      </c>
      <c r="BA285" s="15">
        <v>109.88588728000001</v>
      </c>
      <c r="BB285" s="15">
        <v>135.98942982</v>
      </c>
      <c r="BC285" s="15">
        <v>104.48708076</v>
      </c>
      <c r="BD285" s="15">
        <v>7.0752616247000004</v>
      </c>
      <c r="BE285" s="15">
        <v>342</v>
      </c>
      <c r="BG285" s="39"/>
    </row>
    <row r="286" spans="1:59">
      <c r="A286" s="39"/>
      <c r="B286" s="39"/>
      <c r="C286" s="39"/>
      <c r="E286" s="14">
        <v>252</v>
      </c>
      <c r="F286" s="15">
        <v>481.68549854000003</v>
      </c>
      <c r="G286" s="15">
        <v>96.222131852999993</v>
      </c>
      <c r="H286" s="15">
        <v>146.31229427</v>
      </c>
      <c r="I286" s="15">
        <v>203.72852315</v>
      </c>
      <c r="J286" s="15">
        <v>6.2356164384000001</v>
      </c>
      <c r="K286" s="15">
        <v>25.641723422999998</v>
      </c>
      <c r="L286" s="15">
        <v>184.86766667000001</v>
      </c>
      <c r="M286" s="15">
        <v>298.32889613999998</v>
      </c>
      <c r="N286" s="15">
        <v>8.1283647944999995</v>
      </c>
      <c r="O286" s="15">
        <v>337</v>
      </c>
      <c r="Q286" s="39"/>
      <c r="S286" s="14">
        <v>252</v>
      </c>
      <c r="T286" s="15">
        <v>467.57370788999998</v>
      </c>
      <c r="U286" s="15">
        <v>85.579072644999997</v>
      </c>
      <c r="V286" s="15">
        <v>119.55051570000001</v>
      </c>
      <c r="W286" s="15">
        <v>166.93134168</v>
      </c>
      <c r="X286" s="15">
        <v>6.2356164384000001</v>
      </c>
      <c r="Y286" s="15">
        <v>135.34517185999999</v>
      </c>
      <c r="Z286" s="15">
        <v>155.41877105</v>
      </c>
      <c r="AA286" s="15">
        <v>156.63354391999999</v>
      </c>
      <c r="AB286" s="15">
        <v>7.4766941150999999</v>
      </c>
      <c r="AC286" s="15">
        <v>315</v>
      </c>
      <c r="AE286" s="39"/>
      <c r="AG286" s="14">
        <v>252</v>
      </c>
      <c r="AH286" s="15">
        <v>417.46878767999999</v>
      </c>
      <c r="AI286" s="15">
        <v>79.049658492999995</v>
      </c>
      <c r="AJ286" s="15">
        <v>132.23647273</v>
      </c>
      <c r="AK286" s="15">
        <v>186.10162251</v>
      </c>
      <c r="AL286" s="15">
        <v>6.2356164384000001</v>
      </c>
      <c r="AM286" s="15">
        <v>38.780244187000001</v>
      </c>
      <c r="AN286" s="15">
        <v>136.27229807000001</v>
      </c>
      <c r="AO286" s="15">
        <v>148.99767779999999</v>
      </c>
      <c r="AP286" s="15">
        <v>7.0717534246999998</v>
      </c>
      <c r="AQ286" s="15">
        <v>315</v>
      </c>
      <c r="AS286" s="39"/>
      <c r="AU286" s="14">
        <v>252</v>
      </c>
      <c r="AV286" s="15">
        <v>418.70563399000002</v>
      </c>
      <c r="AW286" s="15">
        <v>73.595485484999998</v>
      </c>
      <c r="AX286" s="15">
        <v>116.62362813</v>
      </c>
      <c r="AY286" s="15">
        <v>177.21833226999999</v>
      </c>
      <c r="AZ286" s="15">
        <v>6.2356164384000001</v>
      </c>
      <c r="BA286" s="15">
        <v>109.94578344</v>
      </c>
      <c r="BB286" s="15">
        <v>135.66799141999999</v>
      </c>
      <c r="BC286" s="15">
        <v>104.17219439</v>
      </c>
      <c r="BD286" s="15">
        <v>7.0752616247000004</v>
      </c>
      <c r="BE286" s="15">
        <v>344</v>
      </c>
      <c r="BG286" s="39"/>
    </row>
    <row r="287" spans="1:59">
      <c r="A287" s="39"/>
      <c r="B287" s="39"/>
      <c r="C287" s="39"/>
      <c r="E287" s="14">
        <v>253</v>
      </c>
      <c r="F287" s="15">
        <v>477.37800847</v>
      </c>
      <c r="G287" s="15">
        <v>95.733022274000007</v>
      </c>
      <c r="H287" s="15">
        <v>146.02876903999999</v>
      </c>
      <c r="I287" s="15">
        <v>203.50852583</v>
      </c>
      <c r="J287" s="15">
        <v>6.2356164384000001</v>
      </c>
      <c r="K287" s="15">
        <v>25.640075098000001</v>
      </c>
      <c r="L287" s="15">
        <v>184.54804518</v>
      </c>
      <c r="M287" s="15">
        <v>298.86294923999998</v>
      </c>
      <c r="N287" s="15">
        <v>8.1283647944999995</v>
      </c>
      <c r="O287" s="15">
        <v>339</v>
      </c>
      <c r="Q287" s="39"/>
      <c r="S287" s="14">
        <v>253</v>
      </c>
      <c r="T287" s="15">
        <v>463.75360668000002</v>
      </c>
      <c r="U287" s="15">
        <v>84.928755734000006</v>
      </c>
      <c r="V287" s="15">
        <v>119.22638022</v>
      </c>
      <c r="W287" s="15">
        <v>166.74942644999999</v>
      </c>
      <c r="X287" s="15">
        <v>6.2356164384000001</v>
      </c>
      <c r="Y287" s="15">
        <v>135.59851649999999</v>
      </c>
      <c r="Z287" s="15">
        <v>155.10715934999999</v>
      </c>
      <c r="AA287" s="15">
        <v>156.66980581000001</v>
      </c>
      <c r="AB287" s="15">
        <v>7.4766941150999999</v>
      </c>
      <c r="AC287" s="15">
        <v>317</v>
      </c>
      <c r="AE287" s="39"/>
      <c r="AG287" s="14">
        <v>253</v>
      </c>
      <c r="AH287" s="15">
        <v>413.72345385</v>
      </c>
      <c r="AI287" s="15">
        <v>78.678814658999997</v>
      </c>
      <c r="AJ287" s="15">
        <v>131.89666874</v>
      </c>
      <c r="AK287" s="15">
        <v>185.90364299999999</v>
      </c>
      <c r="AL287" s="15">
        <v>6.2356164384000001</v>
      </c>
      <c r="AM287" s="15">
        <v>38.795392350999997</v>
      </c>
      <c r="AN287" s="15">
        <v>135.96355464999999</v>
      </c>
      <c r="AO287" s="15">
        <v>148.82966171999999</v>
      </c>
      <c r="AP287" s="15">
        <v>7.0717534246999998</v>
      </c>
      <c r="AQ287" s="15">
        <v>317</v>
      </c>
      <c r="AS287" s="39"/>
      <c r="AU287" s="14">
        <v>253</v>
      </c>
      <c r="AV287" s="15">
        <v>414.77424588999997</v>
      </c>
      <c r="AW287" s="15">
        <v>73.289787290999996</v>
      </c>
      <c r="AX287" s="15">
        <v>116.4319936</v>
      </c>
      <c r="AY287" s="15">
        <v>177.00762225</v>
      </c>
      <c r="AZ287" s="15">
        <v>6.2356164384000001</v>
      </c>
      <c r="BA287" s="15">
        <v>110.00607634000001</v>
      </c>
      <c r="BB287" s="15">
        <v>135.35457324999999</v>
      </c>
      <c r="BC287" s="15">
        <v>103.87305237</v>
      </c>
      <c r="BD287" s="15">
        <v>7.0752616247000004</v>
      </c>
      <c r="BE287" s="15">
        <v>347</v>
      </c>
      <c r="BG287" s="39"/>
    </row>
    <row r="288" spans="1:59">
      <c r="A288" s="39"/>
      <c r="B288" s="39"/>
      <c r="C288" s="39"/>
      <c r="E288" s="14">
        <v>254</v>
      </c>
      <c r="F288" s="15">
        <v>473.37462882</v>
      </c>
      <c r="G288" s="15">
        <v>94.982227107</v>
      </c>
      <c r="H288" s="15">
        <v>145.70281899</v>
      </c>
      <c r="I288" s="15">
        <v>203.28852850999999</v>
      </c>
      <c r="J288" s="15">
        <v>6.2356164384000001</v>
      </c>
      <c r="K288" s="15">
        <v>25.638756190999999</v>
      </c>
      <c r="L288" s="15">
        <v>184.23629291</v>
      </c>
      <c r="M288" s="15">
        <v>299.41315681999998</v>
      </c>
      <c r="N288" s="15">
        <v>8.1283647944999995</v>
      </c>
      <c r="O288" s="15">
        <v>342</v>
      </c>
      <c r="Q288" s="39"/>
      <c r="S288" s="14">
        <v>254</v>
      </c>
      <c r="T288" s="15">
        <v>459.51683116999999</v>
      </c>
      <c r="U288" s="15">
        <v>84.602700776000006</v>
      </c>
      <c r="V288" s="15">
        <v>118.99465711000001</v>
      </c>
      <c r="W288" s="15">
        <v>166.56751120999999</v>
      </c>
      <c r="X288" s="15">
        <v>6.2356164384000001</v>
      </c>
      <c r="Y288" s="15">
        <v>135.85435845999999</v>
      </c>
      <c r="Z288" s="15">
        <v>154.80322143000001</v>
      </c>
      <c r="AA288" s="15">
        <v>156.72316412999999</v>
      </c>
      <c r="AB288" s="15">
        <v>7.4766941150999999</v>
      </c>
      <c r="AC288" s="15">
        <v>317</v>
      </c>
      <c r="AE288" s="39"/>
      <c r="AG288" s="14">
        <v>254</v>
      </c>
      <c r="AH288" s="15">
        <v>410.26136073999999</v>
      </c>
      <c r="AI288" s="15">
        <v>78.053957135000005</v>
      </c>
      <c r="AJ288" s="15">
        <v>131.52763773000001</v>
      </c>
      <c r="AK288" s="15">
        <v>185.70566350000001</v>
      </c>
      <c r="AL288" s="15">
        <v>6.2356164384000001</v>
      </c>
      <c r="AM288" s="15">
        <v>38.810793973999999</v>
      </c>
      <c r="AN288" s="15">
        <v>135.66260890000001</v>
      </c>
      <c r="AO288" s="15">
        <v>148.68284467999999</v>
      </c>
      <c r="AP288" s="15">
        <v>7.0717534246999998</v>
      </c>
      <c r="AQ288" s="15">
        <v>317</v>
      </c>
      <c r="AS288" s="39"/>
      <c r="AU288" s="14">
        <v>254</v>
      </c>
      <c r="AV288" s="15">
        <v>411.07614546000002</v>
      </c>
      <c r="AW288" s="15">
        <v>72.897952634000006</v>
      </c>
      <c r="AX288" s="15">
        <v>116.09875175000001</v>
      </c>
      <c r="AY288" s="15">
        <v>176.79136835</v>
      </c>
      <c r="AZ288" s="15">
        <v>6.2356164384000001</v>
      </c>
      <c r="BA288" s="15">
        <v>110.0667335</v>
      </c>
      <c r="BB288" s="15">
        <v>135.04943116999999</v>
      </c>
      <c r="BC288" s="15">
        <v>103.59001336</v>
      </c>
      <c r="BD288" s="15">
        <v>7.0752616247000004</v>
      </c>
      <c r="BE288" s="15">
        <v>349</v>
      </c>
      <c r="BG288" s="39"/>
    </row>
    <row r="289" spans="1:59">
      <c r="A289" s="39"/>
      <c r="B289" s="39"/>
      <c r="C289" s="39"/>
      <c r="E289" s="14">
        <v>255</v>
      </c>
      <c r="F289" s="15">
        <v>469.12675789999997</v>
      </c>
      <c r="G289" s="15">
        <v>94.572396740000002</v>
      </c>
      <c r="H289" s="15">
        <v>145.28797949</v>
      </c>
      <c r="I289" s="15">
        <v>203.06094709999999</v>
      </c>
      <c r="J289" s="15">
        <v>6.2356164384000001</v>
      </c>
      <c r="K289" s="15">
        <v>25.637769111000001</v>
      </c>
      <c r="L289" s="15">
        <v>183.93265259</v>
      </c>
      <c r="M289" s="15">
        <v>299.98042779000002</v>
      </c>
      <c r="N289" s="15">
        <v>8.1283647944999995</v>
      </c>
      <c r="O289" s="15">
        <v>344</v>
      </c>
      <c r="Q289" s="39"/>
      <c r="S289" s="14">
        <v>255</v>
      </c>
      <c r="T289" s="15">
        <v>455.77940745000001</v>
      </c>
      <c r="U289" s="15">
        <v>83.991714182999999</v>
      </c>
      <c r="V289" s="15">
        <v>118.6432219</v>
      </c>
      <c r="W289" s="15">
        <v>166.29088791000001</v>
      </c>
      <c r="X289" s="15">
        <v>6.2356164384000001</v>
      </c>
      <c r="Y289" s="15">
        <v>136.11264571000001</v>
      </c>
      <c r="Z289" s="15">
        <v>154.50719211000001</v>
      </c>
      <c r="AA289" s="15">
        <v>156.79384252</v>
      </c>
      <c r="AB289" s="15">
        <v>7.4766941150999999</v>
      </c>
      <c r="AC289" s="15">
        <v>319</v>
      </c>
      <c r="AE289" s="39"/>
      <c r="AG289" s="14">
        <v>255</v>
      </c>
      <c r="AH289" s="15">
        <v>406.67169238000002</v>
      </c>
      <c r="AI289" s="15">
        <v>77.526328161999999</v>
      </c>
      <c r="AJ289" s="15">
        <v>131.24635258999999</v>
      </c>
      <c r="AK289" s="15">
        <v>185.45028482000001</v>
      </c>
      <c r="AL289" s="15">
        <v>6.2356164384000001</v>
      </c>
      <c r="AM289" s="15">
        <v>38.826443210000001</v>
      </c>
      <c r="AN289" s="15">
        <v>135.36970636000001</v>
      </c>
      <c r="AO289" s="15">
        <v>148.55724433</v>
      </c>
      <c r="AP289" s="15">
        <v>7.0717534246999998</v>
      </c>
      <c r="AQ289" s="15">
        <v>319</v>
      </c>
      <c r="AS289" s="39"/>
      <c r="AU289" s="14">
        <v>255</v>
      </c>
      <c r="AV289" s="15">
        <v>407.45313562000001</v>
      </c>
      <c r="AW289" s="15">
        <v>72.498091321000004</v>
      </c>
      <c r="AX289" s="15">
        <v>115.79117424</v>
      </c>
      <c r="AY289" s="15">
        <v>176.48238617999999</v>
      </c>
      <c r="AZ289" s="15">
        <v>6.2356164384000001</v>
      </c>
      <c r="BA289" s="15">
        <v>110.1277224</v>
      </c>
      <c r="BB289" s="15">
        <v>134.75282100999999</v>
      </c>
      <c r="BC289" s="15">
        <v>103.32343602</v>
      </c>
      <c r="BD289" s="15">
        <v>7.0752616247000004</v>
      </c>
      <c r="BE289" s="15">
        <v>351</v>
      </c>
      <c r="BG289" s="39"/>
    </row>
    <row r="290" spans="1:59">
      <c r="A290" s="39"/>
      <c r="B290" s="39"/>
      <c r="C290" s="39"/>
      <c r="E290" s="14">
        <v>256</v>
      </c>
      <c r="F290" s="15">
        <v>464.75103217999998</v>
      </c>
      <c r="G290" s="15">
        <v>94.231553736999999</v>
      </c>
      <c r="H290" s="15">
        <v>145.03458193</v>
      </c>
      <c r="I290" s="15">
        <v>202.73079118999999</v>
      </c>
      <c r="J290" s="15">
        <v>6.2356164384000001</v>
      </c>
      <c r="K290" s="15">
        <v>25.637116266</v>
      </c>
      <c r="L290" s="15">
        <v>183.63736696000001</v>
      </c>
      <c r="M290" s="15">
        <v>300.56234451</v>
      </c>
      <c r="N290" s="15">
        <v>8.1283647944999995</v>
      </c>
      <c r="O290" s="15">
        <v>346</v>
      </c>
      <c r="Q290" s="39"/>
      <c r="S290" s="14">
        <v>256</v>
      </c>
      <c r="T290" s="15">
        <v>451.60850393999999</v>
      </c>
      <c r="U290" s="15">
        <v>83.699742990999994</v>
      </c>
      <c r="V290" s="15">
        <v>118.41769539000001</v>
      </c>
      <c r="W290" s="15">
        <v>166.00282028999999</v>
      </c>
      <c r="X290" s="15">
        <v>6.2356164384000001</v>
      </c>
      <c r="Y290" s="15">
        <v>136.37332620999999</v>
      </c>
      <c r="Z290" s="15">
        <v>154.21930623</v>
      </c>
      <c r="AA290" s="15">
        <v>156.88206460999999</v>
      </c>
      <c r="AB290" s="15">
        <v>7.4766941150999999</v>
      </c>
      <c r="AC290" s="15">
        <v>319</v>
      </c>
      <c r="AE290" s="39"/>
      <c r="AG290" s="14">
        <v>256</v>
      </c>
      <c r="AH290" s="15">
        <v>402.88728637000003</v>
      </c>
      <c r="AI290" s="15">
        <v>77.181846027000006</v>
      </c>
      <c r="AJ290" s="15">
        <v>131.01750448999999</v>
      </c>
      <c r="AK290" s="15">
        <v>185.15405992000001</v>
      </c>
      <c r="AL290" s="15">
        <v>6.2356164384000001</v>
      </c>
      <c r="AM290" s="15">
        <v>38.842334213999997</v>
      </c>
      <c r="AN290" s="15">
        <v>135.08509258000001</v>
      </c>
      <c r="AO290" s="15">
        <v>148.45299102000001</v>
      </c>
      <c r="AP290" s="15">
        <v>7.0717534246999998</v>
      </c>
      <c r="AQ290" s="15">
        <v>319</v>
      </c>
      <c r="AS290" s="39"/>
      <c r="AU290" s="14">
        <v>256</v>
      </c>
      <c r="AV290" s="15">
        <v>403.79761477</v>
      </c>
      <c r="AW290" s="15">
        <v>71.990494557000005</v>
      </c>
      <c r="AX290" s="15">
        <v>115.62384317999999</v>
      </c>
      <c r="AY290" s="15">
        <v>176.17340401000001</v>
      </c>
      <c r="AZ290" s="15">
        <v>6.2356164384000001</v>
      </c>
      <c r="BA290" s="15">
        <v>110.18901055000001</v>
      </c>
      <c r="BB290" s="15">
        <v>134.46499864</v>
      </c>
      <c r="BC290" s="15">
        <v>103.07367899</v>
      </c>
      <c r="BD290" s="15">
        <v>7.0752616247000004</v>
      </c>
      <c r="BE290" s="15">
        <v>353</v>
      </c>
      <c r="BG290" s="39"/>
    </row>
    <row r="291" spans="1:59">
      <c r="A291" s="39"/>
      <c r="B291" s="39"/>
      <c r="C291" s="39"/>
      <c r="E291" s="14">
        <v>257</v>
      </c>
      <c r="F291" s="15">
        <v>460.32740552000001</v>
      </c>
      <c r="G291" s="15">
        <v>93.869013413999994</v>
      </c>
      <c r="H291" s="15">
        <v>144.85078264000001</v>
      </c>
      <c r="I291" s="15">
        <v>202.40063527000001</v>
      </c>
      <c r="J291" s="15">
        <v>6.2356164384000001</v>
      </c>
      <c r="K291" s="15">
        <v>25.636800063999999</v>
      </c>
      <c r="L291" s="15">
        <v>183.35067874999999</v>
      </c>
      <c r="M291" s="15">
        <v>301.15834432000003</v>
      </c>
      <c r="N291" s="15">
        <v>8.1283647944999995</v>
      </c>
      <c r="O291" s="15">
        <v>349</v>
      </c>
      <c r="Q291" s="39"/>
      <c r="S291" s="14">
        <v>257</v>
      </c>
      <c r="T291" s="15">
        <v>447.57706036000002</v>
      </c>
      <c r="U291" s="15">
        <v>83.200390608000006</v>
      </c>
      <c r="V291" s="15">
        <v>118.26009014</v>
      </c>
      <c r="W291" s="15">
        <v>165.71475267</v>
      </c>
      <c r="X291" s="15">
        <v>6.2356164384000001</v>
      </c>
      <c r="Y291" s="15">
        <v>136.63634793</v>
      </c>
      <c r="Z291" s="15">
        <v>153.93979862</v>
      </c>
      <c r="AA291" s="15">
        <v>156.98805404999999</v>
      </c>
      <c r="AB291" s="15">
        <v>7.4766941150999999</v>
      </c>
      <c r="AC291" s="15">
        <v>321</v>
      </c>
      <c r="AE291" s="39"/>
      <c r="AG291" s="14">
        <v>257</v>
      </c>
      <c r="AH291" s="15">
        <v>399.15651386000002</v>
      </c>
      <c r="AI291" s="15">
        <v>76.772001102999994</v>
      </c>
      <c r="AJ291" s="15">
        <v>130.80038567</v>
      </c>
      <c r="AK291" s="15">
        <v>184.85783502000001</v>
      </c>
      <c r="AL291" s="15">
        <v>6.2356164384000001</v>
      </c>
      <c r="AM291" s="15">
        <v>38.858461140999999</v>
      </c>
      <c r="AN291" s="15">
        <v>134.80901306999999</v>
      </c>
      <c r="AO291" s="15">
        <v>148.37044710999999</v>
      </c>
      <c r="AP291" s="15">
        <v>7.0717534246999998</v>
      </c>
      <c r="AQ291" s="15">
        <v>321</v>
      </c>
      <c r="AS291" s="39"/>
      <c r="AU291" s="14">
        <v>257</v>
      </c>
      <c r="AV291" s="15">
        <v>399.99456409999999</v>
      </c>
      <c r="AW291" s="15">
        <v>71.487604083999997</v>
      </c>
      <c r="AX291" s="15">
        <v>115.53932362</v>
      </c>
      <c r="AY291" s="15">
        <v>175.92443387</v>
      </c>
      <c r="AZ291" s="15">
        <v>6.2356164384000001</v>
      </c>
      <c r="BA291" s="15">
        <v>110.25056544</v>
      </c>
      <c r="BB291" s="15">
        <v>134.18621992000001</v>
      </c>
      <c r="BC291" s="15">
        <v>102.84110093</v>
      </c>
      <c r="BD291" s="15">
        <v>7.0752616247000004</v>
      </c>
      <c r="BE291" s="15">
        <v>355</v>
      </c>
      <c r="BG291" s="39"/>
    </row>
    <row r="292" spans="1:59">
      <c r="A292" s="39"/>
      <c r="B292" s="39"/>
      <c r="C292" s="39"/>
      <c r="E292" s="14">
        <v>258</v>
      </c>
      <c r="F292" s="15">
        <v>456.29581032999999</v>
      </c>
      <c r="G292" s="15">
        <v>93.019377512999995</v>
      </c>
      <c r="H292" s="15">
        <v>144.71351994</v>
      </c>
      <c r="I292" s="15">
        <v>202.11900686999999</v>
      </c>
      <c r="J292" s="15">
        <v>6.2356164384000001</v>
      </c>
      <c r="K292" s="15">
        <v>25.636822914</v>
      </c>
      <c r="L292" s="15">
        <v>183.07283068999999</v>
      </c>
      <c r="M292" s="15">
        <v>301.76835352000001</v>
      </c>
      <c r="N292" s="15">
        <v>8.1283647944999995</v>
      </c>
      <c r="O292" s="15">
        <v>351</v>
      </c>
      <c r="Q292" s="39"/>
      <c r="S292" s="14">
        <v>258</v>
      </c>
      <c r="T292" s="15">
        <v>443.82994310999999</v>
      </c>
      <c r="U292" s="15">
        <v>82.403754960000001</v>
      </c>
      <c r="V292" s="15">
        <v>118.01984869</v>
      </c>
      <c r="W292" s="15">
        <v>165.52227819000001</v>
      </c>
      <c r="X292" s="15">
        <v>6.2356164384000001</v>
      </c>
      <c r="Y292" s="15">
        <v>136.90165883</v>
      </c>
      <c r="Z292" s="15">
        <v>153.66890409000001</v>
      </c>
      <c r="AA292" s="15">
        <v>157.11203449000001</v>
      </c>
      <c r="AB292" s="15">
        <v>7.4766941150999999</v>
      </c>
      <c r="AC292" s="15">
        <v>321</v>
      </c>
      <c r="AE292" s="39"/>
      <c r="AG292" s="14">
        <v>258</v>
      </c>
      <c r="AH292" s="15">
        <v>395.49916295999998</v>
      </c>
      <c r="AI292" s="15">
        <v>76.150900438999997</v>
      </c>
      <c r="AJ292" s="15">
        <v>130.66724456</v>
      </c>
      <c r="AK292" s="15">
        <v>184.61546655000001</v>
      </c>
      <c r="AL292" s="15">
        <v>6.2356164384000001</v>
      </c>
      <c r="AM292" s="15">
        <v>38.874818144000002</v>
      </c>
      <c r="AN292" s="15">
        <v>134.54171339000001</v>
      </c>
      <c r="AO292" s="15">
        <v>148.30997500000001</v>
      </c>
      <c r="AP292" s="15">
        <v>7.0717534246999998</v>
      </c>
      <c r="AQ292" s="15">
        <v>321</v>
      </c>
      <c r="AS292" s="39"/>
      <c r="AU292" s="14">
        <v>258</v>
      </c>
      <c r="AV292" s="15">
        <v>396.24726054000001</v>
      </c>
      <c r="AW292" s="15">
        <v>71.024544907999996</v>
      </c>
      <c r="AX292" s="15">
        <v>115.32958438999999</v>
      </c>
      <c r="AY292" s="15">
        <v>175.70510501000001</v>
      </c>
      <c r="AZ292" s="15">
        <v>6.2356164384000001</v>
      </c>
      <c r="BA292" s="15">
        <v>110.31235456</v>
      </c>
      <c r="BB292" s="15">
        <v>133.91674069999999</v>
      </c>
      <c r="BC292" s="15">
        <v>102.62606051</v>
      </c>
      <c r="BD292" s="15">
        <v>7.0752616247000004</v>
      </c>
      <c r="BE292" s="15">
        <v>357</v>
      </c>
      <c r="BG292" s="39"/>
    </row>
    <row r="293" spans="1:59">
      <c r="A293" s="39"/>
      <c r="B293" s="39"/>
      <c r="C293" s="39"/>
      <c r="E293" s="14">
        <v>259</v>
      </c>
      <c r="F293" s="15">
        <v>452.37457427999999</v>
      </c>
      <c r="G293" s="15">
        <v>92.169327125999999</v>
      </c>
      <c r="H293" s="15">
        <v>144.41600518000001</v>
      </c>
      <c r="I293" s="15">
        <v>201.88768587999999</v>
      </c>
      <c r="J293" s="15">
        <v>6.2356164384000001</v>
      </c>
      <c r="K293" s="15">
        <v>25.637187223000002</v>
      </c>
      <c r="L293" s="15">
        <v>182.80406550999999</v>
      </c>
      <c r="M293" s="15">
        <v>302.39229842999998</v>
      </c>
      <c r="N293" s="15">
        <v>8.1283647944999995</v>
      </c>
      <c r="O293" s="15">
        <v>353</v>
      </c>
      <c r="Q293" s="39"/>
      <c r="S293" s="14">
        <v>259</v>
      </c>
      <c r="T293" s="15">
        <v>439.97494177999999</v>
      </c>
      <c r="U293" s="15">
        <v>81.720662722</v>
      </c>
      <c r="V293" s="15">
        <v>117.77262844000001</v>
      </c>
      <c r="W293" s="15">
        <v>165.33112317999999</v>
      </c>
      <c r="X293" s="15">
        <v>6.2356164384000001</v>
      </c>
      <c r="Y293" s="15">
        <v>137.16920687000001</v>
      </c>
      <c r="Z293" s="15">
        <v>153.40685748999999</v>
      </c>
      <c r="AA293" s="15">
        <v>157.25422956</v>
      </c>
      <c r="AB293" s="15">
        <v>7.4766941150999999</v>
      </c>
      <c r="AC293" s="15">
        <v>323</v>
      </c>
      <c r="AE293" s="39"/>
      <c r="AG293" s="14">
        <v>259</v>
      </c>
      <c r="AH293" s="15">
        <v>391.75282999000001</v>
      </c>
      <c r="AI293" s="15">
        <v>75.625471869999998</v>
      </c>
      <c r="AJ293" s="15">
        <v>130.49353475999999</v>
      </c>
      <c r="AK293" s="15">
        <v>184.40697673</v>
      </c>
      <c r="AL293" s="15">
        <v>6.2356164384000001</v>
      </c>
      <c r="AM293" s="15">
        <v>38.891399380000003</v>
      </c>
      <c r="AN293" s="15">
        <v>134.28343906999999</v>
      </c>
      <c r="AO293" s="15">
        <v>148.27193706</v>
      </c>
      <c r="AP293" s="15">
        <v>7.0717534246999998</v>
      </c>
      <c r="AQ293" s="15">
        <v>323</v>
      </c>
      <c r="AS293" s="39"/>
      <c r="AU293" s="14">
        <v>259</v>
      </c>
      <c r="AV293" s="15">
        <v>392.77949453999997</v>
      </c>
      <c r="AW293" s="15">
        <v>70.323641549000001</v>
      </c>
      <c r="AX293" s="15">
        <v>115.07815177000001</v>
      </c>
      <c r="AY293" s="15">
        <v>175.48577614000001</v>
      </c>
      <c r="AZ293" s="15">
        <v>6.2356164384000001</v>
      </c>
      <c r="BA293" s="15">
        <v>110.37434542</v>
      </c>
      <c r="BB293" s="15">
        <v>133.65681683</v>
      </c>
      <c r="BC293" s="15">
        <v>102.42891637</v>
      </c>
      <c r="BD293" s="15">
        <v>7.0752616247000004</v>
      </c>
      <c r="BE293" s="15">
        <v>358</v>
      </c>
      <c r="BG293" s="39"/>
    </row>
    <row r="294" spans="1:59">
      <c r="A294" s="39"/>
      <c r="B294" s="39"/>
      <c r="C294" s="39"/>
      <c r="E294" s="14">
        <v>260</v>
      </c>
      <c r="F294" s="15">
        <v>448.31354038000001</v>
      </c>
      <c r="G294" s="15">
        <v>91.376949545000002</v>
      </c>
      <c r="H294" s="15">
        <v>144.20490691000001</v>
      </c>
      <c r="I294" s="15">
        <v>201.65207344000001</v>
      </c>
      <c r="J294" s="15">
        <v>6.2356164384000001</v>
      </c>
      <c r="K294" s="15">
        <v>25.637895399000001</v>
      </c>
      <c r="L294" s="15">
        <v>182.54462594</v>
      </c>
      <c r="M294" s="15">
        <v>303.03010533999998</v>
      </c>
      <c r="N294" s="15">
        <v>8.1283647944999995</v>
      </c>
      <c r="O294" s="15">
        <v>356</v>
      </c>
      <c r="Q294" s="39"/>
      <c r="S294" s="14">
        <v>260</v>
      </c>
      <c r="T294" s="15">
        <v>435.80176261000003</v>
      </c>
      <c r="U294" s="15">
        <v>81.396813715999997</v>
      </c>
      <c r="V294" s="15">
        <v>117.58949526000001</v>
      </c>
      <c r="W294" s="15">
        <v>165.03481571</v>
      </c>
      <c r="X294" s="15">
        <v>6.2356164384000001</v>
      </c>
      <c r="Y294" s="15">
        <v>137.43894003</v>
      </c>
      <c r="Z294" s="15">
        <v>153.15389363</v>
      </c>
      <c r="AA294" s="15">
        <v>157.41486291000001</v>
      </c>
      <c r="AB294" s="15">
        <v>7.4766941150999999</v>
      </c>
      <c r="AC294" s="15">
        <v>323</v>
      </c>
      <c r="AE294" s="39"/>
      <c r="AG294" s="14">
        <v>260</v>
      </c>
      <c r="AH294" s="15">
        <v>388.01360175999997</v>
      </c>
      <c r="AI294" s="15">
        <v>75.213354799000001</v>
      </c>
      <c r="AJ294" s="15">
        <v>130.28067598000001</v>
      </c>
      <c r="AK294" s="15">
        <v>184.11721965999999</v>
      </c>
      <c r="AL294" s="15">
        <v>6.2356164384000001</v>
      </c>
      <c r="AM294" s="15">
        <v>38.908199001</v>
      </c>
      <c r="AN294" s="15">
        <v>134.03443564</v>
      </c>
      <c r="AO294" s="15">
        <v>148.25669568000001</v>
      </c>
      <c r="AP294" s="15">
        <v>7.0717534246999998</v>
      </c>
      <c r="AQ294" s="15">
        <v>323</v>
      </c>
      <c r="AS294" s="39"/>
      <c r="AU294" s="14">
        <v>260</v>
      </c>
      <c r="AV294" s="15">
        <v>388.97970613000001</v>
      </c>
      <c r="AW294" s="15">
        <v>69.982124635000005</v>
      </c>
      <c r="AX294" s="15">
        <v>114.90634579</v>
      </c>
      <c r="AY294" s="15">
        <v>175.15945661000001</v>
      </c>
      <c r="AZ294" s="15">
        <v>6.2356164384000001</v>
      </c>
      <c r="BA294" s="15">
        <v>110.4365055</v>
      </c>
      <c r="BB294" s="15">
        <v>133.40670417000001</v>
      </c>
      <c r="BC294" s="15">
        <v>102.25002716</v>
      </c>
      <c r="BD294" s="15">
        <v>7.0752616247000004</v>
      </c>
      <c r="BE294" s="15">
        <v>358</v>
      </c>
      <c r="BG294" s="39"/>
    </row>
    <row r="295" spans="1:59">
      <c r="A295" s="39"/>
      <c r="B295" s="39"/>
      <c r="C295" s="39"/>
      <c r="E295" s="14">
        <v>261</v>
      </c>
      <c r="F295" s="15">
        <v>444.30633648999998</v>
      </c>
      <c r="G295" s="15">
        <v>90.786158741999998</v>
      </c>
      <c r="H295" s="15">
        <v>143.88735514000001</v>
      </c>
      <c r="I295" s="15">
        <v>201.26749770000001</v>
      </c>
      <c r="J295" s="15">
        <v>6.2356164384000001</v>
      </c>
      <c r="K295" s="15">
        <v>25.638949852</v>
      </c>
      <c r="L295" s="15">
        <v>182.29475471000001</v>
      </c>
      <c r="M295" s="15">
        <v>303.68170057999998</v>
      </c>
      <c r="N295" s="15">
        <v>8.1283647944999995</v>
      </c>
      <c r="O295" s="15">
        <v>358</v>
      </c>
      <c r="Q295" s="39"/>
      <c r="S295" s="14">
        <v>261</v>
      </c>
      <c r="T295" s="15">
        <v>432.30758121000002</v>
      </c>
      <c r="U295" s="15">
        <v>80.502521177999995</v>
      </c>
      <c r="V295" s="15">
        <v>117.34120857000001</v>
      </c>
      <c r="W295" s="15">
        <v>164.69510750000001</v>
      </c>
      <c r="X295" s="15">
        <v>6.2356164384000001</v>
      </c>
      <c r="Y295" s="15">
        <v>137.71080626</v>
      </c>
      <c r="Z295" s="15">
        <v>152.91024734999999</v>
      </c>
      <c r="AA295" s="15">
        <v>157.59415817999999</v>
      </c>
      <c r="AB295" s="15">
        <v>7.4766941150999999</v>
      </c>
      <c r="AC295" s="15">
        <v>324</v>
      </c>
      <c r="AE295" s="39"/>
      <c r="AG295" s="14">
        <v>261</v>
      </c>
      <c r="AH295" s="15">
        <v>384.51707161000002</v>
      </c>
      <c r="AI295" s="15">
        <v>74.566082784000002</v>
      </c>
      <c r="AJ295" s="15">
        <v>130.11745888999999</v>
      </c>
      <c r="AK295" s="15">
        <v>183.77027776</v>
      </c>
      <c r="AL295" s="15">
        <v>6.2356164384000001</v>
      </c>
      <c r="AM295" s="15">
        <v>38.925211163</v>
      </c>
      <c r="AN295" s="15">
        <v>133.79494864</v>
      </c>
      <c r="AO295" s="15">
        <v>148.26461323000001</v>
      </c>
      <c r="AP295" s="15">
        <v>7.0717534246999998</v>
      </c>
      <c r="AQ295" s="15">
        <v>324</v>
      </c>
      <c r="AS295" s="39"/>
      <c r="AU295" s="14">
        <v>261</v>
      </c>
      <c r="AV295" s="15">
        <v>385.73871563</v>
      </c>
      <c r="AW295" s="15">
        <v>69.336083751999993</v>
      </c>
      <c r="AX295" s="15">
        <v>114.51194288000001</v>
      </c>
      <c r="AY295" s="15">
        <v>174.80146006000001</v>
      </c>
      <c r="AZ295" s="15">
        <v>6.2356164384000001</v>
      </c>
      <c r="BA295" s="15">
        <v>110.49880231</v>
      </c>
      <c r="BB295" s="15">
        <v>133.16665857000001</v>
      </c>
      <c r="BC295" s="15">
        <v>102.08975155</v>
      </c>
      <c r="BD295" s="15">
        <v>7.0752616247000004</v>
      </c>
      <c r="BE295" s="15">
        <v>360</v>
      </c>
      <c r="BG295" s="39"/>
    </row>
    <row r="296" spans="1:59">
      <c r="A296" s="39"/>
      <c r="B296" s="39"/>
      <c r="C296" s="39"/>
      <c r="E296" s="14">
        <v>262</v>
      </c>
      <c r="F296" s="15">
        <v>440.05010085999999</v>
      </c>
      <c r="G296" s="15">
        <v>90.287073426000006</v>
      </c>
      <c r="H296" s="15">
        <v>143.72712962</v>
      </c>
      <c r="I296" s="15">
        <v>200.88292197000001</v>
      </c>
      <c r="J296" s="15">
        <v>6.2356164384000001</v>
      </c>
      <c r="K296" s="15">
        <v>25.640352988</v>
      </c>
      <c r="L296" s="15">
        <v>182.05469456</v>
      </c>
      <c r="M296" s="15">
        <v>304.34701045999998</v>
      </c>
      <c r="N296" s="15">
        <v>8.1283647944999995</v>
      </c>
      <c r="O296" s="15">
        <v>360</v>
      </c>
      <c r="Q296" s="39"/>
      <c r="S296" s="14">
        <v>262</v>
      </c>
      <c r="T296" s="15">
        <v>428.31282441000002</v>
      </c>
      <c r="U296" s="15">
        <v>80.153873254999993</v>
      </c>
      <c r="V296" s="15">
        <v>116.99528462000001</v>
      </c>
      <c r="W296" s="15">
        <v>164.40796734</v>
      </c>
      <c r="X296" s="15">
        <v>6.2356164384000001</v>
      </c>
      <c r="Y296" s="15">
        <v>137.98475353000001</v>
      </c>
      <c r="Z296" s="15">
        <v>152.67615347</v>
      </c>
      <c r="AA296" s="15">
        <v>157.79233901000001</v>
      </c>
      <c r="AB296" s="15">
        <v>7.4766941150999999</v>
      </c>
      <c r="AC296" s="15">
        <v>324</v>
      </c>
      <c r="AE296" s="39"/>
      <c r="AG296" s="14">
        <v>262</v>
      </c>
      <c r="AH296" s="15">
        <v>381.07072588</v>
      </c>
      <c r="AI296" s="15">
        <v>74.108761009999995</v>
      </c>
      <c r="AJ296" s="15">
        <v>129.71410714999999</v>
      </c>
      <c r="AK296" s="15">
        <v>183.42333586999999</v>
      </c>
      <c r="AL296" s="15">
        <v>6.2356164384000001</v>
      </c>
      <c r="AM296" s="15">
        <v>38.942430020000003</v>
      </c>
      <c r="AN296" s="15">
        <v>133.5652236</v>
      </c>
      <c r="AO296" s="15">
        <v>148.29605211000001</v>
      </c>
      <c r="AP296" s="15">
        <v>7.0717534246999998</v>
      </c>
      <c r="AQ296" s="15">
        <v>324</v>
      </c>
      <c r="AS296" s="39"/>
      <c r="AU296" s="14">
        <v>262</v>
      </c>
      <c r="AV296" s="15">
        <v>382.09289990000002</v>
      </c>
      <c r="AW296" s="15">
        <v>68.928966318999997</v>
      </c>
      <c r="AX296" s="15">
        <v>114.24670789</v>
      </c>
      <c r="AY296" s="15">
        <v>174.48019737999999</v>
      </c>
      <c r="AZ296" s="15">
        <v>6.2356164384000001</v>
      </c>
      <c r="BA296" s="15">
        <v>110.56120335</v>
      </c>
      <c r="BB296" s="15">
        <v>132.93693587999999</v>
      </c>
      <c r="BC296" s="15">
        <v>101.94844818999999</v>
      </c>
      <c r="BD296" s="15">
        <v>7.0752616247000004</v>
      </c>
      <c r="BE296" s="15">
        <v>360</v>
      </c>
      <c r="BG296" s="39"/>
    </row>
    <row r="297" spans="1:59">
      <c r="A297" s="39"/>
      <c r="B297" s="39"/>
      <c r="C297" s="39"/>
      <c r="E297" s="14">
        <v>263</v>
      </c>
      <c r="F297" s="15">
        <v>435.99991432000002</v>
      </c>
      <c r="G297" s="15">
        <v>89.800056685000001</v>
      </c>
      <c r="H297" s="15">
        <v>143.25841251</v>
      </c>
      <c r="I297" s="15">
        <v>200.58872018</v>
      </c>
      <c r="J297" s="15">
        <v>6.2356164384000001</v>
      </c>
      <c r="K297" s="15">
        <v>25.642107217</v>
      </c>
      <c r="L297" s="15">
        <v>181.82468821000001</v>
      </c>
      <c r="M297" s="15">
        <v>305.02596126999998</v>
      </c>
      <c r="N297" s="15">
        <v>8.1283647944999995</v>
      </c>
      <c r="O297" s="15">
        <v>362</v>
      </c>
      <c r="Q297" s="39"/>
      <c r="S297" s="14">
        <v>263</v>
      </c>
      <c r="T297" s="15">
        <v>424.42302473000001</v>
      </c>
      <c r="U297" s="15">
        <v>79.647134281000007</v>
      </c>
      <c r="V297" s="15">
        <v>116.61457772</v>
      </c>
      <c r="W297" s="15">
        <v>164.20874408</v>
      </c>
      <c r="X297" s="15">
        <v>6.2356164384000001</v>
      </c>
      <c r="Y297" s="15">
        <v>138.26072980999999</v>
      </c>
      <c r="Z297" s="15">
        <v>152.45184682999999</v>
      </c>
      <c r="AA297" s="15">
        <v>158.00962905</v>
      </c>
      <c r="AB297" s="15">
        <v>7.4766941150999999</v>
      </c>
      <c r="AC297" s="15">
        <v>326</v>
      </c>
      <c r="AE297" s="39"/>
      <c r="AG297" s="14">
        <v>263</v>
      </c>
      <c r="AH297" s="15">
        <v>377.60016710999997</v>
      </c>
      <c r="AI297" s="15">
        <v>73.650953986999994</v>
      </c>
      <c r="AJ297" s="15">
        <v>129.23046668000001</v>
      </c>
      <c r="AK297" s="15">
        <v>183.18138096999999</v>
      </c>
      <c r="AL297" s="15">
        <v>6.2356164384000001</v>
      </c>
      <c r="AM297" s="15">
        <v>38.959849726999998</v>
      </c>
      <c r="AN297" s="15">
        <v>133.34550607</v>
      </c>
      <c r="AO297" s="15">
        <v>148.35137467999999</v>
      </c>
      <c r="AP297" s="15">
        <v>7.0717534246999998</v>
      </c>
      <c r="AQ297" s="15">
        <v>326</v>
      </c>
      <c r="AS297" s="39"/>
      <c r="AU297" s="14">
        <v>263</v>
      </c>
      <c r="AV297" s="15">
        <v>378.50498906000001</v>
      </c>
      <c r="AW297" s="15">
        <v>68.430424017000007</v>
      </c>
      <c r="AX297" s="15">
        <v>113.92188634999999</v>
      </c>
      <c r="AY297" s="15">
        <v>174.25204122</v>
      </c>
      <c r="AZ297" s="15">
        <v>6.2356164384000001</v>
      </c>
      <c r="BA297" s="15">
        <v>110.6236761</v>
      </c>
      <c r="BB297" s="15">
        <v>132.71779197000001</v>
      </c>
      <c r="BC297" s="15">
        <v>101.82647573</v>
      </c>
      <c r="BD297" s="15">
        <v>7.0752616247000004</v>
      </c>
      <c r="BE297" s="15">
        <v>362</v>
      </c>
      <c r="BG297" s="39"/>
    </row>
    <row r="298" spans="1:59">
      <c r="A298" s="39"/>
      <c r="B298" s="39"/>
      <c r="C298" s="39"/>
      <c r="E298" s="14">
        <v>264</v>
      </c>
      <c r="F298" s="15">
        <v>432.00481365000002</v>
      </c>
      <c r="G298" s="15">
        <v>89.091193042</v>
      </c>
      <c r="H298" s="15">
        <v>142.90303743999999</v>
      </c>
      <c r="I298" s="15">
        <v>200.34793737000001</v>
      </c>
      <c r="J298" s="15">
        <v>6.2356164384000001</v>
      </c>
      <c r="K298" s="15">
        <v>25.644214946000002</v>
      </c>
      <c r="L298" s="15">
        <v>181.60497839000001</v>
      </c>
      <c r="M298" s="15">
        <v>305.71847931999997</v>
      </c>
      <c r="N298" s="15">
        <v>8.1283647944999995</v>
      </c>
      <c r="O298" s="15">
        <v>364</v>
      </c>
      <c r="Q298" s="39"/>
      <c r="S298" s="14">
        <v>264</v>
      </c>
      <c r="T298" s="15">
        <v>420.53813595999998</v>
      </c>
      <c r="U298" s="15">
        <v>79.091017821999998</v>
      </c>
      <c r="V298" s="15">
        <v>116.27833738</v>
      </c>
      <c r="W298" s="15">
        <v>164.00952081</v>
      </c>
      <c r="X298" s="15">
        <v>6.2356164384000001</v>
      </c>
      <c r="Y298" s="15">
        <v>138.53868305</v>
      </c>
      <c r="Z298" s="15">
        <v>152.23756225</v>
      </c>
      <c r="AA298" s="15">
        <v>158.24625194000001</v>
      </c>
      <c r="AB298" s="15">
        <v>7.4766941150999999</v>
      </c>
      <c r="AC298" s="15">
        <v>326</v>
      </c>
      <c r="AE298" s="39"/>
      <c r="AG298" s="14">
        <v>264</v>
      </c>
      <c r="AH298" s="15">
        <v>373.86414388999998</v>
      </c>
      <c r="AI298" s="15">
        <v>73.276344481999999</v>
      </c>
      <c r="AJ298" s="15">
        <v>128.90485615</v>
      </c>
      <c r="AK298" s="15">
        <v>182.96366309000001</v>
      </c>
      <c r="AL298" s="15">
        <v>6.2356164384000001</v>
      </c>
      <c r="AM298" s="15">
        <v>38.977464437999998</v>
      </c>
      <c r="AN298" s="15">
        <v>133.13604158000001</v>
      </c>
      <c r="AO298" s="15">
        <v>148.43094334</v>
      </c>
      <c r="AP298" s="15">
        <v>7.0717534246999998</v>
      </c>
      <c r="AQ298" s="15">
        <v>326</v>
      </c>
      <c r="AS298" s="39"/>
      <c r="AU298" s="14">
        <v>264</v>
      </c>
      <c r="AV298" s="15">
        <v>374.84837685999997</v>
      </c>
      <c r="AW298" s="15">
        <v>68.005610579999995</v>
      </c>
      <c r="AX298" s="15">
        <v>113.59203730999999</v>
      </c>
      <c r="AY298" s="15">
        <v>174.02388507000001</v>
      </c>
      <c r="AZ298" s="15">
        <v>6.2356164384000001</v>
      </c>
      <c r="BA298" s="15">
        <v>110.68618807</v>
      </c>
      <c r="BB298" s="15">
        <v>132.50948267999999</v>
      </c>
      <c r="BC298" s="15">
        <v>101.72419283000001</v>
      </c>
      <c r="BD298" s="15">
        <v>7.0752616247000004</v>
      </c>
      <c r="BE298" s="15">
        <v>362</v>
      </c>
      <c r="BG298" s="39"/>
    </row>
    <row r="299" spans="1:59">
      <c r="A299" s="39"/>
      <c r="B299" s="39"/>
      <c r="C299" s="39"/>
      <c r="E299" s="14">
        <v>265</v>
      </c>
      <c r="F299" s="15">
        <v>427.85713964000001</v>
      </c>
      <c r="G299" s="15">
        <v>88.516679050999997</v>
      </c>
      <c r="H299" s="15">
        <v>142.56588606</v>
      </c>
      <c r="I299" s="15">
        <v>200.10715454999999</v>
      </c>
      <c r="J299" s="15">
        <v>6.2356164384000001</v>
      </c>
      <c r="K299" s="15">
        <v>25.646678584</v>
      </c>
      <c r="L299" s="15">
        <v>181.39580784</v>
      </c>
      <c r="M299" s="15">
        <v>306.42449094</v>
      </c>
      <c r="N299" s="15">
        <v>8.1283647944999995</v>
      </c>
      <c r="O299" s="15">
        <v>366</v>
      </c>
      <c r="Q299" s="39"/>
      <c r="S299" s="14">
        <v>265</v>
      </c>
      <c r="T299" s="15">
        <v>416.69325130999999</v>
      </c>
      <c r="U299" s="15">
        <v>78.509903981999997</v>
      </c>
      <c r="V299" s="15">
        <v>115.92709032</v>
      </c>
      <c r="W299" s="15">
        <v>163.81029753999999</v>
      </c>
      <c r="X299" s="15">
        <v>6.2356164384000001</v>
      </c>
      <c r="Y299" s="15">
        <v>138.81856123</v>
      </c>
      <c r="Z299" s="15">
        <v>152.03353455999999</v>
      </c>
      <c r="AA299" s="15">
        <v>158.50243132</v>
      </c>
      <c r="AB299" s="15">
        <v>7.4766941150999999</v>
      </c>
      <c r="AC299" s="15">
        <v>328</v>
      </c>
      <c r="AE299" s="39"/>
      <c r="AG299" s="14">
        <v>265</v>
      </c>
      <c r="AH299" s="15">
        <v>370.22626000999998</v>
      </c>
      <c r="AI299" s="15">
        <v>72.653977615000002</v>
      </c>
      <c r="AJ299" s="15">
        <v>128.72886363000001</v>
      </c>
      <c r="AK299" s="15">
        <v>182.74594519999999</v>
      </c>
      <c r="AL299" s="15">
        <v>6.2356164384000001</v>
      </c>
      <c r="AM299" s="15">
        <v>38.995268308</v>
      </c>
      <c r="AN299" s="15">
        <v>132.93707566</v>
      </c>
      <c r="AO299" s="15">
        <v>148.53512047000001</v>
      </c>
      <c r="AP299" s="15">
        <v>7.0717534246999998</v>
      </c>
      <c r="AQ299" s="15">
        <v>328</v>
      </c>
      <c r="AS299" s="39"/>
      <c r="AU299" s="14">
        <v>265</v>
      </c>
      <c r="AV299" s="15">
        <v>371.12775912000001</v>
      </c>
      <c r="AW299" s="15">
        <v>67.565397410000003</v>
      </c>
      <c r="AX299" s="15">
        <v>113.34159353</v>
      </c>
      <c r="AY299" s="15">
        <v>173.79572891000001</v>
      </c>
      <c r="AZ299" s="15">
        <v>6.2356164384000001</v>
      </c>
      <c r="BA299" s="15">
        <v>110.74870675</v>
      </c>
      <c r="BB299" s="15">
        <v>132.31226387999999</v>
      </c>
      <c r="BC299" s="15">
        <v>101.64195814999999</v>
      </c>
      <c r="BD299" s="15">
        <v>7.0752616247000004</v>
      </c>
      <c r="BE299" s="15">
        <v>364</v>
      </c>
      <c r="BG299" s="39"/>
    </row>
    <row r="300" spans="1:59">
      <c r="A300" s="39"/>
      <c r="B300" s="39"/>
      <c r="C300" s="39"/>
      <c r="E300" s="14">
        <v>266</v>
      </c>
      <c r="F300" s="15">
        <v>423.70496983999999</v>
      </c>
      <c r="G300" s="15">
        <v>87.913850980999996</v>
      </c>
      <c r="H300" s="15">
        <v>142.26154455</v>
      </c>
      <c r="I300" s="15">
        <v>199.86637174000001</v>
      </c>
      <c r="J300" s="15">
        <v>6.2356164384000001</v>
      </c>
      <c r="K300" s="15">
        <v>25.649500538000002</v>
      </c>
      <c r="L300" s="15">
        <v>181.19741929</v>
      </c>
      <c r="M300" s="15">
        <v>307.14392242000002</v>
      </c>
      <c r="N300" s="15">
        <v>8.1283647944999995</v>
      </c>
      <c r="O300" s="15">
        <v>368</v>
      </c>
      <c r="Q300" s="39"/>
      <c r="S300" s="14">
        <v>266</v>
      </c>
      <c r="T300" s="15">
        <v>412.73225269</v>
      </c>
      <c r="U300" s="15">
        <v>77.954682633999994</v>
      </c>
      <c r="V300" s="15">
        <v>115.66606471999999</v>
      </c>
      <c r="W300" s="15">
        <v>163.61107428</v>
      </c>
      <c r="X300" s="15">
        <v>6.2356164384000001</v>
      </c>
      <c r="Y300" s="15">
        <v>139.10031230999999</v>
      </c>
      <c r="Z300" s="15">
        <v>151.83999858999999</v>
      </c>
      <c r="AA300" s="15">
        <v>158.77839083999999</v>
      </c>
      <c r="AB300" s="15">
        <v>7.4766941150999999</v>
      </c>
      <c r="AC300" s="15">
        <v>328</v>
      </c>
      <c r="AE300" s="39"/>
      <c r="AG300" s="14">
        <v>266</v>
      </c>
      <c r="AH300" s="15">
        <v>366.62991948000001</v>
      </c>
      <c r="AI300" s="15">
        <v>72.199833600000005</v>
      </c>
      <c r="AJ300" s="15">
        <v>128.34310490999999</v>
      </c>
      <c r="AK300" s="15">
        <v>182.52822732000001</v>
      </c>
      <c r="AL300" s="15">
        <v>6.2356164384000001</v>
      </c>
      <c r="AM300" s="15">
        <v>39.013255491000002</v>
      </c>
      <c r="AN300" s="15">
        <v>132.74885384999999</v>
      </c>
      <c r="AO300" s="15">
        <v>148.66426844</v>
      </c>
      <c r="AP300" s="15">
        <v>7.0717534246999998</v>
      </c>
      <c r="AQ300" s="15">
        <v>328</v>
      </c>
      <c r="AS300" s="39"/>
      <c r="AU300" s="14">
        <v>266</v>
      </c>
      <c r="AV300" s="15">
        <v>367.41521437</v>
      </c>
      <c r="AW300" s="15">
        <v>67.195816919999999</v>
      </c>
      <c r="AX300" s="15">
        <v>113.01244409</v>
      </c>
      <c r="AY300" s="15">
        <v>173.56757275000001</v>
      </c>
      <c r="AZ300" s="15">
        <v>6.2356164384000001</v>
      </c>
      <c r="BA300" s="15">
        <v>110.81119964</v>
      </c>
      <c r="BB300" s="15">
        <v>132.12639141</v>
      </c>
      <c r="BC300" s="15">
        <v>101.58013033</v>
      </c>
      <c r="BD300" s="15">
        <v>7.0752616247000004</v>
      </c>
      <c r="BE300" s="15">
        <v>364</v>
      </c>
      <c r="BG300" s="39"/>
    </row>
    <row r="301" spans="1:59">
      <c r="A301" s="39"/>
      <c r="B301" s="39"/>
      <c r="C301" s="39"/>
      <c r="E301" s="14">
        <v>267</v>
      </c>
      <c r="F301" s="15">
        <v>419.73346620000001</v>
      </c>
      <c r="G301" s="15">
        <v>87.336975823000003</v>
      </c>
      <c r="H301" s="15">
        <v>141.75058397000001</v>
      </c>
      <c r="I301" s="15">
        <v>199.62558892999999</v>
      </c>
      <c r="J301" s="15">
        <v>6.2356164384000001</v>
      </c>
      <c r="K301" s="15">
        <v>25.652683217</v>
      </c>
      <c r="L301" s="15">
        <v>181.01005545999999</v>
      </c>
      <c r="M301" s="15">
        <v>307.87670007000003</v>
      </c>
      <c r="N301" s="15">
        <v>8.1283647944999995</v>
      </c>
      <c r="O301" s="15">
        <v>371</v>
      </c>
      <c r="Q301" s="39"/>
      <c r="S301" s="14">
        <v>267</v>
      </c>
      <c r="T301" s="15">
        <v>408.80974714000001</v>
      </c>
      <c r="U301" s="15">
        <v>77.431973150000005</v>
      </c>
      <c r="V301" s="15">
        <v>115.3340342</v>
      </c>
      <c r="W301" s="15">
        <v>163.41185100999999</v>
      </c>
      <c r="X301" s="15">
        <v>6.2356164384000001</v>
      </c>
      <c r="Y301" s="15">
        <v>139.38388424999999</v>
      </c>
      <c r="Z301" s="15">
        <v>151.65718917000001</v>
      </c>
      <c r="AA301" s="15">
        <v>159.07435412999999</v>
      </c>
      <c r="AB301" s="15">
        <v>7.4766941150999999</v>
      </c>
      <c r="AC301" s="15">
        <v>330</v>
      </c>
      <c r="AE301" s="39"/>
      <c r="AG301" s="14">
        <v>267</v>
      </c>
      <c r="AH301" s="15">
        <v>362.94574091999999</v>
      </c>
      <c r="AI301" s="15">
        <v>71.789843571999995</v>
      </c>
      <c r="AJ301" s="15">
        <v>128.00103023</v>
      </c>
      <c r="AK301" s="15">
        <v>182.31050943</v>
      </c>
      <c r="AL301" s="15">
        <v>6.2356164384000001</v>
      </c>
      <c r="AM301" s="15">
        <v>39.031436696</v>
      </c>
      <c r="AN301" s="15">
        <v>132.57162169</v>
      </c>
      <c r="AO301" s="15">
        <v>148.81874963000001</v>
      </c>
      <c r="AP301" s="15">
        <v>7.0717534246999998</v>
      </c>
      <c r="AQ301" s="15">
        <v>330</v>
      </c>
      <c r="AS301" s="39"/>
      <c r="AU301" s="14">
        <v>267</v>
      </c>
      <c r="AV301" s="15">
        <v>363.86645652999999</v>
      </c>
      <c r="AW301" s="15">
        <v>66.673250909000004</v>
      </c>
      <c r="AX301" s="15">
        <v>112.67249327</v>
      </c>
      <c r="AY301" s="15">
        <v>173.33941659000001</v>
      </c>
      <c r="AZ301" s="15">
        <v>6.2356164384000001</v>
      </c>
      <c r="BA301" s="15">
        <v>110.87363422999999</v>
      </c>
      <c r="BB301" s="15">
        <v>131.95212112999999</v>
      </c>
      <c r="BC301" s="15">
        <v>101.54024656</v>
      </c>
      <c r="BD301" s="15">
        <v>7.0752616247000004</v>
      </c>
      <c r="BE301" s="15">
        <v>366</v>
      </c>
      <c r="BG301" s="39"/>
    </row>
    <row r="302" spans="1:59">
      <c r="A302" s="39"/>
      <c r="B302" s="39"/>
      <c r="C302" s="39"/>
      <c r="E302" s="14">
        <v>268</v>
      </c>
      <c r="F302" s="15">
        <v>415.47460845000001</v>
      </c>
      <c r="G302" s="15">
        <v>86.842347394000001</v>
      </c>
      <c r="H302" s="15">
        <v>141.44473077000001</v>
      </c>
      <c r="I302" s="15">
        <v>199.38480611</v>
      </c>
      <c r="J302" s="15">
        <v>6.2356164384000001</v>
      </c>
      <c r="K302" s="15">
        <v>25.656229028999999</v>
      </c>
      <c r="L302" s="15">
        <v>180.83395909999999</v>
      </c>
      <c r="M302" s="15">
        <v>308.62446718000001</v>
      </c>
      <c r="N302" s="15">
        <v>8.1283647944999995</v>
      </c>
      <c r="O302" s="15">
        <v>373</v>
      </c>
      <c r="Q302" s="39"/>
      <c r="S302" s="14">
        <v>268</v>
      </c>
      <c r="T302" s="15">
        <v>404.74531244000002</v>
      </c>
      <c r="U302" s="15">
        <v>76.981334763999996</v>
      </c>
      <c r="V302" s="15">
        <v>115.07186172</v>
      </c>
      <c r="W302" s="15">
        <v>163.21262773999999</v>
      </c>
      <c r="X302" s="15">
        <v>6.2356164384000001</v>
      </c>
      <c r="Y302" s="15">
        <v>139.66922502</v>
      </c>
      <c r="Z302" s="15">
        <v>151.48534111999999</v>
      </c>
      <c r="AA302" s="15">
        <v>159.39054485</v>
      </c>
      <c r="AB302" s="15">
        <v>7.4766941150999999</v>
      </c>
      <c r="AC302" s="15">
        <v>330</v>
      </c>
      <c r="AE302" s="39"/>
      <c r="AG302" s="14">
        <v>268</v>
      </c>
      <c r="AH302" s="15">
        <v>359.33238548000003</v>
      </c>
      <c r="AI302" s="15">
        <v>71.376592522999999</v>
      </c>
      <c r="AJ302" s="15">
        <v>127.59139346000001</v>
      </c>
      <c r="AK302" s="15">
        <v>182.09279154000001</v>
      </c>
      <c r="AL302" s="15">
        <v>6.2356164384000001</v>
      </c>
      <c r="AM302" s="15">
        <v>39.050221278000002</v>
      </c>
      <c r="AN302" s="15">
        <v>132.40562471000001</v>
      </c>
      <c r="AO302" s="15">
        <v>148.99892643999999</v>
      </c>
      <c r="AP302" s="15">
        <v>7.0717534246999998</v>
      </c>
      <c r="AQ302" s="15">
        <v>330</v>
      </c>
      <c r="AS302" s="39"/>
      <c r="AU302" s="14">
        <v>268</v>
      </c>
      <c r="AV302" s="15">
        <v>360.01068323999999</v>
      </c>
      <c r="AW302" s="15">
        <v>66.315470028999997</v>
      </c>
      <c r="AX302" s="15">
        <v>112.47477275</v>
      </c>
      <c r="AY302" s="15">
        <v>173.11126044</v>
      </c>
      <c r="AZ302" s="15">
        <v>6.2356164384000001</v>
      </c>
      <c r="BA302" s="15">
        <v>110.93597803</v>
      </c>
      <c r="BB302" s="15">
        <v>131.78970888999999</v>
      </c>
      <c r="BC302" s="15">
        <v>101.52215692999999</v>
      </c>
      <c r="BD302" s="15">
        <v>7.0752616247000004</v>
      </c>
      <c r="BE302" s="15">
        <v>366</v>
      </c>
      <c r="BG302" s="39"/>
    </row>
    <row r="303" spans="1:59">
      <c r="A303" s="39"/>
      <c r="B303" s="39"/>
      <c r="C303" s="39"/>
      <c r="E303" s="14">
        <v>269</v>
      </c>
      <c r="F303" s="15">
        <v>411.18701060000001</v>
      </c>
      <c r="G303" s="15">
        <v>86.436860095</v>
      </c>
      <c r="H303" s="15">
        <v>141.07847655</v>
      </c>
      <c r="I303" s="15">
        <v>199.14402329999999</v>
      </c>
      <c r="J303" s="15">
        <v>6.2356164384000001</v>
      </c>
      <c r="K303" s="15">
        <v>25.660140382000002</v>
      </c>
      <c r="L303" s="15">
        <v>180.66937292</v>
      </c>
      <c r="M303" s="15">
        <v>309.38570607000003</v>
      </c>
      <c r="N303" s="15">
        <v>8.1283647944999995</v>
      </c>
      <c r="O303" s="15">
        <v>374</v>
      </c>
      <c r="Q303" s="39"/>
      <c r="S303" s="14">
        <v>269</v>
      </c>
      <c r="T303" s="15">
        <v>400.75926693999997</v>
      </c>
      <c r="U303" s="15">
        <v>76.610217926999994</v>
      </c>
      <c r="V303" s="15">
        <v>114.65177849</v>
      </c>
      <c r="W303" s="15">
        <v>163.01340447999999</v>
      </c>
      <c r="X303" s="15">
        <v>6.2356164384000001</v>
      </c>
      <c r="Y303" s="15">
        <v>139.95628257999999</v>
      </c>
      <c r="Z303" s="15">
        <v>151.32468926999999</v>
      </c>
      <c r="AA303" s="15">
        <v>159.72718663000001</v>
      </c>
      <c r="AB303" s="15">
        <v>7.4766941150999999</v>
      </c>
      <c r="AC303" s="15">
        <v>331</v>
      </c>
      <c r="AE303" s="39"/>
      <c r="AG303" s="14">
        <v>269</v>
      </c>
      <c r="AH303" s="15">
        <v>355.65159398999998</v>
      </c>
      <c r="AI303" s="15">
        <v>70.952479538999995</v>
      </c>
      <c r="AJ303" s="15">
        <v>127.26005467</v>
      </c>
      <c r="AK303" s="15">
        <v>181.87507366</v>
      </c>
      <c r="AL303" s="15">
        <v>6.2356164384000001</v>
      </c>
      <c r="AM303" s="15">
        <v>39.069148771000002</v>
      </c>
      <c r="AN303" s="15">
        <v>132.25110845</v>
      </c>
      <c r="AO303" s="15">
        <v>149.20574633999999</v>
      </c>
      <c r="AP303" s="15">
        <v>7.0717534246999998</v>
      </c>
      <c r="AQ303" s="15">
        <v>331</v>
      </c>
      <c r="AS303" s="39"/>
      <c r="AU303" s="14">
        <v>269</v>
      </c>
      <c r="AV303" s="15">
        <v>356.48146727</v>
      </c>
      <c r="AW303" s="15">
        <v>65.866050342999998</v>
      </c>
      <c r="AX303" s="15">
        <v>112.04213373</v>
      </c>
      <c r="AY303" s="15">
        <v>172.88310428</v>
      </c>
      <c r="AZ303" s="15">
        <v>6.2356164384000001</v>
      </c>
      <c r="BA303" s="15">
        <v>110.99848040000001</v>
      </c>
      <c r="BB303" s="15">
        <v>131.63941055000001</v>
      </c>
      <c r="BC303" s="15">
        <v>101.52724913</v>
      </c>
      <c r="BD303" s="15">
        <v>7.0752616247000004</v>
      </c>
      <c r="BE303" s="15">
        <v>368</v>
      </c>
      <c r="BG303" s="39"/>
    </row>
    <row r="304" spans="1:59">
      <c r="A304" s="39"/>
      <c r="B304" s="39"/>
      <c r="C304" s="39"/>
      <c r="E304" s="14">
        <v>270</v>
      </c>
      <c r="F304" s="15">
        <v>406.97849831000002</v>
      </c>
      <c r="G304" s="15">
        <v>85.927982399000001</v>
      </c>
      <c r="H304" s="15">
        <v>140.73652715</v>
      </c>
      <c r="I304" s="15">
        <v>198.90324049</v>
      </c>
      <c r="J304" s="15">
        <v>6.2356164384000001</v>
      </c>
      <c r="K304" s="15">
        <v>25.664419683999999</v>
      </c>
      <c r="L304" s="15">
        <v>180.51653966999999</v>
      </c>
      <c r="M304" s="15">
        <v>310.15995930999998</v>
      </c>
      <c r="N304" s="15">
        <v>8.1283647944999995</v>
      </c>
      <c r="O304" s="15">
        <v>376</v>
      </c>
      <c r="Q304" s="39"/>
      <c r="S304" s="14">
        <v>270</v>
      </c>
      <c r="T304" s="15">
        <v>396.81623421</v>
      </c>
      <c r="U304" s="15">
        <v>76.145835113000004</v>
      </c>
      <c r="V304" s="15">
        <v>114.28194848</v>
      </c>
      <c r="W304" s="15">
        <v>162.81418120999999</v>
      </c>
      <c r="X304" s="15">
        <v>6.2356164384000001</v>
      </c>
      <c r="Y304" s="15">
        <v>140.2450049</v>
      </c>
      <c r="Z304" s="15">
        <v>151.17546845999999</v>
      </c>
      <c r="AA304" s="15">
        <v>160.08450311000001</v>
      </c>
      <c r="AB304" s="15">
        <v>7.4766941150999999</v>
      </c>
      <c r="AC304" s="15">
        <v>331</v>
      </c>
      <c r="AE304" s="39"/>
      <c r="AG304" s="14">
        <v>270</v>
      </c>
      <c r="AH304" s="15">
        <v>351.88185473999999</v>
      </c>
      <c r="AI304" s="15">
        <v>70.592183640000002</v>
      </c>
      <c r="AJ304" s="15">
        <v>126.95384656</v>
      </c>
      <c r="AK304" s="15">
        <v>181.65735577000001</v>
      </c>
      <c r="AL304" s="15">
        <v>6.2356164384000001</v>
      </c>
      <c r="AM304" s="15">
        <v>39.088212831</v>
      </c>
      <c r="AN304" s="15">
        <v>132.10831844000001</v>
      </c>
      <c r="AO304" s="15">
        <v>149.43931375</v>
      </c>
      <c r="AP304" s="15">
        <v>7.0717534246999998</v>
      </c>
      <c r="AQ304" s="15">
        <v>331</v>
      </c>
      <c r="AS304" s="39"/>
      <c r="AU304" s="14">
        <v>270</v>
      </c>
      <c r="AV304" s="15">
        <v>352.86933863000002</v>
      </c>
      <c r="AW304" s="15">
        <v>65.427988244000005</v>
      </c>
      <c r="AX304" s="15">
        <v>111.68104978</v>
      </c>
      <c r="AY304" s="15">
        <v>172.65494812</v>
      </c>
      <c r="AZ304" s="15">
        <v>6.2356164384000001</v>
      </c>
      <c r="BA304" s="15">
        <v>111.06097874</v>
      </c>
      <c r="BB304" s="15">
        <v>131.50148196000001</v>
      </c>
      <c r="BC304" s="15">
        <v>101.55758476</v>
      </c>
      <c r="BD304" s="15">
        <v>7.0752616247000004</v>
      </c>
      <c r="BE304" s="15">
        <v>368</v>
      </c>
      <c r="BG304" s="39"/>
    </row>
    <row r="305" spans="1:59">
      <c r="A305" s="39"/>
      <c r="B305" s="39"/>
      <c r="C305" s="39"/>
      <c r="E305" s="14">
        <v>271</v>
      </c>
      <c r="F305" s="15">
        <v>402.89114940000002</v>
      </c>
      <c r="G305" s="15">
        <v>85.356213811999993</v>
      </c>
      <c r="H305" s="15">
        <v>140.33630527</v>
      </c>
      <c r="I305" s="15">
        <v>198.66245767000001</v>
      </c>
      <c r="J305" s="15">
        <v>6.2356164384000001</v>
      </c>
      <c r="K305" s="15">
        <v>25.669069344</v>
      </c>
      <c r="L305" s="15">
        <v>180.37570206999999</v>
      </c>
      <c r="M305" s="15">
        <v>310.94715084000001</v>
      </c>
      <c r="N305" s="15">
        <v>8.1283647944999995</v>
      </c>
      <c r="O305" s="15">
        <v>378</v>
      </c>
      <c r="Q305" s="39"/>
      <c r="S305" s="14">
        <v>271</v>
      </c>
      <c r="T305" s="15">
        <v>392.86623193999998</v>
      </c>
      <c r="U305" s="15">
        <v>75.724503370999997</v>
      </c>
      <c r="V305" s="15">
        <v>113.87603693</v>
      </c>
      <c r="W305" s="15">
        <v>162.61495794000001</v>
      </c>
      <c r="X305" s="15">
        <v>6.2356164384000001</v>
      </c>
      <c r="Y305" s="15">
        <v>140.53533994</v>
      </c>
      <c r="Z305" s="15">
        <v>151.0379135</v>
      </c>
      <c r="AA305" s="15">
        <v>160.46271794</v>
      </c>
      <c r="AB305" s="15">
        <v>7.4766941150999999</v>
      </c>
      <c r="AC305" s="15">
        <v>333</v>
      </c>
      <c r="AE305" s="39"/>
      <c r="AG305" s="14">
        <v>271</v>
      </c>
      <c r="AH305" s="15">
        <v>348.25021244999999</v>
      </c>
      <c r="AI305" s="15">
        <v>70.180282179000002</v>
      </c>
      <c r="AJ305" s="15">
        <v>126.56114703999999</v>
      </c>
      <c r="AK305" s="15">
        <v>181.43963789</v>
      </c>
      <c r="AL305" s="15">
        <v>6.2356164384000001</v>
      </c>
      <c r="AM305" s="15">
        <v>39.107407115999997</v>
      </c>
      <c r="AN305" s="15">
        <v>131.97750023</v>
      </c>
      <c r="AO305" s="15">
        <v>149.69957618999999</v>
      </c>
      <c r="AP305" s="15">
        <v>7.0717534246999998</v>
      </c>
      <c r="AQ305" s="15">
        <v>333</v>
      </c>
      <c r="AS305" s="39"/>
      <c r="AU305" s="14">
        <v>271</v>
      </c>
      <c r="AV305" s="15">
        <v>349.21505438000003</v>
      </c>
      <c r="AW305" s="15">
        <v>64.963794081000003</v>
      </c>
      <c r="AX305" s="15">
        <v>111.38825351</v>
      </c>
      <c r="AY305" s="15">
        <v>172.42679197000001</v>
      </c>
      <c r="AZ305" s="15">
        <v>6.2356164384000001</v>
      </c>
      <c r="BA305" s="15">
        <v>111.12326421</v>
      </c>
      <c r="BB305" s="15">
        <v>131.37617899</v>
      </c>
      <c r="BC305" s="15">
        <v>101.61204091</v>
      </c>
      <c r="BD305" s="15">
        <v>7.0752616247000004</v>
      </c>
      <c r="BE305" s="15">
        <v>369</v>
      </c>
      <c r="BG305" s="39"/>
    </row>
    <row r="306" spans="1:59">
      <c r="A306" s="39"/>
      <c r="B306" s="39"/>
      <c r="C306" s="39"/>
      <c r="E306" s="14">
        <v>272</v>
      </c>
      <c r="F306" s="15">
        <v>398.67802997000001</v>
      </c>
      <c r="G306" s="15">
        <v>84.972037217999997</v>
      </c>
      <c r="H306" s="15">
        <v>139.87426191</v>
      </c>
      <c r="I306" s="15">
        <v>198.42167486</v>
      </c>
      <c r="J306" s="15">
        <v>6.2356164384000001</v>
      </c>
      <c r="K306" s="15">
        <v>25.674091769</v>
      </c>
      <c r="L306" s="15">
        <v>180.24710285</v>
      </c>
      <c r="M306" s="15">
        <v>311.74720457000001</v>
      </c>
      <c r="N306" s="15">
        <v>8.1283647944999995</v>
      </c>
      <c r="O306" s="15">
        <v>380</v>
      </c>
      <c r="Q306" s="39"/>
      <c r="S306" s="14">
        <v>272</v>
      </c>
      <c r="T306" s="15">
        <v>388.90614858999999</v>
      </c>
      <c r="U306" s="15">
        <v>75.264393365999993</v>
      </c>
      <c r="V306" s="15">
        <v>113.51898472000001</v>
      </c>
      <c r="W306" s="15">
        <v>162.41573468000001</v>
      </c>
      <c r="X306" s="15">
        <v>6.2356164384000001</v>
      </c>
      <c r="Y306" s="15">
        <v>140.82723566999999</v>
      </c>
      <c r="Z306" s="15">
        <v>150.91225924</v>
      </c>
      <c r="AA306" s="15">
        <v>160.86205476999999</v>
      </c>
      <c r="AB306" s="15">
        <v>7.4766941150999999</v>
      </c>
      <c r="AC306" s="15">
        <v>333</v>
      </c>
      <c r="AE306" s="39"/>
      <c r="AG306" s="14">
        <v>272</v>
      </c>
      <c r="AH306" s="15">
        <v>344.60879964999998</v>
      </c>
      <c r="AI306" s="15">
        <v>69.787177036000003</v>
      </c>
      <c r="AJ306" s="15">
        <v>126.15942172</v>
      </c>
      <c r="AK306" s="15">
        <v>181.22192000000001</v>
      </c>
      <c r="AL306" s="15">
        <v>6.2356164384000001</v>
      </c>
      <c r="AM306" s="15">
        <v>39.126725284999999</v>
      </c>
      <c r="AN306" s="15">
        <v>131.85889933999999</v>
      </c>
      <c r="AO306" s="15">
        <v>149.98689572000001</v>
      </c>
      <c r="AP306" s="15">
        <v>7.0717534246999998</v>
      </c>
      <c r="AQ306" s="15">
        <v>333</v>
      </c>
      <c r="AS306" s="39"/>
      <c r="AU306" s="14">
        <v>272</v>
      </c>
      <c r="AV306" s="15">
        <v>345.52250588999999</v>
      </c>
      <c r="AW306" s="15">
        <v>64.605027500000006</v>
      </c>
      <c r="AX306" s="15">
        <v>111.02829389999999</v>
      </c>
      <c r="AY306" s="15">
        <v>172.19863581000001</v>
      </c>
      <c r="AZ306" s="15">
        <v>6.2356164384000001</v>
      </c>
      <c r="BA306" s="15">
        <v>111.18530382</v>
      </c>
      <c r="BB306" s="15">
        <v>131.26375747</v>
      </c>
      <c r="BC306" s="15">
        <v>101.69417076000001</v>
      </c>
      <c r="BD306" s="15">
        <v>7.0752616247000004</v>
      </c>
      <c r="BE306" s="15">
        <v>369</v>
      </c>
      <c r="BG306" s="39"/>
    </row>
    <row r="307" spans="1:59">
      <c r="A307" s="39"/>
      <c r="B307" s="39"/>
      <c r="C307" s="39"/>
      <c r="E307" s="14">
        <v>273</v>
      </c>
      <c r="F307" s="15">
        <v>394.41167832999997</v>
      </c>
      <c r="G307" s="15">
        <v>84.569714821000005</v>
      </c>
      <c r="H307" s="15">
        <v>139.48359658000001</v>
      </c>
      <c r="I307" s="15">
        <v>198.18089205000001</v>
      </c>
      <c r="J307" s="15">
        <v>6.2356164384000001</v>
      </c>
      <c r="K307" s="15">
        <v>25.679489368999999</v>
      </c>
      <c r="L307" s="15">
        <v>180.13098475000001</v>
      </c>
      <c r="M307" s="15">
        <v>312.56004440999999</v>
      </c>
      <c r="N307" s="15">
        <v>8.1283647944999995</v>
      </c>
      <c r="O307" s="15">
        <v>382</v>
      </c>
      <c r="Q307" s="39"/>
      <c r="S307" s="14">
        <v>273</v>
      </c>
      <c r="T307" s="15">
        <v>384.97759903999997</v>
      </c>
      <c r="U307" s="15">
        <v>74.776151329000001</v>
      </c>
      <c r="V307" s="15">
        <v>113.15853075</v>
      </c>
      <c r="W307" s="15">
        <v>162.21651141000001</v>
      </c>
      <c r="X307" s="15">
        <v>6.2356164384000001</v>
      </c>
      <c r="Y307" s="15">
        <v>141.12064004999999</v>
      </c>
      <c r="Z307" s="15">
        <v>150.79874049</v>
      </c>
      <c r="AA307" s="15">
        <v>161.28273722</v>
      </c>
      <c r="AB307" s="15">
        <v>7.4766941150999999</v>
      </c>
      <c r="AC307" s="15">
        <v>335</v>
      </c>
      <c r="AE307" s="39"/>
      <c r="AG307" s="14">
        <v>273</v>
      </c>
      <c r="AH307" s="15">
        <v>340.91304031999999</v>
      </c>
      <c r="AI307" s="15">
        <v>69.399783577999997</v>
      </c>
      <c r="AJ307" s="15">
        <v>125.80633124000001</v>
      </c>
      <c r="AK307" s="15">
        <v>181.00420212</v>
      </c>
      <c r="AL307" s="15">
        <v>6.2356164384000001</v>
      </c>
      <c r="AM307" s="15">
        <v>39.146160993999999</v>
      </c>
      <c r="AN307" s="15">
        <v>131.75276131999999</v>
      </c>
      <c r="AO307" s="15">
        <v>150.30163438</v>
      </c>
      <c r="AP307" s="15">
        <v>7.0717534246999998</v>
      </c>
      <c r="AQ307" s="15">
        <v>335</v>
      </c>
      <c r="AS307" s="39"/>
      <c r="AU307" s="14">
        <v>273</v>
      </c>
      <c r="AV307" s="15">
        <v>341.93033226</v>
      </c>
      <c r="AW307" s="15">
        <v>64.159426796000005</v>
      </c>
      <c r="AX307" s="15">
        <v>110.65479354999999</v>
      </c>
      <c r="AY307" s="15">
        <v>171.97047964999999</v>
      </c>
      <c r="AZ307" s="15">
        <v>6.2356164384000001</v>
      </c>
      <c r="BA307" s="15">
        <v>111.24706456</v>
      </c>
      <c r="BB307" s="15">
        <v>131.16447327</v>
      </c>
      <c r="BC307" s="15">
        <v>101.79825384999999</v>
      </c>
      <c r="BD307" s="15">
        <v>7.0752616247000004</v>
      </c>
      <c r="BE307" s="15">
        <v>371</v>
      </c>
      <c r="BG307" s="39"/>
    </row>
    <row r="308" spans="1:59">
      <c r="A308" s="39"/>
      <c r="B308" s="39"/>
      <c r="C308" s="39"/>
      <c r="E308" s="14">
        <v>274</v>
      </c>
      <c r="F308" s="15">
        <v>390.00786905000001</v>
      </c>
      <c r="G308" s="15">
        <v>84.239930147999999</v>
      </c>
      <c r="H308" s="15">
        <v>139.15785115</v>
      </c>
      <c r="I308" s="15">
        <v>197.94010922999999</v>
      </c>
      <c r="J308" s="15">
        <v>6.2356164384000001</v>
      </c>
      <c r="K308" s="15">
        <v>25.685264549999999</v>
      </c>
      <c r="L308" s="15">
        <v>180.02759048999999</v>
      </c>
      <c r="M308" s="15">
        <v>313.38559427000001</v>
      </c>
      <c r="N308" s="15">
        <v>8.1283647944999995</v>
      </c>
      <c r="O308" s="15">
        <v>384</v>
      </c>
      <c r="Q308" s="39"/>
      <c r="S308" s="14">
        <v>274</v>
      </c>
      <c r="T308" s="15">
        <v>380.89503022999997</v>
      </c>
      <c r="U308" s="15">
        <v>74.459740741000005</v>
      </c>
      <c r="V308" s="15">
        <v>112.78026457999999</v>
      </c>
      <c r="W308" s="15">
        <v>162.01728814000001</v>
      </c>
      <c r="X308" s="15">
        <v>6.2356164384000001</v>
      </c>
      <c r="Y308" s="15">
        <v>141.41550104000001</v>
      </c>
      <c r="Z308" s="15">
        <v>150.69759209</v>
      </c>
      <c r="AA308" s="15">
        <v>161.72498895999999</v>
      </c>
      <c r="AB308" s="15">
        <v>7.4766941150999999</v>
      </c>
      <c r="AC308" s="15">
        <v>335</v>
      </c>
      <c r="AE308" s="39"/>
      <c r="AG308" s="14">
        <v>274</v>
      </c>
      <c r="AH308" s="15">
        <v>337.21691024</v>
      </c>
      <c r="AI308" s="15">
        <v>69.052876437999998</v>
      </c>
      <c r="AJ308" s="15">
        <v>125.4131252</v>
      </c>
      <c r="AK308" s="15">
        <v>180.78648423000001</v>
      </c>
      <c r="AL308" s="15">
        <v>6.2356164384000001</v>
      </c>
      <c r="AM308" s="15">
        <v>39.165707902000001</v>
      </c>
      <c r="AN308" s="15">
        <v>131.6593317</v>
      </c>
      <c r="AO308" s="15">
        <v>150.64415423</v>
      </c>
      <c r="AP308" s="15">
        <v>7.0717534246999998</v>
      </c>
      <c r="AQ308" s="15">
        <v>335</v>
      </c>
      <c r="AS308" s="39"/>
      <c r="AU308" s="14">
        <v>274</v>
      </c>
      <c r="AV308" s="15">
        <v>338.08507035000002</v>
      </c>
      <c r="AW308" s="15">
        <v>63.879021807999997</v>
      </c>
      <c r="AX308" s="15">
        <v>110.36918577</v>
      </c>
      <c r="AY308" s="15">
        <v>171.7423235</v>
      </c>
      <c r="AZ308" s="15">
        <v>6.2356164384000001</v>
      </c>
      <c r="BA308" s="15">
        <v>111.30851344</v>
      </c>
      <c r="BB308" s="15">
        <v>131.07858225000001</v>
      </c>
      <c r="BC308" s="15">
        <v>101.93944737</v>
      </c>
      <c r="BD308" s="15">
        <v>7.0752616247000004</v>
      </c>
      <c r="BE308" s="15">
        <v>371</v>
      </c>
      <c r="BG308" s="39"/>
    </row>
    <row r="309" spans="1:59">
      <c r="A309" s="39"/>
      <c r="B309" s="39"/>
      <c r="C309" s="39"/>
      <c r="E309" s="14">
        <v>275</v>
      </c>
      <c r="F309" s="15">
        <v>385.88693067000003</v>
      </c>
      <c r="G309" s="15">
        <v>83.802730491999995</v>
      </c>
      <c r="H309" s="15">
        <v>138.69000197</v>
      </c>
      <c r="I309" s="15">
        <v>197.66597426000001</v>
      </c>
      <c r="J309" s="15">
        <v>6.2356164384000001</v>
      </c>
      <c r="K309" s="15">
        <v>25.691415748000001</v>
      </c>
      <c r="L309" s="15">
        <v>179.93700185</v>
      </c>
      <c r="M309" s="15">
        <v>314.22351223999999</v>
      </c>
      <c r="N309" s="15">
        <v>8.1283647944999995</v>
      </c>
      <c r="O309" s="15">
        <v>386</v>
      </c>
      <c r="Q309" s="39"/>
      <c r="S309" s="14">
        <v>275</v>
      </c>
      <c r="T309" s="15">
        <v>376.84054363000001</v>
      </c>
      <c r="U309" s="15">
        <v>74.130232609999993</v>
      </c>
      <c r="V309" s="15">
        <v>112.446861</v>
      </c>
      <c r="W309" s="15">
        <v>161.75821762000001</v>
      </c>
      <c r="X309" s="15">
        <v>6.2356164384000001</v>
      </c>
      <c r="Y309" s="15">
        <v>141.71173457</v>
      </c>
      <c r="Z309" s="15">
        <v>150.60890628000001</v>
      </c>
      <c r="AA309" s="15">
        <v>162.18877936000001</v>
      </c>
      <c r="AB309" s="15">
        <v>7.4766941150999999</v>
      </c>
      <c r="AC309" s="15">
        <v>336</v>
      </c>
      <c r="AE309" s="39"/>
      <c r="AG309" s="14">
        <v>275</v>
      </c>
      <c r="AH309" s="15">
        <v>333.57713690999998</v>
      </c>
      <c r="AI309" s="15">
        <v>68.685183179999996</v>
      </c>
      <c r="AJ309" s="15">
        <v>125.0195411</v>
      </c>
      <c r="AK309" s="15">
        <v>180.53357377</v>
      </c>
      <c r="AL309" s="15">
        <v>6.2356164384000001</v>
      </c>
      <c r="AM309" s="15">
        <v>39.185357341</v>
      </c>
      <c r="AN309" s="15">
        <v>131.57871431999999</v>
      </c>
      <c r="AO309" s="15">
        <v>151.01451900999999</v>
      </c>
      <c r="AP309" s="15">
        <v>7.0717534246999998</v>
      </c>
      <c r="AQ309" s="15">
        <v>336</v>
      </c>
      <c r="AS309" s="39"/>
      <c r="AU309" s="14">
        <v>275</v>
      </c>
      <c r="AV309" s="15">
        <v>334.35916850000001</v>
      </c>
      <c r="AW309" s="15">
        <v>63.595560943999999</v>
      </c>
      <c r="AX309" s="15">
        <v>110.08286625</v>
      </c>
      <c r="AY309" s="15">
        <v>171.39857488999999</v>
      </c>
      <c r="AZ309" s="15">
        <v>6.2356164384000001</v>
      </c>
      <c r="BA309" s="15">
        <v>111.36961770000001</v>
      </c>
      <c r="BB309" s="15">
        <v>131.00619438999999</v>
      </c>
      <c r="BC309" s="15">
        <v>102.11481442</v>
      </c>
      <c r="BD309" s="15">
        <v>7.0752616247000004</v>
      </c>
      <c r="BE309" s="15">
        <v>373</v>
      </c>
      <c r="BG309" s="39"/>
    </row>
    <row r="310" spans="1:59">
      <c r="A310" s="39"/>
      <c r="B310" s="39"/>
      <c r="C310" s="39"/>
      <c r="E310" s="14">
        <v>276</v>
      </c>
      <c r="F310" s="15">
        <v>381.94116344999998</v>
      </c>
      <c r="G310" s="15">
        <v>83.392952144999995</v>
      </c>
      <c r="H310" s="15">
        <v>138.12473328999999</v>
      </c>
      <c r="I310" s="15">
        <v>197.28666630000001</v>
      </c>
      <c r="J310" s="15">
        <v>6.2356164384000001</v>
      </c>
      <c r="K310" s="15">
        <v>25.698544424000001</v>
      </c>
      <c r="L310" s="15">
        <v>179.85865674999999</v>
      </c>
      <c r="M310" s="15">
        <v>315.07239307999998</v>
      </c>
      <c r="N310" s="15">
        <v>8.1283647944999995</v>
      </c>
      <c r="O310" s="15">
        <v>387</v>
      </c>
      <c r="Q310" s="39"/>
      <c r="S310" s="14">
        <v>276</v>
      </c>
      <c r="T310" s="15">
        <v>372.97691239</v>
      </c>
      <c r="U310" s="15">
        <v>73.706238549000005</v>
      </c>
      <c r="V310" s="15">
        <v>112.05661685</v>
      </c>
      <c r="W310" s="15">
        <v>161.45961825000001</v>
      </c>
      <c r="X310" s="15">
        <v>6.2356164384000001</v>
      </c>
      <c r="Y310" s="15">
        <v>142.00912830999999</v>
      </c>
      <c r="Z310" s="15">
        <v>150.53220497000001</v>
      </c>
      <c r="AA310" s="15">
        <v>162.67306076</v>
      </c>
      <c r="AB310" s="15">
        <v>7.4766941150999999</v>
      </c>
      <c r="AC310" s="15">
        <v>336</v>
      </c>
      <c r="AE310" s="39"/>
      <c r="AG310" s="14">
        <v>276</v>
      </c>
      <c r="AH310" s="15">
        <v>330.01507397</v>
      </c>
      <c r="AI310" s="15">
        <v>68.346837472000004</v>
      </c>
      <c r="AJ310" s="15">
        <v>124.60566796000001</v>
      </c>
      <c r="AK310" s="15">
        <v>180.19389441000001</v>
      </c>
      <c r="AL310" s="15">
        <v>6.2356164384000001</v>
      </c>
      <c r="AM310" s="15">
        <v>39.205091338999999</v>
      </c>
      <c r="AN310" s="15">
        <v>131.51044625</v>
      </c>
      <c r="AO310" s="15">
        <v>151.41159924999999</v>
      </c>
      <c r="AP310" s="15">
        <v>7.0717534246999998</v>
      </c>
      <c r="AQ310" s="15">
        <v>336</v>
      </c>
      <c r="AS310" s="39"/>
      <c r="AU310" s="14">
        <v>276</v>
      </c>
      <c r="AV310" s="15">
        <v>330.68438983999999</v>
      </c>
      <c r="AW310" s="15">
        <v>63.240355538000003</v>
      </c>
      <c r="AX310" s="15">
        <v>109.75415665</v>
      </c>
      <c r="AY310" s="15">
        <v>171.11783772999999</v>
      </c>
      <c r="AZ310" s="15">
        <v>6.2356164384000001</v>
      </c>
      <c r="BA310" s="15">
        <v>111.43034564</v>
      </c>
      <c r="BB310" s="15">
        <v>130.94683627000001</v>
      </c>
      <c r="BC310" s="15">
        <v>102.31274732999999</v>
      </c>
      <c r="BD310" s="15">
        <v>7.0752616247000004</v>
      </c>
      <c r="BE310" s="15">
        <v>373</v>
      </c>
      <c r="BG310" s="39"/>
    </row>
    <row r="311" spans="1:59">
      <c r="A311" s="39"/>
      <c r="B311" s="39"/>
      <c r="C311" s="39"/>
      <c r="E311" s="14">
        <v>277</v>
      </c>
      <c r="F311" s="15">
        <v>377.80066335999999</v>
      </c>
      <c r="G311" s="15">
        <v>82.951555028000001</v>
      </c>
      <c r="H311" s="15">
        <v>137.65436245999999</v>
      </c>
      <c r="I311" s="15">
        <v>197.03881215999999</v>
      </c>
      <c r="J311" s="15">
        <v>6.2356164384000001</v>
      </c>
      <c r="K311" s="15">
        <v>25.706004489000001</v>
      </c>
      <c r="L311" s="15">
        <v>179.79183215</v>
      </c>
      <c r="M311" s="15">
        <v>315.93056571</v>
      </c>
      <c r="N311" s="15">
        <v>8.1283647944999995</v>
      </c>
      <c r="O311" s="15">
        <v>389</v>
      </c>
      <c r="Q311" s="39"/>
      <c r="S311" s="14">
        <v>277</v>
      </c>
      <c r="T311" s="15">
        <v>369.06661314000002</v>
      </c>
      <c r="U311" s="15">
        <v>73.213534414999998</v>
      </c>
      <c r="V311" s="15">
        <v>111.67657156999999</v>
      </c>
      <c r="W311" s="15">
        <v>161.26619808000001</v>
      </c>
      <c r="X311" s="15">
        <v>6.2356164384000001</v>
      </c>
      <c r="Y311" s="15">
        <v>142.30743792999999</v>
      </c>
      <c r="Z311" s="15">
        <v>150.46686751999999</v>
      </c>
      <c r="AA311" s="15">
        <v>163.17653127</v>
      </c>
      <c r="AB311" s="15">
        <v>7.4766941150999999</v>
      </c>
      <c r="AC311" s="15">
        <v>338</v>
      </c>
      <c r="AE311" s="39"/>
      <c r="AG311" s="14">
        <v>277</v>
      </c>
      <c r="AH311" s="15">
        <v>326.53292786999998</v>
      </c>
      <c r="AI311" s="15">
        <v>67.831424752000004</v>
      </c>
      <c r="AJ311" s="15">
        <v>124.1779535</v>
      </c>
      <c r="AK311" s="15">
        <v>179.96520652999999</v>
      </c>
      <c r="AL311" s="15">
        <v>6.2356164384000001</v>
      </c>
      <c r="AM311" s="15">
        <v>39.224889599999997</v>
      </c>
      <c r="AN311" s="15">
        <v>131.45392287999999</v>
      </c>
      <c r="AO311" s="15">
        <v>151.83396714</v>
      </c>
      <c r="AP311" s="15">
        <v>7.0717534246999998</v>
      </c>
      <c r="AQ311" s="15">
        <v>338</v>
      </c>
      <c r="AS311" s="39"/>
      <c r="AU311" s="14">
        <v>277</v>
      </c>
      <c r="AV311" s="15">
        <v>327.11501512000001</v>
      </c>
      <c r="AW311" s="15">
        <v>62.838396246000002</v>
      </c>
      <c r="AX311" s="15">
        <v>109.30798726</v>
      </c>
      <c r="AY311" s="15">
        <v>170.89591028000001</v>
      </c>
      <c r="AZ311" s="15">
        <v>6.2356164384000001</v>
      </c>
      <c r="BA311" s="15">
        <v>111.4906658</v>
      </c>
      <c r="BB311" s="15">
        <v>130.89988858999999</v>
      </c>
      <c r="BC311" s="15">
        <v>102.53027711</v>
      </c>
      <c r="BD311" s="15">
        <v>7.0752616247000004</v>
      </c>
      <c r="BE311" s="15">
        <v>374</v>
      </c>
      <c r="BG311" s="39"/>
    </row>
    <row r="312" spans="1:59">
      <c r="A312" s="39"/>
      <c r="B312" s="39"/>
      <c r="C312" s="39"/>
      <c r="E312" s="14">
        <v>278</v>
      </c>
      <c r="F312" s="15">
        <v>373.64874753999999</v>
      </c>
      <c r="G312" s="15">
        <v>82.482423128999997</v>
      </c>
      <c r="H312" s="15">
        <v>137.21034875000001</v>
      </c>
      <c r="I312" s="15">
        <v>196.80375140000001</v>
      </c>
      <c r="J312" s="15">
        <v>6.2356164384000001</v>
      </c>
      <c r="K312" s="15">
        <v>25.713737610999999</v>
      </c>
      <c r="L312" s="15">
        <v>179.73580504</v>
      </c>
      <c r="M312" s="15">
        <v>316.79635905999999</v>
      </c>
      <c r="N312" s="15">
        <v>8.1283647944999995</v>
      </c>
      <c r="O312" s="15">
        <v>391</v>
      </c>
      <c r="Q312" s="39"/>
      <c r="S312" s="14">
        <v>278</v>
      </c>
      <c r="T312" s="15">
        <v>365.03598262999998</v>
      </c>
      <c r="U312" s="15">
        <v>72.868252244999994</v>
      </c>
      <c r="V312" s="15">
        <v>111.26943559</v>
      </c>
      <c r="W312" s="15">
        <v>161.07277791000001</v>
      </c>
      <c r="X312" s="15">
        <v>6.2356164384000001</v>
      </c>
      <c r="Y312" s="15">
        <v>142.60641906000001</v>
      </c>
      <c r="Z312" s="15">
        <v>150.41227325</v>
      </c>
      <c r="AA312" s="15">
        <v>163.69788896</v>
      </c>
      <c r="AB312" s="15">
        <v>7.4766941150999999</v>
      </c>
      <c r="AC312" s="15">
        <v>338</v>
      </c>
      <c r="AE312" s="39"/>
      <c r="AG312" s="14">
        <v>278</v>
      </c>
      <c r="AH312" s="15">
        <v>322.71000383000001</v>
      </c>
      <c r="AI312" s="15">
        <v>67.562776645</v>
      </c>
      <c r="AJ312" s="15">
        <v>123.82787514</v>
      </c>
      <c r="AK312" s="15">
        <v>179.75289588999999</v>
      </c>
      <c r="AL312" s="15">
        <v>6.2356164384000001</v>
      </c>
      <c r="AM312" s="15">
        <v>39.244731827999999</v>
      </c>
      <c r="AN312" s="15">
        <v>131.40853956999999</v>
      </c>
      <c r="AO312" s="15">
        <v>152.2801949</v>
      </c>
      <c r="AP312" s="15">
        <v>7.0717534246999998</v>
      </c>
      <c r="AQ312" s="15">
        <v>338</v>
      </c>
      <c r="AS312" s="39"/>
      <c r="AU312" s="14">
        <v>278</v>
      </c>
      <c r="AV312" s="15">
        <v>323.59492659</v>
      </c>
      <c r="AW312" s="15">
        <v>62.387336431999998</v>
      </c>
      <c r="AX312" s="15">
        <v>108.86163222</v>
      </c>
      <c r="AY312" s="15">
        <v>170.67398283</v>
      </c>
      <c r="AZ312" s="15">
        <v>6.2356164384000001</v>
      </c>
      <c r="BA312" s="15">
        <v>111.55054672</v>
      </c>
      <c r="BB312" s="15">
        <v>130.86473207</v>
      </c>
      <c r="BC312" s="15">
        <v>102.76546017</v>
      </c>
      <c r="BD312" s="15">
        <v>7.0752616247000004</v>
      </c>
      <c r="BE312" s="15">
        <v>374</v>
      </c>
      <c r="BG312" s="39"/>
    </row>
    <row r="313" spans="1:59">
      <c r="A313" s="39"/>
      <c r="B313" s="39"/>
      <c r="C313" s="39"/>
      <c r="E313" s="14">
        <v>279</v>
      </c>
      <c r="F313" s="15">
        <v>369.42723561000003</v>
      </c>
      <c r="G313" s="15">
        <v>82.083493820000001</v>
      </c>
      <c r="H313" s="15">
        <v>136.80833453</v>
      </c>
      <c r="I313" s="15">
        <v>196.52608466000001</v>
      </c>
      <c r="J313" s="15">
        <v>6.2356164384000001</v>
      </c>
      <c r="K313" s="15">
        <v>25.721723396000002</v>
      </c>
      <c r="L313" s="15">
        <v>179.68985236</v>
      </c>
      <c r="M313" s="15">
        <v>317.66810206000002</v>
      </c>
      <c r="N313" s="15">
        <v>8.1283647944999995</v>
      </c>
      <c r="O313" s="15">
        <v>393</v>
      </c>
      <c r="Q313" s="39"/>
      <c r="S313" s="14">
        <v>279</v>
      </c>
      <c r="T313" s="15">
        <v>361.19702912999998</v>
      </c>
      <c r="U313" s="15">
        <v>72.458603511000007</v>
      </c>
      <c r="V313" s="15">
        <v>110.79718975</v>
      </c>
      <c r="W313" s="15">
        <v>160.81715715999999</v>
      </c>
      <c r="X313" s="15">
        <v>6.2356164384000001</v>
      </c>
      <c r="Y313" s="15">
        <v>142.90582734</v>
      </c>
      <c r="Z313" s="15">
        <v>150.36780150999999</v>
      </c>
      <c r="AA313" s="15">
        <v>164.23583192999999</v>
      </c>
      <c r="AB313" s="15">
        <v>7.4766941150999999</v>
      </c>
      <c r="AC313" s="15">
        <v>340</v>
      </c>
      <c r="AE313" s="39"/>
      <c r="AG313" s="14">
        <v>279</v>
      </c>
      <c r="AH313" s="15">
        <v>319.07333874</v>
      </c>
      <c r="AI313" s="15">
        <v>67.248761662000007</v>
      </c>
      <c r="AJ313" s="15">
        <v>123.41668082</v>
      </c>
      <c r="AK313" s="15">
        <v>179.46080913</v>
      </c>
      <c r="AL313" s="15">
        <v>6.2356164384000001</v>
      </c>
      <c r="AM313" s="15">
        <v>39.264597727000002</v>
      </c>
      <c r="AN313" s="15">
        <v>131.37369171</v>
      </c>
      <c r="AO313" s="15">
        <v>152.74885474000001</v>
      </c>
      <c r="AP313" s="15">
        <v>7.0717534246999998</v>
      </c>
      <c r="AQ313" s="15">
        <v>340</v>
      </c>
      <c r="AS313" s="39"/>
      <c r="AU313" s="14">
        <v>279</v>
      </c>
      <c r="AV313" s="15">
        <v>320.02732995000002</v>
      </c>
      <c r="AW313" s="15">
        <v>62.024899984000001</v>
      </c>
      <c r="AX313" s="15">
        <v>108.47333739</v>
      </c>
      <c r="AY313" s="15">
        <v>170.35287991000001</v>
      </c>
      <c r="AZ313" s="15">
        <v>6.2356164384000001</v>
      </c>
      <c r="BA313" s="15">
        <v>111.60995695</v>
      </c>
      <c r="BB313" s="15">
        <v>130.84074741000001</v>
      </c>
      <c r="BC313" s="15">
        <v>103.01735483</v>
      </c>
      <c r="BD313" s="15">
        <v>7.0752616247000004</v>
      </c>
      <c r="BE313" s="15">
        <v>376</v>
      </c>
      <c r="BG313" s="39"/>
    </row>
    <row r="314" spans="1:59">
      <c r="A314" s="39"/>
      <c r="B314" s="39"/>
      <c r="C314" s="39"/>
      <c r="E314" s="14">
        <v>280</v>
      </c>
      <c r="F314" s="15">
        <v>365.39517030000002</v>
      </c>
      <c r="G314" s="15">
        <v>81.636381193000005</v>
      </c>
      <c r="H314" s="15">
        <v>136.47471926</v>
      </c>
      <c r="I314" s="15">
        <v>196.03875567</v>
      </c>
      <c r="J314" s="15">
        <v>6.2356164384000001</v>
      </c>
      <c r="K314" s="15">
        <v>25.729941446000002</v>
      </c>
      <c r="L314" s="15">
        <v>179.65325107999999</v>
      </c>
      <c r="M314" s="15">
        <v>318.54412361999999</v>
      </c>
      <c r="N314" s="15">
        <v>8.1283647944999995</v>
      </c>
      <c r="O314" s="15">
        <v>394</v>
      </c>
      <c r="Q314" s="39"/>
      <c r="S314" s="14">
        <v>280</v>
      </c>
      <c r="T314" s="15">
        <v>357.21008704000002</v>
      </c>
      <c r="U314" s="15">
        <v>72.049156956000004</v>
      </c>
      <c r="V314" s="15">
        <v>110.50714014</v>
      </c>
      <c r="W314" s="15">
        <v>160.52712658999999</v>
      </c>
      <c r="X314" s="15">
        <v>6.2356164384000001</v>
      </c>
      <c r="Y314" s="15">
        <v>143.20541842</v>
      </c>
      <c r="Z314" s="15">
        <v>150.33283162000001</v>
      </c>
      <c r="AA314" s="15">
        <v>164.78905827</v>
      </c>
      <c r="AB314" s="15">
        <v>7.4766941150999999</v>
      </c>
      <c r="AC314" s="15">
        <v>340</v>
      </c>
      <c r="AE314" s="39"/>
      <c r="AG314" s="14">
        <v>280</v>
      </c>
      <c r="AH314" s="15">
        <v>315.68307599000002</v>
      </c>
      <c r="AI314" s="15">
        <v>66.811109688000002</v>
      </c>
      <c r="AJ314" s="15">
        <v>123.06207505</v>
      </c>
      <c r="AK314" s="15">
        <v>178.98936848</v>
      </c>
      <c r="AL314" s="15">
        <v>6.2356164384000001</v>
      </c>
      <c r="AM314" s="15">
        <v>39.284466999000003</v>
      </c>
      <c r="AN314" s="15">
        <v>131.34877467999999</v>
      </c>
      <c r="AO314" s="15">
        <v>153.23851887000001</v>
      </c>
      <c r="AP314" s="15">
        <v>7.0717534246999998</v>
      </c>
      <c r="AQ314" s="15">
        <v>340</v>
      </c>
      <c r="AS314" s="39"/>
      <c r="AU314" s="14">
        <v>280</v>
      </c>
      <c r="AV314" s="15">
        <v>316.5442802</v>
      </c>
      <c r="AW314" s="15">
        <v>61.737732258999998</v>
      </c>
      <c r="AX314" s="15">
        <v>108.08691619</v>
      </c>
      <c r="AY314" s="15">
        <v>169.87008774</v>
      </c>
      <c r="AZ314" s="15">
        <v>6.2356164384000001</v>
      </c>
      <c r="BA314" s="15">
        <v>111.66886503000001</v>
      </c>
      <c r="BB314" s="15">
        <v>130.82731533</v>
      </c>
      <c r="BC314" s="15">
        <v>103.28501937</v>
      </c>
      <c r="BD314" s="15">
        <v>7.0752616247000004</v>
      </c>
      <c r="BE314" s="15">
        <v>376</v>
      </c>
      <c r="BG314" s="39"/>
    </row>
    <row r="315" spans="1:59">
      <c r="A315" s="39"/>
      <c r="B315" s="39"/>
      <c r="C315" s="39"/>
      <c r="E315" s="14">
        <v>281</v>
      </c>
      <c r="F315" s="15">
        <v>361.44620006999997</v>
      </c>
      <c r="G315" s="15">
        <v>81.250174544000004</v>
      </c>
      <c r="H315" s="15">
        <v>136.01794058999999</v>
      </c>
      <c r="I315" s="15">
        <v>195.53058902999999</v>
      </c>
      <c r="J315" s="15">
        <v>6.2356164384000001</v>
      </c>
      <c r="K315" s="15">
        <v>25.738371366999999</v>
      </c>
      <c r="L315" s="15">
        <v>179.62527818000001</v>
      </c>
      <c r="M315" s="15">
        <v>319.42275267999997</v>
      </c>
      <c r="N315" s="15">
        <v>8.1283647944999995</v>
      </c>
      <c r="O315" s="15">
        <v>396</v>
      </c>
      <c r="Q315" s="39"/>
      <c r="S315" s="14">
        <v>281</v>
      </c>
      <c r="T315" s="15">
        <v>353.32242234</v>
      </c>
      <c r="U315" s="15">
        <v>71.643671241000007</v>
      </c>
      <c r="V315" s="15">
        <v>110.11130085000001</v>
      </c>
      <c r="W315" s="15">
        <v>160.23964746999999</v>
      </c>
      <c r="X315" s="15">
        <v>6.2356164384000001</v>
      </c>
      <c r="Y315" s="15">
        <v>143.50494793999999</v>
      </c>
      <c r="Z315" s="15">
        <v>150.30674292</v>
      </c>
      <c r="AA315" s="15">
        <v>165.35626607</v>
      </c>
      <c r="AB315" s="15">
        <v>7.4766941150999999</v>
      </c>
      <c r="AC315" s="15">
        <v>341</v>
      </c>
      <c r="AE315" s="39"/>
      <c r="AG315" s="14">
        <v>281</v>
      </c>
      <c r="AH315" s="15">
        <v>312.26162552</v>
      </c>
      <c r="AI315" s="15">
        <v>66.464365928000007</v>
      </c>
      <c r="AJ315" s="15">
        <v>122.5764398</v>
      </c>
      <c r="AK315" s="15">
        <v>178.58923680999999</v>
      </c>
      <c r="AL315" s="15">
        <v>6.2356164384000001</v>
      </c>
      <c r="AM315" s="15">
        <v>39.304319348999996</v>
      </c>
      <c r="AN315" s="15">
        <v>131.33318384</v>
      </c>
      <c r="AO315" s="15">
        <v>153.74775948999999</v>
      </c>
      <c r="AP315" s="15">
        <v>7.0717534246999998</v>
      </c>
      <c r="AQ315" s="15">
        <v>341</v>
      </c>
      <c r="AS315" s="39"/>
      <c r="AU315" s="14">
        <v>281</v>
      </c>
      <c r="AV315" s="15">
        <v>313.11241128</v>
      </c>
      <c r="AW315" s="15">
        <v>61.331338873</v>
      </c>
      <c r="AX315" s="15">
        <v>107.79702813999999</v>
      </c>
      <c r="AY315" s="15">
        <v>169.35880725999999</v>
      </c>
      <c r="AZ315" s="15">
        <v>6.2356164384000001</v>
      </c>
      <c r="BA315" s="15">
        <v>111.7272395</v>
      </c>
      <c r="BB315" s="15">
        <v>130.82381652999999</v>
      </c>
      <c r="BC315" s="15">
        <v>103.5675121</v>
      </c>
      <c r="BD315" s="15">
        <v>7.0752616247000004</v>
      </c>
      <c r="BE315" s="15">
        <v>377</v>
      </c>
      <c r="BG315" s="39"/>
    </row>
    <row r="316" spans="1:59">
      <c r="A316" s="39"/>
      <c r="B316" s="39"/>
      <c r="C316" s="39"/>
      <c r="E316" s="14">
        <v>282</v>
      </c>
      <c r="F316" s="15">
        <v>357.45736889</v>
      </c>
      <c r="G316" s="15">
        <v>80.807557716000005</v>
      </c>
      <c r="H316" s="15">
        <v>135.58601621</v>
      </c>
      <c r="I316" s="15">
        <v>195.09383922000001</v>
      </c>
      <c r="J316" s="15">
        <v>6.2356164384000001</v>
      </c>
      <c r="K316" s="15">
        <v>25.746992763000002</v>
      </c>
      <c r="L316" s="15">
        <v>179.60521062000001</v>
      </c>
      <c r="M316" s="15">
        <v>320.30231816000003</v>
      </c>
      <c r="N316" s="15">
        <v>8.1283647944999995</v>
      </c>
      <c r="O316" s="15">
        <v>397</v>
      </c>
      <c r="Q316" s="39"/>
      <c r="S316" s="14">
        <v>282</v>
      </c>
      <c r="T316" s="15">
        <v>349.53693627000001</v>
      </c>
      <c r="U316" s="15">
        <v>71.194047067</v>
      </c>
      <c r="V316" s="15">
        <v>109.67622231</v>
      </c>
      <c r="W316" s="15">
        <v>159.93336742</v>
      </c>
      <c r="X316" s="15">
        <v>6.2356164384000001</v>
      </c>
      <c r="Y316" s="15">
        <v>143.80438207</v>
      </c>
      <c r="Z316" s="15">
        <v>150.28891476000001</v>
      </c>
      <c r="AA316" s="15">
        <v>165.93615342000001</v>
      </c>
      <c r="AB316" s="15">
        <v>7.4766941150999999</v>
      </c>
      <c r="AC316" s="15">
        <v>341</v>
      </c>
      <c r="AE316" s="39"/>
      <c r="AG316" s="14">
        <v>282</v>
      </c>
      <c r="AH316" s="15">
        <v>308.77579630000002</v>
      </c>
      <c r="AI316" s="15">
        <v>66.086795475000002</v>
      </c>
      <c r="AJ316" s="15">
        <v>122.10747922</v>
      </c>
      <c r="AK316" s="15">
        <v>178.26763591</v>
      </c>
      <c r="AL316" s="15">
        <v>6.2356164384000001</v>
      </c>
      <c r="AM316" s="15">
        <v>39.324134479999998</v>
      </c>
      <c r="AN316" s="15">
        <v>131.32631458</v>
      </c>
      <c r="AO316" s="15">
        <v>154.27514880999999</v>
      </c>
      <c r="AP316" s="15">
        <v>7.0717534246999998</v>
      </c>
      <c r="AQ316" s="15">
        <v>341</v>
      </c>
      <c r="AS316" s="39"/>
      <c r="AU316" s="14">
        <v>282</v>
      </c>
      <c r="AV316" s="15">
        <v>309.42748965999999</v>
      </c>
      <c r="AW316" s="15">
        <v>61.039464133000003</v>
      </c>
      <c r="AX316" s="15">
        <v>107.42139195</v>
      </c>
      <c r="AY316" s="15">
        <v>169.07180897999999</v>
      </c>
      <c r="AZ316" s="15">
        <v>6.2356164384000001</v>
      </c>
      <c r="BA316" s="15">
        <v>111.78504890000001</v>
      </c>
      <c r="BB316" s="15">
        <v>130.82963172999999</v>
      </c>
      <c r="BC316" s="15">
        <v>103.86389131999999</v>
      </c>
      <c r="BD316" s="15">
        <v>7.0752616247000004</v>
      </c>
      <c r="BE316" s="15">
        <v>377</v>
      </c>
      <c r="BG316" s="39"/>
    </row>
    <row r="317" spans="1:59">
      <c r="A317" s="39"/>
      <c r="B317" s="39"/>
      <c r="C317" s="39"/>
      <c r="E317" s="14">
        <v>283</v>
      </c>
      <c r="F317" s="15">
        <v>353.20479289000002</v>
      </c>
      <c r="G317" s="15">
        <v>80.339350886000005</v>
      </c>
      <c r="H317" s="15">
        <v>135.24704383</v>
      </c>
      <c r="I317" s="15">
        <v>194.85347224</v>
      </c>
      <c r="J317" s="15">
        <v>6.2356164384000001</v>
      </c>
      <c r="K317" s="15">
        <v>25.755785238000001</v>
      </c>
      <c r="L317" s="15">
        <v>179.59232535000001</v>
      </c>
      <c r="M317" s="15">
        <v>321.18114899</v>
      </c>
      <c r="N317" s="15">
        <v>8.1283647944999995</v>
      </c>
      <c r="O317" s="15">
        <v>399</v>
      </c>
      <c r="Q317" s="39"/>
      <c r="S317" s="14">
        <v>283</v>
      </c>
      <c r="T317" s="15">
        <v>345.69833340000002</v>
      </c>
      <c r="U317" s="15">
        <v>70.619175592000005</v>
      </c>
      <c r="V317" s="15">
        <v>109.30145284</v>
      </c>
      <c r="W317" s="15">
        <v>159.74514241</v>
      </c>
      <c r="X317" s="15">
        <v>6.2356164384000001</v>
      </c>
      <c r="Y317" s="15">
        <v>144.10328272999999</v>
      </c>
      <c r="Z317" s="15">
        <v>150.27872647000001</v>
      </c>
      <c r="AA317" s="15">
        <v>166.52741839999999</v>
      </c>
      <c r="AB317" s="15">
        <v>7.4766941150999999</v>
      </c>
      <c r="AC317" s="15">
        <v>343</v>
      </c>
      <c r="AE317" s="39"/>
      <c r="AG317" s="14">
        <v>283</v>
      </c>
      <c r="AH317" s="15">
        <v>305.11346744999997</v>
      </c>
      <c r="AI317" s="15">
        <v>65.667012229999997</v>
      </c>
      <c r="AJ317" s="15">
        <v>121.74461443</v>
      </c>
      <c r="AK317" s="15">
        <v>178.05865165</v>
      </c>
      <c r="AL317" s="15">
        <v>6.2356164384000001</v>
      </c>
      <c r="AM317" s="15">
        <v>39.343892095000001</v>
      </c>
      <c r="AN317" s="15">
        <v>131.32756226999999</v>
      </c>
      <c r="AO317" s="15">
        <v>154.81925903999999</v>
      </c>
      <c r="AP317" s="15">
        <v>7.0717534246999998</v>
      </c>
      <c r="AQ317" s="15">
        <v>343</v>
      </c>
      <c r="AS317" s="39"/>
      <c r="AU317" s="14">
        <v>283</v>
      </c>
      <c r="AV317" s="15">
        <v>305.88893901</v>
      </c>
      <c r="AW317" s="15">
        <v>60.526694855000002</v>
      </c>
      <c r="AX317" s="15">
        <v>107.05169893999999</v>
      </c>
      <c r="AY317" s="15">
        <v>168.85339106999999</v>
      </c>
      <c r="AZ317" s="15">
        <v>6.2356164384000001</v>
      </c>
      <c r="BA317" s="15">
        <v>111.84226178999999</v>
      </c>
      <c r="BB317" s="15">
        <v>130.84414163</v>
      </c>
      <c r="BC317" s="15">
        <v>104.17321532</v>
      </c>
      <c r="BD317" s="15">
        <v>7.0752616247000004</v>
      </c>
      <c r="BE317" s="15">
        <v>379</v>
      </c>
      <c r="BG317" s="39"/>
    </row>
    <row r="318" spans="1:59">
      <c r="A318" s="39"/>
      <c r="B318" s="39"/>
      <c r="C318" s="39"/>
      <c r="E318" s="14">
        <v>284</v>
      </c>
      <c r="F318" s="15">
        <v>349.20020231000001</v>
      </c>
      <c r="G318" s="15">
        <v>79.812520617000004</v>
      </c>
      <c r="H318" s="15">
        <v>134.70965928999999</v>
      </c>
      <c r="I318" s="15">
        <v>194.62215542999999</v>
      </c>
      <c r="J318" s="15">
        <v>6.2356164384000001</v>
      </c>
      <c r="K318" s="15">
        <v>25.764728396999999</v>
      </c>
      <c r="L318" s="15">
        <v>179.58589936000001</v>
      </c>
      <c r="M318" s="15">
        <v>322.05757409</v>
      </c>
      <c r="N318" s="15">
        <v>8.1283647944999995</v>
      </c>
      <c r="O318" s="15">
        <v>400</v>
      </c>
      <c r="Q318" s="39"/>
      <c r="S318" s="14">
        <v>284</v>
      </c>
      <c r="T318" s="15">
        <v>341.80783194000003</v>
      </c>
      <c r="U318" s="15">
        <v>70.149063704</v>
      </c>
      <c r="V318" s="15">
        <v>108.87382237</v>
      </c>
      <c r="W318" s="15">
        <v>159.5569174</v>
      </c>
      <c r="X318" s="15">
        <v>6.2356164384000001</v>
      </c>
      <c r="Y318" s="15">
        <v>144.40137351999999</v>
      </c>
      <c r="Z318" s="15">
        <v>150.27555738000001</v>
      </c>
      <c r="AA318" s="15">
        <v>167.12875911</v>
      </c>
      <c r="AB318" s="15">
        <v>7.4766941150999999</v>
      </c>
      <c r="AC318" s="15">
        <v>343</v>
      </c>
      <c r="AE318" s="39"/>
      <c r="AG318" s="14">
        <v>284</v>
      </c>
      <c r="AH318" s="15">
        <v>301.59209290000001</v>
      </c>
      <c r="AI318" s="15">
        <v>65.139397301000002</v>
      </c>
      <c r="AJ318" s="15">
        <v>121.34862702</v>
      </c>
      <c r="AK318" s="15">
        <v>177.84966738</v>
      </c>
      <c r="AL318" s="15">
        <v>6.2356164384000001</v>
      </c>
      <c r="AM318" s="15">
        <v>39.363571899</v>
      </c>
      <c r="AN318" s="15">
        <v>131.33632230000001</v>
      </c>
      <c r="AO318" s="15">
        <v>155.3786624</v>
      </c>
      <c r="AP318" s="15">
        <v>7.0717534246999998</v>
      </c>
      <c r="AQ318" s="15">
        <v>343</v>
      </c>
      <c r="AS318" s="39"/>
      <c r="AU318" s="14">
        <v>284</v>
      </c>
      <c r="AV318" s="15">
        <v>302.24136114999999</v>
      </c>
      <c r="AW318" s="15">
        <v>60.163301134999998</v>
      </c>
      <c r="AX318" s="15">
        <v>106.64165758999999</v>
      </c>
      <c r="AY318" s="15">
        <v>168.63497315999999</v>
      </c>
      <c r="AZ318" s="15">
        <v>6.2356164384000001</v>
      </c>
      <c r="BA318" s="15">
        <v>111.89884670000001</v>
      </c>
      <c r="BB318" s="15">
        <v>130.86672694000001</v>
      </c>
      <c r="BC318" s="15">
        <v>104.49493227000001</v>
      </c>
      <c r="BD318" s="15">
        <v>7.0752616247000004</v>
      </c>
      <c r="BE318" s="15">
        <v>379</v>
      </c>
      <c r="BG318" s="39"/>
    </row>
    <row r="319" spans="1:59">
      <c r="A319" s="39"/>
      <c r="B319" s="39"/>
      <c r="C319" s="39"/>
      <c r="E319" s="14">
        <v>285</v>
      </c>
      <c r="F319" s="15">
        <v>345.17908378999999</v>
      </c>
      <c r="G319" s="15">
        <v>79.231147949999993</v>
      </c>
      <c r="H319" s="15">
        <v>134.2433451</v>
      </c>
      <c r="I319" s="15">
        <v>194.39083862000001</v>
      </c>
      <c r="J319" s="15">
        <v>6.2356164384000001</v>
      </c>
      <c r="K319" s="15">
        <v>25.773801843000001</v>
      </c>
      <c r="L319" s="15">
        <v>179.58520960000001</v>
      </c>
      <c r="M319" s="15">
        <v>322.92992239</v>
      </c>
      <c r="N319" s="15">
        <v>8.1283647944999995</v>
      </c>
      <c r="O319" s="15">
        <v>402</v>
      </c>
      <c r="Q319" s="39"/>
      <c r="S319" s="14">
        <v>285</v>
      </c>
      <c r="T319" s="15">
        <v>337.86269055999998</v>
      </c>
      <c r="U319" s="15">
        <v>69.63068045</v>
      </c>
      <c r="V319" s="15">
        <v>108.54910319</v>
      </c>
      <c r="W319" s="15">
        <v>159.36869239000001</v>
      </c>
      <c r="X319" s="15">
        <v>6.2356164384000001</v>
      </c>
      <c r="Y319" s="15">
        <v>144.69841041999999</v>
      </c>
      <c r="Z319" s="15">
        <v>150.27878683</v>
      </c>
      <c r="AA319" s="15">
        <v>167.73887364000001</v>
      </c>
      <c r="AB319" s="15">
        <v>7.4766941150999999</v>
      </c>
      <c r="AC319" s="15">
        <v>344</v>
      </c>
      <c r="AE319" s="39"/>
      <c r="AG319" s="14">
        <v>285</v>
      </c>
      <c r="AH319" s="15">
        <v>297.83787088000003</v>
      </c>
      <c r="AI319" s="15">
        <v>64.861047002999996</v>
      </c>
      <c r="AJ319" s="15">
        <v>120.93622246</v>
      </c>
      <c r="AK319" s="15">
        <v>177.64068312000001</v>
      </c>
      <c r="AL319" s="15">
        <v>6.2356164384000001</v>
      </c>
      <c r="AM319" s="15">
        <v>39.383153595000003</v>
      </c>
      <c r="AN319" s="15">
        <v>131.35199003</v>
      </c>
      <c r="AO319" s="15">
        <v>155.95193108999999</v>
      </c>
      <c r="AP319" s="15">
        <v>7.0717534246999998</v>
      </c>
      <c r="AQ319" s="15">
        <v>344</v>
      </c>
      <c r="AS319" s="39"/>
      <c r="AU319" s="14">
        <v>285</v>
      </c>
      <c r="AV319" s="15">
        <v>298.46638729</v>
      </c>
      <c r="AW319" s="15">
        <v>59.813073181</v>
      </c>
      <c r="AX319" s="15">
        <v>106.34584648000001</v>
      </c>
      <c r="AY319" s="15">
        <v>168.41655526</v>
      </c>
      <c r="AZ319" s="15">
        <v>6.2356164384000001</v>
      </c>
      <c r="BA319" s="15">
        <v>111.95477218000001</v>
      </c>
      <c r="BB319" s="15">
        <v>130.89676838</v>
      </c>
      <c r="BC319" s="15">
        <v>104.82779145000001</v>
      </c>
      <c r="BD319" s="15">
        <v>7.0752616247000004</v>
      </c>
      <c r="BE319" s="15">
        <v>380</v>
      </c>
      <c r="BG319" s="39"/>
    </row>
    <row r="320" spans="1:59">
      <c r="A320" s="39"/>
      <c r="B320" s="39"/>
      <c r="C320" s="39"/>
      <c r="E320" s="14">
        <v>286</v>
      </c>
      <c r="F320" s="15">
        <v>340.90231073000001</v>
      </c>
      <c r="G320" s="15">
        <v>78.882643936999997</v>
      </c>
      <c r="H320" s="15">
        <v>133.79981678999999</v>
      </c>
      <c r="I320" s="15">
        <v>194.15952182000001</v>
      </c>
      <c r="J320" s="15">
        <v>6.2356164384000001</v>
      </c>
      <c r="K320" s="15">
        <v>25.782985182000001</v>
      </c>
      <c r="L320" s="15">
        <v>179.58953303999999</v>
      </c>
      <c r="M320" s="15">
        <v>323.79652282000001</v>
      </c>
      <c r="N320" s="15">
        <v>8.1283647944999995</v>
      </c>
      <c r="O320" s="15">
        <v>403</v>
      </c>
      <c r="Q320" s="39"/>
      <c r="S320" s="14">
        <v>286</v>
      </c>
      <c r="T320" s="15">
        <v>333.73819666000003</v>
      </c>
      <c r="U320" s="15">
        <v>69.319112871000002</v>
      </c>
      <c r="V320" s="15">
        <v>108.20040265</v>
      </c>
      <c r="W320" s="15">
        <v>159.17698558000001</v>
      </c>
      <c r="X320" s="15">
        <v>6.2356164384000001</v>
      </c>
      <c r="Y320" s="15">
        <v>144.99414947</v>
      </c>
      <c r="Z320" s="15">
        <v>150.28779417000001</v>
      </c>
      <c r="AA320" s="15">
        <v>168.35646007</v>
      </c>
      <c r="AB320" s="15">
        <v>7.4766941150999999</v>
      </c>
      <c r="AC320" s="15">
        <v>344</v>
      </c>
      <c r="AE320" s="39"/>
      <c r="AG320" s="14">
        <v>286</v>
      </c>
      <c r="AH320" s="15">
        <v>294.19399306999998</v>
      </c>
      <c r="AI320" s="15">
        <v>64.472400731999997</v>
      </c>
      <c r="AJ320" s="15">
        <v>120.52376966</v>
      </c>
      <c r="AK320" s="15">
        <v>177.43169885</v>
      </c>
      <c r="AL320" s="15">
        <v>6.2356164384000001</v>
      </c>
      <c r="AM320" s="15">
        <v>39.402616885</v>
      </c>
      <c r="AN320" s="15">
        <v>131.37396085</v>
      </c>
      <c r="AO320" s="15">
        <v>156.53763731999999</v>
      </c>
      <c r="AP320" s="15">
        <v>7.0717534246999998</v>
      </c>
      <c r="AQ320" s="15">
        <v>344</v>
      </c>
      <c r="AS320" s="39"/>
      <c r="AU320" s="14">
        <v>286</v>
      </c>
      <c r="AV320" s="15">
        <v>294.72115768999998</v>
      </c>
      <c r="AW320" s="15">
        <v>59.473541320999999</v>
      </c>
      <c r="AX320" s="15">
        <v>106.01114925</v>
      </c>
      <c r="AY320" s="15">
        <v>168.19658308999999</v>
      </c>
      <c r="AZ320" s="15">
        <v>6.2356164384000001</v>
      </c>
      <c r="BA320" s="15">
        <v>112.01000677</v>
      </c>
      <c r="BB320" s="15">
        <v>130.93364664999999</v>
      </c>
      <c r="BC320" s="15">
        <v>105.17084729</v>
      </c>
      <c r="BD320" s="15">
        <v>7.0752616247000004</v>
      </c>
      <c r="BE320" s="15">
        <v>380</v>
      </c>
      <c r="BG320" s="39"/>
    </row>
    <row r="321" spans="1:59">
      <c r="A321" s="39"/>
      <c r="B321" s="39"/>
      <c r="C321" s="39"/>
      <c r="E321" s="14">
        <v>287</v>
      </c>
      <c r="F321" s="15">
        <v>336.86240626</v>
      </c>
      <c r="G321" s="15">
        <v>78.363771350999997</v>
      </c>
      <c r="H321" s="15">
        <v>133.28023292</v>
      </c>
      <c r="I321" s="15">
        <v>193.93776055000001</v>
      </c>
      <c r="J321" s="15">
        <v>6.2356164384000001</v>
      </c>
      <c r="K321" s="15">
        <v>25.792258016000002</v>
      </c>
      <c r="L321" s="15">
        <v>179.59814664999999</v>
      </c>
      <c r="M321" s="15">
        <v>324.65570429000002</v>
      </c>
      <c r="N321" s="15">
        <v>8.1283647944999995</v>
      </c>
      <c r="O321" s="15">
        <v>405</v>
      </c>
      <c r="Q321" s="39"/>
      <c r="S321" s="14">
        <v>287</v>
      </c>
      <c r="T321" s="15">
        <v>329.88353111999999</v>
      </c>
      <c r="U321" s="15">
        <v>68.855621626000001</v>
      </c>
      <c r="V321" s="15">
        <v>107.75969942</v>
      </c>
      <c r="W321" s="15">
        <v>158.95937677000001</v>
      </c>
      <c r="X321" s="15">
        <v>6.2356164384000001</v>
      </c>
      <c r="Y321" s="15">
        <v>145.28834667000001</v>
      </c>
      <c r="Z321" s="15">
        <v>150.30195871999999</v>
      </c>
      <c r="AA321" s="15">
        <v>168.98021650000001</v>
      </c>
      <c r="AB321" s="15">
        <v>7.4766941150999999</v>
      </c>
      <c r="AC321" s="15">
        <v>345</v>
      </c>
      <c r="AE321" s="39"/>
      <c r="AG321" s="14">
        <v>287</v>
      </c>
      <c r="AH321" s="15">
        <v>290.61608984999998</v>
      </c>
      <c r="AI321" s="15">
        <v>64.040663347999995</v>
      </c>
      <c r="AJ321" s="15">
        <v>120.10138329999999</v>
      </c>
      <c r="AK321" s="15">
        <v>177.20976465999999</v>
      </c>
      <c r="AL321" s="15">
        <v>6.2356164384000001</v>
      </c>
      <c r="AM321" s="15">
        <v>39.421941474999997</v>
      </c>
      <c r="AN321" s="15">
        <v>131.40163014000001</v>
      </c>
      <c r="AO321" s="15">
        <v>157.13435329999999</v>
      </c>
      <c r="AP321" s="15">
        <v>7.0717534246999998</v>
      </c>
      <c r="AQ321" s="15">
        <v>345</v>
      </c>
      <c r="AS321" s="39"/>
      <c r="AU321" s="14">
        <v>287</v>
      </c>
      <c r="AV321" s="15">
        <v>291.16528942999997</v>
      </c>
      <c r="AW321" s="15">
        <v>59.055208589000003</v>
      </c>
      <c r="AX321" s="15">
        <v>105.61135827</v>
      </c>
      <c r="AY321" s="15">
        <v>167.93114423</v>
      </c>
      <c r="AZ321" s="15">
        <v>6.2356164384000001</v>
      </c>
      <c r="BA321" s="15">
        <v>112.06451902000001</v>
      </c>
      <c r="BB321" s="15">
        <v>130.97674246</v>
      </c>
      <c r="BC321" s="15">
        <v>105.52315436000001</v>
      </c>
      <c r="BD321" s="15">
        <v>7.0752616247000004</v>
      </c>
      <c r="BE321" s="15">
        <v>382</v>
      </c>
      <c r="BG321" s="39"/>
    </row>
    <row r="322" spans="1:59">
      <c r="A322" s="39"/>
      <c r="B322" s="39"/>
      <c r="C322" s="39"/>
      <c r="E322" s="14">
        <v>288</v>
      </c>
      <c r="F322" s="15">
        <v>332.61252092000001</v>
      </c>
      <c r="G322" s="15">
        <v>77.977390903</v>
      </c>
      <c r="H322" s="15">
        <v>132.95255875999999</v>
      </c>
      <c r="I322" s="15">
        <v>193.60157831000001</v>
      </c>
      <c r="J322" s="15">
        <v>6.2356164384000001</v>
      </c>
      <c r="K322" s="15">
        <v>25.801599952</v>
      </c>
      <c r="L322" s="15">
        <v>179.61032739000001</v>
      </c>
      <c r="M322" s="15">
        <v>325.50579574</v>
      </c>
      <c r="N322" s="15">
        <v>8.1283647944999995</v>
      </c>
      <c r="O322" s="15">
        <v>405</v>
      </c>
      <c r="Q322" s="39"/>
      <c r="S322" s="14">
        <v>288</v>
      </c>
      <c r="T322" s="15">
        <v>326.02308689</v>
      </c>
      <c r="U322" s="15">
        <v>68.379103239000003</v>
      </c>
      <c r="V322" s="15">
        <v>107.39189030999999</v>
      </c>
      <c r="W322" s="15">
        <v>158.68767966999999</v>
      </c>
      <c r="X322" s="15">
        <v>6.2356164384000001</v>
      </c>
      <c r="Y322" s="15">
        <v>145.58075801999999</v>
      </c>
      <c r="Z322" s="15">
        <v>150.32065982</v>
      </c>
      <c r="AA322" s="15">
        <v>169.60884102</v>
      </c>
      <c r="AB322" s="15">
        <v>7.4766941150999999</v>
      </c>
      <c r="AC322" s="15">
        <v>345</v>
      </c>
      <c r="AE322" s="39"/>
      <c r="AG322" s="14">
        <v>288</v>
      </c>
      <c r="AH322" s="15">
        <v>286.96956871999998</v>
      </c>
      <c r="AI322" s="15">
        <v>63.664053146000001</v>
      </c>
      <c r="AJ322" s="15">
        <v>119.7791009</v>
      </c>
      <c r="AK322" s="15">
        <v>176.90121725</v>
      </c>
      <c r="AL322" s="15">
        <v>6.2356164384000001</v>
      </c>
      <c r="AM322" s="15">
        <v>39.441107066999997</v>
      </c>
      <c r="AN322" s="15">
        <v>131.43439326999999</v>
      </c>
      <c r="AO322" s="15">
        <v>157.74065123</v>
      </c>
      <c r="AP322" s="15">
        <v>7.0717534246999998</v>
      </c>
      <c r="AQ322" s="15">
        <v>345</v>
      </c>
      <c r="AS322" s="39"/>
      <c r="AU322" s="14">
        <v>288</v>
      </c>
      <c r="AV322" s="15">
        <v>287.61649015</v>
      </c>
      <c r="AW322" s="15">
        <v>58.628197575999998</v>
      </c>
      <c r="AX322" s="15">
        <v>105.22766815999999</v>
      </c>
      <c r="AY322" s="15">
        <v>167.65121379999999</v>
      </c>
      <c r="AZ322" s="15">
        <v>6.2356164384000001</v>
      </c>
      <c r="BA322" s="15">
        <v>112.11827747</v>
      </c>
      <c r="BB322" s="15">
        <v>131.02543652</v>
      </c>
      <c r="BC322" s="15">
        <v>105.88376719</v>
      </c>
      <c r="BD322" s="15">
        <v>7.0752616247000004</v>
      </c>
      <c r="BE322" s="15">
        <v>382</v>
      </c>
      <c r="BG322" s="39"/>
    </row>
    <row r="323" spans="1:59">
      <c r="A323" s="39"/>
      <c r="B323" s="39"/>
      <c r="C323" s="39"/>
      <c r="E323" s="14">
        <v>289</v>
      </c>
      <c r="F323" s="15">
        <v>328.37225519999998</v>
      </c>
      <c r="G323" s="15">
        <v>77.552319154000003</v>
      </c>
      <c r="H323" s="15">
        <v>132.54740803999999</v>
      </c>
      <c r="I323" s="15">
        <v>193.37194431</v>
      </c>
      <c r="J323" s="15">
        <v>6.2356164384000001</v>
      </c>
      <c r="K323" s="15">
        <v>25.810990593</v>
      </c>
      <c r="L323" s="15">
        <v>179.62535223</v>
      </c>
      <c r="M323" s="15">
        <v>326.34512609000001</v>
      </c>
      <c r="N323" s="15">
        <v>8.1283647944999995</v>
      </c>
      <c r="O323" s="15">
        <v>406</v>
      </c>
      <c r="Q323" s="39"/>
      <c r="S323" s="14">
        <v>289</v>
      </c>
      <c r="T323" s="15">
        <v>321.89038124000001</v>
      </c>
      <c r="U323" s="15">
        <v>68.085868653999995</v>
      </c>
      <c r="V323" s="15">
        <v>107.13563637999999</v>
      </c>
      <c r="W323" s="15">
        <v>158.39340498999999</v>
      </c>
      <c r="X323" s="15">
        <v>6.2356164384000001</v>
      </c>
      <c r="Y323" s="15">
        <v>145.87113954</v>
      </c>
      <c r="Z323" s="15">
        <v>150.34327682</v>
      </c>
      <c r="AA323" s="15">
        <v>170.24103170999999</v>
      </c>
      <c r="AB323" s="15">
        <v>7.4766941150999999</v>
      </c>
      <c r="AC323" s="15">
        <v>347</v>
      </c>
      <c r="AE323" s="39"/>
      <c r="AG323" s="14">
        <v>289</v>
      </c>
      <c r="AH323" s="15">
        <v>283.30807994999998</v>
      </c>
      <c r="AI323" s="15">
        <v>63.328232771000003</v>
      </c>
      <c r="AJ323" s="15">
        <v>119.33077382</v>
      </c>
      <c r="AK323" s="15">
        <v>176.69289230999999</v>
      </c>
      <c r="AL323" s="15">
        <v>6.2356164384000001</v>
      </c>
      <c r="AM323" s="15">
        <v>39.460093364999999</v>
      </c>
      <c r="AN323" s="15">
        <v>131.47164561</v>
      </c>
      <c r="AO323" s="15">
        <v>158.35510332999999</v>
      </c>
      <c r="AP323" s="15">
        <v>7.0717534246999998</v>
      </c>
      <c r="AQ323" s="15">
        <v>347</v>
      </c>
      <c r="AS323" s="39"/>
      <c r="AU323" s="14">
        <v>289</v>
      </c>
      <c r="AV323" s="15">
        <v>284.0106265</v>
      </c>
      <c r="AW323" s="15">
        <v>58.270038970000002</v>
      </c>
      <c r="AX323" s="15">
        <v>104.98935874999999</v>
      </c>
      <c r="AY323" s="15">
        <v>167.21411463000001</v>
      </c>
      <c r="AZ323" s="15">
        <v>6.2356164384000001</v>
      </c>
      <c r="BA323" s="15">
        <v>112.17125066</v>
      </c>
      <c r="BB323" s="15">
        <v>131.07910955</v>
      </c>
      <c r="BC323" s="15">
        <v>106.25174035000001</v>
      </c>
      <c r="BD323" s="15">
        <v>7.0752616247000004</v>
      </c>
      <c r="BE323" s="15">
        <v>383</v>
      </c>
      <c r="BG323" s="39"/>
    </row>
    <row r="324" spans="1:59">
      <c r="A324" s="39"/>
      <c r="B324" s="39"/>
      <c r="C324" s="39"/>
      <c r="E324" s="14">
        <v>290</v>
      </c>
      <c r="F324" s="15">
        <v>324.41244841000002</v>
      </c>
      <c r="G324" s="15">
        <v>77.055927299999993</v>
      </c>
      <c r="H324" s="15">
        <v>132.10539806</v>
      </c>
      <c r="I324" s="15">
        <v>192.97003072999999</v>
      </c>
      <c r="J324" s="15">
        <v>6.2356164384000001</v>
      </c>
      <c r="K324" s="15">
        <v>25.820409543</v>
      </c>
      <c r="L324" s="15">
        <v>179.64249813000001</v>
      </c>
      <c r="M324" s="15">
        <v>327.17202427000001</v>
      </c>
      <c r="N324" s="15">
        <v>8.1283647944999995</v>
      </c>
      <c r="O324" s="15">
        <v>406</v>
      </c>
      <c r="Q324" s="39"/>
      <c r="S324" s="14">
        <v>290</v>
      </c>
      <c r="T324" s="15">
        <v>318.35672188000001</v>
      </c>
      <c r="U324" s="15">
        <v>67.621989305</v>
      </c>
      <c r="V324" s="15">
        <v>106.70441903</v>
      </c>
      <c r="W324" s="15">
        <v>157.84569223</v>
      </c>
      <c r="X324" s="15">
        <v>6.2356164384000001</v>
      </c>
      <c r="Y324" s="15">
        <v>146.15924724999999</v>
      </c>
      <c r="Z324" s="15">
        <v>150.36918904000001</v>
      </c>
      <c r="AA324" s="15">
        <v>170.87548666000001</v>
      </c>
      <c r="AB324" s="15">
        <v>7.4766941150999999</v>
      </c>
      <c r="AC324" s="15">
        <v>347</v>
      </c>
      <c r="AE324" s="39"/>
      <c r="AG324" s="14">
        <v>290</v>
      </c>
      <c r="AH324" s="15">
        <v>279.78796932</v>
      </c>
      <c r="AI324" s="15">
        <v>63.014707813999998</v>
      </c>
      <c r="AJ324" s="15">
        <v>118.99669005</v>
      </c>
      <c r="AK324" s="15">
        <v>176.20665052999999</v>
      </c>
      <c r="AL324" s="15">
        <v>6.2356164384000001</v>
      </c>
      <c r="AM324" s="15">
        <v>39.478880072999999</v>
      </c>
      <c r="AN324" s="15">
        <v>131.51278255</v>
      </c>
      <c r="AO324" s="15">
        <v>158.97628180999999</v>
      </c>
      <c r="AP324" s="15">
        <v>7.0717534246999998</v>
      </c>
      <c r="AQ324" s="15">
        <v>347</v>
      </c>
      <c r="AS324" s="39"/>
      <c r="AU324" s="14">
        <v>290</v>
      </c>
      <c r="AV324" s="15">
        <v>280.64955915000002</v>
      </c>
      <c r="AW324" s="15">
        <v>57.849394209000003</v>
      </c>
      <c r="AX324" s="15">
        <v>104.68425641</v>
      </c>
      <c r="AY324" s="15">
        <v>166.66149823999999</v>
      </c>
      <c r="AZ324" s="15">
        <v>6.2356164384000001</v>
      </c>
      <c r="BA324" s="15">
        <v>112.22340713</v>
      </c>
      <c r="BB324" s="15">
        <v>131.13714225000001</v>
      </c>
      <c r="BC324" s="15">
        <v>106.62612837</v>
      </c>
      <c r="BD324" s="15">
        <v>7.0752616247000004</v>
      </c>
      <c r="BE324" s="15">
        <v>383</v>
      </c>
      <c r="BG324" s="39"/>
    </row>
    <row r="325" spans="1:59">
      <c r="A325" s="39"/>
      <c r="B325" s="39"/>
      <c r="C325" s="39"/>
      <c r="E325" s="14">
        <v>291</v>
      </c>
      <c r="F325" s="15">
        <v>320.39989782999999</v>
      </c>
      <c r="G325" s="15">
        <v>76.711767277000007</v>
      </c>
      <c r="H325" s="15">
        <v>131.77178106</v>
      </c>
      <c r="I325" s="15">
        <v>192.36023614999999</v>
      </c>
      <c r="J325" s="15">
        <v>6.2356164384000001</v>
      </c>
      <c r="K325" s="15">
        <v>25.829836406999998</v>
      </c>
      <c r="L325" s="15">
        <v>179.66104206</v>
      </c>
      <c r="M325" s="15">
        <v>327.9848192</v>
      </c>
      <c r="N325" s="15">
        <v>8.1283647944999995</v>
      </c>
      <c r="O325" s="15">
        <v>407</v>
      </c>
      <c r="Q325" s="39"/>
      <c r="S325" s="14">
        <v>291</v>
      </c>
      <c r="T325" s="15">
        <v>314.57394141999998</v>
      </c>
      <c r="U325" s="15">
        <v>67.255354237999995</v>
      </c>
      <c r="V325" s="15">
        <v>106.42507849</v>
      </c>
      <c r="W325" s="15">
        <v>157.29797947</v>
      </c>
      <c r="X325" s="15">
        <v>6.2356164384000001</v>
      </c>
      <c r="Y325" s="15">
        <v>146.44483714</v>
      </c>
      <c r="Z325" s="15">
        <v>150.39777581999999</v>
      </c>
      <c r="AA325" s="15">
        <v>171.51090396999999</v>
      </c>
      <c r="AB325" s="15">
        <v>7.4766941150999999</v>
      </c>
      <c r="AC325" s="15">
        <v>348</v>
      </c>
      <c r="AE325" s="39"/>
      <c r="AG325" s="14">
        <v>291</v>
      </c>
      <c r="AH325" s="15">
        <v>276.40109518999998</v>
      </c>
      <c r="AI325" s="15">
        <v>62.636768965999998</v>
      </c>
      <c r="AJ325" s="15">
        <v>118.65181532</v>
      </c>
      <c r="AK325" s="15">
        <v>175.66237708</v>
      </c>
      <c r="AL325" s="15">
        <v>6.2356164384000001</v>
      </c>
      <c r="AM325" s="15">
        <v>39.497446893000003</v>
      </c>
      <c r="AN325" s="15">
        <v>131.55719947</v>
      </c>
      <c r="AO325" s="15">
        <v>159.60275887</v>
      </c>
      <c r="AP325" s="15">
        <v>7.0717534246999998</v>
      </c>
      <c r="AQ325" s="15">
        <v>348</v>
      </c>
      <c r="AS325" s="39"/>
      <c r="AU325" s="14">
        <v>291</v>
      </c>
      <c r="AV325" s="15">
        <v>277.23418601999998</v>
      </c>
      <c r="AW325" s="15">
        <v>57.437554216999999</v>
      </c>
      <c r="AX325" s="15">
        <v>104.38162122</v>
      </c>
      <c r="AY325" s="15">
        <v>166.15191571</v>
      </c>
      <c r="AZ325" s="15">
        <v>6.2356164384000001</v>
      </c>
      <c r="BA325" s="15">
        <v>112.27471543</v>
      </c>
      <c r="BB325" s="15">
        <v>131.19891533000001</v>
      </c>
      <c r="BC325" s="15">
        <v>107.00598581</v>
      </c>
      <c r="BD325" s="15">
        <v>7.0752616247000004</v>
      </c>
      <c r="BE325" s="15">
        <v>384</v>
      </c>
      <c r="BG325" s="39"/>
    </row>
    <row r="326" spans="1:59">
      <c r="A326" s="39"/>
      <c r="B326" s="39"/>
      <c r="C326" s="39"/>
      <c r="E326" s="14">
        <v>292</v>
      </c>
      <c r="F326" s="15">
        <v>316.40355835000003</v>
      </c>
      <c r="G326" s="15">
        <v>76.370674962999999</v>
      </c>
      <c r="H326" s="15">
        <v>131.40037720000001</v>
      </c>
      <c r="I326" s="15">
        <v>191.76894960000001</v>
      </c>
      <c r="J326" s="15">
        <v>6.2356164384000001</v>
      </c>
      <c r="K326" s="15">
        <v>25.839250789000001</v>
      </c>
      <c r="L326" s="15">
        <v>179.68026098000001</v>
      </c>
      <c r="M326" s="15">
        <v>328.7818398</v>
      </c>
      <c r="N326" s="15">
        <v>8.1283647944999995</v>
      </c>
      <c r="O326" s="15">
        <v>407</v>
      </c>
      <c r="Q326" s="39"/>
      <c r="S326" s="14">
        <v>292</v>
      </c>
      <c r="T326" s="15">
        <v>311.00251881000003</v>
      </c>
      <c r="U326" s="15">
        <v>66.840594162000002</v>
      </c>
      <c r="V326" s="15">
        <v>106.05405776000001</v>
      </c>
      <c r="W326" s="15">
        <v>156.99455387</v>
      </c>
      <c r="X326" s="15">
        <v>6.2356164384000001</v>
      </c>
      <c r="Y326" s="15">
        <v>146.72766523999999</v>
      </c>
      <c r="Z326" s="15">
        <v>150.42841651000001</v>
      </c>
      <c r="AA326" s="15">
        <v>172.14598172999999</v>
      </c>
      <c r="AB326" s="15">
        <v>7.4766941150999999</v>
      </c>
      <c r="AC326" s="15">
        <v>348</v>
      </c>
      <c r="AE326" s="39"/>
      <c r="AG326" s="14">
        <v>292</v>
      </c>
      <c r="AH326" s="15">
        <v>273.10058694999998</v>
      </c>
      <c r="AI326" s="15">
        <v>62.191626978999999</v>
      </c>
      <c r="AJ326" s="15">
        <v>118.25156719</v>
      </c>
      <c r="AK326" s="15">
        <v>175.15431429</v>
      </c>
      <c r="AL326" s="15">
        <v>6.2356164384000001</v>
      </c>
      <c r="AM326" s="15">
        <v>39.515773531000001</v>
      </c>
      <c r="AN326" s="15">
        <v>131.60429173</v>
      </c>
      <c r="AO326" s="15">
        <v>160.23310671999999</v>
      </c>
      <c r="AP326" s="15">
        <v>7.0717534246999998</v>
      </c>
      <c r="AQ326" s="15">
        <v>348</v>
      </c>
      <c r="AS326" s="39"/>
      <c r="AU326" s="14">
        <v>292</v>
      </c>
      <c r="AV326" s="15">
        <v>274.26628074000001</v>
      </c>
      <c r="AW326" s="15">
        <v>57.021495543999997</v>
      </c>
      <c r="AX326" s="15">
        <v>104.01021045</v>
      </c>
      <c r="AY326" s="15">
        <v>165.87536245999999</v>
      </c>
      <c r="AZ326" s="15">
        <v>6.2356164384000001</v>
      </c>
      <c r="BA326" s="15">
        <v>112.32514411</v>
      </c>
      <c r="BB326" s="15">
        <v>131.26380950000001</v>
      </c>
      <c r="BC326" s="15">
        <v>107.39036722</v>
      </c>
      <c r="BD326" s="15">
        <v>7.0752616247000004</v>
      </c>
      <c r="BE326" s="15">
        <v>384</v>
      </c>
      <c r="BG326" s="39"/>
    </row>
    <row r="327" spans="1:59">
      <c r="A327" s="39"/>
      <c r="B327" s="39"/>
      <c r="C327" s="39"/>
      <c r="E327" s="14">
        <v>293</v>
      </c>
      <c r="F327" s="15">
        <v>313.12044703999999</v>
      </c>
      <c r="G327" s="15">
        <v>75.981941556999999</v>
      </c>
      <c r="H327" s="15">
        <v>130.91097027999999</v>
      </c>
      <c r="I327" s="15">
        <v>191.38594839999999</v>
      </c>
      <c r="J327" s="15">
        <v>6.2356164384000001</v>
      </c>
      <c r="K327" s="15">
        <v>25.848632293000001</v>
      </c>
      <c r="L327" s="15">
        <v>179.69943187000001</v>
      </c>
      <c r="M327" s="15">
        <v>329.56141502000003</v>
      </c>
      <c r="N327" s="15">
        <v>8.1283647944999995</v>
      </c>
      <c r="O327" s="15">
        <v>409</v>
      </c>
      <c r="Q327" s="39"/>
      <c r="S327" s="14">
        <v>293</v>
      </c>
      <c r="T327" s="15">
        <v>308.27164925</v>
      </c>
      <c r="U327" s="15">
        <v>66.711571896999999</v>
      </c>
      <c r="V327" s="15">
        <v>105.78405312</v>
      </c>
      <c r="W327" s="15">
        <v>156.68125297</v>
      </c>
      <c r="X327" s="15">
        <v>6.2356164384000001</v>
      </c>
      <c r="Y327" s="15">
        <v>147.00748754</v>
      </c>
      <c r="Z327" s="15">
        <v>150.46049042999999</v>
      </c>
      <c r="AA327" s="15">
        <v>172.77941802000001</v>
      </c>
      <c r="AB327" s="15">
        <v>7.4766941150999999</v>
      </c>
      <c r="AC327" s="15">
        <v>349</v>
      </c>
      <c r="AE327" s="39"/>
      <c r="AG327" s="14">
        <v>293</v>
      </c>
      <c r="AH327" s="15">
        <v>270.49401181000002</v>
      </c>
      <c r="AI327" s="15">
        <v>62.041710592999998</v>
      </c>
      <c r="AJ327" s="15">
        <v>118.05065309</v>
      </c>
      <c r="AK327" s="15">
        <v>174.82092163999999</v>
      </c>
      <c r="AL327" s="15">
        <v>6.2356164384000001</v>
      </c>
      <c r="AM327" s="15">
        <v>39.533839688</v>
      </c>
      <c r="AN327" s="15">
        <v>131.65345472000001</v>
      </c>
      <c r="AO327" s="15">
        <v>160.86589756999999</v>
      </c>
      <c r="AP327" s="15">
        <v>7.0717534246999998</v>
      </c>
      <c r="AQ327" s="15">
        <v>349</v>
      </c>
      <c r="AS327" s="39"/>
      <c r="AU327" s="14">
        <v>293</v>
      </c>
      <c r="AV327" s="15">
        <v>271.77974946000001</v>
      </c>
      <c r="AW327" s="15">
        <v>56.824180638000001</v>
      </c>
      <c r="AX327" s="15">
        <v>103.86034982</v>
      </c>
      <c r="AY327" s="15">
        <v>165.49340226999999</v>
      </c>
      <c r="AZ327" s="15">
        <v>6.2356164384000001</v>
      </c>
      <c r="BA327" s="15">
        <v>112.37466171</v>
      </c>
      <c r="BB327" s="15">
        <v>131.33120546999999</v>
      </c>
      <c r="BC327" s="15">
        <v>107.77832714</v>
      </c>
      <c r="BD327" s="15">
        <v>7.0752616247000004</v>
      </c>
      <c r="BE327" s="15">
        <v>386</v>
      </c>
      <c r="BG327" s="39"/>
    </row>
    <row r="328" spans="1:59">
      <c r="A328" s="39"/>
      <c r="B328" s="39"/>
      <c r="C328" s="39"/>
      <c r="E328" s="14">
        <v>294</v>
      </c>
      <c r="F328" s="15">
        <v>310.30738925999998</v>
      </c>
      <c r="G328" s="15">
        <v>75.685850337000005</v>
      </c>
      <c r="H328" s="15">
        <v>130.67450166</v>
      </c>
      <c r="I328" s="15">
        <v>191.04824761</v>
      </c>
      <c r="J328" s="15">
        <v>6.2356164384000001</v>
      </c>
      <c r="K328" s="15">
        <v>25.857960523999999</v>
      </c>
      <c r="L328" s="15">
        <v>179.71783167999999</v>
      </c>
      <c r="M328" s="15">
        <v>330.32187376000002</v>
      </c>
      <c r="N328" s="15">
        <v>8.1283647944999995</v>
      </c>
      <c r="O328" s="15">
        <v>409</v>
      </c>
      <c r="Q328" s="39"/>
      <c r="S328" s="14">
        <v>294</v>
      </c>
      <c r="T328" s="15">
        <v>305.55253911</v>
      </c>
      <c r="U328" s="15">
        <v>66.466372414000006</v>
      </c>
      <c r="V328" s="15">
        <v>105.57945778</v>
      </c>
      <c r="W328" s="15">
        <v>156.40696058</v>
      </c>
      <c r="X328" s="15">
        <v>6.2356164384000001</v>
      </c>
      <c r="Y328" s="15">
        <v>147.28406007000001</v>
      </c>
      <c r="Z328" s="15">
        <v>150.49337693000001</v>
      </c>
      <c r="AA328" s="15">
        <v>173.40991093</v>
      </c>
      <c r="AB328" s="15">
        <v>7.4766941150999999</v>
      </c>
      <c r="AC328" s="15">
        <v>349</v>
      </c>
      <c r="AE328" s="39"/>
      <c r="AG328" s="14">
        <v>294</v>
      </c>
      <c r="AH328" s="15">
        <v>267.92515125</v>
      </c>
      <c r="AI328" s="15">
        <v>61.893777364999998</v>
      </c>
      <c r="AJ328" s="15">
        <v>117.86383123</v>
      </c>
      <c r="AK328" s="15">
        <v>174.5097825</v>
      </c>
      <c r="AL328" s="15">
        <v>6.2356164384000001</v>
      </c>
      <c r="AM328" s="15">
        <v>39.55162507</v>
      </c>
      <c r="AN328" s="15">
        <v>131.70408381999999</v>
      </c>
      <c r="AO328" s="15">
        <v>161.49970364000001</v>
      </c>
      <c r="AP328" s="15">
        <v>7.0717534246999998</v>
      </c>
      <c r="AQ328" s="15">
        <v>349</v>
      </c>
      <c r="AS328" s="39"/>
      <c r="AU328" s="14">
        <v>294</v>
      </c>
      <c r="AV328" s="15">
        <v>269.29315314000002</v>
      </c>
      <c r="AW328" s="15">
        <v>56.573006157000002</v>
      </c>
      <c r="AX328" s="15">
        <v>103.68027517</v>
      </c>
      <c r="AY328" s="15">
        <v>165.19558069999999</v>
      </c>
      <c r="AZ328" s="15">
        <v>6.2356164384000001</v>
      </c>
      <c r="BA328" s="15">
        <v>112.42323675999999</v>
      </c>
      <c r="BB328" s="15">
        <v>131.40048394999999</v>
      </c>
      <c r="BC328" s="15">
        <v>108.16971902</v>
      </c>
      <c r="BD328" s="15">
        <v>7.0752616247000004</v>
      </c>
      <c r="BE328" s="15">
        <v>386</v>
      </c>
      <c r="BG328" s="39"/>
    </row>
    <row r="329" spans="1:59">
      <c r="A329" s="39"/>
      <c r="B329" s="39"/>
      <c r="C329" s="39"/>
      <c r="E329" s="14">
        <v>295</v>
      </c>
      <c r="F329" s="15">
        <v>307.42880858000001</v>
      </c>
      <c r="G329" s="15">
        <v>75.363117845999994</v>
      </c>
      <c r="H329" s="15">
        <v>130.51619170000001</v>
      </c>
      <c r="I329" s="15">
        <v>190.72455235000001</v>
      </c>
      <c r="J329" s="15">
        <v>6.2356164384000001</v>
      </c>
      <c r="K329" s="15">
        <v>25.867215086000002</v>
      </c>
      <c r="L329" s="15">
        <v>179.73473738999999</v>
      </c>
      <c r="M329" s="15">
        <v>331.06154495999999</v>
      </c>
      <c r="N329" s="15">
        <v>8.1283647944999995</v>
      </c>
      <c r="O329" s="15">
        <v>410</v>
      </c>
      <c r="Q329" s="39"/>
      <c r="S329" s="14">
        <v>295</v>
      </c>
      <c r="T329" s="15">
        <v>302.78801678999997</v>
      </c>
      <c r="U329" s="15">
        <v>66.133515255999995</v>
      </c>
      <c r="V329" s="15">
        <v>105.44890717</v>
      </c>
      <c r="W329" s="15">
        <v>156.1916933</v>
      </c>
      <c r="X329" s="15">
        <v>6.2356164384000001</v>
      </c>
      <c r="Y329" s="15">
        <v>147.55713883000001</v>
      </c>
      <c r="Z329" s="15">
        <v>150.52645534000001</v>
      </c>
      <c r="AA329" s="15">
        <v>174.03615855999999</v>
      </c>
      <c r="AB329" s="15">
        <v>7.4766941150999999</v>
      </c>
      <c r="AC329" s="15">
        <v>351</v>
      </c>
      <c r="AE329" s="39"/>
      <c r="AG329" s="14">
        <v>295</v>
      </c>
      <c r="AH329" s="15">
        <v>265.55719922999998</v>
      </c>
      <c r="AI329" s="15">
        <v>61.596645995999999</v>
      </c>
      <c r="AJ329" s="15">
        <v>117.60019096000001</v>
      </c>
      <c r="AK329" s="15">
        <v>174.22375138000001</v>
      </c>
      <c r="AL329" s="15">
        <v>6.2356164384000001</v>
      </c>
      <c r="AM329" s="15">
        <v>39.569109378999997</v>
      </c>
      <c r="AN329" s="15">
        <v>131.75557438999999</v>
      </c>
      <c r="AO329" s="15">
        <v>162.13349599</v>
      </c>
      <c r="AP329" s="15">
        <v>7.0717534246999998</v>
      </c>
      <c r="AQ329" s="15">
        <v>351</v>
      </c>
      <c r="AS329" s="39"/>
      <c r="AU329" s="14">
        <v>295</v>
      </c>
      <c r="AV329" s="15">
        <v>266.71817028999999</v>
      </c>
      <c r="AW329" s="15">
        <v>56.387041289000003</v>
      </c>
      <c r="AX329" s="15">
        <v>103.45492591</v>
      </c>
      <c r="AY329" s="15">
        <v>164.96621066</v>
      </c>
      <c r="AZ329" s="15">
        <v>6.2356164384000001</v>
      </c>
      <c r="BA329" s="15">
        <v>112.47083782</v>
      </c>
      <c r="BB329" s="15">
        <v>131.47102565</v>
      </c>
      <c r="BC329" s="15">
        <v>108.56359814</v>
      </c>
      <c r="BD329" s="15">
        <v>7.0752616247000004</v>
      </c>
      <c r="BE329" s="15">
        <v>387</v>
      </c>
      <c r="BG329" s="39"/>
    </row>
    <row r="330" spans="1:59">
      <c r="A330" s="39"/>
      <c r="B330" s="39"/>
      <c r="C330" s="39"/>
      <c r="E330" s="14">
        <v>296</v>
      </c>
      <c r="F330" s="15">
        <v>304.66464735</v>
      </c>
      <c r="G330" s="15">
        <v>74.967718540000007</v>
      </c>
      <c r="H330" s="15">
        <v>130.25577489</v>
      </c>
      <c r="I330" s="15">
        <v>190.46121128999999</v>
      </c>
      <c r="J330" s="15">
        <v>6.2356164384000001</v>
      </c>
      <c r="K330" s="15">
        <v>25.876375583000002</v>
      </c>
      <c r="L330" s="15">
        <v>179.74942594999999</v>
      </c>
      <c r="M330" s="15">
        <v>331.77875753000001</v>
      </c>
      <c r="N330" s="15">
        <v>8.1283647944999995</v>
      </c>
      <c r="O330" s="15">
        <v>410</v>
      </c>
      <c r="Q330" s="39"/>
      <c r="S330" s="14">
        <v>296</v>
      </c>
      <c r="T330" s="15">
        <v>300.00964719000001</v>
      </c>
      <c r="U330" s="15">
        <v>65.903138286000001</v>
      </c>
      <c r="V330" s="15">
        <v>105.20196104999999</v>
      </c>
      <c r="W330" s="15">
        <v>156.00418862999999</v>
      </c>
      <c r="X330" s="15">
        <v>6.2356164384000001</v>
      </c>
      <c r="Y330" s="15">
        <v>147.82647983999999</v>
      </c>
      <c r="Z330" s="15">
        <v>150.55910499999999</v>
      </c>
      <c r="AA330" s="15">
        <v>174.65685898999999</v>
      </c>
      <c r="AB330" s="15">
        <v>7.4766941150999999</v>
      </c>
      <c r="AC330" s="15">
        <v>351</v>
      </c>
      <c r="AE330" s="39"/>
      <c r="AG330" s="14">
        <v>296</v>
      </c>
      <c r="AH330" s="15">
        <v>262.87778401000003</v>
      </c>
      <c r="AI330" s="15">
        <v>61.385166818999998</v>
      </c>
      <c r="AJ330" s="15">
        <v>117.44732327</v>
      </c>
      <c r="AK330" s="15">
        <v>174.05275868000001</v>
      </c>
      <c r="AL330" s="15">
        <v>6.2356164384000001</v>
      </c>
      <c r="AM330" s="15">
        <v>39.586272317999999</v>
      </c>
      <c r="AN330" s="15">
        <v>131.80732183000001</v>
      </c>
      <c r="AO330" s="15">
        <v>162.76582617</v>
      </c>
      <c r="AP330" s="15">
        <v>7.0717534246999998</v>
      </c>
      <c r="AQ330" s="15">
        <v>351</v>
      </c>
      <c r="AS330" s="39"/>
      <c r="AU330" s="14">
        <v>296</v>
      </c>
      <c r="AV330" s="15">
        <v>264.11030084999999</v>
      </c>
      <c r="AW330" s="15">
        <v>56.152403452000001</v>
      </c>
      <c r="AX330" s="15">
        <v>103.29975554000001</v>
      </c>
      <c r="AY330" s="15">
        <v>164.74822129</v>
      </c>
      <c r="AZ330" s="15">
        <v>6.2356164384000001</v>
      </c>
      <c r="BA330" s="15">
        <v>112.51743343</v>
      </c>
      <c r="BB330" s="15">
        <v>131.54221129000001</v>
      </c>
      <c r="BC330" s="15">
        <v>108.95827773000001</v>
      </c>
      <c r="BD330" s="15">
        <v>7.0752616247000004</v>
      </c>
      <c r="BE330" s="15">
        <v>387</v>
      </c>
      <c r="BG330" s="39"/>
    </row>
    <row r="331" spans="1:59">
      <c r="A331" s="39"/>
      <c r="B331" s="39"/>
      <c r="C331" s="39"/>
      <c r="E331" s="14">
        <v>297</v>
      </c>
      <c r="F331" s="15">
        <v>301.76327211</v>
      </c>
      <c r="G331" s="15">
        <v>74.657010122000003</v>
      </c>
      <c r="H331" s="15">
        <v>130.01741134</v>
      </c>
      <c r="I331" s="15">
        <v>190.2283401</v>
      </c>
      <c r="J331" s="15">
        <v>6.2356164384000001</v>
      </c>
      <c r="K331" s="15">
        <v>25.885421619999999</v>
      </c>
      <c r="L331" s="15">
        <v>179.76117434</v>
      </c>
      <c r="M331" s="15">
        <v>332.47184041999998</v>
      </c>
      <c r="N331" s="15">
        <v>8.1283647944999995</v>
      </c>
      <c r="O331" s="15">
        <v>411</v>
      </c>
      <c r="Q331" s="39"/>
      <c r="S331" s="14">
        <v>297</v>
      </c>
      <c r="T331" s="15">
        <v>297.34893218000002</v>
      </c>
      <c r="U331" s="15">
        <v>65.541211650999998</v>
      </c>
      <c r="V331" s="15">
        <v>104.96891001</v>
      </c>
      <c r="W331" s="15">
        <v>155.81668395</v>
      </c>
      <c r="X331" s="15">
        <v>6.2356164384000001</v>
      </c>
      <c r="Y331" s="15">
        <v>148.09183909999999</v>
      </c>
      <c r="Z331" s="15">
        <v>150.59070525000001</v>
      </c>
      <c r="AA331" s="15">
        <v>175.27071032000001</v>
      </c>
      <c r="AB331" s="15">
        <v>7.4766941150999999</v>
      </c>
      <c r="AC331" s="15">
        <v>352</v>
      </c>
      <c r="AE331" s="39"/>
      <c r="AG331" s="14">
        <v>297</v>
      </c>
      <c r="AH331" s="15">
        <v>260.52811455</v>
      </c>
      <c r="AI331" s="15">
        <v>61.010581213000002</v>
      </c>
      <c r="AJ331" s="15">
        <v>117.12781625</v>
      </c>
      <c r="AK331" s="15">
        <v>173.88176598999999</v>
      </c>
      <c r="AL331" s="15">
        <v>6.2356164384000001</v>
      </c>
      <c r="AM331" s="15">
        <v>39.603093592</v>
      </c>
      <c r="AN331" s="15">
        <v>131.85872151000001</v>
      </c>
      <c r="AO331" s="15">
        <v>163.39491799999999</v>
      </c>
      <c r="AP331" s="15">
        <v>7.0717534246999998</v>
      </c>
      <c r="AQ331" s="15">
        <v>352</v>
      </c>
      <c r="AS331" s="39"/>
      <c r="AU331" s="14">
        <v>297</v>
      </c>
      <c r="AV331" s="15">
        <v>261.63778778</v>
      </c>
      <c r="AW331" s="15">
        <v>55.792261015999998</v>
      </c>
      <c r="AX331" s="15">
        <v>103.13473341</v>
      </c>
      <c r="AY331" s="15">
        <v>164.53023192000001</v>
      </c>
      <c r="AZ331" s="15">
        <v>6.2356164384000001</v>
      </c>
      <c r="BA331" s="15">
        <v>112.56299213</v>
      </c>
      <c r="BB331" s="15">
        <v>131.61342156000001</v>
      </c>
      <c r="BC331" s="15">
        <v>109.35280696</v>
      </c>
      <c r="BD331" s="15">
        <v>7.0752616247000004</v>
      </c>
      <c r="BE331" s="15">
        <v>388</v>
      </c>
      <c r="BG331" s="39"/>
    </row>
    <row r="332" spans="1:59">
      <c r="A332" s="39"/>
      <c r="B332" s="39"/>
      <c r="C332" s="39"/>
      <c r="E332" s="14">
        <v>298</v>
      </c>
      <c r="F332" s="15">
        <v>298.86626606999999</v>
      </c>
      <c r="G332" s="15">
        <v>74.284452454000004</v>
      </c>
      <c r="H332" s="15">
        <v>129.83652784</v>
      </c>
      <c r="I332" s="15">
        <v>189.99546891</v>
      </c>
      <c r="J332" s="15">
        <v>6.2356164384000001</v>
      </c>
      <c r="K332" s="15">
        <v>25.894332801000001</v>
      </c>
      <c r="L332" s="15">
        <v>179.76925951999999</v>
      </c>
      <c r="M332" s="15">
        <v>333.13912254000002</v>
      </c>
      <c r="N332" s="15">
        <v>8.1283647944999995</v>
      </c>
      <c r="O332" s="15">
        <v>411</v>
      </c>
      <c r="Q332" s="39"/>
      <c r="S332" s="14">
        <v>298</v>
      </c>
      <c r="T332" s="15">
        <v>294.68949330999999</v>
      </c>
      <c r="U332" s="15">
        <v>65.157803001999994</v>
      </c>
      <c r="V332" s="15">
        <v>104.75606485</v>
      </c>
      <c r="W332" s="15">
        <v>155.62917927999999</v>
      </c>
      <c r="X332" s="15">
        <v>6.2356164384000001</v>
      </c>
      <c r="Y332" s="15">
        <v>148.35297262</v>
      </c>
      <c r="Z332" s="15">
        <v>150.62063541000001</v>
      </c>
      <c r="AA332" s="15">
        <v>175.87641063000001</v>
      </c>
      <c r="AB332" s="15">
        <v>7.4766941150999999</v>
      </c>
      <c r="AC332" s="15">
        <v>352</v>
      </c>
      <c r="AE332" s="39"/>
      <c r="AG332" s="14">
        <v>298</v>
      </c>
      <c r="AH332" s="15">
        <v>257.97204400999999</v>
      </c>
      <c r="AI332" s="15">
        <v>60.752019613999998</v>
      </c>
      <c r="AJ332" s="15">
        <v>116.89868629999999</v>
      </c>
      <c r="AK332" s="15">
        <v>173.7107733</v>
      </c>
      <c r="AL332" s="15">
        <v>6.2356164384000001</v>
      </c>
      <c r="AM332" s="15">
        <v>39.619552904999999</v>
      </c>
      <c r="AN332" s="15">
        <v>131.90916879</v>
      </c>
      <c r="AO332" s="15">
        <v>164.01934098999999</v>
      </c>
      <c r="AP332" s="15">
        <v>7.0717534246999998</v>
      </c>
      <c r="AQ332" s="15">
        <v>352</v>
      </c>
      <c r="AS332" s="39"/>
      <c r="AU332" s="14">
        <v>298</v>
      </c>
      <c r="AV332" s="15">
        <v>259.10774113999997</v>
      </c>
      <c r="AW332" s="15">
        <v>55.581776959000003</v>
      </c>
      <c r="AX332" s="15">
        <v>102.87630853</v>
      </c>
      <c r="AY332" s="15">
        <v>164.31352047999999</v>
      </c>
      <c r="AZ332" s="15">
        <v>6.2356164384000001</v>
      </c>
      <c r="BA332" s="15">
        <v>112.60748246</v>
      </c>
      <c r="BB332" s="15">
        <v>131.68403717999999</v>
      </c>
      <c r="BC332" s="15">
        <v>109.74623505</v>
      </c>
      <c r="BD332" s="15">
        <v>7.0752616247000004</v>
      </c>
      <c r="BE332" s="15">
        <v>388</v>
      </c>
      <c r="BG332" s="39"/>
    </row>
    <row r="333" spans="1:59">
      <c r="A333" s="39"/>
      <c r="B333" s="39"/>
      <c r="C333" s="39"/>
      <c r="E333" s="14">
        <v>299</v>
      </c>
      <c r="F333" s="15">
        <v>295.98256335000002</v>
      </c>
      <c r="G333" s="15">
        <v>73.917003722000004</v>
      </c>
      <c r="H333" s="15">
        <v>129.63723207999999</v>
      </c>
      <c r="I333" s="15">
        <v>189.76259772</v>
      </c>
      <c r="J333" s="15">
        <v>6.2356164384000001</v>
      </c>
      <c r="K333" s="15">
        <v>25.90308873</v>
      </c>
      <c r="L333" s="15">
        <v>179.77295846000001</v>
      </c>
      <c r="M333" s="15">
        <v>333.77893281000001</v>
      </c>
      <c r="N333" s="15">
        <v>8.1283647944999995</v>
      </c>
      <c r="O333" s="15">
        <v>412</v>
      </c>
      <c r="Q333" s="39"/>
      <c r="S333" s="14">
        <v>299</v>
      </c>
      <c r="T333" s="15">
        <v>291.82982570000001</v>
      </c>
      <c r="U333" s="15">
        <v>64.926762791000002</v>
      </c>
      <c r="V333" s="15">
        <v>104.58541978</v>
      </c>
      <c r="W333" s="15">
        <v>155.44733479999999</v>
      </c>
      <c r="X333" s="15">
        <v>6.2356164384000001</v>
      </c>
      <c r="Y333" s="15">
        <v>148.60963641999999</v>
      </c>
      <c r="Z333" s="15">
        <v>150.64827484</v>
      </c>
      <c r="AA333" s="15">
        <v>176.47265801</v>
      </c>
      <c r="AB333" s="15">
        <v>7.4766941150999999</v>
      </c>
      <c r="AC333" s="15">
        <v>353</v>
      </c>
      <c r="AE333" s="39"/>
      <c r="AG333" s="14">
        <v>299</v>
      </c>
      <c r="AH333" s="15">
        <v>255.31142238999999</v>
      </c>
      <c r="AI333" s="15">
        <v>60.490716317999997</v>
      </c>
      <c r="AJ333" s="15">
        <v>116.77684913</v>
      </c>
      <c r="AK333" s="15">
        <v>173.5397806</v>
      </c>
      <c r="AL333" s="15">
        <v>6.2356164384000001</v>
      </c>
      <c r="AM333" s="15">
        <v>39.635629958999999</v>
      </c>
      <c r="AN333" s="15">
        <v>131.95805906999999</v>
      </c>
      <c r="AO333" s="15">
        <v>164.63766466000001</v>
      </c>
      <c r="AP333" s="15">
        <v>7.0717534246999998</v>
      </c>
      <c r="AQ333" s="15">
        <v>353</v>
      </c>
      <c r="AS333" s="39"/>
      <c r="AU333" s="14">
        <v>299</v>
      </c>
      <c r="AV333" s="15">
        <v>256.53353733</v>
      </c>
      <c r="AW333" s="15">
        <v>55.288084816000001</v>
      </c>
      <c r="AX333" s="15">
        <v>102.74261455</v>
      </c>
      <c r="AY333" s="15">
        <v>164.09944340000001</v>
      </c>
      <c r="AZ333" s="15">
        <v>6.2356164384000001</v>
      </c>
      <c r="BA333" s="15">
        <v>112.65087298</v>
      </c>
      <c r="BB333" s="15">
        <v>131.75343885999999</v>
      </c>
      <c r="BC333" s="15">
        <v>110.13761119999999</v>
      </c>
      <c r="BD333" s="15">
        <v>7.0752616247000004</v>
      </c>
      <c r="BE333" s="15">
        <v>390</v>
      </c>
      <c r="BG333" s="39"/>
    </row>
    <row r="334" spans="1:59">
      <c r="A334" s="39"/>
      <c r="B334" s="39"/>
      <c r="C334" s="39"/>
      <c r="E334" s="14">
        <v>300</v>
      </c>
      <c r="F334" s="15">
        <v>292.99251958000002</v>
      </c>
      <c r="G334" s="15">
        <v>73.656607506</v>
      </c>
      <c r="H334" s="15">
        <v>129.43488897</v>
      </c>
      <c r="I334" s="15">
        <v>189.53206241000001</v>
      </c>
      <c r="J334" s="15">
        <v>6.2356164384000001</v>
      </c>
      <c r="K334" s="15">
        <v>25.911669011000001</v>
      </c>
      <c r="L334" s="15">
        <v>179.77154811</v>
      </c>
      <c r="M334" s="15">
        <v>334.38960016999999</v>
      </c>
      <c r="N334" s="15">
        <v>8.1283647944999995</v>
      </c>
      <c r="O334" s="15">
        <v>412</v>
      </c>
      <c r="Q334" s="39"/>
      <c r="S334" s="14">
        <v>300</v>
      </c>
      <c r="T334" s="15">
        <v>289.11287592999997</v>
      </c>
      <c r="U334" s="15">
        <v>64.631626678000003</v>
      </c>
      <c r="V334" s="15">
        <v>104.33398294</v>
      </c>
      <c r="W334" s="15">
        <v>155.26766015999999</v>
      </c>
      <c r="X334" s="15">
        <v>6.2356164384000001</v>
      </c>
      <c r="Y334" s="15">
        <v>148.86158649999999</v>
      </c>
      <c r="Z334" s="15">
        <v>150.67300286</v>
      </c>
      <c r="AA334" s="15">
        <v>177.05815054999999</v>
      </c>
      <c r="AB334" s="15">
        <v>7.4766941150999999</v>
      </c>
      <c r="AC334" s="15">
        <v>353</v>
      </c>
      <c r="AE334" s="39"/>
      <c r="AG334" s="14">
        <v>300</v>
      </c>
      <c r="AH334" s="15">
        <v>252.81562</v>
      </c>
      <c r="AI334" s="15">
        <v>60.177683551000001</v>
      </c>
      <c r="AJ334" s="15">
        <v>116.5419222</v>
      </c>
      <c r="AK334" s="15">
        <v>173.36878791000001</v>
      </c>
      <c r="AL334" s="15">
        <v>6.2356164384000001</v>
      </c>
      <c r="AM334" s="15">
        <v>39.651304457999998</v>
      </c>
      <c r="AN334" s="15">
        <v>132.00478772</v>
      </c>
      <c r="AO334" s="15">
        <v>165.24845852000001</v>
      </c>
      <c r="AP334" s="15">
        <v>7.0717534246999998</v>
      </c>
      <c r="AQ334" s="15">
        <v>353</v>
      </c>
      <c r="AS334" s="39"/>
      <c r="AU334" s="14">
        <v>300</v>
      </c>
      <c r="AV334" s="15">
        <v>254.15429029000001</v>
      </c>
      <c r="AW334" s="15">
        <v>54.925443207999997</v>
      </c>
      <c r="AX334" s="15">
        <v>102.50942893</v>
      </c>
      <c r="AY334" s="15">
        <v>163.85885064999999</v>
      </c>
      <c r="AZ334" s="15">
        <v>6.2356164384000001</v>
      </c>
      <c r="BA334" s="15">
        <v>112.69313221</v>
      </c>
      <c r="BB334" s="15">
        <v>131.82100731</v>
      </c>
      <c r="BC334" s="15">
        <v>110.52598458999999</v>
      </c>
      <c r="BD334" s="15">
        <v>7.0752616247000004</v>
      </c>
      <c r="BE334" s="15">
        <v>390</v>
      </c>
      <c r="BG334" s="39"/>
    </row>
    <row r="335" spans="1:59">
      <c r="A335" s="39"/>
      <c r="B335" s="39"/>
      <c r="C335" s="39"/>
      <c r="E335" s="14">
        <v>301</v>
      </c>
      <c r="F335" s="15">
        <v>290.05573901999998</v>
      </c>
      <c r="G335" s="15">
        <v>73.361301514000004</v>
      </c>
      <c r="H335" s="15">
        <v>129.20576869999999</v>
      </c>
      <c r="I335" s="15">
        <v>189.30995084</v>
      </c>
      <c r="J335" s="15">
        <v>6.2356164384000001</v>
      </c>
      <c r="K335" s="15">
        <v>25.920053249999999</v>
      </c>
      <c r="L335" s="15">
        <v>179.76430546</v>
      </c>
      <c r="M335" s="15">
        <v>334.96945354000002</v>
      </c>
      <c r="N335" s="15">
        <v>8.1283647944999995</v>
      </c>
      <c r="O335" s="15">
        <v>413</v>
      </c>
      <c r="Q335" s="39"/>
      <c r="S335" s="14">
        <v>301</v>
      </c>
      <c r="T335" s="15">
        <v>286.29122074000003</v>
      </c>
      <c r="U335" s="15">
        <v>64.365081382</v>
      </c>
      <c r="V335" s="15">
        <v>104.18030216</v>
      </c>
      <c r="W335" s="15">
        <v>155.06634407000001</v>
      </c>
      <c r="X335" s="15">
        <v>6.2356164384000001</v>
      </c>
      <c r="Y335" s="15">
        <v>149.10857888000001</v>
      </c>
      <c r="Z335" s="15">
        <v>150.69419882</v>
      </c>
      <c r="AA335" s="15">
        <v>177.63158634000001</v>
      </c>
      <c r="AB335" s="15">
        <v>7.4766941150999999</v>
      </c>
      <c r="AC335" s="15">
        <v>354</v>
      </c>
      <c r="AE335" s="39"/>
      <c r="AG335" s="14">
        <v>301</v>
      </c>
      <c r="AH335" s="15">
        <v>250.22185833</v>
      </c>
      <c r="AI335" s="15">
        <v>59.916281736000002</v>
      </c>
      <c r="AJ335" s="15">
        <v>116.35332361</v>
      </c>
      <c r="AK335" s="15">
        <v>173.19779521000001</v>
      </c>
      <c r="AL335" s="15">
        <v>6.2356164384000001</v>
      </c>
      <c r="AM335" s="15">
        <v>39.666556104999998</v>
      </c>
      <c r="AN335" s="15">
        <v>132.04875010999999</v>
      </c>
      <c r="AO335" s="15">
        <v>165.85029209999999</v>
      </c>
      <c r="AP335" s="15">
        <v>7.0717534246999998</v>
      </c>
      <c r="AQ335" s="15">
        <v>354</v>
      </c>
      <c r="AS335" s="39"/>
      <c r="AU335" s="14">
        <v>301</v>
      </c>
      <c r="AV335" s="15">
        <v>251.68046409999999</v>
      </c>
      <c r="AW335" s="15">
        <v>54.579684466000003</v>
      </c>
      <c r="AX335" s="15">
        <v>102.36722095</v>
      </c>
      <c r="AY335" s="15">
        <v>163.60497655</v>
      </c>
      <c r="AZ335" s="15">
        <v>6.2356164384000001</v>
      </c>
      <c r="BA335" s="15">
        <v>112.73422871</v>
      </c>
      <c r="BB335" s="15">
        <v>131.88612323999999</v>
      </c>
      <c r="BC335" s="15">
        <v>110.91040443999999</v>
      </c>
      <c r="BD335" s="15">
        <v>7.0752616247000004</v>
      </c>
      <c r="BE335" s="15">
        <v>391</v>
      </c>
      <c r="BG335" s="39"/>
    </row>
    <row r="336" spans="1:59">
      <c r="A336" s="39"/>
      <c r="B336" s="39"/>
      <c r="C336" s="39"/>
      <c r="E336" s="14">
        <v>302</v>
      </c>
      <c r="F336" s="15">
        <v>287.08687422000003</v>
      </c>
      <c r="G336" s="15">
        <v>73.099793801000004</v>
      </c>
      <c r="H336" s="15">
        <v>128.99811768000001</v>
      </c>
      <c r="I336" s="15">
        <v>189.06465596999999</v>
      </c>
      <c r="J336" s="15">
        <v>6.2356164384000001</v>
      </c>
      <c r="K336" s="15">
        <v>25.928221050000001</v>
      </c>
      <c r="L336" s="15">
        <v>179.75050744999999</v>
      </c>
      <c r="M336" s="15">
        <v>335.51682184999999</v>
      </c>
      <c r="N336" s="15">
        <v>8.1283647944999995</v>
      </c>
      <c r="O336" s="15">
        <v>413</v>
      </c>
      <c r="Q336" s="39"/>
      <c r="S336" s="14">
        <v>302</v>
      </c>
      <c r="T336" s="15">
        <v>283.64801643999999</v>
      </c>
      <c r="U336" s="15">
        <v>64.006124095999994</v>
      </c>
      <c r="V336" s="15">
        <v>103.96154323</v>
      </c>
      <c r="W336" s="15">
        <v>154.84406722</v>
      </c>
      <c r="X336" s="15">
        <v>6.2356164384000001</v>
      </c>
      <c r="Y336" s="15">
        <v>149.35036955999999</v>
      </c>
      <c r="Z336" s="15">
        <v>150.71124204</v>
      </c>
      <c r="AA336" s="15">
        <v>178.19166347999999</v>
      </c>
      <c r="AB336" s="15">
        <v>7.4766941150999999</v>
      </c>
      <c r="AC336" s="15">
        <v>354</v>
      </c>
      <c r="AE336" s="39"/>
      <c r="AG336" s="14">
        <v>302</v>
      </c>
      <c r="AH336" s="15">
        <v>247.68486838000001</v>
      </c>
      <c r="AI336" s="15">
        <v>59.668646107999997</v>
      </c>
      <c r="AJ336" s="15">
        <v>116.13373995000001</v>
      </c>
      <c r="AK336" s="15">
        <v>172.98724966</v>
      </c>
      <c r="AL336" s="15">
        <v>6.2356164384000001</v>
      </c>
      <c r="AM336" s="15">
        <v>39.681364606000002</v>
      </c>
      <c r="AN336" s="15">
        <v>132.08934163000001</v>
      </c>
      <c r="AO336" s="15">
        <v>166.44173491000001</v>
      </c>
      <c r="AP336" s="15">
        <v>7.0717534246999998</v>
      </c>
      <c r="AQ336" s="15">
        <v>354</v>
      </c>
      <c r="AS336" s="39"/>
      <c r="AU336" s="14">
        <v>302</v>
      </c>
      <c r="AV336" s="15">
        <v>249.16236576</v>
      </c>
      <c r="AW336" s="15">
        <v>54.376585497999997</v>
      </c>
      <c r="AX336" s="15">
        <v>102.12662534</v>
      </c>
      <c r="AY336" s="15">
        <v>163.35110245000001</v>
      </c>
      <c r="AZ336" s="15">
        <v>6.2356164384000001</v>
      </c>
      <c r="BA336" s="15">
        <v>112.77413103000001</v>
      </c>
      <c r="BB336" s="15">
        <v>131.94816736000001</v>
      </c>
      <c r="BC336" s="15">
        <v>111.28991993</v>
      </c>
      <c r="BD336" s="15">
        <v>7.0752616247000004</v>
      </c>
      <c r="BE336" s="15">
        <v>391</v>
      </c>
      <c r="BG336" s="39"/>
    </row>
    <row r="337" spans="1:59">
      <c r="A337" s="39"/>
      <c r="B337" s="39"/>
      <c r="C337" s="39"/>
      <c r="E337" s="14">
        <v>303</v>
      </c>
      <c r="F337" s="15">
        <v>284.06930431000001</v>
      </c>
      <c r="G337" s="15">
        <v>72.905089528999994</v>
      </c>
      <c r="H337" s="15">
        <v>128.79370241999999</v>
      </c>
      <c r="I337" s="15">
        <v>188.79802701</v>
      </c>
      <c r="J337" s="15">
        <v>6.2356164384000001</v>
      </c>
      <c r="K337" s="15">
        <v>25.936152015000001</v>
      </c>
      <c r="L337" s="15">
        <v>179.72943107</v>
      </c>
      <c r="M337" s="15">
        <v>336.03003401000001</v>
      </c>
      <c r="N337" s="15">
        <v>8.1283647944999995</v>
      </c>
      <c r="O337" s="15">
        <v>415</v>
      </c>
      <c r="Q337" s="39"/>
      <c r="S337" s="14">
        <v>303</v>
      </c>
      <c r="T337" s="15">
        <v>280.80954894000001</v>
      </c>
      <c r="U337" s="15">
        <v>63.786121319999999</v>
      </c>
      <c r="V337" s="15">
        <v>103.79909299000001</v>
      </c>
      <c r="W337" s="15">
        <v>154.62179037999999</v>
      </c>
      <c r="X337" s="15">
        <v>6.2356164384000001</v>
      </c>
      <c r="Y337" s="15">
        <v>149.58671457</v>
      </c>
      <c r="Z337" s="15">
        <v>150.72351187999999</v>
      </c>
      <c r="AA337" s="15">
        <v>178.73708004</v>
      </c>
      <c r="AB337" s="15">
        <v>7.4766941150999999</v>
      </c>
      <c r="AC337" s="15">
        <v>355</v>
      </c>
      <c r="AE337" s="39"/>
      <c r="AG337" s="14">
        <v>303</v>
      </c>
      <c r="AH337" s="15">
        <v>245.06451727000001</v>
      </c>
      <c r="AI337" s="15">
        <v>59.405502310999999</v>
      </c>
      <c r="AJ337" s="15">
        <v>116.01331772</v>
      </c>
      <c r="AK337" s="15">
        <v>172.77641202000001</v>
      </c>
      <c r="AL337" s="15">
        <v>6.2356164384000001</v>
      </c>
      <c r="AM337" s="15">
        <v>39.695709661000002</v>
      </c>
      <c r="AN337" s="15">
        <v>132.12595765</v>
      </c>
      <c r="AO337" s="15">
        <v>167.02135645999999</v>
      </c>
      <c r="AP337" s="15">
        <v>7.0717534246999998</v>
      </c>
      <c r="AQ337" s="15">
        <v>355</v>
      </c>
      <c r="AS337" s="39"/>
      <c r="AU337" s="14">
        <v>303</v>
      </c>
      <c r="AV337" s="15">
        <v>246.56817462000001</v>
      </c>
      <c r="AW337" s="15">
        <v>54.153258295999997</v>
      </c>
      <c r="AX337" s="15">
        <v>101.98235077</v>
      </c>
      <c r="AY337" s="15">
        <v>163.09722834999999</v>
      </c>
      <c r="AZ337" s="15">
        <v>6.2356164384000001</v>
      </c>
      <c r="BA337" s="15">
        <v>112.81280769</v>
      </c>
      <c r="BB337" s="15">
        <v>132.00652037</v>
      </c>
      <c r="BC337" s="15">
        <v>111.66358027</v>
      </c>
      <c r="BD337" s="15">
        <v>7.0752616247000004</v>
      </c>
      <c r="BE337" s="15">
        <v>392</v>
      </c>
      <c r="BG337" s="39"/>
    </row>
    <row r="338" spans="1:59">
      <c r="A338" s="39"/>
      <c r="B338" s="39"/>
      <c r="C338" s="39"/>
      <c r="E338" s="14">
        <v>304</v>
      </c>
      <c r="F338" s="15">
        <v>281.10409390000001</v>
      </c>
      <c r="G338" s="15">
        <v>72.516198309999993</v>
      </c>
      <c r="H338" s="15">
        <v>128.73111460999999</v>
      </c>
      <c r="I338" s="15">
        <v>188.53139804</v>
      </c>
      <c r="J338" s="15">
        <v>6.2356164384000001</v>
      </c>
      <c r="K338" s="15">
        <v>25.943825749999998</v>
      </c>
      <c r="L338" s="15">
        <v>179.70035326999999</v>
      </c>
      <c r="M338" s="15">
        <v>336.50741897</v>
      </c>
      <c r="N338" s="15">
        <v>8.1283647944999995</v>
      </c>
      <c r="O338" s="15">
        <v>415</v>
      </c>
      <c r="Q338" s="39"/>
      <c r="S338" s="14">
        <v>304</v>
      </c>
      <c r="T338" s="15">
        <v>278.12847304000002</v>
      </c>
      <c r="U338" s="15">
        <v>63.451824371000001</v>
      </c>
      <c r="V338" s="15">
        <v>103.62533043000001</v>
      </c>
      <c r="W338" s="15">
        <v>154.36772843</v>
      </c>
      <c r="X338" s="15">
        <v>6.2356164384000001</v>
      </c>
      <c r="Y338" s="15">
        <v>149.81736989999999</v>
      </c>
      <c r="Z338" s="15">
        <v>150.73038765000001</v>
      </c>
      <c r="AA338" s="15">
        <v>179.26653413</v>
      </c>
      <c r="AB338" s="15">
        <v>7.4766941150999999</v>
      </c>
      <c r="AC338" s="15">
        <v>355</v>
      </c>
      <c r="AE338" s="39"/>
      <c r="AG338" s="14">
        <v>304</v>
      </c>
      <c r="AH338" s="15">
        <v>242.52544895</v>
      </c>
      <c r="AI338" s="15">
        <v>59.132664145</v>
      </c>
      <c r="AJ338" s="15">
        <v>115.827033</v>
      </c>
      <c r="AK338" s="15">
        <v>172.55984842999999</v>
      </c>
      <c r="AL338" s="15">
        <v>6.2356164384000001</v>
      </c>
      <c r="AM338" s="15">
        <v>39.709570976999998</v>
      </c>
      <c r="AN338" s="15">
        <v>132.15799354000001</v>
      </c>
      <c r="AO338" s="15">
        <v>167.58772626999999</v>
      </c>
      <c r="AP338" s="15">
        <v>7.0717534246999998</v>
      </c>
      <c r="AQ338" s="15">
        <v>355</v>
      </c>
      <c r="AS338" s="39"/>
      <c r="AU338" s="14">
        <v>304</v>
      </c>
      <c r="AV338" s="15">
        <v>243.94287413000001</v>
      </c>
      <c r="AW338" s="15">
        <v>53.991797317</v>
      </c>
      <c r="AX338" s="15">
        <v>101.85177993000001</v>
      </c>
      <c r="AY338" s="15">
        <v>162.79889363000001</v>
      </c>
      <c r="AZ338" s="15">
        <v>6.2356164384000001</v>
      </c>
      <c r="BA338" s="15">
        <v>112.85022725</v>
      </c>
      <c r="BB338" s="15">
        <v>132.060563</v>
      </c>
      <c r="BC338" s="15">
        <v>112.03043465</v>
      </c>
      <c r="BD338" s="15">
        <v>7.0752616247000004</v>
      </c>
      <c r="BE338" s="15">
        <v>392</v>
      </c>
      <c r="BG338" s="39"/>
    </row>
    <row r="339" spans="1:59">
      <c r="A339" s="39"/>
      <c r="B339" s="39"/>
      <c r="C339" s="39"/>
      <c r="E339" s="14">
        <v>305</v>
      </c>
      <c r="F339" s="15">
        <v>278.28832456999999</v>
      </c>
      <c r="G339" s="15">
        <v>72.164649811000004</v>
      </c>
      <c r="H339" s="15">
        <v>128.50678187</v>
      </c>
      <c r="I339" s="15">
        <v>188.23973021</v>
      </c>
      <c r="J339" s="15">
        <v>6.2356164384000001</v>
      </c>
      <c r="K339" s="15">
        <v>25.951221859</v>
      </c>
      <c r="L339" s="15">
        <v>179.66255102</v>
      </c>
      <c r="M339" s="15">
        <v>336.94730563000002</v>
      </c>
      <c r="N339" s="15">
        <v>8.1283647944999995</v>
      </c>
      <c r="O339" s="15">
        <v>416</v>
      </c>
      <c r="Q339" s="39"/>
      <c r="S339" s="14">
        <v>305</v>
      </c>
      <c r="T339" s="15">
        <v>275.38189634999998</v>
      </c>
      <c r="U339" s="15">
        <v>63.229994767000001</v>
      </c>
      <c r="V339" s="15">
        <v>103.43235142</v>
      </c>
      <c r="W339" s="15">
        <v>154.08591637000001</v>
      </c>
      <c r="X339" s="15">
        <v>6.2356164384000001</v>
      </c>
      <c r="Y339" s="15">
        <v>150.04209157</v>
      </c>
      <c r="Z339" s="15">
        <v>150.73124870999999</v>
      </c>
      <c r="AA339" s="15">
        <v>179.77872382999999</v>
      </c>
      <c r="AB339" s="15">
        <v>7.4766941150999999</v>
      </c>
      <c r="AC339" s="15">
        <v>357</v>
      </c>
      <c r="AE339" s="39"/>
      <c r="AG339" s="14">
        <v>305</v>
      </c>
      <c r="AH339" s="15">
        <v>239.99514646</v>
      </c>
      <c r="AI339" s="15">
        <v>58.928637772999998</v>
      </c>
      <c r="AJ339" s="15">
        <v>115.61287382</v>
      </c>
      <c r="AK339" s="15">
        <v>172.29358171000001</v>
      </c>
      <c r="AL339" s="15">
        <v>6.2356164384000001</v>
      </c>
      <c r="AM339" s="15">
        <v>39.722928254999999</v>
      </c>
      <c r="AN339" s="15">
        <v>132.18484469000001</v>
      </c>
      <c r="AO339" s="15">
        <v>168.13941385999999</v>
      </c>
      <c r="AP339" s="15">
        <v>7.0717534246999998</v>
      </c>
      <c r="AQ339" s="15">
        <v>357</v>
      </c>
      <c r="AS339" s="39"/>
      <c r="AU339" s="14">
        <v>305</v>
      </c>
      <c r="AV339" s="15">
        <v>241.48434417999999</v>
      </c>
      <c r="AW339" s="15">
        <v>53.738646353999997</v>
      </c>
      <c r="AX339" s="15">
        <v>101.62315748</v>
      </c>
      <c r="AY339" s="15">
        <v>162.52352998999999</v>
      </c>
      <c r="AZ339" s="15">
        <v>6.2356164384000001</v>
      </c>
      <c r="BA339" s="15">
        <v>112.88635825999999</v>
      </c>
      <c r="BB339" s="15">
        <v>132.10967593999999</v>
      </c>
      <c r="BC339" s="15">
        <v>112.38953228</v>
      </c>
      <c r="BD339" s="15">
        <v>7.0752616247000004</v>
      </c>
      <c r="BE339" s="15">
        <v>393</v>
      </c>
      <c r="BG339" s="39"/>
    </row>
    <row r="340" spans="1:59">
      <c r="A340" s="39"/>
      <c r="B340" s="39"/>
      <c r="C340" s="39"/>
      <c r="E340" s="14">
        <v>306</v>
      </c>
      <c r="F340" s="15">
        <v>275.41061782999998</v>
      </c>
      <c r="G340" s="15">
        <v>71.920107583000004</v>
      </c>
      <c r="H340" s="15">
        <v>128.27428725999999</v>
      </c>
      <c r="I340" s="15">
        <v>187.91115539</v>
      </c>
      <c r="J340" s="15">
        <v>6.2356164384000001</v>
      </c>
      <c r="K340" s="15">
        <v>25.958319947</v>
      </c>
      <c r="L340" s="15">
        <v>179.61530128999999</v>
      </c>
      <c r="M340" s="15">
        <v>337.34802294000002</v>
      </c>
      <c r="N340" s="15">
        <v>8.1283647944999995</v>
      </c>
      <c r="O340" s="15">
        <v>416</v>
      </c>
      <c r="Q340" s="39"/>
      <c r="S340" s="14">
        <v>306</v>
      </c>
      <c r="T340" s="15">
        <v>272.55665155000003</v>
      </c>
      <c r="U340" s="15">
        <v>63.011601503000001</v>
      </c>
      <c r="V340" s="15">
        <v>103.28153591</v>
      </c>
      <c r="W340" s="15">
        <v>153.83717257999999</v>
      </c>
      <c r="X340" s="15">
        <v>6.2356164384000001</v>
      </c>
      <c r="Y340" s="15">
        <v>150.26063558999999</v>
      </c>
      <c r="Z340" s="15">
        <v>150.72547438000001</v>
      </c>
      <c r="AA340" s="15">
        <v>180.27234723000001</v>
      </c>
      <c r="AB340" s="15">
        <v>7.4766941150999999</v>
      </c>
      <c r="AC340" s="15">
        <v>357</v>
      </c>
      <c r="AE340" s="39"/>
      <c r="AG340" s="14">
        <v>306</v>
      </c>
      <c r="AH340" s="15">
        <v>237.40794488</v>
      </c>
      <c r="AI340" s="15">
        <v>58.708046179</v>
      </c>
      <c r="AJ340" s="15">
        <v>115.45442566</v>
      </c>
      <c r="AK340" s="15">
        <v>172.04506827</v>
      </c>
      <c r="AL340" s="15">
        <v>6.2356164384000001</v>
      </c>
      <c r="AM340" s="15">
        <v>39.735761199999999</v>
      </c>
      <c r="AN340" s="15">
        <v>132.20590647</v>
      </c>
      <c r="AO340" s="15">
        <v>168.67498874</v>
      </c>
      <c r="AP340" s="15">
        <v>7.0717534246999998</v>
      </c>
      <c r="AQ340" s="15">
        <v>357</v>
      </c>
      <c r="AS340" s="39"/>
      <c r="AU340" s="14">
        <v>306</v>
      </c>
      <c r="AV340" s="15">
        <v>238.87706170999999</v>
      </c>
      <c r="AW340" s="15">
        <v>53.547963803000002</v>
      </c>
      <c r="AX340" s="15">
        <v>101.46109894999999</v>
      </c>
      <c r="AY340" s="15">
        <v>162.26788651999999</v>
      </c>
      <c r="AZ340" s="15">
        <v>6.2356164384000001</v>
      </c>
      <c r="BA340" s="15">
        <v>112.92116924</v>
      </c>
      <c r="BB340" s="15">
        <v>132.15323989999999</v>
      </c>
      <c r="BC340" s="15">
        <v>112.73992235999999</v>
      </c>
      <c r="BD340" s="15">
        <v>7.0752616247000004</v>
      </c>
      <c r="BE340" s="15">
        <v>393</v>
      </c>
      <c r="BG340" s="39"/>
    </row>
    <row r="341" spans="1:59">
      <c r="A341" s="39"/>
      <c r="B341" s="39"/>
      <c r="C341" s="39"/>
      <c r="E341" s="14">
        <v>307</v>
      </c>
      <c r="F341" s="15">
        <v>272.71222951999999</v>
      </c>
      <c r="G341" s="15">
        <v>71.587956384999998</v>
      </c>
      <c r="H341" s="15">
        <v>127.89346325</v>
      </c>
      <c r="I341" s="15">
        <v>187.63920049999999</v>
      </c>
      <c r="J341" s="15">
        <v>6.2356164384000001</v>
      </c>
      <c r="K341" s="15">
        <v>25.965099617</v>
      </c>
      <c r="L341" s="15">
        <v>179.55788104999999</v>
      </c>
      <c r="M341" s="15">
        <v>337.70857286</v>
      </c>
      <c r="N341" s="15">
        <v>8.1283647944999995</v>
      </c>
      <c r="O341" s="15">
        <v>417</v>
      </c>
      <c r="Q341" s="39"/>
      <c r="S341" s="14">
        <v>307</v>
      </c>
      <c r="T341" s="15">
        <v>269.85899776999997</v>
      </c>
      <c r="U341" s="15">
        <v>62.670634812000003</v>
      </c>
      <c r="V341" s="15">
        <v>103.10055113</v>
      </c>
      <c r="W341" s="15">
        <v>153.61358046999999</v>
      </c>
      <c r="X341" s="15">
        <v>6.2356164384000001</v>
      </c>
      <c r="Y341" s="15">
        <v>150.47275796</v>
      </c>
      <c r="Z341" s="15">
        <v>150.71244401000001</v>
      </c>
      <c r="AA341" s="15">
        <v>180.74610242</v>
      </c>
      <c r="AB341" s="15">
        <v>7.4766941150999999</v>
      </c>
      <c r="AC341" s="15">
        <v>358</v>
      </c>
      <c r="AE341" s="39"/>
      <c r="AG341" s="14">
        <v>307</v>
      </c>
      <c r="AH341" s="15">
        <v>234.84679591</v>
      </c>
      <c r="AI341" s="15">
        <v>58.431375318000001</v>
      </c>
      <c r="AJ341" s="15">
        <v>115.2908451</v>
      </c>
      <c r="AK341" s="15">
        <v>171.83171386999999</v>
      </c>
      <c r="AL341" s="15">
        <v>6.2356164384000001</v>
      </c>
      <c r="AM341" s="15">
        <v>39.748049514999998</v>
      </c>
      <c r="AN341" s="15">
        <v>132.22057426000001</v>
      </c>
      <c r="AO341" s="15">
        <v>169.19302044</v>
      </c>
      <c r="AP341" s="15">
        <v>7.0717534246999998</v>
      </c>
      <c r="AQ341" s="15">
        <v>358</v>
      </c>
      <c r="AS341" s="39"/>
      <c r="AU341" s="14">
        <v>307</v>
      </c>
      <c r="AV341" s="15">
        <v>236.39604876000001</v>
      </c>
      <c r="AW341" s="15">
        <v>53.247328742999997</v>
      </c>
      <c r="AX341" s="15">
        <v>101.28272341</v>
      </c>
      <c r="AY341" s="15">
        <v>162.01224306</v>
      </c>
      <c r="AZ341" s="15">
        <v>6.2356164384000001</v>
      </c>
      <c r="BA341" s="15">
        <v>112.95462876000001</v>
      </c>
      <c r="BB341" s="15">
        <v>132.19063560999999</v>
      </c>
      <c r="BC341" s="15">
        <v>113.08065406999999</v>
      </c>
      <c r="BD341" s="15">
        <v>7.0752616247000004</v>
      </c>
      <c r="BE341" s="15">
        <v>394</v>
      </c>
      <c r="BG341" s="39"/>
    </row>
    <row r="342" spans="1:59">
      <c r="A342" s="39"/>
      <c r="B342" s="39"/>
      <c r="C342" s="39"/>
      <c r="E342" s="14">
        <v>308</v>
      </c>
      <c r="F342" s="15">
        <v>269.90841040999999</v>
      </c>
      <c r="G342" s="15">
        <v>71.258584674999994</v>
      </c>
      <c r="H342" s="15">
        <v>127.6133265</v>
      </c>
      <c r="I342" s="15">
        <v>187.36920967</v>
      </c>
      <c r="J342" s="15">
        <v>6.2356164384000001</v>
      </c>
      <c r="K342" s="15">
        <v>25.971540475000001</v>
      </c>
      <c r="L342" s="15">
        <v>179.48956724999999</v>
      </c>
      <c r="M342" s="15">
        <v>338.02683695000002</v>
      </c>
      <c r="N342" s="15">
        <v>8.1283647944999995</v>
      </c>
      <c r="O342" s="15">
        <v>417</v>
      </c>
      <c r="Q342" s="39"/>
      <c r="S342" s="14">
        <v>308</v>
      </c>
      <c r="T342" s="15">
        <v>267.38985208000003</v>
      </c>
      <c r="U342" s="15">
        <v>62.224757820999997</v>
      </c>
      <c r="V342" s="15">
        <v>102.79596855</v>
      </c>
      <c r="W342" s="15">
        <v>153.38998837</v>
      </c>
      <c r="X342" s="15">
        <v>6.2356164384000001</v>
      </c>
      <c r="Y342" s="15">
        <v>150.67821470999999</v>
      </c>
      <c r="Z342" s="15">
        <v>150.69153693000001</v>
      </c>
      <c r="AA342" s="15">
        <v>181.19868749</v>
      </c>
      <c r="AB342" s="15">
        <v>7.4766941150999999</v>
      </c>
      <c r="AC342" s="15">
        <v>358</v>
      </c>
      <c r="AE342" s="39"/>
      <c r="AG342" s="14">
        <v>308</v>
      </c>
      <c r="AH342" s="15">
        <v>232.59815635999999</v>
      </c>
      <c r="AI342" s="15">
        <v>58.069111024999998</v>
      </c>
      <c r="AJ342" s="15">
        <v>114.90034855</v>
      </c>
      <c r="AK342" s="15">
        <v>171.61835947</v>
      </c>
      <c r="AL342" s="15">
        <v>6.2356164384000001</v>
      </c>
      <c r="AM342" s="15">
        <v>39.759772904000002</v>
      </c>
      <c r="AN342" s="15">
        <v>132.22824344</v>
      </c>
      <c r="AO342" s="15">
        <v>169.69207846</v>
      </c>
      <c r="AP342" s="15">
        <v>7.0717534246999998</v>
      </c>
      <c r="AQ342" s="15">
        <v>358</v>
      </c>
      <c r="AS342" s="39"/>
      <c r="AU342" s="14">
        <v>308</v>
      </c>
      <c r="AV342" s="15">
        <v>234.03517886</v>
      </c>
      <c r="AW342" s="15">
        <v>52.918356547000002</v>
      </c>
      <c r="AX342" s="15">
        <v>101.01254195</v>
      </c>
      <c r="AY342" s="15">
        <v>161.75659959999999</v>
      </c>
      <c r="AZ342" s="15">
        <v>6.2356164384000001</v>
      </c>
      <c r="BA342" s="15">
        <v>112.98670534999999</v>
      </c>
      <c r="BB342" s="15">
        <v>132.22124375999999</v>
      </c>
      <c r="BC342" s="15">
        <v>113.41077661999999</v>
      </c>
      <c r="BD342" s="15">
        <v>7.0752616247000004</v>
      </c>
      <c r="BE342" s="15">
        <v>394</v>
      </c>
      <c r="BG342" s="39"/>
    </row>
    <row r="343" spans="1:59">
      <c r="A343" s="39"/>
      <c r="B343" s="39"/>
      <c r="C343" s="39"/>
      <c r="E343" s="14">
        <v>309</v>
      </c>
      <c r="F343" s="15">
        <v>267.25036663999998</v>
      </c>
      <c r="G343" s="15">
        <v>70.963098637000002</v>
      </c>
      <c r="H343" s="15">
        <v>127.15352874</v>
      </c>
      <c r="I343" s="15">
        <v>187.09921883999999</v>
      </c>
      <c r="J343" s="15">
        <v>6.2356164384000001</v>
      </c>
      <c r="K343" s="15">
        <v>25.977622124</v>
      </c>
      <c r="L343" s="15">
        <v>179.40963686000001</v>
      </c>
      <c r="M343" s="15">
        <v>338.30096626</v>
      </c>
      <c r="N343" s="15">
        <v>8.1283647944999995</v>
      </c>
      <c r="O343" s="15">
        <v>418</v>
      </c>
      <c r="Q343" s="39"/>
      <c r="S343" s="14">
        <v>309</v>
      </c>
      <c r="T343" s="15">
        <v>264.66035935000002</v>
      </c>
      <c r="U343" s="15">
        <v>61.985601881999997</v>
      </c>
      <c r="V343" s="15">
        <v>102.54501197</v>
      </c>
      <c r="W343" s="15">
        <v>153.16639627000001</v>
      </c>
      <c r="X343" s="15">
        <v>6.2356164384000001</v>
      </c>
      <c r="Y343" s="15">
        <v>150.87676184</v>
      </c>
      <c r="Z343" s="15">
        <v>150.66213248</v>
      </c>
      <c r="AA343" s="15">
        <v>181.62883113000001</v>
      </c>
      <c r="AB343" s="15">
        <v>7.4766941150999999</v>
      </c>
      <c r="AC343" s="15">
        <v>359</v>
      </c>
      <c r="AE343" s="39"/>
      <c r="AG343" s="14">
        <v>309</v>
      </c>
      <c r="AH343" s="15">
        <v>230.05926467</v>
      </c>
      <c r="AI343" s="15">
        <v>57.84080909</v>
      </c>
      <c r="AJ343" s="15">
        <v>114.66614180000001</v>
      </c>
      <c r="AK343" s="15">
        <v>171.40500508</v>
      </c>
      <c r="AL343" s="15">
        <v>6.2356164384000001</v>
      </c>
      <c r="AM343" s="15">
        <v>39.770911069999997</v>
      </c>
      <c r="AN343" s="15">
        <v>132.22830938000001</v>
      </c>
      <c r="AO343" s="15">
        <v>170.17074780999999</v>
      </c>
      <c r="AP343" s="15">
        <v>7.0717534246999998</v>
      </c>
      <c r="AQ343" s="15">
        <v>359</v>
      </c>
      <c r="AS343" s="39"/>
      <c r="AU343" s="14">
        <v>309</v>
      </c>
      <c r="AV343" s="15">
        <v>231.51897360999999</v>
      </c>
      <c r="AW343" s="15">
        <v>52.660509249999997</v>
      </c>
      <c r="AX343" s="15">
        <v>100.82657095</v>
      </c>
      <c r="AY343" s="15">
        <v>161.50095614</v>
      </c>
      <c r="AZ343" s="15">
        <v>6.2356164384000001</v>
      </c>
      <c r="BA343" s="15">
        <v>113.01736755</v>
      </c>
      <c r="BB343" s="15">
        <v>132.24444507000001</v>
      </c>
      <c r="BC343" s="15">
        <v>113.72941453</v>
      </c>
      <c r="BD343" s="15">
        <v>7.0752616247000004</v>
      </c>
      <c r="BE343" s="15">
        <v>395</v>
      </c>
      <c r="BG343" s="39"/>
    </row>
    <row r="344" spans="1:59">
      <c r="A344" s="39"/>
      <c r="B344" s="39"/>
      <c r="C344" s="39"/>
      <c r="E344" s="14">
        <v>310</v>
      </c>
      <c r="F344" s="15">
        <v>264.41011135000002</v>
      </c>
      <c r="G344" s="15">
        <v>70.727603732999995</v>
      </c>
      <c r="H344" s="15">
        <v>126.81595136999999</v>
      </c>
      <c r="I344" s="15">
        <v>186.829228</v>
      </c>
      <c r="J344" s="15">
        <v>6.2356164384000001</v>
      </c>
      <c r="K344" s="15">
        <v>25.983324167999999</v>
      </c>
      <c r="L344" s="15">
        <v>179.31736685000001</v>
      </c>
      <c r="M344" s="15">
        <v>338.52937022999998</v>
      </c>
      <c r="N344" s="15">
        <v>8.1283647944999995</v>
      </c>
      <c r="O344" s="15">
        <v>418</v>
      </c>
      <c r="Q344" s="39"/>
      <c r="S344" s="14">
        <v>310</v>
      </c>
      <c r="T344" s="15">
        <v>262.00668392</v>
      </c>
      <c r="U344" s="15">
        <v>61.715668719999996</v>
      </c>
      <c r="V344" s="15">
        <v>102.2490153</v>
      </c>
      <c r="W344" s="15">
        <v>152.94280416999999</v>
      </c>
      <c r="X344" s="15">
        <v>6.2356164384000001</v>
      </c>
      <c r="Y344" s="15">
        <v>151.06815535999999</v>
      </c>
      <c r="Z344" s="15">
        <v>150.62360999000001</v>
      </c>
      <c r="AA344" s="15">
        <v>182.03576896999999</v>
      </c>
      <c r="AB344" s="15">
        <v>7.4766941150999999</v>
      </c>
      <c r="AC344" s="15">
        <v>359</v>
      </c>
      <c r="AE344" s="39"/>
      <c r="AG344" s="14">
        <v>310</v>
      </c>
      <c r="AH344" s="15">
        <v>227.69066398000001</v>
      </c>
      <c r="AI344" s="15">
        <v>57.612410732000001</v>
      </c>
      <c r="AJ344" s="15">
        <v>114.26174046</v>
      </c>
      <c r="AK344" s="15">
        <v>171.19165068000001</v>
      </c>
      <c r="AL344" s="15">
        <v>6.2356164384000001</v>
      </c>
      <c r="AM344" s="15">
        <v>39.781443717000002</v>
      </c>
      <c r="AN344" s="15">
        <v>132.22016747000001</v>
      </c>
      <c r="AO344" s="15">
        <v>170.62773644999999</v>
      </c>
      <c r="AP344" s="15">
        <v>7.0717534246999998</v>
      </c>
      <c r="AQ344" s="15">
        <v>359</v>
      </c>
      <c r="AS344" s="39"/>
      <c r="AU344" s="14">
        <v>310</v>
      </c>
      <c r="AV344" s="15">
        <v>229.18198666999999</v>
      </c>
      <c r="AW344" s="15">
        <v>52.342115651</v>
      </c>
      <c r="AX344" s="15">
        <v>100.52192793</v>
      </c>
      <c r="AY344" s="15">
        <v>161.24531267</v>
      </c>
      <c r="AZ344" s="15">
        <v>6.2356164384000001</v>
      </c>
      <c r="BA344" s="15">
        <v>113.04658391</v>
      </c>
      <c r="BB344" s="15">
        <v>132.25962024</v>
      </c>
      <c r="BC344" s="15">
        <v>114.03718872</v>
      </c>
      <c r="BD344" s="15">
        <v>7.0752616247000004</v>
      </c>
      <c r="BE344" s="15">
        <v>395</v>
      </c>
      <c r="BG344" s="39"/>
    </row>
    <row r="345" spans="1:59">
      <c r="A345" s="39"/>
      <c r="B345" s="39"/>
      <c r="C345" s="39"/>
      <c r="E345" s="14">
        <v>311</v>
      </c>
      <c r="F345" s="15">
        <v>261.71406521</v>
      </c>
      <c r="G345" s="15">
        <v>70.487804948999994</v>
      </c>
      <c r="H345" s="15">
        <v>126.33846871999999</v>
      </c>
      <c r="I345" s="15">
        <v>186.55923716999999</v>
      </c>
      <c r="J345" s="15">
        <v>6.2356164384000001</v>
      </c>
      <c r="K345" s="15">
        <v>25.988626213</v>
      </c>
      <c r="L345" s="15">
        <v>179.21203419</v>
      </c>
      <c r="M345" s="15">
        <v>338.71092721000002</v>
      </c>
      <c r="N345" s="15">
        <v>8.1283647944999995</v>
      </c>
      <c r="O345" s="15">
        <v>419</v>
      </c>
      <c r="Q345" s="39"/>
      <c r="S345" s="14">
        <v>311</v>
      </c>
      <c r="T345" s="15">
        <v>259.48726398000002</v>
      </c>
      <c r="U345" s="15">
        <v>61.389113303999999</v>
      </c>
      <c r="V345" s="15">
        <v>101.8753854</v>
      </c>
      <c r="W345" s="15">
        <v>152.71921207</v>
      </c>
      <c r="X345" s="15">
        <v>6.2356164384000001</v>
      </c>
      <c r="Y345" s="15">
        <v>151.25215127999999</v>
      </c>
      <c r="Z345" s="15">
        <v>150.57534881000001</v>
      </c>
      <c r="AA345" s="15">
        <v>182.41796672000001</v>
      </c>
      <c r="AB345" s="15">
        <v>7.4766941150999999</v>
      </c>
      <c r="AC345" s="15">
        <v>360</v>
      </c>
      <c r="AE345" s="39"/>
      <c r="AG345" s="14">
        <v>311</v>
      </c>
      <c r="AH345" s="15">
        <v>225.28366968</v>
      </c>
      <c r="AI345" s="15">
        <v>57.367327383999999</v>
      </c>
      <c r="AJ345" s="15">
        <v>113.91241771999999</v>
      </c>
      <c r="AK345" s="15">
        <v>170.97829628</v>
      </c>
      <c r="AL345" s="15">
        <v>6.2356164384000001</v>
      </c>
      <c r="AM345" s="15">
        <v>39.791350547999997</v>
      </c>
      <c r="AN345" s="15">
        <v>132.20321307</v>
      </c>
      <c r="AO345" s="15">
        <v>171.06182372000001</v>
      </c>
      <c r="AP345" s="15">
        <v>7.0717534246999998</v>
      </c>
      <c r="AQ345" s="15">
        <v>360</v>
      </c>
      <c r="AS345" s="39"/>
      <c r="AU345" s="14">
        <v>311</v>
      </c>
      <c r="AV345" s="15">
        <v>226.66467749</v>
      </c>
      <c r="AW345" s="15">
        <v>52.136096680000001</v>
      </c>
      <c r="AX345" s="15">
        <v>100.28523254</v>
      </c>
      <c r="AY345" s="15">
        <v>160.98966920999999</v>
      </c>
      <c r="AZ345" s="15">
        <v>6.2356164384000001</v>
      </c>
      <c r="BA345" s="15">
        <v>113.07432298000001</v>
      </c>
      <c r="BB345" s="15">
        <v>132.26614999</v>
      </c>
      <c r="BC345" s="15">
        <v>114.33235704000001</v>
      </c>
      <c r="BD345" s="15">
        <v>7.0752616247000004</v>
      </c>
      <c r="BE345" s="15">
        <v>396</v>
      </c>
      <c r="BG345" s="39"/>
    </row>
    <row r="346" spans="1:59">
      <c r="A346" s="39"/>
      <c r="B346" s="39"/>
      <c r="C346" s="39"/>
      <c r="E346" s="14">
        <v>312</v>
      </c>
      <c r="F346" s="15">
        <v>258.93058862999999</v>
      </c>
      <c r="G346" s="15">
        <v>70.280907611999993</v>
      </c>
      <c r="H346" s="15">
        <v>125.91551507</v>
      </c>
      <c r="I346" s="15">
        <v>186.28924634000001</v>
      </c>
      <c r="J346" s="15">
        <v>6.2356164384000001</v>
      </c>
      <c r="K346" s="15">
        <v>25.993507862000001</v>
      </c>
      <c r="L346" s="15">
        <v>179.09291583999999</v>
      </c>
      <c r="M346" s="15">
        <v>338.84435571</v>
      </c>
      <c r="N346" s="15">
        <v>8.1283647944999995</v>
      </c>
      <c r="O346" s="15">
        <v>419</v>
      </c>
      <c r="Q346" s="39"/>
      <c r="S346" s="14">
        <v>312</v>
      </c>
      <c r="T346" s="15">
        <v>256.85512483999997</v>
      </c>
      <c r="U346" s="15">
        <v>61.187013276000002</v>
      </c>
      <c r="V346" s="15">
        <v>101.50136001</v>
      </c>
      <c r="W346" s="15">
        <v>152.48427925999999</v>
      </c>
      <c r="X346" s="15">
        <v>6.2356164384000001</v>
      </c>
      <c r="Y346" s="15">
        <v>151.42850562000001</v>
      </c>
      <c r="Z346" s="15">
        <v>150.51672826000001</v>
      </c>
      <c r="AA346" s="15">
        <v>182.77377372000001</v>
      </c>
      <c r="AB346" s="15">
        <v>7.4766941150999999</v>
      </c>
      <c r="AC346" s="15">
        <v>360</v>
      </c>
      <c r="AE346" s="39"/>
      <c r="AG346" s="14">
        <v>312</v>
      </c>
      <c r="AH346" s="15">
        <v>222.90338585999999</v>
      </c>
      <c r="AI346" s="15">
        <v>57.133473320999997</v>
      </c>
      <c r="AJ346" s="15">
        <v>113.52515522</v>
      </c>
      <c r="AK346" s="15">
        <v>170.76494188999999</v>
      </c>
      <c r="AL346" s="15">
        <v>6.2356164384000001</v>
      </c>
      <c r="AM346" s="15">
        <v>39.800611267000001</v>
      </c>
      <c r="AN346" s="15">
        <v>132.17684156999999</v>
      </c>
      <c r="AO346" s="15">
        <v>171.47141053999999</v>
      </c>
      <c r="AP346" s="15">
        <v>7.0717534246999998</v>
      </c>
      <c r="AQ346" s="15">
        <v>360</v>
      </c>
      <c r="AS346" s="39"/>
      <c r="AU346" s="14">
        <v>312</v>
      </c>
      <c r="AV346" s="15">
        <v>224.15559977999999</v>
      </c>
      <c r="AW346" s="15">
        <v>51.956959411</v>
      </c>
      <c r="AX346" s="15">
        <v>100.02801491</v>
      </c>
      <c r="AY346" s="15">
        <v>160.71943479999999</v>
      </c>
      <c r="AZ346" s="15">
        <v>6.2356164384000001</v>
      </c>
      <c r="BA346" s="15">
        <v>113.10055328999999</v>
      </c>
      <c r="BB346" s="15">
        <v>132.26341502</v>
      </c>
      <c r="BC346" s="15">
        <v>114.61307794</v>
      </c>
      <c r="BD346" s="15">
        <v>7.0752616247000004</v>
      </c>
      <c r="BE346" s="15">
        <v>396</v>
      </c>
      <c r="BG346" s="39"/>
    </row>
    <row r="347" spans="1:59">
      <c r="A347" s="39"/>
      <c r="B347" s="39"/>
      <c r="C347" s="39"/>
      <c r="E347" s="14">
        <v>313</v>
      </c>
      <c r="F347" s="15">
        <v>256.19131820000001</v>
      </c>
      <c r="G347" s="15">
        <v>70.022522343999995</v>
      </c>
      <c r="H347" s="15">
        <v>125.53454315</v>
      </c>
      <c r="I347" s="15">
        <v>185.98455555000001</v>
      </c>
      <c r="J347" s="15">
        <v>6.2356164384000001</v>
      </c>
      <c r="K347" s="15">
        <v>25.99794872</v>
      </c>
      <c r="L347" s="15">
        <v>178.95928877</v>
      </c>
      <c r="M347" s="15">
        <v>338.92689895000001</v>
      </c>
      <c r="N347" s="15">
        <v>8.1283647944999995</v>
      </c>
      <c r="O347" s="15">
        <v>420</v>
      </c>
      <c r="Q347" s="39"/>
      <c r="S347" s="14">
        <v>313</v>
      </c>
      <c r="T347" s="15">
        <v>254.33936555</v>
      </c>
      <c r="U347" s="15">
        <v>60.949318771000002</v>
      </c>
      <c r="V347" s="15">
        <v>101.13281363</v>
      </c>
      <c r="W347" s="15">
        <v>152.16308207</v>
      </c>
      <c r="X347" s="15">
        <v>6.2356164384000001</v>
      </c>
      <c r="Y347" s="15">
        <v>151.59697437</v>
      </c>
      <c r="Z347" s="15">
        <v>150.44712769</v>
      </c>
      <c r="AA347" s="15">
        <v>183.10188583999999</v>
      </c>
      <c r="AB347" s="15">
        <v>7.4766941150999999</v>
      </c>
      <c r="AC347" s="15">
        <v>361</v>
      </c>
      <c r="AE347" s="39"/>
      <c r="AG347" s="14">
        <v>313</v>
      </c>
      <c r="AH347" s="15">
        <v>220.58684213999999</v>
      </c>
      <c r="AI347" s="15">
        <v>56.985879455000003</v>
      </c>
      <c r="AJ347" s="15">
        <v>113.07329528</v>
      </c>
      <c r="AK347" s="15">
        <v>170.46618465</v>
      </c>
      <c r="AL347" s="15">
        <v>6.2356164384000001</v>
      </c>
      <c r="AM347" s="15">
        <v>39.809205577</v>
      </c>
      <c r="AN347" s="15">
        <v>132.14044834000001</v>
      </c>
      <c r="AO347" s="15">
        <v>171.85486061</v>
      </c>
      <c r="AP347" s="15">
        <v>7.0717534246999998</v>
      </c>
      <c r="AQ347" s="15">
        <v>361</v>
      </c>
      <c r="AS347" s="39"/>
      <c r="AU347" s="14">
        <v>313</v>
      </c>
      <c r="AV347" s="15">
        <v>221.75861953</v>
      </c>
      <c r="AW347" s="15">
        <v>51.834325964000001</v>
      </c>
      <c r="AX347" s="15">
        <v>99.678532427999997</v>
      </c>
      <c r="AY347" s="15">
        <v>160.37286395999999</v>
      </c>
      <c r="AZ347" s="15">
        <v>6.2356164384000001</v>
      </c>
      <c r="BA347" s="15">
        <v>113.12524338999999</v>
      </c>
      <c r="BB347" s="15">
        <v>132.25079604999999</v>
      </c>
      <c r="BC347" s="15">
        <v>114.87839445</v>
      </c>
      <c r="BD347" s="15">
        <v>7.0752616247000004</v>
      </c>
      <c r="BE347" s="15">
        <v>397</v>
      </c>
      <c r="BG347" s="39"/>
    </row>
    <row r="348" spans="1:59">
      <c r="A348" s="39"/>
      <c r="B348" s="39"/>
      <c r="C348" s="39"/>
      <c r="E348" s="14">
        <v>314</v>
      </c>
      <c r="F348" s="15">
        <v>253.58044978999999</v>
      </c>
      <c r="G348" s="15">
        <v>69.721179535000005</v>
      </c>
      <c r="H348" s="15">
        <v>125.13422599</v>
      </c>
      <c r="I348" s="15">
        <v>185.61376552999999</v>
      </c>
      <c r="J348" s="15">
        <v>6.2356164384000001</v>
      </c>
      <c r="K348" s="15">
        <v>26.001928391</v>
      </c>
      <c r="L348" s="15">
        <v>178.81042994000001</v>
      </c>
      <c r="M348" s="15">
        <v>338.95685613000001</v>
      </c>
      <c r="N348" s="15">
        <v>8.1283647944999995</v>
      </c>
      <c r="O348" s="15">
        <v>420</v>
      </c>
      <c r="Q348" s="39"/>
      <c r="S348" s="14">
        <v>314</v>
      </c>
      <c r="T348" s="15">
        <v>251.69236770000001</v>
      </c>
      <c r="U348" s="15">
        <v>60.723949368</v>
      </c>
      <c r="V348" s="15">
        <v>100.81771155</v>
      </c>
      <c r="W348" s="15">
        <v>151.90735404</v>
      </c>
      <c r="X348" s="15">
        <v>6.2356164384000001</v>
      </c>
      <c r="Y348" s="15">
        <v>151.75731357000001</v>
      </c>
      <c r="Z348" s="15">
        <v>150.36592644000001</v>
      </c>
      <c r="AA348" s="15">
        <v>183.40099893999999</v>
      </c>
      <c r="AB348" s="15">
        <v>7.4766941150999999</v>
      </c>
      <c r="AC348" s="15">
        <v>361</v>
      </c>
      <c r="AE348" s="39"/>
      <c r="AG348" s="14">
        <v>314</v>
      </c>
      <c r="AH348" s="15">
        <v>218.19788123999999</v>
      </c>
      <c r="AI348" s="15">
        <v>56.789042099</v>
      </c>
      <c r="AJ348" s="15">
        <v>112.73152918</v>
      </c>
      <c r="AK348" s="15">
        <v>170.17899420000001</v>
      </c>
      <c r="AL348" s="15">
        <v>6.2356164384000001</v>
      </c>
      <c r="AM348" s="15">
        <v>39.817113182999996</v>
      </c>
      <c r="AN348" s="15">
        <v>132.09342875999999</v>
      </c>
      <c r="AO348" s="15">
        <v>172.21074167</v>
      </c>
      <c r="AP348" s="15">
        <v>7.0717534246999998</v>
      </c>
      <c r="AQ348" s="15">
        <v>361</v>
      </c>
      <c r="AS348" s="39"/>
      <c r="AU348" s="14">
        <v>314</v>
      </c>
      <c r="AV348" s="15">
        <v>219.42947544</v>
      </c>
      <c r="AW348" s="15">
        <v>51.626278874</v>
      </c>
      <c r="AX348" s="15">
        <v>99.281094096000004</v>
      </c>
      <c r="AY348" s="15">
        <v>160.09182645999999</v>
      </c>
      <c r="AZ348" s="15">
        <v>6.2356164384000001</v>
      </c>
      <c r="BA348" s="15">
        <v>113.14836182000001</v>
      </c>
      <c r="BB348" s="15">
        <v>132.22767379000001</v>
      </c>
      <c r="BC348" s="15">
        <v>115.12734958</v>
      </c>
      <c r="BD348" s="15">
        <v>7.0752616247000004</v>
      </c>
      <c r="BE348" s="15">
        <v>397</v>
      </c>
      <c r="BG348" s="39"/>
    </row>
    <row r="349" spans="1:59">
      <c r="A349" s="39"/>
      <c r="B349" s="39"/>
      <c r="C349" s="39"/>
      <c r="E349" s="14">
        <v>315</v>
      </c>
      <c r="F349" s="15">
        <v>250.75398935000001</v>
      </c>
      <c r="G349" s="15">
        <v>69.474563107999998</v>
      </c>
      <c r="H349" s="15">
        <v>124.82088460999999</v>
      </c>
      <c r="I349" s="15">
        <v>185.31686539</v>
      </c>
      <c r="J349" s="15">
        <v>6.2356164384000001</v>
      </c>
      <c r="K349" s="15">
        <v>26.005426479</v>
      </c>
      <c r="L349" s="15">
        <v>178.64561631999999</v>
      </c>
      <c r="M349" s="15">
        <v>338.93254908</v>
      </c>
      <c r="N349" s="15">
        <v>8.1283647944999995</v>
      </c>
      <c r="O349" s="15">
        <v>421</v>
      </c>
      <c r="Q349" s="39"/>
      <c r="S349" s="14">
        <v>315</v>
      </c>
      <c r="T349" s="15">
        <v>249.12869585999999</v>
      </c>
      <c r="U349" s="15">
        <v>60.464874043999998</v>
      </c>
      <c r="V349" s="15">
        <v>100.42745418</v>
      </c>
      <c r="W349" s="15">
        <v>151.67716121999999</v>
      </c>
      <c r="X349" s="15">
        <v>6.2356164384000001</v>
      </c>
      <c r="Y349" s="15">
        <v>151.90927919999999</v>
      </c>
      <c r="Z349" s="15">
        <v>150.27250383000001</v>
      </c>
      <c r="AA349" s="15">
        <v>183.66980891</v>
      </c>
      <c r="AB349" s="15">
        <v>7.4766941150999999</v>
      </c>
      <c r="AC349" s="15">
        <v>362</v>
      </c>
      <c r="AE349" s="39"/>
      <c r="AG349" s="14">
        <v>315</v>
      </c>
      <c r="AH349" s="15">
        <v>215.75087414999999</v>
      </c>
      <c r="AI349" s="15">
        <v>56.585443644000001</v>
      </c>
      <c r="AJ349" s="15">
        <v>112.38871185000001</v>
      </c>
      <c r="AK349" s="15">
        <v>169.95766230000001</v>
      </c>
      <c r="AL349" s="15">
        <v>6.2356164384000001</v>
      </c>
      <c r="AM349" s="15">
        <v>39.824313787000001</v>
      </c>
      <c r="AN349" s="15">
        <v>132.03517821</v>
      </c>
      <c r="AO349" s="15">
        <v>172.53762141000001</v>
      </c>
      <c r="AP349" s="15">
        <v>7.0717534246999998</v>
      </c>
      <c r="AQ349" s="15">
        <v>362</v>
      </c>
      <c r="AS349" s="39"/>
      <c r="AU349" s="14">
        <v>315</v>
      </c>
      <c r="AV349" s="15">
        <v>216.99526843000001</v>
      </c>
      <c r="AW349" s="15">
        <v>51.336531186999999</v>
      </c>
      <c r="AX349" s="15">
        <v>99.051751979000002</v>
      </c>
      <c r="AY349" s="15">
        <v>159.82945626</v>
      </c>
      <c r="AZ349" s="15">
        <v>6.2356164384000001</v>
      </c>
      <c r="BA349" s="15">
        <v>113.16987713</v>
      </c>
      <c r="BB349" s="15">
        <v>132.19342893999999</v>
      </c>
      <c r="BC349" s="15">
        <v>115.35898635</v>
      </c>
      <c r="BD349" s="15">
        <v>7.0752616247000004</v>
      </c>
      <c r="BE349" s="15">
        <v>398</v>
      </c>
      <c r="BG349" s="39"/>
    </row>
    <row r="350" spans="1:59">
      <c r="A350" s="39"/>
      <c r="B350" s="39"/>
      <c r="C350" s="39"/>
      <c r="E350" s="14">
        <v>316</v>
      </c>
      <c r="F350" s="15">
        <v>247.94272877</v>
      </c>
      <c r="G350" s="15">
        <v>69.243499020000002</v>
      </c>
      <c r="H350" s="15">
        <v>124.45773462</v>
      </c>
      <c r="I350" s="15">
        <v>185.03902163999999</v>
      </c>
      <c r="J350" s="15">
        <v>6.2356164384000001</v>
      </c>
      <c r="K350" s="15">
        <v>26.008422588999998</v>
      </c>
      <c r="L350" s="15">
        <v>178.46412488000001</v>
      </c>
      <c r="M350" s="15">
        <v>338.85262411000002</v>
      </c>
      <c r="N350" s="15">
        <v>8.1283647944999995</v>
      </c>
      <c r="O350" s="15">
        <v>421</v>
      </c>
      <c r="Q350" s="39"/>
      <c r="S350" s="14">
        <v>316</v>
      </c>
      <c r="T350" s="15">
        <v>246.60397033999999</v>
      </c>
      <c r="U350" s="15">
        <v>60.197545026999997</v>
      </c>
      <c r="V350" s="15">
        <v>100.00650417999999</v>
      </c>
      <c r="W350" s="15">
        <v>151.44696838999999</v>
      </c>
      <c r="X350" s="15">
        <v>6.2356164384000001</v>
      </c>
      <c r="Y350" s="15">
        <v>152.05262729</v>
      </c>
      <c r="Z350" s="15">
        <v>150.16623920999999</v>
      </c>
      <c r="AA350" s="15">
        <v>183.90701161000001</v>
      </c>
      <c r="AB350" s="15">
        <v>7.4766941150999999</v>
      </c>
      <c r="AC350" s="15">
        <v>362</v>
      </c>
      <c r="AE350" s="39"/>
      <c r="AG350" s="14">
        <v>316</v>
      </c>
      <c r="AH350" s="15">
        <v>213.41406472</v>
      </c>
      <c r="AI350" s="15">
        <v>56.334107019999998</v>
      </c>
      <c r="AJ350" s="15">
        <v>111.98343502</v>
      </c>
      <c r="AK350" s="15">
        <v>169.73633040999999</v>
      </c>
      <c r="AL350" s="15">
        <v>6.2356164384000001</v>
      </c>
      <c r="AM350" s="15">
        <v>39.830787094000002</v>
      </c>
      <c r="AN350" s="15">
        <v>131.96509207</v>
      </c>
      <c r="AO350" s="15">
        <v>172.83406755999999</v>
      </c>
      <c r="AP350" s="15">
        <v>7.0717534246999998</v>
      </c>
      <c r="AQ350" s="15">
        <v>362</v>
      </c>
      <c r="AS350" s="39"/>
      <c r="AU350" s="14">
        <v>316</v>
      </c>
      <c r="AV350" s="15">
        <v>214.5609614</v>
      </c>
      <c r="AW350" s="15">
        <v>51.123821522</v>
      </c>
      <c r="AX350" s="15">
        <v>98.745471859000006</v>
      </c>
      <c r="AY350" s="15">
        <v>159.56708606000001</v>
      </c>
      <c r="AZ350" s="15">
        <v>6.2356164384000001</v>
      </c>
      <c r="BA350" s="15">
        <v>113.18975786</v>
      </c>
      <c r="BB350" s="15">
        <v>132.14744221000001</v>
      </c>
      <c r="BC350" s="15">
        <v>115.57234776999999</v>
      </c>
      <c r="BD350" s="15">
        <v>7.0752616247000004</v>
      </c>
      <c r="BE350" s="15">
        <v>398</v>
      </c>
      <c r="BG350" s="39"/>
    </row>
    <row r="351" spans="1:59">
      <c r="A351" s="39"/>
      <c r="B351" s="39"/>
      <c r="C351" s="39"/>
      <c r="E351" s="14">
        <v>317</v>
      </c>
      <c r="F351" s="15">
        <v>245.18163503</v>
      </c>
      <c r="G351" s="15">
        <v>68.979474232000001</v>
      </c>
      <c r="H351" s="15">
        <v>124.07737849999999</v>
      </c>
      <c r="I351" s="15">
        <v>184.76117789</v>
      </c>
      <c r="J351" s="15">
        <v>6.2356164384000001</v>
      </c>
      <c r="K351" s="15">
        <v>26.010896325000001</v>
      </c>
      <c r="L351" s="15">
        <v>178.26523256999999</v>
      </c>
      <c r="M351" s="15">
        <v>338.71575092</v>
      </c>
      <c r="N351" s="15">
        <v>8.1283647944999995</v>
      </c>
      <c r="O351" s="15">
        <v>421</v>
      </c>
      <c r="Q351" s="39"/>
      <c r="S351" s="14">
        <v>317</v>
      </c>
      <c r="T351" s="15">
        <v>243.90142501</v>
      </c>
      <c r="U351" s="15">
        <v>59.922296422000002</v>
      </c>
      <c r="V351" s="15">
        <v>99.771293585999999</v>
      </c>
      <c r="W351" s="15">
        <v>151.21677557000001</v>
      </c>
      <c r="X351" s="15">
        <v>6.2356164384000001</v>
      </c>
      <c r="Y351" s="15">
        <v>152.18711383999999</v>
      </c>
      <c r="Z351" s="15">
        <v>150.04651190999999</v>
      </c>
      <c r="AA351" s="15">
        <v>184.11130291000001</v>
      </c>
      <c r="AB351" s="15">
        <v>7.4766941150999999</v>
      </c>
      <c r="AC351" s="15">
        <v>362</v>
      </c>
      <c r="AE351" s="39"/>
      <c r="AG351" s="14">
        <v>317</v>
      </c>
      <c r="AH351" s="15">
        <v>210.95874698</v>
      </c>
      <c r="AI351" s="15">
        <v>56.096469626999998</v>
      </c>
      <c r="AJ351" s="15">
        <v>111.68296728</v>
      </c>
      <c r="AK351" s="15">
        <v>169.51499851</v>
      </c>
      <c r="AL351" s="15">
        <v>6.2356164384000001</v>
      </c>
      <c r="AM351" s="15">
        <v>39.836512806000002</v>
      </c>
      <c r="AN351" s="15">
        <v>131.88256570999999</v>
      </c>
      <c r="AO351" s="15">
        <v>173.09864783</v>
      </c>
      <c r="AP351" s="15">
        <v>7.0717534246999998</v>
      </c>
      <c r="AQ351" s="15">
        <v>362</v>
      </c>
      <c r="AS351" s="39"/>
      <c r="AU351" s="14">
        <v>317</v>
      </c>
      <c r="AV351" s="15">
        <v>212.12851248999999</v>
      </c>
      <c r="AW351" s="15">
        <v>50.945623202999997</v>
      </c>
      <c r="AX351" s="15">
        <v>98.402822270000001</v>
      </c>
      <c r="AY351" s="15">
        <v>159.30471585999999</v>
      </c>
      <c r="AZ351" s="15">
        <v>6.2356164384000001</v>
      </c>
      <c r="BA351" s="15">
        <v>113.20797256</v>
      </c>
      <c r="BB351" s="15">
        <v>132.08909431999999</v>
      </c>
      <c r="BC351" s="15">
        <v>115.76647687000001</v>
      </c>
      <c r="BD351" s="15">
        <v>7.0752616247000004</v>
      </c>
      <c r="BE351" s="15">
        <v>399</v>
      </c>
      <c r="BG351" s="39"/>
    </row>
    <row r="352" spans="1:59">
      <c r="A352" s="39"/>
      <c r="B352" s="39"/>
      <c r="C352" s="39"/>
      <c r="E352" s="14">
        <v>318</v>
      </c>
      <c r="F352" s="15">
        <v>242.2286163</v>
      </c>
      <c r="G352" s="15">
        <v>68.745405024999997</v>
      </c>
      <c r="H352" s="15">
        <v>123.85899178</v>
      </c>
      <c r="I352" s="15">
        <v>184.48333414000001</v>
      </c>
      <c r="J352" s="15">
        <v>6.2356164384000001</v>
      </c>
      <c r="K352" s="15">
        <v>26.012827291000001</v>
      </c>
      <c r="L352" s="15">
        <v>178.04821637000001</v>
      </c>
      <c r="M352" s="15">
        <v>338.51956524000002</v>
      </c>
      <c r="N352" s="15">
        <v>8.1283647944999995</v>
      </c>
      <c r="O352" s="15">
        <v>421</v>
      </c>
      <c r="Q352" s="39"/>
      <c r="S352" s="14">
        <v>318</v>
      </c>
      <c r="T352" s="15">
        <v>241.23837182</v>
      </c>
      <c r="U352" s="15">
        <v>59.701607021000001</v>
      </c>
      <c r="V352" s="15">
        <v>99.442031639999996</v>
      </c>
      <c r="W352" s="15">
        <v>150.98658273999999</v>
      </c>
      <c r="X352" s="15">
        <v>6.2356164384000001</v>
      </c>
      <c r="Y352" s="15">
        <v>152.31249486999999</v>
      </c>
      <c r="Z352" s="15">
        <v>149.91270127000001</v>
      </c>
      <c r="AA352" s="15">
        <v>184.28137869</v>
      </c>
      <c r="AB352" s="15">
        <v>7.4766941150999999</v>
      </c>
      <c r="AC352" s="15">
        <v>362</v>
      </c>
      <c r="AE352" s="39"/>
      <c r="AG352" s="14">
        <v>318</v>
      </c>
      <c r="AH352" s="15">
        <v>208.45794469000001</v>
      </c>
      <c r="AI352" s="15">
        <v>55.895256711000002</v>
      </c>
      <c r="AJ352" s="15">
        <v>111.39155959999999</v>
      </c>
      <c r="AK352" s="15">
        <v>169.29366661</v>
      </c>
      <c r="AL352" s="15">
        <v>6.2356164384000001</v>
      </c>
      <c r="AM352" s="15">
        <v>39.841660390000001</v>
      </c>
      <c r="AN352" s="15">
        <v>131.78699449999999</v>
      </c>
      <c r="AO352" s="15">
        <v>173.32992994</v>
      </c>
      <c r="AP352" s="15">
        <v>7.0717534246999998</v>
      </c>
      <c r="AQ352" s="15">
        <v>362</v>
      </c>
      <c r="AS352" s="39"/>
      <c r="AU352" s="14">
        <v>318</v>
      </c>
      <c r="AV352" s="15">
        <v>209.65321982</v>
      </c>
      <c r="AW352" s="15">
        <v>50.700561737000001</v>
      </c>
      <c r="AX352" s="15">
        <v>98.169879596000001</v>
      </c>
      <c r="AY352" s="15">
        <v>159.04234566</v>
      </c>
      <c r="AZ352" s="15">
        <v>6.2356164384000001</v>
      </c>
      <c r="BA352" s="15">
        <v>113.22449895</v>
      </c>
      <c r="BB352" s="15">
        <v>132.01776597</v>
      </c>
      <c r="BC352" s="15">
        <v>115.94050935999999</v>
      </c>
      <c r="BD352" s="15">
        <v>7.0752616247000004</v>
      </c>
      <c r="BE352" s="15">
        <v>399</v>
      </c>
      <c r="BG352" s="39"/>
    </row>
    <row r="353" spans="1:59">
      <c r="A353" s="39"/>
      <c r="B353" s="39"/>
      <c r="C353" s="39"/>
      <c r="E353" s="14">
        <v>319</v>
      </c>
      <c r="F353" s="15">
        <v>239.32872130999999</v>
      </c>
      <c r="G353" s="15">
        <v>68.511659549000001</v>
      </c>
      <c r="H353" s="15">
        <v>123.5871576</v>
      </c>
      <c r="I353" s="15">
        <v>184.20549038999999</v>
      </c>
      <c r="J353" s="15">
        <v>6.2356164384000001</v>
      </c>
      <c r="K353" s="15">
        <v>26.014195092000001</v>
      </c>
      <c r="L353" s="15">
        <v>177.81235325</v>
      </c>
      <c r="M353" s="15">
        <v>338.26238574000001</v>
      </c>
      <c r="N353" s="15">
        <v>8.1283647944999995</v>
      </c>
      <c r="O353" s="15">
        <v>422</v>
      </c>
      <c r="Q353" s="39"/>
      <c r="S353" s="14">
        <v>319</v>
      </c>
      <c r="T353" s="15">
        <v>238.37038615</v>
      </c>
      <c r="U353" s="15">
        <v>59.562121798</v>
      </c>
      <c r="V353" s="15">
        <v>99.236497997000001</v>
      </c>
      <c r="W353" s="15">
        <v>150.75638992</v>
      </c>
      <c r="X353" s="15">
        <v>6.2356164384000001</v>
      </c>
      <c r="Y353" s="15">
        <v>152.42852639</v>
      </c>
      <c r="Z353" s="15">
        <v>149.76418663999999</v>
      </c>
      <c r="AA353" s="15">
        <v>184.4159348</v>
      </c>
      <c r="AB353" s="15">
        <v>7.4766941150999999</v>
      </c>
      <c r="AC353" s="15">
        <v>363</v>
      </c>
      <c r="AE353" s="39"/>
      <c r="AG353" s="14">
        <v>319</v>
      </c>
      <c r="AH353" s="15">
        <v>205.80038715000001</v>
      </c>
      <c r="AI353" s="15">
        <v>55.731945461000002</v>
      </c>
      <c r="AJ353" s="15">
        <v>111.21900551</v>
      </c>
      <c r="AK353" s="15">
        <v>169.07233471000001</v>
      </c>
      <c r="AL353" s="15">
        <v>6.2356164384000001</v>
      </c>
      <c r="AM353" s="15">
        <v>39.846035393999998</v>
      </c>
      <c r="AN353" s="15">
        <v>131.67777383999999</v>
      </c>
      <c r="AO353" s="15">
        <v>173.52648159</v>
      </c>
      <c r="AP353" s="15">
        <v>7.0717534246999998</v>
      </c>
      <c r="AQ353" s="15">
        <v>363</v>
      </c>
      <c r="AS353" s="39"/>
      <c r="AU353" s="14">
        <v>319</v>
      </c>
      <c r="AV353" s="15">
        <v>207.17672726000001</v>
      </c>
      <c r="AW353" s="15">
        <v>50.503233133999998</v>
      </c>
      <c r="AX353" s="15">
        <v>97.890403942999995</v>
      </c>
      <c r="AY353" s="15">
        <v>158.77997546</v>
      </c>
      <c r="AZ353" s="15">
        <v>6.2356164384000001</v>
      </c>
      <c r="BA353" s="15">
        <v>113.23949081000001</v>
      </c>
      <c r="BB353" s="15">
        <v>131.93283786999999</v>
      </c>
      <c r="BC353" s="15">
        <v>116.09507012</v>
      </c>
      <c r="BD353" s="15">
        <v>7.0752616247000004</v>
      </c>
      <c r="BE353" s="15">
        <v>400</v>
      </c>
      <c r="BG353" s="39"/>
    </row>
    <row r="354" spans="1:59">
      <c r="A354" s="39"/>
      <c r="B354" s="39"/>
      <c r="C354" s="39"/>
      <c r="E354" s="14">
        <v>320</v>
      </c>
      <c r="F354" s="15">
        <v>236.70790704999999</v>
      </c>
      <c r="G354" s="15">
        <v>68.180900166000001</v>
      </c>
      <c r="H354" s="15">
        <v>123.13325659</v>
      </c>
      <c r="I354" s="15">
        <v>183.92764664000001</v>
      </c>
      <c r="J354" s="15">
        <v>6.2356164384000001</v>
      </c>
      <c r="K354" s="15">
        <v>26.014979330999999</v>
      </c>
      <c r="L354" s="15">
        <v>177.55692016</v>
      </c>
      <c r="M354" s="15">
        <v>337.94253108999999</v>
      </c>
      <c r="N354" s="15">
        <v>8.1283647944999995</v>
      </c>
      <c r="O354" s="15">
        <v>422</v>
      </c>
      <c r="Q354" s="39"/>
      <c r="S354" s="14">
        <v>320</v>
      </c>
      <c r="T354" s="15">
        <v>235.63568599999999</v>
      </c>
      <c r="U354" s="15">
        <v>59.401045762999999</v>
      </c>
      <c r="V354" s="15">
        <v>98.919269646000004</v>
      </c>
      <c r="W354" s="15">
        <v>150.52619709000001</v>
      </c>
      <c r="X354" s="15">
        <v>6.2356164384000001</v>
      </c>
      <c r="Y354" s="15">
        <v>152.53496440000001</v>
      </c>
      <c r="Z354" s="15">
        <v>149.60034733000001</v>
      </c>
      <c r="AA354" s="15">
        <v>184.51366712999999</v>
      </c>
      <c r="AB354" s="15">
        <v>7.4766941150999999</v>
      </c>
      <c r="AC354" s="15">
        <v>363</v>
      </c>
      <c r="AE354" s="39"/>
      <c r="AG354" s="14">
        <v>320</v>
      </c>
      <c r="AH354" s="15">
        <v>203.34182245</v>
      </c>
      <c r="AI354" s="15">
        <v>55.543336033999999</v>
      </c>
      <c r="AJ354" s="15">
        <v>110.87275676</v>
      </c>
      <c r="AK354" s="15">
        <v>168.85100281000001</v>
      </c>
      <c r="AL354" s="15">
        <v>6.2356164384000001</v>
      </c>
      <c r="AM354" s="15">
        <v>39.849598039</v>
      </c>
      <c r="AN354" s="15">
        <v>131.55429907999999</v>
      </c>
      <c r="AO354" s="15">
        <v>173.68687051000001</v>
      </c>
      <c r="AP354" s="15">
        <v>7.0717534246999998</v>
      </c>
      <c r="AQ354" s="15">
        <v>363</v>
      </c>
      <c r="AS354" s="39"/>
      <c r="AU354" s="14">
        <v>320</v>
      </c>
      <c r="AV354" s="15">
        <v>204.77725000000001</v>
      </c>
      <c r="AW354" s="15">
        <v>50.229115796000002</v>
      </c>
      <c r="AX354" s="15">
        <v>97.610701727000006</v>
      </c>
      <c r="AY354" s="15">
        <v>158.51760525</v>
      </c>
      <c r="AZ354" s="15">
        <v>6.2356164384000001</v>
      </c>
      <c r="BA354" s="15">
        <v>113.25271889</v>
      </c>
      <c r="BB354" s="15">
        <v>131.83369074000001</v>
      </c>
      <c r="BC354" s="15">
        <v>116.22844631</v>
      </c>
      <c r="BD354" s="15">
        <v>7.0752616247000004</v>
      </c>
      <c r="BE354" s="15">
        <v>400</v>
      </c>
      <c r="BG354" s="39"/>
    </row>
    <row r="355" spans="1:59">
      <c r="A355" s="39"/>
      <c r="B355" s="39"/>
      <c r="C355" s="39"/>
      <c r="E355" s="14">
        <v>321</v>
      </c>
      <c r="F355" s="15">
        <v>233.97065656000001</v>
      </c>
      <c r="G355" s="15">
        <v>67.894563074999994</v>
      </c>
      <c r="H355" s="15">
        <v>122.75136952</v>
      </c>
      <c r="I355" s="15">
        <v>183.64980288999999</v>
      </c>
      <c r="J355" s="15">
        <v>6.2356164384000001</v>
      </c>
      <c r="K355" s="15">
        <v>26.015159614000002</v>
      </c>
      <c r="L355" s="15">
        <v>177.28119408000001</v>
      </c>
      <c r="M355" s="15">
        <v>337.55831993999999</v>
      </c>
      <c r="N355" s="15">
        <v>8.1283647944999995</v>
      </c>
      <c r="O355" s="15">
        <v>423</v>
      </c>
      <c r="Q355" s="39"/>
      <c r="S355" s="14">
        <v>321</v>
      </c>
      <c r="T355" s="15">
        <v>233.11969535</v>
      </c>
      <c r="U355" s="15">
        <v>59.065517446999998</v>
      </c>
      <c r="V355" s="15">
        <v>98.557784075000001</v>
      </c>
      <c r="W355" s="15">
        <v>150.29600427</v>
      </c>
      <c r="X355" s="15">
        <v>6.2356164384000001</v>
      </c>
      <c r="Y355" s="15">
        <v>152.63156493</v>
      </c>
      <c r="Z355" s="15">
        <v>149.4205627</v>
      </c>
      <c r="AA355" s="15">
        <v>184.57327154999999</v>
      </c>
      <c r="AB355" s="15">
        <v>7.4766941150999999</v>
      </c>
      <c r="AC355" s="15">
        <v>364</v>
      </c>
      <c r="AE355" s="39"/>
      <c r="AG355" s="14">
        <v>321</v>
      </c>
      <c r="AH355" s="15">
        <v>200.99759195999999</v>
      </c>
      <c r="AI355" s="15">
        <v>55.251327121999999</v>
      </c>
      <c r="AJ355" s="15">
        <v>110.51557328</v>
      </c>
      <c r="AK355" s="15">
        <v>168.62967090999999</v>
      </c>
      <c r="AL355" s="15">
        <v>6.2356164384000001</v>
      </c>
      <c r="AM355" s="15">
        <v>39.852327367000001</v>
      </c>
      <c r="AN355" s="15">
        <v>131.41596562000001</v>
      </c>
      <c r="AO355" s="15">
        <v>173.80966441000001</v>
      </c>
      <c r="AP355" s="15">
        <v>7.0717534246999998</v>
      </c>
      <c r="AQ355" s="15">
        <v>364</v>
      </c>
      <c r="AS355" s="39"/>
      <c r="AU355" s="14">
        <v>321</v>
      </c>
      <c r="AV355" s="15">
        <v>202.32069387000001</v>
      </c>
      <c r="AW355" s="15">
        <v>50.028082605999998</v>
      </c>
      <c r="AX355" s="15">
        <v>97.314994240000004</v>
      </c>
      <c r="AY355" s="15">
        <v>158.25523505000001</v>
      </c>
      <c r="AZ355" s="15">
        <v>6.2356164384000001</v>
      </c>
      <c r="BA355" s="15">
        <v>113.26415106</v>
      </c>
      <c r="BB355" s="15">
        <v>131.71970528</v>
      </c>
      <c r="BC355" s="15">
        <v>116.34201931</v>
      </c>
      <c r="BD355" s="15">
        <v>7.0752616247000004</v>
      </c>
      <c r="BE355" s="15">
        <v>401</v>
      </c>
      <c r="BG355" s="39"/>
    </row>
    <row r="356" spans="1:59">
      <c r="A356" s="39"/>
      <c r="B356" s="39"/>
      <c r="C356" s="39"/>
      <c r="E356" s="14">
        <v>322</v>
      </c>
      <c r="F356" s="15">
        <v>231.55229962000001</v>
      </c>
      <c r="G356" s="15">
        <v>67.670470550000005</v>
      </c>
      <c r="H356" s="15">
        <v>121.98834433</v>
      </c>
      <c r="I356" s="15">
        <v>183.37195914</v>
      </c>
      <c r="J356" s="15">
        <v>6.2356164384000001</v>
      </c>
      <c r="K356" s="15">
        <v>26.014715545000001</v>
      </c>
      <c r="L356" s="15">
        <v>176.98445196</v>
      </c>
      <c r="M356" s="15">
        <v>337.10807096999997</v>
      </c>
      <c r="N356" s="15">
        <v>8.1283647944999995</v>
      </c>
      <c r="O356" s="15">
        <v>423</v>
      </c>
      <c r="Q356" s="39"/>
      <c r="S356" s="14">
        <v>322</v>
      </c>
      <c r="T356" s="15">
        <v>230.64528301999999</v>
      </c>
      <c r="U356" s="15">
        <v>58.743921366999999</v>
      </c>
      <c r="V356" s="15">
        <v>98.140787949</v>
      </c>
      <c r="W356" s="15">
        <v>150.06581144</v>
      </c>
      <c r="X356" s="15">
        <v>6.2356164384000001</v>
      </c>
      <c r="Y356" s="15">
        <v>152.71808396</v>
      </c>
      <c r="Z356" s="15">
        <v>149.22421206999999</v>
      </c>
      <c r="AA356" s="15">
        <v>184.59344392</v>
      </c>
      <c r="AB356" s="15">
        <v>7.4766941150999999</v>
      </c>
      <c r="AC356" s="15">
        <v>364</v>
      </c>
      <c r="AE356" s="39"/>
      <c r="AG356" s="14">
        <v>322</v>
      </c>
      <c r="AH356" s="15">
        <v>198.59843205000001</v>
      </c>
      <c r="AI356" s="15">
        <v>55.083038076000001</v>
      </c>
      <c r="AJ356" s="15">
        <v>110.08959935</v>
      </c>
      <c r="AK356" s="15">
        <v>168.40833900999999</v>
      </c>
      <c r="AL356" s="15">
        <v>6.2356164384000001</v>
      </c>
      <c r="AM356" s="15">
        <v>39.854202422</v>
      </c>
      <c r="AN356" s="15">
        <v>131.26216883000001</v>
      </c>
      <c r="AO356" s="15">
        <v>173.89343099999999</v>
      </c>
      <c r="AP356" s="15">
        <v>7.0717534246999998</v>
      </c>
      <c r="AQ356" s="15">
        <v>364</v>
      </c>
      <c r="AS356" s="39"/>
      <c r="AU356" s="14">
        <v>322</v>
      </c>
      <c r="AV356" s="15">
        <v>199.92626099</v>
      </c>
      <c r="AW356" s="15">
        <v>49.804284443999997</v>
      </c>
      <c r="AX356" s="15">
        <v>96.979928465</v>
      </c>
      <c r="AY356" s="15">
        <v>157.99286484999999</v>
      </c>
      <c r="AZ356" s="15">
        <v>6.2356164384000001</v>
      </c>
      <c r="BA356" s="15">
        <v>113.27375521</v>
      </c>
      <c r="BB356" s="15">
        <v>131.59026220999999</v>
      </c>
      <c r="BC356" s="15">
        <v>116.43145155000001</v>
      </c>
      <c r="BD356" s="15">
        <v>7.0752616247000004</v>
      </c>
      <c r="BE356" s="15">
        <v>401</v>
      </c>
      <c r="BG356" s="39"/>
    </row>
    <row r="357" spans="1:59">
      <c r="A357" s="39"/>
      <c r="B357" s="39"/>
      <c r="C357" s="39"/>
      <c r="E357" s="14">
        <v>323</v>
      </c>
      <c r="F357" s="15">
        <v>228.66213748000001</v>
      </c>
      <c r="G357" s="15">
        <v>67.389617021000007</v>
      </c>
      <c r="H357" s="15">
        <v>121.75388534</v>
      </c>
      <c r="I357" s="15">
        <v>183.09411539000001</v>
      </c>
      <c r="J357" s="15">
        <v>6.2356164384000001</v>
      </c>
      <c r="K357" s="15">
        <v>26.013626726999998</v>
      </c>
      <c r="L357" s="15">
        <v>176.66597078000001</v>
      </c>
      <c r="M357" s="15">
        <v>336.59010283999999</v>
      </c>
      <c r="N357" s="15">
        <v>8.1283647944999995</v>
      </c>
      <c r="O357" s="15">
        <v>424</v>
      </c>
      <c r="Q357" s="39"/>
      <c r="S357" s="14">
        <v>323</v>
      </c>
      <c r="T357" s="15">
        <v>227.97610990000001</v>
      </c>
      <c r="U357" s="15">
        <v>58.576004005999998</v>
      </c>
      <c r="V357" s="15">
        <v>97.764873897000001</v>
      </c>
      <c r="W357" s="15">
        <v>149.83561861999999</v>
      </c>
      <c r="X357" s="15">
        <v>6.2356164384000001</v>
      </c>
      <c r="Y357" s="15">
        <v>152.79427752999999</v>
      </c>
      <c r="Z357" s="15">
        <v>149.01067479</v>
      </c>
      <c r="AA357" s="15">
        <v>184.57288011</v>
      </c>
      <c r="AB357" s="15">
        <v>7.4766941150999999</v>
      </c>
      <c r="AC357" s="15">
        <v>365</v>
      </c>
      <c r="AE357" s="39"/>
      <c r="AG357" s="14">
        <v>323</v>
      </c>
      <c r="AH357" s="15">
        <v>196.30911144000001</v>
      </c>
      <c r="AI357" s="15">
        <v>54.888312808999999</v>
      </c>
      <c r="AJ357" s="15">
        <v>109.58022235</v>
      </c>
      <c r="AK357" s="15">
        <v>168.18700711</v>
      </c>
      <c r="AL357" s="15">
        <v>6.2356164384000001</v>
      </c>
      <c r="AM357" s="15">
        <v>39.855202245000001</v>
      </c>
      <c r="AN357" s="15">
        <v>131.09230409</v>
      </c>
      <c r="AO357" s="15">
        <v>173.93673799999999</v>
      </c>
      <c r="AP357" s="15">
        <v>7.0717534246999998</v>
      </c>
      <c r="AQ357" s="15">
        <v>365</v>
      </c>
      <c r="AS357" s="39"/>
      <c r="AU357" s="14">
        <v>323</v>
      </c>
      <c r="AV357" s="15">
        <v>197.49712228000001</v>
      </c>
      <c r="AW357" s="15">
        <v>49.597743002000001</v>
      </c>
      <c r="AX357" s="15">
        <v>96.662311803999998</v>
      </c>
      <c r="AY357" s="15">
        <v>157.73049465</v>
      </c>
      <c r="AZ357" s="15">
        <v>6.2356164384000001</v>
      </c>
      <c r="BA357" s="15">
        <v>113.28149921000001</v>
      </c>
      <c r="BB357" s="15">
        <v>131.44474221999999</v>
      </c>
      <c r="BC357" s="15">
        <v>116.49576571</v>
      </c>
      <c r="BD357" s="15">
        <v>7.0752616247000004</v>
      </c>
      <c r="BE357" s="15">
        <v>402</v>
      </c>
      <c r="BG357" s="39"/>
    </row>
    <row r="358" spans="1:59">
      <c r="A358" s="39"/>
      <c r="B358" s="39"/>
      <c r="C358" s="39"/>
      <c r="E358" s="14">
        <v>324</v>
      </c>
      <c r="F358" s="15">
        <v>226.13181384000001</v>
      </c>
      <c r="G358" s="15">
        <v>67.191023470000005</v>
      </c>
      <c r="H358" s="15">
        <v>121.07732788</v>
      </c>
      <c r="I358" s="15">
        <v>182.81627164</v>
      </c>
      <c r="J358" s="15">
        <v>6.2356164384000001</v>
      </c>
      <c r="K358" s="15">
        <v>26.012053292000001</v>
      </c>
      <c r="L358" s="15">
        <v>176.3250275</v>
      </c>
      <c r="M358" s="15">
        <v>336.00273421999998</v>
      </c>
      <c r="N358" s="15">
        <v>8.1283647944999995</v>
      </c>
      <c r="O358" s="15">
        <v>424</v>
      </c>
      <c r="Q358" s="39"/>
      <c r="S358" s="14">
        <v>324</v>
      </c>
      <c r="T358" s="15">
        <v>225.72137493</v>
      </c>
      <c r="U358" s="15">
        <v>58.291370501999999</v>
      </c>
      <c r="V358" s="15">
        <v>97.091237833999998</v>
      </c>
      <c r="W358" s="15">
        <v>149.60542579</v>
      </c>
      <c r="X358" s="15">
        <v>6.2356164384000001</v>
      </c>
      <c r="Y358" s="15">
        <v>152.85990164</v>
      </c>
      <c r="Z358" s="15">
        <v>148.77933019</v>
      </c>
      <c r="AA358" s="15">
        <v>184.510276</v>
      </c>
      <c r="AB358" s="15">
        <v>7.4766941150999999</v>
      </c>
      <c r="AC358" s="15">
        <v>365</v>
      </c>
      <c r="AE358" s="39"/>
      <c r="AG358" s="14">
        <v>324</v>
      </c>
      <c r="AH358" s="15">
        <v>194.22661275999999</v>
      </c>
      <c r="AI358" s="15">
        <v>54.649150167000002</v>
      </c>
      <c r="AJ358" s="15">
        <v>108.90846079000001</v>
      </c>
      <c r="AK358" s="15">
        <v>167.96567521</v>
      </c>
      <c r="AL358" s="15">
        <v>6.2356164384000001</v>
      </c>
      <c r="AM358" s="15">
        <v>39.855305881</v>
      </c>
      <c r="AN358" s="15">
        <v>130.90576677000001</v>
      </c>
      <c r="AO358" s="15">
        <v>173.93815312999999</v>
      </c>
      <c r="AP358" s="15">
        <v>7.0717534246999998</v>
      </c>
      <c r="AQ358" s="15">
        <v>365</v>
      </c>
      <c r="AS358" s="39"/>
      <c r="AU358" s="14">
        <v>324</v>
      </c>
      <c r="AV358" s="15">
        <v>195.23460259000001</v>
      </c>
      <c r="AW358" s="15">
        <v>49.454247275999997</v>
      </c>
      <c r="AX358" s="15">
        <v>96.115030406000002</v>
      </c>
      <c r="AY358" s="15">
        <v>157.46812445</v>
      </c>
      <c r="AZ358" s="15">
        <v>6.2356164384000001</v>
      </c>
      <c r="BA358" s="15">
        <v>113.28735094</v>
      </c>
      <c r="BB358" s="15">
        <v>131.28252603999999</v>
      </c>
      <c r="BC358" s="15">
        <v>116.54500023999999</v>
      </c>
      <c r="BD358" s="15">
        <v>7.0752616247000004</v>
      </c>
      <c r="BE358" s="15">
        <v>402</v>
      </c>
      <c r="BG358" s="39"/>
    </row>
    <row r="359" spans="1:59">
      <c r="A359" s="39"/>
      <c r="B359" s="39"/>
      <c r="C359" s="39"/>
      <c r="E359" s="14">
        <v>325</v>
      </c>
      <c r="F359" s="15">
        <v>223.61010959000001</v>
      </c>
      <c r="G359" s="15">
        <v>66.991556748999997</v>
      </c>
      <c r="H359" s="15">
        <v>120.3930242</v>
      </c>
      <c r="I359" s="15">
        <v>182.53842789999999</v>
      </c>
      <c r="J359" s="15">
        <v>6.2356164384000001</v>
      </c>
      <c r="K359" s="15">
        <v>26.009882012999999</v>
      </c>
      <c r="L359" s="15">
        <v>175.96089909</v>
      </c>
      <c r="M359" s="15">
        <v>335.34428377</v>
      </c>
      <c r="N359" s="15">
        <v>8.1283647944999995</v>
      </c>
      <c r="O359" s="15">
        <v>425</v>
      </c>
      <c r="Q359" s="39"/>
      <c r="S359" s="14">
        <v>325</v>
      </c>
      <c r="T359" s="15">
        <v>223.23729738</v>
      </c>
      <c r="U359" s="15">
        <v>58.048662022999999</v>
      </c>
      <c r="V359" s="15">
        <v>96.605019330000005</v>
      </c>
      <c r="W359" s="15">
        <v>149.37523297000001</v>
      </c>
      <c r="X359" s="15">
        <v>6.2356164384000001</v>
      </c>
      <c r="Y359" s="15">
        <v>152.91471229999999</v>
      </c>
      <c r="Z359" s="15">
        <v>148.52955761000001</v>
      </c>
      <c r="AA359" s="15">
        <v>184.40432745999999</v>
      </c>
      <c r="AB359" s="15">
        <v>7.4766941150999999</v>
      </c>
      <c r="AC359" s="15">
        <v>366</v>
      </c>
      <c r="AE359" s="39"/>
      <c r="AG359" s="14">
        <v>325</v>
      </c>
      <c r="AH359" s="15">
        <v>191.95290609</v>
      </c>
      <c r="AI359" s="15">
        <v>54.408911453000002</v>
      </c>
      <c r="AJ359" s="15">
        <v>108.4289833</v>
      </c>
      <c r="AK359" s="15">
        <v>167.74434331</v>
      </c>
      <c r="AL359" s="15">
        <v>6.2356164384000001</v>
      </c>
      <c r="AM359" s="15">
        <v>39.854492372000003</v>
      </c>
      <c r="AN359" s="15">
        <v>130.70195225000001</v>
      </c>
      <c r="AO359" s="15">
        <v>173.89624409000001</v>
      </c>
      <c r="AP359" s="15">
        <v>7.0717534246999998</v>
      </c>
      <c r="AQ359" s="15">
        <v>366</v>
      </c>
      <c r="AS359" s="39"/>
      <c r="AU359" s="14">
        <v>325</v>
      </c>
      <c r="AV359" s="15">
        <v>192.95696637</v>
      </c>
      <c r="AW359" s="15">
        <v>49.216940899000001</v>
      </c>
      <c r="AX359" s="15">
        <v>95.676676186999998</v>
      </c>
      <c r="AY359" s="15">
        <v>157.20575425000001</v>
      </c>
      <c r="AZ359" s="15">
        <v>6.2356164384000001</v>
      </c>
      <c r="BA359" s="15">
        <v>113.29127828</v>
      </c>
      <c r="BB359" s="15">
        <v>131.10299437</v>
      </c>
      <c r="BC359" s="15">
        <v>116.56720489</v>
      </c>
      <c r="BD359" s="15">
        <v>7.0752616247000004</v>
      </c>
      <c r="BE359" s="15">
        <v>402</v>
      </c>
      <c r="BG359" s="39"/>
    </row>
    <row r="360" spans="1:59">
      <c r="A360" s="39"/>
      <c r="B360" s="39"/>
      <c r="C360" s="39"/>
      <c r="E360" s="14">
        <v>326</v>
      </c>
      <c r="F360" s="15">
        <v>220.89073325000001</v>
      </c>
      <c r="G360" s="15">
        <v>66.630742353000002</v>
      </c>
      <c r="H360" s="15">
        <v>120.06774029</v>
      </c>
      <c r="I360" s="15">
        <v>182.26058415</v>
      </c>
      <c r="J360" s="15">
        <v>6.2356164384000001</v>
      </c>
      <c r="K360" s="15">
        <v>26.006997844000001</v>
      </c>
      <c r="L360" s="15">
        <v>175.57286252</v>
      </c>
      <c r="M360" s="15">
        <v>334.61307016000001</v>
      </c>
      <c r="N360" s="15">
        <v>8.1283647944999995</v>
      </c>
      <c r="O360" s="15">
        <v>425</v>
      </c>
      <c r="Q360" s="39"/>
      <c r="S360" s="14">
        <v>326</v>
      </c>
      <c r="T360" s="15">
        <v>220.72115091000001</v>
      </c>
      <c r="U360" s="15">
        <v>57.679162738000002</v>
      </c>
      <c r="V360" s="15">
        <v>96.277660549000004</v>
      </c>
      <c r="W360" s="15">
        <v>149.14504013999999</v>
      </c>
      <c r="X360" s="15">
        <v>6.2356164384000001</v>
      </c>
      <c r="Y360" s="15">
        <v>152.95846551</v>
      </c>
      <c r="Z360" s="15">
        <v>148.26073638</v>
      </c>
      <c r="AA360" s="15">
        <v>184.25373035999999</v>
      </c>
      <c r="AB360" s="15">
        <v>7.4766941150999999</v>
      </c>
      <c r="AC360" s="15">
        <v>366</v>
      </c>
      <c r="AE360" s="39"/>
      <c r="AG360" s="14">
        <v>326</v>
      </c>
      <c r="AH360" s="15">
        <v>189.49901259999999</v>
      </c>
      <c r="AI360" s="15">
        <v>54.187033401999997</v>
      </c>
      <c r="AJ360" s="15">
        <v>108.11133196</v>
      </c>
      <c r="AK360" s="15">
        <v>167.52301141000001</v>
      </c>
      <c r="AL360" s="15">
        <v>6.2356164384000001</v>
      </c>
      <c r="AM360" s="15">
        <v>39.852740762000003</v>
      </c>
      <c r="AN360" s="15">
        <v>130.4802559</v>
      </c>
      <c r="AO360" s="15">
        <v>173.80957860999999</v>
      </c>
      <c r="AP360" s="15">
        <v>7.0717534246999998</v>
      </c>
      <c r="AQ360" s="15">
        <v>366</v>
      </c>
      <c r="AS360" s="39"/>
      <c r="AU360" s="14">
        <v>326</v>
      </c>
      <c r="AV360" s="15">
        <v>190.46276682999999</v>
      </c>
      <c r="AW360" s="15">
        <v>49.092735298000001</v>
      </c>
      <c r="AX360" s="15">
        <v>95.341784515000001</v>
      </c>
      <c r="AY360" s="15">
        <v>156.94338404999999</v>
      </c>
      <c r="AZ360" s="15">
        <v>6.2356164384000001</v>
      </c>
      <c r="BA360" s="15">
        <v>113.2932491</v>
      </c>
      <c r="BB360" s="15">
        <v>130.90552792</v>
      </c>
      <c r="BC360" s="15">
        <v>116.56197835</v>
      </c>
      <c r="BD360" s="15">
        <v>7.0752616247000004</v>
      </c>
      <c r="BE360" s="15">
        <v>402</v>
      </c>
      <c r="BG360" s="39"/>
    </row>
    <row r="361" spans="1:59">
      <c r="A361" s="39"/>
      <c r="B361" s="39"/>
      <c r="C361" s="39"/>
      <c r="E361" s="14">
        <v>327</v>
      </c>
      <c r="F361" s="15">
        <v>218.28035168</v>
      </c>
      <c r="G361" s="15">
        <v>66.402025518000002</v>
      </c>
      <c r="H361" s="15">
        <v>119.50136403</v>
      </c>
      <c r="I361" s="15">
        <v>181.98274040000001</v>
      </c>
      <c r="J361" s="15">
        <v>6.2356164384000001</v>
      </c>
      <c r="K361" s="15">
        <v>26.003379357</v>
      </c>
      <c r="L361" s="15">
        <v>175.16019474000001</v>
      </c>
      <c r="M361" s="15">
        <v>333.80741204999998</v>
      </c>
      <c r="N361" s="15">
        <v>8.1283647944999995</v>
      </c>
      <c r="O361" s="15">
        <v>425</v>
      </c>
      <c r="Q361" s="39"/>
      <c r="S361" s="14">
        <v>327</v>
      </c>
      <c r="T361" s="15">
        <v>218.2014412</v>
      </c>
      <c r="U361" s="15">
        <v>57.440846559000001</v>
      </c>
      <c r="V361" s="15">
        <v>95.822681897999999</v>
      </c>
      <c r="W361" s="15">
        <v>148.91484732000001</v>
      </c>
      <c r="X361" s="15">
        <v>6.2356164384000001</v>
      </c>
      <c r="Y361" s="15">
        <v>152.99091730000001</v>
      </c>
      <c r="Z361" s="15">
        <v>147.97224585000001</v>
      </c>
      <c r="AA361" s="15">
        <v>184.05718056000001</v>
      </c>
      <c r="AB361" s="15">
        <v>7.4766941150999999</v>
      </c>
      <c r="AC361" s="15">
        <v>366</v>
      </c>
      <c r="AE361" s="39"/>
      <c r="AG361" s="14">
        <v>327</v>
      </c>
      <c r="AH361" s="15">
        <v>187.32048752</v>
      </c>
      <c r="AI361" s="15">
        <v>53.945954059999998</v>
      </c>
      <c r="AJ361" s="15">
        <v>107.5375135</v>
      </c>
      <c r="AK361" s="15">
        <v>167.30167951000001</v>
      </c>
      <c r="AL361" s="15">
        <v>6.2356164384000001</v>
      </c>
      <c r="AM361" s="15">
        <v>39.850030093000001</v>
      </c>
      <c r="AN361" s="15">
        <v>130.24007312000001</v>
      </c>
      <c r="AO361" s="15">
        <v>173.67672439</v>
      </c>
      <c r="AP361" s="15">
        <v>7.0717534246999998</v>
      </c>
      <c r="AQ361" s="15">
        <v>366</v>
      </c>
      <c r="AS361" s="39"/>
      <c r="AU361" s="14">
        <v>327</v>
      </c>
      <c r="AV361" s="15">
        <v>188.21953346000001</v>
      </c>
      <c r="AW361" s="15">
        <v>48.869517397999999</v>
      </c>
      <c r="AX361" s="15">
        <v>94.854938973000003</v>
      </c>
      <c r="AY361" s="15">
        <v>156.68101385</v>
      </c>
      <c r="AZ361" s="15">
        <v>6.2356164384000001</v>
      </c>
      <c r="BA361" s="15">
        <v>113.2932313</v>
      </c>
      <c r="BB361" s="15">
        <v>130.6895074</v>
      </c>
      <c r="BC361" s="15">
        <v>116.52771246</v>
      </c>
      <c r="BD361" s="15">
        <v>7.0752616247000004</v>
      </c>
      <c r="BE361" s="15">
        <v>403</v>
      </c>
      <c r="BG361" s="39"/>
    </row>
    <row r="362" spans="1:59">
      <c r="A362" s="39"/>
      <c r="B362" s="39"/>
      <c r="C362" s="39"/>
      <c r="E362" s="14">
        <v>328</v>
      </c>
      <c r="F362" s="15">
        <v>215.50989941</v>
      </c>
      <c r="G362" s="15">
        <v>66.165701713000004</v>
      </c>
      <c r="H362" s="15">
        <v>119.10266546</v>
      </c>
      <c r="I362" s="15">
        <v>181.70489664999999</v>
      </c>
      <c r="J362" s="15">
        <v>6.2356164384000001</v>
      </c>
      <c r="K362" s="15">
        <v>25.999005122</v>
      </c>
      <c r="L362" s="15">
        <v>174.72217272</v>
      </c>
      <c r="M362" s="15">
        <v>332.92562810999999</v>
      </c>
      <c r="N362" s="15">
        <v>8.1283647944999995</v>
      </c>
      <c r="O362" s="15">
        <v>425</v>
      </c>
      <c r="Q362" s="39"/>
      <c r="S362" s="14">
        <v>328</v>
      </c>
      <c r="T362" s="15">
        <v>215.85204916999999</v>
      </c>
      <c r="U362" s="15">
        <v>57.121520136999997</v>
      </c>
      <c r="V362" s="15">
        <v>95.278395817000003</v>
      </c>
      <c r="W362" s="15">
        <v>148.68465449000001</v>
      </c>
      <c r="X362" s="15">
        <v>6.2356164384000001</v>
      </c>
      <c r="Y362" s="15">
        <v>153.01182367000001</v>
      </c>
      <c r="Z362" s="15">
        <v>147.66346533999999</v>
      </c>
      <c r="AA362" s="15">
        <v>183.81337393999999</v>
      </c>
      <c r="AB362" s="15">
        <v>7.4766941150999999</v>
      </c>
      <c r="AC362" s="15">
        <v>366</v>
      </c>
      <c r="AE362" s="39"/>
      <c r="AG362" s="14">
        <v>328</v>
      </c>
      <c r="AH362" s="15">
        <v>184.89307499</v>
      </c>
      <c r="AI362" s="15">
        <v>53.772149812999999</v>
      </c>
      <c r="AJ362" s="15">
        <v>107.14530739</v>
      </c>
      <c r="AK362" s="15">
        <v>167.08034760999999</v>
      </c>
      <c r="AL362" s="15">
        <v>6.2356164384000001</v>
      </c>
      <c r="AM362" s="15">
        <v>39.846339409000002</v>
      </c>
      <c r="AN362" s="15">
        <v>129.98079926</v>
      </c>
      <c r="AO362" s="15">
        <v>173.49624915999999</v>
      </c>
      <c r="AP362" s="15">
        <v>7.0717534246999998</v>
      </c>
      <c r="AQ362" s="15">
        <v>366</v>
      </c>
      <c r="AS362" s="39"/>
      <c r="AU362" s="14">
        <v>328</v>
      </c>
      <c r="AV362" s="15">
        <v>185.87271601</v>
      </c>
      <c r="AW362" s="15">
        <v>48.660867406000001</v>
      </c>
      <c r="AX362" s="15">
        <v>94.457109603999996</v>
      </c>
      <c r="AY362" s="15">
        <v>156.41864365000001</v>
      </c>
      <c r="AZ362" s="15">
        <v>6.2356164384000001</v>
      </c>
      <c r="BA362" s="15">
        <v>113.29119274</v>
      </c>
      <c r="BB362" s="15">
        <v>130.45431352</v>
      </c>
      <c r="BC362" s="15">
        <v>116.46301302000001</v>
      </c>
      <c r="BD362" s="15">
        <v>7.0752616247000004</v>
      </c>
      <c r="BE362" s="15">
        <v>403</v>
      </c>
      <c r="BG362" s="39"/>
    </row>
    <row r="363" spans="1:59">
      <c r="A363" s="39"/>
      <c r="B363" s="39"/>
      <c r="C363" s="39"/>
      <c r="E363" s="14">
        <v>329</v>
      </c>
      <c r="F363" s="15">
        <v>212.73577028</v>
      </c>
      <c r="G363" s="15">
        <v>65.867033626999998</v>
      </c>
      <c r="H363" s="15">
        <v>118.76998802999999</v>
      </c>
      <c r="I363" s="15">
        <v>181.42705290000001</v>
      </c>
      <c r="J363" s="15">
        <v>6.2356164384000001</v>
      </c>
      <c r="K363" s="15">
        <v>25.993853712</v>
      </c>
      <c r="L363" s="15">
        <v>174.25807344</v>
      </c>
      <c r="M363" s="15">
        <v>331.96603700999998</v>
      </c>
      <c r="N363" s="15">
        <v>8.1283647944999995</v>
      </c>
      <c r="O363" s="15">
        <v>426</v>
      </c>
      <c r="Q363" s="39"/>
      <c r="S363" s="14">
        <v>329</v>
      </c>
      <c r="T363" s="15">
        <v>213.22060457000001</v>
      </c>
      <c r="U363" s="15">
        <v>56.884055398000001</v>
      </c>
      <c r="V363" s="15">
        <v>94.934300617000005</v>
      </c>
      <c r="W363" s="15">
        <v>148.45446167</v>
      </c>
      <c r="X363" s="15">
        <v>6.2356164384000001</v>
      </c>
      <c r="Y363" s="15">
        <v>153.02094063000001</v>
      </c>
      <c r="Z363" s="15">
        <v>147.33377421</v>
      </c>
      <c r="AA363" s="15">
        <v>183.52100637000001</v>
      </c>
      <c r="AB363" s="15">
        <v>7.4766941150999999</v>
      </c>
      <c r="AC363" s="15">
        <v>367</v>
      </c>
      <c r="AE363" s="39"/>
      <c r="AG363" s="14">
        <v>329</v>
      </c>
      <c r="AH363" s="15">
        <v>182.53802671</v>
      </c>
      <c r="AI363" s="15">
        <v>53.490886957000001</v>
      </c>
      <c r="AJ363" s="15">
        <v>106.78819564</v>
      </c>
      <c r="AK363" s="15">
        <v>166.85901570999999</v>
      </c>
      <c r="AL363" s="15">
        <v>6.2356164384000001</v>
      </c>
      <c r="AM363" s="15">
        <v>39.841647750999996</v>
      </c>
      <c r="AN363" s="15">
        <v>129.70182972000001</v>
      </c>
      <c r="AO363" s="15">
        <v>173.26672062</v>
      </c>
      <c r="AP363" s="15">
        <v>7.0717534246999998</v>
      </c>
      <c r="AQ363" s="15">
        <v>367</v>
      </c>
      <c r="AS363" s="39"/>
      <c r="AU363" s="14">
        <v>329</v>
      </c>
      <c r="AV363" s="15">
        <v>183.53147432</v>
      </c>
      <c r="AW363" s="15">
        <v>48.340218878999998</v>
      </c>
      <c r="AX363" s="15">
        <v>94.165702999999993</v>
      </c>
      <c r="AY363" s="15">
        <v>156.15627344000001</v>
      </c>
      <c r="AZ363" s="15">
        <v>6.2356164384000001</v>
      </c>
      <c r="BA363" s="15">
        <v>113.2871013</v>
      </c>
      <c r="BB363" s="15">
        <v>130.19932700000001</v>
      </c>
      <c r="BC363" s="15">
        <v>116.36685623</v>
      </c>
      <c r="BD363" s="15">
        <v>7.0752616247000004</v>
      </c>
      <c r="BE363" s="15">
        <v>404</v>
      </c>
      <c r="BG363" s="39"/>
    </row>
    <row r="364" spans="1:59">
      <c r="A364" s="39"/>
      <c r="B364" s="39"/>
      <c r="C364" s="39"/>
      <c r="E364" s="14">
        <v>330</v>
      </c>
      <c r="F364" s="15">
        <v>210.09343251000001</v>
      </c>
      <c r="G364" s="15">
        <v>65.573097266999994</v>
      </c>
      <c r="H364" s="15">
        <v>118.3007875</v>
      </c>
      <c r="I364" s="15">
        <v>181.14920914999999</v>
      </c>
      <c r="J364" s="15">
        <v>6.2356164384000001</v>
      </c>
      <c r="K364" s="15">
        <v>25.987903696</v>
      </c>
      <c r="L364" s="15">
        <v>173.76717385000001</v>
      </c>
      <c r="M364" s="15">
        <v>330.92695742000001</v>
      </c>
      <c r="N364" s="15">
        <v>8.1283647944999995</v>
      </c>
      <c r="O364" s="15">
        <v>426</v>
      </c>
      <c r="Q364" s="39"/>
      <c r="S364" s="14">
        <v>330</v>
      </c>
      <c r="T364" s="15">
        <v>210.80310374999999</v>
      </c>
      <c r="U364" s="15">
        <v>56.637243835</v>
      </c>
      <c r="V364" s="15">
        <v>94.385608461999993</v>
      </c>
      <c r="W364" s="15">
        <v>148.22426884000001</v>
      </c>
      <c r="X364" s="15">
        <v>6.2356164384000001</v>
      </c>
      <c r="Y364" s="15">
        <v>153.01802419000001</v>
      </c>
      <c r="Z364" s="15">
        <v>146.98255176999999</v>
      </c>
      <c r="AA364" s="15">
        <v>183.17877372000001</v>
      </c>
      <c r="AB364" s="15">
        <v>7.4766941150999999</v>
      </c>
      <c r="AC364" s="15">
        <v>367</v>
      </c>
      <c r="AE364" s="39"/>
      <c r="AG364" s="14">
        <v>330</v>
      </c>
      <c r="AH364" s="15">
        <v>180.27408851000001</v>
      </c>
      <c r="AI364" s="15">
        <v>53.240641377000003</v>
      </c>
      <c r="AJ364" s="15">
        <v>106.30895654</v>
      </c>
      <c r="AK364" s="15">
        <v>166.63768381</v>
      </c>
      <c r="AL364" s="15">
        <v>6.2356164384000001</v>
      </c>
      <c r="AM364" s="15">
        <v>39.835934164999998</v>
      </c>
      <c r="AN364" s="15">
        <v>129.40255986</v>
      </c>
      <c r="AO364" s="15">
        <v>172.9867065</v>
      </c>
      <c r="AP364" s="15">
        <v>7.0717534246999998</v>
      </c>
      <c r="AQ364" s="15">
        <v>367</v>
      </c>
      <c r="AS364" s="39"/>
      <c r="AU364" s="14">
        <v>330</v>
      </c>
      <c r="AV364" s="15">
        <v>181.40978478</v>
      </c>
      <c r="AW364" s="15">
        <v>47.949051783999998</v>
      </c>
      <c r="AX364" s="15">
        <v>93.725262829000002</v>
      </c>
      <c r="AY364" s="15">
        <v>155.89390323999999</v>
      </c>
      <c r="AZ364" s="15">
        <v>6.2356164384000001</v>
      </c>
      <c r="BA364" s="15">
        <v>113.28092487000001</v>
      </c>
      <c r="BB364" s="15">
        <v>129.92392853000001</v>
      </c>
      <c r="BC364" s="15">
        <v>116.23821827</v>
      </c>
      <c r="BD364" s="15">
        <v>7.0752616247000004</v>
      </c>
      <c r="BE364" s="15">
        <v>404</v>
      </c>
      <c r="BG364" s="39"/>
    </row>
    <row r="365" spans="1:59">
      <c r="A365" s="39"/>
      <c r="B365" s="39"/>
      <c r="C365" s="39"/>
      <c r="E365" s="14">
        <v>331</v>
      </c>
      <c r="F365" s="15">
        <v>207.84042299000001</v>
      </c>
      <c r="G365" s="15">
        <v>65.227470558999997</v>
      </c>
      <c r="H365" s="15">
        <v>117.49394907</v>
      </c>
      <c r="I365" s="15">
        <v>180.8713654</v>
      </c>
      <c r="J365" s="15">
        <v>6.2356164384000001</v>
      </c>
      <c r="K365" s="15">
        <v>25.981133646</v>
      </c>
      <c r="L365" s="15">
        <v>173.24875091999999</v>
      </c>
      <c r="M365" s="15">
        <v>329.80670799000001</v>
      </c>
      <c r="N365" s="15">
        <v>8.1283647944999995</v>
      </c>
      <c r="O365" s="15">
        <v>427</v>
      </c>
      <c r="Q365" s="39"/>
      <c r="S365" s="14">
        <v>331</v>
      </c>
      <c r="T365" s="15">
        <v>208.59485157</v>
      </c>
      <c r="U365" s="15">
        <v>56.339559139999999</v>
      </c>
      <c r="V365" s="15">
        <v>93.678540806000001</v>
      </c>
      <c r="W365" s="15">
        <v>147.99407601999999</v>
      </c>
      <c r="X365" s="15">
        <v>6.2356164384000001</v>
      </c>
      <c r="Y365" s="15">
        <v>153.00283037</v>
      </c>
      <c r="Z365" s="15">
        <v>146.60917738000001</v>
      </c>
      <c r="AA365" s="15">
        <v>182.78537186</v>
      </c>
      <c r="AB365" s="15">
        <v>7.4766941150999999</v>
      </c>
      <c r="AC365" s="15">
        <v>368</v>
      </c>
      <c r="AE365" s="39"/>
      <c r="AG365" s="14">
        <v>331</v>
      </c>
      <c r="AH365" s="15">
        <v>178.22524235</v>
      </c>
      <c r="AI365" s="15">
        <v>53.041913719999997</v>
      </c>
      <c r="AJ365" s="15">
        <v>105.56310748</v>
      </c>
      <c r="AK365" s="15">
        <v>166.41635191</v>
      </c>
      <c r="AL365" s="15">
        <v>6.2356164384000001</v>
      </c>
      <c r="AM365" s="15">
        <v>39.829177692000002</v>
      </c>
      <c r="AN365" s="15">
        <v>129.08238506000001</v>
      </c>
      <c r="AO365" s="15">
        <v>172.6547745</v>
      </c>
      <c r="AP365" s="15">
        <v>7.0717534246999998</v>
      </c>
      <c r="AQ365" s="15">
        <v>368</v>
      </c>
      <c r="AS365" s="39"/>
      <c r="AU365" s="14">
        <v>331</v>
      </c>
      <c r="AV365" s="15">
        <v>179.36452367999999</v>
      </c>
      <c r="AW365" s="15">
        <v>47.704527224000003</v>
      </c>
      <c r="AX365" s="15">
        <v>93.061751670000007</v>
      </c>
      <c r="AY365" s="15">
        <v>155.63153303999999</v>
      </c>
      <c r="AZ365" s="15">
        <v>6.2356164384000001</v>
      </c>
      <c r="BA365" s="15">
        <v>113.27263132</v>
      </c>
      <c r="BB365" s="15">
        <v>129.62749883000001</v>
      </c>
      <c r="BC365" s="15">
        <v>116.07607532999999</v>
      </c>
      <c r="BD365" s="15">
        <v>7.0752616247000004</v>
      </c>
      <c r="BE365" s="15">
        <v>404</v>
      </c>
      <c r="BG365" s="39"/>
    </row>
    <row r="366" spans="1:59">
      <c r="A366" s="39"/>
      <c r="B366" s="39"/>
      <c r="C366" s="39"/>
      <c r="E366" s="14">
        <v>332</v>
      </c>
      <c r="F366" s="15">
        <v>205.43466362999999</v>
      </c>
      <c r="G366" s="15">
        <v>64.901497931999998</v>
      </c>
      <c r="H366" s="15">
        <v>116.82020641</v>
      </c>
      <c r="I366" s="15">
        <v>180.59352165000001</v>
      </c>
      <c r="J366" s="15">
        <v>6.2356164384000001</v>
      </c>
      <c r="K366" s="15">
        <v>25.973522131999999</v>
      </c>
      <c r="L366" s="15">
        <v>172.70208162</v>
      </c>
      <c r="M366" s="15">
        <v>328.60360738999998</v>
      </c>
      <c r="N366" s="15">
        <v>8.1283647944999995</v>
      </c>
      <c r="O366" s="15">
        <v>427</v>
      </c>
      <c r="Q366" s="39"/>
      <c r="S366" s="14">
        <v>332</v>
      </c>
      <c r="T366" s="15">
        <v>205.94905043</v>
      </c>
      <c r="U366" s="15">
        <v>56.061944425999997</v>
      </c>
      <c r="V366" s="15">
        <v>93.388952126999996</v>
      </c>
      <c r="W366" s="15">
        <v>147.76388319</v>
      </c>
      <c r="X366" s="15">
        <v>6.2356164384000001</v>
      </c>
      <c r="Y366" s="15">
        <v>152.97511517000001</v>
      </c>
      <c r="Z366" s="15">
        <v>146.21303036</v>
      </c>
      <c r="AA366" s="15">
        <v>182.33949666000001</v>
      </c>
      <c r="AB366" s="15">
        <v>7.4766941150999999</v>
      </c>
      <c r="AC366" s="15">
        <v>368</v>
      </c>
      <c r="AE366" s="39"/>
      <c r="AG366" s="14">
        <v>332</v>
      </c>
      <c r="AH366" s="15">
        <v>176.07877472999999</v>
      </c>
      <c r="AI366" s="15">
        <v>52.632547614000003</v>
      </c>
      <c r="AJ366" s="15">
        <v>105.12551832</v>
      </c>
      <c r="AK366" s="15">
        <v>166.19502001000001</v>
      </c>
      <c r="AL366" s="15">
        <v>6.2356164384000001</v>
      </c>
      <c r="AM366" s="15">
        <v>39.821357374999998</v>
      </c>
      <c r="AN366" s="15">
        <v>128.74070071</v>
      </c>
      <c r="AO366" s="15">
        <v>172.26949234</v>
      </c>
      <c r="AP366" s="15">
        <v>7.0717534246999998</v>
      </c>
      <c r="AQ366" s="15">
        <v>368</v>
      </c>
      <c r="AS366" s="39"/>
      <c r="AU366" s="14">
        <v>332</v>
      </c>
      <c r="AV366" s="15">
        <v>176.86161078999999</v>
      </c>
      <c r="AW366" s="15">
        <v>47.543921593</v>
      </c>
      <c r="AX366" s="15">
        <v>92.771973373999998</v>
      </c>
      <c r="AY366" s="15">
        <v>155.36916284</v>
      </c>
      <c r="AZ366" s="15">
        <v>6.2356164384000001</v>
      </c>
      <c r="BA366" s="15">
        <v>113.26218853</v>
      </c>
      <c r="BB366" s="15">
        <v>129.30941862</v>
      </c>
      <c r="BC366" s="15">
        <v>115.8794036</v>
      </c>
      <c r="BD366" s="15">
        <v>7.0752616247000004</v>
      </c>
      <c r="BE366" s="15">
        <v>404</v>
      </c>
      <c r="BG366" s="39"/>
    </row>
    <row r="367" spans="1:59">
      <c r="A367" s="39"/>
      <c r="B367" s="39"/>
      <c r="C367" s="39"/>
      <c r="E367" s="14">
        <v>333</v>
      </c>
      <c r="F367" s="15">
        <v>203.23667932000001</v>
      </c>
      <c r="G367" s="15">
        <v>64.458376792999999</v>
      </c>
      <c r="H367" s="15">
        <v>116.05583721000001</v>
      </c>
      <c r="I367" s="15">
        <v>180.3156779</v>
      </c>
      <c r="J367" s="15">
        <v>6.2356164384000001</v>
      </c>
      <c r="K367" s="15">
        <v>25.965047726000002</v>
      </c>
      <c r="L367" s="15">
        <v>172.12644291999999</v>
      </c>
      <c r="M367" s="15">
        <v>327.31597429999999</v>
      </c>
      <c r="N367" s="15">
        <v>8.1283647944999995</v>
      </c>
      <c r="O367" s="15">
        <v>427</v>
      </c>
      <c r="Q367" s="39"/>
      <c r="S367" s="14">
        <v>333</v>
      </c>
      <c r="T367" s="15">
        <v>203.62866485000001</v>
      </c>
      <c r="U367" s="15">
        <v>55.733309122000001</v>
      </c>
      <c r="V367" s="15">
        <v>92.824968471000005</v>
      </c>
      <c r="W367" s="15">
        <v>147.53369036999999</v>
      </c>
      <c r="X367" s="15">
        <v>6.2356164384000001</v>
      </c>
      <c r="Y367" s="15">
        <v>152.93463745</v>
      </c>
      <c r="Z367" s="15">
        <v>145.79349006000001</v>
      </c>
      <c r="AA367" s="15">
        <v>181.83984398999999</v>
      </c>
      <c r="AB367" s="15">
        <v>7.4766941150999999</v>
      </c>
      <c r="AC367" s="15">
        <v>368</v>
      </c>
      <c r="AE367" s="39"/>
      <c r="AG367" s="14">
        <v>333</v>
      </c>
      <c r="AH367" s="15">
        <v>173.88567541</v>
      </c>
      <c r="AI367" s="15">
        <v>52.436634423999998</v>
      </c>
      <c r="AJ367" s="15">
        <v>104.52110795</v>
      </c>
      <c r="AK367" s="15">
        <v>165.97368811000001</v>
      </c>
      <c r="AL367" s="15">
        <v>6.2356164384000001</v>
      </c>
      <c r="AM367" s="15">
        <v>39.812452258</v>
      </c>
      <c r="AN367" s="15">
        <v>128.37690218</v>
      </c>
      <c r="AO367" s="15">
        <v>171.82942774</v>
      </c>
      <c r="AP367" s="15">
        <v>7.0717534246999998</v>
      </c>
      <c r="AQ367" s="15">
        <v>368</v>
      </c>
      <c r="AS367" s="39"/>
      <c r="AU367" s="14">
        <v>333</v>
      </c>
      <c r="AV367" s="15">
        <v>174.74726817999999</v>
      </c>
      <c r="AW367" s="15">
        <v>47.236879197999997</v>
      </c>
      <c r="AX367" s="15">
        <v>92.240061568000002</v>
      </c>
      <c r="AY367" s="15">
        <v>155.10679264000001</v>
      </c>
      <c r="AZ367" s="15">
        <v>6.2356164384000001</v>
      </c>
      <c r="BA367" s="15">
        <v>113.24956438</v>
      </c>
      <c r="BB367" s="15">
        <v>128.96906859000001</v>
      </c>
      <c r="BC367" s="15">
        <v>115.64717926</v>
      </c>
      <c r="BD367" s="15">
        <v>7.0752616247000004</v>
      </c>
      <c r="BE367" s="15">
        <v>405</v>
      </c>
      <c r="BG367" s="39"/>
    </row>
    <row r="368" spans="1:59">
      <c r="A368" s="39"/>
      <c r="B368" s="39"/>
      <c r="C368" s="39"/>
      <c r="E368" s="14">
        <v>334</v>
      </c>
      <c r="F368" s="15">
        <v>200.87989286999999</v>
      </c>
      <c r="G368" s="15">
        <v>63.897425974000001</v>
      </c>
      <c r="H368" s="15">
        <v>115.56809982999999</v>
      </c>
      <c r="I368" s="15">
        <v>180.03783415000001</v>
      </c>
      <c r="J368" s="15">
        <v>6.2356164384000001</v>
      </c>
      <c r="K368" s="15">
        <v>25.955688998999999</v>
      </c>
      <c r="L368" s="15">
        <v>171.52111177</v>
      </c>
      <c r="M368" s="15">
        <v>325.94212736999998</v>
      </c>
      <c r="N368" s="15">
        <v>8.1283647944999995</v>
      </c>
      <c r="O368" s="15">
        <v>427</v>
      </c>
      <c r="Q368" s="39"/>
      <c r="S368" s="14">
        <v>334</v>
      </c>
      <c r="T368" s="15">
        <v>201.28605336000001</v>
      </c>
      <c r="U368" s="15">
        <v>55.303085449999998</v>
      </c>
      <c r="V368" s="15">
        <v>92.384799099999995</v>
      </c>
      <c r="W368" s="15">
        <v>147.30349754</v>
      </c>
      <c r="X368" s="15">
        <v>6.2356164384000001</v>
      </c>
      <c r="Y368" s="15">
        <v>152.88123024999999</v>
      </c>
      <c r="Z368" s="15">
        <v>145.34993581000001</v>
      </c>
      <c r="AA368" s="15">
        <v>181.28510972000001</v>
      </c>
      <c r="AB368" s="15">
        <v>7.4766941150999999</v>
      </c>
      <c r="AC368" s="15">
        <v>368</v>
      </c>
      <c r="AE368" s="39"/>
      <c r="AG368" s="14">
        <v>334</v>
      </c>
      <c r="AH368" s="15">
        <v>171.89561556000001</v>
      </c>
      <c r="AI368" s="15">
        <v>52.027031145999999</v>
      </c>
      <c r="AJ368" s="15">
        <v>103.9273482</v>
      </c>
      <c r="AK368" s="15">
        <v>165.75235620999999</v>
      </c>
      <c r="AL368" s="15">
        <v>6.2356164384000001</v>
      </c>
      <c r="AM368" s="15">
        <v>39.802441383999998</v>
      </c>
      <c r="AN368" s="15">
        <v>127.99038484</v>
      </c>
      <c r="AO368" s="15">
        <v>171.33314841999999</v>
      </c>
      <c r="AP368" s="15">
        <v>7.0717534246999998</v>
      </c>
      <c r="AQ368" s="15">
        <v>368</v>
      </c>
      <c r="AS368" s="39"/>
      <c r="AU368" s="14">
        <v>334</v>
      </c>
      <c r="AV368" s="15">
        <v>172.49532063999999</v>
      </c>
      <c r="AW368" s="15">
        <v>47.024656153999999</v>
      </c>
      <c r="AX368" s="15">
        <v>91.750935342999995</v>
      </c>
      <c r="AY368" s="15">
        <v>154.84442243999999</v>
      </c>
      <c r="AZ368" s="15">
        <v>6.2356164384000001</v>
      </c>
      <c r="BA368" s="15">
        <v>113.23472674999999</v>
      </c>
      <c r="BB368" s="15">
        <v>128.60582946</v>
      </c>
      <c r="BC368" s="15">
        <v>115.37837851</v>
      </c>
      <c r="BD368" s="15">
        <v>7.0752616247000004</v>
      </c>
      <c r="BE368" s="15">
        <v>405</v>
      </c>
      <c r="BG368" s="39"/>
    </row>
    <row r="369" spans="1:59">
      <c r="A369" s="39"/>
      <c r="B369" s="39"/>
      <c r="C369" s="39"/>
      <c r="E369" s="14">
        <v>335</v>
      </c>
      <c r="F369" s="15">
        <v>198.37648324</v>
      </c>
      <c r="G369" s="15">
        <v>63.429524332</v>
      </c>
      <c r="H369" s="15">
        <v>115.13393644999999</v>
      </c>
      <c r="I369" s="15">
        <v>179.75999041</v>
      </c>
      <c r="J369" s="15">
        <v>6.2356164384000001</v>
      </c>
      <c r="K369" s="15">
        <v>25.945424522</v>
      </c>
      <c r="L369" s="15">
        <v>170.88536515000001</v>
      </c>
      <c r="M369" s="15">
        <v>324.48038528000001</v>
      </c>
      <c r="N369" s="15">
        <v>8.1283647944999995</v>
      </c>
      <c r="O369" s="15">
        <v>428</v>
      </c>
      <c r="Q369" s="39"/>
      <c r="S369" s="14">
        <v>335</v>
      </c>
      <c r="T369" s="15">
        <v>198.6612074</v>
      </c>
      <c r="U369" s="15">
        <v>55.065086217000001</v>
      </c>
      <c r="V369" s="15">
        <v>92.034639757999997</v>
      </c>
      <c r="W369" s="15">
        <v>147.07330472000001</v>
      </c>
      <c r="X369" s="15">
        <v>6.2356164384000001</v>
      </c>
      <c r="Y369" s="15">
        <v>152.81456623</v>
      </c>
      <c r="Z369" s="15">
        <v>144.88174694</v>
      </c>
      <c r="AA369" s="15">
        <v>180.67398972999999</v>
      </c>
      <c r="AB369" s="15">
        <v>7.4766941150999999</v>
      </c>
      <c r="AC369" s="15">
        <v>369</v>
      </c>
      <c r="AE369" s="39"/>
      <c r="AG369" s="14">
        <v>335</v>
      </c>
      <c r="AH369" s="15">
        <v>169.69435288</v>
      </c>
      <c r="AI369" s="15">
        <v>51.691398247000002</v>
      </c>
      <c r="AJ369" s="15">
        <v>103.47082090000001</v>
      </c>
      <c r="AK369" s="15">
        <v>165.53102430999999</v>
      </c>
      <c r="AL369" s="15">
        <v>6.2356164384000001</v>
      </c>
      <c r="AM369" s="15">
        <v>39.791303794999997</v>
      </c>
      <c r="AN369" s="15">
        <v>127.58054408</v>
      </c>
      <c r="AO369" s="15">
        <v>170.77922207</v>
      </c>
      <c r="AP369" s="15">
        <v>7.0717534246999998</v>
      </c>
      <c r="AQ369" s="15">
        <v>369</v>
      </c>
      <c r="AS369" s="39"/>
      <c r="AU369" s="14">
        <v>335</v>
      </c>
      <c r="AV369" s="15">
        <v>170.22431700999999</v>
      </c>
      <c r="AW369" s="15">
        <v>46.701302882999997</v>
      </c>
      <c r="AX369" s="15">
        <v>91.391995426999998</v>
      </c>
      <c r="AY369" s="15">
        <v>154.58205224</v>
      </c>
      <c r="AZ369" s="15">
        <v>6.2356164384000001</v>
      </c>
      <c r="BA369" s="15">
        <v>113.21764351</v>
      </c>
      <c r="BB369" s="15">
        <v>128.21908194</v>
      </c>
      <c r="BC369" s="15">
        <v>115.07197753</v>
      </c>
      <c r="BD369" s="15">
        <v>7.0752616247000004</v>
      </c>
      <c r="BE369" s="15">
        <v>406</v>
      </c>
      <c r="BG369" s="39"/>
    </row>
    <row r="370" spans="1:59">
      <c r="A370" s="39"/>
      <c r="B370" s="39"/>
      <c r="C370" s="39"/>
      <c r="E370" s="14">
        <v>336</v>
      </c>
      <c r="F370" s="15">
        <v>195.88024383000001</v>
      </c>
      <c r="G370" s="15">
        <v>63.180786613999999</v>
      </c>
      <c r="H370" s="15">
        <v>114.47343892000001</v>
      </c>
      <c r="I370" s="15">
        <v>179.48214666000001</v>
      </c>
      <c r="J370" s="15">
        <v>6.2356164384000001</v>
      </c>
      <c r="K370" s="15">
        <v>25.934232864999998</v>
      </c>
      <c r="L370" s="15">
        <v>170.21848001999999</v>
      </c>
      <c r="M370" s="15">
        <v>322.92906668000001</v>
      </c>
      <c r="N370" s="15">
        <v>8.1283647944999995</v>
      </c>
      <c r="O370" s="15">
        <v>428</v>
      </c>
      <c r="Q370" s="39"/>
      <c r="S370" s="14">
        <v>336</v>
      </c>
      <c r="T370" s="15">
        <v>196.36377898999999</v>
      </c>
      <c r="U370" s="15">
        <v>54.672384632000004</v>
      </c>
      <c r="V370" s="15">
        <v>91.511765213999993</v>
      </c>
      <c r="W370" s="15">
        <v>146.84311188999999</v>
      </c>
      <c r="X370" s="15">
        <v>6.2356164384000001</v>
      </c>
      <c r="Y370" s="15">
        <v>152.73440106000001</v>
      </c>
      <c r="Z370" s="15">
        <v>144.38830279999999</v>
      </c>
      <c r="AA370" s="15">
        <v>180.00517987999999</v>
      </c>
      <c r="AB370" s="15">
        <v>7.4766941150999999</v>
      </c>
      <c r="AC370" s="15">
        <v>369</v>
      </c>
      <c r="AE370" s="39"/>
      <c r="AG370" s="14">
        <v>336</v>
      </c>
      <c r="AH370" s="15">
        <v>167.48191571000001</v>
      </c>
      <c r="AI370" s="15">
        <v>51.279167162999997</v>
      </c>
      <c r="AJ370" s="15">
        <v>103.10206626999999</v>
      </c>
      <c r="AK370" s="15">
        <v>165.30969242</v>
      </c>
      <c r="AL370" s="15">
        <v>6.2356164384000001</v>
      </c>
      <c r="AM370" s="15">
        <v>39.779018534999999</v>
      </c>
      <c r="AN370" s="15">
        <v>127.14677527000001</v>
      </c>
      <c r="AO370" s="15">
        <v>170.16621642999999</v>
      </c>
      <c r="AP370" s="15">
        <v>7.0717534246999998</v>
      </c>
      <c r="AQ370" s="15">
        <v>369</v>
      </c>
      <c r="AS370" s="39"/>
      <c r="AU370" s="14">
        <v>336</v>
      </c>
      <c r="AV370" s="15">
        <v>167.96488961</v>
      </c>
      <c r="AW370" s="15">
        <v>46.470718640999998</v>
      </c>
      <c r="AX370" s="15">
        <v>90.928710254999999</v>
      </c>
      <c r="AY370" s="15">
        <v>154.31968204</v>
      </c>
      <c r="AZ370" s="15">
        <v>6.2356164384000001</v>
      </c>
      <c r="BA370" s="15">
        <v>113.19828255</v>
      </c>
      <c r="BB370" s="15">
        <v>127.80820674</v>
      </c>
      <c r="BC370" s="15">
        <v>114.72695252</v>
      </c>
      <c r="BD370" s="15">
        <v>7.0752616247000004</v>
      </c>
      <c r="BE370" s="15">
        <v>406</v>
      </c>
      <c r="BG370" s="39"/>
    </row>
    <row r="371" spans="1:59">
      <c r="A371" s="39"/>
      <c r="B371" s="39"/>
      <c r="C371" s="39"/>
      <c r="E371" s="14">
        <v>337</v>
      </c>
      <c r="F371" s="15">
        <v>193.80404214999999</v>
      </c>
      <c r="G371" s="15">
        <v>62.665545399000003</v>
      </c>
      <c r="H371" s="15">
        <v>113.65940716999999</v>
      </c>
      <c r="I371" s="15">
        <v>179.20430291</v>
      </c>
      <c r="J371" s="15">
        <v>6.2356164384000001</v>
      </c>
      <c r="K371" s="15">
        <v>25.922092599999999</v>
      </c>
      <c r="L371" s="15">
        <v>169.51973335</v>
      </c>
      <c r="M371" s="15">
        <v>321.28649023999998</v>
      </c>
      <c r="N371" s="15">
        <v>8.1283647944999995</v>
      </c>
      <c r="O371" s="15">
        <v>428</v>
      </c>
      <c r="Q371" s="39"/>
      <c r="S371" s="14">
        <v>337</v>
      </c>
      <c r="T371" s="15">
        <v>194.35806152999999</v>
      </c>
      <c r="U371" s="15">
        <v>54.274298217999998</v>
      </c>
      <c r="V371" s="15">
        <v>90.702564557000002</v>
      </c>
      <c r="W371" s="15">
        <v>146.61291907</v>
      </c>
      <c r="X371" s="15">
        <v>6.2356164384000001</v>
      </c>
      <c r="Y371" s="15">
        <v>152.64049036</v>
      </c>
      <c r="Z371" s="15">
        <v>143.86898271999999</v>
      </c>
      <c r="AA371" s="15">
        <v>179.27737604000001</v>
      </c>
      <c r="AB371" s="15">
        <v>7.4766941150999999</v>
      </c>
      <c r="AC371" s="15">
        <v>369</v>
      </c>
      <c r="AE371" s="39"/>
      <c r="AG371" s="14">
        <v>337</v>
      </c>
      <c r="AH371" s="15">
        <v>165.79916802</v>
      </c>
      <c r="AI371" s="15">
        <v>50.950931326999999</v>
      </c>
      <c r="AJ371" s="15">
        <v>102.11962692</v>
      </c>
      <c r="AK371" s="15">
        <v>165.08836052000001</v>
      </c>
      <c r="AL371" s="15">
        <v>6.2356164384000001</v>
      </c>
      <c r="AM371" s="15">
        <v>39.765564646000001</v>
      </c>
      <c r="AN371" s="15">
        <v>126.68847378</v>
      </c>
      <c r="AO371" s="15">
        <v>169.49269921000001</v>
      </c>
      <c r="AP371" s="15">
        <v>7.0717534246999998</v>
      </c>
      <c r="AQ371" s="15">
        <v>369</v>
      </c>
      <c r="AS371" s="39"/>
      <c r="AU371" s="14">
        <v>337</v>
      </c>
      <c r="AV371" s="15">
        <v>166.11136753</v>
      </c>
      <c r="AW371" s="15">
        <v>46.158858510000002</v>
      </c>
      <c r="AX371" s="15">
        <v>90.140795647999994</v>
      </c>
      <c r="AY371" s="15">
        <v>154.05731184000001</v>
      </c>
      <c r="AZ371" s="15">
        <v>6.2356164384000001</v>
      </c>
      <c r="BA371" s="15">
        <v>113.17661174</v>
      </c>
      <c r="BB371" s="15">
        <v>127.37258457</v>
      </c>
      <c r="BC371" s="15">
        <v>114.34227966</v>
      </c>
      <c r="BD371" s="15">
        <v>7.0752616247000004</v>
      </c>
      <c r="BE371" s="15">
        <v>406</v>
      </c>
      <c r="BG371" s="39"/>
    </row>
    <row r="372" spans="1:59">
      <c r="A372" s="39"/>
      <c r="B372" s="39"/>
      <c r="C372" s="39"/>
      <c r="E372" s="14">
        <v>338</v>
      </c>
      <c r="F372" s="15">
        <v>191.56091194999999</v>
      </c>
      <c r="G372" s="15">
        <v>62.316462627999996</v>
      </c>
      <c r="H372" s="15">
        <v>112.84614549</v>
      </c>
      <c r="I372" s="15">
        <v>178.92645916000001</v>
      </c>
      <c r="J372" s="15">
        <v>6.2356164384000001</v>
      </c>
      <c r="K372" s="15">
        <v>25.908982298000002</v>
      </c>
      <c r="L372" s="15">
        <v>168.78840210000001</v>
      </c>
      <c r="M372" s="15">
        <v>319.55097463999999</v>
      </c>
      <c r="N372" s="15">
        <v>8.1283647944999995</v>
      </c>
      <c r="O372" s="15">
        <v>428</v>
      </c>
      <c r="Q372" s="39"/>
      <c r="S372" s="14">
        <v>338</v>
      </c>
      <c r="T372" s="15">
        <v>191.86485845000001</v>
      </c>
      <c r="U372" s="15">
        <v>53.939557096999998</v>
      </c>
      <c r="V372" s="15">
        <v>90.281418872000003</v>
      </c>
      <c r="W372" s="15">
        <v>146.41881158999999</v>
      </c>
      <c r="X372" s="15">
        <v>6.2356164384000001</v>
      </c>
      <c r="Y372" s="15">
        <v>152.53258979</v>
      </c>
      <c r="Z372" s="15">
        <v>143.32316603999999</v>
      </c>
      <c r="AA372" s="15">
        <v>178.48927409000001</v>
      </c>
      <c r="AB372" s="15">
        <v>7.4766941150999999</v>
      </c>
      <c r="AC372" s="15">
        <v>369</v>
      </c>
      <c r="AE372" s="39"/>
      <c r="AG372" s="14">
        <v>338</v>
      </c>
      <c r="AH372" s="15">
        <v>163.69573066999999</v>
      </c>
      <c r="AI372" s="15">
        <v>50.640285570000003</v>
      </c>
      <c r="AJ372" s="15">
        <v>101.52192164</v>
      </c>
      <c r="AK372" s="15">
        <v>164.88539412</v>
      </c>
      <c r="AL372" s="15">
        <v>6.2356164384000001</v>
      </c>
      <c r="AM372" s="15">
        <v>39.750921173000002</v>
      </c>
      <c r="AN372" s="15">
        <v>126.20503501</v>
      </c>
      <c r="AO372" s="15">
        <v>168.75723811</v>
      </c>
      <c r="AP372" s="15">
        <v>7.0717534246999998</v>
      </c>
      <c r="AQ372" s="15">
        <v>369</v>
      </c>
      <c r="AS372" s="39"/>
      <c r="AU372" s="14">
        <v>338</v>
      </c>
      <c r="AV372" s="15">
        <v>163.75980232000001</v>
      </c>
      <c r="AW372" s="15">
        <v>45.887626122</v>
      </c>
      <c r="AX372" s="15">
        <v>89.774254800999998</v>
      </c>
      <c r="AY372" s="15">
        <v>153.83098326999999</v>
      </c>
      <c r="AZ372" s="15">
        <v>6.2356164384000001</v>
      </c>
      <c r="BA372" s="15">
        <v>113.15259896000001</v>
      </c>
      <c r="BB372" s="15">
        <v>126.91159613000001</v>
      </c>
      <c r="BC372" s="15">
        <v>113.91693515</v>
      </c>
      <c r="BD372" s="15">
        <v>7.0752616247000004</v>
      </c>
      <c r="BE372" s="15">
        <v>406</v>
      </c>
      <c r="BG372" s="39"/>
    </row>
    <row r="373" spans="1:59">
      <c r="A373" s="39"/>
      <c r="B373" s="39"/>
      <c r="C373" s="39"/>
      <c r="E373" s="14">
        <v>339</v>
      </c>
      <c r="F373" s="15">
        <v>189.12878954999999</v>
      </c>
      <c r="G373" s="15">
        <v>61.828626569999997</v>
      </c>
      <c r="H373" s="15">
        <v>112.34934886000001</v>
      </c>
      <c r="I373" s="15">
        <v>178.65989583999999</v>
      </c>
      <c r="J373" s="15">
        <v>6.2356164384000001</v>
      </c>
      <c r="K373" s="15">
        <v>25.894880529999998</v>
      </c>
      <c r="L373" s="15">
        <v>168.02376323999999</v>
      </c>
      <c r="M373" s="15">
        <v>317.72083852999998</v>
      </c>
      <c r="N373" s="15">
        <v>8.1283647944999995</v>
      </c>
      <c r="O373" s="15">
        <v>429</v>
      </c>
      <c r="Q373" s="39"/>
      <c r="S373" s="14">
        <v>339</v>
      </c>
      <c r="T373" s="15">
        <v>189.74305673999999</v>
      </c>
      <c r="U373" s="15">
        <v>53.435346582999998</v>
      </c>
      <c r="V373" s="15">
        <v>89.646696727000005</v>
      </c>
      <c r="W373" s="15">
        <v>146.23634859000001</v>
      </c>
      <c r="X373" s="15">
        <v>6.2356164384000001</v>
      </c>
      <c r="Y373" s="15">
        <v>152.41045498</v>
      </c>
      <c r="Z373" s="15">
        <v>142.75023210000001</v>
      </c>
      <c r="AA373" s="15">
        <v>177.63956988999999</v>
      </c>
      <c r="AB373" s="15">
        <v>7.4766941150999999</v>
      </c>
      <c r="AC373" s="15">
        <v>370</v>
      </c>
      <c r="AE373" s="39"/>
      <c r="AG373" s="14">
        <v>339</v>
      </c>
      <c r="AH373" s="15">
        <v>161.46537480000001</v>
      </c>
      <c r="AI373" s="15">
        <v>50.307340738000001</v>
      </c>
      <c r="AJ373" s="15">
        <v>101.0475252</v>
      </c>
      <c r="AK373" s="15">
        <v>164.70833648999999</v>
      </c>
      <c r="AL373" s="15">
        <v>6.2356164384000001</v>
      </c>
      <c r="AM373" s="15">
        <v>39.735067157000003</v>
      </c>
      <c r="AN373" s="15">
        <v>125.69585431</v>
      </c>
      <c r="AO373" s="15">
        <v>167.95840086000001</v>
      </c>
      <c r="AP373" s="15">
        <v>7.0717534246999998</v>
      </c>
      <c r="AQ373" s="15">
        <v>370</v>
      </c>
      <c r="AS373" s="39"/>
      <c r="AU373" s="14">
        <v>339</v>
      </c>
      <c r="AV373" s="15">
        <v>161.70813923</v>
      </c>
      <c r="AW373" s="15">
        <v>45.535387782999997</v>
      </c>
      <c r="AX373" s="15">
        <v>89.180067293999997</v>
      </c>
      <c r="AY373" s="15">
        <v>153.61340519000001</v>
      </c>
      <c r="AZ373" s="15">
        <v>6.2356164384000001</v>
      </c>
      <c r="BA373" s="15">
        <v>113.12621209</v>
      </c>
      <c r="BB373" s="15">
        <v>126.42462215</v>
      </c>
      <c r="BC373" s="15">
        <v>113.44989516</v>
      </c>
      <c r="BD373" s="15">
        <v>7.0752616247000004</v>
      </c>
      <c r="BE373" s="15">
        <v>407</v>
      </c>
      <c r="BG373" s="39"/>
    </row>
    <row r="374" spans="1:59">
      <c r="A374" s="39"/>
      <c r="B374" s="39"/>
      <c r="C374" s="39"/>
      <c r="E374" s="14">
        <v>340</v>
      </c>
      <c r="F374" s="15">
        <v>186.57834503999999</v>
      </c>
      <c r="G374" s="15">
        <v>61.431377884</v>
      </c>
      <c r="H374" s="15">
        <v>111.84292022</v>
      </c>
      <c r="I374" s="15">
        <v>178.43069928</v>
      </c>
      <c r="J374" s="15">
        <v>6.2356164384000001</v>
      </c>
      <c r="K374" s="15">
        <v>25.879765866</v>
      </c>
      <c r="L374" s="15">
        <v>167.22509373</v>
      </c>
      <c r="M374" s="15">
        <v>315.79440058</v>
      </c>
      <c r="N374" s="15">
        <v>8.1283647944999995</v>
      </c>
      <c r="O374" s="15">
        <v>429</v>
      </c>
      <c r="Q374" s="39"/>
      <c r="S374" s="14">
        <v>340</v>
      </c>
      <c r="T374" s="15">
        <v>187.22263416000001</v>
      </c>
      <c r="U374" s="15">
        <v>53.183655125000001</v>
      </c>
      <c r="V374" s="15">
        <v>89.158076395999998</v>
      </c>
      <c r="W374" s="15">
        <v>146.0538856</v>
      </c>
      <c r="X374" s="15">
        <v>6.2356164384000001</v>
      </c>
      <c r="Y374" s="15">
        <v>152.27384158000001</v>
      </c>
      <c r="Z374" s="15">
        <v>142.14956022000001</v>
      </c>
      <c r="AA374" s="15">
        <v>176.72695931999999</v>
      </c>
      <c r="AB374" s="15">
        <v>7.4766941150999999</v>
      </c>
      <c r="AC374" s="15">
        <v>370</v>
      </c>
      <c r="AE374" s="39"/>
      <c r="AG374" s="14">
        <v>340</v>
      </c>
      <c r="AH374" s="15">
        <v>159.26359790999999</v>
      </c>
      <c r="AI374" s="15">
        <v>49.979422284999998</v>
      </c>
      <c r="AJ374" s="15">
        <v>100.53952339</v>
      </c>
      <c r="AK374" s="15">
        <v>164.53127885000001</v>
      </c>
      <c r="AL374" s="15">
        <v>6.2356164384000001</v>
      </c>
      <c r="AM374" s="15">
        <v>39.717981641999998</v>
      </c>
      <c r="AN374" s="15">
        <v>125.16032706999999</v>
      </c>
      <c r="AO374" s="15">
        <v>167.09475517000001</v>
      </c>
      <c r="AP374" s="15">
        <v>7.0717534246999998</v>
      </c>
      <c r="AQ374" s="15">
        <v>370</v>
      </c>
      <c r="AS374" s="39"/>
      <c r="AU374" s="14">
        <v>340</v>
      </c>
      <c r="AV374" s="15">
        <v>159.45941015</v>
      </c>
      <c r="AW374" s="15">
        <v>45.290960116000001</v>
      </c>
      <c r="AX374" s="15">
        <v>88.709769898999994</v>
      </c>
      <c r="AY374" s="15">
        <v>153.36119231999999</v>
      </c>
      <c r="AZ374" s="15">
        <v>6.2356164384000001</v>
      </c>
      <c r="BA374" s="15">
        <v>113.09741902</v>
      </c>
      <c r="BB374" s="15">
        <v>125.91104332</v>
      </c>
      <c r="BC374" s="15">
        <v>112.94013588999999</v>
      </c>
      <c r="BD374" s="15">
        <v>7.0752616247000004</v>
      </c>
      <c r="BE374" s="15">
        <v>407</v>
      </c>
      <c r="BG374" s="39"/>
    </row>
    <row r="375" spans="1:59">
      <c r="A375" s="39"/>
      <c r="B375" s="39"/>
      <c r="C375" s="39"/>
      <c r="E375" s="14">
        <v>341</v>
      </c>
      <c r="F375" s="15">
        <v>184.30960432000001</v>
      </c>
      <c r="G375" s="15">
        <v>61.172689431999999</v>
      </c>
      <c r="H375" s="15">
        <v>110.91622753999999</v>
      </c>
      <c r="I375" s="15">
        <v>178.20150272999999</v>
      </c>
      <c r="J375" s="15">
        <v>6.2356164384000001</v>
      </c>
      <c r="K375" s="15">
        <v>25.863616877999998</v>
      </c>
      <c r="L375" s="15">
        <v>166.39167054999999</v>
      </c>
      <c r="M375" s="15">
        <v>313.76997946</v>
      </c>
      <c r="N375" s="15">
        <v>8.1283647944999995</v>
      </c>
      <c r="O375" s="15">
        <v>429</v>
      </c>
      <c r="Q375" s="39"/>
      <c r="S375" s="14">
        <v>341</v>
      </c>
      <c r="T375" s="15">
        <v>185.01214881999999</v>
      </c>
      <c r="U375" s="15">
        <v>52.818163542000001</v>
      </c>
      <c r="V375" s="15">
        <v>88.491408993999997</v>
      </c>
      <c r="W375" s="15">
        <v>145.85333256999999</v>
      </c>
      <c r="X375" s="15">
        <v>6.2356164384000001</v>
      </c>
      <c r="Y375" s="15">
        <v>152.12250523</v>
      </c>
      <c r="Z375" s="15">
        <v>141.52052975999999</v>
      </c>
      <c r="AA375" s="15">
        <v>175.75013824000001</v>
      </c>
      <c r="AB375" s="15">
        <v>7.4766941150999999</v>
      </c>
      <c r="AC375" s="15">
        <v>370</v>
      </c>
      <c r="AE375" s="39"/>
      <c r="AG375" s="14">
        <v>341</v>
      </c>
      <c r="AH375" s="15">
        <v>157.32269123</v>
      </c>
      <c r="AI375" s="15">
        <v>49.681483180999997</v>
      </c>
      <c r="AJ375" s="15">
        <v>99.740672031000003</v>
      </c>
      <c r="AK375" s="15">
        <v>164.35422122</v>
      </c>
      <c r="AL375" s="15">
        <v>6.2356164384000001</v>
      </c>
      <c r="AM375" s="15">
        <v>39.69964367</v>
      </c>
      <c r="AN375" s="15">
        <v>124.59784868</v>
      </c>
      <c r="AO375" s="15">
        <v>166.16486875000001</v>
      </c>
      <c r="AP375" s="15">
        <v>7.0717534246999998</v>
      </c>
      <c r="AQ375" s="15">
        <v>370</v>
      </c>
      <c r="AS375" s="39"/>
      <c r="AU375" s="14">
        <v>341</v>
      </c>
      <c r="AV375" s="15">
        <v>157.44774527000001</v>
      </c>
      <c r="AW375" s="15">
        <v>45.004354159000002</v>
      </c>
      <c r="AX375" s="15">
        <v>88.071703485</v>
      </c>
      <c r="AY375" s="15">
        <v>153.08186255999999</v>
      </c>
      <c r="AZ375" s="15">
        <v>6.2356164384000001</v>
      </c>
      <c r="BA375" s="15">
        <v>113.06618761</v>
      </c>
      <c r="BB375" s="15">
        <v>125.37024036</v>
      </c>
      <c r="BC375" s="15">
        <v>112.38663353</v>
      </c>
      <c r="BD375" s="15">
        <v>7.0752616247000004</v>
      </c>
      <c r="BE375" s="15">
        <v>407</v>
      </c>
      <c r="BG375" s="39"/>
    </row>
    <row r="376" spans="1:59">
      <c r="A376" s="39"/>
      <c r="B376" s="39"/>
      <c r="C376" s="39"/>
      <c r="E376" s="14">
        <v>342</v>
      </c>
      <c r="F376" s="15">
        <v>181.73711771000001</v>
      </c>
      <c r="G376" s="15">
        <v>60.791410567</v>
      </c>
      <c r="H376" s="15">
        <v>110.41587115999999</v>
      </c>
      <c r="I376" s="15">
        <v>177.97230618</v>
      </c>
      <c r="J376" s="15">
        <v>6.2356164384000001</v>
      </c>
      <c r="K376" s="15">
        <v>25.846412136000001</v>
      </c>
      <c r="L376" s="15">
        <v>165.52277065000001</v>
      </c>
      <c r="M376" s="15">
        <v>311.64589383999999</v>
      </c>
      <c r="N376" s="15">
        <v>8.1283647944999995</v>
      </c>
      <c r="O376" s="15">
        <v>429</v>
      </c>
      <c r="Q376" s="39"/>
      <c r="S376" s="14">
        <v>342</v>
      </c>
      <c r="T376" s="15">
        <v>182.68016782000001</v>
      </c>
      <c r="U376" s="15">
        <v>52.46371413</v>
      </c>
      <c r="V376" s="15">
        <v>87.982431554000001</v>
      </c>
      <c r="W376" s="15">
        <v>145.60554306</v>
      </c>
      <c r="X376" s="15">
        <v>6.2356164384000001</v>
      </c>
      <c r="Y376" s="15">
        <v>151.95620156999999</v>
      </c>
      <c r="Z376" s="15">
        <v>140.86252003999999</v>
      </c>
      <c r="AA376" s="15">
        <v>174.70780253000001</v>
      </c>
      <c r="AB376" s="15">
        <v>7.4766941150999999</v>
      </c>
      <c r="AC376" s="15">
        <v>370</v>
      </c>
      <c r="AE376" s="39"/>
      <c r="AG376" s="14">
        <v>342</v>
      </c>
      <c r="AH376" s="15">
        <v>155.13251310000001</v>
      </c>
      <c r="AI376" s="15">
        <v>49.332089365000002</v>
      </c>
      <c r="AJ376" s="15">
        <v>99.297788892</v>
      </c>
      <c r="AK376" s="15">
        <v>164.12192152</v>
      </c>
      <c r="AL376" s="15">
        <v>6.2356164384000001</v>
      </c>
      <c r="AM376" s="15">
        <v>39.680032285999999</v>
      </c>
      <c r="AN376" s="15">
        <v>124.00781449</v>
      </c>
      <c r="AO376" s="15">
        <v>165.16730931999999</v>
      </c>
      <c r="AP376" s="15">
        <v>7.0717534246999998</v>
      </c>
      <c r="AQ376" s="15">
        <v>370</v>
      </c>
      <c r="AS376" s="39"/>
      <c r="AU376" s="14">
        <v>342</v>
      </c>
      <c r="AV376" s="15">
        <v>155.34391747000001</v>
      </c>
      <c r="AW376" s="15">
        <v>44.676353571</v>
      </c>
      <c r="AX376" s="15">
        <v>87.567194618000002</v>
      </c>
      <c r="AY376" s="15">
        <v>152.80253279999999</v>
      </c>
      <c r="AZ376" s="15">
        <v>6.2356164384000001</v>
      </c>
      <c r="BA376" s="15">
        <v>113.03248575000001</v>
      </c>
      <c r="BB376" s="15">
        <v>124.80159397</v>
      </c>
      <c r="BC376" s="15">
        <v>111.78836425999999</v>
      </c>
      <c r="BD376" s="15">
        <v>7.0752616247000004</v>
      </c>
      <c r="BE376" s="15">
        <v>407</v>
      </c>
      <c r="BG376" s="39"/>
    </row>
    <row r="377" spans="1:59">
      <c r="A377" s="39"/>
      <c r="B377" s="39"/>
      <c r="C377" s="39"/>
      <c r="E377" s="14">
        <v>343</v>
      </c>
      <c r="F377" s="15">
        <v>179.19270992</v>
      </c>
      <c r="G377" s="15">
        <v>60.334447376</v>
      </c>
      <c r="H377" s="15">
        <v>109.97123179</v>
      </c>
      <c r="I377" s="15">
        <v>177.73499813000001</v>
      </c>
      <c r="J377" s="15">
        <v>6.2356164384000001</v>
      </c>
      <c r="K377" s="15">
        <v>25.828130212000001</v>
      </c>
      <c r="L377" s="15">
        <v>164.617671</v>
      </c>
      <c r="M377" s="15">
        <v>309.42046237</v>
      </c>
      <c r="N377" s="15">
        <v>8.1283647944999995</v>
      </c>
      <c r="O377" s="15">
        <v>430</v>
      </c>
      <c r="Q377" s="39"/>
      <c r="S377" s="14">
        <v>343</v>
      </c>
      <c r="T377" s="15">
        <v>180.18691228</v>
      </c>
      <c r="U377" s="15">
        <v>52.113278759000004</v>
      </c>
      <c r="V377" s="15">
        <v>87.630714621999999</v>
      </c>
      <c r="W377" s="15">
        <v>145.35775354</v>
      </c>
      <c r="X377" s="15">
        <v>6.2356164384000001</v>
      </c>
      <c r="Y377" s="15">
        <v>151.77468626000001</v>
      </c>
      <c r="Z377" s="15">
        <v>140.17491041</v>
      </c>
      <c r="AA377" s="15">
        <v>173.59864805000001</v>
      </c>
      <c r="AB377" s="15">
        <v>7.4766941150999999</v>
      </c>
      <c r="AC377" s="15">
        <v>371</v>
      </c>
      <c r="AE377" s="39"/>
      <c r="AG377" s="14">
        <v>343</v>
      </c>
      <c r="AH377" s="15">
        <v>152.86591204999999</v>
      </c>
      <c r="AI377" s="15">
        <v>49.011805703999997</v>
      </c>
      <c r="AJ377" s="15">
        <v>98.907190189999994</v>
      </c>
      <c r="AK377" s="15">
        <v>163.88465015</v>
      </c>
      <c r="AL377" s="15">
        <v>6.2356164384000001</v>
      </c>
      <c r="AM377" s="15">
        <v>39.659126530999998</v>
      </c>
      <c r="AN377" s="15">
        <v>123.3896199</v>
      </c>
      <c r="AO377" s="15">
        <v>164.10064459</v>
      </c>
      <c r="AP377" s="15">
        <v>7.0717534246999998</v>
      </c>
      <c r="AQ377" s="15">
        <v>371</v>
      </c>
      <c r="AS377" s="39"/>
      <c r="AU377" s="14">
        <v>343</v>
      </c>
      <c r="AV377" s="15">
        <v>153.15660281000001</v>
      </c>
      <c r="AW377" s="15">
        <v>44.250239690000001</v>
      </c>
      <c r="AX377" s="15">
        <v>87.244285902000001</v>
      </c>
      <c r="AY377" s="15">
        <v>152.52320304</v>
      </c>
      <c r="AZ377" s="15">
        <v>6.2356164384000001</v>
      </c>
      <c r="BA377" s="15">
        <v>112.99628131</v>
      </c>
      <c r="BB377" s="15">
        <v>124.20448487</v>
      </c>
      <c r="BC377" s="15">
        <v>111.14430428</v>
      </c>
      <c r="BD377" s="15">
        <v>7.0752616247000004</v>
      </c>
      <c r="BE377" s="15">
        <v>407</v>
      </c>
      <c r="BG377" s="39"/>
    </row>
    <row r="378" spans="1:59">
      <c r="A378" s="39"/>
      <c r="B378" s="39"/>
      <c r="C378" s="39"/>
      <c r="E378" s="14">
        <v>344</v>
      </c>
      <c r="F378" s="15">
        <v>176.72913986</v>
      </c>
      <c r="G378" s="15">
        <v>59.983861267000002</v>
      </c>
      <c r="H378" s="15">
        <v>109.39830923</v>
      </c>
      <c r="I378" s="15">
        <v>177.43875846</v>
      </c>
      <c r="J378" s="15">
        <v>6.2356164384000001</v>
      </c>
      <c r="K378" s="15">
        <v>25.808749677000002</v>
      </c>
      <c r="L378" s="15">
        <v>163.67564856000001</v>
      </c>
      <c r="M378" s="15">
        <v>307.09200372999999</v>
      </c>
      <c r="N378" s="15">
        <v>8.1283647944999995</v>
      </c>
      <c r="O378" s="15">
        <v>430</v>
      </c>
      <c r="Q378" s="39"/>
      <c r="S378" s="14">
        <v>344</v>
      </c>
      <c r="T378" s="15">
        <v>177.65599391000001</v>
      </c>
      <c r="U378" s="15">
        <v>51.840700867999999</v>
      </c>
      <c r="V378" s="15">
        <v>87.238803039000004</v>
      </c>
      <c r="W378" s="15">
        <v>145.10996402999999</v>
      </c>
      <c r="X378" s="15">
        <v>6.2356164384000001</v>
      </c>
      <c r="Y378" s="15">
        <v>151.57771493000001</v>
      </c>
      <c r="Z378" s="15">
        <v>139.45708019</v>
      </c>
      <c r="AA378" s="15">
        <v>172.42137069</v>
      </c>
      <c r="AB378" s="15">
        <v>7.4766941150999999</v>
      </c>
      <c r="AC378" s="15">
        <v>371</v>
      </c>
      <c r="AE378" s="39"/>
      <c r="AG378" s="14">
        <v>344</v>
      </c>
      <c r="AH378" s="15">
        <v>150.64221710999999</v>
      </c>
      <c r="AI378" s="15">
        <v>48.716137117000002</v>
      </c>
      <c r="AJ378" s="15">
        <v>98.449070304000003</v>
      </c>
      <c r="AK378" s="15">
        <v>163.64737878</v>
      </c>
      <c r="AL378" s="15">
        <v>6.2356164384000001</v>
      </c>
      <c r="AM378" s="15">
        <v>39.63690545</v>
      </c>
      <c r="AN378" s="15">
        <v>122.74266028</v>
      </c>
      <c r="AO378" s="15">
        <v>162.96344228999999</v>
      </c>
      <c r="AP378" s="15">
        <v>7.0717534246999998</v>
      </c>
      <c r="AQ378" s="15">
        <v>371</v>
      </c>
      <c r="AS378" s="39"/>
      <c r="AU378" s="14">
        <v>344</v>
      </c>
      <c r="AV378" s="15">
        <v>150.96453179</v>
      </c>
      <c r="AW378" s="15">
        <v>43.910919409999998</v>
      </c>
      <c r="AX378" s="15">
        <v>86.868884371999997</v>
      </c>
      <c r="AY378" s="15">
        <v>152.21432885999999</v>
      </c>
      <c r="AZ378" s="15">
        <v>6.2356164384000001</v>
      </c>
      <c r="BA378" s="15">
        <v>112.95754217</v>
      </c>
      <c r="BB378" s="15">
        <v>123.57829377</v>
      </c>
      <c r="BC378" s="15">
        <v>110.45342977</v>
      </c>
      <c r="BD378" s="15">
        <v>7.0752616247000004</v>
      </c>
      <c r="BE378" s="15">
        <v>407</v>
      </c>
      <c r="BG378" s="39"/>
    </row>
    <row r="379" spans="1:59">
      <c r="A379" s="39"/>
      <c r="B379" s="39"/>
      <c r="C379" s="39"/>
      <c r="E379" s="14">
        <v>345</v>
      </c>
      <c r="F379" s="15">
        <v>174.5212927</v>
      </c>
      <c r="G379" s="15">
        <v>59.626173876999999</v>
      </c>
      <c r="H379" s="15">
        <v>108.57676506</v>
      </c>
      <c r="I379" s="15">
        <v>177.14251877999999</v>
      </c>
      <c r="J379" s="15">
        <v>6.2356164384000001</v>
      </c>
      <c r="K379" s="15">
        <v>25.788249101000002</v>
      </c>
      <c r="L379" s="15">
        <v>162.69598031999999</v>
      </c>
      <c r="M379" s="15">
        <v>304.65883658000001</v>
      </c>
      <c r="N379" s="15">
        <v>8.1283647944999995</v>
      </c>
      <c r="O379" s="15">
        <v>430</v>
      </c>
      <c r="Q379" s="39"/>
      <c r="S379" s="14">
        <v>345</v>
      </c>
      <c r="T379" s="15">
        <v>175.52597922999999</v>
      </c>
      <c r="U379" s="15">
        <v>51.490057237999999</v>
      </c>
      <c r="V379" s="15">
        <v>86.557265755000003</v>
      </c>
      <c r="W379" s="15">
        <v>144.82896226</v>
      </c>
      <c r="X379" s="15">
        <v>6.2356164384000001</v>
      </c>
      <c r="Y379" s="15">
        <v>151.36504321999999</v>
      </c>
      <c r="Z379" s="15">
        <v>138.70840873</v>
      </c>
      <c r="AA379" s="15">
        <v>171.17466630000001</v>
      </c>
      <c r="AB379" s="15">
        <v>7.4766941150999999</v>
      </c>
      <c r="AC379" s="15">
        <v>371</v>
      </c>
      <c r="AE379" s="39"/>
      <c r="AG379" s="14">
        <v>345</v>
      </c>
      <c r="AH379" s="15">
        <v>148.82519206000001</v>
      </c>
      <c r="AI379" s="15">
        <v>48.386501094000003</v>
      </c>
      <c r="AJ379" s="15">
        <v>97.644970208000004</v>
      </c>
      <c r="AK379" s="15">
        <v>163.38338517</v>
      </c>
      <c r="AL379" s="15">
        <v>6.2356164384000001</v>
      </c>
      <c r="AM379" s="15">
        <v>39.613348084000002</v>
      </c>
      <c r="AN379" s="15">
        <v>122.06633100000001</v>
      </c>
      <c r="AO379" s="15">
        <v>161.75427012</v>
      </c>
      <c r="AP379" s="15">
        <v>7.0717534246999998</v>
      </c>
      <c r="AQ379" s="15">
        <v>371</v>
      </c>
      <c r="AS379" s="39"/>
      <c r="AU379" s="14">
        <v>345</v>
      </c>
      <c r="AV379" s="15">
        <v>148.95812792999999</v>
      </c>
      <c r="AW379" s="15">
        <v>43.698648331999998</v>
      </c>
      <c r="AX379" s="15">
        <v>86.185800063000002</v>
      </c>
      <c r="AY379" s="15">
        <v>151.90042109000001</v>
      </c>
      <c r="AZ379" s="15">
        <v>6.2356164384000001</v>
      </c>
      <c r="BA379" s="15">
        <v>112.91623622</v>
      </c>
      <c r="BB379" s="15">
        <v>122.92240137</v>
      </c>
      <c r="BC379" s="15">
        <v>109.71471692999999</v>
      </c>
      <c r="BD379" s="15">
        <v>7.0752616247000004</v>
      </c>
      <c r="BE379" s="15">
        <v>408</v>
      </c>
      <c r="BG379" s="39"/>
    </row>
    <row r="380" spans="1:59">
      <c r="A380" s="39"/>
      <c r="B380" s="39"/>
      <c r="C380" s="39"/>
      <c r="E380" s="14">
        <v>346</v>
      </c>
      <c r="F380" s="15">
        <v>172.28742495</v>
      </c>
      <c r="G380" s="15">
        <v>59.268373291000003</v>
      </c>
      <c r="H380" s="15">
        <v>107.78135466000001</v>
      </c>
      <c r="I380" s="15">
        <v>176.84627911000001</v>
      </c>
      <c r="J380" s="15">
        <v>6.2356164384000001</v>
      </c>
      <c r="K380" s="15">
        <v>25.766607056000002</v>
      </c>
      <c r="L380" s="15">
        <v>161.67794322</v>
      </c>
      <c r="M380" s="15">
        <v>302.11927959000002</v>
      </c>
      <c r="N380" s="15">
        <v>8.1283647944999995</v>
      </c>
      <c r="O380" s="15">
        <v>430</v>
      </c>
      <c r="Q380" s="39"/>
      <c r="S380" s="14">
        <v>346</v>
      </c>
      <c r="T380" s="15">
        <v>173.49661832999999</v>
      </c>
      <c r="U380" s="15">
        <v>51.160286874999997</v>
      </c>
      <c r="V380" s="15">
        <v>85.757147810999996</v>
      </c>
      <c r="W380" s="15">
        <v>144.54501411000001</v>
      </c>
      <c r="X380" s="15">
        <v>6.2356164384000001</v>
      </c>
      <c r="Y380" s="15">
        <v>151.13642679</v>
      </c>
      <c r="Z380" s="15">
        <v>137.92827536999999</v>
      </c>
      <c r="AA380" s="15">
        <v>169.85723075999999</v>
      </c>
      <c r="AB380" s="15">
        <v>7.4766941150999999</v>
      </c>
      <c r="AC380" s="15">
        <v>371</v>
      </c>
      <c r="AE380" s="39"/>
      <c r="AG380" s="14">
        <v>346</v>
      </c>
      <c r="AH380" s="15">
        <v>147.02189206</v>
      </c>
      <c r="AI380" s="15">
        <v>48.085000243000003</v>
      </c>
      <c r="AJ380" s="15">
        <v>96.805916413999995</v>
      </c>
      <c r="AK380" s="15">
        <v>163.11248504</v>
      </c>
      <c r="AL380" s="15">
        <v>6.2356164384000001</v>
      </c>
      <c r="AM380" s="15">
        <v>39.588433477000002</v>
      </c>
      <c r="AN380" s="15">
        <v>121.36002745</v>
      </c>
      <c r="AO380" s="15">
        <v>160.47169579000001</v>
      </c>
      <c r="AP380" s="15">
        <v>7.0717534246999998</v>
      </c>
      <c r="AQ380" s="15">
        <v>371</v>
      </c>
      <c r="AS380" s="39"/>
      <c r="AU380" s="14">
        <v>346</v>
      </c>
      <c r="AV380" s="15">
        <v>147.26421343999999</v>
      </c>
      <c r="AW380" s="15">
        <v>43.343650967000002</v>
      </c>
      <c r="AX380" s="15">
        <v>85.335484684999997</v>
      </c>
      <c r="AY380" s="15">
        <v>151.5839813</v>
      </c>
      <c r="AZ380" s="15">
        <v>6.2356164384000001</v>
      </c>
      <c r="BA380" s="15">
        <v>112.87233132999999</v>
      </c>
      <c r="BB380" s="15">
        <v>122.23618839</v>
      </c>
      <c r="BC380" s="15">
        <v>108.92714193</v>
      </c>
      <c r="BD380" s="15">
        <v>7.0752616247000004</v>
      </c>
      <c r="BE380" s="15">
        <v>408</v>
      </c>
      <c r="BG380" s="39"/>
    </row>
    <row r="381" spans="1:59">
      <c r="A381" s="39"/>
      <c r="B381" s="39"/>
      <c r="C381" s="39"/>
      <c r="E381" s="14">
        <v>347</v>
      </c>
      <c r="F381" s="15">
        <v>169.99840032</v>
      </c>
      <c r="G381" s="15">
        <v>58.879117325000003</v>
      </c>
      <c r="H381" s="15">
        <v>107.09798502</v>
      </c>
      <c r="I381" s="15">
        <v>176.52461094</v>
      </c>
      <c r="J381" s="15">
        <v>6.2356164384000001</v>
      </c>
      <c r="K381" s="15">
        <v>25.743802113000001</v>
      </c>
      <c r="L381" s="15">
        <v>160.62081423000001</v>
      </c>
      <c r="M381" s="15">
        <v>299.47165142</v>
      </c>
      <c r="N381" s="15">
        <v>8.1283647944999995</v>
      </c>
      <c r="O381" s="15">
        <v>430</v>
      </c>
      <c r="Q381" s="39"/>
      <c r="S381" s="14">
        <v>347</v>
      </c>
      <c r="T381" s="15">
        <v>171.39009515000001</v>
      </c>
      <c r="U381" s="15">
        <v>50.828518873999997</v>
      </c>
      <c r="V381" s="15">
        <v>85.039657532000007</v>
      </c>
      <c r="W381" s="15">
        <v>144.25759819999999</v>
      </c>
      <c r="X381" s="15">
        <v>6.2356164384000001</v>
      </c>
      <c r="Y381" s="15">
        <v>150.89162127</v>
      </c>
      <c r="Z381" s="15">
        <v>137.11605943000001</v>
      </c>
      <c r="AA381" s="15">
        <v>168.46775994000001</v>
      </c>
      <c r="AB381" s="15">
        <v>7.4766941150999999</v>
      </c>
      <c r="AC381" s="15">
        <v>372</v>
      </c>
      <c r="AE381" s="39"/>
      <c r="AG381" s="14">
        <v>347</v>
      </c>
      <c r="AH381" s="15">
        <v>145.18754822</v>
      </c>
      <c r="AI381" s="15">
        <v>47.779244431000002</v>
      </c>
      <c r="AJ381" s="15">
        <v>96.002161423000004</v>
      </c>
      <c r="AK381" s="15">
        <v>162.84158489999999</v>
      </c>
      <c r="AL381" s="15">
        <v>6.2356164384000001</v>
      </c>
      <c r="AM381" s="15">
        <v>39.562140671999998</v>
      </c>
      <c r="AN381" s="15">
        <v>120.62314499999999</v>
      </c>
      <c r="AO381" s="15">
        <v>159.11428703000001</v>
      </c>
      <c r="AP381" s="15">
        <v>7.0717534246999998</v>
      </c>
      <c r="AQ381" s="15">
        <v>372</v>
      </c>
      <c r="AS381" s="39"/>
      <c r="AU381" s="14">
        <v>347</v>
      </c>
      <c r="AV381" s="15">
        <v>145.39126808</v>
      </c>
      <c r="AW381" s="15">
        <v>43.036964795000003</v>
      </c>
      <c r="AX381" s="15">
        <v>84.618747724000002</v>
      </c>
      <c r="AY381" s="15">
        <v>151.26468277999999</v>
      </c>
      <c r="AZ381" s="15">
        <v>6.2356164384000001</v>
      </c>
      <c r="BA381" s="15">
        <v>112.82579538</v>
      </c>
      <c r="BB381" s="15">
        <v>121.51903554</v>
      </c>
      <c r="BC381" s="15">
        <v>108.08968097</v>
      </c>
      <c r="BD381" s="15">
        <v>7.0752616247000004</v>
      </c>
      <c r="BE381" s="15">
        <v>408</v>
      </c>
      <c r="BG381" s="39"/>
    </row>
    <row r="382" spans="1:59">
      <c r="A382" s="39"/>
      <c r="B382" s="39"/>
      <c r="C382" s="39"/>
      <c r="E382" s="14">
        <v>348</v>
      </c>
      <c r="F382" s="15">
        <v>167.89559761999999</v>
      </c>
      <c r="G382" s="15">
        <v>58.429335158000001</v>
      </c>
      <c r="H382" s="15">
        <v>106.30003831000001</v>
      </c>
      <c r="I382" s="15">
        <v>176.19182412000001</v>
      </c>
      <c r="J382" s="15">
        <v>6.2356164384000001</v>
      </c>
      <c r="K382" s="15">
        <v>25.719812842</v>
      </c>
      <c r="L382" s="15">
        <v>159.52387032999999</v>
      </c>
      <c r="M382" s="15">
        <v>296.71427074000002</v>
      </c>
      <c r="N382" s="15">
        <v>8.1283647944999995</v>
      </c>
      <c r="O382" s="15">
        <v>430</v>
      </c>
      <c r="Q382" s="39"/>
      <c r="S382" s="14">
        <v>348</v>
      </c>
      <c r="T382" s="15">
        <v>169.16549146</v>
      </c>
      <c r="U382" s="15">
        <v>50.384791853999999</v>
      </c>
      <c r="V382" s="15">
        <v>84.554378295000006</v>
      </c>
      <c r="W382" s="15">
        <v>143.96801078999999</v>
      </c>
      <c r="X382" s="15">
        <v>6.2356164384000001</v>
      </c>
      <c r="Y382" s="15">
        <v>150.63038230000001</v>
      </c>
      <c r="Z382" s="15">
        <v>136.27114026999999</v>
      </c>
      <c r="AA382" s="15">
        <v>167.00494972000001</v>
      </c>
      <c r="AB382" s="15">
        <v>7.4766941150999999</v>
      </c>
      <c r="AC382" s="15">
        <v>372</v>
      </c>
      <c r="AE382" s="39"/>
      <c r="AG382" s="14">
        <v>348</v>
      </c>
      <c r="AH382" s="15">
        <v>143.19208556999999</v>
      </c>
      <c r="AI382" s="15">
        <v>47.405500128</v>
      </c>
      <c r="AJ382" s="15">
        <v>95.430362473000002</v>
      </c>
      <c r="AK382" s="15">
        <v>162.56783601999999</v>
      </c>
      <c r="AL382" s="15">
        <v>6.2356164384000001</v>
      </c>
      <c r="AM382" s="15">
        <v>39.534448712</v>
      </c>
      <c r="AN382" s="15">
        <v>119.85507902000001</v>
      </c>
      <c r="AO382" s="15">
        <v>157.68061154</v>
      </c>
      <c r="AP382" s="15">
        <v>7.0717534246999998</v>
      </c>
      <c r="AQ382" s="15">
        <v>372</v>
      </c>
      <c r="AS382" s="39"/>
      <c r="AU382" s="14">
        <v>348</v>
      </c>
      <c r="AV382" s="15">
        <v>143.24478582</v>
      </c>
      <c r="AW382" s="15">
        <v>42.697674241999998</v>
      </c>
      <c r="AX382" s="15">
        <v>84.196878996999999</v>
      </c>
      <c r="AY382" s="15">
        <v>150.95665731</v>
      </c>
      <c r="AZ382" s="15">
        <v>6.2356164384000001</v>
      </c>
      <c r="BA382" s="15">
        <v>112.77659625</v>
      </c>
      <c r="BB382" s="15">
        <v>120.77032352000001</v>
      </c>
      <c r="BC382" s="15">
        <v>107.20131025000001</v>
      </c>
      <c r="BD382" s="15">
        <v>7.0752616247000004</v>
      </c>
      <c r="BE382" s="15">
        <v>408</v>
      </c>
      <c r="BG382" s="39"/>
    </row>
    <row r="383" spans="1:59">
      <c r="A383" s="39"/>
      <c r="B383" s="39"/>
      <c r="C383" s="39"/>
      <c r="E383" s="14">
        <v>349</v>
      </c>
      <c r="F383" s="15">
        <v>165.85299795</v>
      </c>
      <c r="G383" s="15">
        <v>57.937449753000003</v>
      </c>
      <c r="H383" s="15">
        <v>105.48399181000001</v>
      </c>
      <c r="I383" s="15">
        <v>175.85903730000001</v>
      </c>
      <c r="J383" s="15">
        <v>6.2356164384000001</v>
      </c>
      <c r="K383" s="15">
        <v>25.694617815000001</v>
      </c>
      <c r="L383" s="15">
        <v>158.38638847000001</v>
      </c>
      <c r="M383" s="15">
        <v>293.84545621000001</v>
      </c>
      <c r="N383" s="15">
        <v>8.1283647944999995</v>
      </c>
      <c r="O383" s="15">
        <v>431</v>
      </c>
      <c r="Q383" s="39"/>
      <c r="S383" s="14">
        <v>349</v>
      </c>
      <c r="T383" s="15">
        <v>166.93473488999999</v>
      </c>
      <c r="U383" s="15">
        <v>49.870294598000001</v>
      </c>
      <c r="V383" s="15">
        <v>84.101188261000004</v>
      </c>
      <c r="W383" s="15">
        <v>143.72325728999999</v>
      </c>
      <c r="X383" s="15">
        <v>6.2356164384000001</v>
      </c>
      <c r="Y383" s="15">
        <v>150.35246554</v>
      </c>
      <c r="Z383" s="15">
        <v>135.39289719999999</v>
      </c>
      <c r="AA383" s="15">
        <v>165.46749595</v>
      </c>
      <c r="AB383" s="15">
        <v>7.4766941150999999</v>
      </c>
      <c r="AC383" s="15">
        <v>372</v>
      </c>
      <c r="AE383" s="39"/>
      <c r="AG383" s="14">
        <v>349</v>
      </c>
      <c r="AH383" s="15">
        <v>141.25046939999999</v>
      </c>
      <c r="AI383" s="15">
        <v>46.943190688000001</v>
      </c>
      <c r="AJ383" s="15">
        <v>94.895465806000004</v>
      </c>
      <c r="AK383" s="15">
        <v>162.29190351</v>
      </c>
      <c r="AL383" s="15">
        <v>6.2356164384000001</v>
      </c>
      <c r="AM383" s="15">
        <v>39.505336641</v>
      </c>
      <c r="AN383" s="15">
        <v>119.05522491000001</v>
      </c>
      <c r="AO383" s="15">
        <v>156.16923704999999</v>
      </c>
      <c r="AP383" s="15">
        <v>7.0717534246999998</v>
      </c>
      <c r="AQ383" s="15">
        <v>372</v>
      </c>
      <c r="AS383" s="39"/>
      <c r="AU383" s="14">
        <v>349</v>
      </c>
      <c r="AV383" s="15">
        <v>141.15031879</v>
      </c>
      <c r="AW383" s="15">
        <v>42.332461412000001</v>
      </c>
      <c r="AX383" s="15">
        <v>83.704638465000002</v>
      </c>
      <c r="AY383" s="15">
        <v>150.69291068000001</v>
      </c>
      <c r="AZ383" s="15">
        <v>6.2356164384000001</v>
      </c>
      <c r="BA383" s="15">
        <v>112.72470182000001</v>
      </c>
      <c r="BB383" s="15">
        <v>119.98943303999999</v>
      </c>
      <c r="BC383" s="15">
        <v>106.26100594</v>
      </c>
      <c r="BD383" s="15">
        <v>7.0752616247000004</v>
      </c>
      <c r="BE383" s="15">
        <v>409</v>
      </c>
      <c r="BG383" s="39"/>
    </row>
    <row r="384" spans="1:59">
      <c r="A384" s="39"/>
      <c r="B384" s="39"/>
      <c r="C384" s="39"/>
      <c r="E384" s="14">
        <v>350</v>
      </c>
      <c r="F384" s="15">
        <v>163.70711309999999</v>
      </c>
      <c r="G384" s="15">
        <v>57.49935189</v>
      </c>
      <c r="H384" s="15">
        <v>104.70884023000001</v>
      </c>
      <c r="I384" s="15">
        <v>175.53485319000001</v>
      </c>
      <c r="J384" s="15">
        <v>6.2356164384000001</v>
      </c>
      <c r="K384" s="15">
        <v>25.668195602000001</v>
      </c>
      <c r="L384" s="15">
        <v>157.20764563</v>
      </c>
      <c r="M384" s="15">
        <v>290.86352649999998</v>
      </c>
      <c r="N384" s="15">
        <v>8.1283647944999995</v>
      </c>
      <c r="O384" s="15">
        <v>431</v>
      </c>
      <c r="Q384" s="39"/>
      <c r="S384" s="14">
        <v>350</v>
      </c>
      <c r="T384" s="15">
        <v>164.97222091</v>
      </c>
      <c r="U384" s="15">
        <v>49.431766799999998</v>
      </c>
      <c r="V384" s="15">
        <v>83.288717097000003</v>
      </c>
      <c r="W384" s="15">
        <v>143.49357287000001</v>
      </c>
      <c r="X384" s="15">
        <v>6.2356164384000001</v>
      </c>
      <c r="Y384" s="15">
        <v>150.05762662000001</v>
      </c>
      <c r="Z384" s="15">
        <v>134.48070958</v>
      </c>
      <c r="AA384" s="15">
        <v>163.85409451000001</v>
      </c>
      <c r="AB384" s="15">
        <v>7.4766941150999999</v>
      </c>
      <c r="AC384" s="15">
        <v>372</v>
      </c>
      <c r="AE384" s="39"/>
      <c r="AG384" s="14">
        <v>350</v>
      </c>
      <c r="AH384" s="15">
        <v>139.4092737</v>
      </c>
      <c r="AI384" s="15">
        <v>46.645202265999998</v>
      </c>
      <c r="AJ384" s="15">
        <v>94.095827659999998</v>
      </c>
      <c r="AK384" s="15">
        <v>162.01597100000001</v>
      </c>
      <c r="AL384" s="15">
        <v>6.2356164384000001</v>
      </c>
      <c r="AM384" s="15">
        <v>39.474783500000001</v>
      </c>
      <c r="AN384" s="15">
        <v>118.22297802</v>
      </c>
      <c r="AO384" s="15">
        <v>154.57873126999999</v>
      </c>
      <c r="AP384" s="15">
        <v>7.0717534246999998</v>
      </c>
      <c r="AQ384" s="15">
        <v>372</v>
      </c>
      <c r="AS384" s="39"/>
      <c r="AU384" s="14">
        <v>350</v>
      </c>
      <c r="AV384" s="15">
        <v>139.3146692</v>
      </c>
      <c r="AW384" s="15">
        <v>41.781362881</v>
      </c>
      <c r="AX384" s="15">
        <v>83.139466189000004</v>
      </c>
      <c r="AY384" s="15">
        <v>150.42916406000001</v>
      </c>
      <c r="AZ384" s="15">
        <v>6.2356164384000001</v>
      </c>
      <c r="BA384" s="15">
        <v>112.67007996</v>
      </c>
      <c r="BB384" s="15">
        <v>119.17574482000001</v>
      </c>
      <c r="BC384" s="15">
        <v>105.26774423000001</v>
      </c>
      <c r="BD384" s="15">
        <v>7.0752616247000004</v>
      </c>
      <c r="BE384" s="15">
        <v>409</v>
      </c>
      <c r="BG384" s="39"/>
    </row>
    <row r="385" spans="1:59">
      <c r="A385" s="39"/>
      <c r="B385" s="39"/>
      <c r="C385" s="39"/>
      <c r="E385" s="14">
        <v>351</v>
      </c>
      <c r="F385" s="15">
        <v>161.55846253000001</v>
      </c>
      <c r="G385" s="15">
        <v>57.008401790000001</v>
      </c>
      <c r="H385" s="15">
        <v>103.94124784</v>
      </c>
      <c r="I385" s="15">
        <v>175.25872785000001</v>
      </c>
      <c r="J385" s="15">
        <v>6.2356164384000001</v>
      </c>
      <c r="K385" s="15">
        <v>25.640524774999999</v>
      </c>
      <c r="L385" s="15">
        <v>155.98691876000001</v>
      </c>
      <c r="M385" s="15">
        <v>287.76680028999999</v>
      </c>
      <c r="N385" s="15">
        <v>8.1283647944999995</v>
      </c>
      <c r="O385" s="15">
        <v>431</v>
      </c>
      <c r="Q385" s="39"/>
      <c r="S385" s="14">
        <v>351</v>
      </c>
      <c r="T385" s="15">
        <v>162.93832176999999</v>
      </c>
      <c r="U385" s="15">
        <v>48.979071740000002</v>
      </c>
      <c r="V385" s="15">
        <v>82.561798353</v>
      </c>
      <c r="W385" s="15">
        <v>143.26388845</v>
      </c>
      <c r="X385" s="15">
        <v>6.2356164384000001</v>
      </c>
      <c r="Y385" s="15">
        <v>149.74562119000001</v>
      </c>
      <c r="Z385" s="15">
        <v>133.53395674000001</v>
      </c>
      <c r="AA385" s="15">
        <v>162.16344128</v>
      </c>
      <c r="AB385" s="15">
        <v>7.4766941150999999</v>
      </c>
      <c r="AC385" s="15">
        <v>372</v>
      </c>
      <c r="AE385" s="39"/>
      <c r="AG385" s="14">
        <v>351</v>
      </c>
      <c r="AH385" s="15">
        <v>137.62559157999999</v>
      </c>
      <c r="AI385" s="15">
        <v>46.214502537999998</v>
      </c>
      <c r="AJ385" s="15">
        <v>93.371387236000004</v>
      </c>
      <c r="AK385" s="15">
        <v>161.74003848999999</v>
      </c>
      <c r="AL385" s="15">
        <v>6.2356164384000001</v>
      </c>
      <c r="AM385" s="15">
        <v>39.442768332999997</v>
      </c>
      <c r="AN385" s="15">
        <v>117.35773374999999</v>
      </c>
      <c r="AO385" s="15">
        <v>152.90766189999999</v>
      </c>
      <c r="AP385" s="15">
        <v>7.0717534246999998</v>
      </c>
      <c r="AQ385" s="15">
        <v>372</v>
      </c>
      <c r="AS385" s="39"/>
      <c r="AU385" s="14">
        <v>351</v>
      </c>
      <c r="AV385" s="15">
        <v>137.7852848</v>
      </c>
      <c r="AW385" s="15">
        <v>41.137819901999997</v>
      </c>
      <c r="AX385" s="15">
        <v>82.360473185000004</v>
      </c>
      <c r="AY385" s="15">
        <v>150.16541744</v>
      </c>
      <c r="AZ385" s="15">
        <v>6.2356164384000001</v>
      </c>
      <c r="BA385" s="15">
        <v>112.61269855</v>
      </c>
      <c r="BB385" s="15">
        <v>118.32863956</v>
      </c>
      <c r="BC385" s="15">
        <v>104.22050133</v>
      </c>
      <c r="BD385" s="15">
        <v>7.0752616247000004</v>
      </c>
      <c r="BE385" s="15">
        <v>409</v>
      </c>
      <c r="BG385" s="39"/>
    </row>
    <row r="386" spans="1:59">
      <c r="A386" s="39"/>
      <c r="B386" s="39"/>
      <c r="C386" s="39"/>
      <c r="E386" s="14">
        <v>352</v>
      </c>
      <c r="F386" s="15">
        <v>159.33659077999999</v>
      </c>
      <c r="G386" s="15">
        <v>56.524391246999997</v>
      </c>
      <c r="H386" s="15">
        <v>103.23993707</v>
      </c>
      <c r="I386" s="15">
        <v>174.98260250999999</v>
      </c>
      <c r="J386" s="15">
        <v>6.2356164384000001</v>
      </c>
      <c r="K386" s="15">
        <v>25.611583905</v>
      </c>
      <c r="L386" s="15">
        <v>154.72348484</v>
      </c>
      <c r="M386" s="15">
        <v>284.55359621999997</v>
      </c>
      <c r="N386" s="15">
        <v>8.1283647944999995</v>
      </c>
      <c r="O386" s="15">
        <v>431</v>
      </c>
      <c r="Q386" s="39"/>
      <c r="S386" s="14">
        <v>352</v>
      </c>
      <c r="T386" s="15">
        <v>160.73653837000001</v>
      </c>
      <c r="U386" s="15">
        <v>48.526134804000002</v>
      </c>
      <c r="V386" s="15">
        <v>82.003005752999997</v>
      </c>
      <c r="W386" s="15">
        <v>143.03420403000001</v>
      </c>
      <c r="X386" s="15">
        <v>6.2356164384000001</v>
      </c>
      <c r="Y386" s="15">
        <v>149.41620488999999</v>
      </c>
      <c r="Z386" s="15">
        <v>132.55201801000001</v>
      </c>
      <c r="AA386" s="15">
        <v>160.39423210999999</v>
      </c>
      <c r="AB386" s="15">
        <v>7.4766941150999999</v>
      </c>
      <c r="AC386" s="15">
        <v>372</v>
      </c>
      <c r="AE386" s="39"/>
      <c r="AG386" s="14">
        <v>352</v>
      </c>
      <c r="AH386" s="15">
        <v>135.73814621</v>
      </c>
      <c r="AI386" s="15">
        <v>45.770058294000002</v>
      </c>
      <c r="AJ386" s="15">
        <v>92.764454587000003</v>
      </c>
      <c r="AK386" s="15">
        <v>161.46410598</v>
      </c>
      <c r="AL386" s="15">
        <v>6.2356164384000001</v>
      </c>
      <c r="AM386" s="15">
        <v>39.409270184</v>
      </c>
      <c r="AN386" s="15">
        <v>116.45888746</v>
      </c>
      <c r="AO386" s="15">
        <v>151.15459668</v>
      </c>
      <c r="AP386" s="15">
        <v>7.0717534246999998</v>
      </c>
      <c r="AQ386" s="15">
        <v>372</v>
      </c>
      <c r="AS386" s="39"/>
      <c r="AU386" s="14">
        <v>352</v>
      </c>
      <c r="AV386" s="15">
        <v>135.93703275999999</v>
      </c>
      <c r="AW386" s="15">
        <v>40.605036990000002</v>
      </c>
      <c r="AX386" s="15">
        <v>81.806834981999998</v>
      </c>
      <c r="AY386" s="15">
        <v>149.88442357</v>
      </c>
      <c r="AZ386" s="15">
        <v>6.2356164384000001</v>
      </c>
      <c r="BA386" s="15">
        <v>112.55252548</v>
      </c>
      <c r="BB386" s="15">
        <v>117.44749797999999</v>
      </c>
      <c r="BC386" s="15">
        <v>103.1182534</v>
      </c>
      <c r="BD386" s="15">
        <v>7.0752616247000004</v>
      </c>
      <c r="BE386" s="15">
        <v>409</v>
      </c>
      <c r="BG386" s="39"/>
    </row>
    <row r="387" spans="1:59">
      <c r="A387" s="39"/>
      <c r="B387" s="39"/>
      <c r="C387" s="39"/>
      <c r="E387" s="14">
        <v>353</v>
      </c>
      <c r="F387" s="15">
        <v>156.94711792000001</v>
      </c>
      <c r="G387" s="15">
        <v>55.890971512</v>
      </c>
      <c r="H387" s="15">
        <v>102.85563661</v>
      </c>
      <c r="I387" s="15">
        <v>174.70647715999999</v>
      </c>
      <c r="J387" s="15">
        <v>6.2356164384000001</v>
      </c>
      <c r="K387" s="15">
        <v>25.581351561999998</v>
      </c>
      <c r="L387" s="15">
        <v>153.41662081999999</v>
      </c>
      <c r="M387" s="15">
        <v>281.22223296999999</v>
      </c>
      <c r="N387" s="15">
        <v>8.1283647944999995</v>
      </c>
      <c r="O387" s="15">
        <v>431</v>
      </c>
      <c r="Q387" s="39"/>
      <c r="S387" s="14">
        <v>353</v>
      </c>
      <c r="T387" s="15">
        <v>158.25300480999999</v>
      </c>
      <c r="U387" s="15">
        <v>47.945978029999999</v>
      </c>
      <c r="V387" s="15">
        <v>81.854129697999994</v>
      </c>
      <c r="W387" s="15">
        <v>142.80357305999999</v>
      </c>
      <c r="X387" s="15">
        <v>6.2356164384000001</v>
      </c>
      <c r="Y387" s="15">
        <v>149.06913336</v>
      </c>
      <c r="Z387" s="15">
        <v>131.53427273</v>
      </c>
      <c r="AA387" s="15">
        <v>158.54516289</v>
      </c>
      <c r="AB387" s="15">
        <v>7.4766941150999999</v>
      </c>
      <c r="AC387" s="15">
        <v>372</v>
      </c>
      <c r="AE387" s="39"/>
      <c r="AG387" s="14">
        <v>353</v>
      </c>
      <c r="AH387" s="15">
        <v>133.52485002</v>
      </c>
      <c r="AI387" s="15">
        <v>45.311396017</v>
      </c>
      <c r="AJ387" s="15">
        <v>92.471072866</v>
      </c>
      <c r="AK387" s="15">
        <v>161.21469139000001</v>
      </c>
      <c r="AL387" s="15">
        <v>6.2356164384000001</v>
      </c>
      <c r="AM387" s="15">
        <v>39.374268094999998</v>
      </c>
      <c r="AN387" s="15">
        <v>115.52583454000001</v>
      </c>
      <c r="AO387" s="15">
        <v>149.31810329999999</v>
      </c>
      <c r="AP387" s="15">
        <v>7.0717534246999998</v>
      </c>
      <c r="AQ387" s="15">
        <v>372</v>
      </c>
      <c r="AS387" s="39"/>
      <c r="AU387" s="14">
        <v>353</v>
      </c>
      <c r="AV387" s="15">
        <v>133.77303728000001</v>
      </c>
      <c r="AW387" s="15">
        <v>40.036818146000002</v>
      </c>
      <c r="AX387" s="15">
        <v>81.613439584999995</v>
      </c>
      <c r="AY387" s="15">
        <v>149.59436628</v>
      </c>
      <c r="AZ387" s="15">
        <v>6.2356164384000001</v>
      </c>
      <c r="BA387" s="15">
        <v>112.48952862</v>
      </c>
      <c r="BB387" s="15">
        <v>116.53170077999999</v>
      </c>
      <c r="BC387" s="15">
        <v>101.95997665</v>
      </c>
      <c r="BD387" s="15">
        <v>7.0752616247000004</v>
      </c>
      <c r="BE387" s="15">
        <v>409</v>
      </c>
      <c r="BG387" s="39"/>
    </row>
    <row r="388" spans="1:59">
      <c r="A388" s="39"/>
      <c r="B388" s="39"/>
      <c r="C388" s="39"/>
      <c r="E388" s="14">
        <v>354</v>
      </c>
      <c r="F388" s="15">
        <v>154.60779477</v>
      </c>
      <c r="G388" s="15">
        <v>55.055748227000002</v>
      </c>
      <c r="H388" s="15">
        <v>102.62298998</v>
      </c>
      <c r="I388" s="15">
        <v>174.43035182</v>
      </c>
      <c r="J388" s="15">
        <v>6.2356164384000001</v>
      </c>
      <c r="K388" s="15">
        <v>25.549806317000002</v>
      </c>
      <c r="L388" s="15">
        <v>152.06560368999999</v>
      </c>
      <c r="M388" s="15">
        <v>277.77104165999998</v>
      </c>
      <c r="N388" s="15">
        <v>8.1283647944999995</v>
      </c>
      <c r="O388" s="15">
        <v>431</v>
      </c>
      <c r="Q388" s="39"/>
      <c r="S388" s="14">
        <v>354</v>
      </c>
      <c r="T388" s="15">
        <v>156.20904325000001</v>
      </c>
      <c r="U388" s="15">
        <v>47.168396057999999</v>
      </c>
      <c r="V388" s="15">
        <v>81.489368802000001</v>
      </c>
      <c r="W388" s="15">
        <v>142.54668013</v>
      </c>
      <c r="X388" s="15">
        <v>6.2356164384000001</v>
      </c>
      <c r="Y388" s="15">
        <v>148.70416225</v>
      </c>
      <c r="Z388" s="15">
        <v>130.48010024000001</v>
      </c>
      <c r="AA388" s="15">
        <v>156.61493687999999</v>
      </c>
      <c r="AB388" s="15">
        <v>7.4766941150999999</v>
      </c>
      <c r="AC388" s="15">
        <v>372</v>
      </c>
      <c r="AE388" s="39"/>
      <c r="AG388" s="14">
        <v>354</v>
      </c>
      <c r="AH388" s="15">
        <v>131.52177198000001</v>
      </c>
      <c r="AI388" s="15">
        <v>44.562736960999999</v>
      </c>
      <c r="AJ388" s="15">
        <v>92.232203295000005</v>
      </c>
      <c r="AK388" s="15">
        <v>160.99054328</v>
      </c>
      <c r="AL388" s="15">
        <v>6.2356164384000001</v>
      </c>
      <c r="AM388" s="15">
        <v>39.337741109</v>
      </c>
      <c r="AN388" s="15">
        <v>114.55797036</v>
      </c>
      <c r="AO388" s="15">
        <v>147.39675266</v>
      </c>
      <c r="AP388" s="15">
        <v>7.0717534246999998</v>
      </c>
      <c r="AQ388" s="15">
        <v>372</v>
      </c>
      <c r="AS388" s="39"/>
      <c r="AU388" s="14">
        <v>354</v>
      </c>
      <c r="AV388" s="15">
        <v>131.80343241</v>
      </c>
      <c r="AW388" s="15">
        <v>39.442965692000001</v>
      </c>
      <c r="AX388" s="15">
        <v>81.247777971000005</v>
      </c>
      <c r="AY388" s="15">
        <v>149.30781820000001</v>
      </c>
      <c r="AZ388" s="15">
        <v>6.2356164384000001</v>
      </c>
      <c r="BA388" s="15">
        <v>112.42367585</v>
      </c>
      <c r="BB388" s="15">
        <v>115.58062868</v>
      </c>
      <c r="BC388" s="15">
        <v>100.74466412</v>
      </c>
      <c r="BD388" s="15">
        <v>7.0752616247000004</v>
      </c>
      <c r="BE388" s="15">
        <v>409</v>
      </c>
      <c r="BG388" s="39"/>
    </row>
    <row r="389" spans="1:59">
      <c r="A389" s="39"/>
      <c r="B389" s="39"/>
      <c r="C389" s="39"/>
      <c r="E389" s="14">
        <v>355</v>
      </c>
      <c r="F389" s="15">
        <v>152.28004614</v>
      </c>
      <c r="G389" s="15">
        <v>54.288617338999998</v>
      </c>
      <c r="H389" s="15">
        <v>102.31067645</v>
      </c>
      <c r="I389" s="15">
        <v>174.15422648000001</v>
      </c>
      <c r="J389" s="15">
        <v>6.2356164384000001</v>
      </c>
      <c r="K389" s="15">
        <v>25.516926742999999</v>
      </c>
      <c r="L389" s="15">
        <v>150.66971039000001</v>
      </c>
      <c r="M389" s="15">
        <v>274.20127685</v>
      </c>
      <c r="N389" s="15">
        <v>8.1283647944999995</v>
      </c>
      <c r="O389" s="15">
        <v>431</v>
      </c>
      <c r="Q389" s="39"/>
      <c r="S389" s="14">
        <v>355</v>
      </c>
      <c r="T389" s="15">
        <v>153.84182938000001</v>
      </c>
      <c r="U389" s="15">
        <v>46.600335045000001</v>
      </c>
      <c r="V389" s="15">
        <v>81.234437485000001</v>
      </c>
      <c r="W389" s="15">
        <v>142.29368897000001</v>
      </c>
      <c r="X389" s="15">
        <v>6.2356164384000001</v>
      </c>
      <c r="Y389" s="15">
        <v>148.32104720000001</v>
      </c>
      <c r="Z389" s="15">
        <v>129.38887987999999</v>
      </c>
      <c r="AA389" s="15">
        <v>154.60389473000001</v>
      </c>
      <c r="AB389" s="15">
        <v>7.4766941150999999</v>
      </c>
      <c r="AC389" s="15">
        <v>373</v>
      </c>
      <c r="AE389" s="39"/>
      <c r="AG389" s="14">
        <v>355</v>
      </c>
      <c r="AH389" s="15">
        <v>129.40670921</v>
      </c>
      <c r="AI389" s="15">
        <v>43.961713555000003</v>
      </c>
      <c r="AJ389" s="15">
        <v>91.976951889000006</v>
      </c>
      <c r="AK389" s="15">
        <v>160.74712607000001</v>
      </c>
      <c r="AL389" s="15">
        <v>6.2356164384000001</v>
      </c>
      <c r="AM389" s="15">
        <v>39.299668269000001</v>
      </c>
      <c r="AN389" s="15">
        <v>113.5546903</v>
      </c>
      <c r="AO389" s="15">
        <v>145.39027632</v>
      </c>
      <c r="AP389" s="15">
        <v>7.0717534246999998</v>
      </c>
      <c r="AQ389" s="15">
        <v>373</v>
      </c>
      <c r="AS389" s="39"/>
      <c r="AU389" s="14">
        <v>355</v>
      </c>
      <c r="AV389" s="15">
        <v>129.56450758</v>
      </c>
      <c r="AW389" s="15">
        <v>38.992409918</v>
      </c>
      <c r="AX389" s="15">
        <v>81.007187627999997</v>
      </c>
      <c r="AY389" s="15">
        <v>149.02222212999999</v>
      </c>
      <c r="AZ389" s="15">
        <v>6.2356164384000001</v>
      </c>
      <c r="BA389" s="15">
        <v>112.35493504999999</v>
      </c>
      <c r="BB389" s="15">
        <v>114.59366237</v>
      </c>
      <c r="BC389" s="15">
        <v>99.475848247000002</v>
      </c>
      <c r="BD389" s="15">
        <v>7.0752616247000004</v>
      </c>
      <c r="BE389" s="15">
        <v>409</v>
      </c>
      <c r="BG389" s="39"/>
    </row>
    <row r="390" spans="1:59">
      <c r="A390" s="39"/>
      <c r="B390" s="39"/>
      <c r="C390" s="39"/>
      <c r="E390" s="14">
        <v>356</v>
      </c>
      <c r="F390" s="15">
        <v>149.77383198999999</v>
      </c>
      <c r="G390" s="15">
        <v>53.679030044000001</v>
      </c>
      <c r="H390" s="15">
        <v>102.01928483</v>
      </c>
      <c r="I390" s="15">
        <v>173.87810113</v>
      </c>
      <c r="J390" s="15">
        <v>6.2356164384000001</v>
      </c>
      <c r="K390" s="15">
        <v>25.482691409000001</v>
      </c>
      <c r="L390" s="15">
        <v>149.2282179</v>
      </c>
      <c r="M390" s="15">
        <v>270.51220974</v>
      </c>
      <c r="N390" s="15">
        <v>8.1283647944999995</v>
      </c>
      <c r="O390" s="15">
        <v>431</v>
      </c>
      <c r="Q390" s="39"/>
      <c r="S390" s="14">
        <v>356</v>
      </c>
      <c r="T390" s="15">
        <v>151.49934845000001</v>
      </c>
      <c r="U390" s="15">
        <v>46.055280707999998</v>
      </c>
      <c r="V390" s="15">
        <v>80.931006697000001</v>
      </c>
      <c r="W390" s="15">
        <v>142.04145765999999</v>
      </c>
      <c r="X390" s="15">
        <v>6.2356164384000001</v>
      </c>
      <c r="Y390" s="15">
        <v>147.91954386</v>
      </c>
      <c r="Z390" s="15">
        <v>128.25999098</v>
      </c>
      <c r="AA390" s="15">
        <v>152.50926751</v>
      </c>
      <c r="AB390" s="15">
        <v>7.4766941150999999</v>
      </c>
      <c r="AC390" s="15">
        <v>373</v>
      </c>
      <c r="AE390" s="39"/>
      <c r="AG390" s="14">
        <v>356</v>
      </c>
      <c r="AH390" s="15">
        <v>127.29475139</v>
      </c>
      <c r="AI390" s="15">
        <v>43.431594822000001</v>
      </c>
      <c r="AJ390" s="15">
        <v>91.652688667999996</v>
      </c>
      <c r="AK390" s="15">
        <v>160.49871106000001</v>
      </c>
      <c r="AL390" s="15">
        <v>6.2356164384000001</v>
      </c>
      <c r="AM390" s="15">
        <v>39.260332034999998</v>
      </c>
      <c r="AN390" s="15">
        <v>112.51538974</v>
      </c>
      <c r="AO390" s="15">
        <v>143.29634955</v>
      </c>
      <c r="AP390" s="15">
        <v>7.0717534246999998</v>
      </c>
      <c r="AQ390" s="15">
        <v>373</v>
      </c>
      <c r="AS390" s="39"/>
      <c r="AU390" s="14">
        <v>356</v>
      </c>
      <c r="AV390" s="15">
        <v>127.40349956</v>
      </c>
      <c r="AW390" s="15">
        <v>38.508593730000001</v>
      </c>
      <c r="AX390" s="15">
        <v>80.721940881999998</v>
      </c>
      <c r="AY390" s="15">
        <v>148.73662607</v>
      </c>
      <c r="AZ390" s="15">
        <v>6.2356164384000001</v>
      </c>
      <c r="BA390" s="15">
        <v>112.28351321</v>
      </c>
      <c r="BB390" s="15">
        <v>113.57018257999999</v>
      </c>
      <c r="BC390" s="15">
        <v>98.152936253999997</v>
      </c>
      <c r="BD390" s="15">
        <v>7.0752616247000004</v>
      </c>
      <c r="BE390" s="15">
        <v>409</v>
      </c>
      <c r="BG390" s="39"/>
    </row>
    <row r="391" spans="1:59">
      <c r="A391" s="39"/>
      <c r="B391" s="39"/>
      <c r="C391" s="39"/>
      <c r="E391" s="14">
        <v>357</v>
      </c>
      <c r="F391" s="15">
        <v>147.38616708999999</v>
      </c>
      <c r="G391" s="15">
        <v>52.926190054000003</v>
      </c>
      <c r="H391" s="15">
        <v>101.75037684999999</v>
      </c>
      <c r="I391" s="15">
        <v>173.6041956</v>
      </c>
      <c r="J391" s="15">
        <v>6.2356164384000001</v>
      </c>
      <c r="K391" s="15">
        <v>25.447356608</v>
      </c>
      <c r="L391" s="15">
        <v>147.74040318999999</v>
      </c>
      <c r="M391" s="15">
        <v>266.69944507000002</v>
      </c>
      <c r="N391" s="15">
        <v>8.1283647944999995</v>
      </c>
      <c r="O391" s="15">
        <v>431</v>
      </c>
      <c r="Q391" s="39"/>
      <c r="S391" s="14">
        <v>357</v>
      </c>
      <c r="T391" s="15">
        <v>149.21686639999999</v>
      </c>
      <c r="U391" s="15">
        <v>45.513796515000003</v>
      </c>
      <c r="V391" s="15">
        <v>80.564006887999994</v>
      </c>
      <c r="W391" s="15">
        <v>141.78922635000001</v>
      </c>
      <c r="X391" s="15">
        <v>6.2356164384000001</v>
      </c>
      <c r="Y391" s="15">
        <v>147.49940785999999</v>
      </c>
      <c r="Z391" s="15">
        <v>127.09281288</v>
      </c>
      <c r="AA391" s="15">
        <v>150.32967657</v>
      </c>
      <c r="AB391" s="15">
        <v>7.4766941150999999</v>
      </c>
      <c r="AC391" s="15">
        <v>373</v>
      </c>
      <c r="AE391" s="39"/>
      <c r="AG391" s="14">
        <v>357</v>
      </c>
      <c r="AH391" s="15">
        <v>125.22595348999999</v>
      </c>
      <c r="AI391" s="15">
        <v>42.861051265</v>
      </c>
      <c r="AJ391" s="15">
        <v>91.321532517999998</v>
      </c>
      <c r="AK391" s="15">
        <v>160.25445389000001</v>
      </c>
      <c r="AL391" s="15">
        <v>6.2356164384000001</v>
      </c>
      <c r="AM391" s="15">
        <v>39.219510898999999</v>
      </c>
      <c r="AN391" s="15">
        <v>111.43946405</v>
      </c>
      <c r="AO391" s="15">
        <v>141.11335542</v>
      </c>
      <c r="AP391" s="15">
        <v>7.0717534246999998</v>
      </c>
      <c r="AQ391" s="15">
        <v>373</v>
      </c>
      <c r="AS391" s="39"/>
      <c r="AU391" s="14">
        <v>357</v>
      </c>
      <c r="AV391" s="15">
        <v>125.26195287</v>
      </c>
      <c r="AW391" s="15">
        <v>38.108494368999999</v>
      </c>
      <c r="AX391" s="15">
        <v>80.333515989999995</v>
      </c>
      <c r="AY391" s="15">
        <v>148.45103001000001</v>
      </c>
      <c r="AZ391" s="15">
        <v>6.2356164384000001</v>
      </c>
      <c r="BA391" s="15">
        <v>112.20929227000001</v>
      </c>
      <c r="BB391" s="15">
        <v>112.50957002</v>
      </c>
      <c r="BC391" s="15">
        <v>96.790121495999998</v>
      </c>
      <c r="BD391" s="15">
        <v>7.0752616247000004</v>
      </c>
      <c r="BE391" s="15">
        <v>409</v>
      </c>
      <c r="BG391" s="39"/>
    </row>
    <row r="392" spans="1:59">
      <c r="A392" s="39"/>
      <c r="B392" s="39"/>
      <c r="C392" s="39"/>
      <c r="E392" s="14">
        <v>358</v>
      </c>
      <c r="F392" s="15">
        <v>145.52656922</v>
      </c>
      <c r="G392" s="15">
        <v>52.076776299999999</v>
      </c>
      <c r="H392" s="15">
        <v>101.06666437</v>
      </c>
      <c r="I392" s="15">
        <v>173.31360129999999</v>
      </c>
      <c r="J392" s="15">
        <v>6.2356164384000001</v>
      </c>
      <c r="K392" s="15">
        <v>25.410852326000001</v>
      </c>
      <c r="L392" s="15">
        <v>146.20554321</v>
      </c>
      <c r="M392" s="15">
        <v>262.76061518</v>
      </c>
      <c r="N392" s="15">
        <v>8.1283647944999995</v>
      </c>
      <c r="O392" s="15">
        <v>431</v>
      </c>
      <c r="Q392" s="39"/>
      <c r="S392" s="14">
        <v>358</v>
      </c>
      <c r="T392" s="15">
        <v>147.36323077</v>
      </c>
      <c r="U392" s="15">
        <v>44.782521494000001</v>
      </c>
      <c r="V392" s="15">
        <v>79.957951479000002</v>
      </c>
      <c r="W392" s="15">
        <v>141.53699505</v>
      </c>
      <c r="X392" s="15">
        <v>6.2356164384000001</v>
      </c>
      <c r="Y392" s="15">
        <v>147.06039486</v>
      </c>
      <c r="Z392" s="15">
        <v>125.88672492000001</v>
      </c>
      <c r="AA392" s="15">
        <v>148.06625477</v>
      </c>
      <c r="AB392" s="15">
        <v>7.4766941150999999</v>
      </c>
      <c r="AC392" s="15">
        <v>373</v>
      </c>
      <c r="AE392" s="39"/>
      <c r="AG392" s="14">
        <v>358</v>
      </c>
      <c r="AH392" s="15">
        <v>123.63609510000001</v>
      </c>
      <c r="AI392" s="15">
        <v>42.152060787000003</v>
      </c>
      <c r="AJ392" s="15">
        <v>90.649878704000002</v>
      </c>
      <c r="AK392" s="15">
        <v>160.0102018</v>
      </c>
      <c r="AL392" s="15">
        <v>6.2356164384000001</v>
      </c>
      <c r="AM392" s="15">
        <v>39.177110014</v>
      </c>
      <c r="AN392" s="15">
        <v>110.32630861</v>
      </c>
      <c r="AO392" s="15">
        <v>138.84293049999999</v>
      </c>
      <c r="AP392" s="15">
        <v>7.0717534246999998</v>
      </c>
      <c r="AQ392" s="15">
        <v>373</v>
      </c>
      <c r="AS392" s="39"/>
      <c r="AU392" s="14">
        <v>358</v>
      </c>
      <c r="AV392" s="15">
        <v>123.62610298</v>
      </c>
      <c r="AW392" s="15">
        <v>37.432844156999998</v>
      </c>
      <c r="AX392" s="15">
        <v>79.714945134000004</v>
      </c>
      <c r="AY392" s="15">
        <v>148.16543394000001</v>
      </c>
      <c r="AZ392" s="15">
        <v>6.2356164384000001</v>
      </c>
      <c r="BA392" s="15">
        <v>112.13211558</v>
      </c>
      <c r="BB392" s="15">
        <v>111.41120538</v>
      </c>
      <c r="BC392" s="15">
        <v>95.379845506999999</v>
      </c>
      <c r="BD392" s="15">
        <v>7.0752616247000004</v>
      </c>
      <c r="BE392" s="15">
        <v>409</v>
      </c>
      <c r="BG392" s="39"/>
    </row>
    <row r="393" spans="1:59">
      <c r="A393" s="39"/>
      <c r="B393" s="39"/>
      <c r="C393" s="39"/>
      <c r="E393" s="14">
        <v>359</v>
      </c>
      <c r="F393" s="15">
        <v>144.09896101999999</v>
      </c>
      <c r="G393" s="15">
        <v>51.222136083999999</v>
      </c>
      <c r="H393" s="15">
        <v>99.962758268000002</v>
      </c>
      <c r="I393" s="15">
        <v>173.01643743</v>
      </c>
      <c r="J393" s="15">
        <v>6.2356164384000001</v>
      </c>
      <c r="K393" s="15">
        <v>25.372969050999998</v>
      </c>
      <c r="L393" s="15">
        <v>144.62291493999999</v>
      </c>
      <c r="M393" s="15">
        <v>258.69404897999999</v>
      </c>
      <c r="N393" s="15">
        <v>8.1283647944999995</v>
      </c>
      <c r="O393" s="15">
        <v>432</v>
      </c>
      <c r="Q393" s="39"/>
      <c r="S393" s="14">
        <v>359</v>
      </c>
      <c r="T393" s="15">
        <v>145.63996523</v>
      </c>
      <c r="U393" s="15">
        <v>44.079439409999999</v>
      </c>
      <c r="V393" s="15">
        <v>79.193333052</v>
      </c>
      <c r="W393" s="15">
        <v>141.28476373999999</v>
      </c>
      <c r="X393" s="15">
        <v>6.2356164384000001</v>
      </c>
      <c r="Y393" s="15">
        <v>146.6022605</v>
      </c>
      <c r="Z393" s="15">
        <v>124.64110642999999</v>
      </c>
      <c r="AA393" s="15">
        <v>145.71673620000001</v>
      </c>
      <c r="AB393" s="15">
        <v>7.4766941150999999</v>
      </c>
      <c r="AC393" s="15">
        <v>373</v>
      </c>
      <c r="AE393" s="39"/>
      <c r="AG393" s="14">
        <v>359</v>
      </c>
      <c r="AH393" s="15">
        <v>122.26823458</v>
      </c>
      <c r="AI393" s="15">
        <v>41.437710951</v>
      </c>
      <c r="AJ393" s="15">
        <v>89.761586374000004</v>
      </c>
      <c r="AK393" s="15">
        <v>159.76594969999999</v>
      </c>
      <c r="AL393" s="15">
        <v>6.2356164384000001</v>
      </c>
      <c r="AM393" s="15">
        <v>39.133109083999997</v>
      </c>
      <c r="AN393" s="15">
        <v>109.1753188</v>
      </c>
      <c r="AO393" s="15">
        <v>136.48336839000001</v>
      </c>
      <c r="AP393" s="15">
        <v>7.0717534246999998</v>
      </c>
      <c r="AQ393" s="15">
        <v>373</v>
      </c>
      <c r="AS393" s="39"/>
      <c r="AU393" s="14">
        <v>359</v>
      </c>
      <c r="AV393" s="15">
        <v>121.85030784</v>
      </c>
      <c r="AW393" s="15">
        <v>36.942563045</v>
      </c>
      <c r="AX393" s="15">
        <v>79.050950439000005</v>
      </c>
      <c r="AY393" s="15">
        <v>147.87983788</v>
      </c>
      <c r="AZ393" s="15">
        <v>6.2356164384000001</v>
      </c>
      <c r="BA393" s="15">
        <v>112.05195169</v>
      </c>
      <c r="BB393" s="15">
        <v>110.27446938999999</v>
      </c>
      <c r="BC393" s="15">
        <v>93.917560703000007</v>
      </c>
      <c r="BD393" s="15">
        <v>7.0752616247000004</v>
      </c>
      <c r="BE393" s="15">
        <v>410</v>
      </c>
      <c r="BG393" s="39"/>
    </row>
    <row r="394" spans="1:59">
      <c r="A394" s="39"/>
      <c r="B394" s="39"/>
      <c r="C394" s="39"/>
      <c r="E394" s="14">
        <v>360</v>
      </c>
      <c r="F394" s="15">
        <v>141.79581253000001</v>
      </c>
      <c r="G394" s="15">
        <v>50.728681076999997</v>
      </c>
      <c r="H394" s="15">
        <v>99.373207230000006</v>
      </c>
      <c r="I394" s="15">
        <v>172.71927355</v>
      </c>
      <c r="J394" s="15">
        <v>6.2356164384000001</v>
      </c>
      <c r="K394" s="15">
        <v>25.333686387</v>
      </c>
      <c r="L394" s="15">
        <v>142.99179534000001</v>
      </c>
      <c r="M394" s="15">
        <v>254.49807541000001</v>
      </c>
      <c r="N394" s="15">
        <v>8.1283647944999995</v>
      </c>
      <c r="O394" s="15">
        <v>432</v>
      </c>
      <c r="Q394" s="39"/>
      <c r="S394" s="14">
        <v>360</v>
      </c>
      <c r="T394" s="15">
        <v>143.42580638999999</v>
      </c>
      <c r="U394" s="15">
        <v>43.645349158000002</v>
      </c>
      <c r="V394" s="15">
        <v>78.650616084000006</v>
      </c>
      <c r="W394" s="15">
        <v>141.03253244000001</v>
      </c>
      <c r="X394" s="15">
        <v>6.2356164384000001</v>
      </c>
      <c r="Y394" s="15">
        <v>146.12481373</v>
      </c>
      <c r="Z394" s="15">
        <v>123.35533675000001</v>
      </c>
      <c r="AA394" s="15">
        <v>143.27853845000001</v>
      </c>
      <c r="AB394" s="15">
        <v>7.4766941150999999</v>
      </c>
      <c r="AC394" s="15">
        <v>373</v>
      </c>
      <c r="AE394" s="39"/>
      <c r="AG394" s="14">
        <v>360</v>
      </c>
      <c r="AH394" s="15">
        <v>120.16283292999999</v>
      </c>
      <c r="AI394" s="15">
        <v>41.079492195999997</v>
      </c>
      <c r="AJ394" s="15">
        <v>89.254704086000004</v>
      </c>
      <c r="AK394" s="15">
        <v>159.52169760999999</v>
      </c>
      <c r="AL394" s="15">
        <v>6.2356164384000001</v>
      </c>
      <c r="AM394" s="15">
        <v>39.087487813000003</v>
      </c>
      <c r="AN394" s="15">
        <v>107.98588999</v>
      </c>
      <c r="AO394" s="15">
        <v>134.03142833000001</v>
      </c>
      <c r="AP394" s="15">
        <v>7.0717534246999998</v>
      </c>
      <c r="AQ394" s="15">
        <v>373</v>
      </c>
      <c r="AS394" s="39"/>
      <c r="AU394" s="14">
        <v>360</v>
      </c>
      <c r="AV394" s="15">
        <v>119.80170375</v>
      </c>
      <c r="AW394" s="15">
        <v>36.531146294000003</v>
      </c>
      <c r="AX394" s="15">
        <v>78.580900326999995</v>
      </c>
      <c r="AY394" s="15">
        <v>147.59424181</v>
      </c>
      <c r="AZ394" s="15">
        <v>6.2356164384000001</v>
      </c>
      <c r="BA394" s="15">
        <v>111.96876915</v>
      </c>
      <c r="BB394" s="15">
        <v>109.09874275</v>
      </c>
      <c r="BC394" s="15">
        <v>92.396175882999998</v>
      </c>
      <c r="BD394" s="15">
        <v>7.0752616247000004</v>
      </c>
      <c r="BE394" s="15">
        <v>410</v>
      </c>
      <c r="BG394" s="39"/>
    </row>
    <row r="395" spans="1:59">
      <c r="A395" s="39"/>
      <c r="B395" s="39"/>
      <c r="C395" s="39"/>
      <c r="E395" s="14">
        <v>361</v>
      </c>
      <c r="F395" s="15">
        <v>139.21774382000001</v>
      </c>
      <c r="G395" s="15">
        <v>50.268583002</v>
      </c>
      <c r="H395" s="15">
        <v>99.025219495000002</v>
      </c>
      <c r="I395" s="15">
        <v>172.42210968000001</v>
      </c>
      <c r="J395" s="15">
        <v>6.2356164384000001</v>
      </c>
      <c r="K395" s="15">
        <v>25.292983938999999</v>
      </c>
      <c r="L395" s="15">
        <v>141.31146136999999</v>
      </c>
      <c r="M395" s="15">
        <v>250.17102338999999</v>
      </c>
      <c r="N395" s="15">
        <v>8.1283647944999995</v>
      </c>
      <c r="O395" s="15">
        <v>432</v>
      </c>
      <c r="Q395" s="39"/>
      <c r="S395" s="14">
        <v>361</v>
      </c>
      <c r="T395" s="15">
        <v>140.94855324</v>
      </c>
      <c r="U395" s="15">
        <v>43.221116731999999</v>
      </c>
      <c r="V395" s="15">
        <v>78.361135609000002</v>
      </c>
      <c r="W395" s="15">
        <v>140.78030113</v>
      </c>
      <c r="X395" s="15">
        <v>6.2356164384000001</v>
      </c>
      <c r="Y395" s="15">
        <v>145.62784321000001</v>
      </c>
      <c r="Z395" s="15">
        <v>122.02879521</v>
      </c>
      <c r="AA395" s="15">
        <v>140.75036311</v>
      </c>
      <c r="AB395" s="15">
        <v>7.4766941150999999</v>
      </c>
      <c r="AC395" s="15">
        <v>373</v>
      </c>
      <c r="AE395" s="39"/>
      <c r="AG395" s="14">
        <v>361</v>
      </c>
      <c r="AH395" s="15">
        <v>117.93073655000001</v>
      </c>
      <c r="AI395" s="15">
        <v>40.647853947000002</v>
      </c>
      <c r="AJ395" s="15">
        <v>88.947936030999998</v>
      </c>
      <c r="AK395" s="15">
        <v>159.27744551999999</v>
      </c>
      <c r="AL395" s="15">
        <v>6.2356164384000001</v>
      </c>
      <c r="AM395" s="15">
        <v>39.040225905</v>
      </c>
      <c r="AN395" s="15">
        <v>106.75741757</v>
      </c>
      <c r="AO395" s="15">
        <v>131.48503359</v>
      </c>
      <c r="AP395" s="15">
        <v>7.0717534246999998</v>
      </c>
      <c r="AQ395" s="15">
        <v>373</v>
      </c>
      <c r="AS395" s="39"/>
      <c r="AU395" s="14">
        <v>361</v>
      </c>
      <c r="AV395" s="15">
        <v>117.47499670000001</v>
      </c>
      <c r="AW395" s="15">
        <v>36.207323189999997</v>
      </c>
      <c r="AX395" s="15">
        <v>78.301359533999999</v>
      </c>
      <c r="AY395" s="15">
        <v>147.30864575000001</v>
      </c>
      <c r="AZ395" s="15">
        <v>6.2356164384000001</v>
      </c>
      <c r="BA395" s="15">
        <v>111.88253648</v>
      </c>
      <c r="BB395" s="15">
        <v>107.88340617</v>
      </c>
      <c r="BC395" s="15">
        <v>90.817881247000003</v>
      </c>
      <c r="BD395" s="15">
        <v>7.0752616247000004</v>
      </c>
      <c r="BE395" s="15">
        <v>410</v>
      </c>
      <c r="BG395" s="39"/>
    </row>
    <row r="396" spans="1:59">
      <c r="A396" s="39"/>
      <c r="B396" s="39"/>
      <c r="C396" s="39"/>
      <c r="E396" s="14">
        <v>362</v>
      </c>
      <c r="F396" s="15">
        <v>136.65884034000001</v>
      </c>
      <c r="G396" s="15">
        <v>49.764794027000001</v>
      </c>
      <c r="H396" s="15">
        <v>98.701757423000004</v>
      </c>
      <c r="I396" s="15">
        <v>172.12494580000001</v>
      </c>
      <c r="J396" s="15">
        <v>6.2356164384000001</v>
      </c>
      <c r="K396" s="15">
        <v>25.250841311999999</v>
      </c>
      <c r="L396" s="15">
        <v>139.58119001</v>
      </c>
      <c r="M396" s="15">
        <v>245.71122184999999</v>
      </c>
      <c r="N396" s="15">
        <v>8.1283647944999995</v>
      </c>
      <c r="O396" s="15">
        <v>432</v>
      </c>
      <c r="Q396" s="39"/>
      <c r="S396" s="14">
        <v>362</v>
      </c>
      <c r="T396" s="15">
        <v>138.48290641</v>
      </c>
      <c r="U396" s="15">
        <v>42.788474915000002</v>
      </c>
      <c r="V396" s="15">
        <v>78.068458199999995</v>
      </c>
      <c r="W396" s="15">
        <v>140.52806982999999</v>
      </c>
      <c r="X396" s="15">
        <v>6.2356164384000001</v>
      </c>
      <c r="Y396" s="15">
        <v>145.11103163999999</v>
      </c>
      <c r="Z396" s="15">
        <v>120.66086116</v>
      </c>
      <c r="AA396" s="15">
        <v>138.13240017999999</v>
      </c>
      <c r="AB396" s="15">
        <v>7.4766941150999999</v>
      </c>
      <c r="AC396" s="15">
        <v>373</v>
      </c>
      <c r="AE396" s="39"/>
      <c r="AG396" s="14">
        <v>362</v>
      </c>
      <c r="AH396" s="15">
        <v>115.67638353</v>
      </c>
      <c r="AI396" s="15">
        <v>40.230353108000003</v>
      </c>
      <c r="AJ396" s="15">
        <v>88.649287203</v>
      </c>
      <c r="AK396" s="15">
        <v>159.03319342</v>
      </c>
      <c r="AL396" s="15">
        <v>6.2356164384000001</v>
      </c>
      <c r="AM396" s="15">
        <v>38.991303062999997</v>
      </c>
      <c r="AN396" s="15">
        <v>105.48929690999999</v>
      </c>
      <c r="AO396" s="15">
        <v>128.84372923999999</v>
      </c>
      <c r="AP396" s="15">
        <v>7.0717534246999998</v>
      </c>
      <c r="AQ396" s="15">
        <v>373</v>
      </c>
      <c r="AS396" s="39"/>
      <c r="AU396" s="14">
        <v>362</v>
      </c>
      <c r="AV396" s="15">
        <v>115.22569031</v>
      </c>
      <c r="AW396" s="15">
        <v>35.794248171</v>
      </c>
      <c r="AX396" s="15">
        <v>78.033669989000003</v>
      </c>
      <c r="AY396" s="15">
        <v>147.02304968999999</v>
      </c>
      <c r="AZ396" s="15">
        <v>6.2356164384000001</v>
      </c>
      <c r="BA396" s="15">
        <v>111.79322225</v>
      </c>
      <c r="BB396" s="15">
        <v>106.62784035999999</v>
      </c>
      <c r="BC396" s="15">
        <v>89.178319967999997</v>
      </c>
      <c r="BD396" s="15">
        <v>7.0752616247000004</v>
      </c>
      <c r="BE396" s="15">
        <v>410</v>
      </c>
      <c r="BG396" s="39"/>
    </row>
    <row r="397" spans="1:59">
      <c r="A397" s="39"/>
      <c r="B397" s="39"/>
      <c r="C397" s="39"/>
      <c r="E397" s="14">
        <v>363</v>
      </c>
      <c r="F397" s="15">
        <v>134.00723529000001</v>
      </c>
      <c r="G397" s="15">
        <v>49.305664477999997</v>
      </c>
      <c r="H397" s="15">
        <v>98.426337488000001</v>
      </c>
      <c r="I397" s="15">
        <v>171.82778192999999</v>
      </c>
      <c r="J397" s="15">
        <v>6.2356164384000001</v>
      </c>
      <c r="K397" s="15">
        <v>25.207238108999999</v>
      </c>
      <c r="L397" s="15">
        <v>137.80025821999999</v>
      </c>
      <c r="M397" s="15">
        <v>241.11699970999999</v>
      </c>
      <c r="N397" s="15">
        <v>8.1283647944999995</v>
      </c>
      <c r="O397" s="15">
        <v>432</v>
      </c>
      <c r="Q397" s="39"/>
      <c r="S397" s="14">
        <v>363</v>
      </c>
      <c r="T397" s="15">
        <v>135.96374807999999</v>
      </c>
      <c r="U397" s="15">
        <v>42.358443704999999</v>
      </c>
      <c r="V397" s="15">
        <v>77.826681684999997</v>
      </c>
      <c r="W397" s="15">
        <v>140.27583852000001</v>
      </c>
      <c r="X397" s="15">
        <v>6.2356164384000001</v>
      </c>
      <c r="Y397" s="15">
        <v>144.57413502</v>
      </c>
      <c r="Z397" s="15">
        <v>119.25091394</v>
      </c>
      <c r="AA397" s="15">
        <v>135.42312609999999</v>
      </c>
      <c r="AB397" s="15">
        <v>7.4766941150999999</v>
      </c>
      <c r="AC397" s="15">
        <v>373</v>
      </c>
      <c r="AE397" s="39"/>
      <c r="AG397" s="14">
        <v>363</v>
      </c>
      <c r="AH397" s="15">
        <v>113.3698797</v>
      </c>
      <c r="AI397" s="15">
        <v>39.82799215</v>
      </c>
      <c r="AJ397" s="15">
        <v>88.387649306</v>
      </c>
      <c r="AK397" s="15">
        <v>158.78894133</v>
      </c>
      <c r="AL397" s="15">
        <v>6.2356164384000001</v>
      </c>
      <c r="AM397" s="15">
        <v>38.940698990000001</v>
      </c>
      <c r="AN397" s="15">
        <v>104.18092339</v>
      </c>
      <c r="AO397" s="15">
        <v>126.10899550000001</v>
      </c>
      <c r="AP397" s="15">
        <v>7.0717534246999998</v>
      </c>
      <c r="AQ397" s="15">
        <v>373</v>
      </c>
      <c r="AS397" s="39"/>
      <c r="AU397" s="14">
        <v>363</v>
      </c>
      <c r="AV397" s="15">
        <v>112.94180702</v>
      </c>
      <c r="AW397" s="15">
        <v>35.382636865000002</v>
      </c>
      <c r="AX397" s="15">
        <v>77.799093635000006</v>
      </c>
      <c r="AY397" s="15">
        <v>146.73745362</v>
      </c>
      <c r="AZ397" s="15">
        <v>6.2356164384000001</v>
      </c>
      <c r="BA397" s="15">
        <v>111.70079499000001</v>
      </c>
      <c r="BB397" s="15">
        <v>105.33142603</v>
      </c>
      <c r="BC397" s="15">
        <v>87.476553652000007</v>
      </c>
      <c r="BD397" s="15">
        <v>7.0752616247000004</v>
      </c>
      <c r="BE397" s="15">
        <v>410</v>
      </c>
      <c r="BG397" s="39"/>
    </row>
    <row r="398" spans="1:59">
      <c r="A398" s="39"/>
      <c r="B398" s="39"/>
      <c r="C398" s="39"/>
      <c r="E398" s="14">
        <v>364</v>
      </c>
      <c r="F398" s="15">
        <v>131.43794922999999</v>
      </c>
      <c r="G398" s="15">
        <v>48.805836413999998</v>
      </c>
      <c r="H398" s="15">
        <v>98.109297084999994</v>
      </c>
      <c r="I398" s="15">
        <v>171.53061805999999</v>
      </c>
      <c r="J398" s="15">
        <v>6.2356164384000001</v>
      </c>
      <c r="K398" s="15">
        <v>25.162153934999999</v>
      </c>
      <c r="L398" s="15">
        <v>135.96794295999999</v>
      </c>
      <c r="M398" s="15">
        <v>236.3866859</v>
      </c>
      <c r="N398" s="15">
        <v>8.1283647944999995</v>
      </c>
      <c r="O398" s="15">
        <v>432</v>
      </c>
      <c r="Q398" s="39"/>
      <c r="S398" s="14">
        <v>364</v>
      </c>
      <c r="T398" s="15">
        <v>133.51477625999999</v>
      </c>
      <c r="U398" s="15">
        <v>41.946096904999997</v>
      </c>
      <c r="V398" s="15">
        <v>77.497034248999995</v>
      </c>
      <c r="W398" s="15">
        <v>140.02360720999999</v>
      </c>
      <c r="X398" s="15">
        <v>6.2356164384000001</v>
      </c>
      <c r="Y398" s="15">
        <v>144.01690936</v>
      </c>
      <c r="Z398" s="15">
        <v>117.79833287</v>
      </c>
      <c r="AA398" s="15">
        <v>132.62491022</v>
      </c>
      <c r="AB398" s="15">
        <v>7.4766941150999999</v>
      </c>
      <c r="AC398" s="15">
        <v>373</v>
      </c>
      <c r="AE398" s="39"/>
      <c r="AG398" s="14">
        <v>364</v>
      </c>
      <c r="AH398" s="15">
        <v>111.11589981</v>
      </c>
      <c r="AI398" s="15">
        <v>39.403727101000001</v>
      </c>
      <c r="AJ398" s="15">
        <v>88.095391555999996</v>
      </c>
      <c r="AK398" s="15">
        <v>158.54468924</v>
      </c>
      <c r="AL398" s="15">
        <v>6.2356164384000001</v>
      </c>
      <c r="AM398" s="15">
        <v>38.888393391000001</v>
      </c>
      <c r="AN398" s="15">
        <v>102.83169238000001</v>
      </c>
      <c r="AO398" s="15">
        <v>123.27574625</v>
      </c>
      <c r="AP398" s="15">
        <v>7.0717534246999998</v>
      </c>
      <c r="AQ398" s="15">
        <v>373</v>
      </c>
      <c r="AS398" s="39"/>
      <c r="AU398" s="14">
        <v>364</v>
      </c>
      <c r="AV398" s="15">
        <v>110.6505392</v>
      </c>
      <c r="AW398" s="15">
        <v>35.057715846000001</v>
      </c>
      <c r="AX398" s="15">
        <v>77.485211520999997</v>
      </c>
      <c r="AY398" s="15">
        <v>146.45185756000001</v>
      </c>
      <c r="AZ398" s="15">
        <v>6.2356164384000001</v>
      </c>
      <c r="BA398" s="15">
        <v>111.60522324</v>
      </c>
      <c r="BB398" s="15">
        <v>103.99354390000001</v>
      </c>
      <c r="BC398" s="15">
        <v>85.711643905000003</v>
      </c>
      <c r="BD398" s="15">
        <v>7.0752616247000004</v>
      </c>
      <c r="BE398" s="15">
        <v>410</v>
      </c>
      <c r="BG398" s="39"/>
    </row>
    <row r="399" spans="1:59">
      <c r="A399" s="39"/>
      <c r="B399" s="39"/>
      <c r="C399" s="39"/>
      <c r="E399" s="14">
        <v>365</v>
      </c>
      <c r="F399" s="15">
        <v>128.86044573000001</v>
      </c>
      <c r="G399" s="15">
        <v>48.287584099</v>
      </c>
      <c r="H399" s="15">
        <v>97.818898379999993</v>
      </c>
      <c r="I399" s="15">
        <v>171.23345418</v>
      </c>
      <c r="J399" s="15">
        <v>6.2356164384000001</v>
      </c>
      <c r="K399" s="15">
        <v>25.115568394</v>
      </c>
      <c r="L399" s="15">
        <v>134.08352119</v>
      </c>
      <c r="M399" s="15">
        <v>231.52778789999999</v>
      </c>
      <c r="N399" s="15">
        <v>8.1283647944999995</v>
      </c>
      <c r="O399" s="15">
        <v>432</v>
      </c>
      <c r="Q399" s="39"/>
      <c r="S399" s="14">
        <v>365</v>
      </c>
      <c r="T399" s="15">
        <v>131.0831326</v>
      </c>
      <c r="U399" s="15">
        <v>41.507588798</v>
      </c>
      <c r="V399" s="15">
        <v>77.176219962000005</v>
      </c>
      <c r="W399" s="15">
        <v>139.77137590999999</v>
      </c>
      <c r="X399" s="15">
        <v>6.2356164384000001</v>
      </c>
      <c r="Y399" s="15">
        <v>143.43911066999999</v>
      </c>
      <c r="Z399" s="15">
        <v>116.30249729000001</v>
      </c>
      <c r="AA399" s="15">
        <v>129.73199747999999</v>
      </c>
      <c r="AB399" s="15">
        <v>7.4766941150999999</v>
      </c>
      <c r="AC399" s="15">
        <v>373</v>
      </c>
      <c r="AE399" s="39"/>
      <c r="AG399" s="14">
        <v>365</v>
      </c>
      <c r="AH399" s="15">
        <v>108.88839431</v>
      </c>
      <c r="AI399" s="15">
        <v>38.967853871000003</v>
      </c>
      <c r="AJ399" s="15">
        <v>87.788267599999998</v>
      </c>
      <c r="AK399" s="15">
        <v>158.30043714000001</v>
      </c>
      <c r="AL399" s="15">
        <v>6.2356164384000001</v>
      </c>
      <c r="AM399" s="15">
        <v>38.834365968</v>
      </c>
      <c r="AN399" s="15">
        <v>101.44099926</v>
      </c>
      <c r="AO399" s="15">
        <v>120.34256091</v>
      </c>
      <c r="AP399" s="15">
        <v>7.0717534246999998</v>
      </c>
      <c r="AQ399" s="15">
        <v>373</v>
      </c>
      <c r="AS399" s="39"/>
      <c r="AU399" s="14">
        <v>365</v>
      </c>
      <c r="AV399" s="15">
        <v>108.43022765000001</v>
      </c>
      <c r="AW399" s="15">
        <v>34.663342157999999</v>
      </c>
      <c r="AX399" s="15">
        <v>77.169825810000006</v>
      </c>
      <c r="AY399" s="15">
        <v>146.16626149000001</v>
      </c>
      <c r="AZ399" s="15">
        <v>6.2356164384000001</v>
      </c>
      <c r="BA399" s="15">
        <v>111.50647555</v>
      </c>
      <c r="BB399" s="15">
        <v>102.61357466</v>
      </c>
      <c r="BC399" s="15">
        <v>83.882652335000003</v>
      </c>
      <c r="BD399" s="15">
        <v>7.0752616247000004</v>
      </c>
      <c r="BE399" s="15">
        <v>410</v>
      </c>
      <c r="BG399" s="39"/>
    </row>
    <row r="400" spans="1:59">
      <c r="A400" s="39"/>
      <c r="B400" s="39"/>
      <c r="C400" s="39"/>
      <c r="Q400" s="39"/>
      <c r="AE400" s="39"/>
      <c r="AS400" s="39"/>
      <c r="BG400" s="39"/>
    </row>
    <row r="401" spans="1:59">
      <c r="A401" s="39"/>
      <c r="B401" s="39"/>
      <c r="C401" s="39"/>
      <c r="Q401" s="39"/>
      <c r="AE401" s="39"/>
      <c r="AS401" s="39"/>
      <c r="BG401" s="39"/>
    </row>
    <row r="402" spans="1:59">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9ECBB-14B7-4DEF-8719-C068F71AE45F}">
  <dimension ref="A1:BF400"/>
  <sheetViews>
    <sheetView tabSelected="1" topLeftCell="W15" zoomScale="85" zoomScaleNormal="85" workbookViewId="0">
      <selection activeCell="AU35" sqref="AU35:BE399"/>
    </sheetView>
  </sheetViews>
  <sheetFormatPr defaultColWidth="9.28515625" defaultRowHeight="15"/>
  <cols>
    <col min="1" max="2" width="3.28515625" style="39" customWidth="1"/>
    <col min="3" max="3" width="4.28515625" style="39" customWidth="1"/>
    <col min="4" max="4" width="3.7109375" style="40" customWidth="1"/>
    <col min="5" max="6" width="9.28515625" style="40"/>
    <col min="7" max="7" width="8.28515625" style="40" bestFit="1" customWidth="1"/>
    <col min="8" max="9" width="9.28515625" style="40"/>
    <col min="10" max="10" width="11.5703125" style="40" customWidth="1"/>
    <col min="11" max="11" width="10.7109375" style="40" customWidth="1"/>
    <col min="12" max="13" width="9.28515625" style="40"/>
    <col min="14" max="14" width="13" style="40" customWidth="1"/>
    <col min="15" max="15" width="9.28515625" style="40"/>
    <col min="16" max="16" width="3.28515625" style="40" customWidth="1"/>
    <col min="17" max="17" width="3.28515625" style="39" customWidth="1"/>
    <col min="18" max="18" width="3.7109375" style="40" customWidth="1"/>
    <col min="19" max="20" width="9.28515625" style="40"/>
    <col min="21" max="21" width="8.28515625" style="40" bestFit="1" customWidth="1"/>
    <col min="22" max="23" width="9.28515625" style="40"/>
    <col min="24" max="24" width="12" style="40" customWidth="1"/>
    <col min="25" max="25" width="11.28515625" style="40" customWidth="1"/>
    <col min="26" max="27" width="9.28515625" style="40"/>
    <col min="28" max="28" width="12" style="40" customWidth="1"/>
    <col min="29" max="29" width="9.28515625" style="40"/>
    <col min="30" max="30" width="3.28515625" style="40" customWidth="1"/>
    <col min="31" max="31" width="3.28515625" style="39" customWidth="1"/>
    <col min="32" max="32" width="3.7109375" style="40" customWidth="1"/>
    <col min="33" max="34" width="9.28515625" style="40"/>
    <col min="35" max="35" width="8.28515625" style="40" bestFit="1" customWidth="1"/>
    <col min="36" max="37" width="9.28515625" style="40"/>
    <col min="38" max="38" width="12" style="40" customWidth="1"/>
    <col min="39" max="39" width="11.28515625" style="40" customWidth="1"/>
    <col min="40" max="41" width="9.28515625" style="40"/>
    <col min="42" max="42" width="12" style="40" customWidth="1"/>
    <col min="43" max="43" width="9.28515625" style="40"/>
    <col min="44" max="44" width="3.28515625" style="40" customWidth="1"/>
    <col min="45" max="45" width="3.28515625" style="39" customWidth="1"/>
    <col min="46" max="46" width="3.7109375" style="40" customWidth="1"/>
    <col min="47" max="48" width="9.28515625" style="40"/>
    <col min="49" max="49" width="8.28515625" style="40" bestFit="1" customWidth="1"/>
    <col min="50" max="51" width="9.28515625" style="40"/>
    <col min="52" max="52" width="12" style="40" customWidth="1"/>
    <col min="53" max="53" width="11.28515625" style="40" customWidth="1"/>
    <col min="54" max="55" width="9.28515625" style="40"/>
    <col min="56" max="56" width="12" style="40" customWidth="1"/>
    <col min="57" max="57" width="9.28515625" style="40"/>
    <col min="58" max="58" width="3.28515625" style="40" customWidth="1"/>
    <col min="59" max="16384" width="9.28515625" style="40"/>
  </cols>
  <sheetData>
    <row r="1" spans="1:46" s="1" customFormat="1" ht="20.25">
      <c r="A1" s="9" t="s">
        <v>366</v>
      </c>
    </row>
    <row r="2" spans="1:46" s="39" customFormat="1" ht="15.75" customHeight="1"/>
    <row r="3" spans="1:46">
      <c r="D3" s="42" t="s">
        <v>367</v>
      </c>
      <c r="R3" s="42" t="s">
        <v>368</v>
      </c>
      <c r="AF3" s="42" t="s">
        <v>369</v>
      </c>
      <c r="AT3" s="42" t="s">
        <v>370</v>
      </c>
    </row>
    <row r="4" spans="1:46">
      <c r="D4" s="41" t="s">
        <v>146</v>
      </c>
      <c r="R4" s="41" t="s">
        <v>146</v>
      </c>
      <c r="AF4" s="41" t="s">
        <v>146</v>
      </c>
      <c r="AT4" s="41" t="s">
        <v>146</v>
      </c>
    </row>
    <row r="34" spans="5:58" ht="38.25">
      <c r="E34" s="63" t="s">
        <v>223</v>
      </c>
      <c r="F34" s="63" t="s">
        <v>224</v>
      </c>
      <c r="G34" s="63" t="s">
        <v>225</v>
      </c>
      <c r="H34" s="63" t="s">
        <v>150</v>
      </c>
      <c r="I34" s="63" t="s">
        <v>152</v>
      </c>
      <c r="J34" s="63" t="s">
        <v>153</v>
      </c>
      <c r="K34" s="63" t="s">
        <v>155</v>
      </c>
      <c r="L34" s="63" t="s">
        <v>156</v>
      </c>
      <c r="M34" s="63" t="s">
        <v>226</v>
      </c>
      <c r="N34" s="63" t="s">
        <v>159</v>
      </c>
      <c r="O34" s="61" t="s">
        <v>227</v>
      </c>
      <c r="S34" s="63" t="s">
        <v>223</v>
      </c>
      <c r="T34" s="63" t="s">
        <v>224</v>
      </c>
      <c r="U34" s="63" t="s">
        <v>225</v>
      </c>
      <c r="V34" s="63" t="s">
        <v>150</v>
      </c>
      <c r="W34" s="63" t="s">
        <v>152</v>
      </c>
      <c r="X34" s="63" t="s">
        <v>153</v>
      </c>
      <c r="Y34" s="63" t="s">
        <v>155</v>
      </c>
      <c r="Z34" s="63" t="s">
        <v>156</v>
      </c>
      <c r="AA34" s="63" t="s">
        <v>226</v>
      </c>
      <c r="AB34" s="63" t="s">
        <v>159</v>
      </c>
      <c r="AC34" s="61" t="s">
        <v>227</v>
      </c>
      <c r="AG34" s="63" t="s">
        <v>223</v>
      </c>
      <c r="AH34" s="63" t="s">
        <v>224</v>
      </c>
      <c r="AI34" s="63" t="s">
        <v>225</v>
      </c>
      <c r="AJ34" s="63" t="s">
        <v>150</v>
      </c>
      <c r="AK34" s="63" t="s">
        <v>152</v>
      </c>
      <c r="AL34" s="63" t="s">
        <v>153</v>
      </c>
      <c r="AM34" s="63" t="s">
        <v>155</v>
      </c>
      <c r="AN34" s="63" t="s">
        <v>156</v>
      </c>
      <c r="AO34" s="63" t="s">
        <v>226</v>
      </c>
      <c r="AP34" s="63" t="s">
        <v>159</v>
      </c>
      <c r="AQ34" s="61" t="s">
        <v>227</v>
      </c>
      <c r="AU34" s="63" t="s">
        <v>223</v>
      </c>
      <c r="AV34" s="63" t="s">
        <v>224</v>
      </c>
      <c r="AW34" s="63" t="s">
        <v>225</v>
      </c>
      <c r="AX34" s="63" t="s">
        <v>150</v>
      </c>
      <c r="AY34" s="63" t="s">
        <v>152</v>
      </c>
      <c r="AZ34" s="63" t="s">
        <v>153</v>
      </c>
      <c r="BA34" s="63" t="s">
        <v>155</v>
      </c>
      <c r="BB34" s="63" t="s">
        <v>156</v>
      </c>
      <c r="BC34" s="63" t="s">
        <v>226</v>
      </c>
      <c r="BD34" s="63" t="s">
        <v>159</v>
      </c>
      <c r="BE34" s="61" t="s">
        <v>227</v>
      </c>
    </row>
    <row r="35" spans="5:58">
      <c r="E35" s="64">
        <v>1</v>
      </c>
      <c r="F35" s="15">
        <v>2828.5086457000002</v>
      </c>
      <c r="G35" s="15">
        <v>368.43919761000001</v>
      </c>
      <c r="H35" s="15">
        <v>357.83186138999997</v>
      </c>
      <c r="I35" s="15">
        <v>316.72674009000002</v>
      </c>
      <c r="J35" s="15">
        <v>6.6931506849</v>
      </c>
      <c r="K35" s="15">
        <v>27.711747697</v>
      </c>
      <c r="L35" s="15">
        <v>269.59267154999998</v>
      </c>
      <c r="M35" s="15">
        <v>521.25763166000002</v>
      </c>
      <c r="N35" s="15">
        <v>7.0575271479000001</v>
      </c>
      <c r="O35" s="15">
        <v>0</v>
      </c>
      <c r="S35" s="64">
        <v>1</v>
      </c>
      <c r="T35" s="15">
        <v>2247.5519103000001</v>
      </c>
      <c r="U35" s="15">
        <v>301.21779170000002</v>
      </c>
      <c r="V35" s="15">
        <v>254.82647374000001</v>
      </c>
      <c r="W35" s="15">
        <v>63.390252549000003</v>
      </c>
      <c r="X35" s="15">
        <v>6.6931506849</v>
      </c>
      <c r="Y35" s="15">
        <v>348.80343894999999</v>
      </c>
      <c r="Z35" s="15">
        <v>180.47223403999999</v>
      </c>
      <c r="AA35" s="15">
        <v>215.55846209000001</v>
      </c>
      <c r="AB35" s="15">
        <v>5.8192468137000004</v>
      </c>
      <c r="AC35" s="15">
        <v>0</v>
      </c>
      <c r="AG35" s="64">
        <v>1</v>
      </c>
      <c r="AH35" s="15">
        <v>1963.1147599999999</v>
      </c>
      <c r="AI35" s="15">
        <v>247.39108479999999</v>
      </c>
      <c r="AJ35" s="15">
        <v>258.79995572000001</v>
      </c>
      <c r="AK35" s="15">
        <v>208.93223576</v>
      </c>
      <c r="AL35" s="15">
        <v>6.6931506849</v>
      </c>
      <c r="AM35" s="15">
        <v>110.24747883000001</v>
      </c>
      <c r="AN35" s="15">
        <v>145.80238682000001</v>
      </c>
      <c r="AO35" s="15">
        <v>381.72494160999997</v>
      </c>
      <c r="AP35" s="15">
        <v>5.2768493150999998</v>
      </c>
      <c r="AQ35" s="15">
        <v>0</v>
      </c>
      <c r="AU35" s="64">
        <v>1</v>
      </c>
      <c r="AV35" s="15">
        <v>1969.2945798000001</v>
      </c>
      <c r="AW35" s="15">
        <v>232.23416173999999</v>
      </c>
      <c r="AX35" s="15">
        <v>214.63161428999999</v>
      </c>
      <c r="AY35" s="15">
        <v>205.25851693000001</v>
      </c>
      <c r="AZ35" s="15">
        <v>6.6931506849</v>
      </c>
      <c r="BA35" s="15">
        <v>160.23594270999999</v>
      </c>
      <c r="BB35" s="15">
        <v>147.11524534</v>
      </c>
      <c r="BC35" s="15">
        <v>109.43592488</v>
      </c>
      <c r="BD35" s="15">
        <v>4.9179284273999997</v>
      </c>
      <c r="BE35" s="15">
        <v>0</v>
      </c>
    </row>
    <row r="36" spans="5:58">
      <c r="E36" s="64">
        <v>2</v>
      </c>
      <c r="F36" s="15">
        <v>2748.2844872999999</v>
      </c>
      <c r="G36" s="15">
        <v>361.75362386</v>
      </c>
      <c r="H36" s="15">
        <v>353.03103943999997</v>
      </c>
      <c r="I36" s="15">
        <v>308.54558428000001</v>
      </c>
      <c r="J36" s="15">
        <v>6.6931506849</v>
      </c>
      <c r="K36" s="15">
        <v>27.679362497</v>
      </c>
      <c r="L36" s="15">
        <v>268.65034693000001</v>
      </c>
      <c r="M36" s="15">
        <v>519.02834161999999</v>
      </c>
      <c r="N36" s="15">
        <v>7.0575271479000001</v>
      </c>
      <c r="O36" s="15">
        <v>0</v>
      </c>
      <c r="S36" s="64">
        <v>2</v>
      </c>
      <c r="T36" s="15">
        <v>2177.4739841999999</v>
      </c>
      <c r="U36" s="15">
        <v>294.95231274999998</v>
      </c>
      <c r="V36" s="15">
        <v>250.84138530999999</v>
      </c>
      <c r="W36" s="15">
        <v>71.090593147000007</v>
      </c>
      <c r="X36" s="15">
        <v>6.6931506849</v>
      </c>
      <c r="Y36" s="15">
        <v>346.97401944000001</v>
      </c>
      <c r="Z36" s="15">
        <v>179.72949754999999</v>
      </c>
      <c r="AA36" s="15">
        <v>214.76457164000001</v>
      </c>
      <c r="AB36" s="15">
        <v>5.8192468137000004</v>
      </c>
      <c r="AC36" s="15">
        <v>0</v>
      </c>
      <c r="AD36" s="65"/>
      <c r="AG36" s="64">
        <v>2</v>
      </c>
      <c r="AH36" s="15">
        <v>1908.0409333</v>
      </c>
      <c r="AI36" s="15">
        <v>243.03189621000001</v>
      </c>
      <c r="AJ36" s="15">
        <v>255.50968517999999</v>
      </c>
      <c r="AK36" s="15">
        <v>204.23320842999999</v>
      </c>
      <c r="AL36" s="15">
        <v>6.6931506849</v>
      </c>
      <c r="AM36" s="15">
        <v>110.02078673</v>
      </c>
      <c r="AN36" s="15">
        <v>145.24594830000001</v>
      </c>
      <c r="AO36" s="15">
        <v>380.00623032999999</v>
      </c>
      <c r="AP36" s="15">
        <v>5.2768493150999998</v>
      </c>
      <c r="AQ36" s="15">
        <v>0</v>
      </c>
      <c r="AR36" s="65"/>
      <c r="AU36" s="64">
        <v>2</v>
      </c>
      <c r="AV36" s="15">
        <v>1915.8001076</v>
      </c>
      <c r="AW36" s="15">
        <v>227.66114206</v>
      </c>
      <c r="AX36" s="15">
        <v>211.63984363</v>
      </c>
      <c r="AY36" s="15">
        <v>199.26063447999999</v>
      </c>
      <c r="AZ36" s="15">
        <v>6.6931506849</v>
      </c>
      <c r="BA36" s="15">
        <v>159.96132259000001</v>
      </c>
      <c r="BB36" s="15">
        <v>146.46542571000001</v>
      </c>
      <c r="BC36" s="15">
        <v>109.77650432999999</v>
      </c>
      <c r="BD36" s="15">
        <v>4.9179284273999997</v>
      </c>
      <c r="BE36" s="15">
        <v>0</v>
      </c>
      <c r="BF36" s="65"/>
    </row>
    <row r="37" spans="5:58">
      <c r="E37" s="64">
        <v>3</v>
      </c>
      <c r="F37" s="15">
        <v>2679.1311381999999</v>
      </c>
      <c r="G37" s="15">
        <v>353.29848120000003</v>
      </c>
      <c r="H37" s="15">
        <v>346.86198725999998</v>
      </c>
      <c r="I37" s="15">
        <v>301.33281356999998</v>
      </c>
      <c r="J37" s="15">
        <v>6.6931506849</v>
      </c>
      <c r="K37" s="15">
        <v>27.647396275999998</v>
      </c>
      <c r="L37" s="15">
        <v>267.70559602999998</v>
      </c>
      <c r="M37" s="15">
        <v>516.77961992999997</v>
      </c>
      <c r="N37" s="15">
        <v>7.0575271479000001</v>
      </c>
      <c r="O37" s="15">
        <v>0</v>
      </c>
      <c r="S37" s="64">
        <v>3</v>
      </c>
      <c r="T37" s="15">
        <v>2117.7833697000001</v>
      </c>
      <c r="U37" s="15">
        <v>286.97330041999999</v>
      </c>
      <c r="V37" s="15">
        <v>246.12710755000001</v>
      </c>
      <c r="W37" s="15">
        <v>77.170307602999998</v>
      </c>
      <c r="X37" s="15">
        <v>6.6931506849</v>
      </c>
      <c r="Y37" s="15">
        <v>345.21516402999998</v>
      </c>
      <c r="Z37" s="15">
        <v>178.98904782</v>
      </c>
      <c r="AA37" s="15">
        <v>213.95559617999999</v>
      </c>
      <c r="AB37" s="15">
        <v>5.8192468137000004</v>
      </c>
      <c r="AC37" s="15">
        <v>0</v>
      </c>
      <c r="AG37" s="64">
        <v>3</v>
      </c>
      <c r="AH37" s="15">
        <v>1860.5098310999999</v>
      </c>
      <c r="AI37" s="15">
        <v>237.33620859999999</v>
      </c>
      <c r="AJ37" s="15">
        <v>251.29143550000001</v>
      </c>
      <c r="AK37" s="15">
        <v>200.10813780000001</v>
      </c>
      <c r="AL37" s="15">
        <v>6.6931506849</v>
      </c>
      <c r="AM37" s="15">
        <v>109.80203084</v>
      </c>
      <c r="AN37" s="15">
        <v>144.69001401</v>
      </c>
      <c r="AO37" s="15">
        <v>378.2708202</v>
      </c>
      <c r="AP37" s="15">
        <v>5.2768493150999998</v>
      </c>
      <c r="AQ37" s="15">
        <v>0</v>
      </c>
      <c r="AU37" s="64">
        <v>3</v>
      </c>
      <c r="AV37" s="15">
        <v>1868.4318608999999</v>
      </c>
      <c r="AW37" s="15">
        <v>222.40628178</v>
      </c>
      <c r="AX37" s="15">
        <v>208.31840688</v>
      </c>
      <c r="AY37" s="15">
        <v>193.95740588000001</v>
      </c>
      <c r="AZ37" s="15">
        <v>6.6931506849</v>
      </c>
      <c r="BA37" s="15">
        <v>159.69731311999999</v>
      </c>
      <c r="BB37" s="15">
        <v>145.81887393</v>
      </c>
      <c r="BC37" s="15">
        <v>110.08820162000001</v>
      </c>
      <c r="BD37" s="15">
        <v>4.9179284273999997</v>
      </c>
      <c r="BE37" s="15">
        <v>0</v>
      </c>
    </row>
    <row r="38" spans="5:58">
      <c r="E38" s="64">
        <v>4</v>
      </c>
      <c r="F38" s="15">
        <v>2617.6007270999999</v>
      </c>
      <c r="G38" s="15">
        <v>345.15867178000002</v>
      </c>
      <c r="H38" s="15">
        <v>340.26711848999997</v>
      </c>
      <c r="I38" s="15">
        <v>295.02306956000001</v>
      </c>
      <c r="J38" s="15">
        <v>6.6931506849</v>
      </c>
      <c r="K38" s="15">
        <v>27.615844331000002</v>
      </c>
      <c r="L38" s="15">
        <v>266.75858884000002</v>
      </c>
      <c r="M38" s="15">
        <v>514.51202935000003</v>
      </c>
      <c r="N38" s="15">
        <v>7.0575271479000001</v>
      </c>
      <c r="O38" s="15">
        <v>0</v>
      </c>
      <c r="S38" s="64">
        <v>4</v>
      </c>
      <c r="T38" s="15">
        <v>2064.8783362999998</v>
      </c>
      <c r="U38" s="15">
        <v>279.97931263999999</v>
      </c>
      <c r="V38" s="15">
        <v>241.09516324000001</v>
      </c>
      <c r="W38" s="15">
        <v>81.784110515999998</v>
      </c>
      <c r="X38" s="15">
        <v>6.6931506849</v>
      </c>
      <c r="Y38" s="15">
        <v>343.52573104999999</v>
      </c>
      <c r="Z38" s="15">
        <v>178.25094758</v>
      </c>
      <c r="AA38" s="15">
        <v>213.13185189000001</v>
      </c>
      <c r="AB38" s="15">
        <v>5.8192468137000004</v>
      </c>
      <c r="AC38" s="15">
        <v>0</v>
      </c>
      <c r="AG38" s="64">
        <v>4</v>
      </c>
      <c r="AH38" s="15">
        <v>1818.7755886</v>
      </c>
      <c r="AI38" s="15">
        <v>231.76590227</v>
      </c>
      <c r="AJ38" s="15">
        <v>246.15887130999999</v>
      </c>
      <c r="AK38" s="15">
        <v>196.51707635</v>
      </c>
      <c r="AL38" s="15">
        <v>6.6931506849</v>
      </c>
      <c r="AM38" s="15">
        <v>109.59108353000001</v>
      </c>
      <c r="AN38" s="15">
        <v>144.13465174999999</v>
      </c>
      <c r="AO38" s="15">
        <v>376.51915058999998</v>
      </c>
      <c r="AP38" s="15">
        <v>5.2768493150999998</v>
      </c>
      <c r="AQ38" s="15">
        <v>0</v>
      </c>
      <c r="AU38" s="64">
        <v>4</v>
      </c>
      <c r="AV38" s="15">
        <v>1825.9485463000001</v>
      </c>
      <c r="AW38" s="15">
        <v>217.73403836</v>
      </c>
      <c r="AX38" s="15">
        <v>204.38219526</v>
      </c>
      <c r="AY38" s="15">
        <v>189.30445817</v>
      </c>
      <c r="AZ38" s="15">
        <v>6.6931506849</v>
      </c>
      <c r="BA38" s="15">
        <v>159.44374085000001</v>
      </c>
      <c r="BB38" s="15">
        <v>145.17562346</v>
      </c>
      <c r="BC38" s="15">
        <v>110.37144385000001</v>
      </c>
      <c r="BD38" s="15">
        <v>4.9179284273999997</v>
      </c>
      <c r="BE38" s="15">
        <v>0</v>
      </c>
    </row>
    <row r="39" spans="5:58">
      <c r="E39" s="64">
        <v>5</v>
      </c>
      <c r="F39" s="15">
        <v>2558.7355987000001</v>
      </c>
      <c r="G39" s="15">
        <v>339.51745045000001</v>
      </c>
      <c r="H39" s="15">
        <v>335.60027793</v>
      </c>
      <c r="I39" s="15">
        <v>289.55099387000001</v>
      </c>
      <c r="J39" s="15">
        <v>6.6931506849</v>
      </c>
      <c r="K39" s="15">
        <v>27.58470196</v>
      </c>
      <c r="L39" s="15">
        <v>265.80949536999998</v>
      </c>
      <c r="M39" s="15">
        <v>512.22613262000004</v>
      </c>
      <c r="N39" s="15">
        <v>7.0575271479000001</v>
      </c>
      <c r="O39" s="15">
        <v>0</v>
      </c>
      <c r="S39" s="64">
        <v>5</v>
      </c>
      <c r="T39" s="15">
        <v>2015.3023591000001</v>
      </c>
      <c r="U39" s="15">
        <v>275.04954557000002</v>
      </c>
      <c r="V39" s="15">
        <v>237.63123157999999</v>
      </c>
      <c r="W39" s="15">
        <v>85.086716487999993</v>
      </c>
      <c r="X39" s="15">
        <v>6.6931506849</v>
      </c>
      <c r="Y39" s="15">
        <v>341.90457882999999</v>
      </c>
      <c r="Z39" s="15">
        <v>177.51525953999999</v>
      </c>
      <c r="AA39" s="15">
        <v>212.29365494000001</v>
      </c>
      <c r="AB39" s="15">
        <v>5.8192468137000004</v>
      </c>
      <c r="AC39" s="15">
        <v>0</v>
      </c>
      <c r="AG39" s="64">
        <v>5</v>
      </c>
      <c r="AH39" s="15">
        <v>1778.1866095</v>
      </c>
      <c r="AI39" s="15">
        <v>228.039096</v>
      </c>
      <c r="AJ39" s="15">
        <v>242.77515030999999</v>
      </c>
      <c r="AK39" s="15">
        <v>193.42007655</v>
      </c>
      <c r="AL39" s="15">
        <v>6.6931506849</v>
      </c>
      <c r="AM39" s="15">
        <v>109.38781716</v>
      </c>
      <c r="AN39" s="15">
        <v>143.5799293</v>
      </c>
      <c r="AO39" s="15">
        <v>374.75166086000002</v>
      </c>
      <c r="AP39" s="15">
        <v>5.2768493150999998</v>
      </c>
      <c r="AQ39" s="15">
        <v>0</v>
      </c>
      <c r="AU39" s="64">
        <v>5</v>
      </c>
      <c r="AV39" s="15">
        <v>1786.0490414000001</v>
      </c>
      <c r="AW39" s="15">
        <v>213.95225382999999</v>
      </c>
      <c r="AX39" s="15">
        <v>201.56254441999999</v>
      </c>
      <c r="AY39" s="15">
        <v>185.25741844000001</v>
      </c>
      <c r="AZ39" s="15">
        <v>6.6931506849</v>
      </c>
      <c r="BA39" s="15">
        <v>159.20043233000001</v>
      </c>
      <c r="BB39" s="15">
        <v>144.53570776999999</v>
      </c>
      <c r="BC39" s="15">
        <v>110.62665816000001</v>
      </c>
      <c r="BD39" s="15">
        <v>4.9179284273999997</v>
      </c>
      <c r="BE39" s="15">
        <v>0</v>
      </c>
    </row>
    <row r="40" spans="5:58">
      <c r="E40" s="64">
        <v>6</v>
      </c>
      <c r="F40" s="15">
        <v>2506.9405622999998</v>
      </c>
      <c r="G40" s="15">
        <v>333.79571391000002</v>
      </c>
      <c r="H40" s="15">
        <v>330.61520411999999</v>
      </c>
      <c r="I40" s="15">
        <v>284.85122812999998</v>
      </c>
      <c r="J40" s="15">
        <v>6.6931506849</v>
      </c>
      <c r="K40" s="15">
        <v>27.553964461</v>
      </c>
      <c r="L40" s="15">
        <v>264.85848559999999</v>
      </c>
      <c r="M40" s="15">
        <v>509.92249250999998</v>
      </c>
      <c r="N40" s="15">
        <v>7.0575271479000001</v>
      </c>
      <c r="O40" s="15">
        <v>0</v>
      </c>
      <c r="S40" s="64">
        <v>6</v>
      </c>
      <c r="T40" s="15">
        <v>1972.8632097</v>
      </c>
      <c r="U40" s="15">
        <v>269.80905275999999</v>
      </c>
      <c r="V40" s="15">
        <v>233.81083760000001</v>
      </c>
      <c r="W40" s="15">
        <v>87.232840120000006</v>
      </c>
      <c r="X40" s="15">
        <v>6.6931506849</v>
      </c>
      <c r="Y40" s="15">
        <v>340.35056571000001</v>
      </c>
      <c r="Z40" s="15">
        <v>176.78204643000001</v>
      </c>
      <c r="AA40" s="15">
        <v>211.44132149999999</v>
      </c>
      <c r="AB40" s="15">
        <v>5.8192468137000004</v>
      </c>
      <c r="AC40" s="15">
        <v>0</v>
      </c>
      <c r="AG40" s="64">
        <v>6</v>
      </c>
      <c r="AH40" s="15">
        <v>1742.0054407</v>
      </c>
      <c r="AI40" s="15">
        <v>224.33496632000001</v>
      </c>
      <c r="AJ40" s="15">
        <v>239.42822917000001</v>
      </c>
      <c r="AK40" s="15">
        <v>190.77719089999999</v>
      </c>
      <c r="AL40" s="15">
        <v>6.6931506849</v>
      </c>
      <c r="AM40" s="15">
        <v>109.19210407</v>
      </c>
      <c r="AN40" s="15">
        <v>143.02591444000001</v>
      </c>
      <c r="AO40" s="15">
        <v>372.96879035000001</v>
      </c>
      <c r="AP40" s="15">
        <v>5.2768493150999998</v>
      </c>
      <c r="AQ40" s="15">
        <v>0</v>
      </c>
      <c r="AU40" s="64">
        <v>6</v>
      </c>
      <c r="AV40" s="15">
        <v>1751.1100864</v>
      </c>
      <c r="AW40" s="15">
        <v>209.87187460000001</v>
      </c>
      <c r="AX40" s="15">
        <v>198.40982294</v>
      </c>
      <c r="AY40" s="15">
        <v>181.77191375999999</v>
      </c>
      <c r="AZ40" s="15">
        <v>6.6931506849</v>
      </c>
      <c r="BA40" s="15">
        <v>158.96721413</v>
      </c>
      <c r="BB40" s="15">
        <v>143.89916033</v>
      </c>
      <c r="BC40" s="15">
        <v>110.85427163999999</v>
      </c>
      <c r="BD40" s="15">
        <v>4.9179284273999997</v>
      </c>
      <c r="BE40" s="15">
        <v>0</v>
      </c>
    </row>
    <row r="41" spans="5:58">
      <c r="E41" s="64">
        <v>7</v>
      </c>
      <c r="F41" s="15">
        <v>2463.0773776000001</v>
      </c>
      <c r="G41" s="15">
        <v>326.79010927000002</v>
      </c>
      <c r="H41" s="15">
        <v>325.23293469999999</v>
      </c>
      <c r="I41" s="15">
        <v>280.85841396000001</v>
      </c>
      <c r="J41" s="15">
        <v>6.6931506849</v>
      </c>
      <c r="K41" s="15">
        <v>27.523627131000001</v>
      </c>
      <c r="L41" s="15">
        <v>263.90572953999998</v>
      </c>
      <c r="M41" s="15">
        <v>507.60167174999998</v>
      </c>
      <c r="N41" s="15">
        <v>7.0575271479000001</v>
      </c>
      <c r="O41" s="15">
        <v>0</v>
      </c>
      <c r="S41" s="64">
        <v>7</v>
      </c>
      <c r="T41" s="15">
        <v>1936.3818086000001</v>
      </c>
      <c r="U41" s="15">
        <v>264.30949521000002</v>
      </c>
      <c r="V41" s="15">
        <v>230.26975010999999</v>
      </c>
      <c r="W41" s="15">
        <v>88.377196010000006</v>
      </c>
      <c r="X41" s="15">
        <v>6.6931506849</v>
      </c>
      <c r="Y41" s="15">
        <v>338.86255</v>
      </c>
      <c r="Z41" s="15">
        <v>176.05137096999999</v>
      </c>
      <c r="AA41" s="15">
        <v>210.57516774000001</v>
      </c>
      <c r="AB41" s="15">
        <v>5.8192468137000004</v>
      </c>
      <c r="AC41" s="15">
        <v>0</v>
      </c>
      <c r="AG41" s="64">
        <v>7</v>
      </c>
      <c r="AH41" s="15">
        <v>1711.0137193999999</v>
      </c>
      <c r="AI41" s="15">
        <v>219.77452833999999</v>
      </c>
      <c r="AJ41" s="15">
        <v>235.94513598</v>
      </c>
      <c r="AK41" s="15">
        <v>188.54847186999999</v>
      </c>
      <c r="AL41" s="15">
        <v>6.6931506849</v>
      </c>
      <c r="AM41" s="15">
        <v>109.00381663</v>
      </c>
      <c r="AN41" s="15">
        <v>142.47267496000001</v>
      </c>
      <c r="AO41" s="15">
        <v>371.17097842999999</v>
      </c>
      <c r="AP41" s="15">
        <v>5.2768493150999998</v>
      </c>
      <c r="AQ41" s="15">
        <v>0</v>
      </c>
      <c r="AU41" s="64">
        <v>7</v>
      </c>
      <c r="AV41" s="15">
        <v>1720.7305169000001</v>
      </c>
      <c r="AW41" s="15">
        <v>204.91813933</v>
      </c>
      <c r="AX41" s="15">
        <v>195.63801180999999</v>
      </c>
      <c r="AY41" s="15">
        <v>178.80357118000001</v>
      </c>
      <c r="AZ41" s="15">
        <v>6.6931506849</v>
      </c>
      <c r="BA41" s="15">
        <v>158.74391277999999</v>
      </c>
      <c r="BB41" s="15">
        <v>143.26601457999999</v>
      </c>
      <c r="BC41" s="15">
        <v>111.05471143</v>
      </c>
      <c r="BD41" s="15">
        <v>4.9179284273999997</v>
      </c>
      <c r="BE41" s="15">
        <v>0</v>
      </c>
    </row>
    <row r="42" spans="5:58">
      <c r="E42" s="64">
        <v>8</v>
      </c>
      <c r="F42" s="15">
        <v>2419.4427583000002</v>
      </c>
      <c r="G42" s="15">
        <v>322.99669865999999</v>
      </c>
      <c r="H42" s="15">
        <v>322.24013833999999</v>
      </c>
      <c r="I42" s="15">
        <v>277.50719297000001</v>
      </c>
      <c r="J42" s="15">
        <v>6.6931506849</v>
      </c>
      <c r="K42" s="15">
        <v>27.493685269</v>
      </c>
      <c r="L42" s="15">
        <v>262.95139716</v>
      </c>
      <c r="M42" s="15">
        <v>505.26423310000001</v>
      </c>
      <c r="N42" s="15">
        <v>7.0575271479000001</v>
      </c>
      <c r="O42" s="15">
        <v>0</v>
      </c>
      <c r="S42" s="64">
        <v>8</v>
      </c>
      <c r="T42" s="15">
        <v>1901.3443268000001</v>
      </c>
      <c r="U42" s="15">
        <v>261.42592859000001</v>
      </c>
      <c r="V42" s="15">
        <v>228.15509274999999</v>
      </c>
      <c r="W42" s="15">
        <v>88.674498760999995</v>
      </c>
      <c r="X42" s="15">
        <v>6.6931506849</v>
      </c>
      <c r="Y42" s="15">
        <v>337.43939004999999</v>
      </c>
      <c r="Z42" s="15">
        <v>175.32329589</v>
      </c>
      <c r="AA42" s="15">
        <v>209.69550984</v>
      </c>
      <c r="AB42" s="15">
        <v>5.8192468137000004</v>
      </c>
      <c r="AC42" s="15">
        <v>0</v>
      </c>
      <c r="AG42" s="64">
        <v>8</v>
      </c>
      <c r="AH42" s="15">
        <v>1681.546038</v>
      </c>
      <c r="AI42" s="15">
        <v>216.85129975000001</v>
      </c>
      <c r="AJ42" s="15">
        <v>233.22744059999999</v>
      </c>
      <c r="AK42" s="15">
        <v>186.69397194000001</v>
      </c>
      <c r="AL42" s="15">
        <v>6.6931506849</v>
      </c>
      <c r="AM42" s="15">
        <v>108.82282719</v>
      </c>
      <c r="AN42" s="15">
        <v>141.92027866000001</v>
      </c>
      <c r="AO42" s="15">
        <v>369.35866446</v>
      </c>
      <c r="AP42" s="15">
        <v>5.2768493150999998</v>
      </c>
      <c r="AQ42" s="15">
        <v>0</v>
      </c>
      <c r="AU42" s="64">
        <v>8</v>
      </c>
      <c r="AV42" s="15">
        <v>1690.0985171</v>
      </c>
      <c r="AW42" s="15">
        <v>202.90145699000001</v>
      </c>
      <c r="AX42" s="15">
        <v>193.98657309999999</v>
      </c>
      <c r="AY42" s="15">
        <v>176.30801779999999</v>
      </c>
      <c r="AZ42" s="15">
        <v>6.6931506849</v>
      </c>
      <c r="BA42" s="15">
        <v>158.53035485000001</v>
      </c>
      <c r="BB42" s="15">
        <v>142.63630401</v>
      </c>
      <c r="BC42" s="15">
        <v>111.22840463</v>
      </c>
      <c r="BD42" s="15">
        <v>4.9179284273999997</v>
      </c>
      <c r="BE42" s="15">
        <v>0</v>
      </c>
    </row>
    <row r="43" spans="5:58">
      <c r="E43" s="64">
        <v>9</v>
      </c>
      <c r="F43" s="15">
        <v>2379.3217335999998</v>
      </c>
      <c r="G43" s="15">
        <v>320.09676732000003</v>
      </c>
      <c r="H43" s="15">
        <v>320.24994502999999</v>
      </c>
      <c r="I43" s="15">
        <v>274.73220678000001</v>
      </c>
      <c r="J43" s="15">
        <v>6.6931506849</v>
      </c>
      <c r="K43" s="15">
        <v>27.464134171000001</v>
      </c>
      <c r="L43" s="15">
        <v>261.99565847999997</v>
      </c>
      <c r="M43" s="15">
        <v>502.91073931</v>
      </c>
      <c r="N43" s="15">
        <v>7.0575271479000001</v>
      </c>
      <c r="O43" s="15">
        <v>0</v>
      </c>
      <c r="S43" s="64">
        <v>9</v>
      </c>
      <c r="T43" s="15">
        <v>1870.9598728000001</v>
      </c>
      <c r="U43" s="15">
        <v>258.24972674000003</v>
      </c>
      <c r="V43" s="15">
        <v>226.67473344000001</v>
      </c>
      <c r="W43" s="15">
        <v>88.279462972000005</v>
      </c>
      <c r="X43" s="15">
        <v>6.6931506849</v>
      </c>
      <c r="Y43" s="15">
        <v>336.07994418999999</v>
      </c>
      <c r="Z43" s="15">
        <v>174.59788388999999</v>
      </c>
      <c r="AA43" s="15">
        <v>208.80266398000001</v>
      </c>
      <c r="AB43" s="15">
        <v>5.8192468137000004</v>
      </c>
      <c r="AC43" s="15">
        <v>0</v>
      </c>
      <c r="AG43" s="64">
        <v>9</v>
      </c>
      <c r="AH43" s="15">
        <v>1653.9532389999999</v>
      </c>
      <c r="AI43" s="15">
        <v>214.42303032999999</v>
      </c>
      <c r="AJ43" s="15">
        <v>231.79623101999999</v>
      </c>
      <c r="AK43" s="15">
        <v>185.17374359999999</v>
      </c>
      <c r="AL43" s="15">
        <v>6.6931506849</v>
      </c>
      <c r="AM43" s="15">
        <v>108.64900811</v>
      </c>
      <c r="AN43" s="15">
        <v>141.36879329999999</v>
      </c>
      <c r="AO43" s="15">
        <v>367.53228779</v>
      </c>
      <c r="AP43" s="15">
        <v>5.2768493150999998</v>
      </c>
      <c r="AQ43" s="15">
        <v>0</v>
      </c>
      <c r="AU43" s="64">
        <v>9</v>
      </c>
      <c r="AV43" s="15">
        <v>1663.5673703</v>
      </c>
      <c r="AW43" s="15">
        <v>200.1165623</v>
      </c>
      <c r="AX43" s="15">
        <v>192.54554411999999</v>
      </c>
      <c r="AY43" s="15">
        <v>174.24088067</v>
      </c>
      <c r="AZ43" s="15">
        <v>6.6931506849</v>
      </c>
      <c r="BA43" s="15">
        <v>158.32636689</v>
      </c>
      <c r="BB43" s="15">
        <v>142.01006206</v>
      </c>
      <c r="BC43" s="15">
        <v>111.37577836</v>
      </c>
      <c r="BD43" s="15">
        <v>4.9179284273999997</v>
      </c>
      <c r="BE43" s="15">
        <v>0</v>
      </c>
    </row>
    <row r="44" spans="5:58">
      <c r="E44" s="64">
        <v>10</v>
      </c>
      <c r="F44" s="15">
        <v>2345.5062469999998</v>
      </c>
      <c r="G44" s="15">
        <v>316.30373822000001</v>
      </c>
      <c r="H44" s="15">
        <v>317.83643279</v>
      </c>
      <c r="I44" s="15">
        <v>272.46809701000001</v>
      </c>
      <c r="J44" s="15">
        <v>6.6931506849</v>
      </c>
      <c r="K44" s="15">
        <v>27.434969137</v>
      </c>
      <c r="L44" s="15">
        <v>261.03868347999997</v>
      </c>
      <c r="M44" s="15">
        <v>500.54175312000001</v>
      </c>
      <c r="N44" s="15">
        <v>7.0575271479000001</v>
      </c>
      <c r="O44" s="15">
        <v>0</v>
      </c>
      <c r="S44" s="64">
        <v>10</v>
      </c>
      <c r="T44" s="15">
        <v>1844.7392981999999</v>
      </c>
      <c r="U44" s="15">
        <v>255.60638864000001</v>
      </c>
      <c r="V44" s="15">
        <v>225.00067185</v>
      </c>
      <c r="W44" s="15">
        <v>87.346803244</v>
      </c>
      <c r="X44" s="15">
        <v>6.6931506849</v>
      </c>
      <c r="Y44" s="15">
        <v>334.78307074000003</v>
      </c>
      <c r="Z44" s="15">
        <v>173.87519771000001</v>
      </c>
      <c r="AA44" s="15">
        <v>207.89694631</v>
      </c>
      <c r="AB44" s="15">
        <v>5.8192468137000004</v>
      </c>
      <c r="AC44" s="15">
        <v>0</v>
      </c>
      <c r="AG44" s="64">
        <v>10</v>
      </c>
      <c r="AH44" s="15">
        <v>1629.5439689</v>
      </c>
      <c r="AI44" s="15">
        <v>212.29570702000001</v>
      </c>
      <c r="AJ44" s="15">
        <v>230.26655395</v>
      </c>
      <c r="AK44" s="15">
        <v>183.94783932999999</v>
      </c>
      <c r="AL44" s="15">
        <v>6.6931506849</v>
      </c>
      <c r="AM44" s="15">
        <v>108.48223174</v>
      </c>
      <c r="AN44" s="15">
        <v>140.81828669999999</v>
      </c>
      <c r="AO44" s="15">
        <v>365.69228779000002</v>
      </c>
      <c r="AP44" s="15">
        <v>5.2768493150999998</v>
      </c>
      <c r="AQ44" s="15">
        <v>0</v>
      </c>
      <c r="AU44" s="64">
        <v>10</v>
      </c>
      <c r="AV44" s="15">
        <v>1639.3916713000001</v>
      </c>
      <c r="AW44" s="15">
        <v>198.12637036999999</v>
      </c>
      <c r="AX44" s="15">
        <v>191.23547027999999</v>
      </c>
      <c r="AY44" s="15">
        <v>172.55778685999999</v>
      </c>
      <c r="AZ44" s="15">
        <v>6.6931506849</v>
      </c>
      <c r="BA44" s="15">
        <v>158.13177544000001</v>
      </c>
      <c r="BB44" s="15">
        <v>141.3873222</v>
      </c>
      <c r="BC44" s="15">
        <v>111.49725973</v>
      </c>
      <c r="BD44" s="15">
        <v>4.9179284273999997</v>
      </c>
      <c r="BE44" s="15">
        <v>0</v>
      </c>
    </row>
    <row r="45" spans="5:58">
      <c r="E45" s="64">
        <v>11</v>
      </c>
      <c r="F45" s="15">
        <v>2315.4779486000002</v>
      </c>
      <c r="G45" s="15">
        <v>313.34824629000002</v>
      </c>
      <c r="H45" s="15">
        <v>315.36676123000001</v>
      </c>
      <c r="I45" s="15">
        <v>270.64950528999998</v>
      </c>
      <c r="J45" s="15">
        <v>6.6931506849</v>
      </c>
      <c r="K45" s="15">
        <v>27.406185462</v>
      </c>
      <c r="L45" s="15">
        <v>260.08064216000002</v>
      </c>
      <c r="M45" s="15">
        <v>498.15783728999997</v>
      </c>
      <c r="N45" s="15">
        <v>7.0575271479000001</v>
      </c>
      <c r="O45" s="15">
        <v>0</v>
      </c>
      <c r="S45" s="64">
        <v>11</v>
      </c>
      <c r="T45" s="15">
        <v>1822.6860162</v>
      </c>
      <c r="U45" s="15">
        <v>252.88833514999999</v>
      </c>
      <c r="V45" s="15">
        <v>223.2454242</v>
      </c>
      <c r="W45" s="15">
        <v>86.031234177000002</v>
      </c>
      <c r="X45" s="15">
        <v>6.6931506849</v>
      </c>
      <c r="Y45" s="15">
        <v>333.54762804000001</v>
      </c>
      <c r="Z45" s="15">
        <v>173.15530007000001</v>
      </c>
      <c r="AA45" s="15">
        <v>206.97867302</v>
      </c>
      <c r="AB45" s="15">
        <v>5.8192468137000004</v>
      </c>
      <c r="AC45" s="15">
        <v>0</v>
      </c>
      <c r="AG45" s="64">
        <v>11</v>
      </c>
      <c r="AH45" s="15">
        <v>1608.6623889</v>
      </c>
      <c r="AI45" s="15">
        <v>210.05307207999999</v>
      </c>
      <c r="AJ45" s="15">
        <v>228.44018613</v>
      </c>
      <c r="AK45" s="15">
        <v>182.97631161000001</v>
      </c>
      <c r="AL45" s="15">
        <v>6.6931506849</v>
      </c>
      <c r="AM45" s="15">
        <v>108.32237043000001</v>
      </c>
      <c r="AN45" s="15">
        <v>140.26882662</v>
      </c>
      <c r="AO45" s="15">
        <v>363.83910379999998</v>
      </c>
      <c r="AP45" s="15">
        <v>5.2768493150999998</v>
      </c>
      <c r="AQ45" s="15">
        <v>0</v>
      </c>
      <c r="AU45" s="64">
        <v>11</v>
      </c>
      <c r="AV45" s="15">
        <v>1618.7108516999999</v>
      </c>
      <c r="AW45" s="15">
        <v>195.97847869</v>
      </c>
      <c r="AX45" s="15">
        <v>189.60737752</v>
      </c>
      <c r="AY45" s="15">
        <v>171.21436345999999</v>
      </c>
      <c r="AZ45" s="15">
        <v>6.6931506849</v>
      </c>
      <c r="BA45" s="15">
        <v>157.94640706000001</v>
      </c>
      <c r="BB45" s="15">
        <v>140.76811789999999</v>
      </c>
      <c r="BC45" s="15">
        <v>111.59327586000001</v>
      </c>
      <c r="BD45" s="15">
        <v>4.9179284273999997</v>
      </c>
      <c r="BE45" s="15">
        <v>0</v>
      </c>
    </row>
    <row r="46" spans="5:58">
      <c r="E46" s="64">
        <v>12</v>
      </c>
      <c r="F46" s="15">
        <v>2291.8539283</v>
      </c>
      <c r="G46" s="15">
        <v>309.33907303000001</v>
      </c>
      <c r="H46" s="15">
        <v>311.69450319999999</v>
      </c>
      <c r="I46" s="15">
        <v>269.21107322</v>
      </c>
      <c r="J46" s="15">
        <v>6.6931506849</v>
      </c>
      <c r="K46" s="15">
        <v>27.377778446000001</v>
      </c>
      <c r="L46" s="15">
        <v>259.12170451999998</v>
      </c>
      <c r="M46" s="15">
        <v>495.75955457999999</v>
      </c>
      <c r="N46" s="15">
        <v>7.0575271479000001</v>
      </c>
      <c r="O46" s="15">
        <v>0</v>
      </c>
      <c r="S46" s="64">
        <v>12</v>
      </c>
      <c r="T46" s="15">
        <v>1805.5029583999999</v>
      </c>
      <c r="U46" s="15">
        <v>249.45644963999999</v>
      </c>
      <c r="V46" s="15">
        <v>220.85352587</v>
      </c>
      <c r="W46" s="15">
        <v>84.487470372000004</v>
      </c>
      <c r="X46" s="15">
        <v>6.6931506849</v>
      </c>
      <c r="Y46" s="15">
        <v>332.37247441</v>
      </c>
      <c r="Z46" s="15">
        <v>172.43825369000001</v>
      </c>
      <c r="AA46" s="15">
        <v>206.04816027999999</v>
      </c>
      <c r="AB46" s="15">
        <v>5.8192468137000004</v>
      </c>
      <c r="AC46" s="15">
        <v>0</v>
      </c>
      <c r="AG46" s="64">
        <v>12</v>
      </c>
      <c r="AH46" s="15">
        <v>1591.0757913</v>
      </c>
      <c r="AI46" s="15">
        <v>207.66071070000001</v>
      </c>
      <c r="AJ46" s="15">
        <v>226.31393019999999</v>
      </c>
      <c r="AK46" s="15">
        <v>182.21921291999999</v>
      </c>
      <c r="AL46" s="15">
        <v>6.6931506849</v>
      </c>
      <c r="AM46" s="15">
        <v>108.16929655</v>
      </c>
      <c r="AN46" s="15">
        <v>139.72048085</v>
      </c>
      <c r="AO46" s="15">
        <v>361.97317518</v>
      </c>
      <c r="AP46" s="15">
        <v>5.2768493150999998</v>
      </c>
      <c r="AQ46" s="15">
        <v>0</v>
      </c>
      <c r="AU46" s="64">
        <v>12</v>
      </c>
      <c r="AV46" s="15">
        <v>1600.9136188</v>
      </c>
      <c r="AW46" s="15">
        <v>193.58986730999999</v>
      </c>
      <c r="AX46" s="15">
        <v>188.09363402</v>
      </c>
      <c r="AY46" s="15">
        <v>170.16623751</v>
      </c>
      <c r="AZ46" s="15">
        <v>6.6931506849</v>
      </c>
      <c r="BA46" s="15">
        <v>157.77008831000001</v>
      </c>
      <c r="BB46" s="15">
        <v>140.15248260999999</v>
      </c>
      <c r="BC46" s="15">
        <v>111.66425387</v>
      </c>
      <c r="BD46" s="15">
        <v>4.9179284273999997</v>
      </c>
      <c r="BE46" s="15">
        <v>0</v>
      </c>
    </row>
    <row r="47" spans="5:58">
      <c r="E47" s="64">
        <v>13</v>
      </c>
      <c r="F47" s="15">
        <v>2268.0012486999999</v>
      </c>
      <c r="G47" s="15">
        <v>307.00800191000002</v>
      </c>
      <c r="H47" s="15">
        <v>310.30025712000003</v>
      </c>
      <c r="I47" s="15">
        <v>268.08744243000001</v>
      </c>
      <c r="J47" s="15">
        <v>6.6931506849</v>
      </c>
      <c r="K47" s="15">
        <v>27.349743386</v>
      </c>
      <c r="L47" s="15">
        <v>258.16204054000002</v>
      </c>
      <c r="M47" s="15">
        <v>493.34746772</v>
      </c>
      <c r="N47" s="15">
        <v>7.0575271479000001</v>
      </c>
      <c r="O47" s="15">
        <v>0</v>
      </c>
      <c r="S47" s="64">
        <v>13</v>
      </c>
      <c r="T47" s="15">
        <v>1787.8501114000001</v>
      </c>
      <c r="U47" s="15">
        <v>247.94918844</v>
      </c>
      <c r="V47" s="15">
        <v>220.03488412999999</v>
      </c>
      <c r="W47" s="15">
        <v>82.870226427999995</v>
      </c>
      <c r="X47" s="15">
        <v>6.6931506849</v>
      </c>
      <c r="Y47" s="15">
        <v>331.25646819999997</v>
      </c>
      <c r="Z47" s="15">
        <v>171.72412127999999</v>
      </c>
      <c r="AA47" s="15">
        <v>205.10572427</v>
      </c>
      <c r="AB47" s="15">
        <v>5.8192468137000004</v>
      </c>
      <c r="AC47" s="15">
        <v>0</v>
      </c>
      <c r="AG47" s="64">
        <v>13</v>
      </c>
      <c r="AH47" s="15">
        <v>1574.6979071999999</v>
      </c>
      <c r="AI47" s="15">
        <v>206.10747749999999</v>
      </c>
      <c r="AJ47" s="15">
        <v>224.71488067000001</v>
      </c>
      <c r="AK47" s="15">
        <v>181.63659573999999</v>
      </c>
      <c r="AL47" s="15">
        <v>6.6931506849</v>
      </c>
      <c r="AM47" s="15">
        <v>108.02288244</v>
      </c>
      <c r="AN47" s="15">
        <v>139.17331719000001</v>
      </c>
      <c r="AO47" s="15">
        <v>360.09494130000002</v>
      </c>
      <c r="AP47" s="15">
        <v>5.2768493150999998</v>
      </c>
      <c r="AQ47" s="15">
        <v>0</v>
      </c>
      <c r="AU47" s="64">
        <v>13</v>
      </c>
      <c r="AV47" s="15">
        <v>1585.1199402</v>
      </c>
      <c r="AW47" s="15">
        <v>191.35500085999999</v>
      </c>
      <c r="AX47" s="15">
        <v>186.91786260000001</v>
      </c>
      <c r="AY47" s="15">
        <v>169.36903611</v>
      </c>
      <c r="AZ47" s="15">
        <v>6.6931506849</v>
      </c>
      <c r="BA47" s="15">
        <v>157.60264574000001</v>
      </c>
      <c r="BB47" s="15">
        <v>139.54044981000001</v>
      </c>
      <c r="BC47" s="15">
        <v>111.71062087</v>
      </c>
      <c r="BD47" s="15">
        <v>4.9179284273999997</v>
      </c>
      <c r="BE47" s="15">
        <v>0</v>
      </c>
    </row>
    <row r="48" spans="5:58">
      <c r="E48" s="64">
        <v>14</v>
      </c>
      <c r="F48" s="15">
        <v>2247.2793101000002</v>
      </c>
      <c r="G48" s="15">
        <v>305.25895435000001</v>
      </c>
      <c r="H48" s="15">
        <v>308.50014589</v>
      </c>
      <c r="I48" s="15">
        <v>267.21325453999998</v>
      </c>
      <c r="J48" s="15">
        <v>6.6931506849</v>
      </c>
      <c r="K48" s="15">
        <v>27.322075579</v>
      </c>
      <c r="L48" s="15">
        <v>257.20182022</v>
      </c>
      <c r="M48" s="15">
        <v>490.92213946999999</v>
      </c>
      <c r="N48" s="15">
        <v>7.0575271479000001</v>
      </c>
      <c r="O48" s="15">
        <v>0</v>
      </c>
      <c r="S48" s="64">
        <v>14</v>
      </c>
      <c r="T48" s="15">
        <v>1773.9538321</v>
      </c>
      <c r="U48" s="15">
        <v>246.03918497999999</v>
      </c>
      <c r="V48" s="15">
        <v>218.39885899000001</v>
      </c>
      <c r="W48" s="15">
        <v>81.334216948000005</v>
      </c>
      <c r="X48" s="15">
        <v>6.6931506849</v>
      </c>
      <c r="Y48" s="15">
        <v>330.19846772</v>
      </c>
      <c r="Z48" s="15">
        <v>171.01296558000001</v>
      </c>
      <c r="AA48" s="15">
        <v>204.15168113999999</v>
      </c>
      <c r="AB48" s="15">
        <v>5.8192468137000004</v>
      </c>
      <c r="AC48" s="15">
        <v>0</v>
      </c>
      <c r="AG48" s="64">
        <v>14</v>
      </c>
      <c r="AH48" s="15">
        <v>1561.1317544999999</v>
      </c>
      <c r="AI48" s="15">
        <v>204.04620129</v>
      </c>
      <c r="AJ48" s="15">
        <v>223.11687094000001</v>
      </c>
      <c r="AK48" s="15">
        <v>181.18851255000001</v>
      </c>
      <c r="AL48" s="15">
        <v>6.6931506849</v>
      </c>
      <c r="AM48" s="15">
        <v>107.88300047</v>
      </c>
      <c r="AN48" s="15">
        <v>138.62740341</v>
      </c>
      <c r="AO48" s="15">
        <v>358.20484149999999</v>
      </c>
      <c r="AP48" s="15">
        <v>5.2768493150999998</v>
      </c>
      <c r="AQ48" s="15">
        <v>0</v>
      </c>
      <c r="AU48" s="64">
        <v>14</v>
      </c>
      <c r="AV48" s="15">
        <v>1571.2330262</v>
      </c>
      <c r="AW48" s="15">
        <v>189.77132297</v>
      </c>
      <c r="AX48" s="15">
        <v>185.41746458</v>
      </c>
      <c r="AY48" s="15">
        <v>168.77838631</v>
      </c>
      <c r="AZ48" s="15">
        <v>6.6931506849</v>
      </c>
      <c r="BA48" s="15">
        <v>157.44407973</v>
      </c>
      <c r="BB48" s="15">
        <v>138.93205295000001</v>
      </c>
      <c r="BC48" s="15">
        <v>111.73280398</v>
      </c>
      <c r="BD48" s="15">
        <v>4.9179284273999997</v>
      </c>
      <c r="BE48" s="15">
        <v>0</v>
      </c>
    </row>
    <row r="49" spans="5:57">
      <c r="E49" s="64">
        <v>15</v>
      </c>
      <c r="F49" s="15">
        <v>2229.1783028</v>
      </c>
      <c r="G49" s="15">
        <v>303.53884679999999</v>
      </c>
      <c r="H49" s="15">
        <v>306.93650723000002</v>
      </c>
      <c r="I49" s="15">
        <v>266.52315117000001</v>
      </c>
      <c r="J49" s="15">
        <v>6.6931506849</v>
      </c>
      <c r="K49" s="15">
        <v>27.294770324000002</v>
      </c>
      <c r="L49" s="15">
        <v>256.24121356000001</v>
      </c>
      <c r="M49" s="15">
        <v>488.48413256999999</v>
      </c>
      <c r="N49" s="15">
        <v>7.0575271479000001</v>
      </c>
      <c r="O49" s="15">
        <v>0</v>
      </c>
      <c r="S49" s="64">
        <v>15</v>
      </c>
      <c r="T49" s="15">
        <v>1760.8079562</v>
      </c>
      <c r="U49" s="15">
        <v>244.95863682999999</v>
      </c>
      <c r="V49" s="15">
        <v>217.22776751000001</v>
      </c>
      <c r="W49" s="15">
        <v>80.034156530000004</v>
      </c>
      <c r="X49" s="15">
        <v>6.6931506849</v>
      </c>
      <c r="Y49" s="15">
        <v>329.19733130999998</v>
      </c>
      <c r="Z49" s="15">
        <v>170.3048493</v>
      </c>
      <c r="AA49" s="15">
        <v>203.18634709</v>
      </c>
      <c r="AB49" s="15">
        <v>5.8192468137000004</v>
      </c>
      <c r="AC49" s="15">
        <v>0</v>
      </c>
      <c r="AG49" s="64">
        <v>15</v>
      </c>
      <c r="AH49" s="15">
        <v>1548.0556246000001</v>
      </c>
      <c r="AI49" s="15">
        <v>203.04896321999999</v>
      </c>
      <c r="AJ49" s="15">
        <v>221.99920872000001</v>
      </c>
      <c r="AK49" s="15">
        <v>180.83501584999999</v>
      </c>
      <c r="AL49" s="15">
        <v>6.6931506849</v>
      </c>
      <c r="AM49" s="15">
        <v>107.74952299</v>
      </c>
      <c r="AN49" s="15">
        <v>138.08280730999999</v>
      </c>
      <c r="AO49" s="15">
        <v>356.30331516000001</v>
      </c>
      <c r="AP49" s="15">
        <v>5.2768493150999998</v>
      </c>
      <c r="AQ49" s="15">
        <v>0</v>
      </c>
      <c r="AU49" s="64">
        <v>15</v>
      </c>
      <c r="AV49" s="15">
        <v>1558.6788922999999</v>
      </c>
      <c r="AW49" s="15">
        <v>188.27636529</v>
      </c>
      <c r="AX49" s="15">
        <v>184.46694828</v>
      </c>
      <c r="AY49" s="15">
        <v>168.34991518000001</v>
      </c>
      <c r="AZ49" s="15">
        <v>6.6931506849</v>
      </c>
      <c r="BA49" s="15">
        <v>157.29406904000001</v>
      </c>
      <c r="BB49" s="15">
        <v>138.32732548999999</v>
      </c>
      <c r="BC49" s="15">
        <v>111.73123031</v>
      </c>
      <c r="BD49" s="15">
        <v>4.9179284273999997</v>
      </c>
      <c r="BE49" s="15">
        <v>0</v>
      </c>
    </row>
    <row r="50" spans="5:57">
      <c r="E50" s="64">
        <v>16</v>
      </c>
      <c r="F50" s="15">
        <v>2213.5984383</v>
      </c>
      <c r="G50" s="15">
        <v>301.43278191000002</v>
      </c>
      <c r="H50" s="15">
        <v>305.70347134999997</v>
      </c>
      <c r="I50" s="15">
        <v>265.95177393</v>
      </c>
      <c r="J50" s="15">
        <v>6.6931506849</v>
      </c>
      <c r="K50" s="15">
        <v>27.267822917</v>
      </c>
      <c r="L50" s="15">
        <v>255.28039054999999</v>
      </c>
      <c r="M50" s="15">
        <v>486.03400979000003</v>
      </c>
      <c r="N50" s="15">
        <v>7.0575271479000001</v>
      </c>
      <c r="O50" s="15">
        <v>0</v>
      </c>
      <c r="S50" s="64">
        <v>16</v>
      </c>
      <c r="T50" s="15">
        <v>1748.6592697999999</v>
      </c>
      <c r="U50" s="15">
        <v>243.93441730999999</v>
      </c>
      <c r="V50" s="15">
        <v>216.55630045999999</v>
      </c>
      <c r="W50" s="15">
        <v>79.124759776000005</v>
      </c>
      <c r="X50" s="15">
        <v>6.6931506849</v>
      </c>
      <c r="Y50" s="15">
        <v>328.2519173</v>
      </c>
      <c r="Z50" s="15">
        <v>169.59983517000001</v>
      </c>
      <c r="AA50" s="15">
        <v>202.21003827000001</v>
      </c>
      <c r="AB50" s="15">
        <v>5.8192468137000004</v>
      </c>
      <c r="AC50" s="15">
        <v>0</v>
      </c>
      <c r="AG50" s="64">
        <v>16</v>
      </c>
      <c r="AH50" s="15">
        <v>1536.6367301</v>
      </c>
      <c r="AI50" s="15">
        <v>202.22689406000001</v>
      </c>
      <c r="AJ50" s="15">
        <v>220.81323073999999</v>
      </c>
      <c r="AK50" s="15">
        <v>180.53615809999999</v>
      </c>
      <c r="AL50" s="15">
        <v>6.6931506849</v>
      </c>
      <c r="AM50" s="15">
        <v>107.62232236</v>
      </c>
      <c r="AN50" s="15">
        <v>137.53959667000001</v>
      </c>
      <c r="AO50" s="15">
        <v>354.39080160999998</v>
      </c>
      <c r="AP50" s="15">
        <v>5.2768493150999998</v>
      </c>
      <c r="AQ50" s="15">
        <v>0</v>
      </c>
      <c r="AU50" s="64">
        <v>16</v>
      </c>
      <c r="AV50" s="15">
        <v>1547.0548246000001</v>
      </c>
      <c r="AW50" s="15">
        <v>187.44615658000001</v>
      </c>
      <c r="AX50" s="15">
        <v>183.63105383000001</v>
      </c>
      <c r="AY50" s="15">
        <v>168.03924979999999</v>
      </c>
      <c r="AZ50" s="15">
        <v>6.6931506849</v>
      </c>
      <c r="BA50" s="15">
        <v>157.15240986000001</v>
      </c>
      <c r="BB50" s="15">
        <v>137.72630090000001</v>
      </c>
      <c r="BC50" s="15">
        <v>111.70632698</v>
      </c>
      <c r="BD50" s="15">
        <v>4.9179284273999997</v>
      </c>
      <c r="BE50" s="15">
        <v>0</v>
      </c>
    </row>
    <row r="51" spans="5:57">
      <c r="E51" s="64">
        <v>17</v>
      </c>
      <c r="F51" s="15">
        <v>2199.5344583000001</v>
      </c>
      <c r="G51" s="15">
        <v>299.82373149</v>
      </c>
      <c r="H51" s="15">
        <v>304.50276924000002</v>
      </c>
      <c r="I51" s="15">
        <v>265.43376445000001</v>
      </c>
      <c r="J51" s="15">
        <v>6.6931506849</v>
      </c>
      <c r="K51" s="15">
        <v>27.241228658000001</v>
      </c>
      <c r="L51" s="15">
        <v>254.31952118000001</v>
      </c>
      <c r="M51" s="15">
        <v>483.57233386000001</v>
      </c>
      <c r="N51" s="15">
        <v>7.0575271479000001</v>
      </c>
      <c r="O51" s="15">
        <v>0</v>
      </c>
      <c r="S51" s="64">
        <v>17</v>
      </c>
      <c r="T51" s="15">
        <v>1738.3786637999999</v>
      </c>
      <c r="U51" s="15">
        <v>242.37226154000001</v>
      </c>
      <c r="V51" s="15">
        <v>215.61618204000001</v>
      </c>
      <c r="W51" s="15">
        <v>78.760741285999998</v>
      </c>
      <c r="X51" s="15">
        <v>6.6931506849</v>
      </c>
      <c r="Y51" s="15">
        <v>327.36108402999997</v>
      </c>
      <c r="Z51" s="15">
        <v>168.89798590999999</v>
      </c>
      <c r="AA51" s="15">
        <v>201.22307086999999</v>
      </c>
      <c r="AB51" s="15">
        <v>5.8192468137000004</v>
      </c>
      <c r="AC51" s="15">
        <v>0</v>
      </c>
      <c r="AG51" s="64">
        <v>17</v>
      </c>
      <c r="AH51" s="15">
        <v>1526.9851764</v>
      </c>
      <c r="AI51" s="15">
        <v>200.80025212999999</v>
      </c>
      <c r="AJ51" s="15">
        <v>219.95825343000001</v>
      </c>
      <c r="AK51" s="15">
        <v>180.25199179000001</v>
      </c>
      <c r="AL51" s="15">
        <v>6.6931506849</v>
      </c>
      <c r="AM51" s="15">
        <v>107.50127092</v>
      </c>
      <c r="AN51" s="15">
        <v>136.99783927999999</v>
      </c>
      <c r="AO51" s="15">
        <v>352.46774023</v>
      </c>
      <c r="AP51" s="15">
        <v>5.2768493150999998</v>
      </c>
      <c r="AQ51" s="15">
        <v>0</v>
      </c>
      <c r="AU51" s="64">
        <v>17</v>
      </c>
      <c r="AV51" s="15">
        <v>1537.2343963000001</v>
      </c>
      <c r="AW51" s="15">
        <v>186.19000122</v>
      </c>
      <c r="AX51" s="15">
        <v>182.86495905999999</v>
      </c>
      <c r="AY51" s="15">
        <v>167.80201724</v>
      </c>
      <c r="AZ51" s="15">
        <v>6.6931506849</v>
      </c>
      <c r="BA51" s="15">
        <v>157.0189288</v>
      </c>
      <c r="BB51" s="15">
        <v>137.12901264000001</v>
      </c>
      <c r="BC51" s="15">
        <v>111.6585211</v>
      </c>
      <c r="BD51" s="15">
        <v>4.9179284273999997</v>
      </c>
      <c r="BE51" s="15">
        <v>0</v>
      </c>
    </row>
    <row r="52" spans="5:57">
      <c r="E52" s="64">
        <v>18</v>
      </c>
      <c r="F52" s="15">
        <v>2186.6445844999998</v>
      </c>
      <c r="G52" s="15">
        <v>298.53492125000002</v>
      </c>
      <c r="H52" s="15">
        <v>303.43239803</v>
      </c>
      <c r="I52" s="15">
        <v>264.90376435000002</v>
      </c>
      <c r="J52" s="15">
        <v>6.6931506849</v>
      </c>
      <c r="K52" s="15">
        <v>27.214982842000001</v>
      </c>
      <c r="L52" s="15">
        <v>253.35877545</v>
      </c>
      <c r="M52" s="15">
        <v>481.09966754999999</v>
      </c>
      <c r="N52" s="15">
        <v>7.0575271479000001</v>
      </c>
      <c r="O52" s="15">
        <v>0</v>
      </c>
      <c r="S52" s="64">
        <v>18</v>
      </c>
      <c r="T52" s="15">
        <v>1728.2056593</v>
      </c>
      <c r="U52" s="15">
        <v>241.02760215999999</v>
      </c>
      <c r="V52" s="15">
        <v>214.94669485</v>
      </c>
      <c r="W52" s="15">
        <v>79.070929824999993</v>
      </c>
      <c r="X52" s="15">
        <v>6.6931506849</v>
      </c>
      <c r="Y52" s="15">
        <v>326.52368982000002</v>
      </c>
      <c r="Z52" s="15">
        <v>168.19936423999999</v>
      </c>
      <c r="AA52" s="15">
        <v>200.22576106</v>
      </c>
      <c r="AB52" s="15">
        <v>5.8192468137000004</v>
      </c>
      <c r="AC52" s="15">
        <v>0</v>
      </c>
      <c r="AG52" s="64">
        <v>18</v>
      </c>
      <c r="AH52" s="15">
        <v>1518.2713033</v>
      </c>
      <c r="AI52" s="15">
        <v>199.65256715999999</v>
      </c>
      <c r="AJ52" s="15">
        <v>219.11008756999999</v>
      </c>
      <c r="AK52" s="15">
        <v>179.9425694</v>
      </c>
      <c r="AL52" s="15">
        <v>6.6931506849</v>
      </c>
      <c r="AM52" s="15">
        <v>107.38624105</v>
      </c>
      <c r="AN52" s="15">
        <v>136.45760293000001</v>
      </c>
      <c r="AO52" s="15">
        <v>350.53457036999998</v>
      </c>
      <c r="AP52" s="15">
        <v>5.2768493150999998</v>
      </c>
      <c r="AQ52" s="15">
        <v>0</v>
      </c>
      <c r="AU52" s="64">
        <v>18</v>
      </c>
      <c r="AV52" s="15">
        <v>1528.0899904</v>
      </c>
      <c r="AW52" s="15">
        <v>185.30877595999999</v>
      </c>
      <c r="AX52" s="15">
        <v>182.23345949</v>
      </c>
      <c r="AY52" s="15">
        <v>167.59384456999999</v>
      </c>
      <c r="AZ52" s="15">
        <v>6.6931506849</v>
      </c>
      <c r="BA52" s="15">
        <v>156.89345247</v>
      </c>
      <c r="BB52" s="15">
        <v>136.53549416999999</v>
      </c>
      <c r="BC52" s="15">
        <v>111.58823979</v>
      </c>
      <c r="BD52" s="15">
        <v>4.9179284273999997</v>
      </c>
      <c r="BE52" s="15">
        <v>0</v>
      </c>
    </row>
    <row r="53" spans="5:57">
      <c r="E53" s="64">
        <v>19</v>
      </c>
      <c r="F53" s="15">
        <v>2175.0411113</v>
      </c>
      <c r="G53" s="15">
        <v>297.00274050000002</v>
      </c>
      <c r="H53" s="15">
        <v>302.52311837000002</v>
      </c>
      <c r="I53" s="15">
        <v>264.29641523999999</v>
      </c>
      <c r="J53" s="15">
        <v>6.6931506849</v>
      </c>
      <c r="K53" s="15">
        <v>27.189080769</v>
      </c>
      <c r="L53" s="15">
        <v>252.39832336000001</v>
      </c>
      <c r="M53" s="15">
        <v>478.61657358999997</v>
      </c>
      <c r="N53" s="15">
        <v>7.0575271479000001</v>
      </c>
      <c r="O53" s="15">
        <v>0</v>
      </c>
      <c r="S53" s="64">
        <v>19</v>
      </c>
      <c r="T53" s="15">
        <v>1718.5661325000001</v>
      </c>
      <c r="U53" s="15">
        <v>239.95895382</v>
      </c>
      <c r="V53" s="15">
        <v>214.15555548</v>
      </c>
      <c r="W53" s="15">
        <v>79.626282673000006</v>
      </c>
      <c r="X53" s="15">
        <v>6.6931506849</v>
      </c>
      <c r="Y53" s="15">
        <v>325.73859299999998</v>
      </c>
      <c r="Z53" s="15">
        <v>167.50403288000001</v>
      </c>
      <c r="AA53" s="15">
        <v>199.218425</v>
      </c>
      <c r="AB53" s="15">
        <v>5.8192468137000004</v>
      </c>
      <c r="AC53" s="15">
        <v>0</v>
      </c>
      <c r="AG53" s="64">
        <v>19</v>
      </c>
      <c r="AH53" s="15">
        <v>1510.2659168</v>
      </c>
      <c r="AI53" s="15">
        <v>198.61813204000001</v>
      </c>
      <c r="AJ53" s="15">
        <v>218.39331424</v>
      </c>
      <c r="AK53" s="15">
        <v>179.56794341</v>
      </c>
      <c r="AL53" s="15">
        <v>6.6931506849</v>
      </c>
      <c r="AM53" s="15">
        <v>107.27710508</v>
      </c>
      <c r="AN53" s="15">
        <v>135.91895539000001</v>
      </c>
      <c r="AO53" s="15">
        <v>348.59173138</v>
      </c>
      <c r="AP53" s="15">
        <v>5.2768493150999998</v>
      </c>
      <c r="AQ53" s="15">
        <v>0</v>
      </c>
      <c r="AU53" s="64">
        <v>19</v>
      </c>
      <c r="AV53" s="15">
        <v>1519.7687344000001</v>
      </c>
      <c r="AW53" s="15">
        <v>184.45879112</v>
      </c>
      <c r="AX53" s="15">
        <v>181.67117250999999</v>
      </c>
      <c r="AY53" s="15">
        <v>167.37035886000001</v>
      </c>
      <c r="AZ53" s="15">
        <v>6.6931506849</v>
      </c>
      <c r="BA53" s="15">
        <v>156.77580750999999</v>
      </c>
      <c r="BB53" s="15">
        <v>135.94577896000001</v>
      </c>
      <c r="BC53" s="15">
        <v>111.49591015999999</v>
      </c>
      <c r="BD53" s="15">
        <v>4.9179284273999997</v>
      </c>
      <c r="BE53" s="15">
        <v>0</v>
      </c>
    </row>
    <row r="54" spans="5:57">
      <c r="E54" s="64">
        <v>20</v>
      </c>
      <c r="F54" s="15">
        <v>2164.3542776999998</v>
      </c>
      <c r="G54" s="15">
        <v>295.27539564</v>
      </c>
      <c r="H54" s="15">
        <v>301.6759295</v>
      </c>
      <c r="I54" s="15">
        <v>263.54635874000002</v>
      </c>
      <c r="J54" s="15">
        <v>6.6931506849</v>
      </c>
      <c r="K54" s="15">
        <v>27.163517735999999</v>
      </c>
      <c r="L54" s="15">
        <v>251.4383349</v>
      </c>
      <c r="M54" s="15">
        <v>476.12361473999999</v>
      </c>
      <c r="N54" s="15">
        <v>7.0575271479000001</v>
      </c>
      <c r="O54" s="15">
        <v>0</v>
      </c>
      <c r="S54" s="64">
        <v>20</v>
      </c>
      <c r="T54" s="15">
        <v>1709.9329227000001</v>
      </c>
      <c r="U54" s="15">
        <v>238.81327726000001</v>
      </c>
      <c r="V54" s="15">
        <v>213.39711896</v>
      </c>
      <c r="W54" s="15">
        <v>79.815709663999996</v>
      </c>
      <c r="X54" s="15">
        <v>6.6931506849</v>
      </c>
      <c r="Y54" s="15">
        <v>325.00465191000001</v>
      </c>
      <c r="Z54" s="15">
        <v>166.81205455</v>
      </c>
      <c r="AA54" s="15">
        <v>198.20137887000001</v>
      </c>
      <c r="AB54" s="15">
        <v>5.8192468137000004</v>
      </c>
      <c r="AC54" s="15">
        <v>0</v>
      </c>
      <c r="AG54" s="64">
        <v>20</v>
      </c>
      <c r="AH54" s="15">
        <v>1502.6152035</v>
      </c>
      <c r="AI54" s="15">
        <v>197.83354541</v>
      </c>
      <c r="AJ54" s="15">
        <v>217.75482854000001</v>
      </c>
      <c r="AK54" s="15">
        <v>179.08816630999999</v>
      </c>
      <c r="AL54" s="15">
        <v>6.6931506849</v>
      </c>
      <c r="AM54" s="15">
        <v>107.17373538</v>
      </c>
      <c r="AN54" s="15">
        <v>135.38196446000001</v>
      </c>
      <c r="AO54" s="15">
        <v>346.63966262999998</v>
      </c>
      <c r="AP54" s="15">
        <v>5.2768493150999998</v>
      </c>
      <c r="AQ54" s="15">
        <v>0</v>
      </c>
      <c r="AU54" s="64">
        <v>20</v>
      </c>
      <c r="AV54" s="15">
        <v>1512.1754504</v>
      </c>
      <c r="AW54" s="15">
        <v>183.61886910999999</v>
      </c>
      <c r="AX54" s="15">
        <v>181.03250882</v>
      </c>
      <c r="AY54" s="15">
        <v>167.08718716999999</v>
      </c>
      <c r="AZ54" s="15">
        <v>6.6931506849</v>
      </c>
      <c r="BA54" s="15">
        <v>156.66582051</v>
      </c>
      <c r="BB54" s="15">
        <v>135.35990047000001</v>
      </c>
      <c r="BC54" s="15">
        <v>111.38195933999999</v>
      </c>
      <c r="BD54" s="15">
        <v>4.9179284273999997</v>
      </c>
      <c r="BE54" s="15">
        <v>0</v>
      </c>
    </row>
    <row r="55" spans="5:57">
      <c r="E55" s="64">
        <v>21</v>
      </c>
      <c r="F55" s="15">
        <v>2153.2308705</v>
      </c>
      <c r="G55" s="15">
        <v>294.24246901999999</v>
      </c>
      <c r="H55" s="15">
        <v>300.93390663000002</v>
      </c>
      <c r="I55" s="15">
        <v>262.58823647000003</v>
      </c>
      <c r="J55" s="15">
        <v>6.6931506849</v>
      </c>
      <c r="K55" s="15">
        <v>27.138289041</v>
      </c>
      <c r="L55" s="15">
        <v>250.47898004999999</v>
      </c>
      <c r="M55" s="15">
        <v>473.62135375999998</v>
      </c>
      <c r="N55" s="15">
        <v>7.0575271479000001</v>
      </c>
      <c r="O55" s="15">
        <v>0</v>
      </c>
      <c r="S55" s="64">
        <v>21</v>
      </c>
      <c r="T55" s="15">
        <v>1701.3714428999999</v>
      </c>
      <c r="U55" s="15">
        <v>237.83963021</v>
      </c>
      <c r="V55" s="15">
        <v>212.77895441000001</v>
      </c>
      <c r="W55" s="15">
        <v>79.880235936000005</v>
      </c>
      <c r="X55" s="15">
        <v>6.6931506849</v>
      </c>
      <c r="Y55" s="15">
        <v>324.32072486999999</v>
      </c>
      <c r="Z55" s="15">
        <v>166.12349198000001</v>
      </c>
      <c r="AA55" s="15">
        <v>197.17493884999999</v>
      </c>
      <c r="AB55" s="15">
        <v>5.8192468137000004</v>
      </c>
      <c r="AC55" s="15">
        <v>0</v>
      </c>
      <c r="AG55" s="64">
        <v>21</v>
      </c>
      <c r="AH55" s="15">
        <v>1495.3729129999999</v>
      </c>
      <c r="AI55" s="15">
        <v>197.02081802000001</v>
      </c>
      <c r="AJ55" s="15">
        <v>217.14855023999999</v>
      </c>
      <c r="AK55" s="15">
        <v>178.46329058000001</v>
      </c>
      <c r="AL55" s="15">
        <v>6.6931506849</v>
      </c>
      <c r="AM55" s="15">
        <v>107.07600431</v>
      </c>
      <c r="AN55" s="15">
        <v>134.84669793</v>
      </c>
      <c r="AO55" s="15">
        <v>344.67880346999999</v>
      </c>
      <c r="AP55" s="15">
        <v>5.2768493150999998</v>
      </c>
      <c r="AQ55" s="15">
        <v>0</v>
      </c>
      <c r="AU55" s="64">
        <v>21</v>
      </c>
      <c r="AV55" s="15">
        <v>1504.6788184</v>
      </c>
      <c r="AW55" s="15">
        <v>182.96017811999999</v>
      </c>
      <c r="AX55" s="15">
        <v>180.51567556000001</v>
      </c>
      <c r="AY55" s="15">
        <v>166.69995657999999</v>
      </c>
      <c r="AZ55" s="15">
        <v>6.6931506849</v>
      </c>
      <c r="BA55" s="15">
        <v>156.5633181</v>
      </c>
      <c r="BB55" s="15">
        <v>134.77789215000001</v>
      </c>
      <c r="BC55" s="15">
        <v>111.24681443</v>
      </c>
      <c r="BD55" s="15">
        <v>4.9179284273999997</v>
      </c>
      <c r="BE55" s="15">
        <v>0</v>
      </c>
    </row>
    <row r="56" spans="5:57">
      <c r="E56" s="64">
        <v>22</v>
      </c>
      <c r="F56" s="15">
        <v>2143.1567945000002</v>
      </c>
      <c r="G56" s="15">
        <v>292.63660563000002</v>
      </c>
      <c r="H56" s="15">
        <v>299.65794453000001</v>
      </c>
      <c r="I56" s="15">
        <v>261.35669006000001</v>
      </c>
      <c r="J56" s="15">
        <v>6.6931506849</v>
      </c>
      <c r="K56" s="15">
        <v>27.113389981000001</v>
      </c>
      <c r="L56" s="15">
        <v>249.52042882999999</v>
      </c>
      <c r="M56" s="15">
        <v>471.11035337999999</v>
      </c>
      <c r="N56" s="15">
        <v>7.0575271479000001</v>
      </c>
      <c r="O56" s="15">
        <v>0</v>
      </c>
      <c r="S56" s="64">
        <v>22</v>
      </c>
      <c r="T56" s="15">
        <v>1693.3246220000001</v>
      </c>
      <c r="U56" s="15">
        <v>236.52275247</v>
      </c>
      <c r="V56" s="15">
        <v>212.04899445999999</v>
      </c>
      <c r="W56" s="15">
        <v>79.807324870000002</v>
      </c>
      <c r="X56" s="15">
        <v>6.6931506849</v>
      </c>
      <c r="Y56" s="15">
        <v>323.68567022000002</v>
      </c>
      <c r="Z56" s="15">
        <v>165.43840789000001</v>
      </c>
      <c r="AA56" s="15">
        <v>196.13942111</v>
      </c>
      <c r="AB56" s="15">
        <v>5.8192468137000004</v>
      </c>
      <c r="AC56" s="15">
        <v>0</v>
      </c>
      <c r="AG56" s="64">
        <v>22</v>
      </c>
      <c r="AH56" s="15">
        <v>1488.3642473</v>
      </c>
      <c r="AI56" s="15">
        <v>196.0449399</v>
      </c>
      <c r="AJ56" s="15">
        <v>216.61396748999999</v>
      </c>
      <c r="AK56" s="15">
        <v>177.65336869000001</v>
      </c>
      <c r="AL56" s="15">
        <v>6.6931506849</v>
      </c>
      <c r="AM56" s="15">
        <v>106.98378422</v>
      </c>
      <c r="AN56" s="15">
        <v>134.31322358</v>
      </c>
      <c r="AO56" s="15">
        <v>342.70959325000001</v>
      </c>
      <c r="AP56" s="15">
        <v>5.2768493150999998</v>
      </c>
      <c r="AQ56" s="15">
        <v>0</v>
      </c>
      <c r="AU56" s="64">
        <v>22</v>
      </c>
      <c r="AV56" s="15">
        <v>1497.5567507999999</v>
      </c>
      <c r="AW56" s="15">
        <v>182.20553315999999</v>
      </c>
      <c r="AX56" s="15">
        <v>179.85800051000001</v>
      </c>
      <c r="AY56" s="15">
        <v>166.16429416</v>
      </c>
      <c r="AZ56" s="15">
        <v>6.6931506849</v>
      </c>
      <c r="BA56" s="15">
        <v>156.46812689999999</v>
      </c>
      <c r="BB56" s="15">
        <v>134.19978749000001</v>
      </c>
      <c r="BC56" s="15">
        <v>111.09090255</v>
      </c>
      <c r="BD56" s="15">
        <v>4.9179284273999997</v>
      </c>
      <c r="BE56" s="15">
        <v>0</v>
      </c>
    </row>
    <row r="57" spans="5:57">
      <c r="E57" s="64">
        <v>23</v>
      </c>
      <c r="F57" s="15">
        <v>2132.3675487</v>
      </c>
      <c r="G57" s="15">
        <v>291.17900326</v>
      </c>
      <c r="H57" s="15">
        <v>298.45329744999998</v>
      </c>
      <c r="I57" s="15">
        <v>259.80458700000003</v>
      </c>
      <c r="J57" s="15">
        <v>6.6931506849</v>
      </c>
      <c r="K57" s="15">
        <v>27.088815854</v>
      </c>
      <c r="L57" s="15">
        <v>248.56285122</v>
      </c>
      <c r="M57" s="15">
        <v>468.59117636000002</v>
      </c>
      <c r="N57" s="15">
        <v>7.0575271479000001</v>
      </c>
      <c r="O57" s="15">
        <v>0</v>
      </c>
      <c r="S57" s="64">
        <v>23</v>
      </c>
      <c r="T57" s="15">
        <v>1684.9996266000001</v>
      </c>
      <c r="U57" s="15">
        <v>235.62853566000001</v>
      </c>
      <c r="V57" s="15">
        <v>211.13720201999999</v>
      </c>
      <c r="W57" s="15">
        <v>79.357020309999996</v>
      </c>
      <c r="X57" s="15">
        <v>6.6931506849</v>
      </c>
      <c r="Y57" s="15">
        <v>323.09834627999999</v>
      </c>
      <c r="Z57" s="15">
        <v>164.75686499</v>
      </c>
      <c r="AA57" s="15">
        <v>195.09514182000001</v>
      </c>
      <c r="AB57" s="15">
        <v>5.8192468137000004</v>
      </c>
      <c r="AC57" s="15">
        <v>0</v>
      </c>
      <c r="AG57" s="64">
        <v>23</v>
      </c>
      <c r="AH57" s="15">
        <v>1480.7569232000001</v>
      </c>
      <c r="AI57" s="15">
        <v>195.63098995999999</v>
      </c>
      <c r="AJ57" s="15">
        <v>215.980223</v>
      </c>
      <c r="AK57" s="15">
        <v>176.62619493</v>
      </c>
      <c r="AL57" s="15">
        <v>6.6931506849</v>
      </c>
      <c r="AM57" s="15">
        <v>106.89694746000001</v>
      </c>
      <c r="AN57" s="15">
        <v>133.78160919000001</v>
      </c>
      <c r="AO57" s="15">
        <v>340.73247134000002</v>
      </c>
      <c r="AP57" s="15">
        <v>5.2768493150999998</v>
      </c>
      <c r="AQ57" s="15">
        <v>0</v>
      </c>
      <c r="AU57" s="64">
        <v>23</v>
      </c>
      <c r="AV57" s="15">
        <v>1490.3561252</v>
      </c>
      <c r="AW57" s="15">
        <v>181.53252968000001</v>
      </c>
      <c r="AX57" s="15">
        <v>179.07800087000001</v>
      </c>
      <c r="AY57" s="15">
        <v>165.43089203</v>
      </c>
      <c r="AZ57" s="15">
        <v>6.6931506849</v>
      </c>
      <c r="BA57" s="15">
        <v>156.38007353</v>
      </c>
      <c r="BB57" s="15">
        <v>133.62561991999999</v>
      </c>
      <c r="BC57" s="15">
        <v>110.91465082000001</v>
      </c>
      <c r="BD57" s="15">
        <v>4.9179284273999997</v>
      </c>
      <c r="BE57" s="15">
        <v>0</v>
      </c>
    </row>
    <row r="58" spans="5:57">
      <c r="E58" s="64">
        <v>24</v>
      </c>
      <c r="F58" s="15">
        <v>2120.5392619999998</v>
      </c>
      <c r="G58" s="15">
        <v>290.41433532000002</v>
      </c>
      <c r="H58" s="15">
        <v>297.24499291000001</v>
      </c>
      <c r="I58" s="15">
        <v>258.07469981999998</v>
      </c>
      <c r="J58" s="15">
        <v>6.6931506849</v>
      </c>
      <c r="K58" s="15">
        <v>27.064561956999999</v>
      </c>
      <c r="L58" s="15">
        <v>247.60641720999999</v>
      </c>
      <c r="M58" s="15">
        <v>466.06438544999997</v>
      </c>
      <c r="N58" s="15">
        <v>7.0575271479000001</v>
      </c>
      <c r="O58" s="15">
        <v>0</v>
      </c>
      <c r="S58" s="64">
        <v>24</v>
      </c>
      <c r="T58" s="15">
        <v>1676.6864977</v>
      </c>
      <c r="U58" s="15">
        <v>234.49339646000001</v>
      </c>
      <c r="V58" s="15">
        <v>210.23133684000001</v>
      </c>
      <c r="W58" s="15">
        <v>78.616237123000005</v>
      </c>
      <c r="X58" s="15">
        <v>6.6931506849</v>
      </c>
      <c r="Y58" s="15">
        <v>322.55761139999998</v>
      </c>
      <c r="Z58" s="15">
        <v>164.07892602000001</v>
      </c>
      <c r="AA58" s="15">
        <v>194.04241715000001</v>
      </c>
      <c r="AB58" s="15">
        <v>5.8192468137000004</v>
      </c>
      <c r="AC58" s="15">
        <v>0</v>
      </c>
      <c r="AG58" s="64">
        <v>24</v>
      </c>
      <c r="AH58" s="15">
        <v>1473.7111686999999</v>
      </c>
      <c r="AI58" s="15">
        <v>194.68694182999999</v>
      </c>
      <c r="AJ58" s="15">
        <v>214.98926728999999</v>
      </c>
      <c r="AK58" s="15">
        <v>175.43096066999999</v>
      </c>
      <c r="AL58" s="15">
        <v>6.6931506849</v>
      </c>
      <c r="AM58" s="15">
        <v>106.81536638999999</v>
      </c>
      <c r="AN58" s="15">
        <v>133.25192256</v>
      </c>
      <c r="AO58" s="15">
        <v>338.74787709999998</v>
      </c>
      <c r="AP58" s="15">
        <v>5.2768493150999998</v>
      </c>
      <c r="AQ58" s="15">
        <v>0</v>
      </c>
      <c r="AU58" s="64">
        <v>24</v>
      </c>
      <c r="AV58" s="15">
        <v>1483.8233545000001</v>
      </c>
      <c r="AW58" s="15">
        <v>179.98571127</v>
      </c>
      <c r="AX58" s="15">
        <v>178.11998262</v>
      </c>
      <c r="AY58" s="15">
        <v>164.50881932999999</v>
      </c>
      <c r="AZ58" s="15">
        <v>6.6931506849</v>
      </c>
      <c r="BA58" s="15">
        <v>156.29898459</v>
      </c>
      <c r="BB58" s="15">
        <v>133.05542292999999</v>
      </c>
      <c r="BC58" s="15">
        <v>110.71848635000001</v>
      </c>
      <c r="BD58" s="15">
        <v>4.9179284273999997</v>
      </c>
      <c r="BE58" s="15">
        <v>0</v>
      </c>
    </row>
    <row r="59" spans="5:57">
      <c r="E59" s="64">
        <v>25</v>
      </c>
      <c r="F59" s="15">
        <v>2109.0013315000001</v>
      </c>
      <c r="G59" s="15">
        <v>288.68560888000002</v>
      </c>
      <c r="H59" s="15">
        <v>296.22734330999998</v>
      </c>
      <c r="I59" s="15">
        <v>256.82786007999999</v>
      </c>
      <c r="J59" s="15">
        <v>6.6931506849</v>
      </c>
      <c r="K59" s="15">
        <v>27.040623589999999</v>
      </c>
      <c r="L59" s="15">
        <v>246.65129680999999</v>
      </c>
      <c r="M59" s="15">
        <v>463.5305434</v>
      </c>
      <c r="N59" s="15">
        <v>7.0575271479000001</v>
      </c>
      <c r="O59" s="15">
        <v>0</v>
      </c>
      <c r="S59" s="64">
        <v>25</v>
      </c>
      <c r="T59" s="15">
        <v>1667.9620735000001</v>
      </c>
      <c r="U59" s="15">
        <v>233.49431953999999</v>
      </c>
      <c r="V59" s="15">
        <v>209.35791836000001</v>
      </c>
      <c r="W59" s="15">
        <v>78.085453654999995</v>
      </c>
      <c r="X59" s="15">
        <v>6.6931506849</v>
      </c>
      <c r="Y59" s="15">
        <v>322.06232389000002</v>
      </c>
      <c r="Z59" s="15">
        <v>163.40465369</v>
      </c>
      <c r="AA59" s="15">
        <v>192.98156327999999</v>
      </c>
      <c r="AB59" s="15">
        <v>5.8192468137000004</v>
      </c>
      <c r="AC59" s="15">
        <v>0</v>
      </c>
      <c r="AG59" s="64">
        <v>25</v>
      </c>
      <c r="AH59" s="15">
        <v>1466.3816571</v>
      </c>
      <c r="AI59" s="15">
        <v>193.70517253</v>
      </c>
      <c r="AJ59" s="15">
        <v>213.99149213999999</v>
      </c>
      <c r="AK59" s="15">
        <v>174.51468059000001</v>
      </c>
      <c r="AL59" s="15">
        <v>6.6931506849</v>
      </c>
      <c r="AM59" s="15">
        <v>106.73891336</v>
      </c>
      <c r="AN59" s="15">
        <v>132.72423147000001</v>
      </c>
      <c r="AO59" s="15">
        <v>336.75624986999998</v>
      </c>
      <c r="AP59" s="15">
        <v>5.2768493150999998</v>
      </c>
      <c r="AQ59" s="15">
        <v>0</v>
      </c>
      <c r="AU59" s="64">
        <v>25</v>
      </c>
      <c r="AV59" s="15">
        <v>1476.2780528999999</v>
      </c>
      <c r="AW59" s="15">
        <v>178.97469351000001</v>
      </c>
      <c r="AX59" s="15">
        <v>177.57462147999999</v>
      </c>
      <c r="AY59" s="15">
        <v>163.48750364</v>
      </c>
      <c r="AZ59" s="15">
        <v>6.6931506849</v>
      </c>
      <c r="BA59" s="15">
        <v>156.22468671999999</v>
      </c>
      <c r="BB59" s="15">
        <v>132.48922997</v>
      </c>
      <c r="BC59" s="15">
        <v>110.50283626</v>
      </c>
      <c r="BD59" s="15">
        <v>4.9179284273999997</v>
      </c>
      <c r="BE59" s="15">
        <v>0</v>
      </c>
    </row>
    <row r="60" spans="5:57">
      <c r="E60" s="64">
        <v>26</v>
      </c>
      <c r="F60" s="15">
        <v>2099.3304678999998</v>
      </c>
      <c r="G60" s="15">
        <v>287.43951143999999</v>
      </c>
      <c r="H60" s="15">
        <v>295.26268374</v>
      </c>
      <c r="I60" s="15">
        <v>255.71171894</v>
      </c>
      <c r="J60" s="15">
        <v>6.6931506849</v>
      </c>
      <c r="K60" s="15">
        <v>27.016996047999999</v>
      </c>
      <c r="L60" s="15">
        <v>245.69766000000001</v>
      </c>
      <c r="M60" s="15">
        <v>460.99021296000001</v>
      </c>
      <c r="N60" s="15">
        <v>7.0575271479000001</v>
      </c>
      <c r="O60" s="15">
        <v>0</v>
      </c>
      <c r="S60" s="64">
        <v>26</v>
      </c>
      <c r="T60" s="15">
        <v>1659.5968822</v>
      </c>
      <c r="U60" s="15">
        <v>232.44600715000001</v>
      </c>
      <c r="V60" s="15">
        <v>208.73913793</v>
      </c>
      <c r="W60" s="15">
        <v>77.876151727999996</v>
      </c>
      <c r="X60" s="15">
        <v>6.6931506849</v>
      </c>
      <c r="Y60" s="15">
        <v>321.61134208999999</v>
      </c>
      <c r="Z60" s="15">
        <v>162.73411071999999</v>
      </c>
      <c r="AA60" s="15">
        <v>191.91289637</v>
      </c>
      <c r="AB60" s="15">
        <v>5.8192468137000004</v>
      </c>
      <c r="AC60" s="15">
        <v>0</v>
      </c>
      <c r="AG60" s="64">
        <v>26</v>
      </c>
      <c r="AH60" s="15">
        <v>1458.9175087000001</v>
      </c>
      <c r="AI60" s="15">
        <v>192.76685921000001</v>
      </c>
      <c r="AJ60" s="15">
        <v>213.38152811</v>
      </c>
      <c r="AK60" s="15">
        <v>173.84506751000001</v>
      </c>
      <c r="AL60" s="15">
        <v>6.6931506849</v>
      </c>
      <c r="AM60" s="15">
        <v>106.66746074</v>
      </c>
      <c r="AN60" s="15">
        <v>132.19860370000001</v>
      </c>
      <c r="AO60" s="15">
        <v>334.75802901999998</v>
      </c>
      <c r="AP60" s="15">
        <v>5.2768493150999998</v>
      </c>
      <c r="AQ60" s="15">
        <v>0</v>
      </c>
      <c r="AU60" s="64">
        <v>26</v>
      </c>
      <c r="AV60" s="15">
        <v>1468.3667270999999</v>
      </c>
      <c r="AW60" s="15">
        <v>178.33119988000001</v>
      </c>
      <c r="AX60" s="15">
        <v>176.96921931</v>
      </c>
      <c r="AY60" s="15">
        <v>162.78632175000001</v>
      </c>
      <c r="AZ60" s="15">
        <v>6.6931506849</v>
      </c>
      <c r="BA60" s="15">
        <v>156.15700652000001</v>
      </c>
      <c r="BB60" s="15">
        <v>131.9270745</v>
      </c>
      <c r="BC60" s="15">
        <v>110.26812766</v>
      </c>
      <c r="BD60" s="15">
        <v>4.9179284273999997</v>
      </c>
      <c r="BE60" s="15">
        <v>0</v>
      </c>
    </row>
    <row r="61" spans="5:57">
      <c r="E61" s="64">
        <v>27</v>
      </c>
      <c r="F61" s="15">
        <v>2089.6192034000001</v>
      </c>
      <c r="G61" s="15">
        <v>286.34670826000001</v>
      </c>
      <c r="H61" s="15">
        <v>293.91084111999999</v>
      </c>
      <c r="I61" s="15">
        <v>254.89701772000001</v>
      </c>
      <c r="J61" s="15">
        <v>6.6931506849</v>
      </c>
      <c r="K61" s="15">
        <v>26.993674631000001</v>
      </c>
      <c r="L61" s="15">
        <v>244.74567678</v>
      </c>
      <c r="M61" s="15">
        <v>458.44395687999997</v>
      </c>
      <c r="N61" s="15">
        <v>7.0575271479000001</v>
      </c>
      <c r="O61" s="15">
        <v>0</v>
      </c>
      <c r="S61" s="64">
        <v>27</v>
      </c>
      <c r="T61" s="15">
        <v>1651.6439691999999</v>
      </c>
      <c r="U61" s="15">
        <v>231.81537671999999</v>
      </c>
      <c r="V61" s="15">
        <v>208.25021278</v>
      </c>
      <c r="W61" s="15">
        <v>77.338737293999998</v>
      </c>
      <c r="X61" s="15">
        <v>6.6931506849</v>
      </c>
      <c r="Y61" s="15">
        <v>321.20352432999999</v>
      </c>
      <c r="Z61" s="15">
        <v>162.06735983999999</v>
      </c>
      <c r="AA61" s="15">
        <v>190.83673261000001</v>
      </c>
      <c r="AB61" s="15">
        <v>5.8192468137000004</v>
      </c>
      <c r="AC61" s="15">
        <v>0</v>
      </c>
      <c r="AG61" s="64">
        <v>27</v>
      </c>
      <c r="AH61" s="15">
        <v>1452.1062067</v>
      </c>
      <c r="AI61" s="15">
        <v>191.96958989999999</v>
      </c>
      <c r="AJ61" s="15">
        <v>212.59715435000001</v>
      </c>
      <c r="AK61" s="15">
        <v>173.16516981999999</v>
      </c>
      <c r="AL61" s="15">
        <v>6.6931506849</v>
      </c>
      <c r="AM61" s="15">
        <v>106.60088088000001</v>
      </c>
      <c r="AN61" s="15">
        <v>131.67510705000001</v>
      </c>
      <c r="AO61" s="15">
        <v>332.75365391000003</v>
      </c>
      <c r="AP61" s="15">
        <v>5.2768493150999998</v>
      </c>
      <c r="AQ61" s="15">
        <v>0</v>
      </c>
      <c r="AU61" s="64">
        <v>27</v>
      </c>
      <c r="AV61" s="15">
        <v>1461.3018420000001</v>
      </c>
      <c r="AW61" s="15">
        <v>177.75906757999999</v>
      </c>
      <c r="AX61" s="15">
        <v>176.47203014999999</v>
      </c>
      <c r="AY61" s="15">
        <v>162.14500473999999</v>
      </c>
      <c r="AZ61" s="15">
        <v>6.6931506849</v>
      </c>
      <c r="BA61" s="15">
        <v>156.09577060999999</v>
      </c>
      <c r="BB61" s="15">
        <v>131.36898998999999</v>
      </c>
      <c r="BC61" s="15">
        <v>110.01478767</v>
      </c>
      <c r="BD61" s="15">
        <v>4.9179284273999997</v>
      </c>
      <c r="BE61" s="15">
        <v>0</v>
      </c>
    </row>
    <row r="62" spans="5:57">
      <c r="E62" s="64">
        <v>28</v>
      </c>
      <c r="F62" s="15">
        <v>2079.2561909000001</v>
      </c>
      <c r="G62" s="15">
        <v>285.58994630000001</v>
      </c>
      <c r="H62" s="15">
        <v>292.57750350999999</v>
      </c>
      <c r="I62" s="15">
        <v>254.37951831000001</v>
      </c>
      <c r="J62" s="15">
        <v>6.6931506849</v>
      </c>
      <c r="K62" s="15">
        <v>26.970654634999999</v>
      </c>
      <c r="L62" s="15">
        <v>243.79551714999999</v>
      </c>
      <c r="M62" s="15">
        <v>455.89233790999998</v>
      </c>
      <c r="N62" s="15">
        <v>7.0575271479000001</v>
      </c>
      <c r="O62" s="15">
        <v>0</v>
      </c>
      <c r="S62" s="64">
        <v>28</v>
      </c>
      <c r="T62" s="15">
        <v>1644.2428514999999</v>
      </c>
      <c r="U62" s="15">
        <v>230.9015551</v>
      </c>
      <c r="V62" s="15">
        <v>207.26506771000001</v>
      </c>
      <c r="W62" s="15">
        <v>77.028938573000005</v>
      </c>
      <c r="X62" s="15">
        <v>6.6931506849</v>
      </c>
      <c r="Y62" s="15">
        <v>320.83772894999998</v>
      </c>
      <c r="Z62" s="15">
        <v>161.40446377000001</v>
      </c>
      <c r="AA62" s="15">
        <v>189.75338815999999</v>
      </c>
      <c r="AB62" s="15">
        <v>5.8192468137000004</v>
      </c>
      <c r="AC62" s="15">
        <v>0</v>
      </c>
      <c r="AG62" s="64">
        <v>28</v>
      </c>
      <c r="AH62" s="15">
        <v>1444.9524424000001</v>
      </c>
      <c r="AI62" s="15">
        <v>191.36017686</v>
      </c>
      <c r="AJ62" s="15">
        <v>211.56661328000001</v>
      </c>
      <c r="AK62" s="15">
        <v>172.88604552000001</v>
      </c>
      <c r="AL62" s="15">
        <v>6.6931506849</v>
      </c>
      <c r="AM62" s="15">
        <v>106.53904613</v>
      </c>
      <c r="AN62" s="15">
        <v>131.15380930000001</v>
      </c>
      <c r="AO62" s="15">
        <v>330.74356389000002</v>
      </c>
      <c r="AP62" s="15">
        <v>5.2768493150999998</v>
      </c>
      <c r="AQ62" s="15">
        <v>0</v>
      </c>
      <c r="AU62" s="64">
        <v>28</v>
      </c>
      <c r="AV62" s="15">
        <v>1454.3124714999999</v>
      </c>
      <c r="AW62" s="15">
        <v>176.95949503</v>
      </c>
      <c r="AX62" s="15">
        <v>175.75448119999999</v>
      </c>
      <c r="AY62" s="15">
        <v>161.87597317999999</v>
      </c>
      <c r="AZ62" s="15">
        <v>6.6931506849</v>
      </c>
      <c r="BA62" s="15">
        <v>156.04080561000001</v>
      </c>
      <c r="BB62" s="15">
        <v>130.81500990000001</v>
      </c>
      <c r="BC62" s="15">
        <v>109.7432434</v>
      </c>
      <c r="BD62" s="15">
        <v>4.9179284273999997</v>
      </c>
      <c r="BE62" s="15">
        <v>0</v>
      </c>
    </row>
    <row r="63" spans="5:57">
      <c r="E63" s="64">
        <v>29</v>
      </c>
      <c r="F63" s="15">
        <v>2069.2742690999999</v>
      </c>
      <c r="G63" s="15">
        <v>284.34888695000001</v>
      </c>
      <c r="H63" s="15">
        <v>291.5675013</v>
      </c>
      <c r="I63" s="15">
        <v>253.64189017000001</v>
      </c>
      <c r="J63" s="15">
        <v>6.6931506849</v>
      </c>
      <c r="K63" s="15">
        <v>26.947931358000002</v>
      </c>
      <c r="L63" s="15">
        <v>242.84735108999999</v>
      </c>
      <c r="M63" s="15">
        <v>453.33591881000001</v>
      </c>
      <c r="N63" s="15">
        <v>7.0575271479000001</v>
      </c>
      <c r="O63" s="15">
        <v>0</v>
      </c>
      <c r="S63" s="64">
        <v>29</v>
      </c>
      <c r="T63" s="15">
        <v>1636.3048876</v>
      </c>
      <c r="U63" s="15">
        <v>230.17772726000001</v>
      </c>
      <c r="V63" s="15">
        <v>206.71630397000001</v>
      </c>
      <c r="W63" s="15">
        <v>76.629610974000002</v>
      </c>
      <c r="X63" s="15">
        <v>6.6931506849</v>
      </c>
      <c r="Y63" s="15">
        <v>320.51281426000003</v>
      </c>
      <c r="Z63" s="15">
        <v>160.74548523000001</v>
      </c>
      <c r="AA63" s="15">
        <v>188.6631792</v>
      </c>
      <c r="AB63" s="15">
        <v>5.8192468137000004</v>
      </c>
      <c r="AC63" s="15">
        <v>0</v>
      </c>
      <c r="AG63" s="64">
        <v>29</v>
      </c>
      <c r="AH63" s="15">
        <v>1437.4014046</v>
      </c>
      <c r="AI63" s="15">
        <v>190.78708843999999</v>
      </c>
      <c r="AJ63" s="15">
        <v>210.98993519000001</v>
      </c>
      <c r="AK63" s="15">
        <v>172.51400704</v>
      </c>
      <c r="AL63" s="15">
        <v>6.6931506849</v>
      </c>
      <c r="AM63" s="15">
        <v>106.48182885</v>
      </c>
      <c r="AN63" s="15">
        <v>130.63477822999999</v>
      </c>
      <c r="AO63" s="15">
        <v>328.72819830999998</v>
      </c>
      <c r="AP63" s="15">
        <v>5.2768493150999998</v>
      </c>
      <c r="AQ63" s="15">
        <v>0</v>
      </c>
      <c r="AU63" s="64">
        <v>29</v>
      </c>
      <c r="AV63" s="15">
        <v>1446.9922343999999</v>
      </c>
      <c r="AW63" s="15">
        <v>176.35719940999999</v>
      </c>
      <c r="AX63" s="15">
        <v>175.34491976999999</v>
      </c>
      <c r="AY63" s="15">
        <v>161.43254368999999</v>
      </c>
      <c r="AZ63" s="15">
        <v>6.6931506849</v>
      </c>
      <c r="BA63" s="15">
        <v>155.99193814</v>
      </c>
      <c r="BB63" s="15">
        <v>130.26516770000001</v>
      </c>
      <c r="BC63" s="15">
        <v>109.45392198</v>
      </c>
      <c r="BD63" s="15">
        <v>4.9179284273999997</v>
      </c>
      <c r="BE63" s="15">
        <v>0</v>
      </c>
    </row>
    <row r="64" spans="5:57">
      <c r="E64" s="64">
        <v>30</v>
      </c>
      <c r="F64" s="15">
        <v>2059.4079319000002</v>
      </c>
      <c r="G64" s="15">
        <v>283.40478730000001</v>
      </c>
      <c r="H64" s="15">
        <v>290.47503225000003</v>
      </c>
      <c r="I64" s="15">
        <v>252.62680427000001</v>
      </c>
      <c r="J64" s="15">
        <v>6.6931506849</v>
      </c>
      <c r="K64" s="15">
        <v>26.925500099000001</v>
      </c>
      <c r="L64" s="15">
        <v>241.90134861000001</v>
      </c>
      <c r="M64" s="15">
        <v>450.77526231000002</v>
      </c>
      <c r="N64" s="15">
        <v>7.0575271479000001</v>
      </c>
      <c r="O64" s="15">
        <v>0</v>
      </c>
      <c r="S64" s="64">
        <v>30</v>
      </c>
      <c r="T64" s="15">
        <v>1629.0538561999999</v>
      </c>
      <c r="U64" s="15">
        <v>228.86239560000001</v>
      </c>
      <c r="V64" s="15">
        <v>206.10248250999999</v>
      </c>
      <c r="W64" s="15">
        <v>76.199912460999997</v>
      </c>
      <c r="X64" s="15">
        <v>6.6931506849</v>
      </c>
      <c r="Y64" s="15">
        <v>320.22763860999999</v>
      </c>
      <c r="Z64" s="15">
        <v>160.09048694000001</v>
      </c>
      <c r="AA64" s="15">
        <v>187.56642189999999</v>
      </c>
      <c r="AB64" s="15">
        <v>5.8192468137000004</v>
      </c>
      <c r="AC64" s="15">
        <v>0</v>
      </c>
      <c r="AG64" s="64">
        <v>30</v>
      </c>
      <c r="AH64" s="15">
        <v>1430.5646201</v>
      </c>
      <c r="AI64" s="15">
        <v>189.78302701999999</v>
      </c>
      <c r="AJ64" s="15">
        <v>210.41073872999999</v>
      </c>
      <c r="AK64" s="15">
        <v>171.86120671</v>
      </c>
      <c r="AL64" s="15">
        <v>6.6931506849</v>
      </c>
      <c r="AM64" s="15">
        <v>106.42910139</v>
      </c>
      <c r="AN64" s="15">
        <v>130.11808164000001</v>
      </c>
      <c r="AO64" s="15">
        <v>326.70799655000002</v>
      </c>
      <c r="AP64" s="15">
        <v>5.2768493150999998</v>
      </c>
      <c r="AQ64" s="15">
        <v>0</v>
      </c>
      <c r="AU64" s="64">
        <v>30</v>
      </c>
      <c r="AV64" s="15">
        <v>1440.2010063</v>
      </c>
      <c r="AW64" s="15">
        <v>175.51831174</v>
      </c>
      <c r="AX64" s="15">
        <v>174.85693990999999</v>
      </c>
      <c r="AY64" s="15">
        <v>160.77511576000001</v>
      </c>
      <c r="AZ64" s="15">
        <v>6.6931506849</v>
      </c>
      <c r="BA64" s="15">
        <v>155.94899480999999</v>
      </c>
      <c r="BB64" s="15">
        <v>129.71949684000001</v>
      </c>
      <c r="BC64" s="15">
        <v>109.14725051000001</v>
      </c>
      <c r="BD64" s="15">
        <v>4.9179284273999997</v>
      </c>
      <c r="BE64" s="15">
        <v>0</v>
      </c>
    </row>
    <row r="65" spans="5:57">
      <c r="E65" s="64">
        <v>31</v>
      </c>
      <c r="F65" s="15">
        <v>2050.0565396000002</v>
      </c>
      <c r="G65" s="15">
        <v>282.34299641000001</v>
      </c>
      <c r="H65" s="15">
        <v>289.29002163000001</v>
      </c>
      <c r="I65" s="15">
        <v>251.81587970000001</v>
      </c>
      <c r="J65" s="15">
        <v>6.6931506849</v>
      </c>
      <c r="K65" s="15">
        <v>26.903356154000001</v>
      </c>
      <c r="L65" s="15">
        <v>240.95767968999999</v>
      </c>
      <c r="M65" s="15">
        <v>448.21093116999998</v>
      </c>
      <c r="N65" s="15">
        <v>7.0575271479000001</v>
      </c>
      <c r="O65" s="15">
        <v>0</v>
      </c>
      <c r="S65" s="64">
        <v>31</v>
      </c>
      <c r="T65" s="15">
        <v>1621.4600429</v>
      </c>
      <c r="U65" s="15">
        <v>228.02073487000001</v>
      </c>
      <c r="V65" s="15">
        <v>205.62343100000001</v>
      </c>
      <c r="W65" s="15">
        <v>75.837225031000003</v>
      </c>
      <c r="X65" s="15">
        <v>6.6931506849</v>
      </c>
      <c r="Y65" s="15">
        <v>319.98106032999999</v>
      </c>
      <c r="Z65" s="15">
        <v>159.43953163</v>
      </c>
      <c r="AA65" s="15">
        <v>186.46343243000001</v>
      </c>
      <c r="AB65" s="15">
        <v>5.8192468137000004</v>
      </c>
      <c r="AC65" s="15">
        <v>0</v>
      </c>
      <c r="AG65" s="64">
        <v>31</v>
      </c>
      <c r="AH65" s="15">
        <v>1423.7938243000001</v>
      </c>
      <c r="AI65" s="15">
        <v>188.85177246000001</v>
      </c>
      <c r="AJ65" s="15">
        <v>209.99496189999999</v>
      </c>
      <c r="AK65" s="15">
        <v>171.25244167</v>
      </c>
      <c r="AL65" s="15">
        <v>6.6931506849</v>
      </c>
      <c r="AM65" s="15">
        <v>106.38073611</v>
      </c>
      <c r="AN65" s="15">
        <v>129.60378729999999</v>
      </c>
      <c r="AO65" s="15">
        <v>324.68339794000002</v>
      </c>
      <c r="AP65" s="15">
        <v>5.2768493150999998</v>
      </c>
      <c r="AQ65" s="15">
        <v>0</v>
      </c>
      <c r="AU65" s="64">
        <v>31</v>
      </c>
      <c r="AV65" s="15">
        <v>1433.2589235</v>
      </c>
      <c r="AW65" s="15">
        <v>174.80938645000001</v>
      </c>
      <c r="AX65" s="15">
        <v>174.48835320000001</v>
      </c>
      <c r="AY65" s="15">
        <v>160.13536098</v>
      </c>
      <c r="AZ65" s="15">
        <v>6.6931506849</v>
      </c>
      <c r="BA65" s="15">
        <v>155.91180224999999</v>
      </c>
      <c r="BB65" s="15">
        <v>129.17803078</v>
      </c>
      <c r="BC65" s="15">
        <v>108.82365611</v>
      </c>
      <c r="BD65" s="15">
        <v>4.9179284273999997</v>
      </c>
      <c r="BE65" s="15">
        <v>0</v>
      </c>
    </row>
    <row r="66" spans="5:57">
      <c r="E66" s="64">
        <v>32</v>
      </c>
      <c r="F66" s="15">
        <v>2039.8398543999999</v>
      </c>
      <c r="G66" s="15">
        <v>281.28613367999998</v>
      </c>
      <c r="H66" s="15">
        <v>288.66303183999997</v>
      </c>
      <c r="I66" s="15">
        <v>251.30729916999999</v>
      </c>
      <c r="J66" s="15">
        <v>6.6931506849</v>
      </c>
      <c r="K66" s="15">
        <v>26.881494823000001</v>
      </c>
      <c r="L66" s="15">
        <v>240.01651433999999</v>
      </c>
      <c r="M66" s="15">
        <v>445.64348813999999</v>
      </c>
      <c r="N66" s="15">
        <v>7.0575271479000001</v>
      </c>
      <c r="O66" s="15">
        <v>0</v>
      </c>
      <c r="S66" s="64">
        <v>32</v>
      </c>
      <c r="T66" s="15">
        <v>1613.9922841</v>
      </c>
      <c r="U66" s="15">
        <v>227.29602249000001</v>
      </c>
      <c r="V66" s="15">
        <v>205.00108822000001</v>
      </c>
      <c r="W66" s="15">
        <v>75.557975349000003</v>
      </c>
      <c r="X66" s="15">
        <v>6.6931506849</v>
      </c>
      <c r="Y66" s="15">
        <v>319.77193774</v>
      </c>
      <c r="Z66" s="15">
        <v>158.79268200999999</v>
      </c>
      <c r="AA66" s="15">
        <v>185.35452696999999</v>
      </c>
      <c r="AB66" s="15">
        <v>5.8192468137000004</v>
      </c>
      <c r="AC66" s="15">
        <v>0</v>
      </c>
      <c r="AG66" s="64">
        <v>32</v>
      </c>
      <c r="AH66" s="15">
        <v>1417.0183856000001</v>
      </c>
      <c r="AI66" s="15">
        <v>188.21945767</v>
      </c>
      <c r="AJ66" s="15">
        <v>209.41787693000001</v>
      </c>
      <c r="AK66" s="15">
        <v>170.74584271000001</v>
      </c>
      <c r="AL66" s="15">
        <v>6.6931506849</v>
      </c>
      <c r="AM66" s="15">
        <v>106.33660537</v>
      </c>
      <c r="AN66" s="15">
        <v>129.09196301</v>
      </c>
      <c r="AO66" s="15">
        <v>322.65484185999998</v>
      </c>
      <c r="AP66" s="15">
        <v>5.2768493150999998</v>
      </c>
      <c r="AQ66" s="15">
        <v>0</v>
      </c>
      <c r="AU66" s="64">
        <v>32</v>
      </c>
      <c r="AV66" s="15">
        <v>1426.5728902000001</v>
      </c>
      <c r="AW66" s="15">
        <v>174.11796057999999</v>
      </c>
      <c r="AX66" s="15">
        <v>174.05546117</v>
      </c>
      <c r="AY66" s="15">
        <v>159.66287065</v>
      </c>
      <c r="AZ66" s="15">
        <v>6.6931506849</v>
      </c>
      <c r="BA66" s="15">
        <v>155.88018707000001</v>
      </c>
      <c r="BB66" s="15">
        <v>128.64080300000001</v>
      </c>
      <c r="BC66" s="15">
        <v>108.48356588999999</v>
      </c>
      <c r="BD66" s="15">
        <v>4.9179284273999997</v>
      </c>
      <c r="BE66" s="15">
        <v>0</v>
      </c>
    </row>
    <row r="67" spans="5:57">
      <c r="E67" s="64">
        <v>33</v>
      </c>
      <c r="F67" s="15">
        <v>2030.2207082</v>
      </c>
      <c r="G67" s="15">
        <v>279.64870351000002</v>
      </c>
      <c r="H67" s="15">
        <v>287.56772691999998</v>
      </c>
      <c r="I67" s="15">
        <v>251.25006210999999</v>
      </c>
      <c r="J67" s="15">
        <v>6.6931506849</v>
      </c>
      <c r="K67" s="15">
        <v>26.859911401000002</v>
      </c>
      <c r="L67" s="15">
        <v>239.07802254000001</v>
      </c>
      <c r="M67" s="15">
        <v>443.07349598000002</v>
      </c>
      <c r="N67" s="15">
        <v>7.0575271479000001</v>
      </c>
      <c r="O67" s="15">
        <v>0</v>
      </c>
      <c r="S67" s="64">
        <v>33</v>
      </c>
      <c r="T67" s="15">
        <v>1606.9002894</v>
      </c>
      <c r="U67" s="15">
        <v>226.10277260999999</v>
      </c>
      <c r="V67" s="15">
        <v>204.34162777</v>
      </c>
      <c r="W67" s="15">
        <v>75.408616725000002</v>
      </c>
      <c r="X67" s="15">
        <v>6.6931506849</v>
      </c>
      <c r="Y67" s="15">
        <v>319.59912917000003</v>
      </c>
      <c r="Z67" s="15">
        <v>158.15000080999999</v>
      </c>
      <c r="AA67" s="15">
        <v>184.24002168999999</v>
      </c>
      <c r="AB67" s="15">
        <v>5.8192468137000004</v>
      </c>
      <c r="AC67" s="15">
        <v>0</v>
      </c>
      <c r="AG67" s="64">
        <v>33</v>
      </c>
      <c r="AH67" s="15">
        <v>1410.4435865</v>
      </c>
      <c r="AI67" s="15">
        <v>187.30084586000001</v>
      </c>
      <c r="AJ67" s="15">
        <v>208.73641072999999</v>
      </c>
      <c r="AK67" s="15">
        <v>170.42928243</v>
      </c>
      <c r="AL67" s="15">
        <v>6.6931506849</v>
      </c>
      <c r="AM67" s="15">
        <v>106.29658151</v>
      </c>
      <c r="AN67" s="15">
        <v>128.58267656000001</v>
      </c>
      <c r="AO67" s="15">
        <v>320.62276766000002</v>
      </c>
      <c r="AP67" s="15">
        <v>5.2768493150999998</v>
      </c>
      <c r="AQ67" s="15">
        <v>0</v>
      </c>
      <c r="AU67" s="64">
        <v>33</v>
      </c>
      <c r="AV67" s="15">
        <v>1419.8861827000001</v>
      </c>
      <c r="AW67" s="15">
        <v>173.44021147999999</v>
      </c>
      <c r="AX67" s="15">
        <v>173.46776315</v>
      </c>
      <c r="AY67" s="15">
        <v>159.33218373</v>
      </c>
      <c r="AZ67" s="15">
        <v>6.6931506849</v>
      </c>
      <c r="BA67" s="15">
        <v>155.85397588000001</v>
      </c>
      <c r="BB67" s="15">
        <v>128.10784695000001</v>
      </c>
      <c r="BC67" s="15">
        <v>108.12740698</v>
      </c>
      <c r="BD67" s="15">
        <v>4.9179284273999997</v>
      </c>
      <c r="BE67" s="15">
        <v>0</v>
      </c>
    </row>
    <row r="68" spans="5:57">
      <c r="E68" s="64">
        <v>34</v>
      </c>
      <c r="F68" s="15">
        <v>2021.1066140999999</v>
      </c>
      <c r="G68" s="15">
        <v>278.40794500999999</v>
      </c>
      <c r="H68" s="15">
        <v>286.04502568999999</v>
      </c>
      <c r="I68" s="15">
        <v>250.71849757000001</v>
      </c>
      <c r="J68" s="15">
        <v>6.6931506849</v>
      </c>
      <c r="K68" s="15">
        <v>26.838601186999998</v>
      </c>
      <c r="L68" s="15">
        <v>238.1423743</v>
      </c>
      <c r="M68" s="15">
        <v>440.50151742999998</v>
      </c>
      <c r="N68" s="15">
        <v>7.0575271479000001</v>
      </c>
      <c r="O68" s="15">
        <v>0</v>
      </c>
      <c r="S68" s="64">
        <v>34</v>
      </c>
      <c r="T68" s="15">
        <v>1599.6382513999999</v>
      </c>
      <c r="U68" s="15">
        <v>225.08511397000001</v>
      </c>
      <c r="V68" s="15">
        <v>203.43852957999999</v>
      </c>
      <c r="W68" s="15">
        <v>75.497347851000001</v>
      </c>
      <c r="X68" s="15">
        <v>6.6931506849</v>
      </c>
      <c r="Y68" s="15">
        <v>319.46149295999999</v>
      </c>
      <c r="Z68" s="15">
        <v>157.51155073999999</v>
      </c>
      <c r="AA68" s="15">
        <v>183.12023275999999</v>
      </c>
      <c r="AB68" s="15">
        <v>5.8192468137000004</v>
      </c>
      <c r="AC68" s="15">
        <v>0</v>
      </c>
      <c r="AG68" s="64">
        <v>34</v>
      </c>
      <c r="AH68" s="15">
        <v>1403.8726148999999</v>
      </c>
      <c r="AI68" s="15">
        <v>186.45654818</v>
      </c>
      <c r="AJ68" s="15">
        <v>207.88050057999999</v>
      </c>
      <c r="AK68" s="15">
        <v>170.20902444000001</v>
      </c>
      <c r="AL68" s="15">
        <v>6.6931506849</v>
      </c>
      <c r="AM68" s="15">
        <v>106.26053691</v>
      </c>
      <c r="AN68" s="15">
        <v>128.07599572000001</v>
      </c>
      <c r="AO68" s="15">
        <v>318.58761469000001</v>
      </c>
      <c r="AP68" s="15">
        <v>5.2768493150999998</v>
      </c>
      <c r="AQ68" s="15">
        <v>0</v>
      </c>
      <c r="AU68" s="64">
        <v>34</v>
      </c>
      <c r="AV68" s="15">
        <v>1413.3091830000001</v>
      </c>
      <c r="AW68" s="15">
        <v>172.80597449000001</v>
      </c>
      <c r="AX68" s="15">
        <v>172.85786505999999</v>
      </c>
      <c r="AY68" s="15">
        <v>158.87047695000001</v>
      </c>
      <c r="AZ68" s="15">
        <v>6.6931506849</v>
      </c>
      <c r="BA68" s="15">
        <v>155.83299529999999</v>
      </c>
      <c r="BB68" s="15">
        <v>127.57919609</v>
      </c>
      <c r="BC68" s="15">
        <v>107.75560649000001</v>
      </c>
      <c r="BD68" s="15">
        <v>4.9179284273999997</v>
      </c>
      <c r="BE68" s="15">
        <v>0</v>
      </c>
    </row>
    <row r="69" spans="5:57">
      <c r="E69" s="64">
        <v>35</v>
      </c>
      <c r="F69" s="15">
        <v>2012.211184</v>
      </c>
      <c r="G69" s="15">
        <v>277.01889904000001</v>
      </c>
      <c r="H69" s="15">
        <v>284.44994208999998</v>
      </c>
      <c r="I69" s="15">
        <v>250.18893890999999</v>
      </c>
      <c r="J69" s="15">
        <v>6.6931506849</v>
      </c>
      <c r="K69" s="15">
        <v>26.817559479</v>
      </c>
      <c r="L69" s="15">
        <v>237.20973960000001</v>
      </c>
      <c r="M69" s="15">
        <v>437.92811523</v>
      </c>
      <c r="N69" s="15">
        <v>7.0575271479000001</v>
      </c>
      <c r="O69" s="15">
        <v>0</v>
      </c>
      <c r="S69" s="64">
        <v>35</v>
      </c>
      <c r="T69" s="15">
        <v>1592.2999017</v>
      </c>
      <c r="U69" s="15">
        <v>224.13294574</v>
      </c>
      <c r="V69" s="15">
        <v>202.56136982999999</v>
      </c>
      <c r="W69" s="15">
        <v>75.570961947000001</v>
      </c>
      <c r="X69" s="15">
        <v>6.6931506849</v>
      </c>
      <c r="Y69" s="15">
        <v>319.35788744000001</v>
      </c>
      <c r="Z69" s="15">
        <v>156.87739454999999</v>
      </c>
      <c r="AA69" s="15">
        <v>181.99547636</v>
      </c>
      <c r="AB69" s="15">
        <v>5.8192468137000004</v>
      </c>
      <c r="AC69" s="15">
        <v>0</v>
      </c>
      <c r="AG69" s="64">
        <v>35</v>
      </c>
      <c r="AH69" s="15">
        <v>1397.3507044</v>
      </c>
      <c r="AI69" s="15">
        <v>185.70662128000001</v>
      </c>
      <c r="AJ69" s="15">
        <v>207.01547509</v>
      </c>
      <c r="AK69" s="15">
        <v>169.85444999000001</v>
      </c>
      <c r="AL69" s="15">
        <v>6.6931506849</v>
      </c>
      <c r="AM69" s="15">
        <v>106.22834391000001</v>
      </c>
      <c r="AN69" s="15">
        <v>127.57198828999999</v>
      </c>
      <c r="AO69" s="15">
        <v>316.54982231999998</v>
      </c>
      <c r="AP69" s="15">
        <v>5.2768493150999998</v>
      </c>
      <c r="AQ69" s="15">
        <v>0</v>
      </c>
      <c r="AU69" s="64">
        <v>35</v>
      </c>
      <c r="AV69" s="15">
        <v>1406.9179646</v>
      </c>
      <c r="AW69" s="15">
        <v>172.16410764</v>
      </c>
      <c r="AX69" s="15">
        <v>172.03257891000001</v>
      </c>
      <c r="AY69" s="15">
        <v>158.44600684</v>
      </c>
      <c r="AZ69" s="15">
        <v>6.6931506849</v>
      </c>
      <c r="BA69" s="15">
        <v>155.81707195999999</v>
      </c>
      <c r="BB69" s="15">
        <v>127.05488389999999</v>
      </c>
      <c r="BC69" s="15">
        <v>107.36859153</v>
      </c>
      <c r="BD69" s="15">
        <v>4.9179284273999997</v>
      </c>
      <c r="BE69" s="15">
        <v>0</v>
      </c>
    </row>
    <row r="70" spans="5:57">
      <c r="E70" s="64">
        <v>36</v>
      </c>
      <c r="F70" s="15">
        <v>2002.8496986</v>
      </c>
      <c r="G70" s="15">
        <v>275.81996968999999</v>
      </c>
      <c r="H70" s="15">
        <v>283.63820052</v>
      </c>
      <c r="I70" s="15">
        <v>249.83566594999999</v>
      </c>
      <c r="J70" s="15">
        <v>6.6931506849</v>
      </c>
      <c r="K70" s="15">
        <v>26.796781575000001</v>
      </c>
      <c r="L70" s="15">
        <v>236.28028843000001</v>
      </c>
      <c r="M70" s="15">
        <v>435.35385215000002</v>
      </c>
      <c r="N70" s="15">
        <v>7.0575271479000001</v>
      </c>
      <c r="O70" s="15">
        <v>0</v>
      </c>
      <c r="S70" s="64">
        <v>36</v>
      </c>
      <c r="T70" s="15">
        <v>1585.5582297000001</v>
      </c>
      <c r="U70" s="15">
        <v>223.14991620999999</v>
      </c>
      <c r="V70" s="15">
        <v>201.32069476000001</v>
      </c>
      <c r="W70" s="15">
        <v>75.690506553000006</v>
      </c>
      <c r="X70" s="15">
        <v>6.6931506849</v>
      </c>
      <c r="Y70" s="15">
        <v>319.28717094000001</v>
      </c>
      <c r="Z70" s="15">
        <v>156.24759492999999</v>
      </c>
      <c r="AA70" s="15">
        <v>180.86606864999999</v>
      </c>
      <c r="AB70" s="15">
        <v>5.8192468137000004</v>
      </c>
      <c r="AC70" s="15">
        <v>0</v>
      </c>
      <c r="AG70" s="64">
        <v>36</v>
      </c>
      <c r="AH70" s="15">
        <v>1391.4036301000001</v>
      </c>
      <c r="AI70" s="15">
        <v>184.93951720999999</v>
      </c>
      <c r="AJ70" s="15">
        <v>205.72476022000001</v>
      </c>
      <c r="AK70" s="15">
        <v>169.53552968</v>
      </c>
      <c r="AL70" s="15">
        <v>6.6931506849</v>
      </c>
      <c r="AM70" s="15">
        <v>106.19987485999999</v>
      </c>
      <c r="AN70" s="15">
        <v>127.07072205</v>
      </c>
      <c r="AO70" s="15">
        <v>314.50982988999999</v>
      </c>
      <c r="AP70" s="15">
        <v>5.2768493150999998</v>
      </c>
      <c r="AQ70" s="15">
        <v>0</v>
      </c>
      <c r="AU70" s="64">
        <v>36</v>
      </c>
      <c r="AV70" s="15">
        <v>1400.4348505999999</v>
      </c>
      <c r="AW70" s="15">
        <v>171.73686651</v>
      </c>
      <c r="AX70" s="15">
        <v>171.05092787000001</v>
      </c>
      <c r="AY70" s="15">
        <v>158.05517141000001</v>
      </c>
      <c r="AZ70" s="15">
        <v>6.6931506849</v>
      </c>
      <c r="BA70" s="15">
        <v>155.80603246000001</v>
      </c>
      <c r="BB70" s="15">
        <v>126.53494382</v>
      </c>
      <c r="BC70" s="15">
        <v>106.96678921</v>
      </c>
      <c r="BD70" s="15">
        <v>4.9179284273999997</v>
      </c>
      <c r="BE70" s="15">
        <v>0</v>
      </c>
    </row>
    <row r="71" spans="5:57">
      <c r="E71" s="64">
        <v>37</v>
      </c>
      <c r="F71" s="15">
        <v>1994.2377101</v>
      </c>
      <c r="G71" s="15">
        <v>274.26051496000002</v>
      </c>
      <c r="H71" s="15">
        <v>282.47164931999998</v>
      </c>
      <c r="I71" s="15">
        <v>249.46467812</v>
      </c>
      <c r="J71" s="15">
        <v>6.6931506849</v>
      </c>
      <c r="K71" s="15">
        <v>26.776262771999999</v>
      </c>
      <c r="L71" s="15">
        <v>235.35419081000001</v>
      </c>
      <c r="M71" s="15">
        <v>432.77929093</v>
      </c>
      <c r="N71" s="15">
        <v>7.0575271479000001</v>
      </c>
      <c r="O71" s="15">
        <v>0</v>
      </c>
      <c r="S71" s="64">
        <v>37</v>
      </c>
      <c r="T71" s="15">
        <v>1578.9434928999999</v>
      </c>
      <c r="U71" s="15">
        <v>221.74579044999999</v>
      </c>
      <c r="V71" s="15">
        <v>200.61348242</v>
      </c>
      <c r="W71" s="15">
        <v>75.905322385000005</v>
      </c>
      <c r="X71" s="15">
        <v>6.6931506849</v>
      </c>
      <c r="Y71" s="15">
        <v>319.24820179</v>
      </c>
      <c r="Z71" s="15">
        <v>155.62221461999999</v>
      </c>
      <c r="AA71" s="15">
        <v>179.73232580999999</v>
      </c>
      <c r="AB71" s="15">
        <v>5.8192468137000004</v>
      </c>
      <c r="AC71" s="15">
        <v>0</v>
      </c>
      <c r="AG71" s="64">
        <v>37</v>
      </c>
      <c r="AH71" s="15">
        <v>1385.5567481999999</v>
      </c>
      <c r="AI71" s="15">
        <v>183.74600563999999</v>
      </c>
      <c r="AJ71" s="15">
        <v>205.00123396000001</v>
      </c>
      <c r="AK71" s="15">
        <v>169.24247123999999</v>
      </c>
      <c r="AL71" s="15">
        <v>6.6931506849</v>
      </c>
      <c r="AM71" s="15">
        <v>106.17500213</v>
      </c>
      <c r="AN71" s="15">
        <v>126.5722648</v>
      </c>
      <c r="AO71" s="15">
        <v>312.46807677999999</v>
      </c>
      <c r="AP71" s="15">
        <v>5.2768493150999998</v>
      </c>
      <c r="AQ71" s="15">
        <v>0</v>
      </c>
      <c r="AU71" s="64">
        <v>37</v>
      </c>
      <c r="AV71" s="15">
        <v>1394.134419</v>
      </c>
      <c r="AW71" s="15">
        <v>171.00663438000001</v>
      </c>
      <c r="AX71" s="15">
        <v>170.2954278</v>
      </c>
      <c r="AY71" s="15">
        <v>157.75763748</v>
      </c>
      <c r="AZ71" s="15">
        <v>6.6931506849</v>
      </c>
      <c r="BA71" s="15">
        <v>155.79970342999999</v>
      </c>
      <c r="BB71" s="15">
        <v>126.01940933</v>
      </c>
      <c r="BC71" s="15">
        <v>106.55062666000001</v>
      </c>
      <c r="BD71" s="15">
        <v>4.9179284273999997</v>
      </c>
      <c r="BE71" s="15">
        <v>0</v>
      </c>
    </row>
    <row r="72" spans="5:57">
      <c r="E72" s="64">
        <v>38</v>
      </c>
      <c r="F72" s="15">
        <v>1985.8245423999999</v>
      </c>
      <c r="G72" s="15">
        <v>272.96124652999998</v>
      </c>
      <c r="H72" s="15">
        <v>280.81300197000002</v>
      </c>
      <c r="I72" s="15">
        <v>249.12677927999999</v>
      </c>
      <c r="J72" s="15">
        <v>6.6931506849</v>
      </c>
      <c r="K72" s="15">
        <v>26.755998367</v>
      </c>
      <c r="L72" s="15">
        <v>234.43161670999999</v>
      </c>
      <c r="M72" s="15">
        <v>430.20499432000003</v>
      </c>
      <c r="N72" s="15">
        <v>7.0575271479000001</v>
      </c>
      <c r="O72" s="15">
        <v>0</v>
      </c>
      <c r="S72" s="64">
        <v>38</v>
      </c>
      <c r="T72" s="15">
        <v>1572.6481108999999</v>
      </c>
      <c r="U72" s="15">
        <v>220.5514905</v>
      </c>
      <c r="V72" s="15">
        <v>199.35270292999999</v>
      </c>
      <c r="W72" s="15">
        <v>76.144524712000006</v>
      </c>
      <c r="X72" s="15">
        <v>6.6931506849</v>
      </c>
      <c r="Y72" s="15">
        <v>319.23983831999999</v>
      </c>
      <c r="Z72" s="15">
        <v>155.00131633000001</v>
      </c>
      <c r="AA72" s="15">
        <v>178.59456402000001</v>
      </c>
      <c r="AB72" s="15">
        <v>5.8192468137000004</v>
      </c>
      <c r="AC72" s="15">
        <v>0</v>
      </c>
      <c r="AG72" s="64">
        <v>38</v>
      </c>
      <c r="AH72" s="15">
        <v>1380.1031766999999</v>
      </c>
      <c r="AI72" s="15">
        <v>182.61952549</v>
      </c>
      <c r="AJ72" s="15">
        <v>203.73110112000001</v>
      </c>
      <c r="AK72" s="15">
        <v>169.03567752000001</v>
      </c>
      <c r="AL72" s="15">
        <v>6.6931506849</v>
      </c>
      <c r="AM72" s="15">
        <v>106.15359807</v>
      </c>
      <c r="AN72" s="15">
        <v>126.0766843</v>
      </c>
      <c r="AO72" s="15">
        <v>310.42500232999998</v>
      </c>
      <c r="AP72" s="15">
        <v>5.2768493150999998</v>
      </c>
      <c r="AQ72" s="15">
        <v>0</v>
      </c>
      <c r="AU72" s="64">
        <v>38</v>
      </c>
      <c r="AV72" s="15">
        <v>1388.6939976000001</v>
      </c>
      <c r="AW72" s="15">
        <v>169.80357935999999</v>
      </c>
      <c r="AX72" s="15">
        <v>169.08070753000001</v>
      </c>
      <c r="AY72" s="15">
        <v>157.5356774</v>
      </c>
      <c r="AZ72" s="15">
        <v>6.6931506849</v>
      </c>
      <c r="BA72" s="15">
        <v>155.79791148000001</v>
      </c>
      <c r="BB72" s="15">
        <v>125.50831388</v>
      </c>
      <c r="BC72" s="15">
        <v>106.120531</v>
      </c>
      <c r="BD72" s="15">
        <v>4.9179284273999997</v>
      </c>
      <c r="BE72" s="15">
        <v>0</v>
      </c>
    </row>
    <row r="73" spans="5:57">
      <c r="E73" s="64">
        <v>39</v>
      </c>
      <c r="F73" s="15">
        <v>1976.5761562</v>
      </c>
      <c r="G73" s="15">
        <v>271.35905260999999</v>
      </c>
      <c r="H73" s="15">
        <v>280.24838893999998</v>
      </c>
      <c r="I73" s="15">
        <v>248.83299005999999</v>
      </c>
      <c r="J73" s="15">
        <v>6.6931506849</v>
      </c>
      <c r="K73" s="15">
        <v>26.735983659999999</v>
      </c>
      <c r="L73" s="15">
        <v>233.51273613999999</v>
      </c>
      <c r="M73" s="15">
        <v>427.63152508000002</v>
      </c>
      <c r="N73" s="15">
        <v>7.0575271479000001</v>
      </c>
      <c r="O73" s="15">
        <v>0</v>
      </c>
      <c r="S73" s="64">
        <v>39</v>
      </c>
      <c r="T73" s="15">
        <v>1566.3034107999999</v>
      </c>
      <c r="U73" s="15">
        <v>219.08188052</v>
      </c>
      <c r="V73" s="15">
        <v>198.41447457999999</v>
      </c>
      <c r="W73" s="15">
        <v>76.385804109000006</v>
      </c>
      <c r="X73" s="15">
        <v>6.6931506849</v>
      </c>
      <c r="Y73" s="15">
        <v>319.26093886000001</v>
      </c>
      <c r="Z73" s="15">
        <v>154.38496280000001</v>
      </c>
      <c r="AA73" s="15">
        <v>177.45309943999999</v>
      </c>
      <c r="AB73" s="15">
        <v>5.8192468137000004</v>
      </c>
      <c r="AC73" s="15">
        <v>0</v>
      </c>
      <c r="AG73" s="64">
        <v>39</v>
      </c>
      <c r="AH73" s="15">
        <v>1374.5470367</v>
      </c>
      <c r="AI73" s="15">
        <v>181.38864126000001</v>
      </c>
      <c r="AJ73" s="15">
        <v>202.65275994999999</v>
      </c>
      <c r="AK73" s="15">
        <v>168.84406476000001</v>
      </c>
      <c r="AL73" s="15">
        <v>6.6931506849</v>
      </c>
      <c r="AM73" s="15">
        <v>106.13553503999999</v>
      </c>
      <c r="AN73" s="15">
        <v>125.58404836</v>
      </c>
      <c r="AO73" s="15">
        <v>308.3810459</v>
      </c>
      <c r="AP73" s="15">
        <v>5.2768493150999998</v>
      </c>
      <c r="AQ73" s="15">
        <v>0</v>
      </c>
      <c r="AU73" s="64">
        <v>39</v>
      </c>
      <c r="AV73" s="15">
        <v>1382.3035577999999</v>
      </c>
      <c r="AW73" s="15">
        <v>168.95543393</v>
      </c>
      <c r="AX73" s="15">
        <v>168.49238216000001</v>
      </c>
      <c r="AY73" s="15">
        <v>157.28243122000001</v>
      </c>
      <c r="AZ73" s="15">
        <v>6.6931506849</v>
      </c>
      <c r="BA73" s="15">
        <v>155.80048323</v>
      </c>
      <c r="BB73" s="15">
        <v>125.00169095</v>
      </c>
      <c r="BC73" s="15">
        <v>105.67692932</v>
      </c>
      <c r="BD73" s="15">
        <v>4.9179284273999997</v>
      </c>
      <c r="BE73" s="15">
        <v>0</v>
      </c>
    </row>
    <row r="74" spans="5:57">
      <c r="E74" s="64">
        <v>40</v>
      </c>
      <c r="F74" s="15">
        <v>1967.3410925000001</v>
      </c>
      <c r="G74" s="15">
        <v>269.97518600000001</v>
      </c>
      <c r="H74" s="15">
        <v>279.40710082999999</v>
      </c>
      <c r="I74" s="15">
        <v>248.58422612000001</v>
      </c>
      <c r="J74" s="15">
        <v>6.6931506849</v>
      </c>
      <c r="K74" s="15">
        <v>26.716213946</v>
      </c>
      <c r="L74" s="15">
        <v>232.59771907999999</v>
      </c>
      <c r="M74" s="15">
        <v>425.05944593999999</v>
      </c>
      <c r="N74" s="15">
        <v>7.0575271479000001</v>
      </c>
      <c r="O74" s="15">
        <v>0</v>
      </c>
      <c r="S74" s="64">
        <v>40</v>
      </c>
      <c r="T74" s="15">
        <v>1558.741687</v>
      </c>
      <c r="U74" s="15">
        <v>218.33884065000001</v>
      </c>
      <c r="V74" s="15">
        <v>197.90926178000001</v>
      </c>
      <c r="W74" s="15">
        <v>76.684521531000001</v>
      </c>
      <c r="X74" s="15">
        <v>6.6931506849</v>
      </c>
      <c r="Y74" s="15">
        <v>319.31036174000002</v>
      </c>
      <c r="Z74" s="15">
        <v>153.77321673</v>
      </c>
      <c r="AA74" s="15">
        <v>176.30824824999999</v>
      </c>
      <c r="AB74" s="15">
        <v>5.8192468137000004</v>
      </c>
      <c r="AC74" s="15">
        <v>0</v>
      </c>
      <c r="AG74" s="64">
        <v>40</v>
      </c>
      <c r="AH74" s="15">
        <v>1367.8439361000001</v>
      </c>
      <c r="AI74" s="15">
        <v>180.71906616000001</v>
      </c>
      <c r="AJ74" s="15">
        <v>202.13207226</v>
      </c>
      <c r="AK74" s="15">
        <v>168.68044995</v>
      </c>
      <c r="AL74" s="15">
        <v>6.6931506849</v>
      </c>
      <c r="AM74" s="15">
        <v>106.12068538</v>
      </c>
      <c r="AN74" s="15">
        <v>125.09442475</v>
      </c>
      <c r="AO74" s="15">
        <v>306.33664685000002</v>
      </c>
      <c r="AP74" s="15">
        <v>5.2768493150999998</v>
      </c>
      <c r="AQ74" s="15">
        <v>0</v>
      </c>
      <c r="AU74" s="64">
        <v>40</v>
      </c>
      <c r="AV74" s="15">
        <v>1375.4729070000001</v>
      </c>
      <c r="AW74" s="15">
        <v>168.20470592000001</v>
      </c>
      <c r="AX74" s="15">
        <v>168.09172332</v>
      </c>
      <c r="AY74" s="15">
        <v>157.18431211999999</v>
      </c>
      <c r="AZ74" s="15">
        <v>6.6931506849</v>
      </c>
      <c r="BA74" s="15">
        <v>155.80724530000001</v>
      </c>
      <c r="BB74" s="15">
        <v>124.49957399</v>
      </c>
      <c r="BC74" s="15">
        <v>105.22024876</v>
      </c>
      <c r="BD74" s="15">
        <v>4.9179284273999997</v>
      </c>
      <c r="BE74" s="15">
        <v>0</v>
      </c>
    </row>
    <row r="75" spans="5:57">
      <c r="E75" s="64">
        <v>41</v>
      </c>
      <c r="F75" s="15">
        <v>1957.691789</v>
      </c>
      <c r="G75" s="15">
        <v>267.70974109999997</v>
      </c>
      <c r="H75" s="15">
        <v>278.67662424999997</v>
      </c>
      <c r="I75" s="15">
        <v>248.44475546000001</v>
      </c>
      <c r="J75" s="15">
        <v>6.6931506849</v>
      </c>
      <c r="K75" s="15">
        <v>26.696684524999998</v>
      </c>
      <c r="L75" s="15">
        <v>231.68673554</v>
      </c>
      <c r="M75" s="15">
        <v>422.48931966999999</v>
      </c>
      <c r="N75" s="15">
        <v>7.0575271479000001</v>
      </c>
      <c r="O75" s="15">
        <v>0</v>
      </c>
      <c r="S75" s="64">
        <v>41</v>
      </c>
      <c r="T75" s="15">
        <v>1551.9083968</v>
      </c>
      <c r="U75" s="15">
        <v>216.96733766</v>
      </c>
      <c r="V75" s="15">
        <v>197.23724443</v>
      </c>
      <c r="W75" s="15">
        <v>77.050072901999997</v>
      </c>
      <c r="X75" s="15">
        <v>6.6931506849</v>
      </c>
      <c r="Y75" s="15">
        <v>319.38696529999999</v>
      </c>
      <c r="Z75" s="15">
        <v>153.16614086000001</v>
      </c>
      <c r="AA75" s="15">
        <v>175.16032662000001</v>
      </c>
      <c r="AB75" s="15">
        <v>5.8192468137000004</v>
      </c>
      <c r="AC75" s="15">
        <v>0</v>
      </c>
      <c r="AG75" s="64">
        <v>41</v>
      </c>
      <c r="AH75" s="15">
        <v>1361.7895716</v>
      </c>
      <c r="AI75" s="15">
        <v>179.43520613000001</v>
      </c>
      <c r="AJ75" s="15">
        <v>201.48700238000001</v>
      </c>
      <c r="AK75" s="15">
        <v>168.60676615</v>
      </c>
      <c r="AL75" s="15">
        <v>6.6931506849</v>
      </c>
      <c r="AM75" s="15">
        <v>106.10892146</v>
      </c>
      <c r="AN75" s="15">
        <v>124.60788126999999</v>
      </c>
      <c r="AO75" s="15">
        <v>304.29224454000001</v>
      </c>
      <c r="AP75" s="15">
        <v>5.2768493150999998</v>
      </c>
      <c r="AQ75" s="15">
        <v>0</v>
      </c>
      <c r="AU75" s="64">
        <v>41</v>
      </c>
      <c r="AV75" s="15">
        <v>1369.1807173</v>
      </c>
      <c r="AW75" s="15">
        <v>167.31399278000001</v>
      </c>
      <c r="AX75" s="15">
        <v>167.28425415000001</v>
      </c>
      <c r="AY75" s="15">
        <v>157.09452729</v>
      </c>
      <c r="AZ75" s="15">
        <v>6.6931506849</v>
      </c>
      <c r="BA75" s="15">
        <v>155.81802429999999</v>
      </c>
      <c r="BB75" s="15">
        <v>124.00199646</v>
      </c>
      <c r="BC75" s="15">
        <v>104.75091642</v>
      </c>
      <c r="BD75" s="15">
        <v>4.9179284273999997</v>
      </c>
      <c r="BE75" s="15">
        <v>0</v>
      </c>
    </row>
    <row r="76" spans="5:57">
      <c r="E76" s="64">
        <v>42</v>
      </c>
      <c r="F76" s="15">
        <v>1947.2089828000001</v>
      </c>
      <c r="G76" s="15">
        <v>266.20353476999998</v>
      </c>
      <c r="H76" s="15">
        <v>277.25492491</v>
      </c>
      <c r="I76" s="15">
        <v>248.20238516000001</v>
      </c>
      <c r="J76" s="15">
        <v>6.6931506849</v>
      </c>
      <c r="K76" s="15">
        <v>26.677390693</v>
      </c>
      <c r="L76" s="15">
        <v>230.7799555</v>
      </c>
      <c r="M76" s="15">
        <v>419.92170900999997</v>
      </c>
      <c r="N76" s="15">
        <v>7.0575271479000001</v>
      </c>
      <c r="O76" s="15">
        <v>0</v>
      </c>
      <c r="S76" s="64">
        <v>42</v>
      </c>
      <c r="T76" s="15">
        <v>1543.1332520000001</v>
      </c>
      <c r="U76" s="15">
        <v>215.86101357000001</v>
      </c>
      <c r="V76" s="15">
        <v>196.66977337</v>
      </c>
      <c r="W76" s="15">
        <v>77.403673019999999</v>
      </c>
      <c r="X76" s="15">
        <v>6.6931506849</v>
      </c>
      <c r="Y76" s="15">
        <v>319.48960785999998</v>
      </c>
      <c r="Z76" s="15">
        <v>152.56379791000001</v>
      </c>
      <c r="AA76" s="15">
        <v>174.00965073</v>
      </c>
      <c r="AB76" s="15">
        <v>5.8192468137000004</v>
      </c>
      <c r="AC76" s="15">
        <v>0</v>
      </c>
      <c r="AG76" s="64">
        <v>42</v>
      </c>
      <c r="AH76" s="15">
        <v>1354.0561243</v>
      </c>
      <c r="AI76" s="15">
        <v>178.53839375000001</v>
      </c>
      <c r="AJ76" s="15">
        <v>200.92277118000001</v>
      </c>
      <c r="AK76" s="15">
        <v>168.47469882999999</v>
      </c>
      <c r="AL76" s="15">
        <v>6.6931506849</v>
      </c>
      <c r="AM76" s="15">
        <v>106.10011563</v>
      </c>
      <c r="AN76" s="15">
        <v>124.12448571</v>
      </c>
      <c r="AO76" s="15">
        <v>302.24827832</v>
      </c>
      <c r="AP76" s="15">
        <v>5.2768493150999998</v>
      </c>
      <c r="AQ76" s="15">
        <v>0</v>
      </c>
      <c r="AU76" s="64">
        <v>42</v>
      </c>
      <c r="AV76" s="15">
        <v>1361.7491418</v>
      </c>
      <c r="AW76" s="15">
        <v>166.24032076</v>
      </c>
      <c r="AX76" s="15">
        <v>166.88788127000001</v>
      </c>
      <c r="AY76" s="15">
        <v>157.02740673</v>
      </c>
      <c r="AZ76" s="15">
        <v>6.6931506849</v>
      </c>
      <c r="BA76" s="15">
        <v>155.83264686000001</v>
      </c>
      <c r="BB76" s="15">
        <v>123.50899183</v>
      </c>
      <c r="BC76" s="15">
        <v>104.26935942999999</v>
      </c>
      <c r="BD76" s="15">
        <v>4.9179284273999997</v>
      </c>
      <c r="BE76" s="15">
        <v>0</v>
      </c>
    </row>
    <row r="77" spans="5:57">
      <c r="E77" s="64">
        <v>43</v>
      </c>
      <c r="F77" s="15">
        <v>1936.5764561000001</v>
      </c>
      <c r="G77" s="15">
        <v>264.55868321999998</v>
      </c>
      <c r="H77" s="15">
        <v>275.95065373</v>
      </c>
      <c r="I77" s="15">
        <v>248.13095250000001</v>
      </c>
      <c r="J77" s="15">
        <v>6.6931506849</v>
      </c>
      <c r="K77" s="15">
        <v>26.658327749000001</v>
      </c>
      <c r="L77" s="15">
        <v>229.87754896999999</v>
      </c>
      <c r="M77" s="15">
        <v>417.35717670999998</v>
      </c>
      <c r="N77" s="15">
        <v>7.0575271479000001</v>
      </c>
      <c r="O77" s="15">
        <v>0</v>
      </c>
      <c r="S77" s="64">
        <v>43</v>
      </c>
      <c r="T77" s="15">
        <v>1534.5461863</v>
      </c>
      <c r="U77" s="15">
        <v>214.47602112000001</v>
      </c>
      <c r="V77" s="15">
        <v>195.87261344000001</v>
      </c>
      <c r="W77" s="15">
        <v>77.797015978000005</v>
      </c>
      <c r="X77" s="15">
        <v>6.6931506849</v>
      </c>
      <c r="Y77" s="15">
        <v>319.61714775000002</v>
      </c>
      <c r="Z77" s="15">
        <v>151.96625058999999</v>
      </c>
      <c r="AA77" s="15">
        <v>172.85653675</v>
      </c>
      <c r="AB77" s="15">
        <v>5.8192468137000004</v>
      </c>
      <c r="AC77" s="15">
        <v>0</v>
      </c>
      <c r="AG77" s="64">
        <v>43</v>
      </c>
      <c r="AH77" s="15">
        <v>1346.6661035</v>
      </c>
      <c r="AI77" s="15">
        <v>177.28514691000001</v>
      </c>
      <c r="AJ77" s="15">
        <v>200.16043579000001</v>
      </c>
      <c r="AK77" s="15">
        <v>168.40508005999999</v>
      </c>
      <c r="AL77" s="15">
        <v>6.6931506849</v>
      </c>
      <c r="AM77" s="15">
        <v>106.09414025</v>
      </c>
      <c r="AN77" s="15">
        <v>123.64430584</v>
      </c>
      <c r="AO77" s="15">
        <v>300.20518756000001</v>
      </c>
      <c r="AP77" s="15">
        <v>5.2768493150999998</v>
      </c>
      <c r="AQ77" s="15">
        <v>0</v>
      </c>
      <c r="AU77" s="64">
        <v>43</v>
      </c>
      <c r="AV77" s="15">
        <v>1354.3083011000001</v>
      </c>
      <c r="AW77" s="15">
        <v>164.87515411999999</v>
      </c>
      <c r="AX77" s="15">
        <v>166.19139165999999</v>
      </c>
      <c r="AY77" s="15">
        <v>156.96254048</v>
      </c>
      <c r="AZ77" s="15">
        <v>6.6931506849</v>
      </c>
      <c r="BA77" s="15">
        <v>155.85093957999999</v>
      </c>
      <c r="BB77" s="15">
        <v>123.02059355</v>
      </c>
      <c r="BC77" s="15">
        <v>103.77600489</v>
      </c>
      <c r="BD77" s="15">
        <v>4.9179284273999997</v>
      </c>
      <c r="BE77" s="15">
        <v>0</v>
      </c>
    </row>
    <row r="78" spans="5:57">
      <c r="E78" s="64">
        <v>44</v>
      </c>
      <c r="F78" s="15">
        <v>1925.5963886</v>
      </c>
      <c r="G78" s="15">
        <v>263.18273413999998</v>
      </c>
      <c r="H78" s="15">
        <v>274.97650788999999</v>
      </c>
      <c r="I78" s="15">
        <v>247.80803272</v>
      </c>
      <c r="J78" s="15">
        <v>6.6931506849</v>
      </c>
      <c r="K78" s="15">
        <v>26.639490990999999</v>
      </c>
      <c r="L78" s="15">
        <v>228.97968592999999</v>
      </c>
      <c r="M78" s="15">
        <v>414.79628552000003</v>
      </c>
      <c r="N78" s="15">
        <v>7.0575271479000001</v>
      </c>
      <c r="O78" s="15">
        <v>0</v>
      </c>
      <c r="S78" s="64">
        <v>44</v>
      </c>
      <c r="T78" s="15">
        <v>1525.8788285999999</v>
      </c>
      <c r="U78" s="15">
        <v>212.91868059999999</v>
      </c>
      <c r="V78" s="15">
        <v>195.3643285</v>
      </c>
      <c r="W78" s="15">
        <v>78.154123924000004</v>
      </c>
      <c r="X78" s="15">
        <v>6.6931506849</v>
      </c>
      <c r="Y78" s="15">
        <v>319.76844331000001</v>
      </c>
      <c r="Z78" s="15">
        <v>151.37356162</v>
      </c>
      <c r="AA78" s="15">
        <v>171.70130083999999</v>
      </c>
      <c r="AB78" s="15">
        <v>5.8192468137000004</v>
      </c>
      <c r="AC78" s="15">
        <v>0</v>
      </c>
      <c r="AG78" s="64">
        <v>44</v>
      </c>
      <c r="AH78" s="15">
        <v>1338.8333385000001</v>
      </c>
      <c r="AI78" s="15">
        <v>176.32281825000001</v>
      </c>
      <c r="AJ78" s="15">
        <v>199.59521455999999</v>
      </c>
      <c r="AK78" s="15">
        <v>168.29017314000001</v>
      </c>
      <c r="AL78" s="15">
        <v>6.6931506849</v>
      </c>
      <c r="AM78" s="15">
        <v>106.09086768</v>
      </c>
      <c r="AN78" s="15">
        <v>123.16740944999999</v>
      </c>
      <c r="AO78" s="15">
        <v>298.16341160000002</v>
      </c>
      <c r="AP78" s="15">
        <v>5.2768493150999998</v>
      </c>
      <c r="AQ78" s="15">
        <v>0</v>
      </c>
      <c r="AU78" s="64">
        <v>44</v>
      </c>
      <c r="AV78" s="15">
        <v>1346.6590234</v>
      </c>
      <c r="AW78" s="15">
        <v>163.63951953</v>
      </c>
      <c r="AX78" s="15">
        <v>165.62710275000001</v>
      </c>
      <c r="AY78" s="15">
        <v>156.84437849</v>
      </c>
      <c r="AZ78" s="15">
        <v>6.6931506849</v>
      </c>
      <c r="BA78" s="15">
        <v>155.87272908</v>
      </c>
      <c r="BB78" s="15">
        <v>122.53683511</v>
      </c>
      <c r="BC78" s="15">
        <v>103.27127992</v>
      </c>
      <c r="BD78" s="15">
        <v>4.9179284273999997</v>
      </c>
      <c r="BE78" s="15">
        <v>0</v>
      </c>
    </row>
    <row r="79" spans="5:57">
      <c r="E79" s="64">
        <v>45</v>
      </c>
      <c r="F79" s="15">
        <v>1915.291516</v>
      </c>
      <c r="G79" s="15">
        <v>261.62076685</v>
      </c>
      <c r="H79" s="15">
        <v>273.52544394</v>
      </c>
      <c r="I79" s="15">
        <v>247.47285441</v>
      </c>
      <c r="J79" s="15">
        <v>6.6931506849</v>
      </c>
      <c r="K79" s="15">
        <v>26.620875715</v>
      </c>
      <c r="L79" s="15">
        <v>228.08653638000001</v>
      </c>
      <c r="M79" s="15">
        <v>412.23959819999999</v>
      </c>
      <c r="N79" s="15">
        <v>7.0575271479000001</v>
      </c>
      <c r="O79" s="15">
        <v>0</v>
      </c>
      <c r="S79" s="64">
        <v>45</v>
      </c>
      <c r="T79" s="15">
        <v>1517.5116327999999</v>
      </c>
      <c r="U79" s="15">
        <v>211.54586990000001</v>
      </c>
      <c r="V79" s="15">
        <v>194.48999344999999</v>
      </c>
      <c r="W79" s="15">
        <v>78.392590244000004</v>
      </c>
      <c r="X79" s="15">
        <v>6.6931506849</v>
      </c>
      <c r="Y79" s="15">
        <v>319.94235286999998</v>
      </c>
      <c r="Z79" s="15">
        <v>150.78579374</v>
      </c>
      <c r="AA79" s="15">
        <v>170.54425918999999</v>
      </c>
      <c r="AB79" s="15">
        <v>5.8192468137000004</v>
      </c>
      <c r="AC79" s="15">
        <v>0</v>
      </c>
      <c r="AG79" s="64">
        <v>45</v>
      </c>
      <c r="AH79" s="15">
        <v>1331.9729127000001</v>
      </c>
      <c r="AI79" s="15">
        <v>175.01714555999999</v>
      </c>
      <c r="AJ79" s="15">
        <v>198.49997117999999</v>
      </c>
      <c r="AK79" s="15">
        <v>168.07629319</v>
      </c>
      <c r="AL79" s="15">
        <v>6.6931506849</v>
      </c>
      <c r="AM79" s="15">
        <v>106.09017025999999</v>
      </c>
      <c r="AN79" s="15">
        <v>122.69386434</v>
      </c>
      <c r="AO79" s="15">
        <v>296.12338980999999</v>
      </c>
      <c r="AP79" s="15">
        <v>5.2768493150999998</v>
      </c>
      <c r="AQ79" s="15">
        <v>0</v>
      </c>
      <c r="AU79" s="64">
        <v>45</v>
      </c>
      <c r="AV79" s="15">
        <v>1338.8733777</v>
      </c>
      <c r="AW79" s="15">
        <v>162.90047049</v>
      </c>
      <c r="AX79" s="15">
        <v>164.80510236999999</v>
      </c>
      <c r="AY79" s="15">
        <v>156.62371046000001</v>
      </c>
      <c r="AZ79" s="15">
        <v>6.6931506849</v>
      </c>
      <c r="BA79" s="15">
        <v>155.89784198999999</v>
      </c>
      <c r="BB79" s="15">
        <v>122.05774993999999</v>
      </c>
      <c r="BC79" s="15">
        <v>102.75561164</v>
      </c>
      <c r="BD79" s="15">
        <v>4.9179284273999997</v>
      </c>
      <c r="BE79" s="15">
        <v>0</v>
      </c>
    </row>
    <row r="80" spans="5:57">
      <c r="E80" s="64">
        <v>46</v>
      </c>
      <c r="F80" s="15">
        <v>1906.9617257</v>
      </c>
      <c r="G80" s="15">
        <v>260.47832794999999</v>
      </c>
      <c r="H80" s="15">
        <v>271.64674310999999</v>
      </c>
      <c r="I80" s="15">
        <v>247.16138457</v>
      </c>
      <c r="J80" s="15">
        <v>6.6931506849</v>
      </c>
      <c r="K80" s="15">
        <v>26.602477220000001</v>
      </c>
      <c r="L80" s="15">
        <v>227.19827031</v>
      </c>
      <c r="M80" s="15">
        <v>409.68767749</v>
      </c>
      <c r="N80" s="15">
        <v>7.0575271479000001</v>
      </c>
      <c r="O80" s="15">
        <v>0</v>
      </c>
      <c r="S80" s="64">
        <v>46</v>
      </c>
      <c r="T80" s="15">
        <v>1509.7306401999999</v>
      </c>
      <c r="U80" s="15">
        <v>210.56302597999999</v>
      </c>
      <c r="V80" s="15">
        <v>193.16103709000001</v>
      </c>
      <c r="W80" s="15">
        <v>78.619085706000007</v>
      </c>
      <c r="X80" s="15">
        <v>6.6931506849</v>
      </c>
      <c r="Y80" s="15">
        <v>320.13773474999999</v>
      </c>
      <c r="Z80" s="15">
        <v>150.20300965999999</v>
      </c>
      <c r="AA80" s="15">
        <v>169.38572797</v>
      </c>
      <c r="AB80" s="15">
        <v>5.8192468137000004</v>
      </c>
      <c r="AC80" s="15">
        <v>0</v>
      </c>
      <c r="AG80" s="64">
        <v>46</v>
      </c>
      <c r="AH80" s="15">
        <v>1324.8930639</v>
      </c>
      <c r="AI80" s="15">
        <v>174.42895530000001</v>
      </c>
      <c r="AJ80" s="15">
        <v>197.29165283</v>
      </c>
      <c r="AK80" s="15">
        <v>167.8284855</v>
      </c>
      <c r="AL80" s="15">
        <v>6.6931506849</v>
      </c>
      <c r="AM80" s="15">
        <v>106.09192036</v>
      </c>
      <c r="AN80" s="15">
        <v>122.22373828000001</v>
      </c>
      <c r="AO80" s="15">
        <v>294.08556154000001</v>
      </c>
      <c r="AP80" s="15">
        <v>5.2768493150999998</v>
      </c>
      <c r="AQ80" s="15">
        <v>0</v>
      </c>
      <c r="AU80" s="64">
        <v>46</v>
      </c>
      <c r="AV80" s="15">
        <v>1331.6212872999999</v>
      </c>
      <c r="AW80" s="15">
        <v>161.78542856999999</v>
      </c>
      <c r="AX80" s="15">
        <v>163.93113575000001</v>
      </c>
      <c r="AY80" s="15">
        <v>156.38448159999999</v>
      </c>
      <c r="AZ80" s="15">
        <v>6.6931506849</v>
      </c>
      <c r="BA80" s="15">
        <v>155.92610493000001</v>
      </c>
      <c r="BB80" s="15">
        <v>121.58337152999999</v>
      </c>
      <c r="BC80" s="15">
        <v>102.22942716999999</v>
      </c>
      <c r="BD80" s="15">
        <v>4.9179284273999997</v>
      </c>
      <c r="BE80" s="15">
        <v>0</v>
      </c>
    </row>
    <row r="81" spans="5:57">
      <c r="E81" s="64">
        <v>47</v>
      </c>
      <c r="F81" s="15">
        <v>1898.5065879000001</v>
      </c>
      <c r="G81" s="15">
        <v>259.27029612000001</v>
      </c>
      <c r="H81" s="15">
        <v>270.15822616999998</v>
      </c>
      <c r="I81" s="15">
        <v>246.86607916</v>
      </c>
      <c r="J81" s="15">
        <v>6.6931506849</v>
      </c>
      <c r="K81" s="15">
        <v>26.584290802999998</v>
      </c>
      <c r="L81" s="15">
        <v>226.31505773000001</v>
      </c>
      <c r="M81" s="15">
        <v>407.14108614000003</v>
      </c>
      <c r="N81" s="15">
        <v>7.0575271479000001</v>
      </c>
      <c r="O81" s="15">
        <v>0</v>
      </c>
      <c r="S81" s="64">
        <v>47</v>
      </c>
      <c r="T81" s="15">
        <v>1502.7771865</v>
      </c>
      <c r="U81" s="15">
        <v>209.84833562</v>
      </c>
      <c r="V81" s="15">
        <v>191.99784794999999</v>
      </c>
      <c r="W81" s="15">
        <v>78.925647487999996</v>
      </c>
      <c r="X81" s="15">
        <v>6.6931506849</v>
      </c>
      <c r="Y81" s="15">
        <v>320.35344729000002</v>
      </c>
      <c r="Z81" s="15">
        <v>149.62527209999999</v>
      </c>
      <c r="AA81" s="15">
        <v>168.22602334000001</v>
      </c>
      <c r="AB81" s="15">
        <v>5.8192468137000004</v>
      </c>
      <c r="AC81" s="15">
        <v>0</v>
      </c>
      <c r="AG81" s="64">
        <v>47</v>
      </c>
      <c r="AH81" s="15">
        <v>1318.8668617999999</v>
      </c>
      <c r="AI81" s="15">
        <v>173.67359020999999</v>
      </c>
      <c r="AJ81" s="15">
        <v>196.30463373000001</v>
      </c>
      <c r="AK81" s="15">
        <v>167.67266773</v>
      </c>
      <c r="AL81" s="15">
        <v>6.6931506849</v>
      </c>
      <c r="AM81" s="15">
        <v>106.09599032</v>
      </c>
      <c r="AN81" s="15">
        <v>121.75709907</v>
      </c>
      <c r="AO81" s="15">
        <v>292.05036616000001</v>
      </c>
      <c r="AP81" s="15">
        <v>5.2768493150999998</v>
      </c>
      <c r="AQ81" s="15">
        <v>0</v>
      </c>
      <c r="AU81" s="64">
        <v>47</v>
      </c>
      <c r="AV81" s="15">
        <v>1325.7976349</v>
      </c>
      <c r="AW81" s="15">
        <v>160.89989410000001</v>
      </c>
      <c r="AX81" s="15">
        <v>163.01271102999999</v>
      </c>
      <c r="AY81" s="15">
        <v>156.20217031999999</v>
      </c>
      <c r="AZ81" s="15">
        <v>6.6931506849</v>
      </c>
      <c r="BA81" s="15">
        <v>155.95734449</v>
      </c>
      <c r="BB81" s="15">
        <v>121.11373331999999</v>
      </c>
      <c r="BC81" s="15">
        <v>101.69315361</v>
      </c>
      <c r="BD81" s="15">
        <v>4.9179284273999997</v>
      </c>
      <c r="BE81" s="15">
        <v>0</v>
      </c>
    </row>
    <row r="82" spans="5:57">
      <c r="E82" s="64">
        <v>48</v>
      </c>
      <c r="F82" s="15">
        <v>1889.9140817</v>
      </c>
      <c r="G82" s="15">
        <v>257.84777099000001</v>
      </c>
      <c r="H82" s="15">
        <v>269.11635619999998</v>
      </c>
      <c r="I82" s="15">
        <v>246.47598848999999</v>
      </c>
      <c r="J82" s="15">
        <v>6.6931506849</v>
      </c>
      <c r="K82" s="15">
        <v>26.566311762000002</v>
      </c>
      <c r="L82" s="15">
        <v>225.43706861999999</v>
      </c>
      <c r="M82" s="15">
        <v>404.60038689999999</v>
      </c>
      <c r="N82" s="15">
        <v>7.0575271479000001</v>
      </c>
      <c r="O82" s="15">
        <v>0</v>
      </c>
      <c r="S82" s="64">
        <v>48</v>
      </c>
      <c r="T82" s="15">
        <v>1496.4149786999999</v>
      </c>
      <c r="U82" s="15">
        <v>208.5181355</v>
      </c>
      <c r="V82" s="15">
        <v>190.93917701000001</v>
      </c>
      <c r="W82" s="15">
        <v>79.151954996000001</v>
      </c>
      <c r="X82" s="15">
        <v>6.6931506849</v>
      </c>
      <c r="Y82" s="15">
        <v>320.58834882000002</v>
      </c>
      <c r="Z82" s="15">
        <v>149.05264378999999</v>
      </c>
      <c r="AA82" s="15">
        <v>167.06546148000001</v>
      </c>
      <c r="AB82" s="15">
        <v>5.8192468137000004</v>
      </c>
      <c r="AC82" s="15">
        <v>0</v>
      </c>
      <c r="AG82" s="64">
        <v>48</v>
      </c>
      <c r="AH82" s="15">
        <v>1313.1199200999999</v>
      </c>
      <c r="AI82" s="15">
        <v>172.51800256000001</v>
      </c>
      <c r="AJ82" s="15">
        <v>195.49922662</v>
      </c>
      <c r="AK82" s="15">
        <v>167.45620009000001</v>
      </c>
      <c r="AL82" s="15">
        <v>6.6931506849</v>
      </c>
      <c r="AM82" s="15">
        <v>106.10225251999999</v>
      </c>
      <c r="AN82" s="15">
        <v>121.29401448</v>
      </c>
      <c r="AO82" s="15">
        <v>290.01824300999999</v>
      </c>
      <c r="AP82" s="15">
        <v>5.2768493150999998</v>
      </c>
      <c r="AQ82" s="15">
        <v>0</v>
      </c>
      <c r="AU82" s="64">
        <v>48</v>
      </c>
      <c r="AV82" s="15">
        <v>1320.0768794999999</v>
      </c>
      <c r="AW82" s="15">
        <v>159.92752733</v>
      </c>
      <c r="AX82" s="15">
        <v>162.11694462</v>
      </c>
      <c r="AY82" s="15">
        <v>155.98113605</v>
      </c>
      <c r="AZ82" s="15">
        <v>6.6931506849</v>
      </c>
      <c r="BA82" s="15">
        <v>155.99138732</v>
      </c>
      <c r="BB82" s="15">
        <v>120.64886878999999</v>
      </c>
      <c r="BC82" s="15">
        <v>101.14721809</v>
      </c>
      <c r="BD82" s="15">
        <v>4.9179284273999997</v>
      </c>
      <c r="BE82" s="15">
        <v>0</v>
      </c>
    </row>
    <row r="83" spans="5:57">
      <c r="E83" s="64">
        <v>49</v>
      </c>
      <c r="F83" s="15">
        <v>1882.3580790999999</v>
      </c>
      <c r="G83" s="15">
        <v>256.12770173000001</v>
      </c>
      <c r="H83" s="15">
        <v>267.27500035000003</v>
      </c>
      <c r="I83" s="15">
        <v>246.14642425</v>
      </c>
      <c r="J83" s="15">
        <v>6.6931506849</v>
      </c>
      <c r="K83" s="15">
        <v>26.548535394999998</v>
      </c>
      <c r="L83" s="15">
        <v>224.56447297</v>
      </c>
      <c r="M83" s="15">
        <v>402.06614252999998</v>
      </c>
      <c r="N83" s="15">
        <v>7.0575271479000001</v>
      </c>
      <c r="O83" s="15">
        <v>0</v>
      </c>
      <c r="S83" s="64">
        <v>49</v>
      </c>
      <c r="T83" s="15">
        <v>1489.8209466000001</v>
      </c>
      <c r="U83" s="15">
        <v>207.26260352</v>
      </c>
      <c r="V83" s="15">
        <v>190.01771568999999</v>
      </c>
      <c r="W83" s="15">
        <v>79.398209030000004</v>
      </c>
      <c r="X83" s="15">
        <v>6.6931506849</v>
      </c>
      <c r="Y83" s="15">
        <v>320.84129767000002</v>
      </c>
      <c r="Z83" s="15">
        <v>148.48518745000001</v>
      </c>
      <c r="AA83" s="15">
        <v>165.90435857</v>
      </c>
      <c r="AB83" s="15">
        <v>5.8192468137000004</v>
      </c>
      <c r="AC83" s="15">
        <v>0</v>
      </c>
      <c r="AG83" s="64">
        <v>49</v>
      </c>
      <c r="AH83" s="15">
        <v>1306.9398842999999</v>
      </c>
      <c r="AI83" s="15">
        <v>171.84362969</v>
      </c>
      <c r="AJ83" s="15">
        <v>194.61852787999999</v>
      </c>
      <c r="AK83" s="15">
        <v>167.26690348</v>
      </c>
      <c r="AL83" s="15">
        <v>6.6931506849</v>
      </c>
      <c r="AM83" s="15">
        <v>106.11057929</v>
      </c>
      <c r="AN83" s="15">
        <v>120.83455232</v>
      </c>
      <c r="AO83" s="15">
        <v>287.98963146</v>
      </c>
      <c r="AP83" s="15">
        <v>5.2768493150999998</v>
      </c>
      <c r="AQ83" s="15">
        <v>0</v>
      </c>
      <c r="AU83" s="64">
        <v>49</v>
      </c>
      <c r="AV83" s="15">
        <v>1314.4275958000001</v>
      </c>
      <c r="AW83" s="15">
        <v>158.81711952000001</v>
      </c>
      <c r="AX83" s="15">
        <v>161.29768175000001</v>
      </c>
      <c r="AY83" s="15">
        <v>155.7501676</v>
      </c>
      <c r="AZ83" s="15">
        <v>6.6931506849</v>
      </c>
      <c r="BA83" s="15">
        <v>156.02806000999999</v>
      </c>
      <c r="BB83" s="15">
        <v>120.18881139</v>
      </c>
      <c r="BC83" s="15">
        <v>100.59204772</v>
      </c>
      <c r="BD83" s="15">
        <v>4.9179284273999997</v>
      </c>
      <c r="BE83" s="15">
        <v>0</v>
      </c>
    </row>
    <row r="84" spans="5:57">
      <c r="E84" s="64">
        <v>50</v>
      </c>
      <c r="F84" s="15">
        <v>1873.7990287</v>
      </c>
      <c r="G84" s="15">
        <v>254.5416572</v>
      </c>
      <c r="H84" s="15">
        <v>266.30266356999999</v>
      </c>
      <c r="I84" s="15">
        <v>245.81686404000001</v>
      </c>
      <c r="J84" s="15">
        <v>6.6931506849</v>
      </c>
      <c r="K84" s="15">
        <v>26.530957000000001</v>
      </c>
      <c r="L84" s="15">
        <v>223.69744079</v>
      </c>
      <c r="M84" s="15">
        <v>399.53891577000002</v>
      </c>
      <c r="N84" s="15">
        <v>7.0575271479000001</v>
      </c>
      <c r="O84" s="15">
        <v>0</v>
      </c>
      <c r="S84" s="64">
        <v>50</v>
      </c>
      <c r="T84" s="15">
        <v>1483.0208798000001</v>
      </c>
      <c r="U84" s="15">
        <v>205.9872092</v>
      </c>
      <c r="V84" s="15">
        <v>189.29382018000001</v>
      </c>
      <c r="W84" s="15">
        <v>79.672794280999994</v>
      </c>
      <c r="X84" s="15">
        <v>6.6931506849</v>
      </c>
      <c r="Y84" s="15">
        <v>321.11115217999998</v>
      </c>
      <c r="Z84" s="15">
        <v>147.92296579999999</v>
      </c>
      <c r="AA84" s="15">
        <v>164.74303078</v>
      </c>
      <c r="AB84" s="15">
        <v>5.8192468137000004</v>
      </c>
      <c r="AC84" s="15">
        <v>0</v>
      </c>
      <c r="AG84" s="64">
        <v>50</v>
      </c>
      <c r="AH84" s="15">
        <v>1301.2226043000001</v>
      </c>
      <c r="AI84" s="15">
        <v>170.73972757999999</v>
      </c>
      <c r="AJ84" s="15">
        <v>193.68812600000001</v>
      </c>
      <c r="AK84" s="15">
        <v>167.09408339000001</v>
      </c>
      <c r="AL84" s="15">
        <v>6.6931506849</v>
      </c>
      <c r="AM84" s="15">
        <v>106.12084299999999</v>
      </c>
      <c r="AN84" s="15">
        <v>120.37878035999999</v>
      </c>
      <c r="AO84" s="15">
        <v>285.96497085999999</v>
      </c>
      <c r="AP84" s="15">
        <v>5.2768493150999998</v>
      </c>
      <c r="AQ84" s="15">
        <v>0</v>
      </c>
      <c r="AU84" s="64">
        <v>50</v>
      </c>
      <c r="AV84" s="15">
        <v>1308.8480231999999</v>
      </c>
      <c r="AW84" s="15">
        <v>157.39642961000001</v>
      </c>
      <c r="AX84" s="15">
        <v>160.66694318</v>
      </c>
      <c r="AY84" s="15">
        <v>155.57124575</v>
      </c>
      <c r="AZ84" s="15">
        <v>6.6931506849</v>
      </c>
      <c r="BA84" s="15">
        <v>156.06718918999999</v>
      </c>
      <c r="BB84" s="15">
        <v>119.7335946</v>
      </c>
      <c r="BC84" s="15">
        <v>100.02806962</v>
      </c>
      <c r="BD84" s="15">
        <v>4.9179284273999997</v>
      </c>
      <c r="BE84" s="15">
        <v>0</v>
      </c>
    </row>
    <row r="85" spans="5:57">
      <c r="E85" s="64">
        <v>51</v>
      </c>
      <c r="F85" s="15">
        <v>1865.0982736999999</v>
      </c>
      <c r="G85" s="15">
        <v>252.96511090000001</v>
      </c>
      <c r="H85" s="15">
        <v>265.46253313</v>
      </c>
      <c r="I85" s="15">
        <v>245.48730384000001</v>
      </c>
      <c r="J85" s="15">
        <v>6.6931506849</v>
      </c>
      <c r="K85" s="15">
        <v>26.513571874</v>
      </c>
      <c r="L85" s="15">
        <v>222.83614206999999</v>
      </c>
      <c r="M85" s="15">
        <v>397.01926937000002</v>
      </c>
      <c r="N85" s="15">
        <v>7.0575271479000001</v>
      </c>
      <c r="O85" s="15">
        <v>0</v>
      </c>
      <c r="S85" s="64">
        <v>51</v>
      </c>
      <c r="T85" s="15">
        <v>1476.3843392000001</v>
      </c>
      <c r="U85" s="15">
        <v>204.40179280999999</v>
      </c>
      <c r="V85" s="15">
        <v>188.71642047</v>
      </c>
      <c r="W85" s="15">
        <v>79.947379533000003</v>
      </c>
      <c r="X85" s="15">
        <v>6.6931506849</v>
      </c>
      <c r="Y85" s="15">
        <v>321.39677066000002</v>
      </c>
      <c r="Z85" s="15">
        <v>147.36604155000001</v>
      </c>
      <c r="AA85" s="15">
        <v>163.58179428</v>
      </c>
      <c r="AB85" s="15">
        <v>5.8192468137000004</v>
      </c>
      <c r="AC85" s="15">
        <v>0</v>
      </c>
      <c r="AG85" s="64">
        <v>51</v>
      </c>
      <c r="AH85" s="15">
        <v>1295.3853193</v>
      </c>
      <c r="AI85" s="15">
        <v>169.55236273</v>
      </c>
      <c r="AJ85" s="15">
        <v>192.96119188</v>
      </c>
      <c r="AK85" s="15">
        <v>166.92126329999999</v>
      </c>
      <c r="AL85" s="15">
        <v>6.6931506849</v>
      </c>
      <c r="AM85" s="15">
        <v>106.13291599999999</v>
      </c>
      <c r="AN85" s="15">
        <v>119.92676638</v>
      </c>
      <c r="AO85" s="15">
        <v>283.94470057000001</v>
      </c>
      <c r="AP85" s="15">
        <v>5.2768493150999998</v>
      </c>
      <c r="AQ85" s="15">
        <v>0</v>
      </c>
      <c r="AU85" s="64">
        <v>51</v>
      </c>
      <c r="AV85" s="15">
        <v>1302.7099877000001</v>
      </c>
      <c r="AW85" s="15">
        <v>156.17535088</v>
      </c>
      <c r="AX85" s="15">
        <v>160.39331465000001</v>
      </c>
      <c r="AY85" s="15">
        <v>155.39406567</v>
      </c>
      <c r="AZ85" s="15">
        <v>6.6931506849</v>
      </c>
      <c r="BA85" s="15">
        <v>156.10860148</v>
      </c>
      <c r="BB85" s="15">
        <v>119.28325185999999</v>
      </c>
      <c r="BC85" s="15">
        <v>99.455710898000007</v>
      </c>
      <c r="BD85" s="15">
        <v>4.9179284273999997</v>
      </c>
      <c r="BE85" s="15">
        <v>0</v>
      </c>
    </row>
    <row r="86" spans="5:57">
      <c r="E86" s="64">
        <v>52</v>
      </c>
      <c r="F86" s="15">
        <v>1855.61889</v>
      </c>
      <c r="G86" s="15">
        <v>251.71532569999999</v>
      </c>
      <c r="H86" s="15">
        <v>265.07427035000001</v>
      </c>
      <c r="I86" s="15">
        <v>245.15774363</v>
      </c>
      <c r="J86" s="15">
        <v>6.6931506849</v>
      </c>
      <c r="K86" s="15">
        <v>26.496375315000002</v>
      </c>
      <c r="L86" s="15">
        <v>221.98074679000001</v>
      </c>
      <c r="M86" s="15">
        <v>394.50776609000002</v>
      </c>
      <c r="N86" s="15">
        <v>7.0575271479000001</v>
      </c>
      <c r="O86" s="15">
        <v>0</v>
      </c>
      <c r="S86" s="64">
        <v>52</v>
      </c>
      <c r="T86" s="15">
        <v>1469.3979125999999</v>
      </c>
      <c r="U86" s="15">
        <v>203.06960101000001</v>
      </c>
      <c r="V86" s="15">
        <v>188.27254102000001</v>
      </c>
      <c r="W86" s="15">
        <v>80.185106038000001</v>
      </c>
      <c r="X86" s="15">
        <v>6.6931506849</v>
      </c>
      <c r="Y86" s="15">
        <v>321.69701146</v>
      </c>
      <c r="Z86" s="15">
        <v>146.81447743999999</v>
      </c>
      <c r="AA86" s="15">
        <v>162.42096523999999</v>
      </c>
      <c r="AB86" s="15">
        <v>5.8192468137000004</v>
      </c>
      <c r="AC86" s="15">
        <v>0</v>
      </c>
      <c r="AG86" s="64">
        <v>52</v>
      </c>
      <c r="AH86" s="15">
        <v>1289.0414258999999</v>
      </c>
      <c r="AI86" s="15">
        <v>168.49978970999999</v>
      </c>
      <c r="AJ86" s="15">
        <v>192.60607429999999</v>
      </c>
      <c r="AK86" s="15">
        <v>166.74844322000001</v>
      </c>
      <c r="AL86" s="15">
        <v>6.6931506849</v>
      </c>
      <c r="AM86" s="15">
        <v>106.14667066</v>
      </c>
      <c r="AN86" s="15">
        <v>119.47857818999999</v>
      </c>
      <c r="AO86" s="15">
        <v>281.92925995000002</v>
      </c>
      <c r="AP86" s="15">
        <v>5.2768493150999998</v>
      </c>
      <c r="AQ86" s="15">
        <v>0</v>
      </c>
      <c r="AU86" s="64">
        <v>52</v>
      </c>
      <c r="AV86" s="15">
        <v>1296.3457780000001</v>
      </c>
      <c r="AW86" s="15">
        <v>155.44687515999999</v>
      </c>
      <c r="AX86" s="15">
        <v>159.85325728000001</v>
      </c>
      <c r="AY86" s="15">
        <v>155.21688559</v>
      </c>
      <c r="AZ86" s="15">
        <v>6.6931506849</v>
      </c>
      <c r="BA86" s="15">
        <v>156.15212349999999</v>
      </c>
      <c r="BB86" s="15">
        <v>118.83781664999999</v>
      </c>
      <c r="BC86" s="15">
        <v>98.875398673000007</v>
      </c>
      <c r="BD86" s="15">
        <v>4.9179284273999997</v>
      </c>
      <c r="BE86" s="15">
        <v>0</v>
      </c>
    </row>
    <row r="87" spans="5:57">
      <c r="E87" s="64">
        <v>53</v>
      </c>
      <c r="F87" s="15">
        <v>1846.2676719000001</v>
      </c>
      <c r="G87" s="15">
        <v>250.47253234999999</v>
      </c>
      <c r="H87" s="15">
        <v>264.53711747</v>
      </c>
      <c r="I87" s="15">
        <v>244.84191595999999</v>
      </c>
      <c r="J87" s="15">
        <v>6.6931506849</v>
      </c>
      <c r="K87" s="15">
        <v>26.479362621</v>
      </c>
      <c r="L87" s="15">
        <v>221.13142497000001</v>
      </c>
      <c r="M87" s="15">
        <v>392.00496866999998</v>
      </c>
      <c r="N87" s="15">
        <v>7.0575271479000001</v>
      </c>
      <c r="O87" s="15">
        <v>0</v>
      </c>
      <c r="S87" s="64">
        <v>53</v>
      </c>
      <c r="T87" s="15">
        <v>1462.21381</v>
      </c>
      <c r="U87" s="15">
        <v>202.03268109000001</v>
      </c>
      <c r="V87" s="15">
        <v>187.87576675</v>
      </c>
      <c r="W87" s="15">
        <v>80.278131428999998</v>
      </c>
      <c r="X87" s="15">
        <v>6.6931506849</v>
      </c>
      <c r="Y87" s="15">
        <v>322.01073289999999</v>
      </c>
      <c r="Z87" s="15">
        <v>146.26833619000001</v>
      </c>
      <c r="AA87" s="15">
        <v>161.26085983999999</v>
      </c>
      <c r="AB87" s="15">
        <v>5.8192468137000004</v>
      </c>
      <c r="AC87" s="15">
        <v>0</v>
      </c>
      <c r="AG87" s="64">
        <v>53</v>
      </c>
      <c r="AH87" s="15">
        <v>1283.0365867</v>
      </c>
      <c r="AI87" s="15">
        <v>167.36329251999999</v>
      </c>
      <c r="AJ87" s="15">
        <v>191.99582667000001</v>
      </c>
      <c r="AK87" s="15">
        <v>166.57562313</v>
      </c>
      <c r="AL87" s="15">
        <v>6.6931506849</v>
      </c>
      <c r="AM87" s="15">
        <v>106.16197931000001</v>
      </c>
      <c r="AN87" s="15">
        <v>119.03428356000001</v>
      </c>
      <c r="AO87" s="15">
        <v>279.91908834999998</v>
      </c>
      <c r="AP87" s="15">
        <v>5.2768493150999998</v>
      </c>
      <c r="AQ87" s="15">
        <v>0</v>
      </c>
      <c r="AU87" s="64">
        <v>53</v>
      </c>
      <c r="AV87" s="15">
        <v>1289.923544</v>
      </c>
      <c r="AW87" s="15">
        <v>154.78248022</v>
      </c>
      <c r="AX87" s="15">
        <v>159.30714343</v>
      </c>
      <c r="AY87" s="15">
        <v>155.03970551</v>
      </c>
      <c r="AZ87" s="15">
        <v>6.6931506849</v>
      </c>
      <c r="BA87" s="15">
        <v>156.19758185000001</v>
      </c>
      <c r="BB87" s="15">
        <v>118.39732241999999</v>
      </c>
      <c r="BC87" s="15">
        <v>98.287560060000004</v>
      </c>
      <c r="BD87" s="15">
        <v>4.9179284273999997</v>
      </c>
      <c r="BE87" s="15">
        <v>0</v>
      </c>
    </row>
    <row r="88" spans="5:57">
      <c r="E88" s="64">
        <v>54</v>
      </c>
      <c r="F88" s="15">
        <v>1837.2268176</v>
      </c>
      <c r="G88" s="15">
        <v>249.11134326999999</v>
      </c>
      <c r="H88" s="15">
        <v>263.80745662999999</v>
      </c>
      <c r="I88" s="15">
        <v>244.52662821000001</v>
      </c>
      <c r="J88" s="15">
        <v>6.6931506849</v>
      </c>
      <c r="K88" s="15">
        <v>26.462529089</v>
      </c>
      <c r="L88" s="15">
        <v>220.28834658</v>
      </c>
      <c r="M88" s="15">
        <v>389.51143986</v>
      </c>
      <c r="N88" s="15">
        <v>7.0575271479000001</v>
      </c>
      <c r="O88" s="15">
        <v>0</v>
      </c>
      <c r="S88" s="64">
        <v>54</v>
      </c>
      <c r="T88" s="15">
        <v>1455.2398439000001</v>
      </c>
      <c r="U88" s="15">
        <v>201.00195683999999</v>
      </c>
      <c r="V88" s="15">
        <v>187.23985644000001</v>
      </c>
      <c r="W88" s="15">
        <v>80.393960712999998</v>
      </c>
      <c r="X88" s="15">
        <v>6.6931506849</v>
      </c>
      <c r="Y88" s="15">
        <v>322.33679331000002</v>
      </c>
      <c r="Z88" s="15">
        <v>145.72768051</v>
      </c>
      <c r="AA88" s="15">
        <v>160.10179424</v>
      </c>
      <c r="AB88" s="15">
        <v>5.8192468137000004</v>
      </c>
      <c r="AC88" s="15">
        <v>0</v>
      </c>
      <c r="AG88" s="64">
        <v>54</v>
      </c>
      <c r="AH88" s="15">
        <v>1276.90354</v>
      </c>
      <c r="AI88" s="15">
        <v>166.45088828999999</v>
      </c>
      <c r="AJ88" s="15">
        <v>191.28006049999999</v>
      </c>
      <c r="AK88" s="15">
        <v>166.41243621000001</v>
      </c>
      <c r="AL88" s="15">
        <v>6.6931506849</v>
      </c>
      <c r="AM88" s="15">
        <v>106.17871433000001</v>
      </c>
      <c r="AN88" s="15">
        <v>118.59395028</v>
      </c>
      <c r="AO88" s="15">
        <v>277.91462514</v>
      </c>
      <c r="AP88" s="15">
        <v>5.2768493150999998</v>
      </c>
      <c r="AQ88" s="15">
        <v>0</v>
      </c>
      <c r="AU88" s="64">
        <v>54</v>
      </c>
      <c r="AV88" s="15">
        <v>1283.4283296999999</v>
      </c>
      <c r="AW88" s="15">
        <v>154.03373758999999</v>
      </c>
      <c r="AX88" s="15">
        <v>158.91835763</v>
      </c>
      <c r="AY88" s="15">
        <v>154.86252543000001</v>
      </c>
      <c r="AZ88" s="15">
        <v>6.6931506849</v>
      </c>
      <c r="BA88" s="15">
        <v>156.24480317000001</v>
      </c>
      <c r="BB88" s="15">
        <v>117.96180265</v>
      </c>
      <c r="BC88" s="15">
        <v>97.692622173999993</v>
      </c>
      <c r="BD88" s="15">
        <v>4.9179284273999997</v>
      </c>
      <c r="BE88" s="15">
        <v>0</v>
      </c>
    </row>
    <row r="89" spans="5:57">
      <c r="E89" s="64">
        <v>55</v>
      </c>
      <c r="F89" s="15">
        <v>1827.8526433</v>
      </c>
      <c r="G89" s="15">
        <v>248.22029985</v>
      </c>
      <c r="H89" s="15">
        <v>262.97969518000002</v>
      </c>
      <c r="I89" s="15">
        <v>244.17261550000001</v>
      </c>
      <c r="J89" s="15">
        <v>6.6931506849</v>
      </c>
      <c r="K89" s="15">
        <v>26.445870018000001</v>
      </c>
      <c r="L89" s="15">
        <v>219.45168163</v>
      </c>
      <c r="M89" s="15">
        <v>387.02774241999998</v>
      </c>
      <c r="N89" s="15">
        <v>7.0575271479000001</v>
      </c>
      <c r="O89" s="15">
        <v>0</v>
      </c>
      <c r="S89" s="64">
        <v>55</v>
      </c>
      <c r="T89" s="15">
        <v>1448.1039671000001</v>
      </c>
      <c r="U89" s="15">
        <v>200.44737072999999</v>
      </c>
      <c r="V89" s="15">
        <v>186.32806485</v>
      </c>
      <c r="W89" s="15">
        <v>80.471443836999995</v>
      </c>
      <c r="X89" s="15">
        <v>6.6931506849</v>
      </c>
      <c r="Y89" s="15">
        <v>322.67405102999999</v>
      </c>
      <c r="Z89" s="15">
        <v>145.19257313</v>
      </c>
      <c r="AA89" s="15">
        <v>158.94408462999999</v>
      </c>
      <c r="AB89" s="15">
        <v>5.8192468137000004</v>
      </c>
      <c r="AC89" s="15">
        <v>0</v>
      </c>
      <c r="AG89" s="64">
        <v>55</v>
      </c>
      <c r="AH89" s="15">
        <v>1270.5942686999999</v>
      </c>
      <c r="AI89" s="15">
        <v>165.97355977999999</v>
      </c>
      <c r="AJ89" s="15">
        <v>190.33724720000001</v>
      </c>
      <c r="AK89" s="15">
        <v>166.21744523999999</v>
      </c>
      <c r="AL89" s="15">
        <v>6.6931506849</v>
      </c>
      <c r="AM89" s="15">
        <v>106.19674806</v>
      </c>
      <c r="AN89" s="15">
        <v>118.15764613</v>
      </c>
      <c r="AO89" s="15">
        <v>275.91630966000002</v>
      </c>
      <c r="AP89" s="15">
        <v>5.2768493150999998</v>
      </c>
      <c r="AQ89" s="15">
        <v>0</v>
      </c>
      <c r="AU89" s="64">
        <v>55</v>
      </c>
      <c r="AV89" s="15">
        <v>1277.2844405999999</v>
      </c>
      <c r="AW89" s="15">
        <v>153.63022168000001</v>
      </c>
      <c r="AX89" s="15">
        <v>157.83484895999999</v>
      </c>
      <c r="AY89" s="15">
        <v>154.68351622</v>
      </c>
      <c r="AZ89" s="15">
        <v>6.6931506849</v>
      </c>
      <c r="BA89" s="15">
        <v>156.29361405</v>
      </c>
      <c r="BB89" s="15">
        <v>117.53129078000001</v>
      </c>
      <c r="BC89" s="15">
        <v>97.091012132000003</v>
      </c>
      <c r="BD89" s="15">
        <v>4.9179284273999997</v>
      </c>
      <c r="BE89" s="15">
        <v>0</v>
      </c>
    </row>
    <row r="90" spans="5:57">
      <c r="E90" s="64">
        <v>56</v>
      </c>
      <c r="F90" s="15">
        <v>1818.9650942000001</v>
      </c>
      <c r="G90" s="15">
        <v>246.98507710999999</v>
      </c>
      <c r="H90" s="15">
        <v>262.03851092999997</v>
      </c>
      <c r="I90" s="15">
        <v>243.78957961</v>
      </c>
      <c r="J90" s="15">
        <v>6.6931506849</v>
      </c>
      <c r="K90" s="15">
        <v>26.429380704</v>
      </c>
      <c r="L90" s="15">
        <v>218.62160009999999</v>
      </c>
      <c r="M90" s="15">
        <v>384.55443909000002</v>
      </c>
      <c r="N90" s="15">
        <v>7.0575271479000001</v>
      </c>
      <c r="O90" s="15">
        <v>0</v>
      </c>
      <c r="S90" s="64">
        <v>56</v>
      </c>
      <c r="T90" s="15">
        <v>1441.313848</v>
      </c>
      <c r="U90" s="15">
        <v>199.64252934999999</v>
      </c>
      <c r="V90" s="15">
        <v>185.32524552999999</v>
      </c>
      <c r="W90" s="15">
        <v>80.544452175000004</v>
      </c>
      <c r="X90" s="15">
        <v>6.6931506849</v>
      </c>
      <c r="Y90" s="15">
        <v>323.02136438999997</v>
      </c>
      <c r="Z90" s="15">
        <v>144.66307677</v>
      </c>
      <c r="AA90" s="15">
        <v>157.78804718000001</v>
      </c>
      <c r="AB90" s="15">
        <v>5.8192468137000004</v>
      </c>
      <c r="AC90" s="15">
        <v>0</v>
      </c>
      <c r="AG90" s="64">
        <v>56</v>
      </c>
      <c r="AH90" s="15">
        <v>1264.4661774000001</v>
      </c>
      <c r="AI90" s="15">
        <v>165.23798755999999</v>
      </c>
      <c r="AJ90" s="15">
        <v>189.47149752999999</v>
      </c>
      <c r="AK90" s="15">
        <v>166.02245428000001</v>
      </c>
      <c r="AL90" s="15">
        <v>6.6931506849</v>
      </c>
      <c r="AM90" s="15">
        <v>106.21595286</v>
      </c>
      <c r="AN90" s="15">
        <v>117.72543890999999</v>
      </c>
      <c r="AO90" s="15">
        <v>273.92458127999998</v>
      </c>
      <c r="AP90" s="15">
        <v>5.2768493150999998</v>
      </c>
      <c r="AQ90" s="15">
        <v>0</v>
      </c>
      <c r="AU90" s="64">
        <v>56</v>
      </c>
      <c r="AV90" s="15">
        <v>1270.8401176</v>
      </c>
      <c r="AW90" s="15">
        <v>152.92935808999999</v>
      </c>
      <c r="AX90" s="15">
        <v>157.37068314000001</v>
      </c>
      <c r="AY90" s="15">
        <v>154.48294577999999</v>
      </c>
      <c r="AZ90" s="15">
        <v>6.6931506849</v>
      </c>
      <c r="BA90" s="15">
        <v>156.34384112999999</v>
      </c>
      <c r="BB90" s="15">
        <v>117.10582029</v>
      </c>
      <c r="BC90" s="15">
        <v>96.483157048999999</v>
      </c>
      <c r="BD90" s="15">
        <v>4.9179284273999997</v>
      </c>
      <c r="BE90" s="15">
        <v>0</v>
      </c>
    </row>
    <row r="91" spans="5:57">
      <c r="E91" s="64">
        <v>57</v>
      </c>
      <c r="F91" s="15">
        <v>1810.5650317</v>
      </c>
      <c r="G91" s="15">
        <v>246.12975632000001</v>
      </c>
      <c r="H91" s="15">
        <v>260.27575610000002</v>
      </c>
      <c r="I91" s="15">
        <v>243.36072579</v>
      </c>
      <c r="J91" s="15">
        <v>6.6931506849</v>
      </c>
      <c r="K91" s="15">
        <v>26.413056445999999</v>
      </c>
      <c r="L91" s="15">
        <v>217.79827201000001</v>
      </c>
      <c r="M91" s="15">
        <v>382.09209263000002</v>
      </c>
      <c r="N91" s="15">
        <v>7.0575271479000001</v>
      </c>
      <c r="O91" s="15">
        <v>0</v>
      </c>
      <c r="S91" s="64">
        <v>57</v>
      </c>
      <c r="T91" s="15">
        <v>1434.2192943</v>
      </c>
      <c r="U91" s="15">
        <v>198.8065799</v>
      </c>
      <c r="V91" s="15">
        <v>184.68970311000001</v>
      </c>
      <c r="W91" s="15">
        <v>80.585726407999999</v>
      </c>
      <c r="X91" s="15">
        <v>6.6931506849</v>
      </c>
      <c r="Y91" s="15">
        <v>323.37759170999999</v>
      </c>
      <c r="Z91" s="15">
        <v>144.13925416000001</v>
      </c>
      <c r="AA91" s="15">
        <v>156.63399805</v>
      </c>
      <c r="AB91" s="15">
        <v>5.8192468137000004</v>
      </c>
      <c r="AC91" s="15">
        <v>0</v>
      </c>
      <c r="AG91" s="64">
        <v>57</v>
      </c>
      <c r="AH91" s="15">
        <v>1258.1658986</v>
      </c>
      <c r="AI91" s="15">
        <v>164.57124636</v>
      </c>
      <c r="AJ91" s="15">
        <v>188.74108966</v>
      </c>
      <c r="AK91" s="15">
        <v>165.7954781</v>
      </c>
      <c r="AL91" s="15">
        <v>6.6931506849</v>
      </c>
      <c r="AM91" s="15">
        <v>106.23620108</v>
      </c>
      <c r="AN91" s="15">
        <v>117.2973964</v>
      </c>
      <c r="AO91" s="15">
        <v>271.93987936000002</v>
      </c>
      <c r="AP91" s="15">
        <v>5.2768493150999998</v>
      </c>
      <c r="AQ91" s="15">
        <v>0</v>
      </c>
      <c r="AU91" s="64">
        <v>57</v>
      </c>
      <c r="AV91" s="15">
        <v>1264.5450762</v>
      </c>
      <c r="AW91" s="15">
        <v>152.37895965999999</v>
      </c>
      <c r="AX91" s="15">
        <v>156.6574166</v>
      </c>
      <c r="AY91" s="15">
        <v>154.23172930000001</v>
      </c>
      <c r="AZ91" s="15">
        <v>6.6931506849</v>
      </c>
      <c r="BA91" s="15">
        <v>156.39531102000001</v>
      </c>
      <c r="BB91" s="15">
        <v>116.68542463999999</v>
      </c>
      <c r="BC91" s="15">
        <v>95.869484041000007</v>
      </c>
      <c r="BD91" s="15">
        <v>4.9179284273999997</v>
      </c>
      <c r="BE91" s="15">
        <v>0</v>
      </c>
    </row>
    <row r="92" spans="5:57">
      <c r="E92" s="64">
        <v>58</v>
      </c>
      <c r="F92" s="15">
        <v>1802.4331935</v>
      </c>
      <c r="G92" s="15">
        <v>245.02558883</v>
      </c>
      <c r="H92" s="15">
        <v>258.49362366000003</v>
      </c>
      <c r="I92" s="15">
        <v>242.93187197</v>
      </c>
      <c r="J92" s="15">
        <v>6.6931506849</v>
      </c>
      <c r="K92" s="15">
        <v>26.396892541</v>
      </c>
      <c r="L92" s="15">
        <v>216.98186731999999</v>
      </c>
      <c r="M92" s="15">
        <v>379.64126578000003</v>
      </c>
      <c r="N92" s="15">
        <v>7.0575271479000001</v>
      </c>
      <c r="O92" s="15">
        <v>0</v>
      </c>
      <c r="S92" s="64">
        <v>58</v>
      </c>
      <c r="T92" s="15">
        <v>1427.6055788000001</v>
      </c>
      <c r="U92" s="15">
        <v>197.84636831</v>
      </c>
      <c r="V92" s="15">
        <v>183.66994768000001</v>
      </c>
      <c r="W92" s="15">
        <v>80.654637542000003</v>
      </c>
      <c r="X92" s="15">
        <v>6.6931506849</v>
      </c>
      <c r="Y92" s="15">
        <v>323.74159133000001</v>
      </c>
      <c r="Z92" s="15">
        <v>143.62116800999999</v>
      </c>
      <c r="AA92" s="15">
        <v>155.48225342000001</v>
      </c>
      <c r="AB92" s="15">
        <v>5.8192468137000004</v>
      </c>
      <c r="AC92" s="15">
        <v>0</v>
      </c>
      <c r="AG92" s="64">
        <v>58</v>
      </c>
      <c r="AH92" s="15">
        <v>1252.0049756000001</v>
      </c>
      <c r="AI92" s="15">
        <v>163.75976033000001</v>
      </c>
      <c r="AJ92" s="15">
        <v>187.98862144</v>
      </c>
      <c r="AK92" s="15">
        <v>165.59595135000001</v>
      </c>
      <c r="AL92" s="15">
        <v>6.6931506849</v>
      </c>
      <c r="AM92" s="15">
        <v>106.25736508999999</v>
      </c>
      <c r="AN92" s="15">
        <v>116.87358638000001</v>
      </c>
      <c r="AO92" s="15">
        <v>269.96264323999998</v>
      </c>
      <c r="AP92" s="15">
        <v>5.2768493150999998</v>
      </c>
      <c r="AQ92" s="15">
        <v>0</v>
      </c>
      <c r="AU92" s="64">
        <v>58</v>
      </c>
      <c r="AV92" s="15">
        <v>1258.2918643</v>
      </c>
      <c r="AW92" s="15">
        <v>151.68231326</v>
      </c>
      <c r="AX92" s="15">
        <v>156.05188286000001</v>
      </c>
      <c r="AY92" s="15">
        <v>153.97719848</v>
      </c>
      <c r="AZ92" s="15">
        <v>6.6931506849</v>
      </c>
      <c r="BA92" s="15">
        <v>156.44785034</v>
      </c>
      <c r="BB92" s="15">
        <v>116.27013728999999</v>
      </c>
      <c r="BC92" s="15">
        <v>95.250420223000006</v>
      </c>
      <c r="BD92" s="15">
        <v>4.9179284273999997</v>
      </c>
      <c r="BE92" s="15">
        <v>0</v>
      </c>
    </row>
    <row r="93" spans="5:57">
      <c r="E93" s="64">
        <v>59</v>
      </c>
      <c r="F93" s="15">
        <v>1794.2161602000001</v>
      </c>
      <c r="G93" s="15">
        <v>243.25687640000001</v>
      </c>
      <c r="H93" s="15">
        <v>257.40462418999999</v>
      </c>
      <c r="I93" s="15">
        <v>242.55962525000001</v>
      </c>
      <c r="J93" s="15">
        <v>6.6931506849</v>
      </c>
      <c r="K93" s="15">
        <v>26.380884287000001</v>
      </c>
      <c r="L93" s="15">
        <v>216.17255606000001</v>
      </c>
      <c r="M93" s="15">
        <v>377.20252128999999</v>
      </c>
      <c r="N93" s="15">
        <v>7.0575271479000001</v>
      </c>
      <c r="O93" s="15">
        <v>0</v>
      </c>
      <c r="S93" s="64">
        <v>59</v>
      </c>
      <c r="T93" s="15">
        <v>1421.0545641000001</v>
      </c>
      <c r="U93" s="15">
        <v>196.89929351000001</v>
      </c>
      <c r="V93" s="15">
        <v>182.57435461</v>
      </c>
      <c r="W93" s="15">
        <v>80.723548675000004</v>
      </c>
      <c r="X93" s="15">
        <v>6.6931506849</v>
      </c>
      <c r="Y93" s="15">
        <v>324.11222158999999</v>
      </c>
      <c r="Z93" s="15">
        <v>143.10888104</v>
      </c>
      <c r="AA93" s="15">
        <v>154.33312946000001</v>
      </c>
      <c r="AB93" s="15">
        <v>5.8192468137000004</v>
      </c>
      <c r="AC93" s="15">
        <v>0</v>
      </c>
      <c r="AG93" s="64">
        <v>59</v>
      </c>
      <c r="AH93" s="15">
        <v>1246.1381561000001</v>
      </c>
      <c r="AI93" s="15">
        <v>162.95634146</v>
      </c>
      <c r="AJ93" s="15">
        <v>186.93398239999999</v>
      </c>
      <c r="AK93" s="15">
        <v>165.39642459999999</v>
      </c>
      <c r="AL93" s="15">
        <v>6.6931506849</v>
      </c>
      <c r="AM93" s="15">
        <v>106.27931724</v>
      </c>
      <c r="AN93" s="15">
        <v>116.45407665</v>
      </c>
      <c r="AO93" s="15">
        <v>267.99331230000001</v>
      </c>
      <c r="AP93" s="15">
        <v>5.2768493150999998</v>
      </c>
      <c r="AQ93" s="15">
        <v>0</v>
      </c>
      <c r="AU93" s="64">
        <v>59</v>
      </c>
      <c r="AV93" s="15">
        <v>1252.4283281999999</v>
      </c>
      <c r="AW93" s="15">
        <v>150.82818118</v>
      </c>
      <c r="AX93" s="15">
        <v>155.21415904</v>
      </c>
      <c r="AY93" s="15">
        <v>153.72266766999999</v>
      </c>
      <c r="AZ93" s="15">
        <v>6.6931506849</v>
      </c>
      <c r="BA93" s="15">
        <v>156.50128570000001</v>
      </c>
      <c r="BB93" s="15">
        <v>115.85999169999999</v>
      </c>
      <c r="BC93" s="15">
        <v>94.626392710000005</v>
      </c>
      <c r="BD93" s="15">
        <v>4.9179284273999997</v>
      </c>
      <c r="BE93" s="15">
        <v>0</v>
      </c>
    </row>
    <row r="94" spans="5:57">
      <c r="E94" s="64">
        <v>60</v>
      </c>
      <c r="F94" s="15">
        <v>1785.1311507999999</v>
      </c>
      <c r="G94" s="15">
        <v>242.65896291999999</v>
      </c>
      <c r="H94" s="15">
        <v>255.86580597</v>
      </c>
      <c r="I94" s="15">
        <v>242.33437444</v>
      </c>
      <c r="J94" s="15">
        <v>6.6931506849</v>
      </c>
      <c r="K94" s="15">
        <v>26.365026982</v>
      </c>
      <c r="L94" s="15">
        <v>215.37050819999999</v>
      </c>
      <c r="M94" s="15">
        <v>374.77642192000002</v>
      </c>
      <c r="N94" s="15">
        <v>7.0575271479000001</v>
      </c>
      <c r="O94" s="15">
        <v>0</v>
      </c>
      <c r="S94" s="64">
        <v>60</v>
      </c>
      <c r="T94" s="15">
        <v>1413.8561809</v>
      </c>
      <c r="U94" s="15">
        <v>196.14871611999999</v>
      </c>
      <c r="V94" s="15">
        <v>181.92059054999999</v>
      </c>
      <c r="W94" s="15">
        <v>80.801502017999994</v>
      </c>
      <c r="X94" s="15">
        <v>6.6931506849</v>
      </c>
      <c r="Y94" s="15">
        <v>324.4883408</v>
      </c>
      <c r="Z94" s="15">
        <v>142.60245598</v>
      </c>
      <c r="AA94" s="15">
        <v>153.18694235000001</v>
      </c>
      <c r="AB94" s="15">
        <v>5.8192468137000004</v>
      </c>
      <c r="AC94" s="15">
        <v>0</v>
      </c>
      <c r="AG94" s="64">
        <v>60</v>
      </c>
      <c r="AH94" s="15">
        <v>1239.8151261</v>
      </c>
      <c r="AI94" s="15">
        <v>162.41011277000001</v>
      </c>
      <c r="AJ94" s="15">
        <v>186.06604837</v>
      </c>
      <c r="AK94" s="15">
        <v>165.20921329999999</v>
      </c>
      <c r="AL94" s="15">
        <v>6.6931506849</v>
      </c>
      <c r="AM94" s="15">
        <v>106.30192988</v>
      </c>
      <c r="AN94" s="15">
        <v>116.03893497999999</v>
      </c>
      <c r="AO94" s="15">
        <v>266.03232587999997</v>
      </c>
      <c r="AP94" s="15">
        <v>5.2768493150999998</v>
      </c>
      <c r="AQ94" s="15">
        <v>0</v>
      </c>
      <c r="AU94" s="64">
        <v>60</v>
      </c>
      <c r="AV94" s="15">
        <v>1246.2679057</v>
      </c>
      <c r="AW94" s="15">
        <v>150.21272445</v>
      </c>
      <c r="AX94" s="15">
        <v>154.43123821</v>
      </c>
      <c r="AY94" s="15">
        <v>153.47154487</v>
      </c>
      <c r="AZ94" s="15">
        <v>6.6931506849</v>
      </c>
      <c r="BA94" s="15">
        <v>156.55544372</v>
      </c>
      <c r="BB94" s="15">
        <v>115.45502134</v>
      </c>
      <c r="BC94" s="15">
        <v>93.997828618</v>
      </c>
      <c r="BD94" s="15">
        <v>4.9179284273999997</v>
      </c>
      <c r="BE94" s="15">
        <v>0</v>
      </c>
    </row>
    <row r="95" spans="5:57">
      <c r="E95" s="64">
        <v>61</v>
      </c>
      <c r="F95" s="15">
        <v>1775.3138564999999</v>
      </c>
      <c r="G95" s="15">
        <v>242.13334347</v>
      </c>
      <c r="H95" s="15">
        <v>254.95291681</v>
      </c>
      <c r="I95" s="15">
        <v>242.14318535999999</v>
      </c>
      <c r="J95" s="15">
        <v>6.6931506849</v>
      </c>
      <c r="K95" s="15">
        <v>26.349315923999999</v>
      </c>
      <c r="L95" s="15">
        <v>214.57589374</v>
      </c>
      <c r="M95" s="15">
        <v>372.36353041000001</v>
      </c>
      <c r="N95" s="15">
        <v>7.0575271479000001</v>
      </c>
      <c r="O95" s="15">
        <v>0</v>
      </c>
      <c r="S95" s="64">
        <v>61</v>
      </c>
      <c r="T95" s="15">
        <v>1406.4749786</v>
      </c>
      <c r="U95" s="15">
        <v>195.56265481</v>
      </c>
      <c r="V95" s="15">
        <v>181.20386970000001</v>
      </c>
      <c r="W95" s="15">
        <v>80.960715003999994</v>
      </c>
      <c r="X95" s="15">
        <v>6.6931506849</v>
      </c>
      <c r="Y95" s="15">
        <v>324.86880730000001</v>
      </c>
      <c r="Z95" s="15">
        <v>142.10195555000001</v>
      </c>
      <c r="AA95" s="15">
        <v>152.04400826</v>
      </c>
      <c r="AB95" s="15">
        <v>5.8192468137000004</v>
      </c>
      <c r="AC95" s="15">
        <v>0</v>
      </c>
      <c r="AG95" s="64">
        <v>61</v>
      </c>
      <c r="AH95" s="15">
        <v>1233.1557061000001</v>
      </c>
      <c r="AI95" s="15">
        <v>161.89857584000001</v>
      </c>
      <c r="AJ95" s="15">
        <v>185.45726189999999</v>
      </c>
      <c r="AK95" s="15">
        <v>165.06455259000001</v>
      </c>
      <c r="AL95" s="15">
        <v>6.6931506849</v>
      </c>
      <c r="AM95" s="15">
        <v>106.32507536999999</v>
      </c>
      <c r="AN95" s="15">
        <v>115.62822917</v>
      </c>
      <c r="AO95" s="15">
        <v>264.08012335000001</v>
      </c>
      <c r="AP95" s="15">
        <v>5.2768493150999998</v>
      </c>
      <c r="AQ95" s="15">
        <v>0</v>
      </c>
      <c r="AU95" s="64">
        <v>61</v>
      </c>
      <c r="AV95" s="15">
        <v>1240.1760628</v>
      </c>
      <c r="AW95" s="15">
        <v>149.25086705999999</v>
      </c>
      <c r="AX95" s="15">
        <v>153.90666006000001</v>
      </c>
      <c r="AY95" s="15">
        <v>153.23990044999999</v>
      </c>
      <c r="AZ95" s="15">
        <v>6.6931506849</v>
      </c>
      <c r="BA95" s="15">
        <v>156.61015103</v>
      </c>
      <c r="BB95" s="15">
        <v>115.05525966</v>
      </c>
      <c r="BC95" s="15">
        <v>93.365155063000003</v>
      </c>
      <c r="BD95" s="15">
        <v>4.9179284273999997</v>
      </c>
      <c r="BE95" s="15">
        <v>0</v>
      </c>
    </row>
    <row r="96" spans="5:57">
      <c r="E96" s="64">
        <v>62</v>
      </c>
      <c r="F96" s="15">
        <v>1765.9702927000001</v>
      </c>
      <c r="G96" s="15">
        <v>241.08550824</v>
      </c>
      <c r="H96" s="15">
        <v>254.26477477</v>
      </c>
      <c r="I96" s="15">
        <v>241.77573452999999</v>
      </c>
      <c r="J96" s="15">
        <v>6.6931506849</v>
      </c>
      <c r="K96" s="15">
        <v>26.33374641</v>
      </c>
      <c r="L96" s="15">
        <v>213.78888266999999</v>
      </c>
      <c r="M96" s="15">
        <v>369.96440952</v>
      </c>
      <c r="N96" s="15">
        <v>7.0575271479000001</v>
      </c>
      <c r="O96" s="15">
        <v>0</v>
      </c>
      <c r="S96" s="64">
        <v>62</v>
      </c>
      <c r="T96" s="15">
        <v>1399.4355114</v>
      </c>
      <c r="U96" s="15">
        <v>194.51726109000001</v>
      </c>
      <c r="V96" s="15">
        <v>180.5753144</v>
      </c>
      <c r="W96" s="15">
        <v>81.149359841000006</v>
      </c>
      <c r="X96" s="15">
        <v>6.6931506849</v>
      </c>
      <c r="Y96" s="15">
        <v>325.25247941999999</v>
      </c>
      <c r="Z96" s="15">
        <v>141.60744248</v>
      </c>
      <c r="AA96" s="15">
        <v>150.90464335999999</v>
      </c>
      <c r="AB96" s="15">
        <v>5.8192468137000004</v>
      </c>
      <c r="AC96" s="15">
        <v>0</v>
      </c>
      <c r="AG96" s="64">
        <v>62</v>
      </c>
      <c r="AH96" s="15">
        <v>1227.2411752999999</v>
      </c>
      <c r="AI96" s="15">
        <v>161.11306508999999</v>
      </c>
      <c r="AJ96" s="15">
        <v>184.40627949</v>
      </c>
      <c r="AK96" s="15">
        <v>164.89117246000001</v>
      </c>
      <c r="AL96" s="15">
        <v>6.6931506849</v>
      </c>
      <c r="AM96" s="15">
        <v>106.34862606</v>
      </c>
      <c r="AN96" s="15">
        <v>115.22202701000001</v>
      </c>
      <c r="AO96" s="15">
        <v>262.13714405000002</v>
      </c>
      <c r="AP96" s="15">
        <v>5.2768493150999998</v>
      </c>
      <c r="AQ96" s="15">
        <v>0</v>
      </c>
      <c r="AU96" s="64">
        <v>62</v>
      </c>
      <c r="AV96" s="15">
        <v>1234.0383615000001</v>
      </c>
      <c r="AW96" s="15">
        <v>148.43407095000001</v>
      </c>
      <c r="AX96" s="15">
        <v>153.27428248000001</v>
      </c>
      <c r="AY96" s="15">
        <v>153.01685251999999</v>
      </c>
      <c r="AZ96" s="15">
        <v>6.6931506849</v>
      </c>
      <c r="BA96" s="15">
        <v>156.66523422</v>
      </c>
      <c r="BB96" s="15">
        <v>114.66074014</v>
      </c>
      <c r="BC96" s="15">
        <v>92.728799159999994</v>
      </c>
      <c r="BD96" s="15">
        <v>4.9179284273999997</v>
      </c>
      <c r="BE96" s="15">
        <v>0</v>
      </c>
    </row>
    <row r="97" spans="5:57">
      <c r="E97" s="64">
        <v>63</v>
      </c>
      <c r="F97" s="15">
        <v>1756.7365583999999</v>
      </c>
      <c r="G97" s="15">
        <v>239.86654927000001</v>
      </c>
      <c r="H97" s="15">
        <v>253.64413311999999</v>
      </c>
      <c r="I97" s="15">
        <v>241.40207745000001</v>
      </c>
      <c r="J97" s="15">
        <v>6.6931506849</v>
      </c>
      <c r="K97" s="15">
        <v>26.318313737</v>
      </c>
      <c r="L97" s="15">
        <v>213.00964500000001</v>
      </c>
      <c r="M97" s="15">
        <v>367.57962199000002</v>
      </c>
      <c r="N97" s="15">
        <v>7.0575271479000001</v>
      </c>
      <c r="O97" s="15">
        <v>0</v>
      </c>
      <c r="S97" s="64">
        <v>63</v>
      </c>
      <c r="T97" s="15">
        <v>1392.3593579999999</v>
      </c>
      <c r="U97" s="15">
        <v>193.62295416000001</v>
      </c>
      <c r="V97" s="15">
        <v>179.90710533000001</v>
      </c>
      <c r="W97" s="15">
        <v>81.263257898999996</v>
      </c>
      <c r="X97" s="15">
        <v>6.6931506849</v>
      </c>
      <c r="Y97" s="15">
        <v>325.6382155</v>
      </c>
      <c r="Z97" s="15">
        <v>141.11897948000001</v>
      </c>
      <c r="AA97" s="15">
        <v>149.76916383</v>
      </c>
      <c r="AB97" s="15">
        <v>5.8192468137000004</v>
      </c>
      <c r="AC97" s="15">
        <v>0</v>
      </c>
      <c r="AG97" s="64">
        <v>63</v>
      </c>
      <c r="AH97" s="15">
        <v>1220.8967769000001</v>
      </c>
      <c r="AI97" s="15">
        <v>160.25802607</v>
      </c>
      <c r="AJ97" s="15">
        <v>183.89758246</v>
      </c>
      <c r="AK97" s="15">
        <v>164.67490283000001</v>
      </c>
      <c r="AL97" s="15">
        <v>6.6931506849</v>
      </c>
      <c r="AM97" s="15">
        <v>106.37245432</v>
      </c>
      <c r="AN97" s="15">
        <v>114.82039627</v>
      </c>
      <c r="AO97" s="15">
        <v>260.20382735999999</v>
      </c>
      <c r="AP97" s="15">
        <v>5.2768493150999998</v>
      </c>
      <c r="AQ97" s="15">
        <v>0</v>
      </c>
      <c r="AU97" s="64">
        <v>63</v>
      </c>
      <c r="AV97" s="15">
        <v>1227.3356096</v>
      </c>
      <c r="AW97" s="15">
        <v>148.02422959</v>
      </c>
      <c r="AX97" s="15">
        <v>152.8085629</v>
      </c>
      <c r="AY97" s="15">
        <v>152.78524257000001</v>
      </c>
      <c r="AZ97" s="15">
        <v>6.6931506849</v>
      </c>
      <c r="BA97" s="15">
        <v>156.72051992999999</v>
      </c>
      <c r="BB97" s="15">
        <v>114.27149623</v>
      </c>
      <c r="BC97" s="15">
        <v>92.089188023999995</v>
      </c>
      <c r="BD97" s="15">
        <v>4.9179284273999997</v>
      </c>
      <c r="BE97" s="15">
        <v>0</v>
      </c>
    </row>
    <row r="98" spans="5:57">
      <c r="E98" s="64">
        <v>64</v>
      </c>
      <c r="F98" s="15">
        <v>1747.4316002</v>
      </c>
      <c r="G98" s="15">
        <v>238.86684876999999</v>
      </c>
      <c r="H98" s="15">
        <v>252.80252874999999</v>
      </c>
      <c r="I98" s="15">
        <v>241.10134858000001</v>
      </c>
      <c r="J98" s="15">
        <v>6.6931506849</v>
      </c>
      <c r="K98" s="15">
        <v>26.303013204999999</v>
      </c>
      <c r="L98" s="15">
        <v>212.23835070999999</v>
      </c>
      <c r="M98" s="15">
        <v>365.20973057999998</v>
      </c>
      <c r="N98" s="15">
        <v>7.0575271479000001</v>
      </c>
      <c r="O98" s="15">
        <v>0</v>
      </c>
      <c r="S98" s="64">
        <v>64</v>
      </c>
      <c r="T98" s="15">
        <v>1385.5984128</v>
      </c>
      <c r="U98" s="15">
        <v>192.53303449000001</v>
      </c>
      <c r="V98" s="15">
        <v>179.09879658</v>
      </c>
      <c r="W98" s="15">
        <v>81.397660091999995</v>
      </c>
      <c r="X98" s="15">
        <v>6.6931506849</v>
      </c>
      <c r="Y98" s="15">
        <v>326.02487385000001</v>
      </c>
      <c r="Z98" s="15">
        <v>140.63662926999999</v>
      </c>
      <c r="AA98" s="15">
        <v>148.63788582999999</v>
      </c>
      <c r="AB98" s="15">
        <v>5.8192468137000004</v>
      </c>
      <c r="AC98" s="15">
        <v>0</v>
      </c>
      <c r="AG98" s="64">
        <v>64</v>
      </c>
      <c r="AH98" s="15">
        <v>1214.8395949999999</v>
      </c>
      <c r="AI98" s="15">
        <v>159.43699050000001</v>
      </c>
      <c r="AJ98" s="15">
        <v>183.08486202</v>
      </c>
      <c r="AK98" s="15">
        <v>164.44143672000001</v>
      </c>
      <c r="AL98" s="15">
        <v>6.6931506849</v>
      </c>
      <c r="AM98" s="15">
        <v>106.39643249</v>
      </c>
      <c r="AN98" s="15">
        <v>114.42340474</v>
      </c>
      <c r="AO98" s="15">
        <v>258.28061260999999</v>
      </c>
      <c r="AP98" s="15">
        <v>5.2768493150999998</v>
      </c>
      <c r="AQ98" s="15">
        <v>0</v>
      </c>
      <c r="AU98" s="64">
        <v>64</v>
      </c>
      <c r="AV98" s="15">
        <v>1221.4807023999999</v>
      </c>
      <c r="AW98" s="15">
        <v>147.04987833000001</v>
      </c>
      <c r="AX98" s="15">
        <v>152.06925394000001</v>
      </c>
      <c r="AY98" s="15">
        <v>152.54388706</v>
      </c>
      <c r="AZ98" s="15">
        <v>6.6931506849</v>
      </c>
      <c r="BA98" s="15">
        <v>156.77583476999999</v>
      </c>
      <c r="BB98" s="15">
        <v>113.88756139</v>
      </c>
      <c r="BC98" s="15">
        <v>91.446748772000007</v>
      </c>
      <c r="BD98" s="15">
        <v>4.9179284273999997</v>
      </c>
      <c r="BE98" s="15">
        <v>0</v>
      </c>
    </row>
    <row r="99" spans="5:57">
      <c r="E99" s="64">
        <v>65</v>
      </c>
      <c r="F99" s="15">
        <v>1739.689813</v>
      </c>
      <c r="G99" s="15">
        <v>237.67630233</v>
      </c>
      <c r="H99" s="15">
        <v>251.55926577</v>
      </c>
      <c r="I99" s="15">
        <v>240.78154852</v>
      </c>
      <c r="J99" s="15">
        <v>6.6931506849</v>
      </c>
      <c r="K99" s="15">
        <v>26.287840110000001</v>
      </c>
      <c r="L99" s="15">
        <v>211.47516981000001</v>
      </c>
      <c r="M99" s="15">
        <v>362.85529802999997</v>
      </c>
      <c r="N99" s="15">
        <v>7.0575271479000001</v>
      </c>
      <c r="O99" s="15">
        <v>0</v>
      </c>
      <c r="S99" s="64">
        <v>65</v>
      </c>
      <c r="T99" s="15">
        <v>1378.2845697</v>
      </c>
      <c r="U99" s="15">
        <v>191.61531964</v>
      </c>
      <c r="V99" s="15">
        <v>178.64812338999999</v>
      </c>
      <c r="W99" s="15">
        <v>81.555119852999994</v>
      </c>
      <c r="X99" s="15">
        <v>6.6931506849</v>
      </c>
      <c r="Y99" s="15">
        <v>326.41131282999999</v>
      </c>
      <c r="Z99" s="15">
        <v>140.16045457999999</v>
      </c>
      <c r="AA99" s="15">
        <v>147.51112553999999</v>
      </c>
      <c r="AB99" s="15">
        <v>5.8192468137000004</v>
      </c>
      <c r="AC99" s="15">
        <v>0</v>
      </c>
      <c r="AG99" s="64">
        <v>65</v>
      </c>
      <c r="AH99" s="15">
        <v>1208.3573096</v>
      </c>
      <c r="AI99" s="15">
        <v>158.80551244</v>
      </c>
      <c r="AJ99" s="15">
        <v>182.46837001</v>
      </c>
      <c r="AK99" s="15">
        <v>164.24728807</v>
      </c>
      <c r="AL99" s="15">
        <v>6.6931506849</v>
      </c>
      <c r="AM99" s="15">
        <v>106.42043293</v>
      </c>
      <c r="AN99" s="15">
        <v>114.03112022000001</v>
      </c>
      <c r="AO99" s="15">
        <v>256.36793919000002</v>
      </c>
      <c r="AP99" s="15">
        <v>5.2768493150999998</v>
      </c>
      <c r="AQ99" s="15">
        <v>0</v>
      </c>
      <c r="AU99" s="64">
        <v>65</v>
      </c>
      <c r="AV99" s="15">
        <v>1215.3053881000001</v>
      </c>
      <c r="AW99" s="15">
        <v>146.31262946999999</v>
      </c>
      <c r="AX99" s="15">
        <v>151.36963574999999</v>
      </c>
      <c r="AY99" s="15">
        <v>152.34614553</v>
      </c>
      <c r="AZ99" s="15">
        <v>6.6931506849</v>
      </c>
      <c r="BA99" s="15">
        <v>156.83100536000001</v>
      </c>
      <c r="BB99" s="15">
        <v>113.5089691</v>
      </c>
      <c r="BC99" s="15">
        <v>90.801908518000005</v>
      </c>
      <c r="BD99" s="15">
        <v>4.9179284273999997</v>
      </c>
      <c r="BE99" s="15">
        <v>0</v>
      </c>
    </row>
    <row r="100" spans="5:57">
      <c r="E100" s="64">
        <v>66</v>
      </c>
      <c r="F100" s="15">
        <v>1732.9133773000001</v>
      </c>
      <c r="G100" s="15">
        <v>236.49388911</v>
      </c>
      <c r="H100" s="15">
        <v>250.37669728</v>
      </c>
      <c r="I100" s="15">
        <v>240.43086546999999</v>
      </c>
      <c r="J100" s="15">
        <v>6.6931506849</v>
      </c>
      <c r="K100" s="15">
        <v>26.272789750000001</v>
      </c>
      <c r="L100" s="15">
        <v>210.72027227000001</v>
      </c>
      <c r="M100" s="15">
        <v>360.51688710000002</v>
      </c>
      <c r="N100" s="15">
        <v>7.0575271479000001</v>
      </c>
      <c r="O100" s="15">
        <v>0</v>
      </c>
      <c r="S100" s="64">
        <v>66</v>
      </c>
      <c r="T100" s="15">
        <v>1372.4697796999999</v>
      </c>
      <c r="U100" s="15">
        <v>190.72931496999999</v>
      </c>
      <c r="V100" s="15">
        <v>177.86236645</v>
      </c>
      <c r="W100" s="15">
        <v>81.691748227000005</v>
      </c>
      <c r="X100" s="15">
        <v>6.6931506849</v>
      </c>
      <c r="Y100" s="15">
        <v>326.79639075</v>
      </c>
      <c r="Z100" s="15">
        <v>139.69051812999999</v>
      </c>
      <c r="AA100" s="15">
        <v>146.38919913999999</v>
      </c>
      <c r="AB100" s="15">
        <v>5.8192468137000004</v>
      </c>
      <c r="AC100" s="15">
        <v>0</v>
      </c>
      <c r="AG100" s="64">
        <v>66</v>
      </c>
      <c r="AH100" s="15">
        <v>1202.9377340999999</v>
      </c>
      <c r="AI100" s="15">
        <v>158.15158649</v>
      </c>
      <c r="AJ100" s="15">
        <v>181.76522732999999</v>
      </c>
      <c r="AK100" s="15">
        <v>164.05777506999999</v>
      </c>
      <c r="AL100" s="15">
        <v>6.6931506849</v>
      </c>
      <c r="AM100" s="15">
        <v>106.444328</v>
      </c>
      <c r="AN100" s="15">
        <v>113.64361049</v>
      </c>
      <c r="AO100" s="15">
        <v>254.46624643000001</v>
      </c>
      <c r="AP100" s="15">
        <v>5.2768493150999998</v>
      </c>
      <c r="AQ100" s="15">
        <v>0</v>
      </c>
      <c r="AU100" s="64">
        <v>66</v>
      </c>
      <c r="AV100" s="15">
        <v>1210.2811976</v>
      </c>
      <c r="AW100" s="15">
        <v>145.17595261</v>
      </c>
      <c r="AX100" s="15">
        <v>150.65930247</v>
      </c>
      <c r="AY100" s="15">
        <v>152.14809685</v>
      </c>
      <c r="AZ100" s="15">
        <v>6.6931506849</v>
      </c>
      <c r="BA100" s="15">
        <v>156.88585832000001</v>
      </c>
      <c r="BB100" s="15">
        <v>113.13575280000001</v>
      </c>
      <c r="BC100" s="15">
        <v>90.155094379000005</v>
      </c>
      <c r="BD100" s="15">
        <v>4.9179284273999997</v>
      </c>
      <c r="BE100" s="15">
        <v>0</v>
      </c>
    </row>
    <row r="101" spans="5:57">
      <c r="E101" s="64">
        <v>67</v>
      </c>
      <c r="F101" s="15">
        <v>1725.1731589999999</v>
      </c>
      <c r="G101" s="15">
        <v>235.8846297</v>
      </c>
      <c r="H101" s="15">
        <v>249.58019195</v>
      </c>
      <c r="I101" s="15">
        <v>240.08474801</v>
      </c>
      <c r="J101" s="15">
        <v>6.6931506849</v>
      </c>
      <c r="K101" s="15">
        <v>26.257857422000001</v>
      </c>
      <c r="L101" s="15">
        <v>209.97382811</v>
      </c>
      <c r="M101" s="15">
        <v>358.19506052999998</v>
      </c>
      <c r="N101" s="15">
        <v>7.0575271479000001</v>
      </c>
      <c r="O101" s="15">
        <v>0</v>
      </c>
      <c r="S101" s="64">
        <v>67</v>
      </c>
      <c r="T101" s="15">
        <v>1366.4185063</v>
      </c>
      <c r="U101" s="15">
        <v>190.26411901</v>
      </c>
      <c r="V101" s="15">
        <v>177.21158169</v>
      </c>
      <c r="W101" s="15">
        <v>81.823462497999998</v>
      </c>
      <c r="X101" s="15">
        <v>6.6931506849</v>
      </c>
      <c r="Y101" s="15">
        <v>327.17896594000001</v>
      </c>
      <c r="Z101" s="15">
        <v>139.22688264000001</v>
      </c>
      <c r="AA101" s="15">
        <v>145.27242279000001</v>
      </c>
      <c r="AB101" s="15">
        <v>5.8192468137000004</v>
      </c>
      <c r="AC101" s="15">
        <v>0</v>
      </c>
      <c r="AG101" s="64">
        <v>67</v>
      </c>
      <c r="AH101" s="15">
        <v>1197.8281116999999</v>
      </c>
      <c r="AI101" s="15">
        <v>157.73091926000001</v>
      </c>
      <c r="AJ101" s="15">
        <v>180.95470961999999</v>
      </c>
      <c r="AK101" s="15">
        <v>163.86776402000001</v>
      </c>
      <c r="AL101" s="15">
        <v>6.6931506849</v>
      </c>
      <c r="AM101" s="15">
        <v>106.46799005</v>
      </c>
      <c r="AN101" s="15">
        <v>113.26094333</v>
      </c>
      <c r="AO101" s="15">
        <v>252.57597369999999</v>
      </c>
      <c r="AP101" s="15">
        <v>5.2768493150999998</v>
      </c>
      <c r="AQ101" s="15">
        <v>0</v>
      </c>
      <c r="AU101" s="64">
        <v>67</v>
      </c>
      <c r="AV101" s="15">
        <v>1204.8978182999999</v>
      </c>
      <c r="AW101" s="15">
        <v>144.71123107</v>
      </c>
      <c r="AX101" s="15">
        <v>150.24261976</v>
      </c>
      <c r="AY101" s="15">
        <v>151.95033376999999</v>
      </c>
      <c r="AZ101" s="15">
        <v>6.6931506849</v>
      </c>
      <c r="BA101" s="15">
        <v>156.94022025000001</v>
      </c>
      <c r="BB101" s="15">
        <v>112.76794597</v>
      </c>
      <c r="BC101" s="15">
        <v>89.50673347</v>
      </c>
      <c r="BD101" s="15">
        <v>4.9179284273999997</v>
      </c>
      <c r="BE101" s="15">
        <v>0</v>
      </c>
    </row>
    <row r="102" spans="5:57">
      <c r="E102" s="64">
        <v>68</v>
      </c>
      <c r="F102" s="15">
        <v>1717.6065510000001</v>
      </c>
      <c r="G102" s="15">
        <v>235.48407867</v>
      </c>
      <c r="H102" s="15">
        <v>248.43763293000001</v>
      </c>
      <c r="I102" s="15">
        <v>239.70236557000001</v>
      </c>
      <c r="J102" s="15">
        <v>6.6931506849</v>
      </c>
      <c r="K102" s="15">
        <v>26.243038425999998</v>
      </c>
      <c r="L102" s="15">
        <v>209.23600730000001</v>
      </c>
      <c r="M102" s="15">
        <v>355.89038108</v>
      </c>
      <c r="N102" s="15">
        <v>7.0575271479000001</v>
      </c>
      <c r="O102" s="15">
        <v>0</v>
      </c>
      <c r="S102" s="64">
        <v>68</v>
      </c>
      <c r="T102" s="15">
        <v>1360.9926602999999</v>
      </c>
      <c r="U102" s="15">
        <v>189.51174623</v>
      </c>
      <c r="V102" s="15">
        <v>176.25925563000001</v>
      </c>
      <c r="W102" s="15">
        <v>81.918467473000007</v>
      </c>
      <c r="X102" s="15">
        <v>6.6931506849</v>
      </c>
      <c r="Y102" s="15">
        <v>327.55789673999999</v>
      </c>
      <c r="Z102" s="15">
        <v>138.76961083</v>
      </c>
      <c r="AA102" s="15">
        <v>144.16111266999999</v>
      </c>
      <c r="AB102" s="15">
        <v>5.8192468137000004</v>
      </c>
      <c r="AC102" s="15">
        <v>0</v>
      </c>
      <c r="AG102" s="64">
        <v>68</v>
      </c>
      <c r="AH102" s="15">
        <v>1193.03784</v>
      </c>
      <c r="AI102" s="15">
        <v>156.93198838000001</v>
      </c>
      <c r="AJ102" s="15">
        <v>180.24114951999999</v>
      </c>
      <c r="AK102" s="15">
        <v>163.63970838</v>
      </c>
      <c r="AL102" s="15">
        <v>6.6931506849</v>
      </c>
      <c r="AM102" s="15">
        <v>106.49129144</v>
      </c>
      <c r="AN102" s="15">
        <v>112.88318653</v>
      </c>
      <c r="AO102" s="15">
        <v>250.69756035</v>
      </c>
      <c r="AP102" s="15">
        <v>5.2768493150999998</v>
      </c>
      <c r="AQ102" s="15">
        <v>0</v>
      </c>
      <c r="AU102" s="64">
        <v>68</v>
      </c>
      <c r="AV102" s="15">
        <v>1199.7554121000001</v>
      </c>
      <c r="AW102" s="15">
        <v>144.07450413999999</v>
      </c>
      <c r="AX102" s="15">
        <v>149.79045377</v>
      </c>
      <c r="AY102" s="15">
        <v>151.71908622999999</v>
      </c>
      <c r="AZ102" s="15">
        <v>6.6931506849</v>
      </c>
      <c r="BA102" s="15">
        <v>156.99391778</v>
      </c>
      <c r="BB102" s="15">
        <v>112.40558206999999</v>
      </c>
      <c r="BC102" s="15">
        <v>88.857252904999996</v>
      </c>
      <c r="BD102" s="15">
        <v>4.9179284273999997</v>
      </c>
      <c r="BE102" s="15">
        <v>0</v>
      </c>
    </row>
    <row r="103" spans="5:57">
      <c r="E103" s="64">
        <v>69</v>
      </c>
      <c r="F103" s="15">
        <v>1710.6529392</v>
      </c>
      <c r="G103" s="15">
        <v>234.46295185</v>
      </c>
      <c r="H103" s="15">
        <v>247.29143022</v>
      </c>
      <c r="I103" s="15">
        <v>239.33120640999999</v>
      </c>
      <c r="J103" s="15">
        <v>6.6931506849</v>
      </c>
      <c r="K103" s="15">
        <v>26.228328056999999</v>
      </c>
      <c r="L103" s="15">
        <v>208.50697986</v>
      </c>
      <c r="M103" s="15">
        <v>353.60341148999998</v>
      </c>
      <c r="N103" s="15">
        <v>7.0575271479000001</v>
      </c>
      <c r="O103" s="15">
        <v>0</v>
      </c>
      <c r="S103" s="64">
        <v>69</v>
      </c>
      <c r="T103" s="15">
        <v>1355.2671043</v>
      </c>
      <c r="U103" s="15">
        <v>188.75438247</v>
      </c>
      <c r="V103" s="15">
        <v>175.61101977000001</v>
      </c>
      <c r="W103" s="15">
        <v>82.014083224999993</v>
      </c>
      <c r="X103" s="15">
        <v>6.6931506849</v>
      </c>
      <c r="Y103" s="15">
        <v>327.93204148000001</v>
      </c>
      <c r="Z103" s="15">
        <v>138.31876543000001</v>
      </c>
      <c r="AA103" s="15">
        <v>143.05558496</v>
      </c>
      <c r="AB103" s="15">
        <v>5.8192468137000004</v>
      </c>
      <c r="AC103" s="15">
        <v>0</v>
      </c>
      <c r="AG103" s="64">
        <v>69</v>
      </c>
      <c r="AH103" s="15">
        <v>1188.0269777999999</v>
      </c>
      <c r="AI103" s="15">
        <v>156.30862285000001</v>
      </c>
      <c r="AJ103" s="15">
        <v>179.57613172000001</v>
      </c>
      <c r="AK103" s="15">
        <v>163.40813549999999</v>
      </c>
      <c r="AL103" s="15">
        <v>6.6931506849</v>
      </c>
      <c r="AM103" s="15">
        <v>106.51410453</v>
      </c>
      <c r="AN103" s="15">
        <v>112.51040789</v>
      </c>
      <c r="AO103" s="15">
        <v>248.83144573999999</v>
      </c>
      <c r="AP103" s="15">
        <v>5.2768493150999998</v>
      </c>
      <c r="AQ103" s="15">
        <v>0</v>
      </c>
      <c r="AU103" s="64">
        <v>69</v>
      </c>
      <c r="AV103" s="15">
        <v>1194.7712154999999</v>
      </c>
      <c r="AW103" s="15">
        <v>143.47096536000001</v>
      </c>
      <c r="AX103" s="15">
        <v>149.16803959999999</v>
      </c>
      <c r="AY103" s="15">
        <v>151.46668917</v>
      </c>
      <c r="AZ103" s="15">
        <v>6.6931506849</v>
      </c>
      <c r="BA103" s="15">
        <v>157.04677753999999</v>
      </c>
      <c r="BB103" s="15">
        <v>112.04869456</v>
      </c>
      <c r="BC103" s="15">
        <v>88.207079801999996</v>
      </c>
      <c r="BD103" s="15">
        <v>4.9179284273999997</v>
      </c>
      <c r="BE103" s="15">
        <v>0</v>
      </c>
    </row>
    <row r="104" spans="5:57">
      <c r="E104" s="64">
        <v>70</v>
      </c>
      <c r="F104" s="15">
        <v>1703.0636967999999</v>
      </c>
      <c r="G104" s="15">
        <v>233.36582365999999</v>
      </c>
      <c r="H104" s="15">
        <v>246.85685950999999</v>
      </c>
      <c r="I104" s="15">
        <v>238.96004725</v>
      </c>
      <c r="J104" s="15">
        <v>6.6931506849</v>
      </c>
      <c r="K104" s="15">
        <v>26.213721615000001</v>
      </c>
      <c r="L104" s="15">
        <v>207.78691576</v>
      </c>
      <c r="M104" s="15">
        <v>351.33471451999998</v>
      </c>
      <c r="N104" s="15">
        <v>7.0575271479000001</v>
      </c>
      <c r="O104" s="15">
        <v>0</v>
      </c>
      <c r="S104" s="64">
        <v>70</v>
      </c>
      <c r="T104" s="15">
        <v>1349.7022284</v>
      </c>
      <c r="U104" s="15">
        <v>187.85738703999999</v>
      </c>
      <c r="V104" s="15">
        <v>174.92577939</v>
      </c>
      <c r="W104" s="15">
        <v>82.125655025</v>
      </c>
      <c r="X104" s="15">
        <v>6.6931506849</v>
      </c>
      <c r="Y104" s="15">
        <v>328.30025848999998</v>
      </c>
      <c r="Z104" s="15">
        <v>137.87440914999999</v>
      </c>
      <c r="AA104" s="15">
        <v>141.95615581999999</v>
      </c>
      <c r="AB104" s="15">
        <v>5.8192468137000004</v>
      </c>
      <c r="AC104" s="15">
        <v>0</v>
      </c>
      <c r="AG104" s="64">
        <v>70</v>
      </c>
      <c r="AH104" s="15">
        <v>1182.8816065000001</v>
      </c>
      <c r="AI104" s="15">
        <v>155.63307903</v>
      </c>
      <c r="AJ104" s="15">
        <v>179.07949227</v>
      </c>
      <c r="AK104" s="15">
        <v>163.19487174</v>
      </c>
      <c r="AL104" s="15">
        <v>6.6931506849</v>
      </c>
      <c r="AM104" s="15">
        <v>106.53630166000001</v>
      </c>
      <c r="AN104" s="15">
        <v>112.14267517</v>
      </c>
      <c r="AO104" s="15">
        <v>246.97806924</v>
      </c>
      <c r="AP104" s="15">
        <v>5.2768493150999998</v>
      </c>
      <c r="AQ104" s="15">
        <v>0</v>
      </c>
      <c r="AU104" s="64">
        <v>70</v>
      </c>
      <c r="AV104" s="15">
        <v>1189.4786091999999</v>
      </c>
      <c r="AW104" s="15">
        <v>143.08121342000001</v>
      </c>
      <c r="AX104" s="15">
        <v>148.60705906000001</v>
      </c>
      <c r="AY104" s="15">
        <v>151.24748123000001</v>
      </c>
      <c r="AZ104" s="15">
        <v>6.6931506849</v>
      </c>
      <c r="BA104" s="15">
        <v>157.09862612000001</v>
      </c>
      <c r="BB104" s="15">
        <v>111.6973169</v>
      </c>
      <c r="BC104" s="15">
        <v>87.556641274</v>
      </c>
      <c r="BD104" s="15">
        <v>4.9179284273999997</v>
      </c>
      <c r="BE104" s="15">
        <v>0</v>
      </c>
    </row>
    <row r="105" spans="5:57">
      <c r="E105" s="64">
        <v>71</v>
      </c>
      <c r="F105" s="15">
        <v>1695.8379144999999</v>
      </c>
      <c r="G105" s="15">
        <v>232.19802189999999</v>
      </c>
      <c r="H105" s="15">
        <v>246.12950221</v>
      </c>
      <c r="I105" s="15">
        <v>238.58888809000001</v>
      </c>
      <c r="J105" s="15">
        <v>6.6931506849</v>
      </c>
      <c r="K105" s="15">
        <v>26.199214395999999</v>
      </c>
      <c r="L105" s="15">
        <v>207.07598501999999</v>
      </c>
      <c r="M105" s="15">
        <v>349.08485292</v>
      </c>
      <c r="N105" s="15">
        <v>7.0575271479000001</v>
      </c>
      <c r="O105" s="15">
        <v>0</v>
      </c>
      <c r="S105" s="64">
        <v>71</v>
      </c>
      <c r="T105" s="15">
        <v>1343.8570643999999</v>
      </c>
      <c r="U105" s="15">
        <v>187.02572463000001</v>
      </c>
      <c r="V105" s="15">
        <v>174.45549414000001</v>
      </c>
      <c r="W105" s="15">
        <v>82.237226824999993</v>
      </c>
      <c r="X105" s="15">
        <v>6.6931506849</v>
      </c>
      <c r="Y105" s="15">
        <v>328.66140609000001</v>
      </c>
      <c r="Z105" s="15">
        <v>137.43660473</v>
      </c>
      <c r="AA105" s="15">
        <v>140.86314142000001</v>
      </c>
      <c r="AB105" s="15">
        <v>5.8192468137000004</v>
      </c>
      <c r="AC105" s="15">
        <v>0</v>
      </c>
      <c r="AG105" s="64">
        <v>71</v>
      </c>
      <c r="AH105" s="15">
        <v>1177.9920589999999</v>
      </c>
      <c r="AI105" s="15">
        <v>154.92130324999999</v>
      </c>
      <c r="AJ105" s="15">
        <v>178.36326094</v>
      </c>
      <c r="AK105" s="15">
        <v>162.98160797</v>
      </c>
      <c r="AL105" s="15">
        <v>6.6931506849</v>
      </c>
      <c r="AM105" s="15">
        <v>106.5577552</v>
      </c>
      <c r="AN105" s="15">
        <v>111.78005618</v>
      </c>
      <c r="AO105" s="15">
        <v>245.13787019</v>
      </c>
      <c r="AP105" s="15">
        <v>5.2768493150999998</v>
      </c>
      <c r="AQ105" s="15">
        <v>0</v>
      </c>
      <c r="AU105" s="64">
        <v>71</v>
      </c>
      <c r="AV105" s="15">
        <v>1184.109837</v>
      </c>
      <c r="AW105" s="15">
        <v>142.58717146000001</v>
      </c>
      <c r="AX105" s="15">
        <v>148.22653453000001</v>
      </c>
      <c r="AY105" s="15">
        <v>151.02827328999999</v>
      </c>
      <c r="AZ105" s="15">
        <v>6.6931506849</v>
      </c>
      <c r="BA105" s="15">
        <v>157.14929015000001</v>
      </c>
      <c r="BB105" s="15">
        <v>111.35148255</v>
      </c>
      <c r="BC105" s="15">
        <v>86.906364439000001</v>
      </c>
      <c r="BD105" s="15">
        <v>4.9179284273999997</v>
      </c>
      <c r="BE105" s="15">
        <v>0</v>
      </c>
    </row>
    <row r="106" spans="5:57">
      <c r="E106" s="64">
        <v>72</v>
      </c>
      <c r="F106" s="15">
        <v>1687.842206</v>
      </c>
      <c r="G106" s="15">
        <v>231.70730592000001</v>
      </c>
      <c r="H106" s="15">
        <v>245.49498543999999</v>
      </c>
      <c r="I106" s="15">
        <v>238.21772894</v>
      </c>
      <c r="J106" s="15">
        <v>6.6931506849</v>
      </c>
      <c r="K106" s="15">
        <v>26.184801699000001</v>
      </c>
      <c r="L106" s="15">
        <v>206.37435761</v>
      </c>
      <c r="M106" s="15">
        <v>346.85438943000003</v>
      </c>
      <c r="N106" s="15">
        <v>7.0575271479000001</v>
      </c>
      <c r="O106" s="15">
        <v>0</v>
      </c>
      <c r="S106" s="64">
        <v>72</v>
      </c>
      <c r="T106" s="15">
        <v>1337.4780608000001</v>
      </c>
      <c r="U106" s="15">
        <v>186.76033838999999</v>
      </c>
      <c r="V106" s="15">
        <v>173.95277239999999</v>
      </c>
      <c r="W106" s="15">
        <v>82.348798625000001</v>
      </c>
      <c r="X106" s="15">
        <v>6.6931506849</v>
      </c>
      <c r="Y106" s="15">
        <v>329.01434262999999</v>
      </c>
      <c r="Z106" s="15">
        <v>137.00541487000001</v>
      </c>
      <c r="AA106" s="15">
        <v>139.77685794999999</v>
      </c>
      <c r="AB106" s="15">
        <v>5.8192468137000004</v>
      </c>
      <c r="AC106" s="15">
        <v>0</v>
      </c>
      <c r="AG106" s="64">
        <v>72</v>
      </c>
      <c r="AH106" s="15">
        <v>1172.3406264</v>
      </c>
      <c r="AI106" s="15">
        <v>154.73522695</v>
      </c>
      <c r="AJ106" s="15">
        <v>177.88321524</v>
      </c>
      <c r="AK106" s="15">
        <v>162.7683442</v>
      </c>
      <c r="AL106" s="15">
        <v>6.6931506849</v>
      </c>
      <c r="AM106" s="15">
        <v>106.5783375</v>
      </c>
      <c r="AN106" s="15">
        <v>111.42261868999999</v>
      </c>
      <c r="AO106" s="15">
        <v>243.31128795000001</v>
      </c>
      <c r="AP106" s="15">
        <v>5.2768493150999998</v>
      </c>
      <c r="AQ106" s="15">
        <v>0</v>
      </c>
      <c r="AU106" s="64">
        <v>72</v>
      </c>
      <c r="AV106" s="15">
        <v>1179.0547555999999</v>
      </c>
      <c r="AW106" s="15">
        <v>141.95155255</v>
      </c>
      <c r="AX106" s="15">
        <v>147.67389610000001</v>
      </c>
      <c r="AY106" s="15">
        <v>150.80906535</v>
      </c>
      <c r="AZ106" s="15">
        <v>6.6931506849</v>
      </c>
      <c r="BA106" s="15">
        <v>157.19859625999999</v>
      </c>
      <c r="BB106" s="15">
        <v>111.01122497999999</v>
      </c>
      <c r="BC106" s="15">
        <v>86.256676411000001</v>
      </c>
      <c r="BD106" s="15">
        <v>4.9179284273999997</v>
      </c>
      <c r="BE106" s="15">
        <v>0</v>
      </c>
    </row>
    <row r="107" spans="5:57">
      <c r="E107" s="64">
        <v>73</v>
      </c>
      <c r="F107" s="15">
        <v>1679.8077247000001</v>
      </c>
      <c r="G107" s="15">
        <v>231.23132522</v>
      </c>
      <c r="H107" s="15">
        <v>244.88450603999999</v>
      </c>
      <c r="I107" s="15">
        <v>237.84656978000001</v>
      </c>
      <c r="J107" s="15">
        <v>6.6931506849</v>
      </c>
      <c r="K107" s="15">
        <v>26.170478821</v>
      </c>
      <c r="L107" s="15">
        <v>205.68220353999999</v>
      </c>
      <c r="M107" s="15">
        <v>344.64388680000002</v>
      </c>
      <c r="N107" s="15">
        <v>7.0575271479000001</v>
      </c>
      <c r="O107" s="15">
        <v>0</v>
      </c>
      <c r="S107" s="64">
        <v>73</v>
      </c>
      <c r="T107" s="15">
        <v>1331.4854714000001</v>
      </c>
      <c r="U107" s="15">
        <v>186.15646814999999</v>
      </c>
      <c r="V107" s="15">
        <v>173.40212034999999</v>
      </c>
      <c r="W107" s="15">
        <v>82.460370424999994</v>
      </c>
      <c r="X107" s="15">
        <v>6.6931506849</v>
      </c>
      <c r="Y107" s="15">
        <v>329.35792643000002</v>
      </c>
      <c r="Z107" s="15">
        <v>136.58090229999999</v>
      </c>
      <c r="AA107" s="15">
        <v>138.69762157</v>
      </c>
      <c r="AB107" s="15">
        <v>5.8192468137000004</v>
      </c>
      <c r="AC107" s="15">
        <v>0</v>
      </c>
      <c r="AG107" s="64">
        <v>73</v>
      </c>
      <c r="AH107" s="15">
        <v>1166.9876200000001</v>
      </c>
      <c r="AI107" s="15">
        <v>154.29849303</v>
      </c>
      <c r="AJ107" s="15">
        <v>177.35540090000001</v>
      </c>
      <c r="AK107" s="15">
        <v>162.55508044000001</v>
      </c>
      <c r="AL107" s="15">
        <v>6.6931506849</v>
      </c>
      <c r="AM107" s="15">
        <v>106.59792092000001</v>
      </c>
      <c r="AN107" s="15">
        <v>111.0704305</v>
      </c>
      <c r="AO107" s="15">
        <v>241.49876189</v>
      </c>
      <c r="AP107" s="15">
        <v>5.2768493150999998</v>
      </c>
      <c r="AQ107" s="15">
        <v>0</v>
      </c>
      <c r="AU107" s="64">
        <v>73</v>
      </c>
      <c r="AV107" s="15">
        <v>1173.7208903999999</v>
      </c>
      <c r="AW107" s="15">
        <v>141.48292652000001</v>
      </c>
      <c r="AX107" s="15">
        <v>147.23304859000001</v>
      </c>
      <c r="AY107" s="15">
        <v>150.58985741000001</v>
      </c>
      <c r="AZ107" s="15">
        <v>6.6931506849</v>
      </c>
      <c r="BA107" s="15">
        <v>157.24637104999999</v>
      </c>
      <c r="BB107" s="15">
        <v>110.67657765</v>
      </c>
      <c r="BC107" s="15">
        <v>85.608004305999998</v>
      </c>
      <c r="BD107" s="15">
        <v>4.9179284273999997</v>
      </c>
      <c r="BE107" s="15">
        <v>0</v>
      </c>
    </row>
    <row r="108" spans="5:57">
      <c r="E108" s="64">
        <v>74</v>
      </c>
      <c r="F108" s="15">
        <v>1671.752567</v>
      </c>
      <c r="G108" s="15">
        <v>230.72151679999999</v>
      </c>
      <c r="H108" s="15">
        <v>244.3285309</v>
      </c>
      <c r="I108" s="15">
        <v>237.47541061999999</v>
      </c>
      <c r="J108" s="15">
        <v>6.6931506849</v>
      </c>
      <c r="K108" s="15">
        <v>26.156241058999999</v>
      </c>
      <c r="L108" s="15">
        <v>204.99969279999999</v>
      </c>
      <c r="M108" s="15">
        <v>342.45390780000002</v>
      </c>
      <c r="N108" s="15">
        <v>7.0575271479000001</v>
      </c>
      <c r="O108" s="15">
        <v>0</v>
      </c>
      <c r="S108" s="64">
        <v>74</v>
      </c>
      <c r="T108" s="15">
        <v>1325.1090472999999</v>
      </c>
      <c r="U108" s="15">
        <v>185.84793944</v>
      </c>
      <c r="V108" s="15">
        <v>172.93996156</v>
      </c>
      <c r="W108" s="15">
        <v>82.571942225000001</v>
      </c>
      <c r="X108" s="15">
        <v>6.6931506849</v>
      </c>
      <c r="Y108" s="15">
        <v>329.69101582000002</v>
      </c>
      <c r="Z108" s="15">
        <v>136.16312975</v>
      </c>
      <c r="AA108" s="15">
        <v>137.62574845</v>
      </c>
      <c r="AB108" s="15">
        <v>5.8192468137000004</v>
      </c>
      <c r="AC108" s="15">
        <v>0</v>
      </c>
      <c r="AG108" s="64">
        <v>74</v>
      </c>
      <c r="AH108" s="15">
        <v>1161.7614094</v>
      </c>
      <c r="AI108" s="15">
        <v>153.89379364999999</v>
      </c>
      <c r="AJ108" s="15">
        <v>176.66875637000001</v>
      </c>
      <c r="AK108" s="15">
        <v>162.34181666999999</v>
      </c>
      <c r="AL108" s="15">
        <v>6.6931506849</v>
      </c>
      <c r="AM108" s="15">
        <v>106.6163778</v>
      </c>
      <c r="AN108" s="15">
        <v>110.72355939000001</v>
      </c>
      <c r="AO108" s="15">
        <v>239.70073135000001</v>
      </c>
      <c r="AP108" s="15">
        <v>5.2768493150999998</v>
      </c>
      <c r="AQ108" s="15">
        <v>0</v>
      </c>
      <c r="AU108" s="64">
        <v>74</v>
      </c>
      <c r="AV108" s="15">
        <v>1168.0686504</v>
      </c>
      <c r="AW108" s="15">
        <v>141.21794652</v>
      </c>
      <c r="AX108" s="15">
        <v>146.90692987</v>
      </c>
      <c r="AY108" s="15">
        <v>150.37064946000001</v>
      </c>
      <c r="AZ108" s="15">
        <v>6.6931506849</v>
      </c>
      <c r="BA108" s="15">
        <v>157.29244113999999</v>
      </c>
      <c r="BB108" s="15">
        <v>110.34757402</v>
      </c>
      <c r="BC108" s="15">
        <v>84.960775239</v>
      </c>
      <c r="BD108" s="15">
        <v>4.9179284273999997</v>
      </c>
      <c r="BE108" s="15">
        <v>0</v>
      </c>
    </row>
    <row r="109" spans="5:57">
      <c r="E109" s="64">
        <v>75</v>
      </c>
      <c r="F109" s="15">
        <v>1664.4490940999999</v>
      </c>
      <c r="G109" s="15">
        <v>229.98673625999999</v>
      </c>
      <c r="H109" s="15">
        <v>243.24584297999999</v>
      </c>
      <c r="I109" s="15">
        <v>237.10425146</v>
      </c>
      <c r="J109" s="15">
        <v>6.6931506849</v>
      </c>
      <c r="K109" s="15">
        <v>26.142083713000002</v>
      </c>
      <c r="L109" s="15">
        <v>204.32699538</v>
      </c>
      <c r="M109" s="15">
        <v>340.28501514999999</v>
      </c>
      <c r="N109" s="15">
        <v>7.0575271479000001</v>
      </c>
      <c r="O109" s="15">
        <v>0</v>
      </c>
      <c r="S109" s="64">
        <v>75</v>
      </c>
      <c r="T109" s="15">
        <v>1319.2412649</v>
      </c>
      <c r="U109" s="15">
        <v>185.30598171</v>
      </c>
      <c r="V109" s="15">
        <v>172.20258999999999</v>
      </c>
      <c r="W109" s="15">
        <v>82.683514024999994</v>
      </c>
      <c r="X109" s="15">
        <v>6.6931506849</v>
      </c>
      <c r="Y109" s="15">
        <v>330.01246913</v>
      </c>
      <c r="Z109" s="15">
        <v>135.75215994000001</v>
      </c>
      <c r="AA109" s="15">
        <v>136.56155477999999</v>
      </c>
      <c r="AB109" s="15">
        <v>5.8192468137000004</v>
      </c>
      <c r="AC109" s="15">
        <v>0</v>
      </c>
      <c r="AG109" s="64">
        <v>75</v>
      </c>
      <c r="AH109" s="15">
        <v>1156.615638</v>
      </c>
      <c r="AI109" s="15">
        <v>153.47145674000001</v>
      </c>
      <c r="AJ109" s="15">
        <v>175.91931002000001</v>
      </c>
      <c r="AK109" s="15">
        <v>162.12855289999999</v>
      </c>
      <c r="AL109" s="15">
        <v>6.6931506849</v>
      </c>
      <c r="AM109" s="15">
        <v>106.63358052</v>
      </c>
      <c r="AN109" s="15">
        <v>110.38207315</v>
      </c>
      <c r="AO109" s="15">
        <v>237.91763570000001</v>
      </c>
      <c r="AP109" s="15">
        <v>5.2768493150999998</v>
      </c>
      <c r="AQ109" s="15">
        <v>0</v>
      </c>
      <c r="AU109" s="64">
        <v>75</v>
      </c>
      <c r="AV109" s="15">
        <v>1163.1628287000001</v>
      </c>
      <c r="AW109" s="15">
        <v>140.43003186000001</v>
      </c>
      <c r="AX109" s="15">
        <v>146.35732754</v>
      </c>
      <c r="AY109" s="15">
        <v>150.15144151999999</v>
      </c>
      <c r="AZ109" s="15">
        <v>6.6931506849</v>
      </c>
      <c r="BA109" s="15">
        <v>157.33663315000001</v>
      </c>
      <c r="BB109" s="15">
        <v>110.02424756000001</v>
      </c>
      <c r="BC109" s="15">
        <v>84.315416326999994</v>
      </c>
      <c r="BD109" s="15">
        <v>4.9179284273999997</v>
      </c>
      <c r="BE109" s="15">
        <v>0</v>
      </c>
    </row>
    <row r="110" spans="5:57">
      <c r="E110" s="64">
        <v>76</v>
      </c>
      <c r="F110" s="15">
        <v>1656.7945252</v>
      </c>
      <c r="G110" s="15">
        <v>229.40007187</v>
      </c>
      <c r="H110" s="15">
        <v>242.34778424000001</v>
      </c>
      <c r="I110" s="15">
        <v>236.75144305000001</v>
      </c>
      <c r="J110" s="15">
        <v>6.6931506849</v>
      </c>
      <c r="K110" s="15">
        <v>26.128002078000002</v>
      </c>
      <c r="L110" s="15">
        <v>203.66428128000001</v>
      </c>
      <c r="M110" s="15">
        <v>338.13777162999997</v>
      </c>
      <c r="N110" s="15">
        <v>7.0575271479000001</v>
      </c>
      <c r="O110" s="15">
        <v>0</v>
      </c>
      <c r="S110" s="64">
        <v>76</v>
      </c>
      <c r="T110" s="15">
        <v>1313.4704686</v>
      </c>
      <c r="U110" s="15">
        <v>184.52921456000001</v>
      </c>
      <c r="V110" s="15">
        <v>171.60304177</v>
      </c>
      <c r="W110" s="15">
        <v>82.795085825000001</v>
      </c>
      <c r="X110" s="15">
        <v>6.6931506849</v>
      </c>
      <c r="Y110" s="15">
        <v>330.32114469999999</v>
      </c>
      <c r="Z110" s="15">
        <v>135.34805557999999</v>
      </c>
      <c r="AA110" s="15">
        <v>135.50535671</v>
      </c>
      <c r="AB110" s="15">
        <v>5.8192468137000004</v>
      </c>
      <c r="AC110" s="15">
        <v>0</v>
      </c>
      <c r="AG110" s="64">
        <v>76</v>
      </c>
      <c r="AH110" s="15">
        <v>1151.6200993</v>
      </c>
      <c r="AI110" s="15">
        <v>152.98444509999999</v>
      </c>
      <c r="AJ110" s="15">
        <v>175.08430580999999</v>
      </c>
      <c r="AK110" s="15">
        <v>161.91528914</v>
      </c>
      <c r="AL110" s="15">
        <v>6.6931506849</v>
      </c>
      <c r="AM110" s="15">
        <v>106.64940142</v>
      </c>
      <c r="AN110" s="15">
        <v>110.04603956</v>
      </c>
      <c r="AO110" s="15">
        <v>236.14991429</v>
      </c>
      <c r="AP110" s="15">
        <v>5.2768493150999998</v>
      </c>
      <c r="AQ110" s="15">
        <v>0</v>
      </c>
      <c r="AU110" s="64">
        <v>76</v>
      </c>
      <c r="AV110" s="15">
        <v>1158.5218233999999</v>
      </c>
      <c r="AW110" s="15">
        <v>139.69279272</v>
      </c>
      <c r="AX110" s="15">
        <v>145.49223330000001</v>
      </c>
      <c r="AY110" s="15">
        <v>149.93223358</v>
      </c>
      <c r="AZ110" s="15">
        <v>6.6931506849</v>
      </c>
      <c r="BA110" s="15">
        <v>157.37877370000001</v>
      </c>
      <c r="BB110" s="15">
        <v>109.70663173</v>
      </c>
      <c r="BC110" s="15">
        <v>83.672354682999995</v>
      </c>
      <c r="BD110" s="15">
        <v>4.9179284273999997</v>
      </c>
      <c r="BE110" s="15">
        <v>0</v>
      </c>
    </row>
    <row r="111" spans="5:57">
      <c r="E111" s="64">
        <v>77</v>
      </c>
      <c r="F111" s="15">
        <v>1648.9784815999999</v>
      </c>
      <c r="G111" s="15">
        <v>228.76501994</v>
      </c>
      <c r="H111" s="15">
        <v>241.68386380999999</v>
      </c>
      <c r="I111" s="15">
        <v>236.37435847</v>
      </c>
      <c r="J111" s="15">
        <v>6.6931506849</v>
      </c>
      <c r="K111" s="15">
        <v>26.113991454000001</v>
      </c>
      <c r="L111" s="15">
        <v>203.0117205</v>
      </c>
      <c r="M111" s="15">
        <v>336.01273996999998</v>
      </c>
      <c r="N111" s="15">
        <v>7.0575271479000001</v>
      </c>
      <c r="O111" s="15">
        <v>0</v>
      </c>
      <c r="S111" s="64">
        <v>77</v>
      </c>
      <c r="T111" s="15">
        <v>1307.9549451</v>
      </c>
      <c r="U111" s="15">
        <v>183.67115760999999</v>
      </c>
      <c r="V111" s="15">
        <v>170.82894619999999</v>
      </c>
      <c r="W111" s="15">
        <v>82.907222021999999</v>
      </c>
      <c r="X111" s="15">
        <v>6.6931506849</v>
      </c>
      <c r="Y111" s="15">
        <v>330.61590085</v>
      </c>
      <c r="Z111" s="15">
        <v>134.95087939999999</v>
      </c>
      <c r="AA111" s="15">
        <v>134.45747043</v>
      </c>
      <c r="AB111" s="15">
        <v>5.8192468137000004</v>
      </c>
      <c r="AC111" s="15">
        <v>0</v>
      </c>
      <c r="AG111" s="64">
        <v>77</v>
      </c>
      <c r="AH111" s="15">
        <v>1146.1394924000001</v>
      </c>
      <c r="AI111" s="15">
        <v>152.55128565000001</v>
      </c>
      <c r="AJ111" s="15">
        <v>174.69574297</v>
      </c>
      <c r="AK111" s="15">
        <v>161.68679988</v>
      </c>
      <c r="AL111" s="15">
        <v>6.6931506849</v>
      </c>
      <c r="AM111" s="15">
        <v>106.66371286</v>
      </c>
      <c r="AN111" s="15">
        <v>109.71552641</v>
      </c>
      <c r="AO111" s="15">
        <v>234.39800647999999</v>
      </c>
      <c r="AP111" s="15">
        <v>5.2768493150999998</v>
      </c>
      <c r="AQ111" s="15">
        <v>0</v>
      </c>
      <c r="AU111" s="64">
        <v>77</v>
      </c>
      <c r="AV111" s="15">
        <v>1153.2204819000001</v>
      </c>
      <c r="AW111" s="15">
        <v>139.20373312999999</v>
      </c>
      <c r="AX111" s="15">
        <v>145.04772517999999</v>
      </c>
      <c r="AY111" s="15">
        <v>149.70459615999999</v>
      </c>
      <c r="AZ111" s="15">
        <v>6.6931506849</v>
      </c>
      <c r="BA111" s="15">
        <v>157.41868940000001</v>
      </c>
      <c r="BB111" s="15">
        <v>109.39475999</v>
      </c>
      <c r="BC111" s="15">
        <v>83.032017425000006</v>
      </c>
      <c r="BD111" s="15">
        <v>4.9179284273999997</v>
      </c>
      <c r="BE111" s="15">
        <v>0</v>
      </c>
    </row>
    <row r="112" spans="5:57">
      <c r="E112" s="64">
        <v>78</v>
      </c>
      <c r="F112" s="15">
        <v>1641.1032046</v>
      </c>
      <c r="G112" s="15">
        <v>228.06309879</v>
      </c>
      <c r="H112" s="15">
        <v>241.09487987</v>
      </c>
      <c r="I112" s="15">
        <v>236.04844007</v>
      </c>
      <c r="J112" s="15">
        <v>6.6931506849</v>
      </c>
      <c r="K112" s="15">
        <v>26.100047138000001</v>
      </c>
      <c r="L112" s="15">
        <v>202.36948301999999</v>
      </c>
      <c r="M112" s="15">
        <v>333.91048293</v>
      </c>
      <c r="N112" s="15">
        <v>7.0575271479000001</v>
      </c>
      <c r="O112" s="15">
        <v>0</v>
      </c>
      <c r="S112" s="64">
        <v>78</v>
      </c>
      <c r="T112" s="15">
        <v>1301.9129066</v>
      </c>
      <c r="U112" s="15">
        <v>183.02687777</v>
      </c>
      <c r="V112" s="15">
        <v>170.40717938</v>
      </c>
      <c r="W112" s="15">
        <v>82.979767288999994</v>
      </c>
      <c r="X112" s="15">
        <v>6.6931506849</v>
      </c>
      <c r="Y112" s="15">
        <v>330.89559592000001</v>
      </c>
      <c r="Z112" s="15">
        <v>134.56069413</v>
      </c>
      <c r="AA112" s="15">
        <v>133.41821211000001</v>
      </c>
      <c r="AB112" s="15">
        <v>5.8192468137000004</v>
      </c>
      <c r="AC112" s="15">
        <v>0</v>
      </c>
      <c r="AG112" s="64">
        <v>78</v>
      </c>
      <c r="AH112" s="15">
        <v>1141.2583030000001</v>
      </c>
      <c r="AI112" s="15">
        <v>151.80718404999999</v>
      </c>
      <c r="AJ112" s="15">
        <v>174.01934231000001</v>
      </c>
      <c r="AK112" s="15">
        <v>161.45767319000001</v>
      </c>
      <c r="AL112" s="15">
        <v>6.6931506849</v>
      </c>
      <c r="AM112" s="15">
        <v>106.67638719</v>
      </c>
      <c r="AN112" s="15">
        <v>109.39060148</v>
      </c>
      <c r="AO112" s="15">
        <v>232.66235164</v>
      </c>
      <c r="AP112" s="15">
        <v>5.2768493150999998</v>
      </c>
      <c r="AQ112" s="15">
        <v>0</v>
      </c>
      <c r="AU112" s="64">
        <v>78</v>
      </c>
      <c r="AV112" s="15">
        <v>1148.1314617999999</v>
      </c>
      <c r="AW112" s="15">
        <v>138.47531846000001</v>
      </c>
      <c r="AX112" s="15">
        <v>144.65756551999999</v>
      </c>
      <c r="AY112" s="15">
        <v>149.44964385</v>
      </c>
      <c r="AZ112" s="15">
        <v>6.6931506849</v>
      </c>
      <c r="BA112" s="15">
        <v>157.45620688</v>
      </c>
      <c r="BB112" s="15">
        <v>109.0886658</v>
      </c>
      <c r="BC112" s="15">
        <v>82.394831667000005</v>
      </c>
      <c r="BD112" s="15">
        <v>4.9179284273999997</v>
      </c>
      <c r="BE112" s="15">
        <v>0</v>
      </c>
    </row>
    <row r="113" spans="5:57">
      <c r="E113" s="64">
        <v>79</v>
      </c>
      <c r="F113" s="15">
        <v>1633.4423710999999</v>
      </c>
      <c r="G113" s="15">
        <v>227.40885374999999</v>
      </c>
      <c r="H113" s="15">
        <v>240.25204255</v>
      </c>
      <c r="I113" s="15">
        <v>235.71425550999999</v>
      </c>
      <c r="J113" s="15">
        <v>6.6931506849</v>
      </c>
      <c r="K113" s="15">
        <v>26.086164427</v>
      </c>
      <c r="L113" s="15">
        <v>201.73773883999999</v>
      </c>
      <c r="M113" s="15">
        <v>331.83156326</v>
      </c>
      <c r="N113" s="15">
        <v>7.0575271479000001</v>
      </c>
      <c r="O113" s="15">
        <v>0</v>
      </c>
      <c r="S113" s="64">
        <v>79</v>
      </c>
      <c r="T113" s="15">
        <v>1295.7336998000001</v>
      </c>
      <c r="U113" s="15">
        <v>182.61607248000001</v>
      </c>
      <c r="V113" s="15">
        <v>169.84995226000001</v>
      </c>
      <c r="W113" s="15">
        <v>83.091466643000004</v>
      </c>
      <c r="X113" s="15">
        <v>6.6931506849</v>
      </c>
      <c r="Y113" s="15">
        <v>331.15908824000002</v>
      </c>
      <c r="Z113" s="15">
        <v>134.17756247</v>
      </c>
      <c r="AA113" s="15">
        <v>132.38789792</v>
      </c>
      <c r="AB113" s="15">
        <v>5.8192468137000004</v>
      </c>
      <c r="AC113" s="15">
        <v>0</v>
      </c>
      <c r="AG113" s="64">
        <v>79</v>
      </c>
      <c r="AH113" s="15">
        <v>1135.7955572999999</v>
      </c>
      <c r="AI113" s="15">
        <v>151.49219848999999</v>
      </c>
      <c r="AJ113" s="15">
        <v>173.53420052999999</v>
      </c>
      <c r="AK113" s="15">
        <v>161.18972789</v>
      </c>
      <c r="AL113" s="15">
        <v>6.6931506849</v>
      </c>
      <c r="AM113" s="15">
        <v>106.68729678</v>
      </c>
      <c r="AN113" s="15">
        <v>109.07133257</v>
      </c>
      <c r="AO113" s="15">
        <v>230.94338909999999</v>
      </c>
      <c r="AP113" s="15">
        <v>5.2768493150999998</v>
      </c>
      <c r="AQ113" s="15">
        <v>0</v>
      </c>
      <c r="AU113" s="64">
        <v>79</v>
      </c>
      <c r="AV113" s="15">
        <v>1142.5707725</v>
      </c>
      <c r="AW113" s="15">
        <v>138.24201221999999</v>
      </c>
      <c r="AX113" s="15">
        <v>144.22725201</v>
      </c>
      <c r="AY113" s="15">
        <v>149.21140629000001</v>
      </c>
      <c r="AZ113" s="15">
        <v>6.6931506849</v>
      </c>
      <c r="BA113" s="15">
        <v>157.49115273999999</v>
      </c>
      <c r="BB113" s="15">
        <v>108.78838263</v>
      </c>
      <c r="BC113" s="15">
        <v>81.761224525000003</v>
      </c>
      <c r="BD113" s="15">
        <v>4.9179284273999997</v>
      </c>
      <c r="BE113" s="15">
        <v>0</v>
      </c>
    </row>
    <row r="114" spans="5:57">
      <c r="E114" s="64">
        <v>80</v>
      </c>
      <c r="F114" s="15">
        <v>1626.1525967</v>
      </c>
      <c r="G114" s="15">
        <v>226.66702416999999</v>
      </c>
      <c r="H114" s="15">
        <v>239.10843144</v>
      </c>
      <c r="I114" s="15">
        <v>235.39737011</v>
      </c>
      <c r="J114" s="15">
        <v>6.6931506849</v>
      </c>
      <c r="K114" s="15">
        <v>26.072338619</v>
      </c>
      <c r="L114" s="15">
        <v>201.11665796</v>
      </c>
      <c r="M114" s="15">
        <v>329.77654369999999</v>
      </c>
      <c r="N114" s="15">
        <v>7.0575271479000001</v>
      </c>
      <c r="O114" s="15">
        <v>0</v>
      </c>
      <c r="S114" s="64">
        <v>80</v>
      </c>
      <c r="T114" s="15">
        <v>1289.5957238000001</v>
      </c>
      <c r="U114" s="15">
        <v>181.98893606999999</v>
      </c>
      <c r="V114" s="15">
        <v>169.42675973999999</v>
      </c>
      <c r="W114" s="15">
        <v>83.244231717000005</v>
      </c>
      <c r="X114" s="15">
        <v>6.6931506849</v>
      </c>
      <c r="Y114" s="15">
        <v>331.40523612999999</v>
      </c>
      <c r="Z114" s="15">
        <v>133.80154716000001</v>
      </c>
      <c r="AA114" s="15">
        <v>131.36684403000001</v>
      </c>
      <c r="AB114" s="15">
        <v>5.8192468137000004</v>
      </c>
      <c r="AC114" s="15">
        <v>0</v>
      </c>
      <c r="AG114" s="64">
        <v>80</v>
      </c>
      <c r="AH114" s="15">
        <v>1130.6888471</v>
      </c>
      <c r="AI114" s="15">
        <v>150.69565682999999</v>
      </c>
      <c r="AJ114" s="15">
        <v>173.10491281</v>
      </c>
      <c r="AK114" s="15">
        <v>160.99144906000001</v>
      </c>
      <c r="AL114" s="15">
        <v>6.6931506849</v>
      </c>
      <c r="AM114" s="15">
        <v>106.69631397000001</v>
      </c>
      <c r="AN114" s="15">
        <v>108.75778747</v>
      </c>
      <c r="AO114" s="15">
        <v>229.24155823999999</v>
      </c>
      <c r="AP114" s="15">
        <v>5.2768493150999998</v>
      </c>
      <c r="AQ114" s="15">
        <v>0</v>
      </c>
      <c r="AU114" s="64">
        <v>80</v>
      </c>
      <c r="AV114" s="15">
        <v>1136.9753774000001</v>
      </c>
      <c r="AW114" s="15">
        <v>137.85817723</v>
      </c>
      <c r="AX114" s="15">
        <v>143.94945781000001</v>
      </c>
      <c r="AY114" s="15">
        <v>149.00588395</v>
      </c>
      <c r="AZ114" s="15">
        <v>6.6931506849</v>
      </c>
      <c r="BA114" s="15">
        <v>157.52335360999999</v>
      </c>
      <c r="BB114" s="15">
        <v>108.49394393999999</v>
      </c>
      <c r="BC114" s="15">
        <v>81.131623114999996</v>
      </c>
      <c r="BD114" s="15">
        <v>4.9179284273999997</v>
      </c>
      <c r="BE114" s="15">
        <v>0</v>
      </c>
    </row>
    <row r="115" spans="5:57">
      <c r="E115" s="64">
        <v>81</v>
      </c>
      <c r="F115" s="15">
        <v>1618.3410798</v>
      </c>
      <c r="G115" s="15">
        <v>225.83007327999999</v>
      </c>
      <c r="H115" s="15">
        <v>238.61199739</v>
      </c>
      <c r="I115" s="15">
        <v>235.05017146</v>
      </c>
      <c r="J115" s="15">
        <v>6.6931506849</v>
      </c>
      <c r="K115" s="15">
        <v>26.058565011999999</v>
      </c>
      <c r="L115" s="15">
        <v>200.50641037</v>
      </c>
      <c r="M115" s="15">
        <v>327.74598701000002</v>
      </c>
      <c r="N115" s="15">
        <v>7.0575271479000001</v>
      </c>
      <c r="O115" s="15">
        <v>0</v>
      </c>
      <c r="S115" s="64">
        <v>81</v>
      </c>
      <c r="T115" s="15">
        <v>1283.4505798</v>
      </c>
      <c r="U115" s="15">
        <v>181.44780044000001</v>
      </c>
      <c r="V115" s="15">
        <v>168.94946074999999</v>
      </c>
      <c r="W115" s="15">
        <v>83.372270495999999</v>
      </c>
      <c r="X115" s="15">
        <v>6.6931506849</v>
      </c>
      <c r="Y115" s="15">
        <v>331.63289793000001</v>
      </c>
      <c r="Z115" s="15">
        <v>133.43271092000001</v>
      </c>
      <c r="AA115" s="15">
        <v>130.35536662000001</v>
      </c>
      <c r="AB115" s="15">
        <v>5.8192468137000004</v>
      </c>
      <c r="AC115" s="15">
        <v>0</v>
      </c>
      <c r="AG115" s="64">
        <v>81</v>
      </c>
      <c r="AH115" s="15">
        <v>1125.3871371</v>
      </c>
      <c r="AI115" s="15">
        <v>150.09895452999999</v>
      </c>
      <c r="AJ115" s="15">
        <v>172.67298627</v>
      </c>
      <c r="AK115" s="15">
        <v>160.79096951</v>
      </c>
      <c r="AL115" s="15">
        <v>6.6931506849</v>
      </c>
      <c r="AM115" s="15">
        <v>106.70331112</v>
      </c>
      <c r="AN115" s="15">
        <v>108.45003394</v>
      </c>
      <c r="AO115" s="15">
        <v>227.55729840999999</v>
      </c>
      <c r="AP115" s="15">
        <v>5.2768493150999998</v>
      </c>
      <c r="AQ115" s="15">
        <v>0</v>
      </c>
      <c r="AU115" s="64">
        <v>81</v>
      </c>
      <c r="AV115" s="15">
        <v>1131.2726694999999</v>
      </c>
      <c r="AW115" s="15">
        <v>137.53394954999999</v>
      </c>
      <c r="AX115" s="15">
        <v>143.71933157999999</v>
      </c>
      <c r="AY115" s="15">
        <v>148.80039908000001</v>
      </c>
      <c r="AZ115" s="15">
        <v>6.6931506849</v>
      </c>
      <c r="BA115" s="15">
        <v>157.5526361</v>
      </c>
      <c r="BB115" s="15">
        <v>108.20538319000001</v>
      </c>
      <c r="BC115" s="15">
        <v>80.506454551999994</v>
      </c>
      <c r="BD115" s="15">
        <v>4.9179284273999997</v>
      </c>
      <c r="BE115" s="15">
        <v>0</v>
      </c>
    </row>
    <row r="116" spans="5:57">
      <c r="E116" s="64">
        <v>82</v>
      </c>
      <c r="F116" s="15">
        <v>1610.4321285999999</v>
      </c>
      <c r="G116" s="15">
        <v>225.33653570999999</v>
      </c>
      <c r="H116" s="15">
        <v>237.86958428</v>
      </c>
      <c r="I116" s="15">
        <v>234.70297282000001</v>
      </c>
      <c r="J116" s="15">
        <v>6.6931506849</v>
      </c>
      <c r="K116" s="15">
        <v>26.044838903999999</v>
      </c>
      <c r="L116" s="15">
        <v>199.90716606999999</v>
      </c>
      <c r="M116" s="15">
        <v>325.74045593</v>
      </c>
      <c r="N116" s="15">
        <v>7.0575271479000001</v>
      </c>
      <c r="O116" s="15">
        <v>0</v>
      </c>
      <c r="S116" s="64">
        <v>82</v>
      </c>
      <c r="T116" s="15">
        <v>1277.0825468999999</v>
      </c>
      <c r="U116" s="15">
        <v>181.01060441000001</v>
      </c>
      <c r="V116" s="15">
        <v>168.59111103000001</v>
      </c>
      <c r="W116" s="15">
        <v>83.500309275999996</v>
      </c>
      <c r="X116" s="15">
        <v>6.6931506849</v>
      </c>
      <c r="Y116" s="15">
        <v>331.84093196999999</v>
      </c>
      <c r="Z116" s="15">
        <v>133.07111646999999</v>
      </c>
      <c r="AA116" s="15">
        <v>129.35378186</v>
      </c>
      <c r="AB116" s="15">
        <v>5.8192468137000004</v>
      </c>
      <c r="AC116" s="15">
        <v>0</v>
      </c>
      <c r="AG116" s="64">
        <v>82</v>
      </c>
      <c r="AH116" s="15">
        <v>1119.5342853</v>
      </c>
      <c r="AI116" s="15">
        <v>149.90803346999999</v>
      </c>
      <c r="AJ116" s="15">
        <v>172.38642034</v>
      </c>
      <c r="AK116" s="15">
        <v>160.59048996000001</v>
      </c>
      <c r="AL116" s="15">
        <v>6.6931506849</v>
      </c>
      <c r="AM116" s="15">
        <v>106.70816059000001</v>
      </c>
      <c r="AN116" s="15">
        <v>108.14813979</v>
      </c>
      <c r="AO116" s="15">
        <v>225.89104896000001</v>
      </c>
      <c r="AP116" s="15">
        <v>5.2768493150999998</v>
      </c>
      <c r="AQ116" s="15">
        <v>0</v>
      </c>
      <c r="AU116" s="64">
        <v>82</v>
      </c>
      <c r="AV116" s="15">
        <v>1125.6625858</v>
      </c>
      <c r="AW116" s="15">
        <v>137.27466432</v>
      </c>
      <c r="AX116" s="15">
        <v>143.33163872</v>
      </c>
      <c r="AY116" s="15">
        <v>148.59491421999999</v>
      </c>
      <c r="AZ116" s="15">
        <v>6.6931506849</v>
      </c>
      <c r="BA116" s="15">
        <v>157.57882683</v>
      </c>
      <c r="BB116" s="15">
        <v>107.92273384000001</v>
      </c>
      <c r="BC116" s="15">
        <v>79.886145952000007</v>
      </c>
      <c r="BD116" s="15">
        <v>4.9179284273999997</v>
      </c>
      <c r="BE116" s="15">
        <v>0</v>
      </c>
    </row>
    <row r="117" spans="5:57">
      <c r="E117" s="64">
        <v>83</v>
      </c>
      <c r="F117" s="15">
        <v>1602.5612199</v>
      </c>
      <c r="G117" s="15">
        <v>224.64119316</v>
      </c>
      <c r="H117" s="15">
        <v>237.29093370999999</v>
      </c>
      <c r="I117" s="15">
        <v>234.35577416999999</v>
      </c>
      <c r="J117" s="15">
        <v>6.6931506849</v>
      </c>
      <c r="K117" s="15">
        <v>26.031155592000001</v>
      </c>
      <c r="L117" s="15">
        <v>199.31909504999999</v>
      </c>
      <c r="M117" s="15">
        <v>323.76051323000002</v>
      </c>
      <c r="N117" s="15">
        <v>7.0575271479000001</v>
      </c>
      <c r="O117" s="15">
        <v>0</v>
      </c>
      <c r="S117" s="64">
        <v>83</v>
      </c>
      <c r="T117" s="15">
        <v>1270.9526604</v>
      </c>
      <c r="U117" s="15">
        <v>180.52588051000001</v>
      </c>
      <c r="V117" s="15">
        <v>168.04214279999999</v>
      </c>
      <c r="W117" s="15">
        <v>83.628348055999993</v>
      </c>
      <c r="X117" s="15">
        <v>6.6931506849</v>
      </c>
      <c r="Y117" s="15">
        <v>332.02819657999999</v>
      </c>
      <c r="Z117" s="15">
        <v>132.71682652999999</v>
      </c>
      <c r="AA117" s="15">
        <v>128.36240591999999</v>
      </c>
      <c r="AB117" s="15">
        <v>5.8192468137000004</v>
      </c>
      <c r="AC117" s="15">
        <v>0</v>
      </c>
      <c r="AG117" s="64">
        <v>83</v>
      </c>
      <c r="AH117" s="15">
        <v>1114.0699557999999</v>
      </c>
      <c r="AI117" s="15">
        <v>149.50656905</v>
      </c>
      <c r="AJ117" s="15">
        <v>171.92187541999999</v>
      </c>
      <c r="AK117" s="15">
        <v>160.39001041</v>
      </c>
      <c r="AL117" s="15">
        <v>6.6931506849</v>
      </c>
      <c r="AM117" s="15">
        <v>106.71073473</v>
      </c>
      <c r="AN117" s="15">
        <v>107.85217280000001</v>
      </c>
      <c r="AO117" s="15">
        <v>224.24324926</v>
      </c>
      <c r="AP117" s="15">
        <v>5.2768493150999998</v>
      </c>
      <c r="AQ117" s="15">
        <v>0</v>
      </c>
      <c r="AU117" s="64">
        <v>83</v>
      </c>
      <c r="AV117" s="15">
        <v>1120.1876205999999</v>
      </c>
      <c r="AW117" s="15">
        <v>136.72784852999999</v>
      </c>
      <c r="AX117" s="15">
        <v>143.09635790999999</v>
      </c>
      <c r="AY117" s="15">
        <v>148.38942935</v>
      </c>
      <c r="AZ117" s="15">
        <v>6.6931506849</v>
      </c>
      <c r="BA117" s="15">
        <v>157.60175242</v>
      </c>
      <c r="BB117" s="15">
        <v>107.64602936</v>
      </c>
      <c r="BC117" s="15">
        <v>79.271124428999997</v>
      </c>
      <c r="BD117" s="15">
        <v>4.9179284273999997</v>
      </c>
      <c r="BE117" s="15">
        <v>0</v>
      </c>
    </row>
    <row r="118" spans="5:57">
      <c r="E118" s="64">
        <v>84</v>
      </c>
      <c r="F118" s="15">
        <v>1595.1948202000001</v>
      </c>
      <c r="G118" s="15">
        <v>223.56507203999999</v>
      </c>
      <c r="H118" s="15">
        <v>236.58855267999999</v>
      </c>
      <c r="I118" s="15">
        <v>234.00857551999999</v>
      </c>
      <c r="J118" s="15">
        <v>6.6931506849</v>
      </c>
      <c r="K118" s="15">
        <v>26.017510374</v>
      </c>
      <c r="L118" s="15">
        <v>198.74236730000001</v>
      </c>
      <c r="M118" s="15">
        <v>321.80672163999998</v>
      </c>
      <c r="N118" s="15">
        <v>7.0575271479000001</v>
      </c>
      <c r="O118" s="15">
        <v>0</v>
      </c>
      <c r="S118" s="64">
        <v>84</v>
      </c>
      <c r="T118" s="15">
        <v>1265.0469823000001</v>
      </c>
      <c r="U118" s="15">
        <v>179.61934835</v>
      </c>
      <c r="V118" s="15">
        <v>167.69077440999999</v>
      </c>
      <c r="W118" s="15">
        <v>83.756386835000001</v>
      </c>
      <c r="X118" s="15">
        <v>6.6931506849</v>
      </c>
      <c r="Y118" s="15">
        <v>332.19355008999997</v>
      </c>
      <c r="Z118" s="15">
        <v>132.36990381999999</v>
      </c>
      <c r="AA118" s="15">
        <v>127.38155497</v>
      </c>
      <c r="AB118" s="15">
        <v>5.8192468137000004</v>
      </c>
      <c r="AC118" s="15">
        <v>0</v>
      </c>
      <c r="AG118" s="64">
        <v>84</v>
      </c>
      <c r="AH118" s="15">
        <v>1108.9724819</v>
      </c>
      <c r="AI118" s="15">
        <v>149.03460507</v>
      </c>
      <c r="AJ118" s="15">
        <v>171.16097447999999</v>
      </c>
      <c r="AK118" s="15">
        <v>160.18953085999999</v>
      </c>
      <c r="AL118" s="15">
        <v>6.6931506849</v>
      </c>
      <c r="AM118" s="15">
        <v>106.71090590999999</v>
      </c>
      <c r="AN118" s="15">
        <v>107.56220076</v>
      </c>
      <c r="AO118" s="15">
        <v>222.61433865999999</v>
      </c>
      <c r="AP118" s="15">
        <v>5.2768493150999998</v>
      </c>
      <c r="AQ118" s="15">
        <v>0</v>
      </c>
      <c r="AU118" s="64">
        <v>84</v>
      </c>
      <c r="AV118" s="15">
        <v>1114.9446104000001</v>
      </c>
      <c r="AW118" s="15">
        <v>136.20379793999999</v>
      </c>
      <c r="AX118" s="15">
        <v>142.60635692</v>
      </c>
      <c r="AY118" s="15">
        <v>148.18394448000001</v>
      </c>
      <c r="AZ118" s="15">
        <v>6.6931506849</v>
      </c>
      <c r="BA118" s="15">
        <v>157.62123948999999</v>
      </c>
      <c r="BB118" s="15">
        <v>107.37530321</v>
      </c>
      <c r="BC118" s="15">
        <v>78.661817100999997</v>
      </c>
      <c r="BD118" s="15">
        <v>4.9179284273999997</v>
      </c>
      <c r="BE118" s="15">
        <v>0</v>
      </c>
    </row>
    <row r="119" spans="5:57">
      <c r="E119" s="64">
        <v>85</v>
      </c>
      <c r="F119" s="15">
        <v>1588.0162373000001</v>
      </c>
      <c r="G119" s="15">
        <v>222.49223493</v>
      </c>
      <c r="H119" s="15">
        <v>235.69507085000001</v>
      </c>
      <c r="I119" s="15">
        <v>233.66137687</v>
      </c>
      <c r="J119" s="15">
        <v>6.6931506849</v>
      </c>
      <c r="K119" s="15">
        <v>26.003898548999999</v>
      </c>
      <c r="L119" s="15">
        <v>198.17715282</v>
      </c>
      <c r="M119" s="15">
        <v>319.87964391999998</v>
      </c>
      <c r="N119" s="15">
        <v>7.0575271479000001</v>
      </c>
      <c r="O119" s="15">
        <v>0</v>
      </c>
      <c r="S119" s="64">
        <v>85</v>
      </c>
      <c r="T119" s="15">
        <v>1259.1173457</v>
      </c>
      <c r="U119" s="15">
        <v>178.90843963</v>
      </c>
      <c r="V119" s="15">
        <v>167.16774113</v>
      </c>
      <c r="W119" s="15">
        <v>83.884425614999998</v>
      </c>
      <c r="X119" s="15">
        <v>6.6931506849</v>
      </c>
      <c r="Y119" s="15">
        <v>332.33585083999998</v>
      </c>
      <c r="Z119" s="15">
        <v>132.03041107000001</v>
      </c>
      <c r="AA119" s="15">
        <v>126.41154519</v>
      </c>
      <c r="AB119" s="15">
        <v>5.8192468137000004</v>
      </c>
      <c r="AC119" s="15">
        <v>0</v>
      </c>
      <c r="AG119" s="64">
        <v>85</v>
      </c>
      <c r="AH119" s="15">
        <v>1103.337929</v>
      </c>
      <c r="AI119" s="15">
        <v>148.64869838999999</v>
      </c>
      <c r="AJ119" s="15">
        <v>170.85109528000001</v>
      </c>
      <c r="AK119" s="15">
        <v>159.98905131000001</v>
      </c>
      <c r="AL119" s="15">
        <v>6.6931506849</v>
      </c>
      <c r="AM119" s="15">
        <v>106.70854645999999</v>
      </c>
      <c r="AN119" s="15">
        <v>107.27829144</v>
      </c>
      <c r="AO119" s="15">
        <v>221.00475652</v>
      </c>
      <c r="AP119" s="15">
        <v>5.2768493150999998</v>
      </c>
      <c r="AQ119" s="15">
        <v>0</v>
      </c>
      <c r="AU119" s="64">
        <v>85</v>
      </c>
      <c r="AV119" s="15">
        <v>1109.8676186</v>
      </c>
      <c r="AW119" s="15">
        <v>135.37358064</v>
      </c>
      <c r="AX119" s="15">
        <v>142.25650419999999</v>
      </c>
      <c r="AY119" s="15">
        <v>147.97845960999999</v>
      </c>
      <c r="AZ119" s="15">
        <v>6.6931506849</v>
      </c>
      <c r="BA119" s="15">
        <v>157.63711463999999</v>
      </c>
      <c r="BB119" s="15">
        <v>107.11058885999999</v>
      </c>
      <c r="BC119" s="15">
        <v>78.058651080999994</v>
      </c>
      <c r="BD119" s="15">
        <v>4.9179284273999997</v>
      </c>
      <c r="BE119" s="15">
        <v>0</v>
      </c>
    </row>
    <row r="120" spans="5:57">
      <c r="E120" s="64">
        <v>86</v>
      </c>
      <c r="F120" s="15">
        <v>1580.1892898000001</v>
      </c>
      <c r="G120" s="15">
        <v>221.81958230999999</v>
      </c>
      <c r="H120" s="15">
        <v>235.04976916999999</v>
      </c>
      <c r="I120" s="15">
        <v>233.31417822</v>
      </c>
      <c r="J120" s="15">
        <v>6.6931506849</v>
      </c>
      <c r="K120" s="15">
        <v>25.990315412000001</v>
      </c>
      <c r="L120" s="15">
        <v>197.62362160000001</v>
      </c>
      <c r="M120" s="15">
        <v>317.97984280999998</v>
      </c>
      <c r="N120" s="15">
        <v>7.0575271479000001</v>
      </c>
      <c r="O120" s="15">
        <v>0</v>
      </c>
      <c r="S120" s="64">
        <v>86</v>
      </c>
      <c r="T120" s="15">
        <v>1252.9731612999999</v>
      </c>
      <c r="U120" s="15">
        <v>178.20596046</v>
      </c>
      <c r="V120" s="15">
        <v>166.85082607999999</v>
      </c>
      <c r="W120" s="15">
        <v>84.012464394999995</v>
      </c>
      <c r="X120" s="15">
        <v>6.6931506849</v>
      </c>
      <c r="Y120" s="15">
        <v>332.45395714</v>
      </c>
      <c r="Z120" s="15">
        <v>131.69841099000001</v>
      </c>
      <c r="AA120" s="15">
        <v>125.45269275</v>
      </c>
      <c r="AB120" s="15">
        <v>5.8192468137000004</v>
      </c>
      <c r="AC120" s="15">
        <v>0</v>
      </c>
      <c r="AG120" s="64">
        <v>86</v>
      </c>
      <c r="AH120" s="15">
        <v>1097.9484161</v>
      </c>
      <c r="AI120" s="15">
        <v>148.00210915</v>
      </c>
      <c r="AJ120" s="15">
        <v>170.55685858999999</v>
      </c>
      <c r="AK120" s="15">
        <v>159.78857174999999</v>
      </c>
      <c r="AL120" s="15">
        <v>6.6931506849</v>
      </c>
      <c r="AM120" s="15">
        <v>106.70352876</v>
      </c>
      <c r="AN120" s="15">
        <v>107.00051265</v>
      </c>
      <c r="AO120" s="15">
        <v>219.41494219</v>
      </c>
      <c r="AP120" s="15">
        <v>5.2768493150999998</v>
      </c>
      <c r="AQ120" s="15">
        <v>0</v>
      </c>
      <c r="AU120" s="64">
        <v>86</v>
      </c>
      <c r="AV120" s="15">
        <v>1104.6240898000001</v>
      </c>
      <c r="AW120" s="15">
        <v>134.90833368</v>
      </c>
      <c r="AX120" s="15">
        <v>141.70821816</v>
      </c>
      <c r="AY120" s="15">
        <v>147.77297475</v>
      </c>
      <c r="AZ120" s="15">
        <v>6.6931506849</v>
      </c>
      <c r="BA120" s="15">
        <v>157.64920451</v>
      </c>
      <c r="BB120" s="15">
        <v>106.85191974999999</v>
      </c>
      <c r="BC120" s="15">
        <v>77.462053487000006</v>
      </c>
      <c r="BD120" s="15">
        <v>4.9179284273999997</v>
      </c>
      <c r="BE120" s="15">
        <v>0</v>
      </c>
    </row>
    <row r="121" spans="5:57">
      <c r="E121" s="64">
        <v>87</v>
      </c>
      <c r="F121" s="15">
        <v>1572.7353169999999</v>
      </c>
      <c r="G121" s="15">
        <v>220.90108119999999</v>
      </c>
      <c r="H121" s="15">
        <v>234.2773412</v>
      </c>
      <c r="I121" s="15">
        <v>232.96697957999999</v>
      </c>
      <c r="J121" s="15">
        <v>6.6931506849</v>
      </c>
      <c r="K121" s="15">
        <v>25.976756262999999</v>
      </c>
      <c r="L121" s="15">
        <v>197.08194363999999</v>
      </c>
      <c r="M121" s="15">
        <v>316.10788108000003</v>
      </c>
      <c r="N121" s="15">
        <v>7.0575271479000001</v>
      </c>
      <c r="O121" s="15">
        <v>0</v>
      </c>
      <c r="S121" s="64">
        <v>87</v>
      </c>
      <c r="T121" s="15">
        <v>1247.1149708999999</v>
      </c>
      <c r="U121" s="15">
        <v>177.45372954999999</v>
      </c>
      <c r="V121" s="15">
        <v>166.29766875999999</v>
      </c>
      <c r="W121" s="15">
        <v>84.140503174000003</v>
      </c>
      <c r="X121" s="15">
        <v>6.6931506849</v>
      </c>
      <c r="Y121" s="15">
        <v>332.54672734000002</v>
      </c>
      <c r="Z121" s="15">
        <v>131.37396630999999</v>
      </c>
      <c r="AA121" s="15">
        <v>124.50531383000001</v>
      </c>
      <c r="AB121" s="15">
        <v>5.8192468137000004</v>
      </c>
      <c r="AC121" s="15">
        <v>0</v>
      </c>
      <c r="AG121" s="64">
        <v>87</v>
      </c>
      <c r="AH121" s="15">
        <v>1092.7365202000001</v>
      </c>
      <c r="AI121" s="15">
        <v>147.31690404</v>
      </c>
      <c r="AJ121" s="15">
        <v>170.12362077</v>
      </c>
      <c r="AK121" s="15">
        <v>159.58809220000001</v>
      </c>
      <c r="AL121" s="15">
        <v>6.6931506849</v>
      </c>
      <c r="AM121" s="15">
        <v>106.69572515</v>
      </c>
      <c r="AN121" s="15">
        <v>106.72893216</v>
      </c>
      <c r="AO121" s="15">
        <v>217.84533504000001</v>
      </c>
      <c r="AP121" s="15">
        <v>5.2768493150999998</v>
      </c>
      <c r="AQ121" s="15">
        <v>0</v>
      </c>
      <c r="AU121" s="64">
        <v>87</v>
      </c>
      <c r="AV121" s="15">
        <v>1099.3795028</v>
      </c>
      <c r="AW121" s="15">
        <v>134.36394154999999</v>
      </c>
      <c r="AX121" s="15">
        <v>141.24013554000001</v>
      </c>
      <c r="AY121" s="15">
        <v>147.56748988000001</v>
      </c>
      <c r="AZ121" s="15">
        <v>6.6931506849</v>
      </c>
      <c r="BA121" s="15">
        <v>157.6573357</v>
      </c>
      <c r="BB121" s="15">
        <v>106.59932937000001</v>
      </c>
      <c r="BC121" s="15">
        <v>76.872451432000005</v>
      </c>
      <c r="BD121" s="15">
        <v>4.9179284273999997</v>
      </c>
      <c r="BE121" s="15">
        <v>0</v>
      </c>
    </row>
    <row r="122" spans="5:57">
      <c r="E122" s="64">
        <v>88</v>
      </c>
      <c r="F122" s="15">
        <v>1564.9552722000001</v>
      </c>
      <c r="G122" s="15">
        <v>219.91694385</v>
      </c>
      <c r="H122" s="15">
        <v>233.89662152</v>
      </c>
      <c r="I122" s="15">
        <v>232.61978092999999</v>
      </c>
      <c r="J122" s="15">
        <v>6.6931506849</v>
      </c>
      <c r="K122" s="15">
        <v>25.963216399</v>
      </c>
      <c r="L122" s="15">
        <v>196.55228894000001</v>
      </c>
      <c r="M122" s="15">
        <v>314.26432146000002</v>
      </c>
      <c r="N122" s="15">
        <v>7.0575271479000001</v>
      </c>
      <c r="O122" s="15">
        <v>0</v>
      </c>
      <c r="S122" s="64">
        <v>88</v>
      </c>
      <c r="T122" s="15">
        <v>1241.1758861999999</v>
      </c>
      <c r="U122" s="15">
        <v>176.68622414999999</v>
      </c>
      <c r="V122" s="15">
        <v>165.84068019</v>
      </c>
      <c r="W122" s="15">
        <v>84.268541954</v>
      </c>
      <c r="X122" s="15">
        <v>6.6931506849</v>
      </c>
      <c r="Y122" s="15">
        <v>332.61301975999999</v>
      </c>
      <c r="Z122" s="15">
        <v>131.05713975</v>
      </c>
      <c r="AA122" s="15">
        <v>123.56972459000001</v>
      </c>
      <c r="AB122" s="15">
        <v>5.8192468137000004</v>
      </c>
      <c r="AC122" s="15">
        <v>0</v>
      </c>
      <c r="AG122" s="64">
        <v>88</v>
      </c>
      <c r="AH122" s="15">
        <v>1087.4105079000001</v>
      </c>
      <c r="AI122" s="15">
        <v>146.71356517999999</v>
      </c>
      <c r="AJ122" s="15">
        <v>169.72263307</v>
      </c>
      <c r="AK122" s="15">
        <v>159.38761264999999</v>
      </c>
      <c r="AL122" s="15">
        <v>6.6931506849</v>
      </c>
      <c r="AM122" s="15">
        <v>106.68500799</v>
      </c>
      <c r="AN122" s="15">
        <v>106.46361777</v>
      </c>
      <c r="AO122" s="15">
        <v>216.29637442000001</v>
      </c>
      <c r="AP122" s="15">
        <v>5.2768493150999998</v>
      </c>
      <c r="AQ122" s="15">
        <v>0</v>
      </c>
      <c r="AU122" s="64">
        <v>88</v>
      </c>
      <c r="AV122" s="15">
        <v>1093.9761791000001</v>
      </c>
      <c r="AW122" s="15">
        <v>133.90830197</v>
      </c>
      <c r="AX122" s="15">
        <v>140.842037</v>
      </c>
      <c r="AY122" s="15">
        <v>147.36200500999999</v>
      </c>
      <c r="AZ122" s="15">
        <v>6.6931506849</v>
      </c>
      <c r="BA122" s="15">
        <v>157.66133483999999</v>
      </c>
      <c r="BB122" s="15">
        <v>106.35285116</v>
      </c>
      <c r="BC122" s="15">
        <v>76.290272033999997</v>
      </c>
      <c r="BD122" s="15">
        <v>4.9179284273999997</v>
      </c>
      <c r="BE122" s="15">
        <v>0</v>
      </c>
    </row>
    <row r="123" spans="5:57">
      <c r="E123" s="64">
        <v>89</v>
      </c>
      <c r="F123" s="15">
        <v>1557.874767</v>
      </c>
      <c r="G123" s="15">
        <v>218.69349478000001</v>
      </c>
      <c r="H123" s="15">
        <v>233.05567400000001</v>
      </c>
      <c r="I123" s="15">
        <v>232.27258227999999</v>
      </c>
      <c r="J123" s="15">
        <v>6.6931506849</v>
      </c>
      <c r="K123" s="15">
        <v>25.949691118000001</v>
      </c>
      <c r="L123" s="15">
        <v>196.03482747999999</v>
      </c>
      <c r="M123" s="15">
        <v>312.44972670999999</v>
      </c>
      <c r="N123" s="15">
        <v>7.0575271479000001</v>
      </c>
      <c r="O123" s="15">
        <v>0</v>
      </c>
      <c r="S123" s="64">
        <v>89</v>
      </c>
      <c r="T123" s="15">
        <v>1235.0574386999999</v>
      </c>
      <c r="U123" s="15">
        <v>176.01559936000001</v>
      </c>
      <c r="V123" s="15">
        <v>165.46617384000001</v>
      </c>
      <c r="W123" s="15">
        <v>84.396580732999993</v>
      </c>
      <c r="X123" s="15">
        <v>6.6931506849</v>
      </c>
      <c r="Y123" s="15">
        <v>332.65169273999999</v>
      </c>
      <c r="Z123" s="15">
        <v>130.74799403</v>
      </c>
      <c r="AA123" s="15">
        <v>122.64624121</v>
      </c>
      <c r="AB123" s="15">
        <v>5.8192468137000004</v>
      </c>
      <c r="AC123" s="15">
        <v>0</v>
      </c>
      <c r="AG123" s="64">
        <v>89</v>
      </c>
      <c r="AH123" s="15">
        <v>1082.0583098</v>
      </c>
      <c r="AI123" s="15">
        <v>146.15011625</v>
      </c>
      <c r="AJ123" s="15">
        <v>169.30794127999999</v>
      </c>
      <c r="AK123" s="15">
        <v>159.18713310000001</v>
      </c>
      <c r="AL123" s="15">
        <v>6.6931506849</v>
      </c>
      <c r="AM123" s="15">
        <v>106.67124964</v>
      </c>
      <c r="AN123" s="15">
        <v>106.20463725</v>
      </c>
      <c r="AO123" s="15">
        <v>214.76849969</v>
      </c>
      <c r="AP123" s="15">
        <v>5.2768493150999998</v>
      </c>
      <c r="AQ123" s="15">
        <v>0</v>
      </c>
      <c r="AU123" s="64">
        <v>89</v>
      </c>
      <c r="AV123" s="15">
        <v>1088.4224105999999</v>
      </c>
      <c r="AW123" s="15">
        <v>133.47059390999999</v>
      </c>
      <c r="AX123" s="15">
        <v>140.57645177000001</v>
      </c>
      <c r="AY123" s="15">
        <v>147.15652014</v>
      </c>
      <c r="AZ123" s="15">
        <v>6.6931506849</v>
      </c>
      <c r="BA123" s="15">
        <v>157.66102853999999</v>
      </c>
      <c r="BB123" s="15">
        <v>106.1125186</v>
      </c>
      <c r="BC123" s="15">
        <v>75.715942405999996</v>
      </c>
      <c r="BD123" s="15">
        <v>4.9179284273999997</v>
      </c>
      <c r="BE123" s="15">
        <v>0</v>
      </c>
    </row>
    <row r="124" spans="5:57">
      <c r="E124" s="64">
        <v>90</v>
      </c>
      <c r="F124" s="15">
        <v>1550.5961697</v>
      </c>
      <c r="G124" s="15">
        <v>217.70459758000001</v>
      </c>
      <c r="H124" s="15">
        <v>232.17826665000001</v>
      </c>
      <c r="I124" s="15">
        <v>231.92538363</v>
      </c>
      <c r="J124" s="15">
        <v>6.6931506849</v>
      </c>
      <c r="K124" s="15">
        <v>25.936175717000001</v>
      </c>
      <c r="L124" s="15">
        <v>195.52972926000001</v>
      </c>
      <c r="M124" s="15">
        <v>310.66465957999998</v>
      </c>
      <c r="N124" s="15">
        <v>7.0575271479000001</v>
      </c>
      <c r="O124" s="15">
        <v>0</v>
      </c>
      <c r="S124" s="64">
        <v>90</v>
      </c>
      <c r="T124" s="15">
        <v>1228.9488319</v>
      </c>
      <c r="U124" s="15">
        <v>175.42212208000001</v>
      </c>
      <c r="V124" s="15">
        <v>165.00467929999999</v>
      </c>
      <c r="W124" s="15">
        <v>84.524619513000005</v>
      </c>
      <c r="X124" s="15">
        <v>6.6931506849</v>
      </c>
      <c r="Y124" s="15">
        <v>332.66160460999998</v>
      </c>
      <c r="Z124" s="15">
        <v>130.44659188</v>
      </c>
      <c r="AA124" s="15">
        <v>121.73517986</v>
      </c>
      <c r="AB124" s="15">
        <v>5.8192468137000004</v>
      </c>
      <c r="AC124" s="15">
        <v>0</v>
      </c>
      <c r="AG124" s="64">
        <v>90</v>
      </c>
      <c r="AH124" s="15">
        <v>1076.8614146</v>
      </c>
      <c r="AI124" s="15">
        <v>145.51840652999999</v>
      </c>
      <c r="AJ124" s="15">
        <v>168.80620741999999</v>
      </c>
      <c r="AK124" s="15">
        <v>158.98665355</v>
      </c>
      <c r="AL124" s="15">
        <v>6.6931506849</v>
      </c>
      <c r="AM124" s="15">
        <v>106.65432245</v>
      </c>
      <c r="AN124" s="15">
        <v>105.9520584</v>
      </c>
      <c r="AO124" s="15">
        <v>213.26215020000001</v>
      </c>
      <c r="AP124" s="15">
        <v>5.2768493150999998</v>
      </c>
      <c r="AQ124" s="15">
        <v>0</v>
      </c>
      <c r="AU124" s="64">
        <v>90</v>
      </c>
      <c r="AV124" s="15">
        <v>1083.1010498999999</v>
      </c>
      <c r="AW124" s="15">
        <v>132.94061719999999</v>
      </c>
      <c r="AX124" s="15">
        <v>140.17072737999999</v>
      </c>
      <c r="AY124" s="15">
        <v>146.95103528000001</v>
      </c>
      <c r="AZ124" s="15">
        <v>6.6931506849</v>
      </c>
      <c r="BA124" s="15">
        <v>157.65624342000001</v>
      </c>
      <c r="BB124" s="15">
        <v>105.87836514999999</v>
      </c>
      <c r="BC124" s="15">
        <v>75.149889665000003</v>
      </c>
      <c r="BD124" s="15">
        <v>4.9179284273999997</v>
      </c>
      <c r="BE124" s="15">
        <v>0</v>
      </c>
    </row>
    <row r="125" spans="5:57">
      <c r="E125" s="64">
        <v>91</v>
      </c>
      <c r="F125" s="15">
        <v>1543.1864637000001</v>
      </c>
      <c r="G125" s="15">
        <v>216.47957260999999</v>
      </c>
      <c r="H125" s="15">
        <v>231.66809583</v>
      </c>
      <c r="I125" s="15">
        <v>231.57818498</v>
      </c>
      <c r="J125" s="15">
        <v>6.6931506849</v>
      </c>
      <c r="K125" s="15">
        <v>25.922665494</v>
      </c>
      <c r="L125" s="15">
        <v>195.03716427000001</v>
      </c>
      <c r="M125" s="15">
        <v>308.90968282</v>
      </c>
      <c r="N125" s="15">
        <v>7.0575271479000001</v>
      </c>
      <c r="O125" s="15">
        <v>0</v>
      </c>
      <c r="S125" s="64">
        <v>91</v>
      </c>
      <c r="T125" s="15">
        <v>1223.3703576</v>
      </c>
      <c r="U125" s="15">
        <v>174.32611650000001</v>
      </c>
      <c r="V125" s="15">
        <v>164.51558051999999</v>
      </c>
      <c r="W125" s="15">
        <v>84.652658293000002</v>
      </c>
      <c r="X125" s="15">
        <v>6.6931506849</v>
      </c>
      <c r="Y125" s="15">
        <v>332.64161368999999</v>
      </c>
      <c r="Z125" s="15">
        <v>130.15299601000001</v>
      </c>
      <c r="AA125" s="15">
        <v>120.83685672</v>
      </c>
      <c r="AB125" s="15">
        <v>5.8192468137000004</v>
      </c>
      <c r="AC125" s="15">
        <v>0</v>
      </c>
      <c r="AG125" s="64">
        <v>91</v>
      </c>
      <c r="AH125" s="15">
        <v>1072.1903969</v>
      </c>
      <c r="AI125" s="15">
        <v>144.429013</v>
      </c>
      <c r="AJ125" s="15">
        <v>168.23627981999999</v>
      </c>
      <c r="AK125" s="15">
        <v>158.78617399999999</v>
      </c>
      <c r="AL125" s="15">
        <v>6.6931506849</v>
      </c>
      <c r="AM125" s="15">
        <v>106.63409878</v>
      </c>
      <c r="AN125" s="15">
        <v>105.705949</v>
      </c>
      <c r="AO125" s="15">
        <v>211.77776531999999</v>
      </c>
      <c r="AP125" s="15">
        <v>5.2768493150999998</v>
      </c>
      <c r="AQ125" s="15">
        <v>0</v>
      </c>
      <c r="AU125" s="64">
        <v>91</v>
      </c>
      <c r="AV125" s="15">
        <v>1077.8905563999999</v>
      </c>
      <c r="AW125" s="15">
        <v>132.32221494999999</v>
      </c>
      <c r="AX125" s="15">
        <v>139.74256138999999</v>
      </c>
      <c r="AY125" s="15">
        <v>146.74555040999999</v>
      </c>
      <c r="AZ125" s="15">
        <v>6.6931506849</v>
      </c>
      <c r="BA125" s="15">
        <v>157.64680609000001</v>
      </c>
      <c r="BB125" s="15">
        <v>105.65042425999999</v>
      </c>
      <c r="BC125" s="15">
        <v>74.592540927000002</v>
      </c>
      <c r="BD125" s="15">
        <v>4.9179284273999997</v>
      </c>
      <c r="BE125" s="15">
        <v>0</v>
      </c>
    </row>
    <row r="126" spans="5:57">
      <c r="E126" s="64">
        <v>92</v>
      </c>
      <c r="F126" s="15">
        <v>1535.8429655</v>
      </c>
      <c r="G126" s="15">
        <v>215.44103881000001</v>
      </c>
      <c r="H126" s="15">
        <v>230.90522589</v>
      </c>
      <c r="I126" s="15">
        <v>231.23098633999999</v>
      </c>
      <c r="J126" s="15">
        <v>6.6931506849</v>
      </c>
      <c r="K126" s="15">
        <v>25.909155747</v>
      </c>
      <c r="L126" s="15">
        <v>194.55730252000001</v>
      </c>
      <c r="M126" s="15">
        <v>307.18535917000003</v>
      </c>
      <c r="N126" s="15">
        <v>7.0575271479000001</v>
      </c>
      <c r="O126" s="15">
        <v>0</v>
      </c>
      <c r="S126" s="64">
        <v>92</v>
      </c>
      <c r="T126" s="15">
        <v>1217.7896314</v>
      </c>
      <c r="U126" s="15">
        <v>173.40510569</v>
      </c>
      <c r="V126" s="15">
        <v>163.85474360000001</v>
      </c>
      <c r="W126" s="15">
        <v>84.779692342000004</v>
      </c>
      <c r="X126" s="15">
        <v>6.6931506849</v>
      </c>
      <c r="Y126" s="15">
        <v>332.59057832000002</v>
      </c>
      <c r="Z126" s="15">
        <v>129.86726915</v>
      </c>
      <c r="AA126" s="15">
        <v>119.95158795</v>
      </c>
      <c r="AB126" s="15">
        <v>5.8192468137000004</v>
      </c>
      <c r="AC126" s="15">
        <v>0</v>
      </c>
      <c r="AG126" s="64">
        <v>92</v>
      </c>
      <c r="AH126" s="15">
        <v>1067.158766</v>
      </c>
      <c r="AI126" s="15">
        <v>143.75122402</v>
      </c>
      <c r="AJ126" s="15">
        <v>167.61536092</v>
      </c>
      <c r="AK126" s="15">
        <v>158.58569445000001</v>
      </c>
      <c r="AL126" s="15">
        <v>6.6931506849</v>
      </c>
      <c r="AM126" s="15">
        <v>106.61045098</v>
      </c>
      <c r="AN126" s="15">
        <v>105.46637684</v>
      </c>
      <c r="AO126" s="15">
        <v>210.31578439</v>
      </c>
      <c r="AP126" s="15">
        <v>5.2768493150999998</v>
      </c>
      <c r="AQ126" s="15">
        <v>0</v>
      </c>
      <c r="AU126" s="64">
        <v>92</v>
      </c>
      <c r="AV126" s="15">
        <v>1073.038564</v>
      </c>
      <c r="AW126" s="15">
        <v>131.49102160999999</v>
      </c>
      <c r="AX126" s="15">
        <v>139.16868536000001</v>
      </c>
      <c r="AY126" s="15">
        <v>146.54006554</v>
      </c>
      <c r="AZ126" s="15">
        <v>6.6931506849</v>
      </c>
      <c r="BA126" s="15">
        <v>157.63254316999999</v>
      </c>
      <c r="BB126" s="15">
        <v>105.42872941</v>
      </c>
      <c r="BC126" s="15">
        <v>74.044323306999999</v>
      </c>
      <c r="BD126" s="15">
        <v>4.9179284273999997</v>
      </c>
      <c r="BE126" s="15">
        <v>0</v>
      </c>
    </row>
    <row r="127" spans="5:57">
      <c r="E127" s="64">
        <v>93</v>
      </c>
      <c r="F127" s="15">
        <v>1528.4009552</v>
      </c>
      <c r="G127" s="15">
        <v>214.57816112</v>
      </c>
      <c r="H127" s="15">
        <v>230.06521205999999</v>
      </c>
      <c r="I127" s="15">
        <v>230.88378768999999</v>
      </c>
      <c r="J127" s="15">
        <v>6.6931506849</v>
      </c>
      <c r="K127" s="15">
        <v>25.895642500000001</v>
      </c>
      <c r="L127" s="15">
        <v>194.09024832</v>
      </c>
      <c r="M127" s="15">
        <v>305.49209658000001</v>
      </c>
      <c r="N127" s="15">
        <v>7.0575271479000001</v>
      </c>
      <c r="O127" s="15">
        <v>0</v>
      </c>
      <c r="S127" s="64">
        <v>93</v>
      </c>
      <c r="T127" s="15">
        <v>1212.2394750000001</v>
      </c>
      <c r="U127" s="15">
        <v>172.54607741000001</v>
      </c>
      <c r="V127" s="15">
        <v>163.23484582</v>
      </c>
      <c r="W127" s="15">
        <v>84.773235008</v>
      </c>
      <c r="X127" s="15">
        <v>6.6931506849</v>
      </c>
      <c r="Y127" s="15">
        <v>332.50763142</v>
      </c>
      <c r="Z127" s="15">
        <v>129.58943832</v>
      </c>
      <c r="AA127" s="15">
        <v>119.07961068</v>
      </c>
      <c r="AB127" s="15">
        <v>5.8192468137000004</v>
      </c>
      <c r="AC127" s="15">
        <v>0</v>
      </c>
      <c r="AG127" s="64">
        <v>93</v>
      </c>
      <c r="AH127" s="15">
        <v>1062.0353238</v>
      </c>
      <c r="AI127" s="15">
        <v>143.16418019</v>
      </c>
      <c r="AJ127" s="15">
        <v>166.99550812000001</v>
      </c>
      <c r="AK127" s="15">
        <v>158.38521489999999</v>
      </c>
      <c r="AL127" s="15">
        <v>6.6931506849</v>
      </c>
      <c r="AM127" s="15">
        <v>106.58328504000001</v>
      </c>
      <c r="AN127" s="15">
        <v>105.23337777</v>
      </c>
      <c r="AO127" s="15">
        <v>208.87653453999999</v>
      </c>
      <c r="AP127" s="15">
        <v>5.2768493150999998</v>
      </c>
      <c r="AQ127" s="15">
        <v>0</v>
      </c>
      <c r="AU127" s="64">
        <v>93</v>
      </c>
      <c r="AV127" s="15">
        <v>1068.0210075</v>
      </c>
      <c r="AW127" s="15">
        <v>130.73991809</v>
      </c>
      <c r="AX127" s="15">
        <v>138.68028357</v>
      </c>
      <c r="AY127" s="15">
        <v>146.33458067000001</v>
      </c>
      <c r="AZ127" s="15">
        <v>6.6931506849</v>
      </c>
      <c r="BA127" s="15">
        <v>157.61332404000001</v>
      </c>
      <c r="BB127" s="15">
        <v>105.21328776999999</v>
      </c>
      <c r="BC127" s="15">
        <v>73.505572685999994</v>
      </c>
      <c r="BD127" s="15">
        <v>4.9179284273999997</v>
      </c>
      <c r="BE127" s="15">
        <v>0</v>
      </c>
    </row>
    <row r="128" spans="5:57">
      <c r="E128" s="64">
        <v>94</v>
      </c>
      <c r="F128" s="15">
        <v>1521.0127981999999</v>
      </c>
      <c r="G128" s="15">
        <v>213.54283889000001</v>
      </c>
      <c r="H128" s="15">
        <v>229.38963666000001</v>
      </c>
      <c r="I128" s="15">
        <v>230.49074188</v>
      </c>
      <c r="J128" s="15">
        <v>6.6931506849</v>
      </c>
      <c r="K128" s="15">
        <v>25.882124684000001</v>
      </c>
      <c r="L128" s="15">
        <v>193.63584327000001</v>
      </c>
      <c r="M128" s="15">
        <v>303.82968369999998</v>
      </c>
      <c r="N128" s="15">
        <v>7.0575271479000001</v>
      </c>
      <c r="O128" s="15">
        <v>0</v>
      </c>
      <c r="S128" s="64">
        <v>94</v>
      </c>
      <c r="T128" s="15">
        <v>1206.9880616999999</v>
      </c>
      <c r="U128" s="15">
        <v>171.55206455000001</v>
      </c>
      <c r="V128" s="15">
        <v>162.45501723999999</v>
      </c>
      <c r="W128" s="15">
        <v>84.762949867000003</v>
      </c>
      <c r="X128" s="15">
        <v>6.6931506849</v>
      </c>
      <c r="Y128" s="15">
        <v>332.39300422000002</v>
      </c>
      <c r="Z128" s="15">
        <v>129.31938779000001</v>
      </c>
      <c r="AA128" s="15">
        <v>118.22084577</v>
      </c>
      <c r="AB128" s="15">
        <v>5.8192468137000004</v>
      </c>
      <c r="AC128" s="15">
        <v>0</v>
      </c>
      <c r="AG128" s="64">
        <v>94</v>
      </c>
      <c r="AH128" s="15">
        <v>1057.4270882999999</v>
      </c>
      <c r="AI128" s="15">
        <v>142.36501873</v>
      </c>
      <c r="AJ128" s="15">
        <v>166.07256623000001</v>
      </c>
      <c r="AK128" s="15">
        <v>158.18473535000001</v>
      </c>
      <c r="AL128" s="15">
        <v>6.6931506849</v>
      </c>
      <c r="AM128" s="15">
        <v>106.55264146</v>
      </c>
      <c r="AN128" s="15">
        <v>105.00685993</v>
      </c>
      <c r="AO128" s="15">
        <v>207.45989387</v>
      </c>
      <c r="AP128" s="15">
        <v>5.2768493150999998</v>
      </c>
      <c r="AQ128" s="15">
        <v>0</v>
      </c>
      <c r="AU128" s="64">
        <v>94</v>
      </c>
      <c r="AV128" s="15">
        <v>1063.0688731</v>
      </c>
      <c r="AW128" s="15">
        <v>130.00536191</v>
      </c>
      <c r="AX128" s="15">
        <v>138.11602357999999</v>
      </c>
      <c r="AY128" s="15">
        <v>146.12298455000001</v>
      </c>
      <c r="AZ128" s="15">
        <v>6.6931506849</v>
      </c>
      <c r="BA128" s="15">
        <v>157.58918906</v>
      </c>
      <c r="BB128" s="15">
        <v>105.00400147000001</v>
      </c>
      <c r="BC128" s="15">
        <v>72.976260014999994</v>
      </c>
      <c r="BD128" s="15">
        <v>4.9179284273999997</v>
      </c>
      <c r="BE128" s="15">
        <v>0</v>
      </c>
    </row>
    <row r="129" spans="5:57">
      <c r="E129" s="64">
        <v>95</v>
      </c>
      <c r="F129" s="15">
        <v>1513.5753288999999</v>
      </c>
      <c r="G129" s="15">
        <v>212.66757407</v>
      </c>
      <c r="H129" s="15">
        <v>228.61244336999999</v>
      </c>
      <c r="I129" s="15">
        <v>230.08856879999999</v>
      </c>
      <c r="J129" s="15">
        <v>6.6931506849</v>
      </c>
      <c r="K129" s="15">
        <v>25.868601953999999</v>
      </c>
      <c r="L129" s="15">
        <v>193.19386333</v>
      </c>
      <c r="M129" s="15">
        <v>302.19775437999999</v>
      </c>
      <c r="N129" s="15">
        <v>7.0575271479000001</v>
      </c>
      <c r="O129" s="15">
        <v>0</v>
      </c>
      <c r="S129" s="64">
        <v>95</v>
      </c>
      <c r="T129" s="15">
        <v>1201.2005128000001</v>
      </c>
      <c r="U129" s="15">
        <v>170.79401537999999</v>
      </c>
      <c r="V129" s="15">
        <v>161.99313071</v>
      </c>
      <c r="W129" s="15">
        <v>84.734894608000005</v>
      </c>
      <c r="X129" s="15">
        <v>6.6931506849</v>
      </c>
      <c r="Y129" s="15">
        <v>332.24720255</v>
      </c>
      <c r="Z129" s="15">
        <v>129.05696610999999</v>
      </c>
      <c r="AA129" s="15">
        <v>117.37513504</v>
      </c>
      <c r="AB129" s="15">
        <v>5.8192468137000004</v>
      </c>
      <c r="AC129" s="15">
        <v>0</v>
      </c>
      <c r="AG129" s="64">
        <v>95</v>
      </c>
      <c r="AH129" s="15">
        <v>1052.4041493</v>
      </c>
      <c r="AI129" s="15">
        <v>141.56485641</v>
      </c>
      <c r="AJ129" s="15">
        <v>165.59500739000001</v>
      </c>
      <c r="AK129" s="15">
        <v>157.95457716999999</v>
      </c>
      <c r="AL129" s="15">
        <v>6.6931506849</v>
      </c>
      <c r="AM129" s="15">
        <v>106.51859435</v>
      </c>
      <c r="AN129" s="15">
        <v>104.78669949</v>
      </c>
      <c r="AO129" s="15">
        <v>206.06562826000001</v>
      </c>
      <c r="AP129" s="15">
        <v>5.2768493150999998</v>
      </c>
      <c r="AQ129" s="15">
        <v>0</v>
      </c>
      <c r="AU129" s="64">
        <v>95</v>
      </c>
      <c r="AV129" s="15">
        <v>1057.8088186</v>
      </c>
      <c r="AW129" s="15">
        <v>129.46039873999999</v>
      </c>
      <c r="AX129" s="15">
        <v>137.70645531</v>
      </c>
      <c r="AY129" s="15">
        <v>145.87502384999999</v>
      </c>
      <c r="AZ129" s="15">
        <v>6.6931506849</v>
      </c>
      <c r="BA129" s="15">
        <v>157.56022136000001</v>
      </c>
      <c r="BB129" s="15">
        <v>104.80074635</v>
      </c>
      <c r="BC129" s="15">
        <v>72.456265006999999</v>
      </c>
      <c r="BD129" s="15">
        <v>4.9179284273999997</v>
      </c>
      <c r="BE129" s="15">
        <v>0</v>
      </c>
    </row>
    <row r="130" spans="5:57">
      <c r="E130" s="64">
        <v>96</v>
      </c>
      <c r="F130" s="15">
        <v>1506.4929259999999</v>
      </c>
      <c r="G130" s="15">
        <v>211.52714441000001</v>
      </c>
      <c r="H130" s="15">
        <v>227.67939353</v>
      </c>
      <c r="I130" s="15">
        <v>229.75235068000001</v>
      </c>
      <c r="J130" s="15">
        <v>6.6931506849</v>
      </c>
      <c r="K130" s="15">
        <v>25.855073967999999</v>
      </c>
      <c r="L130" s="15">
        <v>192.76408441999999</v>
      </c>
      <c r="M130" s="15">
        <v>300.59594247000001</v>
      </c>
      <c r="N130" s="15">
        <v>7.0575271479000001</v>
      </c>
      <c r="O130" s="15">
        <v>0</v>
      </c>
      <c r="S130" s="64">
        <v>96</v>
      </c>
      <c r="T130" s="15">
        <v>1195.4378717</v>
      </c>
      <c r="U130" s="15">
        <v>170.04872065000001</v>
      </c>
      <c r="V130" s="15">
        <v>161.47143503999999</v>
      </c>
      <c r="W130" s="15">
        <v>84.728986251999999</v>
      </c>
      <c r="X130" s="15">
        <v>6.6931506849</v>
      </c>
      <c r="Y130" s="15">
        <v>332.07073224999999</v>
      </c>
      <c r="Z130" s="15">
        <v>128.80202184000001</v>
      </c>
      <c r="AA130" s="15">
        <v>116.54232030999999</v>
      </c>
      <c r="AB130" s="15">
        <v>5.8192468137000004</v>
      </c>
      <c r="AC130" s="15">
        <v>0</v>
      </c>
      <c r="AG130" s="64">
        <v>96</v>
      </c>
      <c r="AH130" s="15">
        <v>1047.131954</v>
      </c>
      <c r="AI130" s="15">
        <v>141.09075349</v>
      </c>
      <c r="AJ130" s="15">
        <v>165.01038065</v>
      </c>
      <c r="AK130" s="15">
        <v>157.75468369999999</v>
      </c>
      <c r="AL130" s="15">
        <v>6.6931506849</v>
      </c>
      <c r="AM130" s="15">
        <v>106.48121786</v>
      </c>
      <c r="AN130" s="15">
        <v>104.57277267000001</v>
      </c>
      <c r="AO130" s="15">
        <v>204.69350356999999</v>
      </c>
      <c r="AP130" s="15">
        <v>5.2768493150999998</v>
      </c>
      <c r="AQ130" s="15">
        <v>0</v>
      </c>
      <c r="AU130" s="64">
        <v>96</v>
      </c>
      <c r="AV130" s="15">
        <v>1052.7522524999999</v>
      </c>
      <c r="AW130" s="15">
        <v>128.81956262</v>
      </c>
      <c r="AX130" s="15">
        <v>137.18927156999999</v>
      </c>
      <c r="AY130" s="15">
        <v>145.62706313999999</v>
      </c>
      <c r="AZ130" s="15">
        <v>6.6931506849</v>
      </c>
      <c r="BA130" s="15">
        <v>157.52650406000001</v>
      </c>
      <c r="BB130" s="15">
        <v>104.60339823</v>
      </c>
      <c r="BC130" s="15">
        <v>71.945467378999993</v>
      </c>
      <c r="BD130" s="15">
        <v>4.9179284273999997</v>
      </c>
      <c r="BE130" s="15">
        <v>0</v>
      </c>
    </row>
    <row r="131" spans="5:57">
      <c r="E131" s="64">
        <v>97</v>
      </c>
      <c r="F131" s="15">
        <v>1498.8341290000001</v>
      </c>
      <c r="G131" s="15">
        <v>210.87010121</v>
      </c>
      <c r="H131" s="15">
        <v>226.83935135999999</v>
      </c>
      <c r="I131" s="15">
        <v>229.41613255999999</v>
      </c>
      <c r="J131" s="15">
        <v>6.6931506849</v>
      </c>
      <c r="K131" s="15">
        <v>25.841540382000002</v>
      </c>
      <c r="L131" s="15">
        <v>192.34628248000001</v>
      </c>
      <c r="M131" s="15">
        <v>299.02388181999999</v>
      </c>
      <c r="N131" s="15">
        <v>7.0575271479000001</v>
      </c>
      <c r="O131" s="15">
        <v>0</v>
      </c>
      <c r="S131" s="64">
        <v>97</v>
      </c>
      <c r="T131" s="15">
        <v>1189.6405119999999</v>
      </c>
      <c r="U131" s="15">
        <v>169.43602516999999</v>
      </c>
      <c r="V131" s="15">
        <v>160.85185870999999</v>
      </c>
      <c r="W131" s="15">
        <v>84.723077896000007</v>
      </c>
      <c r="X131" s="15">
        <v>6.6931506849</v>
      </c>
      <c r="Y131" s="15">
        <v>331.86409915000002</v>
      </c>
      <c r="Z131" s="15">
        <v>128.55440354999999</v>
      </c>
      <c r="AA131" s="15">
        <v>115.72224339</v>
      </c>
      <c r="AB131" s="15">
        <v>5.8192468137000004</v>
      </c>
      <c r="AC131" s="15">
        <v>0</v>
      </c>
      <c r="AG131" s="64">
        <v>97</v>
      </c>
      <c r="AH131" s="15">
        <v>1042.1601315</v>
      </c>
      <c r="AI131" s="15">
        <v>140.37643552</v>
      </c>
      <c r="AJ131" s="15">
        <v>164.36559625000001</v>
      </c>
      <c r="AK131" s="15">
        <v>157.55479023000001</v>
      </c>
      <c r="AL131" s="15">
        <v>6.6931506849</v>
      </c>
      <c r="AM131" s="15">
        <v>106.44058609</v>
      </c>
      <c r="AN131" s="15">
        <v>104.36495566000001</v>
      </c>
      <c r="AO131" s="15">
        <v>203.34328568000001</v>
      </c>
      <c r="AP131" s="15">
        <v>5.2768493150999998</v>
      </c>
      <c r="AQ131" s="15">
        <v>0</v>
      </c>
      <c r="AU131" s="64">
        <v>97</v>
      </c>
      <c r="AV131" s="15">
        <v>1047.5526658000001</v>
      </c>
      <c r="AW131" s="15">
        <v>128.2357007</v>
      </c>
      <c r="AX131" s="15">
        <v>136.75813424</v>
      </c>
      <c r="AY131" s="15">
        <v>145.37910244</v>
      </c>
      <c r="AZ131" s="15">
        <v>6.6931506849</v>
      </c>
      <c r="BA131" s="15">
        <v>157.48812029000001</v>
      </c>
      <c r="BB131" s="15">
        <v>104.41183297000001</v>
      </c>
      <c r="BC131" s="15">
        <v>71.443746845000007</v>
      </c>
      <c r="BD131" s="15">
        <v>4.9179284273999997</v>
      </c>
      <c r="BE131" s="15">
        <v>0</v>
      </c>
    </row>
    <row r="132" spans="5:57">
      <c r="E132" s="64">
        <v>98</v>
      </c>
      <c r="F132" s="15">
        <v>1491.1449683000001</v>
      </c>
      <c r="G132" s="15">
        <v>210.07407796999999</v>
      </c>
      <c r="H132" s="15">
        <v>226.16865297000001</v>
      </c>
      <c r="I132" s="15">
        <v>229.07991444000001</v>
      </c>
      <c r="J132" s="15">
        <v>6.6931506849</v>
      </c>
      <c r="K132" s="15">
        <v>25.828000852999999</v>
      </c>
      <c r="L132" s="15">
        <v>191.94023344999999</v>
      </c>
      <c r="M132" s="15">
        <v>297.48120626000002</v>
      </c>
      <c r="N132" s="15">
        <v>7.0575271479000001</v>
      </c>
      <c r="O132" s="15">
        <v>0</v>
      </c>
      <c r="S132" s="64">
        <v>98</v>
      </c>
      <c r="T132" s="15">
        <v>1183.9968804</v>
      </c>
      <c r="U132" s="15">
        <v>168.80620648999999</v>
      </c>
      <c r="V132" s="15">
        <v>160.09567752000001</v>
      </c>
      <c r="W132" s="15">
        <v>84.71716954</v>
      </c>
      <c r="X132" s="15">
        <v>6.6931506849</v>
      </c>
      <c r="Y132" s="15">
        <v>331.62780907000001</v>
      </c>
      <c r="Z132" s="15">
        <v>128.31395981</v>
      </c>
      <c r="AA132" s="15">
        <v>114.9147461</v>
      </c>
      <c r="AB132" s="15">
        <v>5.8192468137000004</v>
      </c>
      <c r="AC132" s="15">
        <v>0</v>
      </c>
      <c r="AG132" s="64">
        <v>98</v>
      </c>
      <c r="AH132" s="15">
        <v>1036.9574737999999</v>
      </c>
      <c r="AI132" s="15">
        <v>139.95550132</v>
      </c>
      <c r="AJ132" s="15">
        <v>163.65826329000001</v>
      </c>
      <c r="AK132" s="15">
        <v>157.35489676</v>
      </c>
      <c r="AL132" s="15">
        <v>6.6931506849</v>
      </c>
      <c r="AM132" s="15">
        <v>106.39677318</v>
      </c>
      <c r="AN132" s="15">
        <v>104.16312464000001</v>
      </c>
      <c r="AO132" s="15">
        <v>202.01474045000001</v>
      </c>
      <c r="AP132" s="15">
        <v>5.2768493150999998</v>
      </c>
      <c r="AQ132" s="15">
        <v>0</v>
      </c>
      <c r="AU132" s="64">
        <v>98</v>
      </c>
      <c r="AV132" s="15">
        <v>1042.5302365</v>
      </c>
      <c r="AW132" s="15">
        <v>127.66694162</v>
      </c>
      <c r="AX132" s="15">
        <v>136.13473665999999</v>
      </c>
      <c r="AY132" s="15">
        <v>145.13114174</v>
      </c>
      <c r="AZ132" s="15">
        <v>6.6931506849</v>
      </c>
      <c r="BA132" s="15">
        <v>157.44515318000001</v>
      </c>
      <c r="BB132" s="15">
        <v>104.22592639</v>
      </c>
      <c r="BC132" s="15">
        <v>70.950983120999993</v>
      </c>
      <c r="BD132" s="15">
        <v>4.9179284273999997</v>
      </c>
      <c r="BE132" s="15">
        <v>0</v>
      </c>
    </row>
    <row r="133" spans="5:57">
      <c r="E133" s="64">
        <v>99</v>
      </c>
      <c r="F133" s="15">
        <v>1483.7129267</v>
      </c>
      <c r="G133" s="15">
        <v>209.01652978000001</v>
      </c>
      <c r="H133" s="15">
        <v>225.44572360000001</v>
      </c>
      <c r="I133" s="15">
        <v>228.80033306999999</v>
      </c>
      <c r="J133" s="15">
        <v>6.6931506849</v>
      </c>
      <c r="K133" s="15">
        <v>25.814455037999998</v>
      </c>
      <c r="L133" s="15">
        <v>191.54571326000001</v>
      </c>
      <c r="M133" s="15">
        <v>295.96754965999997</v>
      </c>
      <c r="N133" s="15">
        <v>7.0575271479000001</v>
      </c>
      <c r="O133" s="15">
        <v>0</v>
      </c>
      <c r="S133" s="64">
        <v>99</v>
      </c>
      <c r="T133" s="15">
        <v>1178.5226393999999</v>
      </c>
      <c r="U133" s="15">
        <v>168.02375429</v>
      </c>
      <c r="V133" s="15">
        <v>159.3227392</v>
      </c>
      <c r="W133" s="15">
        <v>84.711261183999994</v>
      </c>
      <c r="X133" s="15">
        <v>6.6931506849</v>
      </c>
      <c r="Y133" s="15">
        <v>331.36236783999999</v>
      </c>
      <c r="Z133" s="15">
        <v>128.08053916</v>
      </c>
      <c r="AA133" s="15">
        <v>114.11967025</v>
      </c>
      <c r="AB133" s="15">
        <v>5.8192468137000004</v>
      </c>
      <c r="AC133" s="15">
        <v>0</v>
      </c>
      <c r="AG133" s="64">
        <v>99</v>
      </c>
      <c r="AH133" s="15">
        <v>1032.1283407999999</v>
      </c>
      <c r="AI133" s="15">
        <v>139.33369797</v>
      </c>
      <c r="AJ133" s="15">
        <v>162.77827474</v>
      </c>
      <c r="AK133" s="15">
        <v>157.15500329</v>
      </c>
      <c r="AL133" s="15">
        <v>6.6931506849</v>
      </c>
      <c r="AM133" s="15">
        <v>106.34985326</v>
      </c>
      <c r="AN133" s="15">
        <v>103.96715582</v>
      </c>
      <c r="AO133" s="15">
        <v>200.70763375000001</v>
      </c>
      <c r="AP133" s="15">
        <v>5.2768493150999998</v>
      </c>
      <c r="AQ133" s="15">
        <v>0</v>
      </c>
      <c r="AU133" s="64">
        <v>99</v>
      </c>
      <c r="AV133" s="15">
        <v>1037.4556313999999</v>
      </c>
      <c r="AW133" s="15">
        <v>127.1468917</v>
      </c>
      <c r="AX133" s="15">
        <v>135.47259287</v>
      </c>
      <c r="AY133" s="15">
        <v>144.92539388</v>
      </c>
      <c r="AZ133" s="15">
        <v>6.6931506849</v>
      </c>
      <c r="BA133" s="15">
        <v>157.39768584000001</v>
      </c>
      <c r="BB133" s="15">
        <v>104.04555435</v>
      </c>
      <c r="BC133" s="15">
        <v>70.467055922</v>
      </c>
      <c r="BD133" s="15">
        <v>4.9179284273999997</v>
      </c>
      <c r="BE133" s="15">
        <v>0</v>
      </c>
    </row>
    <row r="134" spans="5:57">
      <c r="E134" s="64">
        <v>100</v>
      </c>
      <c r="F134" s="15">
        <v>1476.0346536</v>
      </c>
      <c r="G134" s="15">
        <v>208.14021704999999</v>
      </c>
      <c r="H134" s="15">
        <v>224.81401642</v>
      </c>
      <c r="I134" s="15">
        <v>228.49452567</v>
      </c>
      <c r="J134" s="15">
        <v>6.6931506849</v>
      </c>
      <c r="K134" s="15">
        <v>25.800902593</v>
      </c>
      <c r="L134" s="15">
        <v>191.16249786</v>
      </c>
      <c r="M134" s="15">
        <v>294.48254584</v>
      </c>
      <c r="N134" s="15">
        <v>7.0575271479000001</v>
      </c>
      <c r="O134" s="15">
        <v>0</v>
      </c>
      <c r="S134" s="64">
        <v>100</v>
      </c>
      <c r="T134" s="15">
        <v>1172.6457006000001</v>
      </c>
      <c r="U134" s="15">
        <v>167.30997858999999</v>
      </c>
      <c r="V134" s="15">
        <v>158.87341913</v>
      </c>
      <c r="W134" s="15">
        <v>84.715755913999999</v>
      </c>
      <c r="X134" s="15">
        <v>6.6931506849</v>
      </c>
      <c r="Y134" s="15">
        <v>331.06828129000002</v>
      </c>
      <c r="Z134" s="15">
        <v>127.85399017</v>
      </c>
      <c r="AA134" s="15">
        <v>113.33685766000001</v>
      </c>
      <c r="AB134" s="15">
        <v>5.8192468137000004</v>
      </c>
      <c r="AC134" s="15">
        <v>0</v>
      </c>
      <c r="AG134" s="64">
        <v>100</v>
      </c>
      <c r="AH134" s="15">
        <v>1026.7836539</v>
      </c>
      <c r="AI134" s="15">
        <v>138.72068630999999</v>
      </c>
      <c r="AJ134" s="15">
        <v>162.40047892000001</v>
      </c>
      <c r="AK134" s="15">
        <v>156.95967926</v>
      </c>
      <c r="AL134" s="15">
        <v>6.6931506849</v>
      </c>
      <c r="AM134" s="15">
        <v>106.29990045</v>
      </c>
      <c r="AN134" s="15">
        <v>103.7769254</v>
      </c>
      <c r="AO134" s="15">
        <v>199.42173145000001</v>
      </c>
      <c r="AP134" s="15">
        <v>5.2768493150999998</v>
      </c>
      <c r="AQ134" s="15">
        <v>0</v>
      </c>
      <c r="AU134" s="64">
        <v>100</v>
      </c>
      <c r="AV134" s="15">
        <v>1032.1949751</v>
      </c>
      <c r="AW134" s="15">
        <v>126.63561597</v>
      </c>
      <c r="AX134" s="15">
        <v>134.98999207</v>
      </c>
      <c r="AY134" s="15">
        <v>144.71738009000001</v>
      </c>
      <c r="AZ134" s="15">
        <v>6.6931506849</v>
      </c>
      <c r="BA134" s="15">
        <v>157.34580141000001</v>
      </c>
      <c r="BB134" s="15">
        <v>103.87059268</v>
      </c>
      <c r="BC134" s="15">
        <v>69.991844963000005</v>
      </c>
      <c r="BD134" s="15">
        <v>4.9179284273999997</v>
      </c>
      <c r="BE134" s="15">
        <v>0</v>
      </c>
    </row>
    <row r="135" spans="5:57">
      <c r="E135" s="64">
        <v>101</v>
      </c>
      <c r="F135" s="15">
        <v>1468.0905247000001</v>
      </c>
      <c r="G135" s="15">
        <v>207.35265791</v>
      </c>
      <c r="H135" s="15">
        <v>224.33703037000001</v>
      </c>
      <c r="I135" s="15">
        <v>228.21109923</v>
      </c>
      <c r="J135" s="15">
        <v>6.6931506849</v>
      </c>
      <c r="K135" s="15">
        <v>25.787343174</v>
      </c>
      <c r="L135" s="15">
        <v>190.79036318000001</v>
      </c>
      <c r="M135" s="15">
        <v>293.02582867000001</v>
      </c>
      <c r="N135" s="15">
        <v>7.0575271479000001</v>
      </c>
      <c r="O135" s="15">
        <v>0</v>
      </c>
      <c r="S135" s="64">
        <v>101</v>
      </c>
      <c r="T135" s="15">
        <v>1166.6241934</v>
      </c>
      <c r="U135" s="15">
        <v>166.76090481</v>
      </c>
      <c r="V135" s="15">
        <v>158.36565333999999</v>
      </c>
      <c r="W135" s="15">
        <v>84.758562819999995</v>
      </c>
      <c r="X135" s="15">
        <v>6.6931506849</v>
      </c>
      <c r="Y135" s="15">
        <v>330.74605524999998</v>
      </c>
      <c r="Z135" s="15">
        <v>127.63416141</v>
      </c>
      <c r="AA135" s="15">
        <v>112.56615014</v>
      </c>
      <c r="AB135" s="15">
        <v>5.8192468137000004</v>
      </c>
      <c r="AC135" s="15">
        <v>0</v>
      </c>
      <c r="AG135" s="64">
        <v>101</v>
      </c>
      <c r="AH135" s="15">
        <v>1021.4378351</v>
      </c>
      <c r="AI135" s="15">
        <v>138.24739976999999</v>
      </c>
      <c r="AJ135" s="15">
        <v>161.9025086</v>
      </c>
      <c r="AK135" s="15">
        <v>156.74593651999999</v>
      </c>
      <c r="AL135" s="15">
        <v>6.6931506849</v>
      </c>
      <c r="AM135" s="15">
        <v>106.24698887</v>
      </c>
      <c r="AN135" s="15">
        <v>103.59230956</v>
      </c>
      <c r="AO135" s="15">
        <v>198.15679943000001</v>
      </c>
      <c r="AP135" s="15">
        <v>5.2768493150999998</v>
      </c>
      <c r="AQ135" s="15">
        <v>0</v>
      </c>
      <c r="AU135" s="64">
        <v>101</v>
      </c>
      <c r="AV135" s="15">
        <v>1026.8590013</v>
      </c>
      <c r="AW135" s="15">
        <v>126.17136017999999</v>
      </c>
      <c r="AX135" s="15">
        <v>134.54924166000001</v>
      </c>
      <c r="AY135" s="15">
        <v>144.49581341000001</v>
      </c>
      <c r="AZ135" s="15">
        <v>6.6931506849</v>
      </c>
      <c r="BA135" s="15">
        <v>157.28958299999999</v>
      </c>
      <c r="BB135" s="15">
        <v>103.70091721</v>
      </c>
      <c r="BC135" s="15">
        <v>69.525229960000004</v>
      </c>
      <c r="BD135" s="15">
        <v>4.9179284273999997</v>
      </c>
      <c r="BE135" s="15">
        <v>0</v>
      </c>
    </row>
    <row r="136" spans="5:57">
      <c r="E136" s="64">
        <v>102</v>
      </c>
      <c r="F136" s="15">
        <v>1460.8380019000001</v>
      </c>
      <c r="G136" s="15">
        <v>206.29750802999999</v>
      </c>
      <c r="H136" s="15">
        <v>223.46205313999999</v>
      </c>
      <c r="I136" s="15">
        <v>227.90164870999999</v>
      </c>
      <c r="J136" s="15">
        <v>6.6931506849</v>
      </c>
      <c r="K136" s="15">
        <v>25.773776438999999</v>
      </c>
      <c r="L136" s="15">
        <v>190.42908514999999</v>
      </c>
      <c r="M136" s="15">
        <v>291.59703199</v>
      </c>
      <c r="N136" s="15">
        <v>7.0575271479000001</v>
      </c>
      <c r="O136" s="15">
        <v>0</v>
      </c>
      <c r="S136" s="64">
        <v>102</v>
      </c>
      <c r="T136" s="15">
        <v>1160.6579598000001</v>
      </c>
      <c r="U136" s="15">
        <v>166.12345195</v>
      </c>
      <c r="V136" s="15">
        <v>157.88424512</v>
      </c>
      <c r="W136" s="15">
        <v>84.808117593999995</v>
      </c>
      <c r="X136" s="15">
        <v>6.6931506849</v>
      </c>
      <c r="Y136" s="15">
        <v>330.39619554000001</v>
      </c>
      <c r="Z136" s="15">
        <v>127.42090143999999</v>
      </c>
      <c r="AA136" s="15">
        <v>111.80738950999999</v>
      </c>
      <c r="AB136" s="15">
        <v>5.8192468137000004</v>
      </c>
      <c r="AC136" s="15">
        <v>0</v>
      </c>
      <c r="AG136" s="64">
        <v>102</v>
      </c>
      <c r="AH136" s="15">
        <v>1016.3115855</v>
      </c>
      <c r="AI136" s="15">
        <v>137.56924533</v>
      </c>
      <c r="AJ136" s="15">
        <v>161.39209364000001</v>
      </c>
      <c r="AK136" s="15">
        <v>156.52993713999999</v>
      </c>
      <c r="AL136" s="15">
        <v>6.6931506849</v>
      </c>
      <c r="AM136" s="15">
        <v>106.19119265</v>
      </c>
      <c r="AN136" s="15">
        <v>103.4131845</v>
      </c>
      <c r="AO136" s="15">
        <v>196.91260353999999</v>
      </c>
      <c r="AP136" s="15">
        <v>5.2768493150999998</v>
      </c>
      <c r="AQ136" s="15">
        <v>0</v>
      </c>
      <c r="AU136" s="64">
        <v>102</v>
      </c>
      <c r="AV136" s="15">
        <v>1021.7143497</v>
      </c>
      <c r="AW136" s="15">
        <v>125.54027318</v>
      </c>
      <c r="AX136" s="15">
        <v>134.0654868</v>
      </c>
      <c r="AY136" s="15">
        <v>144.29276021999999</v>
      </c>
      <c r="AZ136" s="15">
        <v>6.6931506849</v>
      </c>
      <c r="BA136" s="15">
        <v>157.22911375000001</v>
      </c>
      <c r="BB136" s="15">
        <v>103.5364038</v>
      </c>
      <c r="BC136" s="15">
        <v>69.067090628000003</v>
      </c>
      <c r="BD136" s="15">
        <v>4.9179284273999997</v>
      </c>
      <c r="BE136" s="15">
        <v>0</v>
      </c>
    </row>
    <row r="137" spans="5:57">
      <c r="E137" s="64">
        <v>103</v>
      </c>
      <c r="F137" s="15">
        <v>1453.4360472999999</v>
      </c>
      <c r="G137" s="15">
        <v>205.58585794999999</v>
      </c>
      <c r="H137" s="15">
        <v>222.39300782000001</v>
      </c>
      <c r="I137" s="15">
        <v>227.59219820000001</v>
      </c>
      <c r="J137" s="15">
        <v>6.6931506849</v>
      </c>
      <c r="K137" s="15">
        <v>25.760202044</v>
      </c>
      <c r="L137" s="15">
        <v>190.07843971</v>
      </c>
      <c r="M137" s="15">
        <v>290.19578962999998</v>
      </c>
      <c r="N137" s="15">
        <v>7.0575271479000001</v>
      </c>
      <c r="O137" s="15">
        <v>0</v>
      </c>
      <c r="S137" s="64">
        <v>103</v>
      </c>
      <c r="T137" s="15">
        <v>1155.1726126000001</v>
      </c>
      <c r="U137" s="15">
        <v>165.03329128999999</v>
      </c>
      <c r="V137" s="15">
        <v>157.37372694999999</v>
      </c>
      <c r="W137" s="15">
        <v>84.858603836</v>
      </c>
      <c r="X137" s="15">
        <v>6.6931506849</v>
      </c>
      <c r="Y137" s="15">
        <v>330.01920799999999</v>
      </c>
      <c r="Z137" s="15">
        <v>127.21405881</v>
      </c>
      <c r="AA137" s="15">
        <v>111.06041759</v>
      </c>
      <c r="AB137" s="15">
        <v>5.8192468137000004</v>
      </c>
      <c r="AC137" s="15">
        <v>0</v>
      </c>
      <c r="AG137" s="64">
        <v>103</v>
      </c>
      <c r="AH137" s="15">
        <v>1011.1601515999999</v>
      </c>
      <c r="AI137" s="15">
        <v>136.79442785000001</v>
      </c>
      <c r="AJ137" s="15">
        <v>160.98179686</v>
      </c>
      <c r="AK137" s="15">
        <v>156.33566696</v>
      </c>
      <c r="AL137" s="15">
        <v>6.6931506849</v>
      </c>
      <c r="AM137" s="15">
        <v>106.13258592</v>
      </c>
      <c r="AN137" s="15">
        <v>103.23942642</v>
      </c>
      <c r="AO137" s="15">
        <v>195.68890966999999</v>
      </c>
      <c r="AP137" s="15">
        <v>5.2768493150999998</v>
      </c>
      <c r="AQ137" s="15">
        <v>0</v>
      </c>
      <c r="AU137" s="64">
        <v>103</v>
      </c>
      <c r="AV137" s="15">
        <v>1016.7438969999999</v>
      </c>
      <c r="AW137" s="15">
        <v>124.78436798</v>
      </c>
      <c r="AX137" s="15">
        <v>133.52315250000001</v>
      </c>
      <c r="AY137" s="15">
        <v>144.09890578</v>
      </c>
      <c r="AZ137" s="15">
        <v>6.6931506849</v>
      </c>
      <c r="BA137" s="15">
        <v>157.16447676999999</v>
      </c>
      <c r="BB137" s="15">
        <v>103.37692826999999</v>
      </c>
      <c r="BC137" s="15">
        <v>68.617306682999995</v>
      </c>
      <c r="BD137" s="15">
        <v>4.9179284273999997</v>
      </c>
      <c r="BE137" s="15">
        <v>0</v>
      </c>
    </row>
    <row r="138" spans="5:57">
      <c r="E138" s="64">
        <v>104</v>
      </c>
      <c r="F138" s="15">
        <v>1445.9397249000001</v>
      </c>
      <c r="G138" s="15">
        <v>204.73651833</v>
      </c>
      <c r="H138" s="15">
        <v>221.55589381999999</v>
      </c>
      <c r="I138" s="15">
        <v>227.28287373000001</v>
      </c>
      <c r="J138" s="15">
        <v>6.6931506849</v>
      </c>
      <c r="K138" s="15">
        <v>25.746619645999999</v>
      </c>
      <c r="L138" s="15">
        <v>189.73820280999999</v>
      </c>
      <c r="M138" s="15">
        <v>288.82173546000001</v>
      </c>
      <c r="N138" s="15">
        <v>7.0575271479000001</v>
      </c>
      <c r="O138" s="15">
        <v>0</v>
      </c>
      <c r="S138" s="64">
        <v>104</v>
      </c>
      <c r="T138" s="15">
        <v>1149.4171137999999</v>
      </c>
      <c r="U138" s="15">
        <v>164.27116889999999</v>
      </c>
      <c r="V138" s="15">
        <v>156.80532198</v>
      </c>
      <c r="W138" s="15">
        <v>84.909090077000002</v>
      </c>
      <c r="X138" s="15">
        <v>6.6931506849</v>
      </c>
      <c r="Y138" s="15">
        <v>329.61559846</v>
      </c>
      <c r="Z138" s="15">
        <v>127.0134821</v>
      </c>
      <c r="AA138" s="15">
        <v>110.32507619</v>
      </c>
      <c r="AB138" s="15">
        <v>5.8192468137000004</v>
      </c>
      <c r="AC138" s="15">
        <v>0</v>
      </c>
      <c r="AG138" s="64">
        <v>104</v>
      </c>
      <c r="AH138" s="15">
        <v>1006.2153445</v>
      </c>
      <c r="AI138" s="15">
        <v>136.07367714</v>
      </c>
      <c r="AJ138" s="15">
        <v>160.31080648</v>
      </c>
      <c r="AK138" s="15">
        <v>156.14139678999999</v>
      </c>
      <c r="AL138" s="15">
        <v>6.6931506849</v>
      </c>
      <c r="AM138" s="15">
        <v>106.07124279999999</v>
      </c>
      <c r="AN138" s="15">
        <v>103.07091151</v>
      </c>
      <c r="AO138" s="15">
        <v>194.48548367000001</v>
      </c>
      <c r="AP138" s="15">
        <v>5.2768493150999998</v>
      </c>
      <c r="AQ138" s="15">
        <v>0</v>
      </c>
      <c r="AU138" s="64">
        <v>104</v>
      </c>
      <c r="AV138" s="15">
        <v>1011.5660877</v>
      </c>
      <c r="AW138" s="15">
        <v>124.13725812</v>
      </c>
      <c r="AX138" s="15">
        <v>133.07937946000001</v>
      </c>
      <c r="AY138" s="15">
        <v>143.90505134</v>
      </c>
      <c r="AZ138" s="15">
        <v>6.6931506849</v>
      </c>
      <c r="BA138" s="15">
        <v>157.09575520000001</v>
      </c>
      <c r="BB138" s="15">
        <v>103.22236647</v>
      </c>
      <c r="BC138" s="15">
        <v>68.175757838999999</v>
      </c>
      <c r="BD138" s="15">
        <v>4.9179284273999997</v>
      </c>
      <c r="BE138" s="15">
        <v>0</v>
      </c>
    </row>
    <row r="139" spans="5:57">
      <c r="E139" s="64">
        <v>105</v>
      </c>
      <c r="F139" s="15">
        <v>1439.0329319</v>
      </c>
      <c r="G139" s="15">
        <v>203.50623468000001</v>
      </c>
      <c r="H139" s="15">
        <v>220.70996478999999</v>
      </c>
      <c r="I139" s="15">
        <v>226.97778324999999</v>
      </c>
      <c r="J139" s="15">
        <v>6.6931506849</v>
      </c>
      <c r="K139" s="15">
        <v>25.733028902000001</v>
      </c>
      <c r="L139" s="15">
        <v>189.40815036999999</v>
      </c>
      <c r="M139" s="15">
        <v>287.47450330999999</v>
      </c>
      <c r="N139" s="15">
        <v>7.0575271479000001</v>
      </c>
      <c r="O139" s="15">
        <v>0</v>
      </c>
      <c r="S139" s="64">
        <v>105</v>
      </c>
      <c r="T139" s="15">
        <v>1143.458478</v>
      </c>
      <c r="U139" s="15">
        <v>163.66266956000001</v>
      </c>
      <c r="V139" s="15">
        <v>156.28643109000001</v>
      </c>
      <c r="W139" s="15">
        <v>84.959576318000003</v>
      </c>
      <c r="X139" s="15">
        <v>6.6931506849</v>
      </c>
      <c r="Y139" s="15">
        <v>329.18587273999998</v>
      </c>
      <c r="Z139" s="15">
        <v>126.81901986</v>
      </c>
      <c r="AA139" s="15">
        <v>109.60120712</v>
      </c>
      <c r="AB139" s="15">
        <v>5.8192468137000004</v>
      </c>
      <c r="AC139" s="15">
        <v>0</v>
      </c>
      <c r="AG139" s="64">
        <v>105</v>
      </c>
      <c r="AH139" s="15">
        <v>1000.6436879</v>
      </c>
      <c r="AI139" s="15">
        <v>135.72502765999999</v>
      </c>
      <c r="AJ139" s="15">
        <v>159.89456435</v>
      </c>
      <c r="AK139" s="15">
        <v>155.94712661</v>
      </c>
      <c r="AL139" s="15">
        <v>6.6931506849</v>
      </c>
      <c r="AM139" s="15">
        <v>106.00723742</v>
      </c>
      <c r="AN139" s="15">
        <v>102.90751597000001</v>
      </c>
      <c r="AO139" s="15">
        <v>193.30209142999999</v>
      </c>
      <c r="AP139" s="15">
        <v>5.2768493150999998</v>
      </c>
      <c r="AQ139" s="15">
        <v>0</v>
      </c>
      <c r="AU139" s="64">
        <v>105</v>
      </c>
      <c r="AV139" s="15">
        <v>1006.0521987</v>
      </c>
      <c r="AW139" s="15">
        <v>123.69806060000001</v>
      </c>
      <c r="AX139" s="15">
        <v>132.76377375000001</v>
      </c>
      <c r="AY139" s="15">
        <v>143.7111969</v>
      </c>
      <c r="AZ139" s="15">
        <v>6.6931506849</v>
      </c>
      <c r="BA139" s="15">
        <v>157.02303215000001</v>
      </c>
      <c r="BB139" s="15">
        <v>103.07259423000001</v>
      </c>
      <c r="BC139" s="15">
        <v>67.742323811000006</v>
      </c>
      <c r="BD139" s="15">
        <v>4.9179284273999997</v>
      </c>
      <c r="BE139" s="15">
        <v>0</v>
      </c>
    </row>
    <row r="140" spans="5:57">
      <c r="E140" s="64">
        <v>106</v>
      </c>
      <c r="F140" s="15">
        <v>1432.4971214</v>
      </c>
      <c r="G140" s="15">
        <v>202.60115457000001</v>
      </c>
      <c r="H140" s="15">
        <v>219.54847337000001</v>
      </c>
      <c r="I140" s="15">
        <v>226.67405341</v>
      </c>
      <c r="J140" s="15">
        <v>6.6931506849</v>
      </c>
      <c r="K140" s="15">
        <v>25.719429468000001</v>
      </c>
      <c r="L140" s="15">
        <v>189.08805833</v>
      </c>
      <c r="M140" s="15">
        <v>286.15372703000003</v>
      </c>
      <c r="N140" s="15">
        <v>7.0575271479000001</v>
      </c>
      <c r="O140" s="15">
        <v>0</v>
      </c>
      <c r="S140" s="64">
        <v>106</v>
      </c>
      <c r="T140" s="15">
        <v>1137.7393497</v>
      </c>
      <c r="U140" s="15">
        <v>162.94373099000001</v>
      </c>
      <c r="V140" s="15">
        <v>155.76624294999999</v>
      </c>
      <c r="W140" s="15">
        <v>85.007464153000001</v>
      </c>
      <c r="X140" s="15">
        <v>6.6931506849</v>
      </c>
      <c r="Y140" s="15">
        <v>328.73053666999999</v>
      </c>
      <c r="Z140" s="15">
        <v>126.63052064999999</v>
      </c>
      <c r="AA140" s="15">
        <v>108.8886522</v>
      </c>
      <c r="AB140" s="15">
        <v>5.8192468137000004</v>
      </c>
      <c r="AC140" s="15">
        <v>0</v>
      </c>
      <c r="AG140" s="64">
        <v>106</v>
      </c>
      <c r="AH140" s="15">
        <v>995.51581040999997</v>
      </c>
      <c r="AI140" s="15">
        <v>135.10409258000001</v>
      </c>
      <c r="AJ140" s="15">
        <v>159.32149322000001</v>
      </c>
      <c r="AK140" s="15">
        <v>155.75510224999999</v>
      </c>
      <c r="AL140" s="15">
        <v>6.6931506849</v>
      </c>
      <c r="AM140" s="15">
        <v>105.94064391000001</v>
      </c>
      <c r="AN140" s="15">
        <v>102.74911599000001</v>
      </c>
      <c r="AO140" s="15">
        <v>192.13849879</v>
      </c>
      <c r="AP140" s="15">
        <v>5.2768493150999998</v>
      </c>
      <c r="AQ140" s="15">
        <v>0</v>
      </c>
      <c r="AU140" s="64">
        <v>106</v>
      </c>
      <c r="AV140" s="15">
        <v>1000.5906955</v>
      </c>
      <c r="AW140" s="15">
        <v>123.30365224000001</v>
      </c>
      <c r="AX140" s="15">
        <v>132.40961971999999</v>
      </c>
      <c r="AY140" s="15">
        <v>143.51588738999999</v>
      </c>
      <c r="AZ140" s="15">
        <v>6.6931506849</v>
      </c>
      <c r="BA140" s="15">
        <v>156.94639075000001</v>
      </c>
      <c r="BB140" s="15">
        <v>102.9274874</v>
      </c>
      <c r="BC140" s="15">
        <v>67.316884315999999</v>
      </c>
      <c r="BD140" s="15">
        <v>4.9179284273999997</v>
      </c>
      <c r="BE140" s="15">
        <v>0</v>
      </c>
    </row>
    <row r="141" spans="5:57">
      <c r="E141" s="64">
        <v>107</v>
      </c>
      <c r="F141" s="15">
        <v>1425.5888735999999</v>
      </c>
      <c r="G141" s="15">
        <v>201.70862507999999</v>
      </c>
      <c r="H141" s="15">
        <v>218.74513393999999</v>
      </c>
      <c r="I141" s="15">
        <v>226.37205829999999</v>
      </c>
      <c r="J141" s="15">
        <v>6.6931506849</v>
      </c>
      <c r="K141" s="15">
        <v>25.705821</v>
      </c>
      <c r="L141" s="15">
        <v>188.77770262999999</v>
      </c>
      <c r="M141" s="15">
        <v>284.85904047999998</v>
      </c>
      <c r="N141" s="15">
        <v>7.0575271479000001</v>
      </c>
      <c r="O141" s="15">
        <v>0</v>
      </c>
      <c r="S141" s="64">
        <v>107</v>
      </c>
      <c r="T141" s="15">
        <v>1131.9707762999999</v>
      </c>
      <c r="U141" s="15">
        <v>162.33029188</v>
      </c>
      <c r="V141" s="15">
        <v>155.46121989</v>
      </c>
      <c r="W141" s="15">
        <v>85.059276814</v>
      </c>
      <c r="X141" s="15">
        <v>6.6931506849</v>
      </c>
      <c r="Y141" s="15">
        <v>328.25009607999999</v>
      </c>
      <c r="Z141" s="15">
        <v>126.44783304000001</v>
      </c>
      <c r="AA141" s="15">
        <v>108.18725326000001</v>
      </c>
      <c r="AB141" s="15">
        <v>5.8192468137000004</v>
      </c>
      <c r="AC141" s="15">
        <v>0</v>
      </c>
      <c r="AG141" s="64">
        <v>107</v>
      </c>
      <c r="AH141" s="15">
        <v>990.56850622000002</v>
      </c>
      <c r="AI141" s="15">
        <v>134.48226009000001</v>
      </c>
      <c r="AJ141" s="15">
        <v>158.92599378</v>
      </c>
      <c r="AK141" s="15">
        <v>155.56277097</v>
      </c>
      <c r="AL141" s="15">
        <v>6.6931506849</v>
      </c>
      <c r="AM141" s="15">
        <v>105.87153637999999</v>
      </c>
      <c r="AN141" s="15">
        <v>102.59558776999999</v>
      </c>
      <c r="AO141" s="15">
        <v>190.99447165000001</v>
      </c>
      <c r="AP141" s="15">
        <v>5.2768493150999998</v>
      </c>
      <c r="AQ141" s="15">
        <v>0</v>
      </c>
      <c r="AU141" s="64">
        <v>107</v>
      </c>
      <c r="AV141" s="15">
        <v>995.73629305999998</v>
      </c>
      <c r="AW141" s="15">
        <v>122.68659029</v>
      </c>
      <c r="AX141" s="15">
        <v>131.98820068000001</v>
      </c>
      <c r="AY141" s="15">
        <v>143.32230673999999</v>
      </c>
      <c r="AZ141" s="15">
        <v>6.6931506849</v>
      </c>
      <c r="BA141" s="15">
        <v>156.86591412999999</v>
      </c>
      <c r="BB141" s="15">
        <v>102.78692182</v>
      </c>
      <c r="BC141" s="15">
        <v>66.899319069000001</v>
      </c>
      <c r="BD141" s="15">
        <v>4.9179284273999997</v>
      </c>
      <c r="BE141" s="15">
        <v>0</v>
      </c>
    </row>
    <row r="142" spans="5:57">
      <c r="E142" s="64">
        <v>108</v>
      </c>
      <c r="F142" s="15">
        <v>1418.4385295</v>
      </c>
      <c r="G142" s="15">
        <v>200.92279263</v>
      </c>
      <c r="H142" s="15">
        <v>218.08055901</v>
      </c>
      <c r="I142" s="15">
        <v>226.06669787999999</v>
      </c>
      <c r="J142" s="15">
        <v>6.6931506849</v>
      </c>
      <c r="K142" s="15">
        <v>25.692203156000001</v>
      </c>
      <c r="L142" s="15">
        <v>188.47685920999999</v>
      </c>
      <c r="M142" s="15">
        <v>283.59007747999999</v>
      </c>
      <c r="N142" s="15">
        <v>7.0575271479000001</v>
      </c>
      <c r="O142" s="15">
        <v>0</v>
      </c>
      <c r="S142" s="64">
        <v>108</v>
      </c>
      <c r="T142" s="15">
        <v>1126.8241556</v>
      </c>
      <c r="U142" s="15">
        <v>161.60241490999999</v>
      </c>
      <c r="V142" s="15">
        <v>154.64811997999999</v>
      </c>
      <c r="W142" s="15">
        <v>85.111651443</v>
      </c>
      <c r="X142" s="15">
        <v>6.6931506849</v>
      </c>
      <c r="Y142" s="15">
        <v>327.74505680999999</v>
      </c>
      <c r="Z142" s="15">
        <v>126.27080558999999</v>
      </c>
      <c r="AA142" s="15">
        <v>107.49685209</v>
      </c>
      <c r="AB142" s="15">
        <v>5.8192468137000004</v>
      </c>
      <c r="AC142" s="15">
        <v>0</v>
      </c>
      <c r="AG142" s="64">
        <v>108</v>
      </c>
      <c r="AH142" s="15">
        <v>985.79359174000001</v>
      </c>
      <c r="AI142" s="15">
        <v>134.08608998</v>
      </c>
      <c r="AJ142" s="15">
        <v>158.12621256</v>
      </c>
      <c r="AK142" s="15">
        <v>155.37666937</v>
      </c>
      <c r="AL142" s="15">
        <v>6.6931506849</v>
      </c>
      <c r="AM142" s="15">
        <v>105.79998897</v>
      </c>
      <c r="AN142" s="15">
        <v>102.44680750000001</v>
      </c>
      <c r="AO142" s="15">
        <v>189.86977586</v>
      </c>
      <c r="AP142" s="15">
        <v>5.2768493150999998</v>
      </c>
      <c r="AQ142" s="15">
        <v>0</v>
      </c>
      <c r="AU142" s="64">
        <v>108</v>
      </c>
      <c r="AV142" s="15">
        <v>991.07841175999999</v>
      </c>
      <c r="AW142" s="15">
        <v>121.94850902</v>
      </c>
      <c r="AX142" s="15">
        <v>131.48899836000001</v>
      </c>
      <c r="AY142" s="15">
        <v>143.13100754000001</v>
      </c>
      <c r="AZ142" s="15">
        <v>6.6931506849</v>
      </c>
      <c r="BA142" s="15">
        <v>156.78168539999999</v>
      </c>
      <c r="BB142" s="15">
        <v>102.65077332</v>
      </c>
      <c r="BC142" s="15">
        <v>66.489507783999997</v>
      </c>
      <c r="BD142" s="15">
        <v>4.9179284273999997</v>
      </c>
      <c r="BE142" s="15">
        <v>0</v>
      </c>
    </row>
    <row r="143" spans="5:57">
      <c r="E143" s="64">
        <v>109</v>
      </c>
      <c r="F143" s="15">
        <v>1410.7682043</v>
      </c>
      <c r="G143" s="15">
        <v>200.44224274000001</v>
      </c>
      <c r="H143" s="15">
        <v>217.64712974</v>
      </c>
      <c r="I143" s="15">
        <v>225.74489038999999</v>
      </c>
      <c r="J143" s="15">
        <v>6.6931506849</v>
      </c>
      <c r="K143" s="15">
        <v>25.678575591000001</v>
      </c>
      <c r="L143" s="15">
        <v>188.18530401000001</v>
      </c>
      <c r="M143" s="15">
        <v>282.34647189999998</v>
      </c>
      <c r="N143" s="15">
        <v>7.0575271479000001</v>
      </c>
      <c r="O143" s="15">
        <v>0</v>
      </c>
      <c r="S143" s="64">
        <v>109</v>
      </c>
      <c r="T143" s="15">
        <v>1121.1756084000001</v>
      </c>
      <c r="U143" s="15">
        <v>161.09987595999999</v>
      </c>
      <c r="V143" s="15">
        <v>154.11509986999999</v>
      </c>
      <c r="W143" s="15">
        <v>85.160534720000001</v>
      </c>
      <c r="X143" s="15">
        <v>6.6931506849</v>
      </c>
      <c r="Y143" s="15">
        <v>327.21592466999999</v>
      </c>
      <c r="Z143" s="15">
        <v>126.09928686000001</v>
      </c>
      <c r="AA143" s="15">
        <v>106.81729052</v>
      </c>
      <c r="AB143" s="15">
        <v>5.8192468137000004</v>
      </c>
      <c r="AC143" s="15">
        <v>0</v>
      </c>
      <c r="AG143" s="64">
        <v>109</v>
      </c>
      <c r="AH143" s="15">
        <v>980.78744391999999</v>
      </c>
      <c r="AI143" s="15">
        <v>133.63096001</v>
      </c>
      <c r="AJ143" s="15">
        <v>157.61853217999999</v>
      </c>
      <c r="AK143" s="15">
        <v>155.18866014</v>
      </c>
      <c r="AL143" s="15">
        <v>6.6931506849</v>
      </c>
      <c r="AM143" s="15">
        <v>105.7260758</v>
      </c>
      <c r="AN143" s="15">
        <v>102.30265138</v>
      </c>
      <c r="AO143" s="15">
        <v>188.76417728999999</v>
      </c>
      <c r="AP143" s="15">
        <v>5.2768493150999998</v>
      </c>
      <c r="AQ143" s="15">
        <v>0</v>
      </c>
      <c r="AU143" s="64">
        <v>109</v>
      </c>
      <c r="AV143" s="15">
        <v>985.95122153</v>
      </c>
      <c r="AW143" s="15">
        <v>121.61243657</v>
      </c>
      <c r="AX143" s="15">
        <v>131.05864535000001</v>
      </c>
      <c r="AY143" s="15">
        <v>142.93815914000001</v>
      </c>
      <c r="AZ143" s="15">
        <v>6.6931506849</v>
      </c>
      <c r="BA143" s="15">
        <v>156.69378771000001</v>
      </c>
      <c r="BB143" s="15">
        <v>102.51891774000001</v>
      </c>
      <c r="BC143" s="15">
        <v>66.087330176999998</v>
      </c>
      <c r="BD143" s="15">
        <v>4.9179284273999997</v>
      </c>
      <c r="BE143" s="15">
        <v>0</v>
      </c>
    </row>
    <row r="144" spans="5:57">
      <c r="E144" s="64">
        <v>110</v>
      </c>
      <c r="F144" s="15">
        <v>1404.0039982999999</v>
      </c>
      <c r="G144" s="15">
        <v>199.35788578</v>
      </c>
      <c r="H144" s="15">
        <v>216.89938265999999</v>
      </c>
      <c r="I144" s="15">
        <v>225.43508856</v>
      </c>
      <c r="J144" s="15">
        <v>6.6931506849</v>
      </c>
      <c r="K144" s="15">
        <v>25.664937964</v>
      </c>
      <c r="L144" s="15">
        <v>187.90281295</v>
      </c>
      <c r="M144" s="15">
        <v>281.12785758000001</v>
      </c>
      <c r="N144" s="15">
        <v>7.0575271479000001</v>
      </c>
      <c r="O144" s="15">
        <v>0</v>
      </c>
      <c r="S144" s="64">
        <v>110</v>
      </c>
      <c r="T144" s="15">
        <v>1115.8261391000001</v>
      </c>
      <c r="U144" s="15">
        <v>160.43493176999999</v>
      </c>
      <c r="V144" s="15">
        <v>153.46196087000001</v>
      </c>
      <c r="W144" s="15">
        <v>85.192864322999995</v>
      </c>
      <c r="X144" s="15">
        <v>6.6931506849</v>
      </c>
      <c r="Y144" s="15">
        <v>326.6632055</v>
      </c>
      <c r="Z144" s="15">
        <v>125.93312541</v>
      </c>
      <c r="AA144" s="15">
        <v>106.14841036</v>
      </c>
      <c r="AB144" s="15">
        <v>5.8192468137000004</v>
      </c>
      <c r="AC144" s="15">
        <v>0</v>
      </c>
      <c r="AG144" s="64">
        <v>110</v>
      </c>
      <c r="AH144" s="15">
        <v>975.98350498000002</v>
      </c>
      <c r="AI144" s="15">
        <v>133.14429910999999</v>
      </c>
      <c r="AJ144" s="15">
        <v>156.95533929999999</v>
      </c>
      <c r="AK144" s="15">
        <v>154.98548545</v>
      </c>
      <c r="AL144" s="15">
        <v>6.6931506849</v>
      </c>
      <c r="AM144" s="15">
        <v>105.649871</v>
      </c>
      <c r="AN144" s="15">
        <v>102.16299561</v>
      </c>
      <c r="AO144" s="15">
        <v>187.67744182000001</v>
      </c>
      <c r="AP144" s="15">
        <v>5.2768493150999998</v>
      </c>
      <c r="AQ144" s="15">
        <v>0</v>
      </c>
      <c r="AU144" s="64">
        <v>110</v>
      </c>
      <c r="AV144" s="15">
        <v>981.28369941999995</v>
      </c>
      <c r="AW144" s="15">
        <v>120.98294730000001</v>
      </c>
      <c r="AX144" s="15">
        <v>130.47533289</v>
      </c>
      <c r="AY144" s="15">
        <v>142.73201889000001</v>
      </c>
      <c r="AZ144" s="15">
        <v>6.6931506849</v>
      </c>
      <c r="BA144" s="15">
        <v>156.60230415999999</v>
      </c>
      <c r="BB144" s="15">
        <v>102.39123093000001</v>
      </c>
      <c r="BC144" s="15">
        <v>65.692665962999996</v>
      </c>
      <c r="BD144" s="15">
        <v>4.9179284273999997</v>
      </c>
      <c r="BE144" s="15">
        <v>0</v>
      </c>
    </row>
    <row r="145" spans="5:57">
      <c r="E145" s="64">
        <v>111</v>
      </c>
      <c r="F145" s="15">
        <v>1397.052833</v>
      </c>
      <c r="G145" s="15">
        <v>198.4906076</v>
      </c>
      <c r="H145" s="15">
        <v>216.10715156000001</v>
      </c>
      <c r="I145" s="15">
        <v>225.13965131</v>
      </c>
      <c r="J145" s="15">
        <v>6.6931506849</v>
      </c>
      <c r="K145" s="15">
        <v>25.651289930000001</v>
      </c>
      <c r="L145" s="15">
        <v>187.62916197999999</v>
      </c>
      <c r="M145" s="15">
        <v>279.93386836000002</v>
      </c>
      <c r="N145" s="15">
        <v>7.0575271479000001</v>
      </c>
      <c r="O145" s="15">
        <v>0</v>
      </c>
      <c r="S145" s="64">
        <v>111</v>
      </c>
      <c r="T145" s="15">
        <v>1110.2782319999999</v>
      </c>
      <c r="U145" s="15">
        <v>159.85972802000001</v>
      </c>
      <c r="V145" s="15">
        <v>152.89918556999999</v>
      </c>
      <c r="W145" s="15">
        <v>85.243527551</v>
      </c>
      <c r="X145" s="15">
        <v>6.6931506849</v>
      </c>
      <c r="Y145" s="15">
        <v>326.08740512000003</v>
      </c>
      <c r="Z145" s="15">
        <v>125.7721698</v>
      </c>
      <c r="AA145" s="15">
        <v>105.49005343</v>
      </c>
      <c r="AB145" s="15">
        <v>5.8192468137000004</v>
      </c>
      <c r="AC145" s="15">
        <v>0</v>
      </c>
      <c r="AG145" s="64">
        <v>111</v>
      </c>
      <c r="AH145" s="15">
        <v>971.23617391000005</v>
      </c>
      <c r="AI145" s="15">
        <v>132.64726142000001</v>
      </c>
      <c r="AJ145" s="15">
        <v>156.25167264999999</v>
      </c>
      <c r="AK145" s="15">
        <v>154.77655343999999</v>
      </c>
      <c r="AL145" s="15">
        <v>6.6931506849</v>
      </c>
      <c r="AM145" s="15">
        <v>105.57144869</v>
      </c>
      <c r="AN145" s="15">
        <v>102.02771636999999</v>
      </c>
      <c r="AO145" s="15">
        <v>186.60933531000001</v>
      </c>
      <c r="AP145" s="15">
        <v>5.2768493150999998</v>
      </c>
      <c r="AQ145" s="15">
        <v>0</v>
      </c>
      <c r="AU145" s="64">
        <v>111</v>
      </c>
      <c r="AV145" s="15">
        <v>976.22750865</v>
      </c>
      <c r="AW145" s="15">
        <v>120.6255151</v>
      </c>
      <c r="AX145" s="15">
        <v>130.00823019000001</v>
      </c>
      <c r="AY145" s="15">
        <v>142.52628046999999</v>
      </c>
      <c r="AZ145" s="15">
        <v>6.6931506849</v>
      </c>
      <c r="BA145" s="15">
        <v>156.50731787999999</v>
      </c>
      <c r="BB145" s="15">
        <v>102.26758872000001</v>
      </c>
      <c r="BC145" s="15">
        <v>65.305394858</v>
      </c>
      <c r="BD145" s="15">
        <v>4.9179284273999997</v>
      </c>
      <c r="BE145" s="15">
        <v>0</v>
      </c>
    </row>
    <row r="146" spans="5:57">
      <c r="E146" s="64">
        <v>112</v>
      </c>
      <c r="F146" s="15">
        <v>1389.7299711000001</v>
      </c>
      <c r="G146" s="15">
        <v>197.77373215</v>
      </c>
      <c r="H146" s="15">
        <v>215.53621423999999</v>
      </c>
      <c r="I146" s="15">
        <v>224.84421406000001</v>
      </c>
      <c r="J146" s="15">
        <v>6.6931506849</v>
      </c>
      <c r="K146" s="15">
        <v>25.637631146</v>
      </c>
      <c r="L146" s="15">
        <v>187.36412704</v>
      </c>
      <c r="M146" s="15">
        <v>278.76413810000003</v>
      </c>
      <c r="N146" s="15">
        <v>7.0575271479000001</v>
      </c>
      <c r="O146" s="15">
        <v>0</v>
      </c>
      <c r="S146" s="64">
        <v>112</v>
      </c>
      <c r="T146" s="15">
        <v>1104.7923971</v>
      </c>
      <c r="U146" s="15">
        <v>159.09041045999999</v>
      </c>
      <c r="V146" s="15">
        <v>152.46255748999999</v>
      </c>
      <c r="W146" s="15">
        <v>85.300085132000007</v>
      </c>
      <c r="X146" s="15">
        <v>6.6931506849</v>
      </c>
      <c r="Y146" s="15">
        <v>325.48902937000003</v>
      </c>
      <c r="Z146" s="15">
        <v>125.61626861000001</v>
      </c>
      <c r="AA146" s="15">
        <v>104.84206154</v>
      </c>
      <c r="AB146" s="15">
        <v>5.8192468137000004</v>
      </c>
      <c r="AC146" s="15">
        <v>0</v>
      </c>
      <c r="AG146" s="64">
        <v>112</v>
      </c>
      <c r="AH146" s="15">
        <v>966.32270991999997</v>
      </c>
      <c r="AI146" s="15">
        <v>131.94773961999999</v>
      </c>
      <c r="AJ146" s="15">
        <v>155.89304127</v>
      </c>
      <c r="AK146" s="15">
        <v>154.5912032</v>
      </c>
      <c r="AL146" s="15">
        <v>6.6931506849</v>
      </c>
      <c r="AM146" s="15">
        <v>105.490883</v>
      </c>
      <c r="AN146" s="15">
        <v>101.89668987</v>
      </c>
      <c r="AO146" s="15">
        <v>185.55962364000001</v>
      </c>
      <c r="AP146" s="15">
        <v>5.2768493150999998</v>
      </c>
      <c r="AQ146" s="15">
        <v>0</v>
      </c>
      <c r="AU146" s="64">
        <v>112</v>
      </c>
      <c r="AV146" s="15">
        <v>971.37468573000001</v>
      </c>
      <c r="AW146" s="15">
        <v>120.02671633</v>
      </c>
      <c r="AX146" s="15">
        <v>129.56249603000001</v>
      </c>
      <c r="AY146" s="15">
        <v>142.33717222000001</v>
      </c>
      <c r="AZ146" s="15">
        <v>6.6931506849</v>
      </c>
      <c r="BA146" s="15">
        <v>156.40891200999999</v>
      </c>
      <c r="BB146" s="15">
        <v>102.14786696</v>
      </c>
      <c r="BC146" s="15">
        <v>64.925396575999997</v>
      </c>
      <c r="BD146" s="15">
        <v>4.9179284273999997</v>
      </c>
      <c r="BE146" s="15">
        <v>0</v>
      </c>
    </row>
    <row r="147" spans="5:57">
      <c r="E147" s="64">
        <v>113</v>
      </c>
      <c r="F147" s="15">
        <v>1381.9192369</v>
      </c>
      <c r="G147" s="15">
        <v>197.23925528999999</v>
      </c>
      <c r="H147" s="15">
        <v>215.27075066</v>
      </c>
      <c r="I147" s="15">
        <v>224.54877680999999</v>
      </c>
      <c r="J147" s="15">
        <v>6.6931506849</v>
      </c>
      <c r="K147" s="15">
        <v>25.623961268999999</v>
      </c>
      <c r="L147" s="15">
        <v>187.10748405000001</v>
      </c>
      <c r="M147" s="15">
        <v>277.61830063000002</v>
      </c>
      <c r="N147" s="15">
        <v>7.0575271479000001</v>
      </c>
      <c r="O147" s="15">
        <v>0</v>
      </c>
      <c r="S147" s="64">
        <v>113</v>
      </c>
      <c r="T147" s="15">
        <v>1099.2555622</v>
      </c>
      <c r="U147" s="15">
        <v>158.43425547999999</v>
      </c>
      <c r="V147" s="15">
        <v>151.96346484</v>
      </c>
      <c r="W147" s="15">
        <v>85.356944713999994</v>
      </c>
      <c r="X147" s="15">
        <v>6.6931506849</v>
      </c>
      <c r="Y147" s="15">
        <v>324.86858407</v>
      </c>
      <c r="Z147" s="15">
        <v>125.46527038000001</v>
      </c>
      <c r="AA147" s="15">
        <v>104.20427651999999</v>
      </c>
      <c r="AB147" s="15">
        <v>5.8192468137000004</v>
      </c>
      <c r="AC147" s="15">
        <v>0</v>
      </c>
      <c r="AG147" s="64">
        <v>113</v>
      </c>
      <c r="AH147" s="15">
        <v>961.30473030999997</v>
      </c>
      <c r="AI147" s="15">
        <v>131.44964848999999</v>
      </c>
      <c r="AJ147" s="15">
        <v>155.43505540000001</v>
      </c>
      <c r="AK147" s="15">
        <v>154.40829241</v>
      </c>
      <c r="AL147" s="15">
        <v>6.6931506849</v>
      </c>
      <c r="AM147" s="15">
        <v>105.40824805</v>
      </c>
      <c r="AN147" s="15">
        <v>101.76979230000001</v>
      </c>
      <c r="AO147" s="15">
        <v>184.52807265999999</v>
      </c>
      <c r="AP147" s="15">
        <v>5.2768493150999998</v>
      </c>
      <c r="AQ147" s="15">
        <v>0</v>
      </c>
      <c r="AU147" s="64">
        <v>113</v>
      </c>
      <c r="AV147" s="15">
        <v>966.21771031000003</v>
      </c>
      <c r="AW147" s="15">
        <v>119.6532684</v>
      </c>
      <c r="AX147" s="15">
        <v>129.19338314999999</v>
      </c>
      <c r="AY147" s="15">
        <v>142.15024437</v>
      </c>
      <c r="AZ147" s="15">
        <v>6.6931506849</v>
      </c>
      <c r="BA147" s="15">
        <v>156.30716966</v>
      </c>
      <c r="BB147" s="15">
        <v>102.03194147000001</v>
      </c>
      <c r="BC147" s="15">
        <v>64.552550834000002</v>
      </c>
      <c r="BD147" s="15">
        <v>4.9179284273999997</v>
      </c>
      <c r="BE147" s="15">
        <v>0</v>
      </c>
    </row>
    <row r="148" spans="5:57">
      <c r="E148" s="64">
        <v>114</v>
      </c>
      <c r="F148" s="15">
        <v>1374.6928035999999</v>
      </c>
      <c r="G148" s="15">
        <v>196.45586499999999</v>
      </c>
      <c r="H148" s="15">
        <v>214.66989968999999</v>
      </c>
      <c r="I148" s="15">
        <v>224.25333956</v>
      </c>
      <c r="J148" s="15">
        <v>6.6931506849</v>
      </c>
      <c r="K148" s="15">
        <v>25.610279954999999</v>
      </c>
      <c r="L148" s="15">
        <v>186.85900896000001</v>
      </c>
      <c r="M148" s="15">
        <v>276.49598980000002</v>
      </c>
      <c r="N148" s="15">
        <v>7.0575271479000001</v>
      </c>
      <c r="O148" s="15">
        <v>0</v>
      </c>
      <c r="S148" s="64">
        <v>114</v>
      </c>
      <c r="T148" s="15">
        <v>1093.5050709</v>
      </c>
      <c r="U148" s="15">
        <v>157.84597672999999</v>
      </c>
      <c r="V148" s="15">
        <v>151.6101524</v>
      </c>
      <c r="W148" s="15">
        <v>85.413804296999999</v>
      </c>
      <c r="X148" s="15">
        <v>6.6931506849</v>
      </c>
      <c r="Y148" s="15">
        <v>324.22657505000001</v>
      </c>
      <c r="Z148" s="15">
        <v>125.31902368</v>
      </c>
      <c r="AA148" s="15">
        <v>103.57654015999999</v>
      </c>
      <c r="AB148" s="15">
        <v>5.8192468137000004</v>
      </c>
      <c r="AC148" s="15">
        <v>0</v>
      </c>
      <c r="AG148" s="64">
        <v>114</v>
      </c>
      <c r="AH148" s="15">
        <v>956.19017099999996</v>
      </c>
      <c r="AI148" s="15">
        <v>130.91344115999999</v>
      </c>
      <c r="AJ148" s="15">
        <v>155.11176542999999</v>
      </c>
      <c r="AK148" s="15">
        <v>154.22538161</v>
      </c>
      <c r="AL148" s="15">
        <v>6.6931506849</v>
      </c>
      <c r="AM148" s="15">
        <v>105.32361797</v>
      </c>
      <c r="AN148" s="15">
        <v>101.64689985</v>
      </c>
      <c r="AO148" s="15">
        <v>183.51444825999999</v>
      </c>
      <c r="AP148" s="15">
        <v>5.2768493150999998</v>
      </c>
      <c r="AQ148" s="15">
        <v>0</v>
      </c>
      <c r="AU148" s="64">
        <v>114</v>
      </c>
      <c r="AV148" s="15">
        <v>961.29426789000001</v>
      </c>
      <c r="AW148" s="15">
        <v>119.09957966</v>
      </c>
      <c r="AX148" s="15">
        <v>128.77097807000001</v>
      </c>
      <c r="AY148" s="15">
        <v>141.96331651</v>
      </c>
      <c r="AZ148" s="15">
        <v>6.6931506849</v>
      </c>
      <c r="BA148" s="15">
        <v>156.20217396000001</v>
      </c>
      <c r="BB148" s="15">
        <v>101.91968811</v>
      </c>
      <c r="BC148" s="15">
        <v>64.186737346000001</v>
      </c>
      <c r="BD148" s="15">
        <v>4.9179284273999997</v>
      </c>
      <c r="BE148" s="15">
        <v>0</v>
      </c>
    </row>
    <row r="149" spans="5:57">
      <c r="E149" s="64">
        <v>115</v>
      </c>
      <c r="F149" s="15">
        <v>1367.1754957999999</v>
      </c>
      <c r="G149" s="15">
        <v>195.96958638999999</v>
      </c>
      <c r="H149" s="15">
        <v>214.06281150000001</v>
      </c>
      <c r="I149" s="15">
        <v>223.95790231000001</v>
      </c>
      <c r="J149" s="15">
        <v>6.6931506849</v>
      </c>
      <c r="K149" s="15">
        <v>25.596586860999999</v>
      </c>
      <c r="L149" s="15">
        <v>186.61847771000001</v>
      </c>
      <c r="M149" s="15">
        <v>275.39683946999997</v>
      </c>
      <c r="N149" s="15">
        <v>7.0575271479000001</v>
      </c>
      <c r="O149" s="15">
        <v>0</v>
      </c>
      <c r="S149" s="64">
        <v>115</v>
      </c>
      <c r="T149" s="15">
        <v>1087.5629329999999</v>
      </c>
      <c r="U149" s="15">
        <v>157.32384784999999</v>
      </c>
      <c r="V149" s="15">
        <v>151.38233668999999</v>
      </c>
      <c r="W149" s="15">
        <v>85.470663879</v>
      </c>
      <c r="X149" s="15">
        <v>6.6931506849</v>
      </c>
      <c r="Y149" s="15">
        <v>323.56350815000002</v>
      </c>
      <c r="Z149" s="15">
        <v>125.17737707000001</v>
      </c>
      <c r="AA149" s="15">
        <v>102.9586943</v>
      </c>
      <c r="AB149" s="15">
        <v>5.8192468137000004</v>
      </c>
      <c r="AC149" s="15">
        <v>0</v>
      </c>
      <c r="AG149" s="64">
        <v>115</v>
      </c>
      <c r="AH149" s="15">
        <v>950.98855917000003</v>
      </c>
      <c r="AI149" s="15">
        <v>130.45605204</v>
      </c>
      <c r="AJ149" s="15">
        <v>154.79670974999999</v>
      </c>
      <c r="AK149" s="15">
        <v>154.04247081</v>
      </c>
      <c r="AL149" s="15">
        <v>6.6931506849</v>
      </c>
      <c r="AM149" s="15">
        <v>105.23706688999999</v>
      </c>
      <c r="AN149" s="15">
        <v>101.52788872000001</v>
      </c>
      <c r="AO149" s="15">
        <v>182.51851629000001</v>
      </c>
      <c r="AP149" s="15">
        <v>5.2768493150999998</v>
      </c>
      <c r="AQ149" s="15">
        <v>0</v>
      </c>
      <c r="AU149" s="64">
        <v>115</v>
      </c>
      <c r="AV149" s="15">
        <v>955.96290580000004</v>
      </c>
      <c r="AW149" s="15">
        <v>118.71253572000001</v>
      </c>
      <c r="AX149" s="15">
        <v>128.58984787</v>
      </c>
      <c r="AY149" s="15">
        <v>141.77638866000001</v>
      </c>
      <c r="AZ149" s="15">
        <v>6.6931506849</v>
      </c>
      <c r="BA149" s="15">
        <v>156.09400803</v>
      </c>
      <c r="BB149" s="15">
        <v>101.8109827</v>
      </c>
      <c r="BC149" s="15">
        <v>63.827835827999998</v>
      </c>
      <c r="BD149" s="15">
        <v>4.9179284273999997</v>
      </c>
      <c r="BE149" s="15">
        <v>0</v>
      </c>
    </row>
    <row r="150" spans="5:57">
      <c r="E150" s="64">
        <v>116</v>
      </c>
      <c r="F150" s="15">
        <v>1359.7897906000001</v>
      </c>
      <c r="G150" s="15">
        <v>195.15086586000001</v>
      </c>
      <c r="H150" s="15">
        <v>213.65656258999999</v>
      </c>
      <c r="I150" s="15">
        <v>223.66246505999999</v>
      </c>
      <c r="J150" s="15">
        <v>6.6931506849</v>
      </c>
      <c r="K150" s="15">
        <v>25.582881643</v>
      </c>
      <c r="L150" s="15">
        <v>186.38566623</v>
      </c>
      <c r="M150" s="15">
        <v>274.32048347</v>
      </c>
      <c r="N150" s="15">
        <v>7.0575271479000001</v>
      </c>
      <c r="O150" s="15">
        <v>0</v>
      </c>
      <c r="S150" s="64">
        <v>116</v>
      </c>
      <c r="T150" s="15">
        <v>1081.7720092</v>
      </c>
      <c r="U150" s="15">
        <v>156.68820058</v>
      </c>
      <c r="V150" s="15">
        <v>151.11682522000001</v>
      </c>
      <c r="W150" s="15">
        <v>85.527523462000005</v>
      </c>
      <c r="X150" s="15">
        <v>6.6931506849</v>
      </c>
      <c r="Y150" s="15">
        <v>322.87988918000002</v>
      </c>
      <c r="Z150" s="15">
        <v>125.04017912</v>
      </c>
      <c r="AA150" s="15">
        <v>102.35058074</v>
      </c>
      <c r="AB150" s="15">
        <v>5.8192468137000004</v>
      </c>
      <c r="AC150" s="15">
        <v>0</v>
      </c>
      <c r="AG150" s="64">
        <v>116</v>
      </c>
      <c r="AH150" s="15">
        <v>946.03451131999998</v>
      </c>
      <c r="AI150" s="15">
        <v>129.75273035999999</v>
      </c>
      <c r="AJ150" s="15">
        <v>154.48002267000001</v>
      </c>
      <c r="AK150" s="15">
        <v>153.85956002</v>
      </c>
      <c r="AL150" s="15">
        <v>6.6931506849</v>
      </c>
      <c r="AM150" s="15">
        <v>105.14866893</v>
      </c>
      <c r="AN150" s="15">
        <v>101.41263511</v>
      </c>
      <c r="AO150" s="15">
        <v>181.54004264</v>
      </c>
      <c r="AP150" s="15">
        <v>5.2768493150999998</v>
      </c>
      <c r="AQ150" s="15">
        <v>0</v>
      </c>
      <c r="AU150" s="64">
        <v>116</v>
      </c>
      <c r="AV150" s="15">
        <v>950.75015341000005</v>
      </c>
      <c r="AW150" s="15">
        <v>118.26775876000001</v>
      </c>
      <c r="AX150" s="15">
        <v>128.34784098</v>
      </c>
      <c r="AY150" s="15">
        <v>141.58946080000001</v>
      </c>
      <c r="AZ150" s="15">
        <v>6.6931506849</v>
      </c>
      <c r="BA150" s="15">
        <v>155.98275498999999</v>
      </c>
      <c r="BB150" s="15">
        <v>101.7057011</v>
      </c>
      <c r="BC150" s="15">
        <v>63.475725994999998</v>
      </c>
      <c r="BD150" s="15">
        <v>4.9179284273999997</v>
      </c>
      <c r="BE150" s="15">
        <v>0</v>
      </c>
    </row>
    <row r="151" spans="5:57">
      <c r="E151" s="64">
        <v>117</v>
      </c>
      <c r="F151" s="15">
        <v>1353.1063999999999</v>
      </c>
      <c r="G151" s="15">
        <v>194.31109806000001</v>
      </c>
      <c r="H151" s="15">
        <v>212.56904639000001</v>
      </c>
      <c r="I151" s="15">
        <v>223.36702781</v>
      </c>
      <c r="J151" s="15">
        <v>6.6931506849</v>
      </c>
      <c r="K151" s="15">
        <v>25.569163959000001</v>
      </c>
      <c r="L151" s="15">
        <v>186.16035045000001</v>
      </c>
      <c r="M151" s="15">
        <v>273.26655564999999</v>
      </c>
      <c r="N151" s="15">
        <v>7.0575271479000001</v>
      </c>
      <c r="O151" s="15">
        <v>0</v>
      </c>
      <c r="S151" s="64">
        <v>117</v>
      </c>
      <c r="T151" s="15">
        <v>1076.0676088</v>
      </c>
      <c r="U151" s="15">
        <v>156.03456839</v>
      </c>
      <c r="V151" s="15">
        <v>150.78277537</v>
      </c>
      <c r="W151" s="15">
        <v>85.584383044000006</v>
      </c>
      <c r="X151" s="15">
        <v>6.6931506849</v>
      </c>
      <c r="Y151" s="15">
        <v>322.17622397999997</v>
      </c>
      <c r="Z151" s="15">
        <v>124.90727837999999</v>
      </c>
      <c r="AA151" s="15">
        <v>101.7520413</v>
      </c>
      <c r="AB151" s="15">
        <v>5.8192468137000004</v>
      </c>
      <c r="AC151" s="15">
        <v>0</v>
      </c>
      <c r="AG151" s="64">
        <v>117</v>
      </c>
      <c r="AH151" s="15">
        <v>940.79664659000002</v>
      </c>
      <c r="AI151" s="15">
        <v>129.35520624</v>
      </c>
      <c r="AJ151" s="15">
        <v>154.14135490999999</v>
      </c>
      <c r="AK151" s="15">
        <v>153.67664922</v>
      </c>
      <c r="AL151" s="15">
        <v>6.6931506849</v>
      </c>
      <c r="AM151" s="15">
        <v>105.05849822</v>
      </c>
      <c r="AN151" s="15">
        <v>101.30101521</v>
      </c>
      <c r="AO151" s="15">
        <v>180.57879316</v>
      </c>
      <c r="AP151" s="15">
        <v>5.2768493150999998</v>
      </c>
      <c r="AQ151" s="15">
        <v>0</v>
      </c>
      <c r="AU151" s="64">
        <v>117</v>
      </c>
      <c r="AV151" s="15">
        <v>945.44029921000003</v>
      </c>
      <c r="AW151" s="15">
        <v>117.91867057</v>
      </c>
      <c r="AX151" s="15">
        <v>128.10724714</v>
      </c>
      <c r="AY151" s="15">
        <v>141.40253293999999</v>
      </c>
      <c r="AZ151" s="15">
        <v>6.6931506849</v>
      </c>
      <c r="BA151" s="15">
        <v>155.86849798</v>
      </c>
      <c r="BB151" s="15">
        <v>101.60371913</v>
      </c>
      <c r="BC151" s="15">
        <v>63.130287563000003</v>
      </c>
      <c r="BD151" s="15">
        <v>4.9179284273999997</v>
      </c>
      <c r="BE151" s="15">
        <v>0</v>
      </c>
    </row>
    <row r="152" spans="5:57">
      <c r="E152" s="64">
        <v>118</v>
      </c>
      <c r="F152" s="15">
        <v>1346.2701803</v>
      </c>
      <c r="G152" s="15">
        <v>193.24273489999999</v>
      </c>
      <c r="H152" s="15">
        <v>211.86295466999999</v>
      </c>
      <c r="I152" s="15">
        <v>223.07159056</v>
      </c>
      <c r="J152" s="15">
        <v>6.6931506849</v>
      </c>
      <c r="K152" s="15">
        <v>25.555433465</v>
      </c>
      <c r="L152" s="15">
        <v>185.94230632</v>
      </c>
      <c r="M152" s="15">
        <v>272.23468987000001</v>
      </c>
      <c r="N152" s="15">
        <v>7.0575271479000001</v>
      </c>
      <c r="O152" s="15">
        <v>0</v>
      </c>
      <c r="S152" s="64">
        <v>118</v>
      </c>
      <c r="T152" s="15">
        <v>1070.5468125</v>
      </c>
      <c r="U152" s="15">
        <v>155.43950989000001</v>
      </c>
      <c r="V152" s="15">
        <v>150.20654764</v>
      </c>
      <c r="W152" s="15">
        <v>85.641242626999997</v>
      </c>
      <c r="X152" s="15">
        <v>6.6931506849</v>
      </c>
      <c r="Y152" s="15">
        <v>321.45301838</v>
      </c>
      <c r="Z152" s="15">
        <v>124.77852342</v>
      </c>
      <c r="AA152" s="15">
        <v>101.1629178</v>
      </c>
      <c r="AB152" s="15">
        <v>5.8192468137000004</v>
      </c>
      <c r="AC152" s="15">
        <v>0</v>
      </c>
      <c r="AG152" s="64">
        <v>118</v>
      </c>
      <c r="AH152" s="15">
        <v>935.82879232000005</v>
      </c>
      <c r="AI152" s="15">
        <v>128.87574143000001</v>
      </c>
      <c r="AJ152" s="15">
        <v>153.61461738</v>
      </c>
      <c r="AK152" s="15">
        <v>153.49373842</v>
      </c>
      <c r="AL152" s="15">
        <v>6.6931506849</v>
      </c>
      <c r="AM152" s="15">
        <v>104.96662888</v>
      </c>
      <c r="AN152" s="15">
        <v>101.19290521000001</v>
      </c>
      <c r="AO152" s="15">
        <v>179.63453372999999</v>
      </c>
      <c r="AP152" s="15">
        <v>5.2768493150999998</v>
      </c>
      <c r="AQ152" s="15">
        <v>0</v>
      </c>
      <c r="AU152" s="64">
        <v>118</v>
      </c>
      <c r="AV152" s="15">
        <v>940.57493029</v>
      </c>
      <c r="AW152" s="15">
        <v>117.41893711</v>
      </c>
      <c r="AX152" s="15">
        <v>127.57281328000001</v>
      </c>
      <c r="AY152" s="15">
        <v>141.21560509</v>
      </c>
      <c r="AZ152" s="15">
        <v>6.6931506849</v>
      </c>
      <c r="BA152" s="15">
        <v>155.75132012</v>
      </c>
      <c r="BB152" s="15">
        <v>101.50491264999999</v>
      </c>
      <c r="BC152" s="15">
        <v>62.791400246000002</v>
      </c>
      <c r="BD152" s="15">
        <v>4.9179284273999997</v>
      </c>
      <c r="BE152" s="15">
        <v>0</v>
      </c>
    </row>
    <row r="153" spans="5:57">
      <c r="E153" s="64">
        <v>119</v>
      </c>
      <c r="F153" s="15">
        <v>1339.2031652999999</v>
      </c>
      <c r="G153" s="15">
        <v>192.45134533000001</v>
      </c>
      <c r="H153" s="15">
        <v>211.11068460999999</v>
      </c>
      <c r="I153" s="15">
        <v>222.77615331000001</v>
      </c>
      <c r="J153" s="15">
        <v>6.6931506849</v>
      </c>
      <c r="K153" s="15">
        <v>25.541689817999998</v>
      </c>
      <c r="L153" s="15">
        <v>185.73130978</v>
      </c>
      <c r="M153" s="15">
        <v>271.22451996000001</v>
      </c>
      <c r="N153" s="15">
        <v>7.0575271479000001</v>
      </c>
      <c r="O153" s="15">
        <v>0</v>
      </c>
      <c r="S153" s="64">
        <v>119</v>
      </c>
      <c r="T153" s="15">
        <v>1064.7660312</v>
      </c>
      <c r="U153" s="15">
        <v>154.86020594999999</v>
      </c>
      <c r="V153" s="15">
        <v>149.87455033000001</v>
      </c>
      <c r="W153" s="15">
        <v>85.698102208999998</v>
      </c>
      <c r="X153" s="15">
        <v>6.6931506849</v>
      </c>
      <c r="Y153" s="15">
        <v>320.71077821</v>
      </c>
      <c r="Z153" s="15">
        <v>124.6537628</v>
      </c>
      <c r="AA153" s="15">
        <v>100.58305205000001</v>
      </c>
      <c r="AB153" s="15">
        <v>5.8192468137000004</v>
      </c>
      <c r="AC153" s="15">
        <v>0</v>
      </c>
      <c r="AG153" s="64">
        <v>119</v>
      </c>
      <c r="AH153" s="15">
        <v>930.89304699000002</v>
      </c>
      <c r="AI153" s="15">
        <v>128.33752354999999</v>
      </c>
      <c r="AJ153" s="15">
        <v>153.11452396999999</v>
      </c>
      <c r="AK153" s="15">
        <v>153.31082763000001</v>
      </c>
      <c r="AL153" s="15">
        <v>6.6931506849</v>
      </c>
      <c r="AM153" s="15">
        <v>104.87313503999999</v>
      </c>
      <c r="AN153" s="15">
        <v>101.08818132</v>
      </c>
      <c r="AO153" s="15">
        <v>178.70703022000001</v>
      </c>
      <c r="AP153" s="15">
        <v>5.2768493150999998</v>
      </c>
      <c r="AQ153" s="15">
        <v>0</v>
      </c>
      <c r="AU153" s="64">
        <v>119</v>
      </c>
      <c r="AV153" s="15">
        <v>935.36003923999999</v>
      </c>
      <c r="AW153" s="15">
        <v>117.07456863</v>
      </c>
      <c r="AX153" s="15">
        <v>127.23253658</v>
      </c>
      <c r="AY153" s="15">
        <v>141.02867723</v>
      </c>
      <c r="AZ153" s="15">
        <v>6.6931506849</v>
      </c>
      <c r="BA153" s="15">
        <v>155.63130452999999</v>
      </c>
      <c r="BB153" s="15">
        <v>101.40915748</v>
      </c>
      <c r="BC153" s="15">
        <v>62.458943759</v>
      </c>
      <c r="BD153" s="15">
        <v>4.9179284273999997</v>
      </c>
      <c r="BE153" s="15">
        <v>0</v>
      </c>
    </row>
    <row r="154" spans="5:57">
      <c r="E154" s="64">
        <v>120</v>
      </c>
      <c r="F154" s="15">
        <v>1332.0996605</v>
      </c>
      <c r="G154" s="15">
        <v>191.50491603</v>
      </c>
      <c r="H154" s="15">
        <v>210.54891712</v>
      </c>
      <c r="I154" s="15">
        <v>222.48174298999999</v>
      </c>
      <c r="J154" s="15">
        <v>6.6931506849</v>
      </c>
      <c r="K154" s="15">
        <v>25.527932673999999</v>
      </c>
      <c r="L154" s="15">
        <v>185.52713675000001</v>
      </c>
      <c r="M154" s="15">
        <v>270.23567976999999</v>
      </c>
      <c r="N154" s="15">
        <v>7.0575271479000001</v>
      </c>
      <c r="O154" s="15">
        <v>0</v>
      </c>
      <c r="S154" s="64">
        <v>120</v>
      </c>
      <c r="T154" s="15">
        <v>1059.2241690999999</v>
      </c>
      <c r="U154" s="15">
        <v>154.18961479000001</v>
      </c>
      <c r="V154" s="15">
        <v>149.39492114000001</v>
      </c>
      <c r="W154" s="15">
        <v>85.754961792000003</v>
      </c>
      <c r="X154" s="15">
        <v>6.6931506849</v>
      </c>
      <c r="Y154" s="15">
        <v>319.95000928000002</v>
      </c>
      <c r="Z154" s="15">
        <v>124.53284508</v>
      </c>
      <c r="AA154" s="15">
        <v>100.01228587</v>
      </c>
      <c r="AB154" s="15">
        <v>5.8192468137000004</v>
      </c>
      <c r="AC154" s="15">
        <v>0</v>
      </c>
      <c r="AG154" s="64">
        <v>120</v>
      </c>
      <c r="AH154" s="15">
        <v>925.75057085000003</v>
      </c>
      <c r="AI154" s="15">
        <v>127.89492658</v>
      </c>
      <c r="AJ154" s="15">
        <v>152.72554045999999</v>
      </c>
      <c r="AK154" s="15">
        <v>153.12791683</v>
      </c>
      <c r="AL154" s="15">
        <v>6.6931506849</v>
      </c>
      <c r="AM154" s="15">
        <v>104.77809082</v>
      </c>
      <c r="AN154" s="15">
        <v>100.98671972</v>
      </c>
      <c r="AO154" s="15">
        <v>177.79604849</v>
      </c>
      <c r="AP154" s="15">
        <v>5.2768493150999998</v>
      </c>
      <c r="AQ154" s="15">
        <v>0</v>
      </c>
      <c r="AU154" s="64">
        <v>120</v>
      </c>
      <c r="AV154" s="15">
        <v>930.28861848999998</v>
      </c>
      <c r="AW154" s="15">
        <v>116.6804082</v>
      </c>
      <c r="AX154" s="15">
        <v>126.79858152</v>
      </c>
      <c r="AY154" s="15">
        <v>140.84174937</v>
      </c>
      <c r="AZ154" s="15">
        <v>6.6931506849</v>
      </c>
      <c r="BA154" s="15">
        <v>155.50853434000001</v>
      </c>
      <c r="BB154" s="15">
        <v>101.31632947</v>
      </c>
      <c r="BC154" s="15">
        <v>62.132797818999997</v>
      </c>
      <c r="BD154" s="15">
        <v>4.9179284273999997</v>
      </c>
      <c r="BE154" s="15">
        <v>0</v>
      </c>
    </row>
    <row r="155" spans="5:57">
      <c r="E155" s="64">
        <v>121</v>
      </c>
      <c r="F155" s="15">
        <v>1325.0320346999999</v>
      </c>
      <c r="G155" s="15">
        <v>190.70219152000001</v>
      </c>
      <c r="H155" s="15">
        <v>209.80401155999999</v>
      </c>
      <c r="I155" s="15">
        <v>222.19088701999999</v>
      </c>
      <c r="J155" s="15">
        <v>6.6931506849</v>
      </c>
      <c r="K155" s="15">
        <v>25.514161690000002</v>
      </c>
      <c r="L155" s="15">
        <v>185.32956317</v>
      </c>
      <c r="M155" s="15">
        <v>269.26780315000002</v>
      </c>
      <c r="N155" s="15">
        <v>7.0575271479000001</v>
      </c>
      <c r="O155" s="15">
        <v>0</v>
      </c>
      <c r="S155" s="64">
        <v>121</v>
      </c>
      <c r="T155" s="15">
        <v>1054.0318342999999</v>
      </c>
      <c r="U155" s="15">
        <v>153.30867477000001</v>
      </c>
      <c r="V155" s="15">
        <v>148.77406551999999</v>
      </c>
      <c r="W155" s="15">
        <v>85.813869292999996</v>
      </c>
      <c r="X155" s="15">
        <v>6.6931506849</v>
      </c>
      <c r="Y155" s="15">
        <v>319.17121744999997</v>
      </c>
      <c r="Z155" s="15">
        <v>124.41561883</v>
      </c>
      <c r="AA155" s="15">
        <v>99.450461071000007</v>
      </c>
      <c r="AB155" s="15">
        <v>5.8192468137000004</v>
      </c>
      <c r="AC155" s="15">
        <v>0</v>
      </c>
      <c r="AG155" s="64">
        <v>121</v>
      </c>
      <c r="AH155" s="15">
        <v>921.12654047000001</v>
      </c>
      <c r="AI155" s="15">
        <v>127.13758428</v>
      </c>
      <c r="AJ155" s="15">
        <v>152.12900798999999</v>
      </c>
      <c r="AK155" s="15">
        <v>152.94885457999999</v>
      </c>
      <c r="AL155" s="15">
        <v>6.6931506849</v>
      </c>
      <c r="AM155" s="15">
        <v>104.68157035</v>
      </c>
      <c r="AN155" s="15">
        <v>100.88839661</v>
      </c>
      <c r="AO155" s="15">
        <v>176.90135441999999</v>
      </c>
      <c r="AP155" s="15">
        <v>5.2768493150999998</v>
      </c>
      <c r="AQ155" s="15">
        <v>0</v>
      </c>
      <c r="AU155" s="64">
        <v>121</v>
      </c>
      <c r="AV155" s="15">
        <v>925.36332030000005</v>
      </c>
      <c r="AW155" s="15">
        <v>116.01710341</v>
      </c>
      <c r="AX155" s="15">
        <v>126.48450695</v>
      </c>
      <c r="AY155" s="15">
        <v>140.65796283</v>
      </c>
      <c r="AZ155" s="15">
        <v>6.6931506849</v>
      </c>
      <c r="BA155" s="15">
        <v>155.38309265999999</v>
      </c>
      <c r="BB155" s="15">
        <v>101.22630445</v>
      </c>
      <c r="BC155" s="15">
        <v>61.812842140000001</v>
      </c>
      <c r="BD155" s="15">
        <v>4.9179284273999997</v>
      </c>
      <c r="BE155" s="15">
        <v>0</v>
      </c>
    </row>
    <row r="156" spans="5:57">
      <c r="E156" s="64">
        <v>122</v>
      </c>
      <c r="F156" s="15">
        <v>1317.9734771999999</v>
      </c>
      <c r="G156" s="15">
        <v>189.94042382000001</v>
      </c>
      <c r="H156" s="15">
        <v>209.03010130000001</v>
      </c>
      <c r="I156" s="15">
        <v>221.87901059000001</v>
      </c>
      <c r="J156" s="15">
        <v>6.6931506849</v>
      </c>
      <c r="K156" s="15">
        <v>25.500376522</v>
      </c>
      <c r="L156" s="15">
        <v>185.13836499000001</v>
      </c>
      <c r="M156" s="15">
        <v>268.32052394999999</v>
      </c>
      <c r="N156" s="15">
        <v>7.0575271479000001</v>
      </c>
      <c r="O156" s="15">
        <v>0</v>
      </c>
      <c r="S156" s="64">
        <v>122</v>
      </c>
      <c r="T156" s="15">
        <v>1048.5147552999999</v>
      </c>
      <c r="U156" s="15">
        <v>152.52868978000001</v>
      </c>
      <c r="V156" s="15">
        <v>148.39027956999999</v>
      </c>
      <c r="W156" s="15">
        <v>85.859496292000003</v>
      </c>
      <c r="X156" s="15">
        <v>6.6931506849</v>
      </c>
      <c r="Y156" s="15">
        <v>318.37490852000002</v>
      </c>
      <c r="Z156" s="15">
        <v>124.3019326</v>
      </c>
      <c r="AA156" s="15">
        <v>98.897419467999995</v>
      </c>
      <c r="AB156" s="15">
        <v>5.8192468137000004</v>
      </c>
      <c r="AC156" s="15">
        <v>0</v>
      </c>
      <c r="AG156" s="64">
        <v>122</v>
      </c>
      <c r="AH156" s="15">
        <v>916.12172219000001</v>
      </c>
      <c r="AI156" s="15">
        <v>126.56862336</v>
      </c>
      <c r="AJ156" s="15">
        <v>151.73044927000001</v>
      </c>
      <c r="AK156" s="15">
        <v>152.76422509</v>
      </c>
      <c r="AL156" s="15">
        <v>6.6931506849</v>
      </c>
      <c r="AM156" s="15">
        <v>104.58364776000001</v>
      </c>
      <c r="AN156" s="15">
        <v>100.79308819000001</v>
      </c>
      <c r="AO156" s="15">
        <v>176.02271386999999</v>
      </c>
      <c r="AP156" s="15">
        <v>5.2768493150999998</v>
      </c>
      <c r="AQ156" s="15">
        <v>0</v>
      </c>
      <c r="AU156" s="64">
        <v>122</v>
      </c>
      <c r="AV156" s="15">
        <v>920.49732926000001</v>
      </c>
      <c r="AW156" s="15">
        <v>115.46168337</v>
      </c>
      <c r="AX156" s="15">
        <v>126.01721196</v>
      </c>
      <c r="AY156" s="15">
        <v>140.46020482</v>
      </c>
      <c r="AZ156" s="15">
        <v>6.6931506849</v>
      </c>
      <c r="BA156" s="15">
        <v>155.25506264000001</v>
      </c>
      <c r="BB156" s="15">
        <v>101.13895827</v>
      </c>
      <c r="BC156" s="15">
        <v>61.498956438</v>
      </c>
      <c r="BD156" s="15">
        <v>4.9179284273999997</v>
      </c>
      <c r="BE156" s="15">
        <v>0</v>
      </c>
    </row>
    <row r="157" spans="5:57">
      <c r="E157" s="64">
        <v>123</v>
      </c>
      <c r="F157" s="15">
        <v>1310.6772559000001</v>
      </c>
      <c r="G157" s="15">
        <v>189.40273862000001</v>
      </c>
      <c r="H157" s="15">
        <v>208.24625047999999</v>
      </c>
      <c r="I157" s="15">
        <v>221.59065611</v>
      </c>
      <c r="J157" s="15">
        <v>6.6931506849</v>
      </c>
      <c r="K157" s="15">
        <v>25.486576828</v>
      </c>
      <c r="L157" s="15">
        <v>184.95331813000001</v>
      </c>
      <c r="M157" s="15">
        <v>267.39347600000002</v>
      </c>
      <c r="N157" s="15">
        <v>7.0575271479000001</v>
      </c>
      <c r="O157" s="15">
        <v>0</v>
      </c>
      <c r="S157" s="64">
        <v>123</v>
      </c>
      <c r="T157" s="15">
        <v>1043.3454916999999</v>
      </c>
      <c r="U157" s="15">
        <v>151.93481600000001</v>
      </c>
      <c r="V157" s="15">
        <v>147.48143289000001</v>
      </c>
      <c r="W157" s="15">
        <v>85.896257414000004</v>
      </c>
      <c r="X157" s="15">
        <v>6.6931506849</v>
      </c>
      <c r="Y157" s="15">
        <v>317.56158833000001</v>
      </c>
      <c r="Z157" s="15">
        <v>124.19163496</v>
      </c>
      <c r="AA157" s="15">
        <v>98.353002879000002</v>
      </c>
      <c r="AB157" s="15">
        <v>5.8192468137000004</v>
      </c>
      <c r="AC157" s="15">
        <v>0</v>
      </c>
      <c r="AG157" s="64">
        <v>123</v>
      </c>
      <c r="AH157" s="15">
        <v>911.48266492000005</v>
      </c>
      <c r="AI157" s="15">
        <v>125.97281104</v>
      </c>
      <c r="AJ157" s="15">
        <v>151.04410877999999</v>
      </c>
      <c r="AK157" s="15">
        <v>152.52846776000001</v>
      </c>
      <c r="AL157" s="15">
        <v>6.6931506849</v>
      </c>
      <c r="AM157" s="15">
        <v>104.48439716999999</v>
      </c>
      <c r="AN157" s="15">
        <v>100.70067065000001</v>
      </c>
      <c r="AO157" s="15">
        <v>175.15989271999999</v>
      </c>
      <c r="AP157" s="15">
        <v>5.2768493150999998</v>
      </c>
      <c r="AQ157" s="15">
        <v>0</v>
      </c>
      <c r="AU157" s="64">
        <v>123</v>
      </c>
      <c r="AV157" s="15">
        <v>916.05162113999995</v>
      </c>
      <c r="AW157" s="15">
        <v>114.68225501000001</v>
      </c>
      <c r="AX157" s="15">
        <v>125.37592078</v>
      </c>
      <c r="AY157" s="15">
        <v>140.24016839000001</v>
      </c>
      <c r="AZ157" s="15">
        <v>6.6931506849</v>
      </c>
      <c r="BA157" s="15">
        <v>155.12452737999999</v>
      </c>
      <c r="BB157" s="15">
        <v>101.05416676999999</v>
      </c>
      <c r="BC157" s="15">
        <v>61.191020428999998</v>
      </c>
      <c r="BD157" s="15">
        <v>4.9179284273999997</v>
      </c>
      <c r="BE157" s="15">
        <v>0</v>
      </c>
    </row>
    <row r="158" spans="5:57">
      <c r="E158" s="64">
        <v>124</v>
      </c>
      <c r="F158" s="15">
        <v>1303.6313620000001</v>
      </c>
      <c r="G158" s="15">
        <v>188.53051574</v>
      </c>
      <c r="H158" s="15">
        <v>207.54660981999999</v>
      </c>
      <c r="I158" s="15">
        <v>221.30230162000001</v>
      </c>
      <c r="J158" s="15">
        <v>6.6931506849</v>
      </c>
      <c r="K158" s="15">
        <v>25.472762263</v>
      </c>
      <c r="L158" s="15">
        <v>184.77419854999999</v>
      </c>
      <c r="M158" s="15">
        <v>266.48629317000001</v>
      </c>
      <c r="N158" s="15">
        <v>7.0575271479000001</v>
      </c>
      <c r="O158" s="15">
        <v>0</v>
      </c>
      <c r="S158" s="64">
        <v>124</v>
      </c>
      <c r="T158" s="15">
        <v>1037.7157686</v>
      </c>
      <c r="U158" s="15">
        <v>151.48825812000001</v>
      </c>
      <c r="V158" s="15">
        <v>146.86046868</v>
      </c>
      <c r="W158" s="15">
        <v>85.958279693999998</v>
      </c>
      <c r="X158" s="15">
        <v>6.6931506849</v>
      </c>
      <c r="Y158" s="15">
        <v>316.73176271</v>
      </c>
      <c r="Z158" s="15">
        <v>124.08457447000001</v>
      </c>
      <c r="AA158" s="15">
        <v>97.817053118999993</v>
      </c>
      <c r="AB158" s="15">
        <v>5.8192468137000004</v>
      </c>
      <c r="AC158" s="15">
        <v>0</v>
      </c>
      <c r="AG158" s="64">
        <v>124</v>
      </c>
      <c r="AH158" s="15">
        <v>906.73160831999996</v>
      </c>
      <c r="AI158" s="15">
        <v>125.53650216</v>
      </c>
      <c r="AJ158" s="15">
        <v>150.25409784999999</v>
      </c>
      <c r="AK158" s="15">
        <v>152.34887676</v>
      </c>
      <c r="AL158" s="15">
        <v>6.6931506849</v>
      </c>
      <c r="AM158" s="15">
        <v>104.38389271</v>
      </c>
      <c r="AN158" s="15">
        <v>100.61102018</v>
      </c>
      <c r="AO158" s="15">
        <v>174.31265683000001</v>
      </c>
      <c r="AP158" s="15">
        <v>5.2768493150999998</v>
      </c>
      <c r="AQ158" s="15">
        <v>0</v>
      </c>
      <c r="AU158" s="64">
        <v>124</v>
      </c>
      <c r="AV158" s="15">
        <v>911.15275488999998</v>
      </c>
      <c r="AW158" s="15">
        <v>114.20192086</v>
      </c>
      <c r="AX158" s="15">
        <v>124.85321042</v>
      </c>
      <c r="AY158" s="15">
        <v>140.05561505</v>
      </c>
      <c r="AZ158" s="15">
        <v>6.6931506849</v>
      </c>
      <c r="BA158" s="15">
        <v>154.99157002000001</v>
      </c>
      <c r="BB158" s="15">
        <v>100.97180578</v>
      </c>
      <c r="BC158" s="15">
        <v>60.888913826</v>
      </c>
      <c r="BD158" s="15">
        <v>4.9179284273999997</v>
      </c>
      <c r="BE158" s="15">
        <v>0</v>
      </c>
    </row>
    <row r="159" spans="5:57">
      <c r="E159" s="64">
        <v>125</v>
      </c>
      <c r="F159" s="15">
        <v>1296.3530215999999</v>
      </c>
      <c r="G159" s="15">
        <v>187.89202133000001</v>
      </c>
      <c r="H159" s="15">
        <v>206.84568729</v>
      </c>
      <c r="I159" s="15">
        <v>221.01394712999999</v>
      </c>
      <c r="J159" s="15">
        <v>6.6931506849</v>
      </c>
      <c r="K159" s="15">
        <v>25.458932484999998</v>
      </c>
      <c r="L159" s="15">
        <v>184.60078215999999</v>
      </c>
      <c r="M159" s="15">
        <v>265.59860929000001</v>
      </c>
      <c r="N159" s="15">
        <v>7.0575271479000001</v>
      </c>
      <c r="O159" s="15">
        <v>0</v>
      </c>
      <c r="S159" s="64">
        <v>125</v>
      </c>
      <c r="T159" s="15">
        <v>1032.0843861999999</v>
      </c>
      <c r="U159" s="15">
        <v>150.94124210999999</v>
      </c>
      <c r="V159" s="15">
        <v>146.34162189</v>
      </c>
      <c r="W159" s="15">
        <v>86.020301974999995</v>
      </c>
      <c r="X159" s="15">
        <v>6.6931506849</v>
      </c>
      <c r="Y159" s="15">
        <v>315.88593749</v>
      </c>
      <c r="Z159" s="15">
        <v>123.98059969000001</v>
      </c>
      <c r="AA159" s="15">
        <v>97.289412002000006</v>
      </c>
      <c r="AB159" s="15">
        <v>5.8192468137000004</v>
      </c>
      <c r="AC159" s="15">
        <v>0</v>
      </c>
      <c r="AG159" s="64">
        <v>125</v>
      </c>
      <c r="AH159" s="15">
        <v>901.73954012000002</v>
      </c>
      <c r="AI159" s="15">
        <v>125.11510351</v>
      </c>
      <c r="AJ159" s="15">
        <v>149.69018828</v>
      </c>
      <c r="AK159" s="15">
        <v>152.16928576000001</v>
      </c>
      <c r="AL159" s="15">
        <v>6.6931506849</v>
      </c>
      <c r="AM159" s="15">
        <v>104.2822085</v>
      </c>
      <c r="AN159" s="15">
        <v>100.52401299</v>
      </c>
      <c r="AO159" s="15">
        <v>173.48077207</v>
      </c>
      <c r="AP159" s="15">
        <v>5.2768493150999998</v>
      </c>
      <c r="AQ159" s="15">
        <v>0</v>
      </c>
      <c r="AU159" s="64">
        <v>125</v>
      </c>
      <c r="AV159" s="15">
        <v>906.31070413999998</v>
      </c>
      <c r="AW159" s="15">
        <v>113.63930062999999</v>
      </c>
      <c r="AX159" s="15">
        <v>124.35597066</v>
      </c>
      <c r="AY159" s="15">
        <v>139.87106170999999</v>
      </c>
      <c r="AZ159" s="15">
        <v>6.6931506849</v>
      </c>
      <c r="BA159" s="15">
        <v>154.85627367999999</v>
      </c>
      <c r="BB159" s="15">
        <v>100.89175115</v>
      </c>
      <c r="BC159" s="15">
        <v>60.592516345999996</v>
      </c>
      <c r="BD159" s="15">
        <v>4.9179284273999997</v>
      </c>
      <c r="BE159" s="15">
        <v>0</v>
      </c>
    </row>
    <row r="160" spans="5:57">
      <c r="E160" s="64">
        <v>126</v>
      </c>
      <c r="F160" s="15">
        <v>1288.6791146999999</v>
      </c>
      <c r="G160" s="15">
        <v>187.35131992000001</v>
      </c>
      <c r="H160" s="15">
        <v>206.4425382</v>
      </c>
      <c r="I160" s="15">
        <v>220.72559265000001</v>
      </c>
      <c r="J160" s="15">
        <v>6.6931506849</v>
      </c>
      <c r="K160" s="15">
        <v>25.445087150999999</v>
      </c>
      <c r="L160" s="15">
        <v>184.43284491</v>
      </c>
      <c r="M160" s="15">
        <v>264.73005821999999</v>
      </c>
      <c r="N160" s="15">
        <v>7.0575271479000001</v>
      </c>
      <c r="O160" s="15">
        <v>0</v>
      </c>
      <c r="S160" s="64">
        <v>126</v>
      </c>
      <c r="T160" s="15">
        <v>1026.5436569999999</v>
      </c>
      <c r="U160" s="15">
        <v>150.20483977999999</v>
      </c>
      <c r="V160" s="15">
        <v>145.92150816</v>
      </c>
      <c r="W160" s="15">
        <v>86.082324255000003</v>
      </c>
      <c r="X160" s="15">
        <v>6.6931506849</v>
      </c>
      <c r="Y160" s="15">
        <v>315.02461849999997</v>
      </c>
      <c r="Z160" s="15">
        <v>123.87955918999999</v>
      </c>
      <c r="AA160" s="15">
        <v>96.769921345</v>
      </c>
      <c r="AB160" s="15">
        <v>5.8192468137000004</v>
      </c>
      <c r="AC160" s="15">
        <v>0</v>
      </c>
      <c r="AG160" s="64">
        <v>126</v>
      </c>
      <c r="AH160" s="15">
        <v>896.81982484000002</v>
      </c>
      <c r="AI160" s="15">
        <v>124.57698996000001</v>
      </c>
      <c r="AJ160" s="15">
        <v>149.17064070000001</v>
      </c>
      <c r="AK160" s="15">
        <v>151.98969477</v>
      </c>
      <c r="AL160" s="15">
        <v>6.6931506849</v>
      </c>
      <c r="AM160" s="15">
        <v>104.17941867</v>
      </c>
      <c r="AN160" s="15">
        <v>100.43952527</v>
      </c>
      <c r="AO160" s="15">
        <v>172.66400431</v>
      </c>
      <c r="AP160" s="15">
        <v>5.2768493150999998</v>
      </c>
      <c r="AQ160" s="15">
        <v>0</v>
      </c>
      <c r="AU160" s="64">
        <v>126</v>
      </c>
      <c r="AV160" s="15">
        <v>901.23225004000005</v>
      </c>
      <c r="AW160" s="15">
        <v>113.24704507</v>
      </c>
      <c r="AX160" s="15">
        <v>123.92476957</v>
      </c>
      <c r="AY160" s="15">
        <v>139.68650837000001</v>
      </c>
      <c r="AZ160" s="15">
        <v>6.6931506849</v>
      </c>
      <c r="BA160" s="15">
        <v>154.71872148</v>
      </c>
      <c r="BB160" s="15">
        <v>100.81387871</v>
      </c>
      <c r="BC160" s="15">
        <v>60.301707704000002</v>
      </c>
      <c r="BD160" s="15">
        <v>4.9179284273999997</v>
      </c>
      <c r="BE160" s="15">
        <v>0</v>
      </c>
    </row>
    <row r="161" spans="5:57">
      <c r="E161" s="64">
        <v>127</v>
      </c>
      <c r="F161" s="15">
        <v>1281.4148442999999</v>
      </c>
      <c r="G161" s="15">
        <v>186.77233035</v>
      </c>
      <c r="H161" s="15">
        <v>205.66804081999999</v>
      </c>
      <c r="I161" s="15">
        <v>220.43723815999999</v>
      </c>
      <c r="J161" s="15">
        <v>6.6931506849</v>
      </c>
      <c r="K161" s="15">
        <v>25.431225915999999</v>
      </c>
      <c r="L161" s="15">
        <v>184.27016273999999</v>
      </c>
      <c r="M161" s="15">
        <v>263.88027378999999</v>
      </c>
      <c r="N161" s="15">
        <v>7.0575271479000001</v>
      </c>
      <c r="O161" s="15">
        <v>0</v>
      </c>
      <c r="S161" s="64">
        <v>127</v>
      </c>
      <c r="T161" s="15">
        <v>1020.6356389</v>
      </c>
      <c r="U161" s="15">
        <v>149.8138017</v>
      </c>
      <c r="V161" s="15">
        <v>145.52331919</v>
      </c>
      <c r="W161" s="15">
        <v>86.144346536</v>
      </c>
      <c r="X161" s="15">
        <v>6.6931506849</v>
      </c>
      <c r="Y161" s="15">
        <v>314.14831156000002</v>
      </c>
      <c r="Z161" s="15">
        <v>123.78130152</v>
      </c>
      <c r="AA161" s="15">
        <v>96.258422964000005</v>
      </c>
      <c r="AB161" s="15">
        <v>5.8192468137000004</v>
      </c>
      <c r="AC161" s="15">
        <v>0</v>
      </c>
      <c r="AG161" s="64">
        <v>127</v>
      </c>
      <c r="AH161" s="15">
        <v>891.60882399000002</v>
      </c>
      <c r="AI161" s="15">
        <v>124.25830319000001</v>
      </c>
      <c r="AJ161" s="15">
        <v>148.72295191000001</v>
      </c>
      <c r="AK161" s="15">
        <v>151.81010377000001</v>
      </c>
      <c r="AL161" s="15">
        <v>6.6931506849</v>
      </c>
      <c r="AM161" s="15">
        <v>104.07559735</v>
      </c>
      <c r="AN161" s="15">
        <v>100.35743321</v>
      </c>
      <c r="AO161" s="15">
        <v>171.86211942</v>
      </c>
      <c r="AP161" s="15">
        <v>5.2768493150999998</v>
      </c>
      <c r="AQ161" s="15">
        <v>0</v>
      </c>
      <c r="AU161" s="64">
        <v>127</v>
      </c>
      <c r="AV161" s="15">
        <v>896.11935897000001</v>
      </c>
      <c r="AW161" s="15">
        <v>112.82099273</v>
      </c>
      <c r="AX161" s="15">
        <v>123.56180222</v>
      </c>
      <c r="AY161" s="15">
        <v>139.50195503</v>
      </c>
      <c r="AZ161" s="15">
        <v>6.6931506849</v>
      </c>
      <c r="BA161" s="15">
        <v>154.57899655</v>
      </c>
      <c r="BB161" s="15">
        <v>100.7380643</v>
      </c>
      <c r="BC161" s="15">
        <v>60.016367615</v>
      </c>
      <c r="BD161" s="15">
        <v>4.9179284273999997</v>
      </c>
      <c r="BE161" s="15">
        <v>0</v>
      </c>
    </row>
    <row r="162" spans="5:57">
      <c r="E162" s="64">
        <v>128</v>
      </c>
      <c r="F162" s="15">
        <v>1274.1085479000001</v>
      </c>
      <c r="G162" s="15">
        <v>186.08349920000001</v>
      </c>
      <c r="H162" s="15">
        <v>205.04541094000001</v>
      </c>
      <c r="I162" s="15">
        <v>220.14888368000001</v>
      </c>
      <c r="J162" s="15">
        <v>6.6931506849</v>
      </c>
      <c r="K162" s="15">
        <v>25.417348437000001</v>
      </c>
      <c r="L162" s="15">
        <v>184.11251157999999</v>
      </c>
      <c r="M162" s="15">
        <v>263.04888985000002</v>
      </c>
      <c r="N162" s="15">
        <v>7.0575271479000001</v>
      </c>
      <c r="O162" s="15">
        <v>0</v>
      </c>
      <c r="S162" s="64">
        <v>128</v>
      </c>
      <c r="T162" s="15">
        <v>1014.8063613</v>
      </c>
      <c r="U162" s="15">
        <v>149.43302471000001</v>
      </c>
      <c r="V162" s="15">
        <v>145.03612856000001</v>
      </c>
      <c r="W162" s="15">
        <v>86.206368815999994</v>
      </c>
      <c r="X162" s="15">
        <v>6.6931506849</v>
      </c>
      <c r="Y162" s="15">
        <v>313.25752251</v>
      </c>
      <c r="Z162" s="15">
        <v>123.68567525</v>
      </c>
      <c r="AA162" s="15">
        <v>95.754758671999994</v>
      </c>
      <c r="AB162" s="15">
        <v>5.8192468137000004</v>
      </c>
      <c r="AC162" s="15">
        <v>0</v>
      </c>
      <c r="AG162" s="64">
        <v>128</v>
      </c>
      <c r="AH162" s="15">
        <v>886.56245385</v>
      </c>
      <c r="AI162" s="15">
        <v>123.80001334000001</v>
      </c>
      <c r="AJ162" s="15">
        <v>148.25023547999999</v>
      </c>
      <c r="AK162" s="15">
        <v>151.63051277</v>
      </c>
      <c r="AL162" s="15">
        <v>6.6931506849</v>
      </c>
      <c r="AM162" s="15">
        <v>103.97081866000001</v>
      </c>
      <c r="AN162" s="15">
        <v>100.277613</v>
      </c>
      <c r="AO162" s="15">
        <v>171.07488326999999</v>
      </c>
      <c r="AP162" s="15">
        <v>5.2768493150999998</v>
      </c>
      <c r="AQ162" s="15">
        <v>0</v>
      </c>
      <c r="AU162" s="64">
        <v>128</v>
      </c>
      <c r="AV162" s="15">
        <v>890.96461466000005</v>
      </c>
      <c r="AW162" s="15">
        <v>112.402304</v>
      </c>
      <c r="AX162" s="15">
        <v>123.23332452</v>
      </c>
      <c r="AY162" s="15">
        <v>139.31740169</v>
      </c>
      <c r="AZ162" s="15">
        <v>6.6931506849</v>
      </c>
      <c r="BA162" s="15">
        <v>154.43718201999999</v>
      </c>
      <c r="BB162" s="15">
        <v>100.66418376</v>
      </c>
      <c r="BC162" s="15">
        <v>59.736375793999997</v>
      </c>
      <c r="BD162" s="15">
        <v>4.9179284273999997</v>
      </c>
      <c r="BE162" s="15">
        <v>0</v>
      </c>
    </row>
    <row r="163" spans="5:57">
      <c r="E163" s="64">
        <v>129</v>
      </c>
      <c r="F163" s="15">
        <v>1266.8425073000001</v>
      </c>
      <c r="G163" s="15">
        <v>185.56019599999999</v>
      </c>
      <c r="H163" s="15">
        <v>204.2169974</v>
      </c>
      <c r="I163" s="15">
        <v>219.86052918999999</v>
      </c>
      <c r="J163" s="15">
        <v>6.6931506849</v>
      </c>
      <c r="K163" s="15">
        <v>25.403454371999999</v>
      </c>
      <c r="L163" s="15">
        <v>183.95966737000001</v>
      </c>
      <c r="M163" s="15">
        <v>262.23554025999999</v>
      </c>
      <c r="N163" s="15">
        <v>7.0575271479000001</v>
      </c>
      <c r="O163" s="15">
        <v>0</v>
      </c>
      <c r="S163" s="64">
        <v>129</v>
      </c>
      <c r="T163" s="15">
        <v>1009.4540522</v>
      </c>
      <c r="U163" s="15">
        <v>148.72367618999999</v>
      </c>
      <c r="V163" s="15">
        <v>144.40054099</v>
      </c>
      <c r="W163" s="15">
        <v>86.268391097000006</v>
      </c>
      <c r="X163" s="15">
        <v>6.6931506849</v>
      </c>
      <c r="Y163" s="15">
        <v>312.35275717000002</v>
      </c>
      <c r="Z163" s="15">
        <v>123.59252893</v>
      </c>
      <c r="AA163" s="15">
        <v>95.258770286000001</v>
      </c>
      <c r="AB163" s="15">
        <v>5.8192468137000004</v>
      </c>
      <c r="AC163" s="15">
        <v>0</v>
      </c>
      <c r="AG163" s="64">
        <v>129</v>
      </c>
      <c r="AH163" s="15">
        <v>881.67571146</v>
      </c>
      <c r="AI163" s="15">
        <v>123.30409668</v>
      </c>
      <c r="AJ163" s="15">
        <v>147.65551812999999</v>
      </c>
      <c r="AK163" s="15">
        <v>151.45092177000001</v>
      </c>
      <c r="AL163" s="15">
        <v>6.6931506849</v>
      </c>
      <c r="AM163" s="15">
        <v>103.86515672</v>
      </c>
      <c r="AN163" s="15">
        <v>100.19994085</v>
      </c>
      <c r="AO163" s="15">
        <v>170.30206172999999</v>
      </c>
      <c r="AP163" s="15">
        <v>5.2768493150999998</v>
      </c>
      <c r="AQ163" s="15">
        <v>0</v>
      </c>
      <c r="AU163" s="64">
        <v>129</v>
      </c>
      <c r="AV163" s="15">
        <v>886.12337920000004</v>
      </c>
      <c r="AW163" s="15">
        <v>111.92372989</v>
      </c>
      <c r="AX163" s="15">
        <v>122.65122332999999</v>
      </c>
      <c r="AY163" s="15">
        <v>139.13284834999999</v>
      </c>
      <c r="AZ163" s="15">
        <v>6.6931506849</v>
      </c>
      <c r="BA163" s="15">
        <v>154.293361</v>
      </c>
      <c r="BB163" s="15">
        <v>100.59211294000001</v>
      </c>
      <c r="BC163" s="15">
        <v>59.461611957000002</v>
      </c>
      <c r="BD163" s="15">
        <v>4.9179284273999997</v>
      </c>
      <c r="BE163" s="15">
        <v>0</v>
      </c>
    </row>
    <row r="164" spans="5:57">
      <c r="E164" s="64">
        <v>130</v>
      </c>
      <c r="F164" s="15">
        <v>1259.590837</v>
      </c>
      <c r="G164" s="15">
        <v>184.92382488999999</v>
      </c>
      <c r="H164" s="15">
        <v>203.48728148000001</v>
      </c>
      <c r="I164" s="15">
        <v>219.57217470000001</v>
      </c>
      <c r="J164" s="15">
        <v>6.6931506849</v>
      </c>
      <c r="K164" s="15">
        <v>25.389543376999999</v>
      </c>
      <c r="L164" s="15">
        <v>183.81140604999999</v>
      </c>
      <c r="M164" s="15">
        <v>261.43985885000001</v>
      </c>
      <c r="N164" s="15">
        <v>7.0575271479000001</v>
      </c>
      <c r="O164" s="15">
        <v>0</v>
      </c>
      <c r="S164" s="64">
        <v>130</v>
      </c>
      <c r="T164" s="15">
        <v>1003.8092326</v>
      </c>
      <c r="U164" s="15">
        <v>148.14469564999999</v>
      </c>
      <c r="V164" s="15">
        <v>143.92709583999999</v>
      </c>
      <c r="W164" s="15">
        <v>86.330413376999999</v>
      </c>
      <c r="X164" s="15">
        <v>6.6931506849</v>
      </c>
      <c r="Y164" s="15">
        <v>311.43452137000003</v>
      </c>
      <c r="Z164" s="15">
        <v>123.50171114</v>
      </c>
      <c r="AA164" s="15">
        <v>94.770299621999996</v>
      </c>
      <c r="AB164" s="15">
        <v>5.8192468137000004</v>
      </c>
      <c r="AC164" s="15">
        <v>0</v>
      </c>
      <c r="AG164" s="64">
        <v>130</v>
      </c>
      <c r="AH164" s="15">
        <v>876.79867389000003</v>
      </c>
      <c r="AI164" s="15">
        <v>122.81787251</v>
      </c>
      <c r="AJ164" s="15">
        <v>147.04140344000001</v>
      </c>
      <c r="AK164" s="15">
        <v>151.27133078</v>
      </c>
      <c r="AL164" s="15">
        <v>6.6931506849</v>
      </c>
      <c r="AM164" s="15">
        <v>103.75868566</v>
      </c>
      <c r="AN164" s="15">
        <v>100.12429295</v>
      </c>
      <c r="AO164" s="15">
        <v>169.54342066999999</v>
      </c>
      <c r="AP164" s="15">
        <v>5.2768493150999998</v>
      </c>
      <c r="AQ164" s="15">
        <v>0</v>
      </c>
      <c r="AU164" s="64">
        <v>130</v>
      </c>
      <c r="AV164" s="15">
        <v>881.31992064999997</v>
      </c>
      <c r="AW164" s="15">
        <v>111.28663639</v>
      </c>
      <c r="AX164" s="15">
        <v>122.18986463</v>
      </c>
      <c r="AY164" s="15">
        <v>138.94829501000001</v>
      </c>
      <c r="AZ164" s="15">
        <v>6.6931506849</v>
      </c>
      <c r="BA164" s="15">
        <v>154.14761662999999</v>
      </c>
      <c r="BB164" s="15">
        <v>100.52172767</v>
      </c>
      <c r="BC164" s="15">
        <v>59.191955819</v>
      </c>
      <c r="BD164" s="15">
        <v>4.9179284273999997</v>
      </c>
      <c r="BE164" s="15">
        <v>0</v>
      </c>
    </row>
    <row r="165" spans="5:57">
      <c r="E165" s="64">
        <v>131</v>
      </c>
      <c r="F165" s="15">
        <v>1252.5532011</v>
      </c>
      <c r="G165" s="15">
        <v>184.11863331000001</v>
      </c>
      <c r="H165" s="15">
        <v>202.71235157999999</v>
      </c>
      <c r="I165" s="15">
        <v>219.28382022</v>
      </c>
      <c r="J165" s="15">
        <v>6.6931506849</v>
      </c>
      <c r="K165" s="15">
        <v>25.375615108000002</v>
      </c>
      <c r="L165" s="15">
        <v>183.66750354999999</v>
      </c>
      <c r="M165" s="15">
        <v>260.66147947000002</v>
      </c>
      <c r="N165" s="15">
        <v>7.0575271479000001</v>
      </c>
      <c r="O165" s="15">
        <v>0</v>
      </c>
      <c r="S165" s="64">
        <v>131</v>
      </c>
      <c r="T165" s="15">
        <v>998.04000457999996</v>
      </c>
      <c r="U165" s="15">
        <v>147.6667889</v>
      </c>
      <c r="V165" s="15">
        <v>143.47698545</v>
      </c>
      <c r="W165" s="15">
        <v>86.392435657999997</v>
      </c>
      <c r="X165" s="15">
        <v>6.6931506849</v>
      </c>
      <c r="Y165" s="15">
        <v>310.50332093999998</v>
      </c>
      <c r="Z165" s="15">
        <v>123.41307043</v>
      </c>
      <c r="AA165" s="15">
        <v>94.289188494000001</v>
      </c>
      <c r="AB165" s="15">
        <v>5.8192468137000004</v>
      </c>
      <c r="AC165" s="15">
        <v>0</v>
      </c>
      <c r="AG165" s="64">
        <v>131</v>
      </c>
      <c r="AH165" s="15">
        <v>871.60269550999999</v>
      </c>
      <c r="AI165" s="15">
        <v>122.42692276</v>
      </c>
      <c r="AJ165" s="15">
        <v>146.65095517</v>
      </c>
      <c r="AK165" s="15">
        <v>151.09173978000001</v>
      </c>
      <c r="AL165" s="15">
        <v>6.6931506849</v>
      </c>
      <c r="AM165" s="15">
        <v>103.65147961</v>
      </c>
      <c r="AN165" s="15">
        <v>100.05054549</v>
      </c>
      <c r="AO165" s="15">
        <v>168.79872595000001</v>
      </c>
      <c r="AP165" s="15">
        <v>5.2768493150999998</v>
      </c>
      <c r="AQ165" s="15">
        <v>0</v>
      </c>
      <c r="AU165" s="64">
        <v>131</v>
      </c>
      <c r="AV165" s="15">
        <v>876.31707499000004</v>
      </c>
      <c r="AW165" s="15">
        <v>110.69454210000001</v>
      </c>
      <c r="AX165" s="15">
        <v>121.88289382000001</v>
      </c>
      <c r="AY165" s="15">
        <v>138.76374167</v>
      </c>
      <c r="AZ165" s="15">
        <v>6.6931506849</v>
      </c>
      <c r="BA165" s="15">
        <v>154.00003203</v>
      </c>
      <c r="BB165" s="15">
        <v>100.45290378999999</v>
      </c>
      <c r="BC165" s="15">
        <v>58.927287096000001</v>
      </c>
      <c r="BD165" s="15">
        <v>4.9179284273999997</v>
      </c>
      <c r="BE165" s="15">
        <v>0</v>
      </c>
    </row>
    <row r="166" spans="5:57">
      <c r="E166" s="64">
        <v>132</v>
      </c>
      <c r="F166" s="15">
        <v>1245.6852523</v>
      </c>
      <c r="G166" s="15">
        <v>183.3144944</v>
      </c>
      <c r="H166" s="15">
        <v>201.76668183999999</v>
      </c>
      <c r="I166" s="15">
        <v>218.99546573000001</v>
      </c>
      <c r="J166" s="15">
        <v>6.6931506849</v>
      </c>
      <c r="K166" s="15">
        <v>25.361669222</v>
      </c>
      <c r="L166" s="15">
        <v>183.52773581</v>
      </c>
      <c r="M166" s="15">
        <v>259.90003597999998</v>
      </c>
      <c r="N166" s="15">
        <v>7.0575271479000001</v>
      </c>
      <c r="O166" s="15">
        <v>0</v>
      </c>
      <c r="S166" s="64">
        <v>132</v>
      </c>
      <c r="T166" s="15">
        <v>992.75381802000004</v>
      </c>
      <c r="U166" s="15">
        <v>146.79901595999999</v>
      </c>
      <c r="V166" s="15">
        <v>142.93369974999999</v>
      </c>
      <c r="W166" s="15">
        <v>86.454457938000004</v>
      </c>
      <c r="X166" s="15">
        <v>6.6931506849</v>
      </c>
      <c r="Y166" s="15">
        <v>309.55966171</v>
      </c>
      <c r="Z166" s="15">
        <v>123.32645537000001</v>
      </c>
      <c r="AA166" s="15">
        <v>93.815278719000005</v>
      </c>
      <c r="AB166" s="15">
        <v>5.8192468137000004</v>
      </c>
      <c r="AC166" s="15">
        <v>0</v>
      </c>
      <c r="AG166" s="64">
        <v>132</v>
      </c>
      <c r="AH166" s="15">
        <v>866.80937029999996</v>
      </c>
      <c r="AI166" s="15">
        <v>121.75947922</v>
      </c>
      <c r="AJ166" s="15">
        <v>146.13434751</v>
      </c>
      <c r="AK166" s="15">
        <v>150.91214878</v>
      </c>
      <c r="AL166" s="15">
        <v>6.6931506849</v>
      </c>
      <c r="AM166" s="15">
        <v>103.5436127</v>
      </c>
      <c r="AN166" s="15">
        <v>99.978574675000004</v>
      </c>
      <c r="AO166" s="15">
        <v>168.06774344999999</v>
      </c>
      <c r="AP166" s="15">
        <v>5.2768493150999998</v>
      </c>
      <c r="AQ166" s="15">
        <v>0</v>
      </c>
      <c r="AU166" s="64">
        <v>132</v>
      </c>
      <c r="AV166" s="15">
        <v>871.41584773</v>
      </c>
      <c r="AW166" s="15">
        <v>110.10519787</v>
      </c>
      <c r="AX166" s="15">
        <v>121.47155457</v>
      </c>
      <c r="AY166" s="15">
        <v>138.57918832999999</v>
      </c>
      <c r="AZ166" s="15">
        <v>6.6931506849</v>
      </c>
      <c r="BA166" s="15">
        <v>153.85069032000001</v>
      </c>
      <c r="BB166" s="15">
        <v>100.38551714</v>
      </c>
      <c r="BC166" s="15">
        <v>58.667485501999998</v>
      </c>
      <c r="BD166" s="15">
        <v>4.9179284273999997</v>
      </c>
      <c r="BE166" s="15">
        <v>0</v>
      </c>
    </row>
    <row r="167" spans="5:57">
      <c r="E167" s="64">
        <v>133</v>
      </c>
      <c r="F167" s="15">
        <v>1238.7648610000001</v>
      </c>
      <c r="G167" s="15">
        <v>182.41158386999999</v>
      </c>
      <c r="H167" s="15">
        <v>200.97222636999999</v>
      </c>
      <c r="I167" s="15">
        <v>218.70711123999999</v>
      </c>
      <c r="J167" s="15">
        <v>6.6931506849</v>
      </c>
      <c r="K167" s="15">
        <v>25.347705376</v>
      </c>
      <c r="L167" s="15">
        <v>183.39187877000001</v>
      </c>
      <c r="M167" s="15">
        <v>259.15516221000001</v>
      </c>
      <c r="N167" s="15">
        <v>7.0575271479000001</v>
      </c>
      <c r="O167" s="15">
        <v>0</v>
      </c>
      <c r="S167" s="64">
        <v>133</v>
      </c>
      <c r="T167" s="15">
        <v>986.90685482000004</v>
      </c>
      <c r="U167" s="15">
        <v>146.30725534000001</v>
      </c>
      <c r="V167" s="15">
        <v>142.57517836</v>
      </c>
      <c r="W167" s="15">
        <v>86.516480219000002</v>
      </c>
      <c r="X167" s="15">
        <v>6.6931506849</v>
      </c>
      <c r="Y167" s="15">
        <v>308.60404949999997</v>
      </c>
      <c r="Z167" s="15">
        <v>123.24171452</v>
      </c>
      <c r="AA167" s="15">
        <v>93.348412111000002</v>
      </c>
      <c r="AB167" s="15">
        <v>5.8192468137000004</v>
      </c>
      <c r="AC167" s="15">
        <v>0</v>
      </c>
      <c r="AG167" s="64">
        <v>133</v>
      </c>
      <c r="AH167" s="15">
        <v>861.56250947000001</v>
      </c>
      <c r="AI167" s="15">
        <v>121.44234504000001</v>
      </c>
      <c r="AJ167" s="15">
        <v>145.7209661</v>
      </c>
      <c r="AK167" s="15">
        <v>150.73255778000001</v>
      </c>
      <c r="AL167" s="15">
        <v>6.6931506849</v>
      </c>
      <c r="AM167" s="15">
        <v>103.43515904</v>
      </c>
      <c r="AN167" s="15">
        <v>99.908256688999998</v>
      </c>
      <c r="AO167" s="15">
        <v>167.35023903999999</v>
      </c>
      <c r="AP167" s="15">
        <v>5.2768493150999998</v>
      </c>
      <c r="AQ167" s="15">
        <v>0</v>
      </c>
      <c r="AU167" s="64">
        <v>133</v>
      </c>
      <c r="AV167" s="15">
        <v>866.37844443999995</v>
      </c>
      <c r="AW167" s="15">
        <v>109.55313665</v>
      </c>
      <c r="AX167" s="15">
        <v>121.15910830999999</v>
      </c>
      <c r="AY167" s="15">
        <v>138.39463498999999</v>
      </c>
      <c r="AZ167" s="15">
        <v>6.6931506849</v>
      </c>
      <c r="BA167" s="15">
        <v>153.69967462</v>
      </c>
      <c r="BB167" s="15">
        <v>100.31944355</v>
      </c>
      <c r="BC167" s="15">
        <v>58.412430753000002</v>
      </c>
      <c r="BD167" s="15">
        <v>4.9179284273999997</v>
      </c>
      <c r="BE167" s="15">
        <v>0</v>
      </c>
    </row>
    <row r="168" spans="5:57">
      <c r="E168" s="64">
        <v>134</v>
      </c>
      <c r="F168" s="15">
        <v>1231.6095746000001</v>
      </c>
      <c r="G168" s="15">
        <v>181.82134357999999</v>
      </c>
      <c r="H168" s="15">
        <v>200.09999567</v>
      </c>
      <c r="I168" s="15">
        <v>218.41875676000001</v>
      </c>
      <c r="J168" s="15">
        <v>6.6931506849</v>
      </c>
      <c r="K168" s="15">
        <v>25.333723227</v>
      </c>
      <c r="L168" s="15">
        <v>183.25970835999999</v>
      </c>
      <c r="M168" s="15">
        <v>258.42649201</v>
      </c>
      <c r="N168" s="15">
        <v>7.0575271479000001</v>
      </c>
      <c r="O168" s="15">
        <v>0</v>
      </c>
      <c r="S168" s="64">
        <v>134</v>
      </c>
      <c r="T168" s="15">
        <v>981.40068025999994</v>
      </c>
      <c r="U168" s="15">
        <v>145.80692805000001</v>
      </c>
      <c r="V168" s="15">
        <v>141.884435</v>
      </c>
      <c r="W168" s="15">
        <v>86.578502498999995</v>
      </c>
      <c r="X168" s="15">
        <v>6.6931506849</v>
      </c>
      <c r="Y168" s="15">
        <v>307.63699014999997</v>
      </c>
      <c r="Z168" s="15">
        <v>123.15869643000001</v>
      </c>
      <c r="AA168" s="15">
        <v>92.888430485000001</v>
      </c>
      <c r="AB168" s="15">
        <v>5.8192468137000004</v>
      </c>
      <c r="AC168" s="15">
        <v>0</v>
      </c>
      <c r="AG168" s="64">
        <v>134</v>
      </c>
      <c r="AH168" s="15">
        <v>856.45289223999998</v>
      </c>
      <c r="AI168" s="15">
        <v>121.07873465</v>
      </c>
      <c r="AJ168" s="15">
        <v>145.21681731000001</v>
      </c>
      <c r="AK168" s="15">
        <v>150.55296679</v>
      </c>
      <c r="AL168" s="15">
        <v>6.6931506849</v>
      </c>
      <c r="AM168" s="15">
        <v>103.32619277000001</v>
      </c>
      <c r="AN168" s="15">
        <v>99.839467733000006</v>
      </c>
      <c r="AO168" s="15">
        <v>166.64597857999999</v>
      </c>
      <c r="AP168" s="15">
        <v>5.2768493150999998</v>
      </c>
      <c r="AQ168" s="15">
        <v>0</v>
      </c>
      <c r="AU168" s="64">
        <v>134</v>
      </c>
      <c r="AV168" s="15">
        <v>861.39765957999998</v>
      </c>
      <c r="AW168" s="15">
        <v>109.16454731</v>
      </c>
      <c r="AX168" s="15">
        <v>120.62657177</v>
      </c>
      <c r="AY168" s="15">
        <v>138.21008165000001</v>
      </c>
      <c r="AZ168" s="15">
        <v>6.6931506849</v>
      </c>
      <c r="BA168" s="15">
        <v>153.54706806999999</v>
      </c>
      <c r="BB168" s="15">
        <v>100.25455888</v>
      </c>
      <c r="BC168" s="15">
        <v>58.162002563999998</v>
      </c>
      <c r="BD168" s="15">
        <v>4.9179284273999997</v>
      </c>
      <c r="BE168" s="15">
        <v>0</v>
      </c>
    </row>
    <row r="169" spans="5:57">
      <c r="E169" s="64">
        <v>135</v>
      </c>
      <c r="F169" s="15">
        <v>1224.3939645999999</v>
      </c>
      <c r="G169" s="15">
        <v>181.02350537999999</v>
      </c>
      <c r="H169" s="15">
        <v>199.49568646</v>
      </c>
      <c r="I169" s="15">
        <v>218.13040226999999</v>
      </c>
      <c r="J169" s="15">
        <v>6.6931506849</v>
      </c>
      <c r="K169" s="15">
        <v>25.319722429999999</v>
      </c>
      <c r="L169" s="15">
        <v>183.13100051999999</v>
      </c>
      <c r="M169" s="15">
        <v>257.71365924000003</v>
      </c>
      <c r="N169" s="15">
        <v>7.0575271479000001</v>
      </c>
      <c r="O169" s="15">
        <v>0</v>
      </c>
      <c r="S169" s="64">
        <v>135</v>
      </c>
      <c r="T169" s="15">
        <v>975.85421164000002</v>
      </c>
      <c r="U169" s="15">
        <v>145.20670933</v>
      </c>
      <c r="V169" s="15">
        <v>141.33387712999999</v>
      </c>
      <c r="W169" s="15">
        <v>86.640524780000007</v>
      </c>
      <c r="X169" s="15">
        <v>6.6931506849</v>
      </c>
      <c r="Y169" s="15">
        <v>306.65898949000001</v>
      </c>
      <c r="Z169" s="15">
        <v>123.07724967999999</v>
      </c>
      <c r="AA169" s="15">
        <v>92.435175658999995</v>
      </c>
      <c r="AB169" s="15">
        <v>5.8192468137000004</v>
      </c>
      <c r="AC169" s="15">
        <v>0</v>
      </c>
      <c r="AG169" s="64">
        <v>135</v>
      </c>
      <c r="AH169" s="15">
        <v>851.61696799000003</v>
      </c>
      <c r="AI169" s="15">
        <v>120.50295524000001</v>
      </c>
      <c r="AJ169" s="15">
        <v>144.65114456000001</v>
      </c>
      <c r="AK169" s="15">
        <v>150.37337579000001</v>
      </c>
      <c r="AL169" s="15">
        <v>6.6931506849</v>
      </c>
      <c r="AM169" s="15">
        <v>103.21678801</v>
      </c>
      <c r="AN169" s="15">
        <v>99.772084000999996</v>
      </c>
      <c r="AO169" s="15">
        <v>165.95472795000001</v>
      </c>
      <c r="AP169" s="15">
        <v>5.2768493150999998</v>
      </c>
      <c r="AQ169" s="15">
        <v>0</v>
      </c>
      <c r="AU169" s="64">
        <v>135</v>
      </c>
      <c r="AV169" s="15">
        <v>856.55172428000003</v>
      </c>
      <c r="AW169" s="15">
        <v>108.63920843</v>
      </c>
      <c r="AX169" s="15">
        <v>120.0959352</v>
      </c>
      <c r="AY169" s="15">
        <v>138.02552831</v>
      </c>
      <c r="AZ169" s="15">
        <v>6.6931506849</v>
      </c>
      <c r="BA169" s="15">
        <v>153.39295379000001</v>
      </c>
      <c r="BB169" s="15">
        <v>100.19073896</v>
      </c>
      <c r="BC169" s="15">
        <v>57.916080651000001</v>
      </c>
      <c r="BD169" s="15">
        <v>4.9179284273999997</v>
      </c>
      <c r="BE169" s="15">
        <v>0</v>
      </c>
    </row>
    <row r="170" spans="5:57">
      <c r="E170" s="64">
        <v>136</v>
      </c>
      <c r="F170" s="15">
        <v>1216.4990823000001</v>
      </c>
      <c r="G170" s="15">
        <v>180.59820765000001</v>
      </c>
      <c r="H170" s="15">
        <v>199.19810910999999</v>
      </c>
      <c r="I170" s="15">
        <v>217.84204779000001</v>
      </c>
      <c r="J170" s="15">
        <v>6.6931506849</v>
      </c>
      <c r="K170" s="15">
        <v>25.305702644</v>
      </c>
      <c r="L170" s="15">
        <v>183.00553119</v>
      </c>
      <c r="M170" s="15">
        <v>257.01629772000001</v>
      </c>
      <c r="N170" s="15">
        <v>7.0575271479000001</v>
      </c>
      <c r="O170" s="15">
        <v>0</v>
      </c>
      <c r="S170" s="64">
        <v>136</v>
      </c>
      <c r="T170" s="15">
        <v>970.10433164999995</v>
      </c>
      <c r="U170" s="15">
        <v>144.74111117000001</v>
      </c>
      <c r="V170" s="15">
        <v>140.85211007000001</v>
      </c>
      <c r="W170" s="15">
        <v>86.702547060000001</v>
      </c>
      <c r="X170" s="15">
        <v>6.6931506849</v>
      </c>
      <c r="Y170" s="15">
        <v>305.67055334000003</v>
      </c>
      <c r="Z170" s="15">
        <v>122.99722281</v>
      </c>
      <c r="AA170" s="15">
        <v>91.988489446000003</v>
      </c>
      <c r="AB170" s="15">
        <v>5.8192468137000004</v>
      </c>
      <c r="AC170" s="15">
        <v>0</v>
      </c>
      <c r="AG170" s="64">
        <v>136</v>
      </c>
      <c r="AH170" s="15">
        <v>846.62478093000004</v>
      </c>
      <c r="AI170" s="15">
        <v>120.02595595</v>
      </c>
      <c r="AJ170" s="15">
        <v>144.14295448999999</v>
      </c>
      <c r="AK170" s="15">
        <v>150.19378479</v>
      </c>
      <c r="AL170" s="15">
        <v>6.6931506849</v>
      </c>
      <c r="AM170" s="15">
        <v>103.10701888</v>
      </c>
      <c r="AN170" s="15">
        <v>99.705981687999994</v>
      </c>
      <c r="AO170" s="15">
        <v>165.276253</v>
      </c>
      <c r="AP170" s="15">
        <v>5.2768493150999998</v>
      </c>
      <c r="AQ170" s="15">
        <v>0</v>
      </c>
      <c r="AU170" s="64">
        <v>136</v>
      </c>
      <c r="AV170" s="15">
        <v>851.45017973999995</v>
      </c>
      <c r="AW170" s="15">
        <v>108.1394739</v>
      </c>
      <c r="AX170" s="15">
        <v>119.79530351</v>
      </c>
      <c r="AY170" s="15">
        <v>137.84097496999999</v>
      </c>
      <c r="AZ170" s="15">
        <v>6.6931506849</v>
      </c>
      <c r="BA170" s="15">
        <v>153.2374149</v>
      </c>
      <c r="BB170" s="15">
        <v>100.12785962</v>
      </c>
      <c r="BC170" s="15">
        <v>57.674544728000001</v>
      </c>
      <c r="BD170" s="15">
        <v>4.9179284273999997</v>
      </c>
      <c r="BE170" s="15">
        <v>0</v>
      </c>
    </row>
    <row r="171" spans="5:57">
      <c r="E171" s="64">
        <v>137</v>
      </c>
      <c r="F171" s="15">
        <v>1209.4476684000001</v>
      </c>
      <c r="G171" s="15">
        <v>179.69029501</v>
      </c>
      <c r="H171" s="15">
        <v>198.53967832000001</v>
      </c>
      <c r="I171" s="15">
        <v>217.55369329999999</v>
      </c>
      <c r="J171" s="15">
        <v>6.6931506849</v>
      </c>
      <c r="K171" s="15">
        <v>25.291663524000001</v>
      </c>
      <c r="L171" s="15">
        <v>182.8830763</v>
      </c>
      <c r="M171" s="15">
        <v>256.33404131999998</v>
      </c>
      <c r="N171" s="15">
        <v>7.0575271479000001</v>
      </c>
      <c r="O171" s="15">
        <v>0</v>
      </c>
      <c r="S171" s="64">
        <v>137</v>
      </c>
      <c r="T171" s="15">
        <v>964.37574635999999</v>
      </c>
      <c r="U171" s="15">
        <v>144.107944</v>
      </c>
      <c r="V171" s="15">
        <v>140.51661733</v>
      </c>
      <c r="W171" s="15">
        <v>86.764569340999998</v>
      </c>
      <c r="X171" s="15">
        <v>6.6931506849</v>
      </c>
      <c r="Y171" s="15">
        <v>304.67218753999998</v>
      </c>
      <c r="Z171" s="15">
        <v>122.91846441</v>
      </c>
      <c r="AA171" s="15">
        <v>91.548213661999995</v>
      </c>
      <c r="AB171" s="15">
        <v>5.8192468137000004</v>
      </c>
      <c r="AC171" s="15">
        <v>0</v>
      </c>
      <c r="AG171" s="64">
        <v>137</v>
      </c>
      <c r="AH171" s="15">
        <v>841.56299428</v>
      </c>
      <c r="AI171" s="15">
        <v>119.60384380000001</v>
      </c>
      <c r="AJ171" s="15">
        <v>143.64947688000001</v>
      </c>
      <c r="AK171" s="15">
        <v>150.01419379000001</v>
      </c>
      <c r="AL171" s="15">
        <v>6.6931506849</v>
      </c>
      <c r="AM171" s="15">
        <v>102.99695952</v>
      </c>
      <c r="AN171" s="15">
        <v>99.641036990999993</v>
      </c>
      <c r="AO171" s="15">
        <v>164.61031962000001</v>
      </c>
      <c r="AP171" s="15">
        <v>5.2768493150999998</v>
      </c>
      <c r="AQ171" s="15">
        <v>0</v>
      </c>
      <c r="AU171" s="64">
        <v>137</v>
      </c>
      <c r="AV171" s="15">
        <v>846.23550789000001</v>
      </c>
      <c r="AW171" s="15">
        <v>107.6638177</v>
      </c>
      <c r="AX171" s="15">
        <v>119.58372082</v>
      </c>
      <c r="AY171" s="15">
        <v>137.65642163000001</v>
      </c>
      <c r="AZ171" s="15">
        <v>6.6931506849</v>
      </c>
      <c r="BA171" s="15">
        <v>153.08053451999999</v>
      </c>
      <c r="BB171" s="15">
        <v>100.06579671</v>
      </c>
      <c r="BC171" s="15">
        <v>57.437274512000002</v>
      </c>
      <c r="BD171" s="15">
        <v>4.9179284273999997</v>
      </c>
      <c r="BE171" s="15">
        <v>0</v>
      </c>
    </row>
    <row r="172" spans="5:57">
      <c r="E172" s="64">
        <v>138</v>
      </c>
      <c r="F172" s="15">
        <v>1201.9688968</v>
      </c>
      <c r="G172" s="15">
        <v>179.01136549</v>
      </c>
      <c r="H172" s="15">
        <v>198.07962207</v>
      </c>
      <c r="I172" s="15">
        <v>217.26533881</v>
      </c>
      <c r="J172" s="15">
        <v>6.6931506849</v>
      </c>
      <c r="K172" s="15">
        <v>25.277604726</v>
      </c>
      <c r="L172" s="15">
        <v>182.76341178999999</v>
      </c>
      <c r="M172" s="15">
        <v>255.66652388</v>
      </c>
      <c r="N172" s="15">
        <v>7.0575271479000001</v>
      </c>
      <c r="O172" s="15">
        <v>0</v>
      </c>
      <c r="S172" s="64">
        <v>138</v>
      </c>
      <c r="T172" s="15">
        <v>958.40313632000004</v>
      </c>
      <c r="U172" s="15">
        <v>143.65704312</v>
      </c>
      <c r="V172" s="15">
        <v>140.22709757999999</v>
      </c>
      <c r="W172" s="15">
        <v>86.842377077999998</v>
      </c>
      <c r="X172" s="15">
        <v>6.6931506849</v>
      </c>
      <c r="Y172" s="15">
        <v>303.66439789999998</v>
      </c>
      <c r="Z172" s="15">
        <v>122.84082302</v>
      </c>
      <c r="AA172" s="15">
        <v>91.114190123</v>
      </c>
      <c r="AB172" s="15">
        <v>5.8192468137000004</v>
      </c>
      <c r="AC172" s="15">
        <v>0</v>
      </c>
      <c r="AG172" s="64">
        <v>138</v>
      </c>
      <c r="AH172" s="15">
        <v>836.06411528000001</v>
      </c>
      <c r="AI172" s="15">
        <v>119.37302904000001</v>
      </c>
      <c r="AJ172" s="15">
        <v>143.40179423000001</v>
      </c>
      <c r="AK172" s="15">
        <v>149.8346028</v>
      </c>
      <c r="AL172" s="15">
        <v>6.6931506849</v>
      </c>
      <c r="AM172" s="15">
        <v>102.88668404000001</v>
      </c>
      <c r="AN172" s="15">
        <v>99.577126102999998</v>
      </c>
      <c r="AO172" s="15">
        <v>163.95669368</v>
      </c>
      <c r="AP172" s="15">
        <v>5.2768493150999998</v>
      </c>
      <c r="AQ172" s="15">
        <v>0</v>
      </c>
      <c r="AU172" s="64">
        <v>138</v>
      </c>
      <c r="AV172" s="15">
        <v>841.13751725999998</v>
      </c>
      <c r="AW172" s="15">
        <v>107.14212424</v>
      </c>
      <c r="AX172" s="15">
        <v>119.30149416</v>
      </c>
      <c r="AY172" s="15">
        <v>137.47186829</v>
      </c>
      <c r="AZ172" s="15">
        <v>6.6931506849</v>
      </c>
      <c r="BA172" s="15">
        <v>152.92239577999999</v>
      </c>
      <c r="BB172" s="15">
        <v>100.00442606</v>
      </c>
      <c r="BC172" s="15">
        <v>57.204149716000003</v>
      </c>
      <c r="BD172" s="15">
        <v>4.9179284273999997</v>
      </c>
      <c r="BE172" s="15">
        <v>0</v>
      </c>
    </row>
    <row r="173" spans="5:57">
      <c r="E173" s="64">
        <v>139</v>
      </c>
      <c r="F173" s="15">
        <v>1194.5972201</v>
      </c>
      <c r="G173" s="15">
        <v>178.28090589999999</v>
      </c>
      <c r="H173" s="15">
        <v>197.56400097</v>
      </c>
      <c r="I173" s="15">
        <v>216.97698432999999</v>
      </c>
      <c r="J173" s="15">
        <v>6.6931506849</v>
      </c>
      <c r="K173" s="15">
        <v>25.263525908999998</v>
      </c>
      <c r="L173" s="15">
        <v>182.64631360000001</v>
      </c>
      <c r="M173" s="15">
        <v>255.01337925000001</v>
      </c>
      <c r="N173" s="15">
        <v>7.0575271479000001</v>
      </c>
      <c r="O173" s="15">
        <v>0</v>
      </c>
      <c r="S173" s="64">
        <v>139</v>
      </c>
      <c r="T173" s="15">
        <v>952.50152330000003</v>
      </c>
      <c r="U173" s="15">
        <v>143.17367540000001</v>
      </c>
      <c r="V173" s="15">
        <v>139.86166324999999</v>
      </c>
      <c r="W173" s="15">
        <v>86.957569231999997</v>
      </c>
      <c r="X173" s="15">
        <v>6.6931506849</v>
      </c>
      <c r="Y173" s="15">
        <v>302.64769027</v>
      </c>
      <c r="Z173" s="15">
        <v>122.76414721</v>
      </c>
      <c r="AA173" s="15">
        <v>90.686260644000001</v>
      </c>
      <c r="AB173" s="15">
        <v>5.8192468137000004</v>
      </c>
      <c r="AC173" s="15">
        <v>0</v>
      </c>
      <c r="AG173" s="64">
        <v>139</v>
      </c>
      <c r="AH173" s="15">
        <v>831.01368208999997</v>
      </c>
      <c r="AI173" s="15">
        <v>118.77515389</v>
      </c>
      <c r="AJ173" s="15">
        <v>143.07272614999999</v>
      </c>
      <c r="AK173" s="15">
        <v>149.65501180000001</v>
      </c>
      <c r="AL173" s="15">
        <v>6.6931506849</v>
      </c>
      <c r="AM173" s="15">
        <v>102.77626658</v>
      </c>
      <c r="AN173" s="15">
        <v>99.514125221</v>
      </c>
      <c r="AO173" s="15">
        <v>163.31514103000001</v>
      </c>
      <c r="AP173" s="15">
        <v>5.2768493150999998</v>
      </c>
      <c r="AQ173" s="15">
        <v>0</v>
      </c>
      <c r="AU173" s="64">
        <v>139</v>
      </c>
      <c r="AV173" s="15">
        <v>835.84357584999998</v>
      </c>
      <c r="AW173" s="15">
        <v>106.82318549999999</v>
      </c>
      <c r="AX173" s="15">
        <v>119.01246355000001</v>
      </c>
      <c r="AY173" s="15">
        <v>137.28731495</v>
      </c>
      <c r="AZ173" s="15">
        <v>6.6931506849</v>
      </c>
      <c r="BA173" s="15">
        <v>152.76308180999999</v>
      </c>
      <c r="BB173" s="15">
        <v>99.943623525999996</v>
      </c>
      <c r="BC173" s="15">
        <v>56.975050058000001</v>
      </c>
      <c r="BD173" s="15">
        <v>4.9179284273999997</v>
      </c>
      <c r="BE173" s="15">
        <v>0</v>
      </c>
    </row>
    <row r="174" spans="5:57">
      <c r="E174" s="64">
        <v>140</v>
      </c>
      <c r="F174" s="15">
        <v>1187.3067412</v>
      </c>
      <c r="G174" s="15">
        <v>177.63615381</v>
      </c>
      <c r="H174" s="15">
        <v>196.89949333999999</v>
      </c>
      <c r="I174" s="15">
        <v>216.67061108999999</v>
      </c>
      <c r="J174" s="15">
        <v>6.6931506849</v>
      </c>
      <c r="K174" s="15">
        <v>25.249426728</v>
      </c>
      <c r="L174" s="15">
        <v>182.53155767000001</v>
      </c>
      <c r="M174" s="15">
        <v>254.37424125999999</v>
      </c>
      <c r="N174" s="15">
        <v>7.0575271479000001</v>
      </c>
      <c r="O174" s="15">
        <v>0</v>
      </c>
      <c r="S174" s="64">
        <v>140</v>
      </c>
      <c r="T174" s="15">
        <v>946.83968488000005</v>
      </c>
      <c r="U174" s="15">
        <v>142.39323579000001</v>
      </c>
      <c r="V174" s="15">
        <v>139.55573036999999</v>
      </c>
      <c r="W174" s="15">
        <v>87.070557206999993</v>
      </c>
      <c r="X174" s="15">
        <v>6.6931506849</v>
      </c>
      <c r="Y174" s="15">
        <v>301.62257046000002</v>
      </c>
      <c r="Z174" s="15">
        <v>122.68828554</v>
      </c>
      <c r="AA174" s="15">
        <v>90.264267040999997</v>
      </c>
      <c r="AB174" s="15">
        <v>5.8192468137000004</v>
      </c>
      <c r="AC174" s="15">
        <v>0</v>
      </c>
      <c r="AG174" s="64">
        <v>140</v>
      </c>
      <c r="AH174" s="15">
        <v>825.94944234000002</v>
      </c>
      <c r="AI174" s="15">
        <v>118.22623808</v>
      </c>
      <c r="AJ174" s="15">
        <v>142.70850530000001</v>
      </c>
      <c r="AK174" s="15">
        <v>149.47542079999999</v>
      </c>
      <c r="AL174" s="15">
        <v>6.6931506849</v>
      </c>
      <c r="AM174" s="15">
        <v>102.66578126</v>
      </c>
      <c r="AN174" s="15">
        <v>99.45191054</v>
      </c>
      <c r="AO174" s="15">
        <v>162.68542754999999</v>
      </c>
      <c r="AP174" s="15">
        <v>5.2768493150999998</v>
      </c>
      <c r="AQ174" s="15">
        <v>0</v>
      </c>
      <c r="AU174" s="64">
        <v>140</v>
      </c>
      <c r="AV174" s="15">
        <v>830.63348211000005</v>
      </c>
      <c r="AW174" s="15">
        <v>106.46944800999999</v>
      </c>
      <c r="AX174" s="15">
        <v>118.67934386</v>
      </c>
      <c r="AY174" s="15">
        <v>137.09780178</v>
      </c>
      <c r="AZ174" s="15">
        <v>6.6931506849</v>
      </c>
      <c r="BA174" s="15">
        <v>152.60267572999999</v>
      </c>
      <c r="BB174" s="15">
        <v>99.883264933000007</v>
      </c>
      <c r="BC174" s="15">
        <v>56.749855251</v>
      </c>
      <c r="BD174" s="15">
        <v>4.9179284273999997</v>
      </c>
      <c r="BE174" s="15">
        <v>0</v>
      </c>
    </row>
    <row r="175" spans="5:57">
      <c r="E175" s="64">
        <v>141</v>
      </c>
      <c r="F175" s="15">
        <v>1179.3897036000001</v>
      </c>
      <c r="G175" s="15">
        <v>177.39296987</v>
      </c>
      <c r="H175" s="15">
        <v>196.43343775</v>
      </c>
      <c r="I175" s="15">
        <v>216.39077634</v>
      </c>
      <c r="J175" s="15">
        <v>6.6931506849</v>
      </c>
      <c r="K175" s="15">
        <v>25.23530684</v>
      </c>
      <c r="L175" s="15">
        <v>182.41891992000001</v>
      </c>
      <c r="M175" s="15">
        <v>253.74874377</v>
      </c>
      <c r="N175" s="15">
        <v>7.0575271479000001</v>
      </c>
      <c r="O175" s="15">
        <v>0</v>
      </c>
      <c r="S175" s="64">
        <v>141</v>
      </c>
      <c r="T175" s="15">
        <v>940.76333037999996</v>
      </c>
      <c r="U175" s="15">
        <v>141.961905</v>
      </c>
      <c r="V175" s="15">
        <v>139.31140862999999</v>
      </c>
      <c r="W175" s="15">
        <v>87.187341304</v>
      </c>
      <c r="X175" s="15">
        <v>6.6931506849</v>
      </c>
      <c r="Y175" s="15">
        <v>300.58954431000001</v>
      </c>
      <c r="Z175" s="15">
        <v>122.61308656999999</v>
      </c>
      <c r="AA175" s="15">
        <v>89.848051128999998</v>
      </c>
      <c r="AB175" s="15">
        <v>5.8192468137000004</v>
      </c>
      <c r="AC175" s="15">
        <v>0</v>
      </c>
      <c r="AG175" s="64">
        <v>141</v>
      </c>
      <c r="AH175" s="15">
        <v>820.5664706</v>
      </c>
      <c r="AI175" s="15">
        <v>117.94919261</v>
      </c>
      <c r="AJ175" s="15">
        <v>142.39757478000001</v>
      </c>
      <c r="AK175" s="15">
        <v>149.28940112000001</v>
      </c>
      <c r="AL175" s="15">
        <v>6.6931506849</v>
      </c>
      <c r="AM175" s="15">
        <v>102.5553022</v>
      </c>
      <c r="AN175" s="15">
        <v>99.390358254000006</v>
      </c>
      <c r="AO175" s="15">
        <v>162.06731911</v>
      </c>
      <c r="AP175" s="15">
        <v>5.2768493150999998</v>
      </c>
      <c r="AQ175" s="15">
        <v>0</v>
      </c>
      <c r="AU175" s="64">
        <v>141</v>
      </c>
      <c r="AV175" s="15">
        <v>825.46076264999999</v>
      </c>
      <c r="AW175" s="15">
        <v>106.01800347</v>
      </c>
      <c r="AX175" s="15">
        <v>118.39510466999999</v>
      </c>
      <c r="AY175" s="15">
        <v>136.91974088000001</v>
      </c>
      <c r="AZ175" s="15">
        <v>6.6931506849</v>
      </c>
      <c r="BA175" s="15">
        <v>152.44126066999999</v>
      </c>
      <c r="BB175" s="15">
        <v>99.823226125000005</v>
      </c>
      <c r="BC175" s="15">
        <v>56.528445011999999</v>
      </c>
      <c r="BD175" s="15">
        <v>4.9179284273999997</v>
      </c>
      <c r="BE175" s="15">
        <v>0</v>
      </c>
    </row>
    <row r="176" spans="5:57">
      <c r="E176" s="64">
        <v>142</v>
      </c>
      <c r="F176" s="15">
        <v>1171.2442168</v>
      </c>
      <c r="G176" s="15">
        <v>177.15641360000001</v>
      </c>
      <c r="H176" s="15">
        <v>196.15937953</v>
      </c>
      <c r="I176" s="15">
        <v>216.14076578000001</v>
      </c>
      <c r="J176" s="15">
        <v>6.6931506849</v>
      </c>
      <c r="K176" s="15">
        <v>25.221165900999999</v>
      </c>
      <c r="L176" s="15">
        <v>182.30817630999999</v>
      </c>
      <c r="M176" s="15">
        <v>253.13652063000001</v>
      </c>
      <c r="N176" s="15">
        <v>7.0575271479000001</v>
      </c>
      <c r="O176" s="15">
        <v>0</v>
      </c>
      <c r="S176" s="64">
        <v>142</v>
      </c>
      <c r="T176" s="15">
        <v>935.04357949999996</v>
      </c>
      <c r="U176" s="15">
        <v>141.40209852000001</v>
      </c>
      <c r="V176" s="15">
        <v>138.83850383999999</v>
      </c>
      <c r="W176" s="15">
        <v>87.304580528000002</v>
      </c>
      <c r="X176" s="15">
        <v>6.6931506849</v>
      </c>
      <c r="Y176" s="15">
        <v>299.54911765000003</v>
      </c>
      <c r="Z176" s="15">
        <v>122.53839886999999</v>
      </c>
      <c r="AA176" s="15">
        <v>89.437454721999998</v>
      </c>
      <c r="AB176" s="15">
        <v>5.8192468137000004</v>
      </c>
      <c r="AC176" s="15">
        <v>0</v>
      </c>
      <c r="AG176" s="64">
        <v>142</v>
      </c>
      <c r="AH176" s="15">
        <v>815.4087485</v>
      </c>
      <c r="AI176" s="15">
        <v>117.53449942</v>
      </c>
      <c r="AJ176" s="15">
        <v>141.98386343000001</v>
      </c>
      <c r="AK176" s="15">
        <v>149.11856035</v>
      </c>
      <c r="AL176" s="15">
        <v>6.6931506849</v>
      </c>
      <c r="AM176" s="15">
        <v>102.44490354</v>
      </c>
      <c r="AN176" s="15">
        <v>99.329344559999996</v>
      </c>
      <c r="AO176" s="15">
        <v>161.46058158</v>
      </c>
      <c r="AP176" s="15">
        <v>5.2768493150999998</v>
      </c>
      <c r="AQ176" s="15">
        <v>0</v>
      </c>
      <c r="AU176" s="64">
        <v>142</v>
      </c>
      <c r="AV176" s="15">
        <v>820.38482214999999</v>
      </c>
      <c r="AW176" s="15">
        <v>105.57403936999999</v>
      </c>
      <c r="AX176" s="15">
        <v>117.99357792000001</v>
      </c>
      <c r="AY176" s="15">
        <v>136.75470813000001</v>
      </c>
      <c r="AZ176" s="15">
        <v>6.6931506849</v>
      </c>
      <c r="BA176" s="15">
        <v>152.27891973999999</v>
      </c>
      <c r="BB176" s="15">
        <v>99.76338294</v>
      </c>
      <c r="BC176" s="15">
        <v>56.310699053999997</v>
      </c>
      <c r="BD176" s="15">
        <v>4.9179284273999997</v>
      </c>
      <c r="BE176" s="15">
        <v>0</v>
      </c>
    </row>
    <row r="177" spans="5:57">
      <c r="E177" s="64">
        <v>143</v>
      </c>
      <c r="F177" s="15">
        <v>1164.0284786</v>
      </c>
      <c r="G177" s="15">
        <v>176.40384517999999</v>
      </c>
      <c r="H177" s="15">
        <v>195.47527303999999</v>
      </c>
      <c r="I177" s="15">
        <v>215.88706696</v>
      </c>
      <c r="J177" s="15">
        <v>6.6931506849</v>
      </c>
      <c r="K177" s="15">
        <v>25.207003569000001</v>
      </c>
      <c r="L177" s="15">
        <v>182.19910275999999</v>
      </c>
      <c r="M177" s="15">
        <v>252.53720568</v>
      </c>
      <c r="N177" s="15">
        <v>7.0575271479000001</v>
      </c>
      <c r="O177" s="15">
        <v>0</v>
      </c>
      <c r="S177" s="64">
        <v>143</v>
      </c>
      <c r="T177" s="15">
        <v>929.24904053</v>
      </c>
      <c r="U177" s="15">
        <v>140.78440388999999</v>
      </c>
      <c r="V177" s="15">
        <v>138.53713893</v>
      </c>
      <c r="W177" s="15">
        <v>87.382956121000007</v>
      </c>
      <c r="X177" s="15">
        <v>6.6931506849</v>
      </c>
      <c r="Y177" s="15">
        <v>298.50179630000002</v>
      </c>
      <c r="Z177" s="15">
        <v>122.46407099</v>
      </c>
      <c r="AA177" s="15">
        <v>89.032319638000004</v>
      </c>
      <c r="AB177" s="15">
        <v>5.8192468137000004</v>
      </c>
      <c r="AC177" s="15">
        <v>0</v>
      </c>
      <c r="AG177" s="64">
        <v>143</v>
      </c>
      <c r="AH177" s="15">
        <v>810.25116321999997</v>
      </c>
      <c r="AI177" s="15">
        <v>117.10682007</v>
      </c>
      <c r="AJ177" s="15">
        <v>141.58697616000001</v>
      </c>
      <c r="AK177" s="15">
        <v>148.94374483000001</v>
      </c>
      <c r="AL177" s="15">
        <v>6.6931506849</v>
      </c>
      <c r="AM177" s="15">
        <v>102.33465939</v>
      </c>
      <c r="AN177" s="15">
        <v>99.268745651000003</v>
      </c>
      <c r="AO177" s="15">
        <v>160.86498083000001</v>
      </c>
      <c r="AP177" s="15">
        <v>5.2768493150999998</v>
      </c>
      <c r="AQ177" s="15">
        <v>0</v>
      </c>
      <c r="AU177" s="64">
        <v>143</v>
      </c>
      <c r="AV177" s="15">
        <v>815.17466393999996</v>
      </c>
      <c r="AW177" s="15">
        <v>105.25795599999999</v>
      </c>
      <c r="AX177" s="15">
        <v>117.60918424</v>
      </c>
      <c r="AY177" s="15">
        <v>136.57887930000001</v>
      </c>
      <c r="AZ177" s="15">
        <v>6.6931506849</v>
      </c>
      <c r="BA177" s="15">
        <v>152.11573608</v>
      </c>
      <c r="BB177" s="15">
        <v>99.703611218000006</v>
      </c>
      <c r="BC177" s="15">
        <v>56.096497094999997</v>
      </c>
      <c r="BD177" s="15">
        <v>4.9179284273999997</v>
      </c>
      <c r="BE177" s="15">
        <v>0</v>
      </c>
    </row>
    <row r="178" spans="5:57">
      <c r="E178" s="64">
        <v>144</v>
      </c>
      <c r="F178" s="15">
        <v>1156.7785140000001</v>
      </c>
      <c r="G178" s="15">
        <v>175.63045912000001</v>
      </c>
      <c r="H178" s="15">
        <v>194.87229409</v>
      </c>
      <c r="I178" s="15">
        <v>215.60728476</v>
      </c>
      <c r="J178" s="15">
        <v>6.6931506849</v>
      </c>
      <c r="K178" s="15">
        <v>25.192819499999999</v>
      </c>
      <c r="L178" s="15">
        <v>182.09147521</v>
      </c>
      <c r="M178" s="15">
        <v>251.95043276000001</v>
      </c>
      <c r="N178" s="15">
        <v>7.0575271479000001</v>
      </c>
      <c r="O178" s="15">
        <v>0</v>
      </c>
      <c r="S178" s="64">
        <v>144</v>
      </c>
      <c r="T178" s="15">
        <v>923.44741434000002</v>
      </c>
      <c r="U178" s="15">
        <v>140.36523331999999</v>
      </c>
      <c r="V178" s="15">
        <v>138.04453411</v>
      </c>
      <c r="W178" s="15">
        <v>87.461134760999997</v>
      </c>
      <c r="X178" s="15">
        <v>6.6931506849</v>
      </c>
      <c r="Y178" s="15">
        <v>297.44808609</v>
      </c>
      <c r="Z178" s="15">
        <v>122.3899515</v>
      </c>
      <c r="AA178" s="15">
        <v>88.632487690999994</v>
      </c>
      <c r="AB178" s="15">
        <v>5.8192468137000004</v>
      </c>
      <c r="AC178" s="15">
        <v>0</v>
      </c>
      <c r="AG178" s="64">
        <v>144</v>
      </c>
      <c r="AH178" s="15">
        <v>805.22621709999999</v>
      </c>
      <c r="AI178" s="15">
        <v>116.59033411</v>
      </c>
      <c r="AJ178" s="15">
        <v>141.15099133999999</v>
      </c>
      <c r="AK178" s="15">
        <v>148.76419433000001</v>
      </c>
      <c r="AL178" s="15">
        <v>6.6931506849</v>
      </c>
      <c r="AM178" s="15">
        <v>102.22464388</v>
      </c>
      <c r="AN178" s="15">
        <v>99.208437724000007</v>
      </c>
      <c r="AO178" s="15">
        <v>160.28028272</v>
      </c>
      <c r="AP178" s="15">
        <v>5.2768493150999998</v>
      </c>
      <c r="AQ178" s="15">
        <v>0</v>
      </c>
      <c r="AU178" s="64">
        <v>144</v>
      </c>
      <c r="AV178" s="15">
        <v>809.84441810999999</v>
      </c>
      <c r="AW178" s="15">
        <v>104.89476146</v>
      </c>
      <c r="AX178" s="15">
        <v>117.39852765000001</v>
      </c>
      <c r="AY178" s="15">
        <v>136.39651216999999</v>
      </c>
      <c r="AZ178" s="15">
        <v>6.6931506849</v>
      </c>
      <c r="BA178" s="15">
        <v>151.95179281</v>
      </c>
      <c r="BB178" s="15">
        <v>99.643786800000001</v>
      </c>
      <c r="BC178" s="15">
        <v>55.885718849</v>
      </c>
      <c r="BD178" s="15">
        <v>4.9179284273999997</v>
      </c>
      <c r="BE178" s="15">
        <v>0</v>
      </c>
    </row>
    <row r="179" spans="5:57">
      <c r="E179" s="64">
        <v>145</v>
      </c>
      <c r="F179" s="15">
        <v>1149.2143837000001</v>
      </c>
      <c r="G179" s="15">
        <v>174.99745963999999</v>
      </c>
      <c r="H179" s="15">
        <v>194.41765125000001</v>
      </c>
      <c r="I179" s="15">
        <v>215.35294547999999</v>
      </c>
      <c r="J179" s="15">
        <v>6.6931506849</v>
      </c>
      <c r="K179" s="15">
        <v>25.178613350999999</v>
      </c>
      <c r="L179" s="15">
        <v>181.9850696</v>
      </c>
      <c r="M179" s="15">
        <v>251.37583573000001</v>
      </c>
      <c r="N179" s="15">
        <v>7.0575271479000001</v>
      </c>
      <c r="O179" s="15">
        <v>0</v>
      </c>
      <c r="S179" s="64">
        <v>145</v>
      </c>
      <c r="T179" s="15">
        <v>917.76870401999997</v>
      </c>
      <c r="U179" s="15">
        <v>139.7735031</v>
      </c>
      <c r="V179" s="15">
        <v>137.62363363</v>
      </c>
      <c r="W179" s="15">
        <v>87.517252855999999</v>
      </c>
      <c r="X179" s="15">
        <v>6.6931506849</v>
      </c>
      <c r="Y179" s="15">
        <v>296.38849285999999</v>
      </c>
      <c r="Z179" s="15">
        <v>122.31588897</v>
      </c>
      <c r="AA179" s="15">
        <v>88.237800696999997</v>
      </c>
      <c r="AB179" s="15">
        <v>5.8192468137000004</v>
      </c>
      <c r="AC179" s="15">
        <v>0</v>
      </c>
      <c r="AG179" s="64">
        <v>145</v>
      </c>
      <c r="AH179" s="15">
        <v>800.18271585000002</v>
      </c>
      <c r="AI179" s="15">
        <v>116.09008055</v>
      </c>
      <c r="AJ179" s="15">
        <v>140.73223100000001</v>
      </c>
      <c r="AK179" s="15">
        <v>148.56974206999999</v>
      </c>
      <c r="AL179" s="15">
        <v>6.6931506849</v>
      </c>
      <c r="AM179" s="15">
        <v>102.11493114</v>
      </c>
      <c r="AN179" s="15">
        <v>99.148296974000004</v>
      </c>
      <c r="AO179" s="15">
        <v>159.70625312999999</v>
      </c>
      <c r="AP179" s="15">
        <v>5.2768493150999998</v>
      </c>
      <c r="AQ179" s="15">
        <v>0</v>
      </c>
      <c r="AU179" s="64">
        <v>145</v>
      </c>
      <c r="AV179" s="15">
        <v>804.87997616999996</v>
      </c>
      <c r="AW179" s="15">
        <v>104.26090293</v>
      </c>
      <c r="AX179" s="15">
        <v>117.12557457</v>
      </c>
      <c r="AY179" s="15">
        <v>136.18130163000001</v>
      </c>
      <c r="AZ179" s="15">
        <v>6.6931506849</v>
      </c>
      <c r="BA179" s="15">
        <v>151.78717305000001</v>
      </c>
      <c r="BB179" s="15">
        <v>99.583785523000003</v>
      </c>
      <c r="BC179" s="15">
        <v>55.678244030999998</v>
      </c>
      <c r="BD179" s="15">
        <v>4.9179284273999997</v>
      </c>
      <c r="BE179" s="15">
        <v>0</v>
      </c>
    </row>
    <row r="180" spans="5:57">
      <c r="E180" s="64">
        <v>146</v>
      </c>
      <c r="F180" s="15">
        <v>1141.7302686</v>
      </c>
      <c r="G180" s="15">
        <v>174.2603924</v>
      </c>
      <c r="H180" s="15">
        <v>193.9755949</v>
      </c>
      <c r="I180" s="15">
        <v>215.11007233000001</v>
      </c>
      <c r="J180" s="15">
        <v>6.6931506849</v>
      </c>
      <c r="K180" s="15">
        <v>25.164384777999999</v>
      </c>
      <c r="L180" s="15">
        <v>181.87966186</v>
      </c>
      <c r="M180" s="15">
        <v>250.81304843000001</v>
      </c>
      <c r="N180" s="15">
        <v>7.0575271479000001</v>
      </c>
      <c r="O180" s="15">
        <v>0</v>
      </c>
      <c r="S180" s="64">
        <v>146</v>
      </c>
      <c r="T180" s="15">
        <v>912.06043217000001</v>
      </c>
      <c r="U180" s="15">
        <v>139.18035287999999</v>
      </c>
      <c r="V180" s="15">
        <v>137.22120487000001</v>
      </c>
      <c r="W180" s="15">
        <v>87.585880766000002</v>
      </c>
      <c r="X180" s="15">
        <v>6.6931506849</v>
      </c>
      <c r="Y180" s="15">
        <v>295.32352242000002</v>
      </c>
      <c r="Z180" s="15">
        <v>122.24173193999999</v>
      </c>
      <c r="AA180" s="15">
        <v>87.848100470999995</v>
      </c>
      <c r="AB180" s="15">
        <v>5.8192468137000004</v>
      </c>
      <c r="AC180" s="15">
        <v>0</v>
      </c>
      <c r="AG180" s="64">
        <v>146</v>
      </c>
      <c r="AH180" s="15">
        <v>795.16100849999998</v>
      </c>
      <c r="AI180" s="15">
        <v>115.6020556</v>
      </c>
      <c r="AJ180" s="15">
        <v>140.29283114</v>
      </c>
      <c r="AK180" s="15">
        <v>148.36190682</v>
      </c>
      <c r="AL180" s="15">
        <v>6.6931506849</v>
      </c>
      <c r="AM180" s="15">
        <v>102.00559529</v>
      </c>
      <c r="AN180" s="15">
        <v>99.088199595999995</v>
      </c>
      <c r="AO180" s="15">
        <v>159.14265793000001</v>
      </c>
      <c r="AP180" s="15">
        <v>5.2768493150999998</v>
      </c>
      <c r="AQ180" s="15">
        <v>0</v>
      </c>
      <c r="AU180" s="64">
        <v>146</v>
      </c>
      <c r="AV180" s="15">
        <v>799.94734158000006</v>
      </c>
      <c r="AW180" s="15">
        <v>103.71338184</v>
      </c>
      <c r="AX180" s="15">
        <v>116.71442027000001</v>
      </c>
      <c r="AY180" s="15">
        <v>135.98614752</v>
      </c>
      <c r="AZ180" s="15">
        <v>6.6931506849</v>
      </c>
      <c r="BA180" s="15">
        <v>151.62195993</v>
      </c>
      <c r="BB180" s="15">
        <v>99.523483228000003</v>
      </c>
      <c r="BC180" s="15">
        <v>55.473952357000002</v>
      </c>
      <c r="BD180" s="15">
        <v>4.9179284273999997</v>
      </c>
      <c r="BE180" s="15">
        <v>0</v>
      </c>
    </row>
    <row r="181" spans="5:57">
      <c r="E181" s="64">
        <v>147</v>
      </c>
      <c r="F181" s="15">
        <v>1134.3512954</v>
      </c>
      <c r="G181" s="15">
        <v>173.51690121999999</v>
      </c>
      <c r="H181" s="15">
        <v>193.42938785000001</v>
      </c>
      <c r="I181" s="15">
        <v>214.87263188</v>
      </c>
      <c r="J181" s="15">
        <v>6.6931506849</v>
      </c>
      <c r="K181" s="15">
        <v>25.150133438000001</v>
      </c>
      <c r="L181" s="15">
        <v>181.77502794</v>
      </c>
      <c r="M181" s="15">
        <v>250.2617047</v>
      </c>
      <c r="N181" s="15">
        <v>7.0575271479000001</v>
      </c>
      <c r="O181" s="15">
        <v>0</v>
      </c>
      <c r="S181" s="64">
        <v>147</v>
      </c>
      <c r="T181" s="15">
        <v>906.16697793000003</v>
      </c>
      <c r="U181" s="15">
        <v>138.73344151000001</v>
      </c>
      <c r="V181" s="15">
        <v>136.84837630000001</v>
      </c>
      <c r="W181" s="15">
        <v>87.663852026000001</v>
      </c>
      <c r="X181" s="15">
        <v>6.6931506849</v>
      </c>
      <c r="Y181" s="15">
        <v>294.25368062000001</v>
      </c>
      <c r="Z181" s="15">
        <v>122.16732899</v>
      </c>
      <c r="AA181" s="15">
        <v>87.463228827999998</v>
      </c>
      <c r="AB181" s="15">
        <v>5.8192468137000004</v>
      </c>
      <c r="AC181" s="15">
        <v>0</v>
      </c>
      <c r="AG181" s="64">
        <v>147</v>
      </c>
      <c r="AH181" s="15">
        <v>790.10783146000006</v>
      </c>
      <c r="AI181" s="15">
        <v>114.99143617999999</v>
      </c>
      <c r="AJ181" s="15">
        <v>139.97961050000001</v>
      </c>
      <c r="AK181" s="15">
        <v>148.18195650999999</v>
      </c>
      <c r="AL181" s="15">
        <v>6.6931506849</v>
      </c>
      <c r="AM181" s="15">
        <v>101.89671047</v>
      </c>
      <c r="AN181" s="15">
        <v>99.028021784000003</v>
      </c>
      <c r="AO181" s="15">
        <v>158.58926298</v>
      </c>
      <c r="AP181" s="15">
        <v>5.2768493150999998</v>
      </c>
      <c r="AQ181" s="15">
        <v>0</v>
      </c>
      <c r="AU181" s="64">
        <v>147</v>
      </c>
      <c r="AV181" s="15">
        <v>794.91721944999995</v>
      </c>
      <c r="AW181" s="15">
        <v>103.22498639</v>
      </c>
      <c r="AX181" s="15">
        <v>116.32795771000001</v>
      </c>
      <c r="AY181" s="15">
        <v>135.80466357</v>
      </c>
      <c r="AZ181" s="15">
        <v>6.6931506849</v>
      </c>
      <c r="BA181" s="15">
        <v>151.45623656999999</v>
      </c>
      <c r="BB181" s="15">
        <v>99.462755752999996</v>
      </c>
      <c r="BC181" s="15">
        <v>55.272723540999998</v>
      </c>
      <c r="BD181" s="15">
        <v>4.9179284273999997</v>
      </c>
      <c r="BE181" s="15">
        <v>0</v>
      </c>
    </row>
    <row r="182" spans="5:57">
      <c r="E182" s="64">
        <v>148</v>
      </c>
      <c r="F182" s="15">
        <v>1126.8676559</v>
      </c>
      <c r="G182" s="15">
        <v>173.00650476000001</v>
      </c>
      <c r="H182" s="15">
        <v>192.78069841999999</v>
      </c>
      <c r="I182" s="15">
        <v>214.63492266</v>
      </c>
      <c r="J182" s="15">
        <v>6.6931506849</v>
      </c>
      <c r="K182" s="15">
        <v>25.135858986999999</v>
      </c>
      <c r="L182" s="15">
        <v>181.67094376</v>
      </c>
      <c r="M182" s="15">
        <v>249.72143840000001</v>
      </c>
      <c r="N182" s="15">
        <v>7.0575271479000001</v>
      </c>
      <c r="O182" s="15">
        <v>0</v>
      </c>
      <c r="S182" s="64">
        <v>148</v>
      </c>
      <c r="T182" s="15">
        <v>900.24140023999996</v>
      </c>
      <c r="U182" s="15">
        <v>138.23182954999999</v>
      </c>
      <c r="V182" s="15">
        <v>136.55859998</v>
      </c>
      <c r="W182" s="15">
        <v>87.745595066999996</v>
      </c>
      <c r="X182" s="15">
        <v>6.6931506849</v>
      </c>
      <c r="Y182" s="15">
        <v>293.17947328000002</v>
      </c>
      <c r="Z182" s="15">
        <v>122.09252868</v>
      </c>
      <c r="AA182" s="15">
        <v>87.083027584999996</v>
      </c>
      <c r="AB182" s="15">
        <v>5.8192468137000004</v>
      </c>
      <c r="AC182" s="15">
        <v>0</v>
      </c>
      <c r="AG182" s="64">
        <v>148</v>
      </c>
      <c r="AH182" s="15">
        <v>784.57535166000002</v>
      </c>
      <c r="AI182" s="15">
        <v>114.79513781</v>
      </c>
      <c r="AJ182" s="15">
        <v>139.72648841</v>
      </c>
      <c r="AK182" s="15">
        <v>148.00688936</v>
      </c>
      <c r="AL182" s="15">
        <v>6.6931506849</v>
      </c>
      <c r="AM182" s="15">
        <v>101.78835079</v>
      </c>
      <c r="AN182" s="15">
        <v>98.967639735000006</v>
      </c>
      <c r="AO182" s="15">
        <v>158.04583414999999</v>
      </c>
      <c r="AP182" s="15">
        <v>5.2768493150999998</v>
      </c>
      <c r="AQ182" s="15">
        <v>0</v>
      </c>
      <c r="AU182" s="64">
        <v>148</v>
      </c>
      <c r="AV182" s="15">
        <v>789.76621882999996</v>
      </c>
      <c r="AW182" s="15">
        <v>102.54096125</v>
      </c>
      <c r="AX182" s="15">
        <v>116.2564406</v>
      </c>
      <c r="AY182" s="15">
        <v>135.62474234999999</v>
      </c>
      <c r="AZ182" s="15">
        <v>6.6931506849</v>
      </c>
      <c r="BA182" s="15">
        <v>151.2900861</v>
      </c>
      <c r="BB182" s="15">
        <v>99.401478939</v>
      </c>
      <c r="BC182" s="15">
        <v>55.0744373</v>
      </c>
      <c r="BD182" s="15">
        <v>4.9179284273999997</v>
      </c>
      <c r="BE182" s="15">
        <v>0</v>
      </c>
    </row>
    <row r="183" spans="5:57">
      <c r="E183" s="64">
        <v>149</v>
      </c>
      <c r="F183" s="15">
        <v>1120.1282848000001</v>
      </c>
      <c r="G183" s="15">
        <v>172.05754425000001</v>
      </c>
      <c r="H183" s="15">
        <v>191.83620203999999</v>
      </c>
      <c r="I183" s="15">
        <v>214.40680348999999</v>
      </c>
      <c r="J183" s="15">
        <v>6.6931506849</v>
      </c>
      <c r="K183" s="15">
        <v>25.121561083</v>
      </c>
      <c r="L183" s="15">
        <v>181.56718527000001</v>
      </c>
      <c r="M183" s="15">
        <v>249.19188337</v>
      </c>
      <c r="N183" s="15">
        <v>7.0575271479000001</v>
      </c>
      <c r="O183" s="15">
        <v>0</v>
      </c>
      <c r="S183" s="64">
        <v>149</v>
      </c>
      <c r="T183" s="15">
        <v>894.52949619000003</v>
      </c>
      <c r="U183" s="15">
        <v>137.68437517000001</v>
      </c>
      <c r="V183" s="15">
        <v>136.06695067999999</v>
      </c>
      <c r="W183" s="15">
        <v>87.827374508999995</v>
      </c>
      <c r="X183" s="15">
        <v>6.6931506849</v>
      </c>
      <c r="Y183" s="15">
        <v>292.10140622</v>
      </c>
      <c r="Z183" s="15">
        <v>122.01717957</v>
      </c>
      <c r="AA183" s="15">
        <v>86.707338555000007</v>
      </c>
      <c r="AB183" s="15">
        <v>5.8192468137000004</v>
      </c>
      <c r="AC183" s="15">
        <v>0</v>
      </c>
      <c r="AG183" s="64">
        <v>149</v>
      </c>
      <c r="AH183" s="15">
        <v>779.28146632999994</v>
      </c>
      <c r="AI183" s="15">
        <v>114.48745288000001</v>
      </c>
      <c r="AJ183" s="15">
        <v>139.34637463000001</v>
      </c>
      <c r="AK183" s="15">
        <v>147.83160599000001</v>
      </c>
      <c r="AL183" s="15">
        <v>6.6931506849</v>
      </c>
      <c r="AM183" s="15">
        <v>101.68059038</v>
      </c>
      <c r="AN183" s="15">
        <v>98.906929644000002</v>
      </c>
      <c r="AO183" s="15">
        <v>157.51213731000001</v>
      </c>
      <c r="AP183" s="15">
        <v>5.2768493150999998</v>
      </c>
      <c r="AQ183" s="15">
        <v>0</v>
      </c>
      <c r="AU183" s="64">
        <v>149</v>
      </c>
      <c r="AV183" s="15">
        <v>784.78017337999995</v>
      </c>
      <c r="AW183" s="15">
        <v>101.95561206000001</v>
      </c>
      <c r="AX183" s="15">
        <v>115.88971468</v>
      </c>
      <c r="AY183" s="15">
        <v>135.44674846000001</v>
      </c>
      <c r="AZ183" s="15">
        <v>6.6931506849</v>
      </c>
      <c r="BA183" s="15">
        <v>151.12359164</v>
      </c>
      <c r="BB183" s="15">
        <v>99.339528623999996</v>
      </c>
      <c r="BC183" s="15">
        <v>54.878973348000002</v>
      </c>
      <c r="BD183" s="15">
        <v>4.9179284273999997</v>
      </c>
      <c r="BE183" s="15">
        <v>0</v>
      </c>
    </row>
    <row r="184" spans="5:57">
      <c r="E184" s="64">
        <v>150</v>
      </c>
      <c r="F184" s="15">
        <v>1112.9646717999999</v>
      </c>
      <c r="G184" s="15">
        <v>171.27501907999999</v>
      </c>
      <c r="H184" s="15">
        <v>191.15692827999999</v>
      </c>
      <c r="I184" s="15">
        <v>214.17126809999999</v>
      </c>
      <c r="J184" s="15">
        <v>6.6931506849</v>
      </c>
      <c r="K184" s="15">
        <v>25.107239381999999</v>
      </c>
      <c r="L184" s="15">
        <v>181.46352841000001</v>
      </c>
      <c r="M184" s="15">
        <v>248.67267344999999</v>
      </c>
      <c r="N184" s="15">
        <v>7.0575271479000001</v>
      </c>
      <c r="O184" s="15">
        <v>0</v>
      </c>
      <c r="S184" s="64">
        <v>150</v>
      </c>
      <c r="T184" s="15">
        <v>888.4765132</v>
      </c>
      <c r="U184" s="15">
        <v>137.16653794000001</v>
      </c>
      <c r="V184" s="15">
        <v>135.82119610000001</v>
      </c>
      <c r="W184" s="15">
        <v>87.922518496999999</v>
      </c>
      <c r="X184" s="15">
        <v>6.6931506849</v>
      </c>
      <c r="Y184" s="15">
        <v>291.01998527000001</v>
      </c>
      <c r="Z184" s="15">
        <v>121.94113021</v>
      </c>
      <c r="AA184" s="15">
        <v>86.336003555999994</v>
      </c>
      <c r="AB184" s="15">
        <v>5.8192468137000004</v>
      </c>
      <c r="AC184" s="15">
        <v>0</v>
      </c>
      <c r="AG184" s="64">
        <v>150</v>
      </c>
      <c r="AH184" s="15">
        <v>773.86326254999994</v>
      </c>
      <c r="AI184" s="15">
        <v>114.18332054</v>
      </c>
      <c r="AJ184" s="15">
        <v>138.98769848000001</v>
      </c>
      <c r="AK184" s="15">
        <v>147.6705015</v>
      </c>
      <c r="AL184" s="15">
        <v>6.6931506849</v>
      </c>
      <c r="AM184" s="15">
        <v>101.57350336</v>
      </c>
      <c r="AN184" s="15">
        <v>98.845767706000004</v>
      </c>
      <c r="AO184" s="15">
        <v>156.98793834</v>
      </c>
      <c r="AP184" s="15">
        <v>5.2768493150999998</v>
      </c>
      <c r="AQ184" s="15">
        <v>0</v>
      </c>
      <c r="AU184" s="64">
        <v>150</v>
      </c>
      <c r="AV184" s="15">
        <v>779.73650542999997</v>
      </c>
      <c r="AW184" s="15">
        <v>101.25507412</v>
      </c>
      <c r="AX184" s="15">
        <v>115.59604437</v>
      </c>
      <c r="AY184" s="15">
        <v>135.28330287</v>
      </c>
      <c r="AZ184" s="15">
        <v>6.6931506849</v>
      </c>
      <c r="BA184" s="15">
        <v>150.95683632000001</v>
      </c>
      <c r="BB184" s="15">
        <v>99.276780649000003</v>
      </c>
      <c r="BC184" s="15">
        <v>54.686211401999998</v>
      </c>
      <c r="BD184" s="15">
        <v>4.9179284273999997</v>
      </c>
      <c r="BE184" s="15">
        <v>0</v>
      </c>
    </row>
    <row r="185" spans="5:57">
      <c r="E185" s="64">
        <v>151</v>
      </c>
      <c r="F185" s="15">
        <v>1105.5460318</v>
      </c>
      <c r="G185" s="15">
        <v>170.59707555</v>
      </c>
      <c r="H185" s="15">
        <v>190.62809995999999</v>
      </c>
      <c r="I185" s="15">
        <v>213.93573271</v>
      </c>
      <c r="J185" s="15">
        <v>6.6931506849</v>
      </c>
      <c r="K185" s="15">
        <v>25.092893539999999</v>
      </c>
      <c r="L185" s="15">
        <v>181.35974909999999</v>
      </c>
      <c r="M185" s="15">
        <v>248.1634425</v>
      </c>
      <c r="N185" s="15">
        <v>7.0575271479000001</v>
      </c>
      <c r="O185" s="15">
        <v>0</v>
      </c>
      <c r="S185" s="64">
        <v>151</v>
      </c>
      <c r="T185" s="15">
        <v>882.77051596000001</v>
      </c>
      <c r="U185" s="15">
        <v>136.4492032</v>
      </c>
      <c r="V185" s="15">
        <v>135.44048121</v>
      </c>
      <c r="W185" s="15">
        <v>88.005134537000004</v>
      </c>
      <c r="X185" s="15">
        <v>6.6931506849</v>
      </c>
      <c r="Y185" s="15">
        <v>289.93571628000001</v>
      </c>
      <c r="Z185" s="15">
        <v>121.86422918</v>
      </c>
      <c r="AA185" s="15">
        <v>85.968864401999994</v>
      </c>
      <c r="AB185" s="15">
        <v>5.8192468137000004</v>
      </c>
      <c r="AC185" s="15">
        <v>0</v>
      </c>
      <c r="AG185" s="64">
        <v>151</v>
      </c>
      <c r="AH185" s="15">
        <v>769.10195226999997</v>
      </c>
      <c r="AI185" s="15">
        <v>113.40284765</v>
      </c>
      <c r="AJ185" s="15">
        <v>138.44906645</v>
      </c>
      <c r="AK185" s="15">
        <v>147.50288519</v>
      </c>
      <c r="AL185" s="15">
        <v>6.6931506849</v>
      </c>
      <c r="AM185" s="15">
        <v>101.46716386999999</v>
      </c>
      <c r="AN185" s="15">
        <v>98.784030114999993</v>
      </c>
      <c r="AO185" s="15">
        <v>156.4730031</v>
      </c>
      <c r="AP185" s="15">
        <v>5.2768493150999998</v>
      </c>
      <c r="AQ185" s="15">
        <v>0</v>
      </c>
      <c r="AU185" s="64">
        <v>151</v>
      </c>
      <c r="AV185" s="15">
        <v>774.56344820000004</v>
      </c>
      <c r="AW185" s="15">
        <v>100.79348438</v>
      </c>
      <c r="AX185" s="15">
        <v>115.21181266000001</v>
      </c>
      <c r="AY185" s="15">
        <v>135.10085977</v>
      </c>
      <c r="AZ185" s="15">
        <v>6.6931506849</v>
      </c>
      <c r="BA185" s="15">
        <v>150.78990327</v>
      </c>
      <c r="BB185" s="15">
        <v>99.213110852</v>
      </c>
      <c r="BC185" s="15">
        <v>54.496031174999999</v>
      </c>
      <c r="BD185" s="15">
        <v>4.9179284273999997</v>
      </c>
      <c r="BE185" s="15">
        <v>0</v>
      </c>
    </row>
    <row r="186" spans="5:57">
      <c r="E186" s="64">
        <v>152</v>
      </c>
      <c r="F186" s="15">
        <v>1098.1392252000001</v>
      </c>
      <c r="G186" s="15">
        <v>169.73405013999999</v>
      </c>
      <c r="H186" s="15">
        <v>190.2725202</v>
      </c>
      <c r="I186" s="15">
        <v>213.70019732</v>
      </c>
      <c r="J186" s="15">
        <v>6.6931506849</v>
      </c>
      <c r="K186" s="15">
        <v>25.078523214000001</v>
      </c>
      <c r="L186" s="15">
        <v>181.25562328999999</v>
      </c>
      <c r="M186" s="15">
        <v>247.66382435</v>
      </c>
      <c r="N186" s="15">
        <v>7.0575271479000001</v>
      </c>
      <c r="O186" s="15">
        <v>0</v>
      </c>
      <c r="S186" s="64">
        <v>152</v>
      </c>
      <c r="T186" s="15">
        <v>876.82328782000002</v>
      </c>
      <c r="U186" s="15">
        <v>135.97417236000001</v>
      </c>
      <c r="V186" s="15">
        <v>135.05869333000001</v>
      </c>
      <c r="W186" s="15">
        <v>88.087750577999998</v>
      </c>
      <c r="X186" s="15">
        <v>6.6931506849</v>
      </c>
      <c r="Y186" s="15">
        <v>288.84910504999999</v>
      </c>
      <c r="Z186" s="15">
        <v>121.78632503</v>
      </c>
      <c r="AA186" s="15">
        <v>85.605762908000003</v>
      </c>
      <c r="AB186" s="15">
        <v>5.8192468137000004</v>
      </c>
      <c r="AC186" s="15">
        <v>0</v>
      </c>
      <c r="AG186" s="64">
        <v>152</v>
      </c>
      <c r="AH186" s="15">
        <v>763.68327277000003</v>
      </c>
      <c r="AI186" s="15">
        <v>113.03583963</v>
      </c>
      <c r="AJ186" s="15">
        <v>138.16412456</v>
      </c>
      <c r="AK186" s="15">
        <v>147.32548309000001</v>
      </c>
      <c r="AL186" s="15">
        <v>6.6931506849</v>
      </c>
      <c r="AM186" s="15">
        <v>101.36164603</v>
      </c>
      <c r="AN186" s="15">
        <v>98.721593068000004</v>
      </c>
      <c r="AO186" s="15">
        <v>155.96709745999999</v>
      </c>
      <c r="AP186" s="15">
        <v>5.2768493150999998</v>
      </c>
      <c r="AQ186" s="15">
        <v>0</v>
      </c>
      <c r="AU186" s="64">
        <v>152</v>
      </c>
      <c r="AV186" s="15">
        <v>769.39484359000005</v>
      </c>
      <c r="AW186" s="15">
        <v>100.24451921000001</v>
      </c>
      <c r="AX186" s="15">
        <v>114.91050375</v>
      </c>
      <c r="AY186" s="15">
        <v>134.91841667</v>
      </c>
      <c r="AZ186" s="15">
        <v>6.6931506849</v>
      </c>
      <c r="BA186" s="15">
        <v>150.62287559000001</v>
      </c>
      <c r="BB186" s="15">
        <v>99.148395073000003</v>
      </c>
      <c r="BC186" s="15">
        <v>54.308312383000001</v>
      </c>
      <c r="BD186" s="15">
        <v>4.9179284273999997</v>
      </c>
      <c r="BE186" s="15">
        <v>0</v>
      </c>
    </row>
    <row r="187" spans="5:57">
      <c r="E187" s="64">
        <v>153</v>
      </c>
      <c r="F187" s="15">
        <v>1090.7229471999999</v>
      </c>
      <c r="G187" s="15">
        <v>168.90701324</v>
      </c>
      <c r="H187" s="15">
        <v>189.88757419000001</v>
      </c>
      <c r="I187" s="15">
        <v>213.467511</v>
      </c>
      <c r="J187" s="15">
        <v>6.6931506849</v>
      </c>
      <c r="K187" s="15">
        <v>25.064128062000002</v>
      </c>
      <c r="L187" s="15">
        <v>181.15092691000001</v>
      </c>
      <c r="M187" s="15">
        <v>247.17345286</v>
      </c>
      <c r="N187" s="15">
        <v>7.0575271479000001</v>
      </c>
      <c r="O187" s="15">
        <v>0</v>
      </c>
      <c r="S187" s="64">
        <v>153</v>
      </c>
      <c r="T187" s="15">
        <v>871.42533837999997</v>
      </c>
      <c r="U187" s="15">
        <v>135.10139673</v>
      </c>
      <c r="V187" s="15">
        <v>134.52537153</v>
      </c>
      <c r="W187" s="15">
        <v>88.170366618000003</v>
      </c>
      <c r="X187" s="15">
        <v>6.6931506849</v>
      </c>
      <c r="Y187" s="15">
        <v>287.76065742999998</v>
      </c>
      <c r="Z187" s="15">
        <v>121.70726633</v>
      </c>
      <c r="AA187" s="15">
        <v>85.246540890999995</v>
      </c>
      <c r="AB187" s="15">
        <v>5.8192468137000004</v>
      </c>
      <c r="AC187" s="15">
        <v>0</v>
      </c>
      <c r="AG187" s="64">
        <v>153</v>
      </c>
      <c r="AH187" s="15">
        <v>758.47124231999999</v>
      </c>
      <c r="AI187" s="15">
        <v>112.42544646</v>
      </c>
      <c r="AJ187" s="15">
        <v>137.91591876000001</v>
      </c>
      <c r="AK187" s="15">
        <v>147.14808099999999</v>
      </c>
      <c r="AL187" s="15">
        <v>6.6931506849</v>
      </c>
      <c r="AM187" s="15">
        <v>101.25702396</v>
      </c>
      <c r="AN187" s="15">
        <v>98.658332759999993</v>
      </c>
      <c r="AO187" s="15">
        <v>155.46998729000001</v>
      </c>
      <c r="AP187" s="15">
        <v>5.2768493150999998</v>
      </c>
      <c r="AQ187" s="15">
        <v>0</v>
      </c>
      <c r="AU187" s="64">
        <v>153</v>
      </c>
      <c r="AV187" s="15">
        <v>764.46117891999995</v>
      </c>
      <c r="AW187" s="15">
        <v>99.602086839999998</v>
      </c>
      <c r="AX187" s="15">
        <v>114.46772211</v>
      </c>
      <c r="AY187" s="15">
        <v>134.73597357</v>
      </c>
      <c r="AZ187" s="15">
        <v>6.6931506849</v>
      </c>
      <c r="BA187" s="15">
        <v>150.45583643000001</v>
      </c>
      <c r="BB187" s="15">
        <v>99.082509150999996</v>
      </c>
      <c r="BC187" s="15">
        <v>54.122934741999998</v>
      </c>
      <c r="BD187" s="15">
        <v>4.9179284273999997</v>
      </c>
      <c r="BE187" s="15">
        <v>0</v>
      </c>
    </row>
    <row r="188" spans="5:57">
      <c r="E188" s="64">
        <v>154</v>
      </c>
      <c r="F188" s="15">
        <v>1083.2071877000001</v>
      </c>
      <c r="G188" s="15">
        <v>168.19683828999999</v>
      </c>
      <c r="H188" s="15">
        <v>189.48031477999999</v>
      </c>
      <c r="I188" s="15">
        <v>213.23975759000001</v>
      </c>
      <c r="J188" s="15">
        <v>6.6931506849</v>
      </c>
      <c r="K188" s="15">
        <v>25.049707738999999</v>
      </c>
      <c r="L188" s="15">
        <v>181.0454359</v>
      </c>
      <c r="M188" s="15">
        <v>246.69196187</v>
      </c>
      <c r="N188" s="15">
        <v>7.0575271479000001</v>
      </c>
      <c r="O188" s="15">
        <v>0</v>
      </c>
      <c r="S188" s="64">
        <v>154</v>
      </c>
      <c r="T188" s="15">
        <v>865.66744086000006</v>
      </c>
      <c r="U188" s="15">
        <v>134.38080303000001</v>
      </c>
      <c r="V188" s="15">
        <v>134.19276034000001</v>
      </c>
      <c r="W188" s="15">
        <v>88.260038202000004</v>
      </c>
      <c r="X188" s="15">
        <v>6.6931506849</v>
      </c>
      <c r="Y188" s="15">
        <v>286.67087923000003</v>
      </c>
      <c r="Z188" s="15">
        <v>121.62690164</v>
      </c>
      <c r="AA188" s="15">
        <v>84.891040165000007</v>
      </c>
      <c r="AB188" s="15">
        <v>5.8192468137000004</v>
      </c>
      <c r="AC188" s="15">
        <v>0</v>
      </c>
      <c r="AG188" s="64">
        <v>154</v>
      </c>
      <c r="AH188" s="15">
        <v>753.85905607999996</v>
      </c>
      <c r="AI188" s="15">
        <v>111.70780370999999</v>
      </c>
      <c r="AJ188" s="15">
        <v>137.17263080000001</v>
      </c>
      <c r="AK188" s="15">
        <v>146.97316644</v>
      </c>
      <c r="AL188" s="15">
        <v>6.6931506849</v>
      </c>
      <c r="AM188" s="15">
        <v>101.1533718</v>
      </c>
      <c r="AN188" s="15">
        <v>98.594125384999998</v>
      </c>
      <c r="AO188" s="15">
        <v>154.98143845000001</v>
      </c>
      <c r="AP188" s="15">
        <v>5.2768493150999998</v>
      </c>
      <c r="AQ188" s="15">
        <v>0</v>
      </c>
      <c r="AU188" s="64">
        <v>154</v>
      </c>
      <c r="AV188" s="15">
        <v>759.27841519000003</v>
      </c>
      <c r="AW188" s="15">
        <v>99.165748545</v>
      </c>
      <c r="AX188" s="15">
        <v>114.05910029</v>
      </c>
      <c r="AY188" s="15">
        <v>134.56237562000001</v>
      </c>
      <c r="AZ188" s="15">
        <v>6.6931506849</v>
      </c>
      <c r="BA188" s="15">
        <v>150.28886890999999</v>
      </c>
      <c r="BB188" s="15">
        <v>99.015328925000006</v>
      </c>
      <c r="BC188" s="15">
        <v>53.939777966999998</v>
      </c>
      <c r="BD188" s="15">
        <v>4.9179284273999997</v>
      </c>
      <c r="BE188" s="15">
        <v>0</v>
      </c>
    </row>
    <row r="189" spans="5:57">
      <c r="E189" s="64">
        <v>155</v>
      </c>
      <c r="F189" s="15">
        <v>1076.5067973</v>
      </c>
      <c r="G189" s="15">
        <v>167.00978096</v>
      </c>
      <c r="H189" s="15">
        <v>188.73720925000001</v>
      </c>
      <c r="I189" s="15">
        <v>213.00936361000001</v>
      </c>
      <c r="J189" s="15">
        <v>6.6931506849</v>
      </c>
      <c r="K189" s="15">
        <v>25.035261901999998</v>
      </c>
      <c r="L189" s="15">
        <v>180.9389262</v>
      </c>
      <c r="M189" s="15">
        <v>246.21898522999999</v>
      </c>
      <c r="N189" s="15">
        <v>7.0575271479000001</v>
      </c>
      <c r="O189" s="15">
        <v>0</v>
      </c>
      <c r="S189" s="64">
        <v>155</v>
      </c>
      <c r="T189" s="15">
        <v>859.78203652000002</v>
      </c>
      <c r="U189" s="15">
        <v>133.86808690000001</v>
      </c>
      <c r="V189" s="15">
        <v>133.77461407000001</v>
      </c>
      <c r="W189" s="15">
        <v>88.354874115000001</v>
      </c>
      <c r="X189" s="15">
        <v>6.6931506849</v>
      </c>
      <c r="Y189" s="15">
        <v>285.58027629999998</v>
      </c>
      <c r="Z189" s="15">
        <v>121.54507950999999</v>
      </c>
      <c r="AA189" s="15">
        <v>84.539102545999995</v>
      </c>
      <c r="AB189" s="15">
        <v>5.8192468137000004</v>
      </c>
      <c r="AC189" s="15">
        <v>0</v>
      </c>
      <c r="AG189" s="64">
        <v>155</v>
      </c>
      <c r="AH189" s="15">
        <v>748.63702936000004</v>
      </c>
      <c r="AI189" s="15">
        <v>111.29840339</v>
      </c>
      <c r="AJ189" s="15">
        <v>136.71687313000001</v>
      </c>
      <c r="AK189" s="15">
        <v>146.81231964</v>
      </c>
      <c r="AL189" s="15">
        <v>6.6931506849</v>
      </c>
      <c r="AM189" s="15">
        <v>101.05076364999999</v>
      </c>
      <c r="AN189" s="15">
        <v>98.528847139000007</v>
      </c>
      <c r="AO189" s="15">
        <v>154.50121683</v>
      </c>
      <c r="AP189" s="15">
        <v>5.2768493150999998</v>
      </c>
      <c r="AQ189" s="15">
        <v>0</v>
      </c>
      <c r="AU189" s="64">
        <v>155</v>
      </c>
      <c r="AV189" s="15">
        <v>754.45391487999996</v>
      </c>
      <c r="AW189" s="15">
        <v>98.362439385000002</v>
      </c>
      <c r="AX189" s="15">
        <v>113.65515286999999</v>
      </c>
      <c r="AY189" s="15">
        <v>134.39281073000001</v>
      </c>
      <c r="AZ189" s="15">
        <v>6.6931506849</v>
      </c>
      <c r="BA189" s="15">
        <v>150.12205614000001</v>
      </c>
      <c r="BB189" s="15">
        <v>98.946730235999993</v>
      </c>
      <c r="BC189" s="15">
        <v>53.758721774000001</v>
      </c>
      <c r="BD189" s="15">
        <v>4.9179284273999997</v>
      </c>
      <c r="BE189" s="15">
        <v>0</v>
      </c>
    </row>
    <row r="190" spans="5:57">
      <c r="E190" s="64">
        <v>156</v>
      </c>
      <c r="F190" s="15">
        <v>1069.1952917999999</v>
      </c>
      <c r="G190" s="15">
        <v>166.44876506</v>
      </c>
      <c r="H190" s="15">
        <v>187.97917737</v>
      </c>
      <c r="I190" s="15">
        <v>212.77896962</v>
      </c>
      <c r="J190" s="15">
        <v>6.6931506849</v>
      </c>
      <c r="K190" s="15">
        <v>25.020790208000001</v>
      </c>
      <c r="L190" s="15">
        <v>180.83117374</v>
      </c>
      <c r="M190" s="15">
        <v>245.75415677999999</v>
      </c>
      <c r="N190" s="15">
        <v>7.0575271479000001</v>
      </c>
      <c r="O190" s="15">
        <v>0</v>
      </c>
      <c r="S190" s="64">
        <v>156</v>
      </c>
      <c r="T190" s="15">
        <v>854.05157334</v>
      </c>
      <c r="U190" s="15">
        <v>133.29956601000001</v>
      </c>
      <c r="V190" s="15">
        <v>133.26395281999999</v>
      </c>
      <c r="W190" s="15">
        <v>88.443088617000001</v>
      </c>
      <c r="X190" s="15">
        <v>6.6931506849</v>
      </c>
      <c r="Y190" s="15">
        <v>284.48935446000002</v>
      </c>
      <c r="Z190" s="15">
        <v>121.46164852</v>
      </c>
      <c r="AA190" s="15">
        <v>84.190569848999999</v>
      </c>
      <c r="AB190" s="15">
        <v>5.8192468137000004</v>
      </c>
      <c r="AC190" s="15">
        <v>0</v>
      </c>
      <c r="AG190" s="64">
        <v>156</v>
      </c>
      <c r="AH190" s="15">
        <v>743.31070193999994</v>
      </c>
      <c r="AI190" s="15">
        <v>110.95293608</v>
      </c>
      <c r="AJ190" s="15">
        <v>136.31311493999999</v>
      </c>
      <c r="AK190" s="15">
        <v>146.63984105</v>
      </c>
      <c r="AL190" s="15">
        <v>6.6931506849</v>
      </c>
      <c r="AM190" s="15">
        <v>100.94927366</v>
      </c>
      <c r="AN190" s="15">
        <v>98.462374217000004</v>
      </c>
      <c r="AO190" s="15">
        <v>154.02908828</v>
      </c>
      <c r="AP190" s="15">
        <v>5.2768493150999998</v>
      </c>
      <c r="AQ190" s="15">
        <v>0</v>
      </c>
      <c r="AU190" s="64">
        <v>156</v>
      </c>
      <c r="AV190" s="15">
        <v>749.29313674000002</v>
      </c>
      <c r="AW190" s="15">
        <v>97.774070551999998</v>
      </c>
      <c r="AX190" s="15">
        <v>113.38243806</v>
      </c>
      <c r="AY190" s="15">
        <v>134.21335073</v>
      </c>
      <c r="AZ190" s="15">
        <v>6.6931506849</v>
      </c>
      <c r="BA190" s="15">
        <v>149.95548126</v>
      </c>
      <c r="BB190" s="15">
        <v>98.876588921000007</v>
      </c>
      <c r="BC190" s="15">
        <v>53.579645876000001</v>
      </c>
      <c r="BD190" s="15">
        <v>4.9179284273999997</v>
      </c>
      <c r="BE190" s="15">
        <v>0</v>
      </c>
    </row>
    <row r="191" spans="5:57">
      <c r="E191" s="64">
        <v>157</v>
      </c>
      <c r="F191" s="15">
        <v>1061.9810659</v>
      </c>
      <c r="G191" s="15">
        <v>165.63836087000001</v>
      </c>
      <c r="H191" s="15">
        <v>187.37325419999999</v>
      </c>
      <c r="I191" s="15">
        <v>212.54857562999999</v>
      </c>
      <c r="J191" s="15">
        <v>6.6931506849</v>
      </c>
      <c r="K191" s="15">
        <v>25.006292312999999</v>
      </c>
      <c r="L191" s="15">
        <v>180.72195446000001</v>
      </c>
      <c r="M191" s="15">
        <v>245.29711037000001</v>
      </c>
      <c r="N191" s="15">
        <v>7.0575271479000001</v>
      </c>
      <c r="O191" s="15">
        <v>0</v>
      </c>
      <c r="S191" s="64">
        <v>157</v>
      </c>
      <c r="T191" s="15">
        <v>848.69266992999997</v>
      </c>
      <c r="U191" s="15">
        <v>132.53790623</v>
      </c>
      <c r="V191" s="15">
        <v>132.57487068</v>
      </c>
      <c r="W191" s="15">
        <v>88.531303117999997</v>
      </c>
      <c r="X191" s="15">
        <v>6.6931506849</v>
      </c>
      <c r="Y191" s="15">
        <v>283.39861953000002</v>
      </c>
      <c r="Z191" s="15">
        <v>121.37645723</v>
      </c>
      <c r="AA191" s="15">
        <v>83.845283890000005</v>
      </c>
      <c r="AB191" s="15">
        <v>5.8192468137000004</v>
      </c>
      <c r="AC191" s="15">
        <v>0</v>
      </c>
      <c r="AG191" s="64">
        <v>157</v>
      </c>
      <c r="AH191" s="15">
        <v>738.24199171999999</v>
      </c>
      <c r="AI191" s="15">
        <v>110.38909047</v>
      </c>
      <c r="AJ191" s="15">
        <v>135.87164744</v>
      </c>
      <c r="AK191" s="15">
        <v>146.46583287000001</v>
      </c>
      <c r="AL191" s="15">
        <v>6.6931506849</v>
      </c>
      <c r="AM191" s="15">
        <v>100.84897595</v>
      </c>
      <c r="AN191" s="15">
        <v>98.394582815000007</v>
      </c>
      <c r="AO191" s="15">
        <v>153.56481868</v>
      </c>
      <c r="AP191" s="15">
        <v>5.2768493150999998</v>
      </c>
      <c r="AQ191" s="15">
        <v>0</v>
      </c>
      <c r="AU191" s="64">
        <v>157</v>
      </c>
      <c r="AV191" s="15">
        <v>744.52841937999995</v>
      </c>
      <c r="AW191" s="15">
        <v>97.068000932999993</v>
      </c>
      <c r="AX191" s="15">
        <v>112.83136325</v>
      </c>
      <c r="AY191" s="15">
        <v>134.03389073</v>
      </c>
      <c r="AZ191" s="15">
        <v>6.6931506849</v>
      </c>
      <c r="BA191" s="15">
        <v>149.78922739000001</v>
      </c>
      <c r="BB191" s="15">
        <v>98.804780821999998</v>
      </c>
      <c r="BC191" s="15">
        <v>53.402429990999998</v>
      </c>
      <c r="BD191" s="15">
        <v>4.9179284273999997</v>
      </c>
      <c r="BE191" s="15">
        <v>0</v>
      </c>
    </row>
    <row r="192" spans="5:57">
      <c r="E192" s="64">
        <v>158</v>
      </c>
      <c r="F192" s="15">
        <v>1054.7405632</v>
      </c>
      <c r="G192" s="15">
        <v>164.76547916000001</v>
      </c>
      <c r="H192" s="15">
        <v>186.85608540999999</v>
      </c>
      <c r="I192" s="15">
        <v>212.31818164000001</v>
      </c>
      <c r="J192" s="15">
        <v>6.6931506849</v>
      </c>
      <c r="K192" s="15">
        <v>24.991767875000001</v>
      </c>
      <c r="L192" s="15">
        <v>180.61104429</v>
      </c>
      <c r="M192" s="15">
        <v>244.84747985000001</v>
      </c>
      <c r="N192" s="15">
        <v>7.0575271479000001</v>
      </c>
      <c r="O192" s="15">
        <v>0</v>
      </c>
      <c r="S192" s="64">
        <v>158</v>
      </c>
      <c r="T192" s="15">
        <v>843.55763565999996</v>
      </c>
      <c r="U192" s="15">
        <v>131.19567699000001</v>
      </c>
      <c r="V192" s="15">
        <v>132.24248888</v>
      </c>
      <c r="W192" s="15">
        <v>88.619517619000007</v>
      </c>
      <c r="X192" s="15">
        <v>6.6931506849</v>
      </c>
      <c r="Y192" s="15">
        <v>282.30857734</v>
      </c>
      <c r="Z192" s="15">
        <v>121.28935418</v>
      </c>
      <c r="AA192" s="15">
        <v>83.503086484999997</v>
      </c>
      <c r="AB192" s="15">
        <v>5.8192468137000004</v>
      </c>
      <c r="AC192" s="15">
        <v>0</v>
      </c>
      <c r="AG192" s="64">
        <v>158</v>
      </c>
      <c r="AH192" s="15">
        <v>733.64378773999999</v>
      </c>
      <c r="AI192" s="15">
        <v>109.43877599</v>
      </c>
      <c r="AJ192" s="15">
        <v>135.34614256</v>
      </c>
      <c r="AK192" s="15">
        <v>146.29182469</v>
      </c>
      <c r="AL192" s="15">
        <v>6.6931506849</v>
      </c>
      <c r="AM192" s="15">
        <v>100.74994463</v>
      </c>
      <c r="AN192" s="15">
        <v>98.325349126999996</v>
      </c>
      <c r="AO192" s="15">
        <v>153.10817388999999</v>
      </c>
      <c r="AP192" s="15">
        <v>5.2768493150999998</v>
      </c>
      <c r="AQ192" s="15">
        <v>0</v>
      </c>
      <c r="AU192" s="64">
        <v>158</v>
      </c>
      <c r="AV192" s="15">
        <v>739.07393354999999</v>
      </c>
      <c r="AW192" s="15">
        <v>96.724178777000006</v>
      </c>
      <c r="AX192" s="15">
        <v>112.60780945</v>
      </c>
      <c r="AY192" s="15">
        <v>133.85443074</v>
      </c>
      <c r="AZ192" s="15">
        <v>6.6931506849</v>
      </c>
      <c r="BA192" s="15">
        <v>149.62337765999999</v>
      </c>
      <c r="BB192" s="15">
        <v>98.731181777000003</v>
      </c>
      <c r="BC192" s="15">
        <v>53.226953832</v>
      </c>
      <c r="BD192" s="15">
        <v>4.9179284273999997</v>
      </c>
      <c r="BE192" s="15">
        <v>0</v>
      </c>
    </row>
    <row r="193" spans="5:57">
      <c r="E193" s="64">
        <v>159</v>
      </c>
      <c r="F193" s="15">
        <v>1046.9460643</v>
      </c>
      <c r="G193" s="15">
        <v>164.27392491000001</v>
      </c>
      <c r="H193" s="15">
        <v>186.49129171999999</v>
      </c>
      <c r="I193" s="15">
        <v>212.10808119000001</v>
      </c>
      <c r="J193" s="15">
        <v>6.6931506849</v>
      </c>
      <c r="K193" s="15">
        <v>24.977216549000001</v>
      </c>
      <c r="L193" s="15">
        <v>180.49821918999999</v>
      </c>
      <c r="M193" s="15">
        <v>244.40489905999999</v>
      </c>
      <c r="N193" s="15">
        <v>7.0575271479000001</v>
      </c>
      <c r="O193" s="15">
        <v>0</v>
      </c>
      <c r="S193" s="64">
        <v>159</v>
      </c>
      <c r="T193" s="15">
        <v>837.71887699000001</v>
      </c>
      <c r="U193" s="15">
        <v>130.70176663999999</v>
      </c>
      <c r="V193" s="15">
        <v>131.76551255999999</v>
      </c>
      <c r="W193" s="15">
        <v>88.707732120000003</v>
      </c>
      <c r="X193" s="15">
        <v>6.6931506849</v>
      </c>
      <c r="Y193" s="15">
        <v>281.21973372999997</v>
      </c>
      <c r="Z193" s="15">
        <v>121.20018795999999</v>
      </c>
      <c r="AA193" s="15">
        <v>83.163819447999998</v>
      </c>
      <c r="AB193" s="15">
        <v>5.8192468137000004</v>
      </c>
      <c r="AC193" s="15">
        <v>0</v>
      </c>
      <c r="AG193" s="64">
        <v>159</v>
      </c>
      <c r="AH193" s="15">
        <v>728.44740317000003</v>
      </c>
      <c r="AI193" s="15">
        <v>108.93751594</v>
      </c>
      <c r="AJ193" s="15">
        <v>134.96976386</v>
      </c>
      <c r="AK193" s="15">
        <v>146.11781651000001</v>
      </c>
      <c r="AL193" s="15">
        <v>6.6931506849</v>
      </c>
      <c r="AM193" s="15">
        <v>100.65225384999999</v>
      </c>
      <c r="AN193" s="15">
        <v>98.254549350000005</v>
      </c>
      <c r="AO193" s="15">
        <v>152.65891979</v>
      </c>
      <c r="AP193" s="15">
        <v>5.2768493150999998</v>
      </c>
      <c r="AQ193" s="15">
        <v>0</v>
      </c>
      <c r="AU193" s="64">
        <v>159</v>
      </c>
      <c r="AV193" s="15">
        <v>734.03634245000001</v>
      </c>
      <c r="AW193" s="15">
        <v>96.135845528000004</v>
      </c>
      <c r="AX193" s="15">
        <v>112.21187200999999</v>
      </c>
      <c r="AY193" s="15">
        <v>133.67497073999999</v>
      </c>
      <c r="AZ193" s="15">
        <v>6.6931506849</v>
      </c>
      <c r="BA193" s="15">
        <v>149.45801517999999</v>
      </c>
      <c r="BB193" s="15">
        <v>98.655667625000007</v>
      </c>
      <c r="BC193" s="15">
        <v>53.053097116000004</v>
      </c>
      <c r="BD193" s="15">
        <v>4.9179284273999997</v>
      </c>
      <c r="BE193" s="15">
        <v>0</v>
      </c>
    </row>
    <row r="194" spans="5:57">
      <c r="E194" s="64">
        <v>160</v>
      </c>
      <c r="F194" s="15">
        <v>1040.2940103000001</v>
      </c>
      <c r="G194" s="15">
        <v>162.95997356000001</v>
      </c>
      <c r="H194" s="15">
        <v>185.78542143999999</v>
      </c>
      <c r="I194" s="15">
        <v>211.91900962</v>
      </c>
      <c r="J194" s="15">
        <v>6.6931506849</v>
      </c>
      <c r="K194" s="15">
        <v>24.962637993000001</v>
      </c>
      <c r="L194" s="15">
        <v>180.38325506999999</v>
      </c>
      <c r="M194" s="15">
        <v>243.96900185999999</v>
      </c>
      <c r="N194" s="15">
        <v>7.0575271479000001</v>
      </c>
      <c r="O194" s="15">
        <v>0</v>
      </c>
      <c r="S194" s="64">
        <v>160</v>
      </c>
      <c r="T194" s="15">
        <v>831.73223852000001</v>
      </c>
      <c r="U194" s="15">
        <v>130.20762947</v>
      </c>
      <c r="V194" s="15">
        <v>131.40354929</v>
      </c>
      <c r="W194" s="15">
        <v>88.829040210000002</v>
      </c>
      <c r="X194" s="15">
        <v>6.6931506849</v>
      </c>
      <c r="Y194" s="15">
        <v>280.13259453000001</v>
      </c>
      <c r="Z194" s="15">
        <v>121.10880711999999</v>
      </c>
      <c r="AA194" s="15">
        <v>82.827324594999993</v>
      </c>
      <c r="AB194" s="15">
        <v>5.8192468137000004</v>
      </c>
      <c r="AC194" s="15">
        <v>0</v>
      </c>
      <c r="AG194" s="64">
        <v>160</v>
      </c>
      <c r="AH194" s="15">
        <v>723.53037572999995</v>
      </c>
      <c r="AI194" s="15">
        <v>108.30744073</v>
      </c>
      <c r="AJ194" s="15">
        <v>134.41532810999999</v>
      </c>
      <c r="AK194" s="15">
        <v>145.97132339999999</v>
      </c>
      <c r="AL194" s="15">
        <v>6.6931506849</v>
      </c>
      <c r="AM194" s="15">
        <v>100.55597772</v>
      </c>
      <c r="AN194" s="15">
        <v>98.182059676999998</v>
      </c>
      <c r="AO194" s="15">
        <v>152.21682224</v>
      </c>
      <c r="AP194" s="15">
        <v>5.2768493150999998</v>
      </c>
      <c r="AQ194" s="15">
        <v>0</v>
      </c>
      <c r="AU194" s="64">
        <v>160</v>
      </c>
      <c r="AV194" s="15">
        <v>728.78613851</v>
      </c>
      <c r="AW194" s="15">
        <v>95.6908107</v>
      </c>
      <c r="AX194" s="15">
        <v>111.85453154</v>
      </c>
      <c r="AY194" s="15">
        <v>133.52622819999999</v>
      </c>
      <c r="AZ194" s="15">
        <v>6.6931506849</v>
      </c>
      <c r="BA194" s="15">
        <v>149.29322309</v>
      </c>
      <c r="BB194" s="15">
        <v>98.578114205999995</v>
      </c>
      <c r="BC194" s="15">
        <v>52.880739558000002</v>
      </c>
      <c r="BD194" s="15">
        <v>4.9179284273999997</v>
      </c>
      <c r="BE194" s="15">
        <v>0</v>
      </c>
    </row>
    <row r="195" spans="5:57">
      <c r="E195" s="64">
        <v>161</v>
      </c>
      <c r="F195" s="15">
        <v>1033.0534023</v>
      </c>
      <c r="G195" s="15">
        <v>162.27898815</v>
      </c>
      <c r="H195" s="15">
        <v>185.07739441000001</v>
      </c>
      <c r="I195" s="15">
        <v>211.68768283</v>
      </c>
      <c r="J195" s="15">
        <v>6.6931506849</v>
      </c>
      <c r="K195" s="15">
        <v>24.948031863000001</v>
      </c>
      <c r="L195" s="15">
        <v>180.26592787999999</v>
      </c>
      <c r="M195" s="15">
        <v>243.53942208000001</v>
      </c>
      <c r="N195" s="15">
        <v>7.0575271479000001</v>
      </c>
      <c r="O195" s="15">
        <v>0</v>
      </c>
      <c r="S195" s="64">
        <v>161</v>
      </c>
      <c r="T195" s="15">
        <v>826.05581269000004</v>
      </c>
      <c r="U195" s="15">
        <v>129.38860324999999</v>
      </c>
      <c r="V195" s="15">
        <v>131.07486802</v>
      </c>
      <c r="W195" s="15">
        <v>88.931742705000005</v>
      </c>
      <c r="X195" s="15">
        <v>6.6931506849</v>
      </c>
      <c r="Y195" s="15">
        <v>279.04766554999998</v>
      </c>
      <c r="Z195" s="15">
        <v>121.01506021</v>
      </c>
      <c r="AA195" s="15">
        <v>82.493443741999997</v>
      </c>
      <c r="AB195" s="15">
        <v>5.8192468137000004</v>
      </c>
      <c r="AC195" s="15">
        <v>0</v>
      </c>
      <c r="AG195" s="64">
        <v>161</v>
      </c>
      <c r="AH195" s="15">
        <v>718.53523072999997</v>
      </c>
      <c r="AI195" s="15">
        <v>107.53799444000001</v>
      </c>
      <c r="AJ195" s="15">
        <v>134.06470623999999</v>
      </c>
      <c r="AK195" s="15">
        <v>145.83850505000001</v>
      </c>
      <c r="AL195" s="15">
        <v>6.6931506849</v>
      </c>
      <c r="AM195" s="15">
        <v>100.46119037</v>
      </c>
      <c r="AN195" s="15">
        <v>98.107756304000006</v>
      </c>
      <c r="AO195" s="15">
        <v>151.78164712</v>
      </c>
      <c r="AP195" s="15">
        <v>5.2768493150999998</v>
      </c>
      <c r="AQ195" s="15">
        <v>0</v>
      </c>
      <c r="AU195" s="64">
        <v>161</v>
      </c>
      <c r="AV195" s="15">
        <v>723.73297976000003</v>
      </c>
      <c r="AW195" s="15">
        <v>94.976568138999994</v>
      </c>
      <c r="AX195" s="15">
        <v>111.5721623</v>
      </c>
      <c r="AY195" s="15">
        <v>133.37467695999999</v>
      </c>
      <c r="AZ195" s="15">
        <v>6.6931506849</v>
      </c>
      <c r="BA195" s="15">
        <v>149.12908451000001</v>
      </c>
      <c r="BB195" s="15">
        <v>98.498397359999998</v>
      </c>
      <c r="BC195" s="15">
        <v>52.709760873</v>
      </c>
      <c r="BD195" s="15">
        <v>4.9179284273999997</v>
      </c>
      <c r="BE195" s="15">
        <v>0</v>
      </c>
    </row>
    <row r="196" spans="5:57">
      <c r="E196" s="64">
        <v>162</v>
      </c>
      <c r="F196" s="15">
        <v>1025.5817113000001</v>
      </c>
      <c r="G196" s="15">
        <v>161.61230169999999</v>
      </c>
      <c r="H196" s="15">
        <v>184.58615141999999</v>
      </c>
      <c r="I196" s="15">
        <v>211.45635602999999</v>
      </c>
      <c r="J196" s="15">
        <v>6.6931506849</v>
      </c>
      <c r="K196" s="15">
        <v>24.933397815999999</v>
      </c>
      <c r="L196" s="15">
        <v>180.14601354999999</v>
      </c>
      <c r="M196" s="15">
        <v>243.11579356999999</v>
      </c>
      <c r="N196" s="15">
        <v>7.0575271479000001</v>
      </c>
      <c r="O196" s="15">
        <v>0</v>
      </c>
      <c r="S196" s="64">
        <v>162</v>
      </c>
      <c r="T196" s="15">
        <v>820.64983352000002</v>
      </c>
      <c r="U196" s="15">
        <v>128.49888006</v>
      </c>
      <c r="V196" s="15">
        <v>130.55807185</v>
      </c>
      <c r="W196" s="15">
        <v>89.022810410000005</v>
      </c>
      <c r="X196" s="15">
        <v>6.6931506849</v>
      </c>
      <c r="Y196" s="15">
        <v>277.96545264000002</v>
      </c>
      <c r="Z196" s="15">
        <v>120.91879582</v>
      </c>
      <c r="AA196" s="15">
        <v>82.162018704000005</v>
      </c>
      <c r="AB196" s="15">
        <v>5.8192468137000004</v>
      </c>
      <c r="AC196" s="15">
        <v>0</v>
      </c>
      <c r="AG196" s="64">
        <v>162</v>
      </c>
      <c r="AH196" s="15">
        <v>713.50815541999998</v>
      </c>
      <c r="AI196" s="15">
        <v>106.93625105</v>
      </c>
      <c r="AJ196" s="15">
        <v>133.61183815999999</v>
      </c>
      <c r="AK196" s="15">
        <v>145.67216031999999</v>
      </c>
      <c r="AL196" s="15">
        <v>6.6931506849</v>
      </c>
      <c r="AM196" s="15">
        <v>100.36796593</v>
      </c>
      <c r="AN196" s="15">
        <v>98.031515428000006</v>
      </c>
      <c r="AO196" s="15">
        <v>151.35316029000001</v>
      </c>
      <c r="AP196" s="15">
        <v>5.2768493150999998</v>
      </c>
      <c r="AQ196" s="15">
        <v>0</v>
      </c>
      <c r="AU196" s="64">
        <v>162</v>
      </c>
      <c r="AV196" s="15">
        <v>718.76991888999999</v>
      </c>
      <c r="AW196" s="15">
        <v>94.413614996000007</v>
      </c>
      <c r="AX196" s="15">
        <v>111.07350716000001</v>
      </c>
      <c r="AY196" s="15">
        <v>133.19802433000001</v>
      </c>
      <c r="AZ196" s="15">
        <v>6.6931506849</v>
      </c>
      <c r="BA196" s="15">
        <v>148.96568256</v>
      </c>
      <c r="BB196" s="15">
        <v>98.416392924999997</v>
      </c>
      <c r="BC196" s="15">
        <v>52.540040775000001</v>
      </c>
      <c r="BD196" s="15">
        <v>4.9179284273999997</v>
      </c>
      <c r="BE196" s="15">
        <v>0</v>
      </c>
    </row>
    <row r="197" spans="5:57">
      <c r="E197" s="64">
        <v>163</v>
      </c>
      <c r="F197" s="15">
        <v>1018.5326968000001</v>
      </c>
      <c r="G197" s="15">
        <v>160.65844956999999</v>
      </c>
      <c r="H197" s="15">
        <v>183.95815958</v>
      </c>
      <c r="I197" s="15">
        <v>211.22626725000001</v>
      </c>
      <c r="J197" s="15">
        <v>6.6931506849</v>
      </c>
      <c r="K197" s="15">
        <v>24.918735508000001</v>
      </c>
      <c r="L197" s="15">
        <v>180.02328802</v>
      </c>
      <c r="M197" s="15">
        <v>242.69775018999999</v>
      </c>
      <c r="N197" s="15">
        <v>7.0575271479000001</v>
      </c>
      <c r="O197" s="15">
        <v>0</v>
      </c>
      <c r="S197" s="64">
        <v>163</v>
      </c>
      <c r="T197" s="15">
        <v>814.71554423999999</v>
      </c>
      <c r="U197" s="15">
        <v>127.91893782</v>
      </c>
      <c r="V197" s="15">
        <v>130.25980483999999</v>
      </c>
      <c r="W197" s="15">
        <v>89.113878115999995</v>
      </c>
      <c r="X197" s="15">
        <v>6.6931506849</v>
      </c>
      <c r="Y197" s="15">
        <v>276.88646161000003</v>
      </c>
      <c r="Z197" s="15">
        <v>120.81986248</v>
      </c>
      <c r="AA197" s="15">
        <v>81.832891296</v>
      </c>
      <c r="AB197" s="15">
        <v>5.8192468137000004</v>
      </c>
      <c r="AC197" s="15">
        <v>0</v>
      </c>
      <c r="AG197" s="64">
        <v>163</v>
      </c>
      <c r="AH197" s="15">
        <v>708.30510045999995</v>
      </c>
      <c r="AI197" s="15">
        <v>106.36719246</v>
      </c>
      <c r="AJ197" s="15">
        <v>133.30830279</v>
      </c>
      <c r="AK197" s="15">
        <v>145.49977773000001</v>
      </c>
      <c r="AL197" s="15">
        <v>6.6931506849</v>
      </c>
      <c r="AM197" s="15">
        <v>100.27637851999999</v>
      </c>
      <c r="AN197" s="15">
        <v>97.953213242000004</v>
      </c>
      <c r="AO197" s="15">
        <v>150.93112761</v>
      </c>
      <c r="AP197" s="15">
        <v>5.2768493150999998</v>
      </c>
      <c r="AQ197" s="15">
        <v>0</v>
      </c>
      <c r="AU197" s="64">
        <v>163</v>
      </c>
      <c r="AV197" s="15">
        <v>713.83111644999997</v>
      </c>
      <c r="AW197" s="15">
        <v>93.557220526999998</v>
      </c>
      <c r="AX197" s="15">
        <v>110.84403491</v>
      </c>
      <c r="AY197" s="15">
        <v>133.02137171000001</v>
      </c>
      <c r="AZ197" s="15">
        <v>6.6931506849</v>
      </c>
      <c r="BA197" s="15">
        <v>148.80310037000001</v>
      </c>
      <c r="BB197" s="15">
        <v>98.331976741999995</v>
      </c>
      <c r="BC197" s="15">
        <v>52.371458982</v>
      </c>
      <c r="BD197" s="15">
        <v>4.9179284273999997</v>
      </c>
      <c r="BE197" s="15">
        <v>0</v>
      </c>
    </row>
    <row r="198" spans="5:57">
      <c r="E198" s="64">
        <v>164</v>
      </c>
      <c r="F198" s="15">
        <v>1011.0560292</v>
      </c>
      <c r="G198" s="15">
        <v>160.07008848000001</v>
      </c>
      <c r="H198" s="15">
        <v>183.39078832999999</v>
      </c>
      <c r="I198" s="15">
        <v>210.99771996000001</v>
      </c>
      <c r="J198" s="15">
        <v>6.6931506849</v>
      </c>
      <c r="K198" s="15">
        <v>24.904044595999999</v>
      </c>
      <c r="L198" s="15">
        <v>179.89752723999999</v>
      </c>
      <c r="M198" s="15">
        <v>242.28492577</v>
      </c>
      <c r="N198" s="15">
        <v>7.0575271479000001</v>
      </c>
      <c r="O198" s="15">
        <v>0</v>
      </c>
      <c r="S198" s="64">
        <v>164</v>
      </c>
      <c r="T198" s="15">
        <v>808.95553276999999</v>
      </c>
      <c r="U198" s="15">
        <v>127.14556043</v>
      </c>
      <c r="V198" s="15">
        <v>129.97594831000001</v>
      </c>
      <c r="W198" s="15">
        <v>89.209692688999993</v>
      </c>
      <c r="X198" s="15">
        <v>6.6931506849</v>
      </c>
      <c r="Y198" s="15">
        <v>275.8111983</v>
      </c>
      <c r="Z198" s="15">
        <v>120.71810877999999</v>
      </c>
      <c r="AA198" s="15">
        <v>81.505903333999996</v>
      </c>
      <c r="AB198" s="15">
        <v>5.8192468137000004</v>
      </c>
      <c r="AC198" s="15">
        <v>0</v>
      </c>
      <c r="AG198" s="64">
        <v>164</v>
      </c>
      <c r="AH198" s="15">
        <v>703.38990208999996</v>
      </c>
      <c r="AI198" s="15">
        <v>105.73476573000001</v>
      </c>
      <c r="AJ198" s="15">
        <v>132.77614725999999</v>
      </c>
      <c r="AK198" s="15">
        <v>145.33152684999999</v>
      </c>
      <c r="AL198" s="15">
        <v>6.6931506849</v>
      </c>
      <c r="AM198" s="15">
        <v>100.18650226</v>
      </c>
      <c r="AN198" s="15">
        <v>97.872725942000002</v>
      </c>
      <c r="AO198" s="15">
        <v>150.51531496999999</v>
      </c>
      <c r="AP198" s="15">
        <v>5.2768493150999998</v>
      </c>
      <c r="AQ198" s="15">
        <v>0</v>
      </c>
      <c r="AU198" s="64">
        <v>164</v>
      </c>
      <c r="AV198" s="15">
        <v>708.74064601999999</v>
      </c>
      <c r="AW198" s="15">
        <v>92.897513368999995</v>
      </c>
      <c r="AX198" s="15">
        <v>110.56418898</v>
      </c>
      <c r="AY198" s="15">
        <v>132.85007343999999</v>
      </c>
      <c r="AZ198" s="15">
        <v>6.6931506849</v>
      </c>
      <c r="BA198" s="15">
        <v>148.64142106</v>
      </c>
      <c r="BB198" s="15">
        <v>98.245024649000001</v>
      </c>
      <c r="BC198" s="15">
        <v>52.203895207000002</v>
      </c>
      <c r="BD198" s="15">
        <v>4.9179284273999997</v>
      </c>
      <c r="BE198" s="15">
        <v>0</v>
      </c>
    </row>
    <row r="199" spans="5:57">
      <c r="E199" s="64">
        <v>165</v>
      </c>
      <c r="F199" s="15">
        <v>1004.5896188</v>
      </c>
      <c r="G199" s="15">
        <v>158.47271773</v>
      </c>
      <c r="H199" s="15">
        <v>182.82216951999999</v>
      </c>
      <c r="I199" s="15">
        <v>210.76917266000001</v>
      </c>
      <c r="J199" s="15">
        <v>6.6931506849</v>
      </c>
      <c r="K199" s="15">
        <v>24.889324736999999</v>
      </c>
      <c r="L199" s="15">
        <v>179.76850712000001</v>
      </c>
      <c r="M199" s="15">
        <v>241.87695416</v>
      </c>
      <c r="N199" s="15">
        <v>7.0575271479000001</v>
      </c>
      <c r="O199" s="15">
        <v>0</v>
      </c>
      <c r="S199" s="64">
        <v>165</v>
      </c>
      <c r="T199" s="15">
        <v>803.20230311</v>
      </c>
      <c r="U199" s="15">
        <v>126.52415422999999</v>
      </c>
      <c r="V199" s="15">
        <v>129.53617292999999</v>
      </c>
      <c r="W199" s="15">
        <v>89.302673087000002</v>
      </c>
      <c r="X199" s="15">
        <v>6.6931506849</v>
      </c>
      <c r="Y199" s="15">
        <v>274.74016854000001</v>
      </c>
      <c r="Z199" s="15">
        <v>120.61338326000001</v>
      </c>
      <c r="AA199" s="15">
        <v>81.180896633000003</v>
      </c>
      <c r="AB199" s="15">
        <v>5.8192468137000004</v>
      </c>
      <c r="AC199" s="15">
        <v>0</v>
      </c>
      <c r="AG199" s="64">
        <v>165</v>
      </c>
      <c r="AH199" s="15">
        <v>698.19745057</v>
      </c>
      <c r="AI199" s="15">
        <v>105.19528099999999</v>
      </c>
      <c r="AJ199" s="15">
        <v>132.42694385999999</v>
      </c>
      <c r="AK199" s="15">
        <v>145.16463499</v>
      </c>
      <c r="AL199" s="15">
        <v>6.6931506849</v>
      </c>
      <c r="AM199" s="15">
        <v>100.09841129</v>
      </c>
      <c r="AN199" s="15">
        <v>97.789929723</v>
      </c>
      <c r="AO199" s="15">
        <v>150.10548822999999</v>
      </c>
      <c r="AP199" s="15">
        <v>5.2768493150999998</v>
      </c>
      <c r="AQ199" s="15">
        <v>0</v>
      </c>
      <c r="AU199" s="64">
        <v>165</v>
      </c>
      <c r="AV199" s="15">
        <v>703.77349454</v>
      </c>
      <c r="AW199" s="15">
        <v>92.328254994999995</v>
      </c>
      <c r="AX199" s="15">
        <v>110.07196218999999</v>
      </c>
      <c r="AY199" s="15">
        <v>132.67738829999999</v>
      </c>
      <c r="AZ199" s="15">
        <v>6.6931506849</v>
      </c>
      <c r="BA199" s="15">
        <v>148.48072776000001</v>
      </c>
      <c r="BB199" s="15">
        <v>98.155412484999999</v>
      </c>
      <c r="BC199" s="15">
        <v>52.037229166000003</v>
      </c>
      <c r="BD199" s="15">
        <v>4.9179284273999997</v>
      </c>
      <c r="BE199" s="15">
        <v>0</v>
      </c>
    </row>
    <row r="200" spans="5:57">
      <c r="E200" s="64">
        <v>166</v>
      </c>
      <c r="F200" s="15">
        <v>997.45501492999995</v>
      </c>
      <c r="G200" s="15">
        <v>157.45935757999999</v>
      </c>
      <c r="H200" s="15">
        <v>182.33773360999999</v>
      </c>
      <c r="I200" s="15">
        <v>210.54062536999999</v>
      </c>
      <c r="J200" s="15">
        <v>6.6931506849</v>
      </c>
      <c r="K200" s="15">
        <v>24.874575587999999</v>
      </c>
      <c r="L200" s="15">
        <v>179.63600362</v>
      </c>
      <c r="M200" s="15">
        <v>241.47346920999999</v>
      </c>
      <c r="N200" s="15">
        <v>7.0575271479000001</v>
      </c>
      <c r="O200" s="15">
        <v>0</v>
      </c>
      <c r="S200" s="64">
        <v>166</v>
      </c>
      <c r="T200" s="15">
        <v>797.83548311000004</v>
      </c>
      <c r="U200" s="15">
        <v>125.49055251999999</v>
      </c>
      <c r="V200" s="15">
        <v>129.12218342</v>
      </c>
      <c r="W200" s="15">
        <v>89.395653486</v>
      </c>
      <c r="X200" s="15">
        <v>6.6931506849</v>
      </c>
      <c r="Y200" s="15">
        <v>273.67387815000001</v>
      </c>
      <c r="Z200" s="15">
        <v>120.5055345</v>
      </c>
      <c r="AA200" s="15">
        <v>80.857713008999994</v>
      </c>
      <c r="AB200" s="15">
        <v>5.8192468137000004</v>
      </c>
      <c r="AC200" s="15">
        <v>0</v>
      </c>
      <c r="AG200" s="64">
        <v>166</v>
      </c>
      <c r="AH200" s="15">
        <v>693.11048798000002</v>
      </c>
      <c r="AI200" s="15">
        <v>104.58073861</v>
      </c>
      <c r="AJ200" s="15">
        <v>132.05194195999999</v>
      </c>
      <c r="AK200" s="15">
        <v>144.99311034999999</v>
      </c>
      <c r="AL200" s="15">
        <v>6.6931506849</v>
      </c>
      <c r="AM200" s="15">
        <v>100.01217972000001</v>
      </c>
      <c r="AN200" s="15">
        <v>97.704700779999996</v>
      </c>
      <c r="AO200" s="15">
        <v>149.70141326000001</v>
      </c>
      <c r="AP200" s="15">
        <v>5.2768493150999998</v>
      </c>
      <c r="AQ200" s="15">
        <v>0</v>
      </c>
      <c r="AU200" s="64">
        <v>166</v>
      </c>
      <c r="AV200" s="15">
        <v>698.46858856999995</v>
      </c>
      <c r="AW200" s="15">
        <v>91.838025619999996</v>
      </c>
      <c r="AX200" s="15">
        <v>109.84165994</v>
      </c>
      <c r="AY200" s="15">
        <v>132.50150409</v>
      </c>
      <c r="AZ200" s="15">
        <v>6.6931506849</v>
      </c>
      <c r="BA200" s="15">
        <v>148.32110359000001</v>
      </c>
      <c r="BB200" s="15">
        <v>98.063016090999994</v>
      </c>
      <c r="BC200" s="15">
        <v>51.871340574999998</v>
      </c>
      <c r="BD200" s="15">
        <v>4.9179284273999997</v>
      </c>
      <c r="BE200" s="15">
        <v>0</v>
      </c>
    </row>
    <row r="201" spans="5:57">
      <c r="E201" s="64">
        <v>167</v>
      </c>
      <c r="F201" s="15">
        <v>989.85166497</v>
      </c>
      <c r="G201" s="15">
        <v>156.86712068</v>
      </c>
      <c r="H201" s="15">
        <v>181.90092053000001</v>
      </c>
      <c r="I201" s="15">
        <v>210.31207807999999</v>
      </c>
      <c r="J201" s="15">
        <v>6.6931506849</v>
      </c>
      <c r="K201" s="15">
        <v>24.859796803999998</v>
      </c>
      <c r="L201" s="15">
        <v>179.49979267000001</v>
      </c>
      <c r="M201" s="15">
        <v>241.07410476000001</v>
      </c>
      <c r="N201" s="15">
        <v>7.0575271479000001</v>
      </c>
      <c r="O201" s="15">
        <v>0</v>
      </c>
      <c r="S201" s="64">
        <v>167</v>
      </c>
      <c r="T201" s="15">
        <v>792.08006152999997</v>
      </c>
      <c r="U201" s="15">
        <v>124.82219318999999</v>
      </c>
      <c r="V201" s="15">
        <v>128.73155310000001</v>
      </c>
      <c r="W201" s="15">
        <v>89.488633883999995</v>
      </c>
      <c r="X201" s="15">
        <v>6.6931506849</v>
      </c>
      <c r="Y201" s="15">
        <v>272.61283297</v>
      </c>
      <c r="Z201" s="15">
        <v>120.39441105</v>
      </c>
      <c r="AA201" s="15">
        <v>80.536194277000007</v>
      </c>
      <c r="AB201" s="15">
        <v>5.8192468137000004</v>
      </c>
      <c r="AC201" s="15">
        <v>0</v>
      </c>
      <c r="AG201" s="64">
        <v>167</v>
      </c>
      <c r="AH201" s="15">
        <v>687.71104466999998</v>
      </c>
      <c r="AI201" s="15">
        <v>104.14629408</v>
      </c>
      <c r="AJ201" s="15">
        <v>131.80932293000001</v>
      </c>
      <c r="AK201" s="15">
        <v>144.82158572</v>
      </c>
      <c r="AL201" s="15">
        <v>6.6931506849</v>
      </c>
      <c r="AM201" s="15">
        <v>99.927881694999996</v>
      </c>
      <c r="AN201" s="15">
        <v>97.616915309999996</v>
      </c>
      <c r="AO201" s="15">
        <v>149.30285592999999</v>
      </c>
      <c r="AP201" s="15">
        <v>5.2768493150999998</v>
      </c>
      <c r="AQ201" s="15">
        <v>0</v>
      </c>
      <c r="AU201" s="64">
        <v>167</v>
      </c>
      <c r="AV201" s="15">
        <v>693.27910670999995</v>
      </c>
      <c r="AW201" s="15">
        <v>91.384971571999998</v>
      </c>
      <c r="AX201" s="15">
        <v>109.45875828</v>
      </c>
      <c r="AY201" s="15">
        <v>132.32561989000001</v>
      </c>
      <c r="AZ201" s="15">
        <v>6.6931506849</v>
      </c>
      <c r="BA201" s="15">
        <v>148.16263168</v>
      </c>
      <c r="BB201" s="15">
        <v>97.967711305999998</v>
      </c>
      <c r="BC201" s="15">
        <v>51.706109148000003</v>
      </c>
      <c r="BD201" s="15">
        <v>4.9179284273999997</v>
      </c>
      <c r="BE201" s="15">
        <v>0</v>
      </c>
    </row>
    <row r="202" spans="5:57">
      <c r="E202" s="64">
        <v>168</v>
      </c>
      <c r="F202" s="15">
        <v>982.25971230000005</v>
      </c>
      <c r="G202" s="15">
        <v>156.12875604999999</v>
      </c>
      <c r="H202" s="15">
        <v>181.59883787000001</v>
      </c>
      <c r="I202" s="15">
        <v>210.08353077999999</v>
      </c>
      <c r="J202" s="15">
        <v>6.6931506849</v>
      </c>
      <c r="K202" s="15">
        <v>24.844988043000001</v>
      </c>
      <c r="L202" s="15">
        <v>179.3596502</v>
      </c>
      <c r="M202" s="15">
        <v>240.67849466999999</v>
      </c>
      <c r="N202" s="15">
        <v>7.0575271479000001</v>
      </c>
      <c r="O202" s="15">
        <v>0</v>
      </c>
      <c r="S202" s="64">
        <v>168</v>
      </c>
      <c r="T202" s="15">
        <v>786.49810980999996</v>
      </c>
      <c r="U202" s="15">
        <v>123.98355712999999</v>
      </c>
      <c r="V202" s="15">
        <v>128.33772966999999</v>
      </c>
      <c r="W202" s="15">
        <v>89.581614282000004</v>
      </c>
      <c r="X202" s="15">
        <v>6.6931506849</v>
      </c>
      <c r="Y202" s="15">
        <v>271.55753881999999</v>
      </c>
      <c r="Z202" s="15">
        <v>120.27986147</v>
      </c>
      <c r="AA202" s="15">
        <v>80.216182251999996</v>
      </c>
      <c r="AB202" s="15">
        <v>5.8192468137000004</v>
      </c>
      <c r="AC202" s="15">
        <v>0</v>
      </c>
      <c r="AG202" s="64">
        <v>168</v>
      </c>
      <c r="AH202" s="15">
        <v>682.70691246000001</v>
      </c>
      <c r="AI202" s="15">
        <v>103.43493322</v>
      </c>
      <c r="AJ202" s="15">
        <v>131.44830912</v>
      </c>
      <c r="AK202" s="15">
        <v>144.65006108</v>
      </c>
      <c r="AL202" s="15">
        <v>6.6931506849</v>
      </c>
      <c r="AM202" s="15">
        <v>99.845591326000005</v>
      </c>
      <c r="AN202" s="15">
        <v>97.526449506000006</v>
      </c>
      <c r="AO202" s="15">
        <v>148.90958211</v>
      </c>
      <c r="AP202" s="15">
        <v>5.2768493150999998</v>
      </c>
      <c r="AQ202" s="15">
        <v>0</v>
      </c>
      <c r="AU202" s="64">
        <v>168</v>
      </c>
      <c r="AV202" s="15">
        <v>688.15027348000001</v>
      </c>
      <c r="AW202" s="15">
        <v>90.776727519000005</v>
      </c>
      <c r="AX202" s="15">
        <v>109.17039799</v>
      </c>
      <c r="AY202" s="15">
        <v>132.14973567999999</v>
      </c>
      <c r="AZ202" s="15">
        <v>6.6931506849</v>
      </c>
      <c r="BA202" s="15">
        <v>148.00539513999999</v>
      </c>
      <c r="BB202" s="15">
        <v>97.869373968999994</v>
      </c>
      <c r="BC202" s="15">
        <v>51.541414601</v>
      </c>
      <c r="BD202" s="15">
        <v>4.9179284273999997</v>
      </c>
      <c r="BE202" s="15">
        <v>0</v>
      </c>
    </row>
    <row r="203" spans="5:57">
      <c r="E203" s="64">
        <v>169</v>
      </c>
      <c r="F203" s="15">
        <v>975.18808179999996</v>
      </c>
      <c r="G203" s="15">
        <v>155.11856456999999</v>
      </c>
      <c r="H203" s="15">
        <v>181.04825991000001</v>
      </c>
      <c r="I203" s="15">
        <v>209.85498349</v>
      </c>
      <c r="J203" s="15">
        <v>6.6931506849</v>
      </c>
      <c r="K203" s="15">
        <v>24.830148961999999</v>
      </c>
      <c r="L203" s="15">
        <v>179.21535215</v>
      </c>
      <c r="M203" s="15">
        <v>240.28627277999999</v>
      </c>
      <c r="N203" s="15">
        <v>7.0575271479000001</v>
      </c>
      <c r="O203" s="15">
        <v>0</v>
      </c>
      <c r="S203" s="64">
        <v>169</v>
      </c>
      <c r="T203" s="15">
        <v>780.24101918999997</v>
      </c>
      <c r="U203" s="15">
        <v>123.62466187</v>
      </c>
      <c r="V203" s="15">
        <v>128.13930432000001</v>
      </c>
      <c r="W203" s="15">
        <v>89.674594681000002</v>
      </c>
      <c r="X203" s="15">
        <v>6.6931506849</v>
      </c>
      <c r="Y203" s="15">
        <v>270.50850152999999</v>
      </c>
      <c r="Z203" s="15">
        <v>120.16173434</v>
      </c>
      <c r="AA203" s="15">
        <v>79.897518751000007</v>
      </c>
      <c r="AB203" s="15">
        <v>5.8192468137000004</v>
      </c>
      <c r="AC203" s="15">
        <v>0</v>
      </c>
      <c r="AG203" s="64">
        <v>169</v>
      </c>
      <c r="AH203" s="15">
        <v>677.57126650999999</v>
      </c>
      <c r="AI203" s="15">
        <v>102.84802205</v>
      </c>
      <c r="AJ203" s="15">
        <v>131.09435937000001</v>
      </c>
      <c r="AK203" s="15">
        <v>144.47853645000001</v>
      </c>
      <c r="AL203" s="15">
        <v>6.6931506849</v>
      </c>
      <c r="AM203" s="15">
        <v>99.765382743000004</v>
      </c>
      <c r="AN203" s="15">
        <v>97.433179564</v>
      </c>
      <c r="AO203" s="15">
        <v>148.52135766000001</v>
      </c>
      <c r="AP203" s="15">
        <v>5.2768493150999998</v>
      </c>
      <c r="AQ203" s="15">
        <v>0</v>
      </c>
      <c r="AU203" s="64">
        <v>169</v>
      </c>
      <c r="AV203" s="15">
        <v>682.70447582999998</v>
      </c>
      <c r="AW203" s="15">
        <v>90.408402680999998</v>
      </c>
      <c r="AX203" s="15">
        <v>108.95908289</v>
      </c>
      <c r="AY203" s="15">
        <v>131.97385147</v>
      </c>
      <c r="AZ203" s="15">
        <v>6.6931506849</v>
      </c>
      <c r="BA203" s="15">
        <v>147.84947711999999</v>
      </c>
      <c r="BB203" s="15">
        <v>97.767879918999995</v>
      </c>
      <c r="BC203" s="15">
        <v>51.377136649000001</v>
      </c>
      <c r="BD203" s="15">
        <v>4.9179284273999997</v>
      </c>
      <c r="BE203" s="15">
        <v>0</v>
      </c>
    </row>
    <row r="204" spans="5:57">
      <c r="E204" s="64">
        <v>170</v>
      </c>
      <c r="F204" s="15">
        <v>968.32307173000004</v>
      </c>
      <c r="G204" s="15">
        <v>154.31933935999999</v>
      </c>
      <c r="H204" s="15">
        <v>180.123108</v>
      </c>
      <c r="I204" s="15">
        <v>209.58342345</v>
      </c>
      <c r="J204" s="15">
        <v>6.6931506849</v>
      </c>
      <c r="K204" s="15">
        <v>24.815279216</v>
      </c>
      <c r="L204" s="15">
        <v>179.06667446</v>
      </c>
      <c r="M204" s="15">
        <v>239.89707293000001</v>
      </c>
      <c r="N204" s="15">
        <v>7.0575271479000001</v>
      </c>
      <c r="O204" s="15">
        <v>0</v>
      </c>
      <c r="S204" s="64">
        <v>170</v>
      </c>
      <c r="T204" s="15">
        <v>774.21270770000001</v>
      </c>
      <c r="U204" s="15">
        <v>123.11777315</v>
      </c>
      <c r="V204" s="15">
        <v>127.86368465</v>
      </c>
      <c r="W204" s="15">
        <v>89.763983741999994</v>
      </c>
      <c r="X204" s="15">
        <v>6.6931506849</v>
      </c>
      <c r="Y204" s="15">
        <v>269.46622693</v>
      </c>
      <c r="Z204" s="15">
        <v>120.0398782</v>
      </c>
      <c r="AA204" s="15">
        <v>79.580045587000001</v>
      </c>
      <c r="AB204" s="15">
        <v>5.8192468137000004</v>
      </c>
      <c r="AC204" s="15">
        <v>0</v>
      </c>
      <c r="AG204" s="64">
        <v>170</v>
      </c>
      <c r="AH204" s="15">
        <v>672.1508288</v>
      </c>
      <c r="AI204" s="15">
        <v>102.61091353</v>
      </c>
      <c r="AJ204" s="15">
        <v>130.67539873000001</v>
      </c>
      <c r="AK204" s="15">
        <v>144.30701181000001</v>
      </c>
      <c r="AL204" s="15">
        <v>6.6931506849</v>
      </c>
      <c r="AM204" s="15">
        <v>99.687330071999995</v>
      </c>
      <c r="AN204" s="15">
        <v>97.336981679999994</v>
      </c>
      <c r="AO204" s="15">
        <v>148.13794845999999</v>
      </c>
      <c r="AP204" s="15">
        <v>5.2768493150999998</v>
      </c>
      <c r="AQ204" s="15">
        <v>0</v>
      </c>
      <c r="AU204" s="64">
        <v>170</v>
      </c>
      <c r="AV204" s="15">
        <v>677.21831310000005</v>
      </c>
      <c r="AW204" s="15">
        <v>90.047169775</v>
      </c>
      <c r="AX204" s="15">
        <v>108.78886482</v>
      </c>
      <c r="AY204" s="15">
        <v>131.79014340000001</v>
      </c>
      <c r="AZ204" s="15">
        <v>6.6931506849</v>
      </c>
      <c r="BA204" s="15">
        <v>147.69496072000001</v>
      </c>
      <c r="BB204" s="15">
        <v>97.663104996000001</v>
      </c>
      <c r="BC204" s="15">
        <v>51.213155008000001</v>
      </c>
      <c r="BD204" s="15">
        <v>4.9179284273999997</v>
      </c>
      <c r="BE204" s="15">
        <v>0</v>
      </c>
    </row>
    <row r="205" spans="5:57">
      <c r="E205" s="64">
        <v>171</v>
      </c>
      <c r="F205" s="15">
        <v>960.75364095999998</v>
      </c>
      <c r="G205" s="15">
        <v>153.80850580000001</v>
      </c>
      <c r="H205" s="15">
        <v>179.57225231999999</v>
      </c>
      <c r="I205" s="15">
        <v>209.35359621999999</v>
      </c>
      <c r="J205" s="15">
        <v>6.6931506849</v>
      </c>
      <c r="K205" s="15">
        <v>24.800378464000001</v>
      </c>
      <c r="L205" s="15">
        <v>178.91339307000001</v>
      </c>
      <c r="M205" s="15">
        <v>239.51052897</v>
      </c>
      <c r="N205" s="15">
        <v>7.0575271479000001</v>
      </c>
      <c r="O205" s="15">
        <v>0</v>
      </c>
      <c r="S205" s="64">
        <v>171</v>
      </c>
      <c r="T205" s="15">
        <v>768.49710615000004</v>
      </c>
      <c r="U205" s="15">
        <v>122.55711339</v>
      </c>
      <c r="V205" s="15">
        <v>127.37148826000001</v>
      </c>
      <c r="W205" s="15">
        <v>89.811010608999993</v>
      </c>
      <c r="X205" s="15">
        <v>6.6931506849</v>
      </c>
      <c r="Y205" s="15">
        <v>268.43122084999999</v>
      </c>
      <c r="Z205" s="15">
        <v>119.91414162</v>
      </c>
      <c r="AA205" s="15">
        <v>79.263604577999999</v>
      </c>
      <c r="AB205" s="15">
        <v>5.8192468137000004</v>
      </c>
      <c r="AC205" s="15">
        <v>0</v>
      </c>
      <c r="AG205" s="64">
        <v>171</v>
      </c>
      <c r="AH205" s="15">
        <v>666.99985072000004</v>
      </c>
      <c r="AI205" s="15">
        <v>101.97521677</v>
      </c>
      <c r="AJ205" s="15">
        <v>130.41967111</v>
      </c>
      <c r="AK205" s="15">
        <v>144.10138275</v>
      </c>
      <c r="AL205" s="15">
        <v>6.6931506849</v>
      </c>
      <c r="AM205" s="15">
        <v>99.611507438000004</v>
      </c>
      <c r="AN205" s="15">
        <v>97.237732047999998</v>
      </c>
      <c r="AO205" s="15">
        <v>147.75912037000001</v>
      </c>
      <c r="AP205" s="15">
        <v>5.2768493150999998</v>
      </c>
      <c r="AQ205" s="15">
        <v>0</v>
      </c>
      <c r="AU205" s="64">
        <v>171</v>
      </c>
      <c r="AV205" s="15">
        <v>672.08525858999997</v>
      </c>
      <c r="AW205" s="15">
        <v>89.506933777</v>
      </c>
      <c r="AX205" s="15">
        <v>108.47534051</v>
      </c>
      <c r="AY205" s="15">
        <v>131.57563643</v>
      </c>
      <c r="AZ205" s="15">
        <v>6.6931506849</v>
      </c>
      <c r="BA205" s="15">
        <v>147.54192909</v>
      </c>
      <c r="BB205" s="15">
        <v>97.554925040000001</v>
      </c>
      <c r="BC205" s="15">
        <v>51.049349393</v>
      </c>
      <c r="BD205" s="15">
        <v>4.9179284273999997</v>
      </c>
      <c r="BE205" s="15">
        <v>0</v>
      </c>
    </row>
    <row r="206" spans="5:57">
      <c r="E206" s="64">
        <v>172</v>
      </c>
      <c r="F206" s="15">
        <v>952.82526627000004</v>
      </c>
      <c r="G206" s="15">
        <v>153.50787141999999</v>
      </c>
      <c r="H206" s="15">
        <v>179.16359041999999</v>
      </c>
      <c r="I206" s="15">
        <v>209.13031995</v>
      </c>
      <c r="J206" s="15">
        <v>6.6931506849</v>
      </c>
      <c r="K206" s="15">
        <v>24.785446360000002</v>
      </c>
      <c r="L206" s="15">
        <v>178.75528389999999</v>
      </c>
      <c r="M206" s="15">
        <v>239.12627474000001</v>
      </c>
      <c r="N206" s="15">
        <v>7.0575271479000001</v>
      </c>
      <c r="O206" s="15">
        <v>0</v>
      </c>
      <c r="S206" s="64">
        <v>172</v>
      </c>
      <c r="T206" s="15">
        <v>763.08944282000004</v>
      </c>
      <c r="U206" s="15">
        <v>121.59563935</v>
      </c>
      <c r="V206" s="15">
        <v>126.92314901</v>
      </c>
      <c r="W206" s="15">
        <v>89.907056412000003</v>
      </c>
      <c r="X206" s="15">
        <v>6.6931506849</v>
      </c>
      <c r="Y206" s="15">
        <v>267.40398912000001</v>
      </c>
      <c r="Z206" s="15">
        <v>119.78437316999999</v>
      </c>
      <c r="AA206" s="15">
        <v>78.948037537999994</v>
      </c>
      <c r="AB206" s="15">
        <v>5.8192468137000004</v>
      </c>
      <c r="AC206" s="15">
        <v>0</v>
      </c>
      <c r="AG206" s="64">
        <v>172</v>
      </c>
      <c r="AH206" s="15">
        <v>662.23055276000002</v>
      </c>
      <c r="AI206" s="15">
        <v>101.19339221</v>
      </c>
      <c r="AJ206" s="15">
        <v>129.92542097</v>
      </c>
      <c r="AK206" s="15">
        <v>143.89872389999999</v>
      </c>
      <c r="AL206" s="15">
        <v>6.6931506849</v>
      </c>
      <c r="AM206" s="15">
        <v>99.537988967000004</v>
      </c>
      <c r="AN206" s="15">
        <v>97.135306864</v>
      </c>
      <c r="AO206" s="15">
        <v>147.38463927000001</v>
      </c>
      <c r="AP206" s="15">
        <v>5.2768493150999998</v>
      </c>
      <c r="AQ206" s="15">
        <v>0</v>
      </c>
      <c r="AU206" s="64">
        <v>172</v>
      </c>
      <c r="AV206" s="15">
        <v>667.12854572000003</v>
      </c>
      <c r="AW206" s="15">
        <v>88.987208346000003</v>
      </c>
      <c r="AX206" s="15">
        <v>107.92172735</v>
      </c>
      <c r="AY206" s="15">
        <v>131.40436611000001</v>
      </c>
      <c r="AZ206" s="15">
        <v>6.6931506849</v>
      </c>
      <c r="BA206" s="15">
        <v>147.39046533000001</v>
      </c>
      <c r="BB206" s="15">
        <v>97.443215887999997</v>
      </c>
      <c r="BC206" s="15">
        <v>50.885599519000003</v>
      </c>
      <c r="BD206" s="15">
        <v>4.9179284273999997</v>
      </c>
      <c r="BE206" s="15">
        <v>0</v>
      </c>
    </row>
    <row r="207" spans="5:57">
      <c r="E207" s="64">
        <v>173</v>
      </c>
      <c r="F207" s="15">
        <v>945.23076375000005</v>
      </c>
      <c r="G207" s="15">
        <v>153.00522042</v>
      </c>
      <c r="H207" s="15">
        <v>178.62307297999999</v>
      </c>
      <c r="I207" s="15">
        <v>208.90704367999999</v>
      </c>
      <c r="J207" s="15">
        <v>6.6931506849</v>
      </c>
      <c r="K207" s="15">
        <v>24.770482563000002</v>
      </c>
      <c r="L207" s="15">
        <v>178.59212291</v>
      </c>
      <c r="M207" s="15">
        <v>238.74394411</v>
      </c>
      <c r="N207" s="15">
        <v>7.0575271479000001</v>
      </c>
      <c r="O207" s="15">
        <v>0</v>
      </c>
      <c r="S207" s="64">
        <v>173</v>
      </c>
      <c r="T207" s="15">
        <v>757.20141756999999</v>
      </c>
      <c r="U207" s="15">
        <v>121.18870303999999</v>
      </c>
      <c r="V207" s="15">
        <v>126.39786153999999</v>
      </c>
      <c r="W207" s="15">
        <v>90.005874618000007</v>
      </c>
      <c r="X207" s="15">
        <v>6.6931506849</v>
      </c>
      <c r="Y207" s="15">
        <v>266.38503756</v>
      </c>
      <c r="Z207" s="15">
        <v>119.6504214</v>
      </c>
      <c r="AA207" s="15">
        <v>78.633186281999997</v>
      </c>
      <c r="AB207" s="15">
        <v>5.8192468137000004</v>
      </c>
      <c r="AC207" s="15">
        <v>0</v>
      </c>
      <c r="AG207" s="64">
        <v>173</v>
      </c>
      <c r="AH207" s="15">
        <v>656.81451625</v>
      </c>
      <c r="AI207" s="15">
        <v>100.82512623</v>
      </c>
      <c r="AJ207" s="15">
        <v>129.62679195999999</v>
      </c>
      <c r="AK207" s="15">
        <v>143.73362388999999</v>
      </c>
      <c r="AL207" s="15">
        <v>6.6931506849</v>
      </c>
      <c r="AM207" s="15">
        <v>99.466848784999996</v>
      </c>
      <c r="AN207" s="15">
        <v>97.029582323</v>
      </c>
      <c r="AO207" s="15">
        <v>147.01427102</v>
      </c>
      <c r="AP207" s="15">
        <v>5.2768493150999998</v>
      </c>
      <c r="AQ207" s="15">
        <v>0</v>
      </c>
      <c r="AU207" s="64">
        <v>173</v>
      </c>
      <c r="AV207" s="15">
        <v>662.02581591000001</v>
      </c>
      <c r="AW207" s="15">
        <v>88.433822332000005</v>
      </c>
      <c r="AX207" s="15">
        <v>107.54609395999999</v>
      </c>
      <c r="AY207" s="15">
        <v>131.23479352999999</v>
      </c>
      <c r="AZ207" s="15">
        <v>6.6931506849</v>
      </c>
      <c r="BA207" s="15">
        <v>147.24065257000001</v>
      </c>
      <c r="BB207" s="15">
        <v>97.327853382000001</v>
      </c>
      <c r="BC207" s="15">
        <v>50.721785101000002</v>
      </c>
      <c r="BD207" s="15">
        <v>4.9179284273999997</v>
      </c>
      <c r="BE207" s="15">
        <v>0</v>
      </c>
    </row>
    <row r="208" spans="5:57">
      <c r="E208" s="64">
        <v>174</v>
      </c>
      <c r="F208" s="15">
        <v>937.89744915000006</v>
      </c>
      <c r="G208" s="15">
        <v>152.07590529000001</v>
      </c>
      <c r="H208" s="15">
        <v>178.24803175</v>
      </c>
      <c r="I208" s="15">
        <v>208.68376739999999</v>
      </c>
      <c r="J208" s="15">
        <v>6.6931506849</v>
      </c>
      <c r="K208" s="15">
        <v>24.755486728000001</v>
      </c>
      <c r="L208" s="15">
        <v>178.42368601999999</v>
      </c>
      <c r="M208" s="15">
        <v>238.3631709</v>
      </c>
      <c r="N208" s="15">
        <v>7.0575271479000001</v>
      </c>
      <c r="O208" s="15">
        <v>0</v>
      </c>
      <c r="S208" s="64">
        <v>174</v>
      </c>
      <c r="T208" s="15">
        <v>751.40633518000004</v>
      </c>
      <c r="U208" s="15">
        <v>120.45998068999999</v>
      </c>
      <c r="V208" s="15">
        <v>126.10141725</v>
      </c>
      <c r="W208" s="15">
        <v>90.104692823999997</v>
      </c>
      <c r="X208" s="15">
        <v>6.6931506849</v>
      </c>
      <c r="Y208" s="15">
        <v>265.37487200999999</v>
      </c>
      <c r="Z208" s="15">
        <v>119.51213488</v>
      </c>
      <c r="AA208" s="15">
        <v>78.318892626999997</v>
      </c>
      <c r="AB208" s="15">
        <v>5.8192468137000004</v>
      </c>
      <c r="AC208" s="15">
        <v>0</v>
      </c>
      <c r="AG208" s="64">
        <v>174</v>
      </c>
      <c r="AH208" s="15">
        <v>651.89989936999996</v>
      </c>
      <c r="AI208" s="15">
        <v>100.15084959000001</v>
      </c>
      <c r="AJ208" s="15">
        <v>129.13275399</v>
      </c>
      <c r="AK208" s="15">
        <v>143.56852387999999</v>
      </c>
      <c r="AL208" s="15">
        <v>6.6931506849</v>
      </c>
      <c r="AM208" s="15">
        <v>99.398161017999996</v>
      </c>
      <c r="AN208" s="15">
        <v>96.920434620999998</v>
      </c>
      <c r="AO208" s="15">
        <v>146.64778149</v>
      </c>
      <c r="AP208" s="15">
        <v>5.2768493150999998</v>
      </c>
      <c r="AQ208" s="15">
        <v>0</v>
      </c>
      <c r="AU208" s="64">
        <v>174</v>
      </c>
      <c r="AV208" s="15">
        <v>656.78715739999996</v>
      </c>
      <c r="AW208" s="15">
        <v>87.917543789000007</v>
      </c>
      <c r="AX208" s="15">
        <v>107.26928181</v>
      </c>
      <c r="AY208" s="15">
        <v>131.06522095</v>
      </c>
      <c r="AZ208" s="15">
        <v>6.6931506849</v>
      </c>
      <c r="BA208" s="15">
        <v>147.09257395</v>
      </c>
      <c r="BB208" s="15">
        <v>97.208713360999994</v>
      </c>
      <c r="BC208" s="15">
        <v>50.557785854999999</v>
      </c>
      <c r="BD208" s="15">
        <v>4.9179284273999997</v>
      </c>
      <c r="BE208" s="15">
        <v>0</v>
      </c>
    </row>
    <row r="209" spans="5:57">
      <c r="E209" s="64">
        <v>175</v>
      </c>
      <c r="F209" s="15">
        <v>930.38940090999995</v>
      </c>
      <c r="G209" s="15">
        <v>151.40612745999999</v>
      </c>
      <c r="H209" s="15">
        <v>177.78818684999999</v>
      </c>
      <c r="I209" s="15">
        <v>208.46049113000001</v>
      </c>
      <c r="J209" s="15">
        <v>6.6931506849</v>
      </c>
      <c r="K209" s="15">
        <v>24.740458512</v>
      </c>
      <c r="L209" s="15">
        <v>178.24974918000001</v>
      </c>
      <c r="M209" s="15">
        <v>237.98358897</v>
      </c>
      <c r="N209" s="15">
        <v>7.0575271479000001</v>
      </c>
      <c r="O209" s="15">
        <v>0</v>
      </c>
      <c r="S209" s="64">
        <v>175</v>
      </c>
      <c r="T209" s="15">
        <v>745.75560572999996</v>
      </c>
      <c r="U209" s="15">
        <v>119.88411876000001</v>
      </c>
      <c r="V209" s="15">
        <v>125.5077596</v>
      </c>
      <c r="W209" s="15">
        <v>90.203511031000005</v>
      </c>
      <c r="X209" s="15">
        <v>6.6931506849</v>
      </c>
      <c r="Y209" s="15">
        <v>264.37399828999997</v>
      </c>
      <c r="Z209" s="15">
        <v>119.36936217</v>
      </c>
      <c r="AA209" s="15">
        <v>78.004998387000001</v>
      </c>
      <c r="AB209" s="15">
        <v>5.8192468137000004</v>
      </c>
      <c r="AC209" s="15">
        <v>0</v>
      </c>
      <c r="AG209" s="64">
        <v>175</v>
      </c>
      <c r="AH209" s="15">
        <v>646.91502290999995</v>
      </c>
      <c r="AI209" s="15">
        <v>99.630252593999998</v>
      </c>
      <c r="AJ209" s="15">
        <v>128.55529594999999</v>
      </c>
      <c r="AK209" s="15">
        <v>143.40342386</v>
      </c>
      <c r="AL209" s="15">
        <v>6.6931506849</v>
      </c>
      <c r="AM209" s="15">
        <v>99.331999791000001</v>
      </c>
      <c r="AN209" s="15">
        <v>96.807739951000002</v>
      </c>
      <c r="AO209" s="15">
        <v>146.28493656000001</v>
      </c>
      <c r="AP209" s="15">
        <v>5.2768493150999998</v>
      </c>
      <c r="AQ209" s="15">
        <v>0</v>
      </c>
      <c r="AU209" s="64">
        <v>175</v>
      </c>
      <c r="AV209" s="15">
        <v>651.80479162999995</v>
      </c>
      <c r="AW209" s="15">
        <v>87.389911337000001</v>
      </c>
      <c r="AX209" s="15">
        <v>106.74753083</v>
      </c>
      <c r="AY209" s="15">
        <v>130.89564837</v>
      </c>
      <c r="AZ209" s="15">
        <v>6.6931506849</v>
      </c>
      <c r="BA209" s="15">
        <v>146.94631258000001</v>
      </c>
      <c r="BB209" s="15">
        <v>97.085671662999999</v>
      </c>
      <c r="BC209" s="15">
        <v>50.393481496</v>
      </c>
      <c r="BD209" s="15">
        <v>4.9179284273999997</v>
      </c>
      <c r="BE209" s="15">
        <v>0</v>
      </c>
    </row>
    <row r="210" spans="5:57">
      <c r="E210" s="64">
        <v>176</v>
      </c>
      <c r="F210" s="15">
        <v>923.39665515000002</v>
      </c>
      <c r="G210" s="15">
        <v>150.53198370000001</v>
      </c>
      <c r="H210" s="15">
        <v>177.0174054</v>
      </c>
      <c r="I210" s="15">
        <v>208.23721485999999</v>
      </c>
      <c r="J210" s="15">
        <v>6.6931506849</v>
      </c>
      <c r="K210" s="15">
        <v>24.725397572999999</v>
      </c>
      <c r="L210" s="15">
        <v>178.07008830999999</v>
      </c>
      <c r="M210" s="15">
        <v>237.60483216</v>
      </c>
      <c r="N210" s="15">
        <v>7.0575271479000001</v>
      </c>
      <c r="O210" s="15">
        <v>0</v>
      </c>
      <c r="S210" s="64">
        <v>176</v>
      </c>
      <c r="T210" s="15">
        <v>740.27977784999996</v>
      </c>
      <c r="U210" s="15">
        <v>119.01377096</v>
      </c>
      <c r="V210" s="15">
        <v>125.03368623999999</v>
      </c>
      <c r="W210" s="15">
        <v>90.302329236999995</v>
      </c>
      <c r="X210" s="15">
        <v>6.6931506849</v>
      </c>
      <c r="Y210" s="15">
        <v>263.38292223000002</v>
      </c>
      <c r="Z210" s="15">
        <v>119.22195182</v>
      </c>
      <c r="AA210" s="15">
        <v>77.691345377999994</v>
      </c>
      <c r="AB210" s="15">
        <v>5.8192468137000004</v>
      </c>
      <c r="AC210" s="15">
        <v>0</v>
      </c>
      <c r="AG210" s="64">
        <v>176</v>
      </c>
      <c r="AH210" s="15">
        <v>641.94278284999996</v>
      </c>
      <c r="AI210" s="15">
        <v>99.033228694000002</v>
      </c>
      <c r="AJ210" s="15">
        <v>128.04162840000001</v>
      </c>
      <c r="AK210" s="15">
        <v>143.23832385</v>
      </c>
      <c r="AL210" s="15">
        <v>6.6931506849</v>
      </c>
      <c r="AM210" s="15">
        <v>99.268439229999998</v>
      </c>
      <c r="AN210" s="15">
        <v>96.691374511000006</v>
      </c>
      <c r="AO210" s="15">
        <v>145.92550208</v>
      </c>
      <c r="AP210" s="15">
        <v>5.2768493150999998</v>
      </c>
      <c r="AQ210" s="15">
        <v>0</v>
      </c>
      <c r="AU210" s="64">
        <v>176</v>
      </c>
      <c r="AV210" s="15">
        <v>646.63847394000004</v>
      </c>
      <c r="AW210" s="15">
        <v>86.953872855</v>
      </c>
      <c r="AX210" s="15">
        <v>106.31813781</v>
      </c>
      <c r="AY210" s="15">
        <v>130.72607578</v>
      </c>
      <c r="AZ210" s="15">
        <v>6.6931506849</v>
      </c>
      <c r="BA210" s="15">
        <v>146.80195158999999</v>
      </c>
      <c r="BB210" s="15">
        <v>96.958604128000005</v>
      </c>
      <c r="BC210" s="15">
        <v>50.228751739000003</v>
      </c>
      <c r="BD210" s="15">
        <v>4.9179284273999997</v>
      </c>
      <c r="BE210" s="15">
        <v>0</v>
      </c>
    </row>
    <row r="211" spans="5:57">
      <c r="E211" s="64">
        <v>177</v>
      </c>
      <c r="F211" s="15">
        <v>916.58353260000001</v>
      </c>
      <c r="G211" s="15">
        <v>149.26452001999999</v>
      </c>
      <c r="H211" s="15">
        <v>176.46032066999999</v>
      </c>
      <c r="I211" s="15">
        <v>208.01393858</v>
      </c>
      <c r="J211" s="15">
        <v>6.6931506849</v>
      </c>
      <c r="K211" s="15">
        <v>24.710303566</v>
      </c>
      <c r="L211" s="15">
        <v>177.88447937000001</v>
      </c>
      <c r="M211" s="15">
        <v>237.22653432000001</v>
      </c>
      <c r="N211" s="15">
        <v>7.0575271479000001</v>
      </c>
      <c r="O211" s="15">
        <v>0</v>
      </c>
      <c r="S211" s="64">
        <v>177</v>
      </c>
      <c r="T211" s="15">
        <v>734.53772947000004</v>
      </c>
      <c r="U211" s="15">
        <v>118.29604091</v>
      </c>
      <c r="V211" s="15">
        <v>124.67321565</v>
      </c>
      <c r="W211" s="15">
        <v>90.401147442999999</v>
      </c>
      <c r="X211" s="15">
        <v>6.6931506849</v>
      </c>
      <c r="Y211" s="15">
        <v>262.40214966999997</v>
      </c>
      <c r="Z211" s="15">
        <v>119.06975242</v>
      </c>
      <c r="AA211" s="15">
        <v>77.377775416000006</v>
      </c>
      <c r="AB211" s="15">
        <v>5.8192468137000004</v>
      </c>
      <c r="AC211" s="15">
        <v>0</v>
      </c>
      <c r="AG211" s="64">
        <v>177</v>
      </c>
      <c r="AH211" s="15">
        <v>636.92952554999999</v>
      </c>
      <c r="AI211" s="15">
        <v>98.396583828000004</v>
      </c>
      <c r="AJ211" s="15">
        <v>127.60859907</v>
      </c>
      <c r="AK211" s="15">
        <v>143.07322384</v>
      </c>
      <c r="AL211" s="15">
        <v>6.6931506849</v>
      </c>
      <c r="AM211" s="15">
        <v>99.207553461000003</v>
      </c>
      <c r="AN211" s="15">
        <v>96.571214494000003</v>
      </c>
      <c r="AO211" s="15">
        <v>145.56924394000001</v>
      </c>
      <c r="AP211" s="15">
        <v>5.2768493150999998</v>
      </c>
      <c r="AQ211" s="15">
        <v>0</v>
      </c>
      <c r="AU211" s="64">
        <v>177</v>
      </c>
      <c r="AV211" s="15">
        <v>641.50487140999996</v>
      </c>
      <c r="AW211" s="15">
        <v>86.264985795000001</v>
      </c>
      <c r="AX211" s="15">
        <v>106.10887820000001</v>
      </c>
      <c r="AY211" s="15">
        <v>130.55650320000001</v>
      </c>
      <c r="AZ211" s="15">
        <v>6.6931506849</v>
      </c>
      <c r="BA211" s="15">
        <v>146.65957409999999</v>
      </c>
      <c r="BB211" s="15">
        <v>96.827386595999997</v>
      </c>
      <c r="BC211" s="15">
        <v>50.063476299000001</v>
      </c>
      <c r="BD211" s="15">
        <v>4.9179284273999997</v>
      </c>
      <c r="BE211" s="15">
        <v>0</v>
      </c>
    </row>
    <row r="212" spans="5:57">
      <c r="E212" s="64">
        <v>178</v>
      </c>
      <c r="F212" s="15">
        <v>909.21117574000004</v>
      </c>
      <c r="G212" s="15">
        <v>148.51652985999999</v>
      </c>
      <c r="H212" s="15">
        <v>175.94299673</v>
      </c>
      <c r="I212" s="15">
        <v>207.79066230999999</v>
      </c>
      <c r="J212" s="15">
        <v>6.6931506849</v>
      </c>
      <c r="K212" s="15">
        <v>24.695176148000002</v>
      </c>
      <c r="L212" s="15">
        <v>177.69269826999999</v>
      </c>
      <c r="M212" s="15">
        <v>236.84832929999999</v>
      </c>
      <c r="N212" s="15">
        <v>7.0575271479000001</v>
      </c>
      <c r="O212" s="15">
        <v>0</v>
      </c>
      <c r="S212" s="64">
        <v>178</v>
      </c>
      <c r="T212" s="15">
        <v>728.80302916999995</v>
      </c>
      <c r="U212" s="15">
        <v>117.64630846999999</v>
      </c>
      <c r="V212" s="15">
        <v>124.23739936</v>
      </c>
      <c r="W212" s="15">
        <v>90.499965649000004</v>
      </c>
      <c r="X212" s="15">
        <v>6.6931506849</v>
      </c>
      <c r="Y212" s="15">
        <v>261.43218641999999</v>
      </c>
      <c r="Z212" s="15">
        <v>118.91261249999999</v>
      </c>
      <c r="AA212" s="15">
        <v>77.064130315</v>
      </c>
      <c r="AB212" s="15">
        <v>5.8192468137000004</v>
      </c>
      <c r="AC212" s="15">
        <v>0</v>
      </c>
      <c r="AG212" s="64">
        <v>178</v>
      </c>
      <c r="AH212" s="15">
        <v>631.54486702999998</v>
      </c>
      <c r="AI212" s="15">
        <v>97.978205794999994</v>
      </c>
      <c r="AJ212" s="15">
        <v>127.32870413000001</v>
      </c>
      <c r="AK212" s="15">
        <v>142.90812382999999</v>
      </c>
      <c r="AL212" s="15">
        <v>6.6931506849</v>
      </c>
      <c r="AM212" s="15">
        <v>99.149416610000003</v>
      </c>
      <c r="AN212" s="15">
        <v>96.447136096999998</v>
      </c>
      <c r="AO212" s="15">
        <v>145.21592799999999</v>
      </c>
      <c r="AP212" s="15">
        <v>5.2768493150999998</v>
      </c>
      <c r="AQ212" s="15">
        <v>0</v>
      </c>
      <c r="AU212" s="64">
        <v>178</v>
      </c>
      <c r="AV212" s="15">
        <v>636.42493721999995</v>
      </c>
      <c r="AW212" s="15">
        <v>85.704372274999997</v>
      </c>
      <c r="AX212" s="15">
        <v>105.7176767</v>
      </c>
      <c r="AY212" s="15">
        <v>130.38693061999999</v>
      </c>
      <c r="AZ212" s="15">
        <v>6.6931506849</v>
      </c>
      <c r="BA212" s="15">
        <v>146.51926323999999</v>
      </c>
      <c r="BB212" s="15">
        <v>96.691894906000002</v>
      </c>
      <c r="BC212" s="15">
        <v>49.897534893</v>
      </c>
      <c r="BD212" s="15">
        <v>4.9179284273999997</v>
      </c>
      <c r="BE212" s="15">
        <v>0</v>
      </c>
    </row>
    <row r="213" spans="5:57">
      <c r="E213" s="64">
        <v>179</v>
      </c>
      <c r="F213" s="15">
        <v>901.75945932000002</v>
      </c>
      <c r="G213" s="15">
        <v>147.66277779999999</v>
      </c>
      <c r="H213" s="15">
        <v>175.61079423999999</v>
      </c>
      <c r="I213" s="15">
        <v>207.56738604</v>
      </c>
      <c r="J213" s="15">
        <v>6.6931506849</v>
      </c>
      <c r="K213" s="15">
        <v>24.680014975999999</v>
      </c>
      <c r="L213" s="15">
        <v>177.49452095999999</v>
      </c>
      <c r="M213" s="15">
        <v>236.46985093999999</v>
      </c>
      <c r="N213" s="15">
        <v>7.0575271479000001</v>
      </c>
      <c r="O213" s="15">
        <v>0</v>
      </c>
      <c r="S213" s="64">
        <v>179</v>
      </c>
      <c r="T213" s="15">
        <v>723.12759614000004</v>
      </c>
      <c r="U213" s="15">
        <v>116.86692284999999</v>
      </c>
      <c r="V213" s="15">
        <v>123.87196898000001</v>
      </c>
      <c r="W213" s="15">
        <v>90.598783855999997</v>
      </c>
      <c r="X213" s="15">
        <v>6.6931506849</v>
      </c>
      <c r="Y213" s="15">
        <v>260.47353831999999</v>
      </c>
      <c r="Z213" s="15">
        <v>118.75038065</v>
      </c>
      <c r="AA213" s="15">
        <v>76.750251891999994</v>
      </c>
      <c r="AB213" s="15">
        <v>5.8192468137000004</v>
      </c>
      <c r="AC213" s="15">
        <v>0</v>
      </c>
      <c r="AG213" s="64">
        <v>179</v>
      </c>
      <c r="AH213" s="15">
        <v>626.54431843999998</v>
      </c>
      <c r="AI213" s="15">
        <v>97.449605431999998</v>
      </c>
      <c r="AJ213" s="15">
        <v>126.77492158</v>
      </c>
      <c r="AK213" s="15">
        <v>142.74302381999999</v>
      </c>
      <c r="AL213" s="15">
        <v>6.6931506849</v>
      </c>
      <c r="AM213" s="15">
        <v>99.094102801999995</v>
      </c>
      <c r="AN213" s="15">
        <v>96.319015514</v>
      </c>
      <c r="AO213" s="15">
        <v>144.86532012000001</v>
      </c>
      <c r="AP213" s="15">
        <v>5.2768493150999998</v>
      </c>
      <c r="AQ213" s="15">
        <v>0</v>
      </c>
      <c r="AU213" s="64">
        <v>179</v>
      </c>
      <c r="AV213" s="15">
        <v>631.50051251000002</v>
      </c>
      <c r="AW213" s="15">
        <v>85.047562232000004</v>
      </c>
      <c r="AX213" s="15">
        <v>105.26716225</v>
      </c>
      <c r="AY213" s="15">
        <v>130.21735803000001</v>
      </c>
      <c r="AZ213" s="15">
        <v>6.6931506849</v>
      </c>
      <c r="BA213" s="15">
        <v>146.38110214</v>
      </c>
      <c r="BB213" s="15">
        <v>96.552004897000003</v>
      </c>
      <c r="BC213" s="15">
        <v>49.730807233999997</v>
      </c>
      <c r="BD213" s="15">
        <v>4.9179284273999997</v>
      </c>
      <c r="BE213" s="15">
        <v>0</v>
      </c>
    </row>
    <row r="214" spans="5:57">
      <c r="E214" s="64">
        <v>180</v>
      </c>
      <c r="F214" s="15">
        <v>894.97882512000001</v>
      </c>
      <c r="G214" s="15">
        <v>146.65718272000001</v>
      </c>
      <c r="H214" s="15">
        <v>174.75935254999999</v>
      </c>
      <c r="I214" s="15">
        <v>207.34410976000001</v>
      </c>
      <c r="J214" s="15">
        <v>6.6931506849</v>
      </c>
      <c r="K214" s="15">
        <v>24.664819706999999</v>
      </c>
      <c r="L214" s="15">
        <v>177.28972338</v>
      </c>
      <c r="M214" s="15">
        <v>236.09073308999999</v>
      </c>
      <c r="N214" s="15">
        <v>7.0575271479000001</v>
      </c>
      <c r="O214" s="15">
        <v>0</v>
      </c>
      <c r="S214" s="64">
        <v>180</v>
      </c>
      <c r="T214" s="15">
        <v>717.52542326000003</v>
      </c>
      <c r="U214" s="15">
        <v>116.13758432</v>
      </c>
      <c r="V214" s="15">
        <v>123.38323136</v>
      </c>
      <c r="W214" s="15">
        <v>90.697602062000001</v>
      </c>
      <c r="X214" s="15">
        <v>6.6931506849</v>
      </c>
      <c r="Y214" s="15">
        <v>259.52671120000002</v>
      </c>
      <c r="Z214" s="15">
        <v>118.58290541</v>
      </c>
      <c r="AA214" s="15">
        <v>76.435981960999996</v>
      </c>
      <c r="AB214" s="15">
        <v>5.8192468137000004</v>
      </c>
      <c r="AC214" s="15">
        <v>0</v>
      </c>
      <c r="AG214" s="64">
        <v>180</v>
      </c>
      <c r="AH214" s="15">
        <v>621.58642394000003</v>
      </c>
      <c r="AI214" s="15">
        <v>96.684772396</v>
      </c>
      <c r="AJ214" s="15">
        <v>126.41471762</v>
      </c>
      <c r="AK214" s="15">
        <v>142.57792380999999</v>
      </c>
      <c r="AL214" s="15">
        <v>6.6931506849</v>
      </c>
      <c r="AM214" s="15">
        <v>99.041686162999994</v>
      </c>
      <c r="AN214" s="15">
        <v>96.186728940999998</v>
      </c>
      <c r="AO214" s="15">
        <v>144.51718618999999</v>
      </c>
      <c r="AP214" s="15">
        <v>5.2768493150999998</v>
      </c>
      <c r="AQ214" s="15">
        <v>0</v>
      </c>
      <c r="AU214" s="64">
        <v>180</v>
      </c>
      <c r="AV214" s="15">
        <v>626.51971156000002</v>
      </c>
      <c r="AW214" s="15">
        <v>84.324502691999996</v>
      </c>
      <c r="AX214" s="15">
        <v>104.93927354</v>
      </c>
      <c r="AY214" s="15">
        <v>130.04778544999999</v>
      </c>
      <c r="AZ214" s="15">
        <v>6.6931506849</v>
      </c>
      <c r="BA214" s="15">
        <v>146.24517391000001</v>
      </c>
      <c r="BB214" s="15">
        <v>96.407592409000003</v>
      </c>
      <c r="BC214" s="15">
        <v>49.563173038999999</v>
      </c>
      <c r="BD214" s="15">
        <v>4.9179284273999997</v>
      </c>
      <c r="BE214" s="15">
        <v>0</v>
      </c>
    </row>
    <row r="215" spans="5:57">
      <c r="E215" s="64">
        <v>181</v>
      </c>
      <c r="F215" s="15">
        <v>887.73276395000005</v>
      </c>
      <c r="G215" s="15">
        <v>145.69873150999999</v>
      </c>
      <c r="H215" s="15">
        <v>174.34623414999999</v>
      </c>
      <c r="I215" s="15">
        <v>207.10079329999999</v>
      </c>
      <c r="J215" s="15">
        <v>6.6931506849</v>
      </c>
      <c r="K215" s="15">
        <v>24.649589997</v>
      </c>
      <c r="L215" s="15">
        <v>177.07808147</v>
      </c>
      <c r="M215" s="15">
        <v>235.7106096</v>
      </c>
      <c r="N215" s="15">
        <v>7.0575271479000001</v>
      </c>
      <c r="O215" s="15">
        <v>0</v>
      </c>
      <c r="S215" s="64">
        <v>181</v>
      </c>
      <c r="T215" s="15">
        <v>711.34557378</v>
      </c>
      <c r="U215" s="15">
        <v>115.74903861999999</v>
      </c>
      <c r="V215" s="15">
        <v>123.13137750999999</v>
      </c>
      <c r="W215" s="15">
        <v>90.796420268000006</v>
      </c>
      <c r="X215" s="15">
        <v>6.6931506849</v>
      </c>
      <c r="Y215" s="15">
        <v>258.59221088999999</v>
      </c>
      <c r="Z215" s="15">
        <v>118.41003535</v>
      </c>
      <c r="AA215" s="15">
        <v>76.121162338000005</v>
      </c>
      <c r="AB215" s="15">
        <v>5.8192468137000004</v>
      </c>
      <c r="AC215" s="15">
        <v>0</v>
      </c>
      <c r="AG215" s="64">
        <v>181</v>
      </c>
      <c r="AH215" s="15">
        <v>616.11325986999998</v>
      </c>
      <c r="AI215" s="15">
        <v>96.399326125000002</v>
      </c>
      <c r="AJ215" s="15">
        <v>126.09039645999999</v>
      </c>
      <c r="AK215" s="15">
        <v>142.41282379</v>
      </c>
      <c r="AL215" s="15">
        <v>6.6931506849</v>
      </c>
      <c r="AM215" s="15">
        <v>98.992240819000003</v>
      </c>
      <c r="AN215" s="15">
        <v>96.050152572000002</v>
      </c>
      <c r="AO215" s="15">
        <v>144.17129206000001</v>
      </c>
      <c r="AP215" s="15">
        <v>5.2768493150999998</v>
      </c>
      <c r="AQ215" s="15">
        <v>0</v>
      </c>
      <c r="AU215" s="64">
        <v>181</v>
      </c>
      <c r="AV215" s="15">
        <v>621.14310278999994</v>
      </c>
      <c r="AW215" s="15">
        <v>83.868191226999997</v>
      </c>
      <c r="AX215" s="15">
        <v>104.74044456999999</v>
      </c>
      <c r="AY215" s="15">
        <v>129.87821287</v>
      </c>
      <c r="AZ215" s="15">
        <v>6.6931506849</v>
      </c>
      <c r="BA215" s="15">
        <v>146.11156167999999</v>
      </c>
      <c r="BB215" s="15">
        <v>96.258533280999998</v>
      </c>
      <c r="BC215" s="15">
        <v>49.394512022999997</v>
      </c>
      <c r="BD215" s="15">
        <v>4.9179284273999997</v>
      </c>
      <c r="BE215" s="15">
        <v>0</v>
      </c>
    </row>
    <row r="216" spans="5:57">
      <c r="E216" s="64">
        <v>182</v>
      </c>
      <c r="F216" s="15">
        <v>881.11664590999999</v>
      </c>
      <c r="G216" s="15">
        <v>144.55975537</v>
      </c>
      <c r="H216" s="15">
        <v>173.52601482</v>
      </c>
      <c r="I216" s="15">
        <v>206.81515958</v>
      </c>
      <c r="J216" s="15">
        <v>6.6931506849</v>
      </c>
      <c r="K216" s="15">
        <v>24.634325502999999</v>
      </c>
      <c r="L216" s="15">
        <v>176.85937114999999</v>
      </c>
      <c r="M216" s="15">
        <v>235.32911430999999</v>
      </c>
      <c r="N216" s="15">
        <v>7.0575271479000001</v>
      </c>
      <c r="O216" s="15">
        <v>0</v>
      </c>
      <c r="S216" s="64">
        <v>182</v>
      </c>
      <c r="T216" s="15">
        <v>705.42644070999995</v>
      </c>
      <c r="U216" s="15">
        <v>115.21024438000001</v>
      </c>
      <c r="V216" s="15">
        <v>122.82908082</v>
      </c>
      <c r="W216" s="15">
        <v>90.835213429999996</v>
      </c>
      <c r="X216" s="15">
        <v>6.6931506849</v>
      </c>
      <c r="Y216" s="15">
        <v>257.67054321000001</v>
      </c>
      <c r="Z216" s="15">
        <v>118.23161904</v>
      </c>
      <c r="AA216" s="15">
        <v>75.805634839000007</v>
      </c>
      <c r="AB216" s="15">
        <v>5.8192468137000004</v>
      </c>
      <c r="AC216" s="15">
        <v>0</v>
      </c>
      <c r="AG216" s="64">
        <v>182</v>
      </c>
      <c r="AH216" s="15">
        <v>610.87051084999996</v>
      </c>
      <c r="AI216" s="15">
        <v>95.880385937</v>
      </c>
      <c r="AJ216" s="15">
        <v>125.78695587999999</v>
      </c>
      <c r="AK216" s="15">
        <v>142.22992207999999</v>
      </c>
      <c r="AL216" s="15">
        <v>6.6931506849</v>
      </c>
      <c r="AM216" s="15">
        <v>98.945840895000003</v>
      </c>
      <c r="AN216" s="15">
        <v>95.909162604000002</v>
      </c>
      <c r="AO216" s="15">
        <v>143.8274036</v>
      </c>
      <c r="AP216" s="15">
        <v>5.2768493150999998</v>
      </c>
      <c r="AQ216" s="15">
        <v>0</v>
      </c>
      <c r="AU216" s="64">
        <v>182</v>
      </c>
      <c r="AV216" s="15">
        <v>615.74927161999994</v>
      </c>
      <c r="AW216" s="15">
        <v>83.536010621000003</v>
      </c>
      <c r="AX216" s="15">
        <v>104.45652567</v>
      </c>
      <c r="AY216" s="15">
        <v>129.68682176999999</v>
      </c>
      <c r="AZ216" s="15">
        <v>6.6931506849</v>
      </c>
      <c r="BA216" s="15">
        <v>145.98034858</v>
      </c>
      <c r="BB216" s="15">
        <v>96.104703353000005</v>
      </c>
      <c r="BC216" s="15">
        <v>49.224703900000002</v>
      </c>
      <c r="BD216" s="15">
        <v>4.9179284273999997</v>
      </c>
      <c r="BE216" s="15">
        <v>0</v>
      </c>
    </row>
    <row r="217" spans="5:57">
      <c r="E217" s="64">
        <v>183</v>
      </c>
      <c r="F217" s="15">
        <v>874.21672513999999</v>
      </c>
      <c r="G217" s="15">
        <v>143.50673900999999</v>
      </c>
      <c r="H217" s="15">
        <v>172.82110444</v>
      </c>
      <c r="I217" s="15">
        <v>206.61205985999999</v>
      </c>
      <c r="J217" s="15">
        <v>6.6931506849</v>
      </c>
      <c r="K217" s="15">
        <v>24.619025880999999</v>
      </c>
      <c r="L217" s="15">
        <v>176.63336837</v>
      </c>
      <c r="M217" s="15">
        <v>234.94588106</v>
      </c>
      <c r="N217" s="15">
        <v>7.0575271479000001</v>
      </c>
      <c r="O217" s="15">
        <v>0</v>
      </c>
      <c r="S217" s="64">
        <v>183</v>
      </c>
      <c r="T217" s="15">
        <v>699.74406372999999</v>
      </c>
      <c r="U217" s="15">
        <v>114.40764158</v>
      </c>
      <c r="V217" s="15">
        <v>122.50320005</v>
      </c>
      <c r="W217" s="15">
        <v>90.924643161999995</v>
      </c>
      <c r="X217" s="15">
        <v>6.6931506849</v>
      </c>
      <c r="Y217" s="15">
        <v>256.76221399000002</v>
      </c>
      <c r="Z217" s="15">
        <v>118.04750503</v>
      </c>
      <c r="AA217" s="15">
        <v>75.489241278999998</v>
      </c>
      <c r="AB217" s="15">
        <v>5.8192468137000004</v>
      </c>
      <c r="AC217" s="15">
        <v>0</v>
      </c>
      <c r="AG217" s="64">
        <v>183</v>
      </c>
      <c r="AH217" s="15">
        <v>605.85603342000002</v>
      </c>
      <c r="AI217" s="15">
        <v>95.160924326</v>
      </c>
      <c r="AJ217" s="15">
        <v>125.44034296</v>
      </c>
      <c r="AK217" s="15">
        <v>142.06244253</v>
      </c>
      <c r="AL217" s="15">
        <v>6.6931506849</v>
      </c>
      <c r="AM217" s="15">
        <v>98.902560518000001</v>
      </c>
      <c r="AN217" s="15">
        <v>95.763635230999995</v>
      </c>
      <c r="AO217" s="15">
        <v>143.48528669999999</v>
      </c>
      <c r="AP217" s="15">
        <v>5.2768493150999998</v>
      </c>
      <c r="AQ217" s="15">
        <v>0</v>
      </c>
      <c r="AU217" s="64">
        <v>183</v>
      </c>
      <c r="AV217" s="15">
        <v>610.47199817000001</v>
      </c>
      <c r="AW217" s="15">
        <v>83.037612222999996</v>
      </c>
      <c r="AX217" s="15">
        <v>104.19849527</v>
      </c>
      <c r="AY217" s="15">
        <v>129.51920222999999</v>
      </c>
      <c r="AZ217" s="15">
        <v>6.6931506849</v>
      </c>
      <c r="BA217" s="15">
        <v>145.85161773999999</v>
      </c>
      <c r="BB217" s="15">
        <v>95.945978463000003</v>
      </c>
      <c r="BC217" s="15">
        <v>49.053628387000003</v>
      </c>
      <c r="BD217" s="15">
        <v>4.9179284273999997</v>
      </c>
      <c r="BE217" s="15">
        <v>0</v>
      </c>
    </row>
    <row r="218" spans="5:57">
      <c r="E218" s="64">
        <v>184</v>
      </c>
      <c r="F218" s="15">
        <v>867.20092467999996</v>
      </c>
      <c r="G218" s="15">
        <v>142.58161203</v>
      </c>
      <c r="H218" s="15">
        <v>172.10418436</v>
      </c>
      <c r="I218" s="15">
        <v>206.40896013</v>
      </c>
      <c r="J218" s="15">
        <v>6.6931506849</v>
      </c>
      <c r="K218" s="15">
        <v>24.603691763</v>
      </c>
      <c r="L218" s="15">
        <v>176.39992135</v>
      </c>
      <c r="M218" s="15">
        <v>234.56065523999999</v>
      </c>
      <c r="N218" s="15">
        <v>7.0575271479000001</v>
      </c>
      <c r="O218" s="15">
        <v>0</v>
      </c>
      <c r="S218" s="64">
        <v>184</v>
      </c>
      <c r="T218" s="15">
        <v>694.26754883000001</v>
      </c>
      <c r="U218" s="15">
        <v>113.39524614</v>
      </c>
      <c r="V218" s="15">
        <v>122.18124984000001</v>
      </c>
      <c r="W218" s="15">
        <v>91.014072893000005</v>
      </c>
      <c r="X218" s="15">
        <v>6.6931506849</v>
      </c>
      <c r="Y218" s="15">
        <v>255.86764525000001</v>
      </c>
      <c r="Z218" s="15">
        <v>117.85759453</v>
      </c>
      <c r="AA218" s="15">
        <v>75.171879977000003</v>
      </c>
      <c r="AB218" s="15">
        <v>5.8192468137000004</v>
      </c>
      <c r="AC218" s="15">
        <v>0</v>
      </c>
      <c r="AG218" s="64">
        <v>184</v>
      </c>
      <c r="AH218" s="15">
        <v>601.07634245999998</v>
      </c>
      <c r="AI218" s="15">
        <v>94.238318210000003</v>
      </c>
      <c r="AJ218" s="15">
        <v>125.06208807</v>
      </c>
      <c r="AK218" s="15">
        <v>141.89496298</v>
      </c>
      <c r="AL218" s="15">
        <v>6.6931506849</v>
      </c>
      <c r="AM218" s="15">
        <v>98.862454630000002</v>
      </c>
      <c r="AN218" s="15">
        <v>95.613488326999999</v>
      </c>
      <c r="AO218" s="15">
        <v>143.14477729000001</v>
      </c>
      <c r="AP218" s="15">
        <v>5.2768493150999998</v>
      </c>
      <c r="AQ218" s="15">
        <v>0</v>
      </c>
      <c r="AU218" s="64">
        <v>184</v>
      </c>
      <c r="AV218" s="15">
        <v>605.24291431999995</v>
      </c>
      <c r="AW218" s="15">
        <v>82.556538850999999</v>
      </c>
      <c r="AX218" s="15">
        <v>103.87495024</v>
      </c>
      <c r="AY218" s="15">
        <v>129.35158268999999</v>
      </c>
      <c r="AZ218" s="15">
        <v>6.6931506849</v>
      </c>
      <c r="BA218" s="15">
        <v>145.72543587000001</v>
      </c>
      <c r="BB218" s="15">
        <v>95.782278374000001</v>
      </c>
      <c r="BC218" s="15">
        <v>48.881203116999998</v>
      </c>
      <c r="BD218" s="15">
        <v>4.9179284273999997</v>
      </c>
      <c r="BE218" s="15">
        <v>0</v>
      </c>
    </row>
    <row r="219" spans="5:57">
      <c r="E219" s="64">
        <v>185</v>
      </c>
      <c r="F219" s="15">
        <v>859.93063209000002</v>
      </c>
      <c r="G219" s="15">
        <v>141.63506559000001</v>
      </c>
      <c r="H219" s="15">
        <v>171.65574376999999</v>
      </c>
      <c r="I219" s="15">
        <v>206.21329251</v>
      </c>
      <c r="J219" s="15">
        <v>6.6931506849</v>
      </c>
      <c r="K219" s="15">
        <v>24.588327675999999</v>
      </c>
      <c r="L219" s="15">
        <v>176.15916741000001</v>
      </c>
      <c r="M219" s="15">
        <v>234.17362835</v>
      </c>
      <c r="N219" s="15">
        <v>7.0575271479000001</v>
      </c>
      <c r="O219" s="15">
        <v>0</v>
      </c>
      <c r="S219" s="64">
        <v>185</v>
      </c>
      <c r="T219" s="15">
        <v>688.83427975999996</v>
      </c>
      <c r="U219" s="15">
        <v>112.56457806</v>
      </c>
      <c r="V219" s="15">
        <v>121.63432643</v>
      </c>
      <c r="W219" s="15">
        <v>91.103502625000004</v>
      </c>
      <c r="X219" s="15">
        <v>6.6931506849</v>
      </c>
      <c r="Y219" s="15">
        <v>254.98692371000001</v>
      </c>
      <c r="Z219" s="15">
        <v>117.66199935</v>
      </c>
      <c r="AA219" s="15">
        <v>74.853675271</v>
      </c>
      <c r="AB219" s="15">
        <v>5.8192468137000004</v>
      </c>
      <c r="AC219" s="15">
        <v>0</v>
      </c>
      <c r="AG219" s="64">
        <v>185</v>
      </c>
      <c r="AH219" s="15">
        <v>596.26984541000002</v>
      </c>
      <c r="AI219" s="15">
        <v>93.516420156999999</v>
      </c>
      <c r="AJ219" s="15">
        <v>124.50993121</v>
      </c>
      <c r="AK219" s="15">
        <v>141.72748343000001</v>
      </c>
      <c r="AL219" s="15">
        <v>6.6931506849</v>
      </c>
      <c r="AM219" s="15">
        <v>98.825501437</v>
      </c>
      <c r="AN219" s="15">
        <v>95.458806483000004</v>
      </c>
      <c r="AO219" s="15">
        <v>142.80599171</v>
      </c>
      <c r="AP219" s="15">
        <v>5.2768493150999998</v>
      </c>
      <c r="AQ219" s="15">
        <v>0</v>
      </c>
      <c r="AU219" s="64">
        <v>185</v>
      </c>
      <c r="AV219" s="15">
        <v>600.17035613999997</v>
      </c>
      <c r="AW219" s="15">
        <v>82.014400074999998</v>
      </c>
      <c r="AX219" s="15">
        <v>103.45594496</v>
      </c>
      <c r="AY219" s="15">
        <v>129.18396315000001</v>
      </c>
      <c r="AZ219" s="15">
        <v>6.6931506849</v>
      </c>
      <c r="BA219" s="15">
        <v>145.60180410000001</v>
      </c>
      <c r="BB219" s="15">
        <v>95.613698537000005</v>
      </c>
      <c r="BC219" s="15">
        <v>48.707497396999997</v>
      </c>
      <c r="BD219" s="15">
        <v>4.9179284273999997</v>
      </c>
      <c r="BE219" s="15">
        <v>0</v>
      </c>
    </row>
    <row r="220" spans="5:57">
      <c r="E220" s="64">
        <v>186</v>
      </c>
      <c r="F220" s="15">
        <v>852.48605601999998</v>
      </c>
      <c r="G220" s="15">
        <v>141.01588090999999</v>
      </c>
      <c r="H220" s="15">
        <v>171.06401463</v>
      </c>
      <c r="I220" s="15">
        <v>206.00783516999999</v>
      </c>
      <c r="J220" s="15">
        <v>6.6931506849</v>
      </c>
      <c r="K220" s="15">
        <v>24.572939124000001</v>
      </c>
      <c r="L220" s="15">
        <v>175.91131616999999</v>
      </c>
      <c r="M220" s="15">
        <v>233.78510342999999</v>
      </c>
      <c r="N220" s="15">
        <v>7.0575271479000001</v>
      </c>
      <c r="O220" s="15">
        <v>0</v>
      </c>
      <c r="S220" s="64">
        <v>186</v>
      </c>
      <c r="T220" s="15">
        <v>683.09630222999999</v>
      </c>
      <c r="U220" s="15">
        <v>111.94010738999999</v>
      </c>
      <c r="V220" s="15">
        <v>121.20290344999999</v>
      </c>
      <c r="W220" s="15">
        <v>91.175942973999994</v>
      </c>
      <c r="X220" s="15">
        <v>6.6931506849</v>
      </c>
      <c r="Y220" s="15">
        <v>254.1200523</v>
      </c>
      <c r="Z220" s="15">
        <v>117.46088392999999</v>
      </c>
      <c r="AA220" s="15">
        <v>74.534808002000005</v>
      </c>
      <c r="AB220" s="15">
        <v>5.8192468137000004</v>
      </c>
      <c r="AC220" s="15">
        <v>0</v>
      </c>
      <c r="AG220" s="64">
        <v>186</v>
      </c>
      <c r="AH220" s="15">
        <v>591.06921755999997</v>
      </c>
      <c r="AI220" s="15">
        <v>93.113523776999997</v>
      </c>
      <c r="AJ220" s="15">
        <v>124.05652374</v>
      </c>
      <c r="AK220" s="15">
        <v>141.53638362999999</v>
      </c>
      <c r="AL220" s="15">
        <v>6.6931506849</v>
      </c>
      <c r="AM220" s="15">
        <v>98.791659964000004</v>
      </c>
      <c r="AN220" s="15">
        <v>95.299715966999997</v>
      </c>
      <c r="AO220" s="15">
        <v>142.46911634</v>
      </c>
      <c r="AP220" s="15">
        <v>5.2768493150999998</v>
      </c>
      <c r="AQ220" s="15">
        <v>0</v>
      </c>
      <c r="AU220" s="64">
        <v>186</v>
      </c>
      <c r="AV220" s="15">
        <v>595.24458318999996</v>
      </c>
      <c r="AW220" s="15">
        <v>81.437017803000003</v>
      </c>
      <c r="AX220" s="15">
        <v>102.94735808</v>
      </c>
      <c r="AY220" s="15">
        <v>128.99438345999999</v>
      </c>
      <c r="AZ220" s="15">
        <v>6.6931506849</v>
      </c>
      <c r="BA220" s="15">
        <v>145.48070716000001</v>
      </c>
      <c r="BB220" s="15">
        <v>95.440378323999994</v>
      </c>
      <c r="BC220" s="15">
        <v>48.532618452000001</v>
      </c>
      <c r="BD220" s="15">
        <v>4.9179284273999997</v>
      </c>
      <c r="BE220" s="15">
        <v>0</v>
      </c>
    </row>
    <row r="221" spans="5:57">
      <c r="E221" s="64">
        <v>187</v>
      </c>
      <c r="F221" s="15">
        <v>845.59189830000003</v>
      </c>
      <c r="G221" s="15">
        <v>140.10683158000001</v>
      </c>
      <c r="H221" s="15">
        <v>170.21360293000001</v>
      </c>
      <c r="I221" s="15">
        <v>205.80050667</v>
      </c>
      <c r="J221" s="15">
        <v>6.6931506849</v>
      </c>
      <c r="K221" s="15">
        <v>24.557531608000001</v>
      </c>
      <c r="L221" s="15">
        <v>175.65657725</v>
      </c>
      <c r="M221" s="15">
        <v>233.39538350999999</v>
      </c>
      <c r="N221" s="15">
        <v>7.0575271479000001</v>
      </c>
      <c r="O221" s="15">
        <v>0</v>
      </c>
      <c r="S221" s="64">
        <v>187</v>
      </c>
      <c r="T221" s="15">
        <v>677.61635439999998</v>
      </c>
      <c r="U221" s="15">
        <v>111.14281606999999</v>
      </c>
      <c r="V221" s="15">
        <v>120.67148426999999</v>
      </c>
      <c r="W221" s="15">
        <v>91.263170481000003</v>
      </c>
      <c r="X221" s="15">
        <v>6.6931506849</v>
      </c>
      <c r="Y221" s="15">
        <v>253.26703393</v>
      </c>
      <c r="Z221" s="15">
        <v>117.25441272</v>
      </c>
      <c r="AA221" s="15">
        <v>74.215459010000004</v>
      </c>
      <c r="AB221" s="15">
        <v>5.8192468137000004</v>
      </c>
      <c r="AC221" s="15">
        <v>0</v>
      </c>
      <c r="AG221" s="64">
        <v>187</v>
      </c>
      <c r="AH221" s="15">
        <v>586.47518331000003</v>
      </c>
      <c r="AI221" s="15">
        <v>92.514427127999994</v>
      </c>
      <c r="AJ221" s="15">
        <v>123.17016373</v>
      </c>
      <c r="AK221" s="15">
        <v>141.36784301</v>
      </c>
      <c r="AL221" s="15">
        <v>6.6931506849</v>
      </c>
      <c r="AM221" s="15">
        <v>98.760889234999993</v>
      </c>
      <c r="AN221" s="15">
        <v>95.136343048000001</v>
      </c>
      <c r="AO221" s="15">
        <v>142.13433760000001</v>
      </c>
      <c r="AP221" s="15">
        <v>5.2768493150999998</v>
      </c>
      <c r="AQ221" s="15">
        <v>0</v>
      </c>
      <c r="AU221" s="64">
        <v>187</v>
      </c>
      <c r="AV221" s="15">
        <v>590.20264335000002</v>
      </c>
      <c r="AW221" s="15">
        <v>80.955451280999995</v>
      </c>
      <c r="AX221" s="15">
        <v>102.4241494</v>
      </c>
      <c r="AY221" s="15">
        <v>128.83977672</v>
      </c>
      <c r="AZ221" s="15">
        <v>6.6931506849</v>
      </c>
      <c r="BA221" s="15">
        <v>145.36212977</v>
      </c>
      <c r="BB221" s="15">
        <v>95.262457108000007</v>
      </c>
      <c r="BC221" s="15">
        <v>48.356673508999997</v>
      </c>
      <c r="BD221" s="15">
        <v>4.9179284273999997</v>
      </c>
      <c r="BE221" s="15">
        <v>0</v>
      </c>
    </row>
    <row r="222" spans="5:57">
      <c r="E222" s="64">
        <v>188</v>
      </c>
      <c r="F222" s="15">
        <v>838.65575245000002</v>
      </c>
      <c r="G222" s="15">
        <v>138.99432071999999</v>
      </c>
      <c r="H222" s="15">
        <v>169.60698189999999</v>
      </c>
      <c r="I222" s="15">
        <v>205.59483718000001</v>
      </c>
      <c r="J222" s="15">
        <v>6.6931506849</v>
      </c>
      <c r="K222" s="15">
        <v>24.542110631</v>
      </c>
      <c r="L222" s="15">
        <v>175.39516025</v>
      </c>
      <c r="M222" s="15">
        <v>233.00477162000001</v>
      </c>
      <c r="N222" s="15">
        <v>7.0575271479000001</v>
      </c>
      <c r="O222" s="15">
        <v>0</v>
      </c>
      <c r="S222" s="64">
        <v>188</v>
      </c>
      <c r="T222" s="15">
        <v>672.14028099999996</v>
      </c>
      <c r="U222" s="15">
        <v>110.51765057</v>
      </c>
      <c r="V222" s="15">
        <v>119.98004046</v>
      </c>
      <c r="W222" s="15">
        <v>91.334422371000002</v>
      </c>
      <c r="X222" s="15">
        <v>6.6931506849</v>
      </c>
      <c r="Y222" s="15">
        <v>252.42787152</v>
      </c>
      <c r="Z222" s="15">
        <v>117.04275016</v>
      </c>
      <c r="AA222" s="15">
        <v>73.895809137000001</v>
      </c>
      <c r="AB222" s="15">
        <v>5.8192468137000004</v>
      </c>
      <c r="AC222" s="15">
        <v>0</v>
      </c>
      <c r="AG222" s="64">
        <v>188</v>
      </c>
      <c r="AH222" s="15">
        <v>581.57577543000002</v>
      </c>
      <c r="AI222" s="15">
        <v>91.941036901000004</v>
      </c>
      <c r="AJ222" s="15">
        <v>122.58755395999999</v>
      </c>
      <c r="AK222" s="15">
        <v>141.17521937999999</v>
      </c>
      <c r="AL222" s="15">
        <v>6.6931506849</v>
      </c>
      <c r="AM222" s="15">
        <v>98.733148272999998</v>
      </c>
      <c r="AN222" s="15">
        <v>94.968813994000001</v>
      </c>
      <c r="AO222" s="15">
        <v>141.80184188999999</v>
      </c>
      <c r="AP222" s="15">
        <v>5.2768493150999998</v>
      </c>
      <c r="AQ222" s="15">
        <v>0</v>
      </c>
      <c r="AU222" s="64">
        <v>188</v>
      </c>
      <c r="AV222" s="15">
        <v>585.18415448999997</v>
      </c>
      <c r="AW222" s="15">
        <v>80.369642822000003</v>
      </c>
      <c r="AX222" s="15">
        <v>101.98106056</v>
      </c>
      <c r="AY222" s="15">
        <v>128.68584109</v>
      </c>
      <c r="AZ222" s="15">
        <v>6.6931506849</v>
      </c>
      <c r="BA222" s="15">
        <v>145.24605665999999</v>
      </c>
      <c r="BB222" s="15">
        <v>95.080074264000004</v>
      </c>
      <c r="BC222" s="15">
        <v>48.179769792999998</v>
      </c>
      <c r="BD222" s="15">
        <v>4.9179284273999997</v>
      </c>
      <c r="BE222" s="15">
        <v>0</v>
      </c>
    </row>
    <row r="223" spans="5:57">
      <c r="E223" s="64">
        <v>189</v>
      </c>
      <c r="F223" s="15">
        <v>831.24626641999998</v>
      </c>
      <c r="G223" s="15">
        <v>138.24514575000001</v>
      </c>
      <c r="H223" s="15">
        <v>169.13778127</v>
      </c>
      <c r="I223" s="15">
        <v>205.36175157</v>
      </c>
      <c r="J223" s="15">
        <v>6.6931506849</v>
      </c>
      <c r="K223" s="15">
        <v>24.526681696000001</v>
      </c>
      <c r="L223" s="15">
        <v>175.12727480000001</v>
      </c>
      <c r="M223" s="15">
        <v>232.61357081</v>
      </c>
      <c r="N223" s="15">
        <v>7.0575271479000001</v>
      </c>
      <c r="O223" s="15">
        <v>0</v>
      </c>
      <c r="S223" s="64">
        <v>189</v>
      </c>
      <c r="T223" s="15">
        <v>666.63890599000001</v>
      </c>
      <c r="U223" s="15">
        <v>109.80791785</v>
      </c>
      <c r="V223" s="15">
        <v>119.40024446</v>
      </c>
      <c r="W223" s="15">
        <v>91.40389528</v>
      </c>
      <c r="X223" s="15">
        <v>6.6931506849</v>
      </c>
      <c r="Y223" s="15">
        <v>251.60256798</v>
      </c>
      <c r="Z223" s="15">
        <v>116.82606070999999</v>
      </c>
      <c r="AA223" s="15">
        <v>73.576039222999995</v>
      </c>
      <c r="AB223" s="15">
        <v>5.8192468137000004</v>
      </c>
      <c r="AC223" s="15">
        <v>0</v>
      </c>
      <c r="AG223" s="64">
        <v>189</v>
      </c>
      <c r="AH223" s="15">
        <v>576.62213516999998</v>
      </c>
      <c r="AI223" s="15">
        <v>91.273166892000006</v>
      </c>
      <c r="AJ223" s="15">
        <v>122.13523135</v>
      </c>
      <c r="AK223" s="15">
        <v>141.00102075999999</v>
      </c>
      <c r="AL223" s="15">
        <v>6.6931506849</v>
      </c>
      <c r="AM223" s="15">
        <v>98.708396101999995</v>
      </c>
      <c r="AN223" s="15">
        <v>94.797255074999995</v>
      </c>
      <c r="AO223" s="15">
        <v>141.47181560999999</v>
      </c>
      <c r="AP223" s="15">
        <v>5.2768493150999998</v>
      </c>
      <c r="AQ223" s="15">
        <v>0</v>
      </c>
      <c r="AU223" s="64">
        <v>189</v>
      </c>
      <c r="AV223" s="15">
        <v>580.12636619</v>
      </c>
      <c r="AW223" s="15">
        <v>79.792047353000001</v>
      </c>
      <c r="AX223" s="15">
        <v>101.58495631</v>
      </c>
      <c r="AY223" s="15">
        <v>128.51600733000001</v>
      </c>
      <c r="AZ223" s="15">
        <v>6.6931506849</v>
      </c>
      <c r="BA223" s="15">
        <v>145.13247256</v>
      </c>
      <c r="BB223" s="15">
        <v>94.893369163000003</v>
      </c>
      <c r="BC223" s="15">
        <v>48.002014529</v>
      </c>
      <c r="BD223" s="15">
        <v>4.9179284273999997</v>
      </c>
      <c r="BE223" s="15">
        <v>0</v>
      </c>
    </row>
    <row r="224" spans="5:57">
      <c r="E224" s="64">
        <v>190</v>
      </c>
      <c r="F224" s="15">
        <v>824.36022429000002</v>
      </c>
      <c r="G224" s="15">
        <v>137.18183607</v>
      </c>
      <c r="H224" s="15">
        <v>168.48074301</v>
      </c>
      <c r="I224" s="15">
        <v>205.10719441000001</v>
      </c>
      <c r="J224" s="15">
        <v>6.6931506849</v>
      </c>
      <c r="K224" s="15">
        <v>24.511250305000001</v>
      </c>
      <c r="L224" s="15">
        <v>174.85313049999999</v>
      </c>
      <c r="M224" s="15">
        <v>232.22208409999999</v>
      </c>
      <c r="N224" s="15">
        <v>7.0575271479000001</v>
      </c>
      <c r="O224" s="15">
        <v>0</v>
      </c>
      <c r="S224" s="64">
        <v>190</v>
      </c>
      <c r="T224" s="15">
        <v>661.26090420000003</v>
      </c>
      <c r="U224" s="15">
        <v>109.02270914</v>
      </c>
      <c r="V224" s="15">
        <v>118.77965888</v>
      </c>
      <c r="W224" s="15">
        <v>91.466260543000004</v>
      </c>
      <c r="X224" s="15">
        <v>6.6931506849</v>
      </c>
      <c r="Y224" s="15">
        <v>250.79112623</v>
      </c>
      <c r="Z224" s="15">
        <v>116.60450882000001</v>
      </c>
      <c r="AA224" s="15">
        <v>73.256330109999993</v>
      </c>
      <c r="AB224" s="15">
        <v>5.8192468137000004</v>
      </c>
      <c r="AC224" s="15">
        <v>0</v>
      </c>
      <c r="AG224" s="64">
        <v>190</v>
      </c>
      <c r="AH224" s="15">
        <v>571.52915443999996</v>
      </c>
      <c r="AI224" s="15">
        <v>90.808763792999997</v>
      </c>
      <c r="AJ224" s="15">
        <v>121.64206772</v>
      </c>
      <c r="AK224" s="15">
        <v>140.8035367</v>
      </c>
      <c r="AL224" s="15">
        <v>6.6931506849</v>
      </c>
      <c r="AM224" s="15">
        <v>98.686591746999994</v>
      </c>
      <c r="AN224" s="15">
        <v>94.621792558999999</v>
      </c>
      <c r="AO224" s="15">
        <v>141.14444516</v>
      </c>
      <c r="AP224" s="15">
        <v>5.2768493150999998</v>
      </c>
      <c r="AQ224" s="15">
        <v>0</v>
      </c>
      <c r="AU224" s="64">
        <v>190</v>
      </c>
      <c r="AV224" s="15">
        <v>575.29536576999999</v>
      </c>
      <c r="AW224" s="15">
        <v>79.079919614999994</v>
      </c>
      <c r="AX224" s="15">
        <v>101.0971512</v>
      </c>
      <c r="AY224" s="15">
        <v>128.34561880999999</v>
      </c>
      <c r="AZ224" s="15">
        <v>6.6931506849</v>
      </c>
      <c r="BA224" s="15">
        <v>145.02136218000001</v>
      </c>
      <c r="BB224" s="15">
        <v>94.702481180000007</v>
      </c>
      <c r="BC224" s="15">
        <v>47.823514942999999</v>
      </c>
      <c r="BD224" s="15">
        <v>4.9179284273999997</v>
      </c>
      <c r="BE224" s="15">
        <v>0</v>
      </c>
    </row>
    <row r="225" spans="5:57">
      <c r="E225" s="64">
        <v>191</v>
      </c>
      <c r="F225" s="15">
        <v>817.45994015999997</v>
      </c>
      <c r="G225" s="15">
        <v>136.45552032000001</v>
      </c>
      <c r="H225" s="15">
        <v>168.13698622000001</v>
      </c>
      <c r="I225" s="15">
        <v>204.79783345999999</v>
      </c>
      <c r="J225" s="15">
        <v>6.6931506849</v>
      </c>
      <c r="K225" s="15">
        <v>24.495821960000001</v>
      </c>
      <c r="L225" s="15">
        <v>174.57293697</v>
      </c>
      <c r="M225" s="15">
        <v>231.83061452999999</v>
      </c>
      <c r="N225" s="15">
        <v>7.0575271479000001</v>
      </c>
      <c r="O225" s="15">
        <v>0</v>
      </c>
      <c r="S225" s="64">
        <v>191</v>
      </c>
      <c r="T225" s="15">
        <v>655.38522990000001</v>
      </c>
      <c r="U225" s="15">
        <v>108.3813856</v>
      </c>
      <c r="V225" s="15">
        <v>118.54085358</v>
      </c>
      <c r="W225" s="15">
        <v>91.519061077999993</v>
      </c>
      <c r="X225" s="15">
        <v>6.6931506849</v>
      </c>
      <c r="Y225" s="15">
        <v>249.99354918</v>
      </c>
      <c r="Z225" s="15">
        <v>116.37825891999999</v>
      </c>
      <c r="AA225" s="15">
        <v>72.936862638999997</v>
      </c>
      <c r="AB225" s="15">
        <v>5.8192468137000004</v>
      </c>
      <c r="AC225" s="15">
        <v>0</v>
      </c>
      <c r="AG225" s="64">
        <v>191</v>
      </c>
      <c r="AH225" s="15">
        <v>566.49399703999995</v>
      </c>
      <c r="AI225" s="15">
        <v>90.159185664999995</v>
      </c>
      <c r="AJ225" s="15">
        <v>121.27991745999999</v>
      </c>
      <c r="AK225" s="15">
        <v>140.60239098</v>
      </c>
      <c r="AL225" s="15">
        <v>6.6931506849</v>
      </c>
      <c r="AM225" s="15">
        <v>98.667694230999999</v>
      </c>
      <c r="AN225" s="15">
        <v>94.442552715000005</v>
      </c>
      <c r="AO225" s="15">
        <v>140.81991694999999</v>
      </c>
      <c r="AP225" s="15">
        <v>5.2768493150999998</v>
      </c>
      <c r="AQ225" s="15">
        <v>0</v>
      </c>
      <c r="AU225" s="64">
        <v>191</v>
      </c>
      <c r="AV225" s="15">
        <v>570.56681075999995</v>
      </c>
      <c r="AW225" s="15">
        <v>78.345136726000007</v>
      </c>
      <c r="AX225" s="15">
        <v>100.67040505</v>
      </c>
      <c r="AY225" s="15">
        <v>128.13375929</v>
      </c>
      <c r="AZ225" s="15">
        <v>6.6931506849</v>
      </c>
      <c r="BA225" s="15">
        <v>144.91271026999999</v>
      </c>
      <c r="BB225" s="15">
        <v>94.507549686000004</v>
      </c>
      <c r="BC225" s="15">
        <v>47.644378261</v>
      </c>
      <c r="BD225" s="15">
        <v>4.9179284273999997</v>
      </c>
      <c r="BE225" s="15">
        <v>0</v>
      </c>
    </row>
    <row r="226" spans="5:57">
      <c r="E226" s="64">
        <v>192</v>
      </c>
      <c r="F226" s="15">
        <v>810.97018194999998</v>
      </c>
      <c r="G226" s="15">
        <v>135.67489348999999</v>
      </c>
      <c r="H226" s="15">
        <v>167.82553962</v>
      </c>
      <c r="I226" s="15">
        <v>204.53687264999999</v>
      </c>
      <c r="J226" s="15">
        <v>6.6931506849</v>
      </c>
      <c r="K226" s="15">
        <v>24.480402164000001</v>
      </c>
      <c r="L226" s="15">
        <v>174.28690381999999</v>
      </c>
      <c r="M226" s="15">
        <v>231.43946514000001</v>
      </c>
      <c r="N226" s="15">
        <v>7.0575271479000001</v>
      </c>
      <c r="O226" s="15">
        <v>0</v>
      </c>
      <c r="S226" s="64">
        <v>192</v>
      </c>
      <c r="T226" s="15">
        <v>650.05051375999994</v>
      </c>
      <c r="U226" s="15">
        <v>108.02579806999999</v>
      </c>
      <c r="V226" s="15">
        <v>118.15247472</v>
      </c>
      <c r="W226" s="15">
        <v>91.566696540999999</v>
      </c>
      <c r="X226" s="15">
        <v>6.6931506849</v>
      </c>
      <c r="Y226" s="15">
        <v>249.20983975999999</v>
      </c>
      <c r="Z226" s="15">
        <v>116.14747547</v>
      </c>
      <c r="AA226" s="15">
        <v>72.617817650999996</v>
      </c>
      <c r="AB226" s="15">
        <v>5.8192468137000004</v>
      </c>
      <c r="AC226" s="15">
        <v>0</v>
      </c>
      <c r="AG226" s="64">
        <v>192</v>
      </c>
      <c r="AH226" s="15">
        <v>561.61276779000002</v>
      </c>
      <c r="AI226" s="15">
        <v>89.616478150999995</v>
      </c>
      <c r="AJ226" s="15">
        <v>120.98497666999999</v>
      </c>
      <c r="AK226" s="15">
        <v>140.36260816000001</v>
      </c>
      <c r="AL226" s="15">
        <v>6.6931506849</v>
      </c>
      <c r="AM226" s="15">
        <v>98.651662578</v>
      </c>
      <c r="AN226" s="15">
        <v>94.259661812000004</v>
      </c>
      <c r="AO226" s="15">
        <v>140.49841738000001</v>
      </c>
      <c r="AP226" s="15">
        <v>5.2768493150999998</v>
      </c>
      <c r="AQ226" s="15">
        <v>0</v>
      </c>
      <c r="AU226" s="64">
        <v>192</v>
      </c>
      <c r="AV226" s="15">
        <v>566.02095025999995</v>
      </c>
      <c r="AW226" s="15">
        <v>77.814212917999996</v>
      </c>
      <c r="AX226" s="15">
        <v>100.35059531</v>
      </c>
      <c r="AY226" s="15">
        <v>127.95508832</v>
      </c>
      <c r="AZ226" s="15">
        <v>6.6931506849</v>
      </c>
      <c r="BA226" s="15">
        <v>144.80650152999999</v>
      </c>
      <c r="BB226" s="15">
        <v>94.308714055999999</v>
      </c>
      <c r="BC226" s="15">
        <v>47.464711708000003</v>
      </c>
      <c r="BD226" s="15">
        <v>4.9179284273999997</v>
      </c>
      <c r="BE226" s="15">
        <v>0</v>
      </c>
    </row>
    <row r="227" spans="5:57">
      <c r="E227" s="64">
        <v>193</v>
      </c>
      <c r="F227" s="15">
        <v>804.49642652</v>
      </c>
      <c r="G227" s="15">
        <v>134.99605030000001</v>
      </c>
      <c r="H227" s="15">
        <v>167.31151378999999</v>
      </c>
      <c r="I227" s="15">
        <v>204.36070462000001</v>
      </c>
      <c r="J227" s="15">
        <v>6.6931506849</v>
      </c>
      <c r="K227" s="15">
        <v>24.464996418999998</v>
      </c>
      <c r="L227" s="15">
        <v>173.99524066999999</v>
      </c>
      <c r="M227" s="15">
        <v>231.04893895999999</v>
      </c>
      <c r="N227" s="15">
        <v>7.0575271479000001</v>
      </c>
      <c r="O227" s="15">
        <v>0</v>
      </c>
      <c r="S227" s="64">
        <v>193</v>
      </c>
      <c r="T227" s="15">
        <v>645.52885032999995</v>
      </c>
      <c r="U227" s="15">
        <v>106.97925530000001</v>
      </c>
      <c r="V227" s="15">
        <v>117.57366500000001</v>
      </c>
      <c r="W227" s="15">
        <v>91.682665392999994</v>
      </c>
      <c r="X227" s="15">
        <v>6.6931506849</v>
      </c>
      <c r="Y227" s="15">
        <v>248.44000088000001</v>
      </c>
      <c r="Z227" s="15">
        <v>115.91232291</v>
      </c>
      <c r="AA227" s="15">
        <v>72.299375987000005</v>
      </c>
      <c r="AB227" s="15">
        <v>5.8192468137000004</v>
      </c>
      <c r="AC227" s="15">
        <v>0</v>
      </c>
      <c r="AG227" s="64">
        <v>193</v>
      </c>
      <c r="AH227" s="15">
        <v>557.35233805999997</v>
      </c>
      <c r="AI227" s="15">
        <v>88.864071694000003</v>
      </c>
      <c r="AJ227" s="15">
        <v>120.56506578</v>
      </c>
      <c r="AK227" s="15">
        <v>140.18584647</v>
      </c>
      <c r="AL227" s="15">
        <v>6.6931506849</v>
      </c>
      <c r="AM227" s="15">
        <v>98.638455812000004</v>
      </c>
      <c r="AN227" s="15">
        <v>94.073246119000004</v>
      </c>
      <c r="AO227" s="15">
        <v>140.18013285000001</v>
      </c>
      <c r="AP227" s="15">
        <v>5.2768493150999998</v>
      </c>
      <c r="AQ227" s="15">
        <v>0</v>
      </c>
      <c r="AU227" s="64">
        <v>193</v>
      </c>
      <c r="AV227" s="15">
        <v>561.71340829999997</v>
      </c>
      <c r="AW227" s="15">
        <v>77.075336133999997</v>
      </c>
      <c r="AX227" s="15">
        <v>99.959433216999997</v>
      </c>
      <c r="AY227" s="15">
        <v>127.81740413</v>
      </c>
      <c r="AZ227" s="15">
        <v>6.6931506849</v>
      </c>
      <c r="BA227" s="15">
        <v>144.70272069999999</v>
      </c>
      <c r="BB227" s="15">
        <v>94.106113661999998</v>
      </c>
      <c r="BC227" s="15">
        <v>47.284622509999998</v>
      </c>
      <c r="BD227" s="15">
        <v>4.9179284273999997</v>
      </c>
      <c r="BE227" s="15">
        <v>0</v>
      </c>
    </row>
    <row r="228" spans="5:57">
      <c r="E228" s="64">
        <v>194</v>
      </c>
      <c r="F228" s="15">
        <v>798.59439612000006</v>
      </c>
      <c r="G228" s="15">
        <v>134.09128978000001</v>
      </c>
      <c r="H228" s="15">
        <v>166.44524379999999</v>
      </c>
      <c r="I228" s="15">
        <v>204.19097306</v>
      </c>
      <c r="J228" s="15">
        <v>6.6931506849</v>
      </c>
      <c r="K228" s="15">
        <v>24.449610229000001</v>
      </c>
      <c r="L228" s="15">
        <v>173.69815711999999</v>
      </c>
      <c r="M228" s="15">
        <v>230.65933903000001</v>
      </c>
      <c r="N228" s="15">
        <v>7.0575271479000001</v>
      </c>
      <c r="O228" s="15">
        <v>0</v>
      </c>
      <c r="S228" s="64">
        <v>194</v>
      </c>
      <c r="T228" s="15">
        <v>640.75583663999998</v>
      </c>
      <c r="U228" s="15">
        <v>106.10132230000001</v>
      </c>
      <c r="V228" s="15">
        <v>117.07759575999999</v>
      </c>
      <c r="W228" s="15">
        <v>91.798634246000006</v>
      </c>
      <c r="X228" s="15">
        <v>6.6931506849</v>
      </c>
      <c r="Y228" s="15">
        <v>247.68403545000001</v>
      </c>
      <c r="Z228" s="15">
        <v>115.67296570000001</v>
      </c>
      <c r="AA228" s="15">
        <v>71.981718487999999</v>
      </c>
      <c r="AB228" s="15">
        <v>5.8192468137000004</v>
      </c>
      <c r="AC228" s="15">
        <v>0</v>
      </c>
      <c r="AG228" s="64">
        <v>194</v>
      </c>
      <c r="AH228" s="15">
        <v>552.91772920000005</v>
      </c>
      <c r="AI228" s="15">
        <v>88.192485594999994</v>
      </c>
      <c r="AJ228" s="15">
        <v>120.20152355</v>
      </c>
      <c r="AK228" s="15">
        <v>140.04607487999999</v>
      </c>
      <c r="AL228" s="15">
        <v>6.6931506849</v>
      </c>
      <c r="AM228" s="15">
        <v>98.628032955999998</v>
      </c>
      <c r="AN228" s="15">
        <v>93.883431904000005</v>
      </c>
      <c r="AO228" s="15">
        <v>139.86524976999999</v>
      </c>
      <c r="AP228" s="15">
        <v>5.2768493150999998</v>
      </c>
      <c r="AQ228" s="15">
        <v>0</v>
      </c>
      <c r="AU228" s="64">
        <v>194</v>
      </c>
      <c r="AV228" s="15">
        <v>557.21617232000006</v>
      </c>
      <c r="AW228" s="15">
        <v>76.541028670000003</v>
      </c>
      <c r="AX228" s="15">
        <v>99.553395831000003</v>
      </c>
      <c r="AY228" s="15">
        <v>127.67971993</v>
      </c>
      <c r="AZ228" s="15">
        <v>6.6931506849</v>
      </c>
      <c r="BA228" s="15">
        <v>144.60135251</v>
      </c>
      <c r="BB228" s="15">
        <v>93.899887876999998</v>
      </c>
      <c r="BC228" s="15">
        <v>47.104217892000001</v>
      </c>
      <c r="BD228" s="15">
        <v>4.9179284273999997</v>
      </c>
      <c r="BE228" s="15">
        <v>0</v>
      </c>
    </row>
    <row r="229" spans="5:57">
      <c r="E229" s="64">
        <v>195</v>
      </c>
      <c r="F229" s="15">
        <v>792.84219637000001</v>
      </c>
      <c r="G229" s="15">
        <v>132.87805673</v>
      </c>
      <c r="H229" s="15">
        <v>165.75157571</v>
      </c>
      <c r="I229" s="15">
        <v>204.00728149</v>
      </c>
      <c r="J229" s="15">
        <v>6.6931506849</v>
      </c>
      <c r="K229" s="15">
        <v>24.434249093999998</v>
      </c>
      <c r="L229" s="15">
        <v>173.3958628</v>
      </c>
      <c r="M229" s="15">
        <v>230.27096838</v>
      </c>
      <c r="N229" s="15">
        <v>7.0575271479000001</v>
      </c>
      <c r="O229" s="15">
        <v>0</v>
      </c>
      <c r="S229" s="64">
        <v>195</v>
      </c>
      <c r="T229" s="15">
        <v>635.5135851</v>
      </c>
      <c r="U229" s="15">
        <v>105.32844783</v>
      </c>
      <c r="V229" s="15">
        <v>116.94677985</v>
      </c>
      <c r="W229" s="15">
        <v>91.913529100000005</v>
      </c>
      <c r="X229" s="15">
        <v>6.6931506849</v>
      </c>
      <c r="Y229" s="15">
        <v>246.94194639</v>
      </c>
      <c r="Z229" s="15">
        <v>115.42956828</v>
      </c>
      <c r="AA229" s="15">
        <v>71.665025994999993</v>
      </c>
      <c r="AB229" s="15">
        <v>5.8192468137000004</v>
      </c>
      <c r="AC229" s="15">
        <v>0</v>
      </c>
      <c r="AG229" s="64">
        <v>195</v>
      </c>
      <c r="AH229" s="15">
        <v>548.51271937000001</v>
      </c>
      <c r="AI229" s="15">
        <v>87.440438909999997</v>
      </c>
      <c r="AJ229" s="15">
        <v>119.88884289000001</v>
      </c>
      <c r="AK229" s="15">
        <v>139.90630329999999</v>
      </c>
      <c r="AL229" s="15">
        <v>6.6931506849</v>
      </c>
      <c r="AM229" s="15">
        <v>98.620353034000004</v>
      </c>
      <c r="AN229" s="15">
        <v>93.690345436000001</v>
      </c>
      <c r="AO229" s="15">
        <v>139.55395454000001</v>
      </c>
      <c r="AP229" s="15">
        <v>5.2768493150999998</v>
      </c>
      <c r="AQ229" s="15">
        <v>0</v>
      </c>
      <c r="AU229" s="64">
        <v>195</v>
      </c>
      <c r="AV229" s="15">
        <v>552.28176629999996</v>
      </c>
      <c r="AW229" s="15">
        <v>76.283921290999999</v>
      </c>
      <c r="AX229" s="15">
        <v>99.320781444000005</v>
      </c>
      <c r="AY229" s="15">
        <v>127.5285827</v>
      </c>
      <c r="AZ229" s="15">
        <v>6.6931506849</v>
      </c>
      <c r="BA229" s="15">
        <v>144.50238167000001</v>
      </c>
      <c r="BB229" s="15">
        <v>93.690176074999997</v>
      </c>
      <c r="BC229" s="15">
        <v>46.923605078999998</v>
      </c>
      <c r="BD229" s="15">
        <v>4.9179284273999997</v>
      </c>
      <c r="BE229" s="15">
        <v>0</v>
      </c>
    </row>
    <row r="230" spans="5:57">
      <c r="E230" s="64">
        <v>196</v>
      </c>
      <c r="F230" s="15">
        <v>787.01471785000001</v>
      </c>
      <c r="G230" s="15">
        <v>131.71555594</v>
      </c>
      <c r="H230" s="15">
        <v>165.13375631</v>
      </c>
      <c r="I230" s="15">
        <v>203.77228772999999</v>
      </c>
      <c r="J230" s="15">
        <v>6.6931506849</v>
      </c>
      <c r="K230" s="15">
        <v>24.418918518000002</v>
      </c>
      <c r="L230" s="15">
        <v>173.08856731</v>
      </c>
      <c r="M230" s="15">
        <v>229.88413005000001</v>
      </c>
      <c r="N230" s="15">
        <v>7.0575271479000001</v>
      </c>
      <c r="O230" s="15">
        <v>0</v>
      </c>
      <c r="S230" s="64">
        <v>196</v>
      </c>
      <c r="T230" s="15">
        <v>630.57903818</v>
      </c>
      <c r="U230" s="15">
        <v>104.39712933</v>
      </c>
      <c r="V230" s="15">
        <v>116.71078154999999</v>
      </c>
      <c r="W230" s="15">
        <v>91.984345761</v>
      </c>
      <c r="X230" s="15">
        <v>6.6931506849</v>
      </c>
      <c r="Y230" s="15">
        <v>246.21373661999999</v>
      </c>
      <c r="Z230" s="15">
        <v>115.18229509</v>
      </c>
      <c r="AA230" s="15">
        <v>71.349479349999996</v>
      </c>
      <c r="AB230" s="15">
        <v>5.8192468137000004</v>
      </c>
      <c r="AC230" s="15">
        <v>0</v>
      </c>
      <c r="AG230" s="64">
        <v>196</v>
      </c>
      <c r="AH230" s="15">
        <v>544.07707821999998</v>
      </c>
      <c r="AI230" s="15">
        <v>86.723697932999997</v>
      </c>
      <c r="AJ230" s="15">
        <v>119.60094223</v>
      </c>
      <c r="AK230" s="15">
        <v>139.73707730000001</v>
      </c>
      <c r="AL230" s="15">
        <v>6.6931506849</v>
      </c>
      <c r="AM230" s="15">
        <v>98.615375072000006</v>
      </c>
      <c r="AN230" s="15">
        <v>93.494112983999997</v>
      </c>
      <c r="AO230" s="15">
        <v>139.24643356000001</v>
      </c>
      <c r="AP230" s="15">
        <v>5.2768493150999998</v>
      </c>
      <c r="AQ230" s="15">
        <v>0</v>
      </c>
      <c r="AU230" s="64">
        <v>196</v>
      </c>
      <c r="AV230" s="15">
        <v>547.33848939999996</v>
      </c>
      <c r="AW230" s="15">
        <v>75.983813325</v>
      </c>
      <c r="AX230" s="15">
        <v>99.166221609000004</v>
      </c>
      <c r="AY230" s="15">
        <v>127.35126237</v>
      </c>
      <c r="AZ230" s="15">
        <v>6.6931506849</v>
      </c>
      <c r="BA230" s="15">
        <v>144.40579292000001</v>
      </c>
      <c r="BB230" s="15">
        <v>93.477117629000006</v>
      </c>
      <c r="BC230" s="15">
        <v>46.742891299</v>
      </c>
      <c r="BD230" s="15">
        <v>4.9179284273999997</v>
      </c>
      <c r="BE230" s="15">
        <v>0</v>
      </c>
    </row>
    <row r="231" spans="5:57">
      <c r="E231" s="64">
        <v>197</v>
      </c>
      <c r="F231" s="15">
        <v>780.44423118999998</v>
      </c>
      <c r="G231" s="15">
        <v>131.10045534</v>
      </c>
      <c r="H231" s="15">
        <v>164.64034565</v>
      </c>
      <c r="I231" s="15">
        <v>203.60849318000001</v>
      </c>
      <c r="J231" s="15">
        <v>6.6931506849</v>
      </c>
      <c r="K231" s="15">
        <v>24.403624004000001</v>
      </c>
      <c r="L231" s="15">
        <v>172.77648027000001</v>
      </c>
      <c r="M231" s="15">
        <v>229.49912707999999</v>
      </c>
      <c r="N231" s="15">
        <v>7.0575271479000001</v>
      </c>
      <c r="O231" s="15">
        <v>0</v>
      </c>
      <c r="S231" s="64">
        <v>197</v>
      </c>
      <c r="T231" s="15">
        <v>625.37893741000005</v>
      </c>
      <c r="U231" s="15">
        <v>103.79283035</v>
      </c>
      <c r="V231" s="15">
        <v>116.40582489000001</v>
      </c>
      <c r="W231" s="15">
        <v>92.062655092</v>
      </c>
      <c r="X231" s="15">
        <v>6.6931506849</v>
      </c>
      <c r="Y231" s="15">
        <v>245.49940906</v>
      </c>
      <c r="Z231" s="15">
        <v>114.93131059</v>
      </c>
      <c r="AA231" s="15">
        <v>71.035259392</v>
      </c>
      <c r="AB231" s="15">
        <v>5.8192468137000004</v>
      </c>
      <c r="AC231" s="15">
        <v>0</v>
      </c>
      <c r="AG231" s="64">
        <v>197</v>
      </c>
      <c r="AH231" s="15">
        <v>539.50802125999996</v>
      </c>
      <c r="AI231" s="15">
        <v>86.245792210000005</v>
      </c>
      <c r="AJ231" s="15">
        <v>119.22094113999999</v>
      </c>
      <c r="AK231" s="15">
        <v>139.55453231000001</v>
      </c>
      <c r="AL231" s="15">
        <v>6.6931506849</v>
      </c>
      <c r="AM231" s="15">
        <v>98.613058090999999</v>
      </c>
      <c r="AN231" s="15">
        <v>93.294860817</v>
      </c>
      <c r="AO231" s="15">
        <v>138.94287324000001</v>
      </c>
      <c r="AP231" s="15">
        <v>5.2768493150999998</v>
      </c>
      <c r="AQ231" s="15">
        <v>0</v>
      </c>
      <c r="AU231" s="64">
        <v>197</v>
      </c>
      <c r="AV231" s="15">
        <v>542.48232621</v>
      </c>
      <c r="AW231" s="15">
        <v>75.715908288999998</v>
      </c>
      <c r="AX231" s="15">
        <v>98.873876512999999</v>
      </c>
      <c r="AY231" s="15">
        <v>127.19241067</v>
      </c>
      <c r="AZ231" s="15">
        <v>6.6931506849</v>
      </c>
      <c r="BA231" s="15">
        <v>144.31157096999999</v>
      </c>
      <c r="BB231" s="15">
        <v>93.260851911000003</v>
      </c>
      <c r="BC231" s="15">
        <v>46.562183775000001</v>
      </c>
      <c r="BD231" s="15">
        <v>4.9179284273999997</v>
      </c>
      <c r="BE231" s="15">
        <v>1</v>
      </c>
    </row>
    <row r="232" spans="5:57">
      <c r="E232" s="64">
        <v>198</v>
      </c>
      <c r="F232" s="15">
        <v>774.05058359999998</v>
      </c>
      <c r="G232" s="15">
        <v>130.42320362000001</v>
      </c>
      <c r="H232" s="15">
        <v>164.02887537000001</v>
      </c>
      <c r="I232" s="15">
        <v>203.44807030000001</v>
      </c>
      <c r="J232" s="15">
        <v>6.6931506849</v>
      </c>
      <c r="K232" s="15">
        <v>24.388371053</v>
      </c>
      <c r="L232" s="15">
        <v>172.45981130000001</v>
      </c>
      <c r="M232" s="15">
        <v>229.11626249</v>
      </c>
      <c r="N232" s="15">
        <v>7.0575271479000001</v>
      </c>
      <c r="O232" s="15">
        <v>0</v>
      </c>
      <c r="S232" s="64">
        <v>198</v>
      </c>
      <c r="T232" s="15">
        <v>620.11006077000002</v>
      </c>
      <c r="U232" s="15">
        <v>103.25368305000001</v>
      </c>
      <c r="V232" s="15">
        <v>116.05738492</v>
      </c>
      <c r="W232" s="15">
        <v>92.188071945000004</v>
      </c>
      <c r="X232" s="15">
        <v>6.6931506849</v>
      </c>
      <c r="Y232" s="15">
        <v>244.79896661000001</v>
      </c>
      <c r="Z232" s="15">
        <v>114.67677922</v>
      </c>
      <c r="AA232" s="15">
        <v>70.722546964000003</v>
      </c>
      <c r="AB232" s="15">
        <v>5.8192468137000004</v>
      </c>
      <c r="AC232" s="15">
        <v>0</v>
      </c>
      <c r="AG232" s="64">
        <v>198</v>
      </c>
      <c r="AH232" s="15">
        <v>534.92331517000002</v>
      </c>
      <c r="AI232" s="15">
        <v>85.692117890000006</v>
      </c>
      <c r="AJ232" s="15">
        <v>118.90083199999999</v>
      </c>
      <c r="AK232" s="15">
        <v>139.40351308999999</v>
      </c>
      <c r="AL232" s="15">
        <v>6.6931506849</v>
      </c>
      <c r="AM232" s="15">
        <v>98.613361115999993</v>
      </c>
      <c r="AN232" s="15">
        <v>93.092715204000001</v>
      </c>
      <c r="AO232" s="15">
        <v>138.64345997999999</v>
      </c>
      <c r="AP232" s="15">
        <v>5.2768493150999998</v>
      </c>
      <c r="AQ232" s="15">
        <v>0</v>
      </c>
      <c r="AU232" s="64">
        <v>198</v>
      </c>
      <c r="AV232" s="15">
        <v>537.53987143999996</v>
      </c>
      <c r="AW232" s="15">
        <v>75.423856051000001</v>
      </c>
      <c r="AX232" s="15">
        <v>98.661523887000001</v>
      </c>
      <c r="AY232" s="15">
        <v>127.06400528</v>
      </c>
      <c r="AZ232" s="15">
        <v>6.6931506849</v>
      </c>
      <c r="BA232" s="15">
        <v>144.21970056999999</v>
      </c>
      <c r="BB232" s="15">
        <v>93.041518296000007</v>
      </c>
      <c r="BC232" s="15">
        <v>46.381589734000002</v>
      </c>
      <c r="BD232" s="15">
        <v>4.9179284273999997</v>
      </c>
      <c r="BE232" s="15">
        <v>2</v>
      </c>
    </row>
    <row r="233" spans="5:57">
      <c r="E233" s="64">
        <v>199</v>
      </c>
      <c r="F233" s="15">
        <v>767.49340833999997</v>
      </c>
      <c r="G233" s="15">
        <v>129.60965336000001</v>
      </c>
      <c r="H233" s="15">
        <v>163.71723130999999</v>
      </c>
      <c r="I233" s="15">
        <v>203.28764742000001</v>
      </c>
      <c r="J233" s="15">
        <v>6.6931506849</v>
      </c>
      <c r="K233" s="15">
        <v>24.373165169</v>
      </c>
      <c r="L233" s="15">
        <v>172.13876999999999</v>
      </c>
      <c r="M233" s="15">
        <v>228.73583933</v>
      </c>
      <c r="N233" s="15">
        <v>7.0575271479000001</v>
      </c>
      <c r="O233" s="15">
        <v>0</v>
      </c>
      <c r="S233" s="64">
        <v>199</v>
      </c>
      <c r="T233" s="15">
        <v>614.98262595999995</v>
      </c>
      <c r="U233" s="15">
        <v>102.64368705</v>
      </c>
      <c r="V233" s="15">
        <v>115.6383518</v>
      </c>
      <c r="W233" s="15">
        <v>92.313488797999995</v>
      </c>
      <c r="X233" s="15">
        <v>6.6931506849</v>
      </c>
      <c r="Y233" s="15">
        <v>244.11241219999999</v>
      </c>
      <c r="Z233" s="15">
        <v>114.41886543</v>
      </c>
      <c r="AA233" s="15">
        <v>70.411522907000005</v>
      </c>
      <c r="AB233" s="15">
        <v>5.8192468137000004</v>
      </c>
      <c r="AC233" s="15">
        <v>0</v>
      </c>
      <c r="AG233" s="64">
        <v>199</v>
      </c>
      <c r="AH233" s="15">
        <v>530.55311357999994</v>
      </c>
      <c r="AI233" s="15">
        <v>85.184934021000004</v>
      </c>
      <c r="AJ233" s="15">
        <v>118.3009563</v>
      </c>
      <c r="AK233" s="15">
        <v>139.27126548999999</v>
      </c>
      <c r="AL233" s="15">
        <v>6.6931506849</v>
      </c>
      <c r="AM233" s="15">
        <v>98.616243170999994</v>
      </c>
      <c r="AN233" s="15">
        <v>92.887802413000003</v>
      </c>
      <c r="AO233" s="15">
        <v>138.34838017999999</v>
      </c>
      <c r="AP233" s="15">
        <v>5.2768493150999998</v>
      </c>
      <c r="AQ233" s="15">
        <v>0</v>
      </c>
      <c r="AU233" s="64">
        <v>199</v>
      </c>
      <c r="AV233" s="15">
        <v>532.70859369000004</v>
      </c>
      <c r="AW233" s="15">
        <v>75.134434392000003</v>
      </c>
      <c r="AX233" s="15">
        <v>98.335363658000006</v>
      </c>
      <c r="AY233" s="15">
        <v>126.93559989000001</v>
      </c>
      <c r="AZ233" s="15">
        <v>6.6931506849</v>
      </c>
      <c r="BA233" s="15">
        <v>144.13016641999999</v>
      </c>
      <c r="BB233" s="15">
        <v>92.819256155000005</v>
      </c>
      <c r="BC233" s="15">
        <v>46.201216401000003</v>
      </c>
      <c r="BD233" s="15">
        <v>4.9179284273999997</v>
      </c>
      <c r="BE233" s="15">
        <v>3</v>
      </c>
    </row>
    <row r="234" spans="5:57">
      <c r="E234" s="64">
        <v>200</v>
      </c>
      <c r="F234" s="15">
        <v>760.82161427999995</v>
      </c>
      <c r="G234" s="15">
        <v>128.87637824000001</v>
      </c>
      <c r="H234" s="15">
        <v>163.43993090000001</v>
      </c>
      <c r="I234" s="15">
        <v>203.12722453999999</v>
      </c>
      <c r="J234" s="15">
        <v>6.6931506849</v>
      </c>
      <c r="K234" s="15">
        <v>24.358011853000001</v>
      </c>
      <c r="L234" s="15">
        <v>171.81356599</v>
      </c>
      <c r="M234" s="15">
        <v>228.35816062000001</v>
      </c>
      <c r="N234" s="15">
        <v>7.0575271479000001</v>
      </c>
      <c r="O234" s="15">
        <v>0</v>
      </c>
      <c r="S234" s="64">
        <v>200</v>
      </c>
      <c r="T234" s="15">
        <v>609.70623609999996</v>
      </c>
      <c r="U234" s="15">
        <v>102.24187482000001</v>
      </c>
      <c r="V234" s="15">
        <v>115.16008997</v>
      </c>
      <c r="W234" s="15">
        <v>92.438905650999999</v>
      </c>
      <c r="X234" s="15">
        <v>6.6931506849</v>
      </c>
      <c r="Y234" s="15">
        <v>243.43974875000001</v>
      </c>
      <c r="Z234" s="15">
        <v>114.15773367</v>
      </c>
      <c r="AA234" s="15">
        <v>70.102368061000007</v>
      </c>
      <c r="AB234" s="15">
        <v>5.8192468137000004</v>
      </c>
      <c r="AC234" s="15">
        <v>0</v>
      </c>
      <c r="AG234" s="64">
        <v>200</v>
      </c>
      <c r="AH234" s="15">
        <v>525.97628469000006</v>
      </c>
      <c r="AI234" s="15">
        <v>84.925078804999998</v>
      </c>
      <c r="AJ234" s="15">
        <v>117.66037924</v>
      </c>
      <c r="AK234" s="15">
        <v>139.13901788999999</v>
      </c>
      <c r="AL234" s="15">
        <v>6.6931506849</v>
      </c>
      <c r="AM234" s="15">
        <v>98.621663280000007</v>
      </c>
      <c r="AN234" s="15">
        <v>92.680248712999997</v>
      </c>
      <c r="AO234" s="15">
        <v>138.05782024999999</v>
      </c>
      <c r="AP234" s="15">
        <v>5.2768493150999998</v>
      </c>
      <c r="AQ234" s="15">
        <v>0</v>
      </c>
      <c r="AU234" s="64">
        <v>200</v>
      </c>
      <c r="AV234" s="15">
        <v>528.35053991999996</v>
      </c>
      <c r="AW234" s="15">
        <v>74.662552946000005</v>
      </c>
      <c r="AX234" s="15">
        <v>97.718439242000002</v>
      </c>
      <c r="AY234" s="15">
        <v>126.80719449999999</v>
      </c>
      <c r="AZ234" s="15">
        <v>6.6931506849</v>
      </c>
      <c r="BA234" s="15">
        <v>144.04295325999999</v>
      </c>
      <c r="BB234" s="15">
        <v>92.594204861999998</v>
      </c>
      <c r="BC234" s="15">
        <v>46.021171002000003</v>
      </c>
      <c r="BD234" s="15">
        <v>4.9179284273999997</v>
      </c>
      <c r="BE234" s="15">
        <v>4</v>
      </c>
    </row>
    <row r="235" spans="5:57">
      <c r="E235" s="64">
        <v>201</v>
      </c>
      <c r="F235" s="15">
        <v>754.84408404999999</v>
      </c>
      <c r="G235" s="15">
        <v>127.90866883</v>
      </c>
      <c r="H235" s="15">
        <v>162.70280095999999</v>
      </c>
      <c r="I235" s="15">
        <v>202.96680165999999</v>
      </c>
      <c r="J235" s="15">
        <v>6.6931506849</v>
      </c>
      <c r="K235" s="15">
        <v>24.342916607999999</v>
      </c>
      <c r="L235" s="15">
        <v>171.48440887999999</v>
      </c>
      <c r="M235" s="15">
        <v>227.98352940999999</v>
      </c>
      <c r="N235" s="15">
        <v>7.0575271479000001</v>
      </c>
      <c r="O235" s="15">
        <v>0</v>
      </c>
      <c r="S235" s="64">
        <v>201</v>
      </c>
      <c r="T235" s="15">
        <v>604.83376095000006</v>
      </c>
      <c r="U235" s="15">
        <v>101.49554608</v>
      </c>
      <c r="V235" s="15">
        <v>114.62242993</v>
      </c>
      <c r="W235" s="15">
        <v>92.564322504000003</v>
      </c>
      <c r="X235" s="15">
        <v>6.6931506849</v>
      </c>
      <c r="Y235" s="15">
        <v>242.78097915999999</v>
      </c>
      <c r="Z235" s="15">
        <v>113.89354838</v>
      </c>
      <c r="AA235" s="15">
        <v>69.795263266999996</v>
      </c>
      <c r="AB235" s="15">
        <v>5.8192468137000004</v>
      </c>
      <c r="AC235" s="15">
        <v>0</v>
      </c>
      <c r="AG235" s="64">
        <v>201</v>
      </c>
      <c r="AH235" s="15">
        <v>521.55209760000002</v>
      </c>
      <c r="AI235" s="15">
        <v>84.328008027999999</v>
      </c>
      <c r="AJ235" s="15">
        <v>117.20437593</v>
      </c>
      <c r="AK235" s="15">
        <v>139.00677028999999</v>
      </c>
      <c r="AL235" s="15">
        <v>6.6931506849</v>
      </c>
      <c r="AM235" s="15">
        <v>98.629580466999997</v>
      </c>
      <c r="AN235" s="15">
        <v>92.470180373000005</v>
      </c>
      <c r="AO235" s="15">
        <v>137.77196659000001</v>
      </c>
      <c r="AP235" s="15">
        <v>5.2768493150999998</v>
      </c>
      <c r="AQ235" s="15">
        <v>0</v>
      </c>
      <c r="AU235" s="64">
        <v>201</v>
      </c>
      <c r="AV235" s="15">
        <v>523.61082537000004</v>
      </c>
      <c r="AW235" s="15">
        <v>74.255878211999999</v>
      </c>
      <c r="AX235" s="15">
        <v>97.417968889999997</v>
      </c>
      <c r="AY235" s="15">
        <v>126.67878911</v>
      </c>
      <c r="AZ235" s="15">
        <v>6.6931506849</v>
      </c>
      <c r="BA235" s="15">
        <v>143.95804580999999</v>
      </c>
      <c r="BB235" s="15">
        <v>92.366503791</v>
      </c>
      <c r="BC235" s="15">
        <v>45.841560762999997</v>
      </c>
      <c r="BD235" s="15">
        <v>4.9179284273999997</v>
      </c>
      <c r="BE235" s="15">
        <v>5</v>
      </c>
    </row>
    <row r="236" spans="5:57">
      <c r="E236" s="64">
        <v>202</v>
      </c>
      <c r="F236" s="15">
        <v>748.81619288000002</v>
      </c>
      <c r="G236" s="15">
        <v>126.86844116</v>
      </c>
      <c r="H236" s="15">
        <v>162.08855020999999</v>
      </c>
      <c r="I236" s="15">
        <v>202.80637877999999</v>
      </c>
      <c r="J236" s="15">
        <v>6.6931506849</v>
      </c>
      <c r="K236" s="15">
        <v>24.327884936</v>
      </c>
      <c r="L236" s="15">
        <v>171.15150829000001</v>
      </c>
      <c r="M236" s="15">
        <v>227.61224873</v>
      </c>
      <c r="N236" s="15">
        <v>7.0575271479000001</v>
      </c>
      <c r="O236" s="15">
        <v>0</v>
      </c>
      <c r="S236" s="64">
        <v>202</v>
      </c>
      <c r="T236" s="15">
        <v>600.21211252000001</v>
      </c>
      <c r="U236" s="15">
        <v>100.66084647</v>
      </c>
      <c r="V236" s="15">
        <v>113.92231405</v>
      </c>
      <c r="W236" s="15">
        <v>92.689739356999993</v>
      </c>
      <c r="X236" s="15">
        <v>6.6931506849</v>
      </c>
      <c r="Y236" s="15">
        <v>242.13610636000001</v>
      </c>
      <c r="Z236" s="15">
        <v>113.62647402</v>
      </c>
      <c r="AA236" s="15">
        <v>69.490389367000006</v>
      </c>
      <c r="AB236" s="15">
        <v>5.8192468137000004</v>
      </c>
      <c r="AC236" s="15">
        <v>0</v>
      </c>
      <c r="AG236" s="64">
        <v>202</v>
      </c>
      <c r="AH236" s="15">
        <v>517.39791234999996</v>
      </c>
      <c r="AI236" s="15">
        <v>83.714333765999996</v>
      </c>
      <c r="AJ236" s="15">
        <v>116.49497427999999</v>
      </c>
      <c r="AK236" s="15">
        <v>138.87452268999999</v>
      </c>
      <c r="AL236" s="15">
        <v>6.6931506849</v>
      </c>
      <c r="AM236" s="15">
        <v>98.639953754999993</v>
      </c>
      <c r="AN236" s="15">
        <v>92.257723661</v>
      </c>
      <c r="AO236" s="15">
        <v>137.49100559999999</v>
      </c>
      <c r="AP236" s="15">
        <v>5.2768493150999998</v>
      </c>
      <c r="AQ236" s="15">
        <v>0</v>
      </c>
      <c r="AU236" s="64">
        <v>202</v>
      </c>
      <c r="AV236" s="15">
        <v>519.52435995999997</v>
      </c>
      <c r="AW236" s="15">
        <v>73.575757636999995</v>
      </c>
      <c r="AX236" s="15">
        <v>96.737695239000004</v>
      </c>
      <c r="AY236" s="15">
        <v>126.55038372</v>
      </c>
      <c r="AZ236" s="15">
        <v>6.6931506849</v>
      </c>
      <c r="BA236" s="15">
        <v>143.87542880000001</v>
      </c>
      <c r="BB236" s="15">
        <v>92.136292314000002</v>
      </c>
      <c r="BC236" s="15">
        <v>45.662492907999997</v>
      </c>
      <c r="BD236" s="15">
        <v>4.9179284273999997</v>
      </c>
      <c r="BE236" s="15">
        <v>6</v>
      </c>
    </row>
    <row r="237" spans="5:57">
      <c r="E237" s="64">
        <v>203</v>
      </c>
      <c r="F237" s="15">
        <v>742.43298924999999</v>
      </c>
      <c r="G237" s="15">
        <v>126.21790896</v>
      </c>
      <c r="H237" s="15">
        <v>161.43991646000001</v>
      </c>
      <c r="I237" s="15">
        <v>202.64595589000001</v>
      </c>
      <c r="J237" s="15">
        <v>6.6931506849</v>
      </c>
      <c r="K237" s="15">
        <v>24.312922341</v>
      </c>
      <c r="L237" s="15">
        <v>170.81507382999999</v>
      </c>
      <c r="M237" s="15">
        <v>227.24462162</v>
      </c>
      <c r="N237" s="15">
        <v>7.0575271479000001</v>
      </c>
      <c r="O237" s="15">
        <v>0</v>
      </c>
      <c r="S237" s="64">
        <v>203</v>
      </c>
      <c r="T237" s="15">
        <v>595.14498449999996</v>
      </c>
      <c r="U237" s="15">
        <v>100.12809402000001</v>
      </c>
      <c r="V237" s="15">
        <v>113.36573060000001</v>
      </c>
      <c r="W237" s="15">
        <v>92.815156211000001</v>
      </c>
      <c r="X237" s="15">
        <v>6.6931506849</v>
      </c>
      <c r="Y237" s="15">
        <v>241.50513325</v>
      </c>
      <c r="Z237" s="15">
        <v>113.35667503000001</v>
      </c>
      <c r="AA237" s="15">
        <v>69.187927201999997</v>
      </c>
      <c r="AB237" s="15">
        <v>5.8192468137000004</v>
      </c>
      <c r="AC237" s="15">
        <v>0</v>
      </c>
      <c r="AG237" s="64">
        <v>203</v>
      </c>
      <c r="AH237" s="15">
        <v>512.99095519000002</v>
      </c>
      <c r="AI237" s="15">
        <v>83.160228736999997</v>
      </c>
      <c r="AJ237" s="15">
        <v>115.97877529</v>
      </c>
      <c r="AK237" s="15">
        <v>138.74227508999999</v>
      </c>
      <c r="AL237" s="15">
        <v>6.6931506849</v>
      </c>
      <c r="AM237" s="15">
        <v>98.652742169000007</v>
      </c>
      <c r="AN237" s="15">
        <v>92.043004847999995</v>
      </c>
      <c r="AO237" s="15">
        <v>137.21512368</v>
      </c>
      <c r="AP237" s="15">
        <v>5.2768493150999998</v>
      </c>
      <c r="AQ237" s="15">
        <v>0</v>
      </c>
      <c r="AU237" s="64">
        <v>203</v>
      </c>
      <c r="AV237" s="15">
        <v>515.24927795999997</v>
      </c>
      <c r="AW237" s="15">
        <v>72.837925538999997</v>
      </c>
      <c r="AX237" s="15">
        <v>96.303749705000001</v>
      </c>
      <c r="AY237" s="15">
        <v>126.42197833</v>
      </c>
      <c r="AZ237" s="15">
        <v>6.6931506849</v>
      </c>
      <c r="BA237" s="15">
        <v>143.79508695999999</v>
      </c>
      <c r="BB237" s="15">
        <v>91.903709805000005</v>
      </c>
      <c r="BC237" s="15">
        <v>45.484074663999998</v>
      </c>
      <c r="BD237" s="15">
        <v>4.9179284273999997</v>
      </c>
      <c r="BE237" s="15">
        <v>7</v>
      </c>
    </row>
    <row r="238" spans="5:57">
      <c r="E238" s="64">
        <v>204</v>
      </c>
      <c r="F238" s="15">
        <v>735.89324803</v>
      </c>
      <c r="G238" s="15">
        <v>125.48979034</v>
      </c>
      <c r="H238" s="15">
        <v>161.02540669999999</v>
      </c>
      <c r="I238" s="15">
        <v>202.48553301000001</v>
      </c>
      <c r="J238" s="15">
        <v>6.6931506849</v>
      </c>
      <c r="K238" s="15">
        <v>24.298034324</v>
      </c>
      <c r="L238" s="15">
        <v>170.47531512</v>
      </c>
      <c r="M238" s="15">
        <v>226.8809511</v>
      </c>
      <c r="N238" s="15">
        <v>7.0575271479000001</v>
      </c>
      <c r="O238" s="15">
        <v>0</v>
      </c>
      <c r="S238" s="64">
        <v>204</v>
      </c>
      <c r="T238" s="15">
        <v>589.98277407</v>
      </c>
      <c r="U238" s="15">
        <v>99.545653916999996</v>
      </c>
      <c r="V238" s="15">
        <v>112.95391721999999</v>
      </c>
      <c r="W238" s="15">
        <v>92.940573064000006</v>
      </c>
      <c r="X238" s="15">
        <v>6.6931506849</v>
      </c>
      <c r="Y238" s="15">
        <v>240.88806277</v>
      </c>
      <c r="Z238" s="15">
        <v>113.08431585</v>
      </c>
      <c r="AA238" s="15">
        <v>68.888057611999997</v>
      </c>
      <c r="AB238" s="15">
        <v>5.8192468137000004</v>
      </c>
      <c r="AC238" s="15">
        <v>0</v>
      </c>
      <c r="AG238" s="64">
        <v>204</v>
      </c>
      <c r="AH238" s="15">
        <v>508.66683119999999</v>
      </c>
      <c r="AI238" s="15">
        <v>82.673957845000004</v>
      </c>
      <c r="AJ238" s="15">
        <v>115.31190902</v>
      </c>
      <c r="AK238" s="15">
        <v>138.61002748999999</v>
      </c>
      <c r="AL238" s="15">
        <v>6.6931506849</v>
      </c>
      <c r="AM238" s="15">
        <v>98.667904730999993</v>
      </c>
      <c r="AN238" s="15">
        <v>91.826150200000001</v>
      </c>
      <c r="AO238" s="15">
        <v>136.94450724999999</v>
      </c>
      <c r="AP238" s="15">
        <v>5.2768493150999998</v>
      </c>
      <c r="AQ238" s="15">
        <v>0</v>
      </c>
      <c r="AU238" s="64">
        <v>204</v>
      </c>
      <c r="AV238" s="15">
        <v>510.74082073</v>
      </c>
      <c r="AW238" s="15">
        <v>72.331365894000001</v>
      </c>
      <c r="AX238" s="15">
        <v>95.871906941000006</v>
      </c>
      <c r="AY238" s="15">
        <v>126.29357294</v>
      </c>
      <c r="AZ238" s="15">
        <v>6.6931506849</v>
      </c>
      <c r="BA238" s="15">
        <v>143.717005</v>
      </c>
      <c r="BB238" s="15">
        <v>91.668895636000002</v>
      </c>
      <c r="BC238" s="15">
        <v>45.306413255999999</v>
      </c>
      <c r="BD238" s="15">
        <v>4.9179284273999997</v>
      </c>
      <c r="BE238" s="15">
        <v>9</v>
      </c>
    </row>
    <row r="239" spans="5:57">
      <c r="E239" s="64">
        <v>205</v>
      </c>
      <c r="F239" s="15">
        <v>729.76827992999995</v>
      </c>
      <c r="G239" s="15">
        <v>124.56650555</v>
      </c>
      <c r="H239" s="15">
        <v>160.41352705</v>
      </c>
      <c r="I239" s="15">
        <v>202.3028731</v>
      </c>
      <c r="J239" s="15">
        <v>6.6931506849</v>
      </c>
      <c r="K239" s="15">
        <v>24.283226387999999</v>
      </c>
      <c r="L239" s="15">
        <v>170.13244176000001</v>
      </c>
      <c r="M239" s="15">
        <v>226.52154021999999</v>
      </c>
      <c r="N239" s="15">
        <v>7.0575271479000001</v>
      </c>
      <c r="O239" s="15">
        <v>0</v>
      </c>
      <c r="S239" s="64">
        <v>205</v>
      </c>
      <c r="T239" s="15">
        <v>585.04704362999996</v>
      </c>
      <c r="U239" s="15">
        <v>98.812429968999993</v>
      </c>
      <c r="V239" s="15">
        <v>112.48460389</v>
      </c>
      <c r="W239" s="15">
        <v>93.047793705999993</v>
      </c>
      <c r="X239" s="15">
        <v>6.6931506849</v>
      </c>
      <c r="Y239" s="15">
        <v>240.28489782</v>
      </c>
      <c r="Z239" s="15">
        <v>112.80956094</v>
      </c>
      <c r="AA239" s="15">
        <v>68.590961440000001</v>
      </c>
      <c r="AB239" s="15">
        <v>5.8192468137000004</v>
      </c>
      <c r="AC239" s="15">
        <v>0</v>
      </c>
      <c r="AG239" s="64">
        <v>205</v>
      </c>
      <c r="AH239" s="15">
        <v>504.21109193000001</v>
      </c>
      <c r="AI239" s="15">
        <v>82.158096895</v>
      </c>
      <c r="AJ239" s="15">
        <v>114.81625119</v>
      </c>
      <c r="AK239" s="15">
        <v>138.46777675999999</v>
      </c>
      <c r="AL239" s="15">
        <v>6.6931506849</v>
      </c>
      <c r="AM239" s="15">
        <v>98.685400466999994</v>
      </c>
      <c r="AN239" s="15">
        <v>91.607285988000001</v>
      </c>
      <c r="AO239" s="15">
        <v>136.67934269</v>
      </c>
      <c r="AP239" s="15">
        <v>5.2768493150999998</v>
      </c>
      <c r="AQ239" s="15">
        <v>0</v>
      </c>
      <c r="AU239" s="64">
        <v>205</v>
      </c>
      <c r="AV239" s="15">
        <v>506.32792976000002</v>
      </c>
      <c r="AW239" s="15">
        <v>71.796696415</v>
      </c>
      <c r="AX239" s="15">
        <v>95.401133934000001</v>
      </c>
      <c r="AY239" s="15">
        <v>126.13664138</v>
      </c>
      <c r="AZ239" s="15">
        <v>6.6931506849</v>
      </c>
      <c r="BA239" s="15">
        <v>143.64116766000001</v>
      </c>
      <c r="BB239" s="15">
        <v>91.431989181000006</v>
      </c>
      <c r="BC239" s="15">
        <v>45.129615909000002</v>
      </c>
      <c r="BD239" s="15">
        <v>4.9179284273999997</v>
      </c>
      <c r="BE239" s="15">
        <v>10</v>
      </c>
    </row>
    <row r="240" spans="5:57">
      <c r="E240" s="64">
        <v>206</v>
      </c>
      <c r="F240" s="15">
        <v>723.06207041000005</v>
      </c>
      <c r="G240" s="15">
        <v>124.07338328</v>
      </c>
      <c r="H240" s="15">
        <v>160.08693546999999</v>
      </c>
      <c r="I240" s="15">
        <v>201.98600400000001</v>
      </c>
      <c r="J240" s="15">
        <v>6.6931506849</v>
      </c>
      <c r="K240" s="15">
        <v>24.268504036</v>
      </c>
      <c r="L240" s="15">
        <v>169.78666337000001</v>
      </c>
      <c r="M240" s="15">
        <v>226.16669200999999</v>
      </c>
      <c r="N240" s="15">
        <v>7.0575271479000001</v>
      </c>
      <c r="O240" s="15">
        <v>0</v>
      </c>
      <c r="S240" s="64">
        <v>206</v>
      </c>
      <c r="T240" s="15">
        <v>580.05111539999996</v>
      </c>
      <c r="U240" s="15">
        <v>98.298307637999997</v>
      </c>
      <c r="V240" s="15">
        <v>111.95502630999999</v>
      </c>
      <c r="W240" s="15">
        <v>93.056374777000002</v>
      </c>
      <c r="X240" s="15">
        <v>6.6931506849</v>
      </c>
      <c r="Y240" s="15">
        <v>239.69564131999999</v>
      </c>
      <c r="Z240" s="15">
        <v>112.53257474999999</v>
      </c>
      <c r="AA240" s="15">
        <v>68.296819525000004</v>
      </c>
      <c r="AB240" s="15">
        <v>5.8192468137000004</v>
      </c>
      <c r="AC240" s="15">
        <v>2</v>
      </c>
      <c r="AG240" s="64">
        <v>206</v>
      </c>
      <c r="AH240" s="15">
        <v>499.69772605000003</v>
      </c>
      <c r="AI240" s="15">
        <v>81.673606047000007</v>
      </c>
      <c r="AJ240" s="15">
        <v>114.43509941000001</v>
      </c>
      <c r="AK240" s="15">
        <v>138.23727650999999</v>
      </c>
      <c r="AL240" s="15">
        <v>6.6931506849</v>
      </c>
      <c r="AM240" s="15">
        <v>98.705188399999997</v>
      </c>
      <c r="AN240" s="15">
        <v>91.386538478999995</v>
      </c>
      <c r="AO240" s="15">
        <v>136.41981641999999</v>
      </c>
      <c r="AP240" s="15">
        <v>5.2768493150999998</v>
      </c>
      <c r="AQ240" s="15">
        <v>2</v>
      </c>
      <c r="AU240" s="64">
        <v>206</v>
      </c>
      <c r="AV240" s="15">
        <v>501.92830163999997</v>
      </c>
      <c r="AW240" s="15">
        <v>71.334768577000006</v>
      </c>
      <c r="AX240" s="15">
        <v>94.928456268000005</v>
      </c>
      <c r="AY240" s="15">
        <v>125.89560998</v>
      </c>
      <c r="AZ240" s="15">
        <v>6.6931506849</v>
      </c>
      <c r="BA240" s="15">
        <v>143.56755966</v>
      </c>
      <c r="BB240" s="15">
        <v>91.193129811999995</v>
      </c>
      <c r="BC240" s="15">
        <v>44.95378985</v>
      </c>
      <c r="BD240" s="15">
        <v>4.9179284273999997</v>
      </c>
      <c r="BE240" s="15">
        <v>11</v>
      </c>
    </row>
    <row r="241" spans="5:57">
      <c r="E241" s="64">
        <v>207</v>
      </c>
      <c r="F241" s="15">
        <v>716.04500842000004</v>
      </c>
      <c r="G241" s="15">
        <v>123.74674287000001</v>
      </c>
      <c r="H241" s="15">
        <v>159.85153416</v>
      </c>
      <c r="I241" s="15">
        <v>201.72231522999999</v>
      </c>
      <c r="J241" s="15">
        <v>6.6931506849</v>
      </c>
      <c r="K241" s="15">
        <v>24.253872769000001</v>
      </c>
      <c r="L241" s="15">
        <v>169.43818956999999</v>
      </c>
      <c r="M241" s="15">
        <v>225.81670951000001</v>
      </c>
      <c r="N241" s="15">
        <v>7.0575271479000001</v>
      </c>
      <c r="O241" s="15">
        <v>0</v>
      </c>
      <c r="S241" s="64">
        <v>207</v>
      </c>
      <c r="T241" s="15">
        <v>574.97338651999996</v>
      </c>
      <c r="U241" s="15">
        <v>97.747168118999994</v>
      </c>
      <c r="V241" s="15">
        <v>111.50269136</v>
      </c>
      <c r="W241" s="15">
        <v>93.106531059000005</v>
      </c>
      <c r="X241" s="15">
        <v>6.6931506849</v>
      </c>
      <c r="Y241" s="15">
        <v>239.12029619</v>
      </c>
      <c r="Z241" s="15">
        <v>112.25352171</v>
      </c>
      <c r="AA241" s="15">
        <v>68.005812708999997</v>
      </c>
      <c r="AB241" s="15">
        <v>5.8192468137000004</v>
      </c>
      <c r="AC241" s="15">
        <v>3</v>
      </c>
      <c r="AG241" s="64">
        <v>207</v>
      </c>
      <c r="AH241" s="15">
        <v>495.13543878000002</v>
      </c>
      <c r="AI241" s="15">
        <v>81.285519968000003</v>
      </c>
      <c r="AJ241" s="15">
        <v>114.02291873</v>
      </c>
      <c r="AK241" s="15">
        <v>137.99032176</v>
      </c>
      <c r="AL241" s="15">
        <v>6.6931506849</v>
      </c>
      <c r="AM241" s="15">
        <v>98.727227553000006</v>
      </c>
      <c r="AN241" s="15">
        <v>91.164033943000007</v>
      </c>
      <c r="AO241" s="15">
        <v>136.16611484000001</v>
      </c>
      <c r="AP241" s="15">
        <v>5.2768493150999998</v>
      </c>
      <c r="AQ241" s="15">
        <v>3</v>
      </c>
      <c r="AU241" s="64">
        <v>207</v>
      </c>
      <c r="AV241" s="15">
        <v>497.53010528999999</v>
      </c>
      <c r="AW241" s="15">
        <v>70.743310066000006</v>
      </c>
      <c r="AX241" s="15">
        <v>94.569953370999997</v>
      </c>
      <c r="AY241" s="15">
        <v>125.66850271</v>
      </c>
      <c r="AZ241" s="15">
        <v>6.6931506849</v>
      </c>
      <c r="BA241" s="15">
        <v>143.49616571999999</v>
      </c>
      <c r="BB241" s="15">
        <v>90.952456904000002</v>
      </c>
      <c r="BC241" s="15">
        <v>44.779042304000001</v>
      </c>
      <c r="BD241" s="15">
        <v>4.9179284273999997</v>
      </c>
      <c r="BE241" s="15">
        <v>12</v>
      </c>
    </row>
    <row r="242" spans="5:57">
      <c r="E242" s="64">
        <v>208</v>
      </c>
      <c r="F242" s="15">
        <v>709.50587865</v>
      </c>
      <c r="G242" s="15">
        <v>123.24401147</v>
      </c>
      <c r="H242" s="15">
        <v>159.20575403999999</v>
      </c>
      <c r="I242" s="15">
        <v>201.56716406000001</v>
      </c>
      <c r="J242" s="15">
        <v>6.6931506849</v>
      </c>
      <c r="K242" s="15">
        <v>24.239338091</v>
      </c>
      <c r="L242" s="15">
        <v>169.08722996</v>
      </c>
      <c r="M242" s="15">
        <v>225.47189574999999</v>
      </c>
      <c r="N242" s="15">
        <v>7.0575271479000001</v>
      </c>
      <c r="O242" s="15">
        <v>0</v>
      </c>
      <c r="S242" s="64">
        <v>208</v>
      </c>
      <c r="T242" s="15">
        <v>569.81937128000004</v>
      </c>
      <c r="U242" s="15">
        <v>97.269231442000006</v>
      </c>
      <c r="V242" s="15">
        <v>110.9759528</v>
      </c>
      <c r="W242" s="15">
        <v>93.234174465999999</v>
      </c>
      <c r="X242" s="15">
        <v>6.6931506849</v>
      </c>
      <c r="Y242" s="15">
        <v>238.55886534000001</v>
      </c>
      <c r="Z242" s="15">
        <v>111.97256628</v>
      </c>
      <c r="AA242" s="15">
        <v>67.718121832999998</v>
      </c>
      <c r="AB242" s="15">
        <v>5.8192468137000004</v>
      </c>
      <c r="AC242" s="15">
        <v>4</v>
      </c>
      <c r="AG242" s="64">
        <v>208</v>
      </c>
      <c r="AH242" s="15">
        <v>490.64982982999999</v>
      </c>
      <c r="AI242" s="15">
        <v>80.76699395</v>
      </c>
      <c r="AJ242" s="15">
        <v>113.61184983</v>
      </c>
      <c r="AK242" s="15">
        <v>137.79601686000001</v>
      </c>
      <c r="AL242" s="15">
        <v>6.6931506849</v>
      </c>
      <c r="AM242" s="15">
        <v>98.751476951000001</v>
      </c>
      <c r="AN242" s="15">
        <v>90.939898649</v>
      </c>
      <c r="AO242" s="15">
        <v>135.91842435000001</v>
      </c>
      <c r="AP242" s="15">
        <v>5.2768493150999998</v>
      </c>
      <c r="AQ242" s="15">
        <v>4</v>
      </c>
      <c r="AU242" s="64">
        <v>208</v>
      </c>
      <c r="AV242" s="15">
        <v>493.11088676000003</v>
      </c>
      <c r="AW242" s="15">
        <v>70.048203565999998</v>
      </c>
      <c r="AX242" s="15">
        <v>94.235887610000006</v>
      </c>
      <c r="AY242" s="15">
        <v>125.54162847000001</v>
      </c>
      <c r="AZ242" s="15">
        <v>6.6931506849</v>
      </c>
      <c r="BA242" s="15">
        <v>143.42697057999999</v>
      </c>
      <c r="BB242" s="15">
        <v>90.710109829000004</v>
      </c>
      <c r="BC242" s="15">
        <v>44.605480495999998</v>
      </c>
      <c r="BD242" s="15">
        <v>4.9179284273999997</v>
      </c>
      <c r="BE242" s="15">
        <v>13</v>
      </c>
    </row>
    <row r="243" spans="5:57">
      <c r="E243" s="64">
        <v>209</v>
      </c>
      <c r="F243" s="15">
        <v>703.22944628000005</v>
      </c>
      <c r="G243" s="15">
        <v>122.47541769999999</v>
      </c>
      <c r="H243" s="15">
        <v>158.56313888</v>
      </c>
      <c r="I243" s="15">
        <v>201.41201289</v>
      </c>
      <c r="J243" s="15">
        <v>6.6931506849</v>
      </c>
      <c r="K243" s="15">
        <v>24.224905503999999</v>
      </c>
      <c r="L243" s="15">
        <v>168.73399416999999</v>
      </c>
      <c r="M243" s="15">
        <v>225.13255376999999</v>
      </c>
      <c r="N243" s="15">
        <v>7.0575271479000001</v>
      </c>
      <c r="O243" s="15">
        <v>0</v>
      </c>
      <c r="S243" s="64">
        <v>209</v>
      </c>
      <c r="T243" s="15">
        <v>564.72111773999995</v>
      </c>
      <c r="U243" s="15">
        <v>96.60977561</v>
      </c>
      <c r="V243" s="15">
        <v>110.57497170000001</v>
      </c>
      <c r="W243" s="15">
        <v>93.361817873999996</v>
      </c>
      <c r="X243" s="15">
        <v>6.6931506849</v>
      </c>
      <c r="Y243" s="15">
        <v>238.01135169</v>
      </c>
      <c r="Z243" s="15">
        <v>111.68987291000001</v>
      </c>
      <c r="AA243" s="15">
        <v>67.433927738999998</v>
      </c>
      <c r="AB243" s="15">
        <v>5.8192468137000004</v>
      </c>
      <c r="AC243" s="15">
        <v>6</v>
      </c>
      <c r="AG243" s="64">
        <v>209</v>
      </c>
      <c r="AH243" s="15">
        <v>486.18281930000001</v>
      </c>
      <c r="AI243" s="15">
        <v>80.276643836000005</v>
      </c>
      <c r="AJ243" s="15">
        <v>113.08994084</v>
      </c>
      <c r="AK243" s="15">
        <v>137.66577773</v>
      </c>
      <c r="AL243" s="15">
        <v>6.6931506849</v>
      </c>
      <c r="AM243" s="15">
        <v>98.777895618000002</v>
      </c>
      <c r="AN243" s="15">
        <v>90.714258864000001</v>
      </c>
      <c r="AO243" s="15">
        <v>135.67693136</v>
      </c>
      <c r="AP243" s="15">
        <v>5.2768493150999998</v>
      </c>
      <c r="AQ243" s="15">
        <v>6</v>
      </c>
      <c r="AU243" s="64">
        <v>209</v>
      </c>
      <c r="AV243" s="15">
        <v>488.33324716999999</v>
      </c>
      <c r="AW243" s="15">
        <v>69.680507949000003</v>
      </c>
      <c r="AX243" s="15">
        <v>93.932832032999997</v>
      </c>
      <c r="AY243" s="15">
        <v>125.41475423999999</v>
      </c>
      <c r="AZ243" s="15">
        <v>6.6931506849</v>
      </c>
      <c r="BA243" s="15">
        <v>143.35995896</v>
      </c>
      <c r="BB243" s="15">
        <v>90.466227958999994</v>
      </c>
      <c r="BC243" s="15">
        <v>44.433211651999997</v>
      </c>
      <c r="BD243" s="15">
        <v>4.9179284273999997</v>
      </c>
      <c r="BE243" s="15">
        <v>14</v>
      </c>
    </row>
    <row r="244" spans="5:57">
      <c r="E244" s="64">
        <v>210</v>
      </c>
      <c r="F244" s="15">
        <v>697.06412880000005</v>
      </c>
      <c r="G244" s="15">
        <v>121.51459349</v>
      </c>
      <c r="H244" s="15">
        <v>158.00163928000001</v>
      </c>
      <c r="I244" s="15">
        <v>201.25686171999999</v>
      </c>
      <c r="J244" s="15">
        <v>6.6931506849</v>
      </c>
      <c r="K244" s="15">
        <v>24.21058051</v>
      </c>
      <c r="L244" s="15">
        <v>168.37869179</v>
      </c>
      <c r="M244" s="15">
        <v>224.79898659</v>
      </c>
      <c r="N244" s="15">
        <v>7.0575271479000001</v>
      </c>
      <c r="O244" s="15">
        <v>0</v>
      </c>
      <c r="S244" s="64">
        <v>210</v>
      </c>
      <c r="T244" s="15">
        <v>559.38209886000004</v>
      </c>
      <c r="U244" s="15">
        <v>96.047245212000007</v>
      </c>
      <c r="V244" s="15">
        <v>110.31783049000001</v>
      </c>
      <c r="W244" s="15">
        <v>93.489461281000004</v>
      </c>
      <c r="X244" s="15">
        <v>6.6931506849</v>
      </c>
      <c r="Y244" s="15">
        <v>237.47775816000001</v>
      </c>
      <c r="Z244" s="15">
        <v>111.40560604</v>
      </c>
      <c r="AA244" s="15">
        <v>67.153411266000006</v>
      </c>
      <c r="AB244" s="15">
        <v>5.8192468137000004</v>
      </c>
      <c r="AC244" s="15">
        <v>7</v>
      </c>
      <c r="AG244" s="64">
        <v>210</v>
      </c>
      <c r="AH244" s="15">
        <v>481.48396342000001</v>
      </c>
      <c r="AI244" s="15">
        <v>79.828004902999993</v>
      </c>
      <c r="AJ244" s="15">
        <v>112.75816602</v>
      </c>
      <c r="AK244" s="15">
        <v>137.53553858999999</v>
      </c>
      <c r="AL244" s="15">
        <v>6.6931506849</v>
      </c>
      <c r="AM244" s="15">
        <v>98.806442575999995</v>
      </c>
      <c r="AN244" s="15">
        <v>90.487240858999996</v>
      </c>
      <c r="AO244" s="15">
        <v>135.44182226000001</v>
      </c>
      <c r="AP244" s="15">
        <v>5.2768493150999998</v>
      </c>
      <c r="AQ244" s="15">
        <v>7</v>
      </c>
      <c r="AU244" s="64">
        <v>210</v>
      </c>
      <c r="AV244" s="15">
        <v>483.44855694</v>
      </c>
      <c r="AW244" s="15">
        <v>69.393814430999996</v>
      </c>
      <c r="AX244" s="15">
        <v>93.655824994</v>
      </c>
      <c r="AY244" s="15">
        <v>125.28788</v>
      </c>
      <c r="AZ244" s="15">
        <v>6.6931506849</v>
      </c>
      <c r="BA244" s="15">
        <v>143.29511557999999</v>
      </c>
      <c r="BB244" s="15">
        <v>90.220950669000004</v>
      </c>
      <c r="BC244" s="15">
        <v>44.262342996999998</v>
      </c>
      <c r="BD244" s="15">
        <v>4.9179284273999997</v>
      </c>
      <c r="BE244" s="15">
        <v>15</v>
      </c>
    </row>
    <row r="245" spans="5:57">
      <c r="E245" s="64">
        <v>211</v>
      </c>
      <c r="F245" s="15">
        <v>690.71561644999997</v>
      </c>
      <c r="G245" s="15">
        <v>120.71375843</v>
      </c>
      <c r="H245" s="15">
        <v>157.46334539</v>
      </c>
      <c r="I245" s="15">
        <v>201.10171054</v>
      </c>
      <c r="J245" s="15">
        <v>6.6931506849</v>
      </c>
      <c r="K245" s="15">
        <v>24.196368611</v>
      </c>
      <c r="L245" s="15">
        <v>168.02153246</v>
      </c>
      <c r="M245" s="15">
        <v>224.47149726999999</v>
      </c>
      <c r="N245" s="15">
        <v>7.0575271479000001</v>
      </c>
      <c r="O245" s="15">
        <v>0</v>
      </c>
      <c r="S245" s="64">
        <v>211</v>
      </c>
      <c r="T245" s="15">
        <v>553.84430814999996</v>
      </c>
      <c r="U245" s="15">
        <v>95.709726458000006</v>
      </c>
      <c r="V245" s="15">
        <v>110.03444949</v>
      </c>
      <c r="W245" s="15">
        <v>93.617104687999998</v>
      </c>
      <c r="X245" s="15">
        <v>6.6931506849</v>
      </c>
      <c r="Y245" s="15">
        <v>236.95808765999999</v>
      </c>
      <c r="Z245" s="15">
        <v>111.11993013</v>
      </c>
      <c r="AA245" s="15">
        <v>66.876753257000004</v>
      </c>
      <c r="AB245" s="15">
        <v>5.8192468137000004</v>
      </c>
      <c r="AC245" s="15">
        <v>8</v>
      </c>
      <c r="AG245" s="64">
        <v>211</v>
      </c>
      <c r="AH245" s="15">
        <v>476.65872046999999</v>
      </c>
      <c r="AI245" s="15">
        <v>79.489879404999996</v>
      </c>
      <c r="AJ245" s="15">
        <v>112.44226484000001</v>
      </c>
      <c r="AK245" s="15">
        <v>137.40529946000001</v>
      </c>
      <c r="AL245" s="15">
        <v>6.6931506849</v>
      </c>
      <c r="AM245" s="15">
        <v>98.837076851000006</v>
      </c>
      <c r="AN245" s="15">
        <v>90.258970902000002</v>
      </c>
      <c r="AO245" s="15">
        <v>135.21328346999999</v>
      </c>
      <c r="AP245" s="15">
        <v>5.2768493150999998</v>
      </c>
      <c r="AQ245" s="15">
        <v>8</v>
      </c>
      <c r="AU245" s="64">
        <v>211</v>
      </c>
      <c r="AV245" s="15">
        <v>478.64743143999999</v>
      </c>
      <c r="AW245" s="15">
        <v>68.997107463999996</v>
      </c>
      <c r="AX245" s="15">
        <v>93.405266666000003</v>
      </c>
      <c r="AY245" s="15">
        <v>125.16100575999999</v>
      </c>
      <c r="AZ245" s="15">
        <v>6.6931506849</v>
      </c>
      <c r="BA245" s="15">
        <v>143.23242515999999</v>
      </c>
      <c r="BB245" s="15">
        <v>89.974417332000002</v>
      </c>
      <c r="BC245" s="15">
        <v>44.092981758000001</v>
      </c>
      <c r="BD245" s="15">
        <v>4.9179284273999997</v>
      </c>
      <c r="BE245" s="15">
        <v>17</v>
      </c>
    </row>
    <row r="246" spans="5:57">
      <c r="E246" s="64">
        <v>212</v>
      </c>
      <c r="F246" s="15">
        <v>684.03780647999997</v>
      </c>
      <c r="G246" s="15">
        <v>120.21228929</v>
      </c>
      <c r="H246" s="15">
        <v>156.95498322</v>
      </c>
      <c r="I246" s="15">
        <v>200.94655936999999</v>
      </c>
      <c r="J246" s="15">
        <v>6.6931506849</v>
      </c>
      <c r="K246" s="15">
        <v>24.182275311000001</v>
      </c>
      <c r="L246" s="15">
        <v>167.66272577999999</v>
      </c>
      <c r="M246" s="15">
        <v>224.15038883</v>
      </c>
      <c r="N246" s="15">
        <v>7.0575271479000001</v>
      </c>
      <c r="O246" s="15">
        <v>0</v>
      </c>
      <c r="S246" s="64">
        <v>212</v>
      </c>
      <c r="T246" s="15">
        <v>548.49670785000001</v>
      </c>
      <c r="U246" s="15">
        <v>95.119002554000005</v>
      </c>
      <c r="V246" s="15">
        <v>109.81408321000001</v>
      </c>
      <c r="W246" s="15">
        <v>93.744748095999995</v>
      </c>
      <c r="X246" s="15">
        <v>6.6931506849</v>
      </c>
      <c r="Y246" s="15">
        <v>236.45234310999999</v>
      </c>
      <c r="Z246" s="15">
        <v>110.83300961</v>
      </c>
      <c r="AA246" s="15">
        <v>66.604134551000001</v>
      </c>
      <c r="AB246" s="15">
        <v>5.8192468137000004</v>
      </c>
      <c r="AC246" s="15">
        <v>9</v>
      </c>
      <c r="AG246" s="64">
        <v>212</v>
      </c>
      <c r="AH246" s="15">
        <v>471.88925483000003</v>
      </c>
      <c r="AI246" s="15">
        <v>79.143726964999999</v>
      </c>
      <c r="AJ246" s="15">
        <v>112.07861328</v>
      </c>
      <c r="AK246" s="15">
        <v>137.27506031999999</v>
      </c>
      <c r="AL246" s="15">
        <v>6.6931506849</v>
      </c>
      <c r="AM246" s="15">
        <v>98.869757465999996</v>
      </c>
      <c r="AN246" s="15">
        <v>90.029575261000005</v>
      </c>
      <c r="AO246" s="15">
        <v>134.99150137999999</v>
      </c>
      <c r="AP246" s="15">
        <v>5.2768493150999998</v>
      </c>
      <c r="AQ246" s="15">
        <v>9</v>
      </c>
      <c r="AU246" s="64">
        <v>212</v>
      </c>
      <c r="AV246" s="15">
        <v>473.94104676000001</v>
      </c>
      <c r="AW246" s="15">
        <v>68.564127210999999</v>
      </c>
      <c r="AX246" s="15">
        <v>93.096240816999995</v>
      </c>
      <c r="AY246" s="15">
        <v>125.03413153</v>
      </c>
      <c r="AZ246" s="15">
        <v>6.6931506849</v>
      </c>
      <c r="BA246" s="15">
        <v>143.17187243999999</v>
      </c>
      <c r="BB246" s="15">
        <v>89.726767319999993</v>
      </c>
      <c r="BC246" s="15">
        <v>43.92523516</v>
      </c>
      <c r="BD246" s="15">
        <v>4.9179284273999997</v>
      </c>
      <c r="BE246" s="15">
        <v>18</v>
      </c>
    </row>
    <row r="247" spans="5:57">
      <c r="E247" s="64">
        <v>213</v>
      </c>
      <c r="F247" s="15">
        <v>678.09380113999998</v>
      </c>
      <c r="G247" s="15">
        <v>119.27558673</v>
      </c>
      <c r="H247" s="15">
        <v>156.14804981</v>
      </c>
      <c r="I247" s="15">
        <v>200.79140820000001</v>
      </c>
      <c r="J247" s="15">
        <v>6.6931506849</v>
      </c>
      <c r="K247" s="15">
        <v>24.168306112</v>
      </c>
      <c r="L247" s="15">
        <v>167.30248137000001</v>
      </c>
      <c r="M247" s="15">
        <v>223.8359643</v>
      </c>
      <c r="N247" s="15">
        <v>7.0575271479000001</v>
      </c>
      <c r="O247" s="15">
        <v>0</v>
      </c>
      <c r="S247" s="64">
        <v>213</v>
      </c>
      <c r="T247" s="15">
        <v>543.48848894000002</v>
      </c>
      <c r="U247" s="15">
        <v>94.450020413999994</v>
      </c>
      <c r="V247" s="15">
        <v>109.33259379</v>
      </c>
      <c r="W247" s="15">
        <v>93.872391503000003</v>
      </c>
      <c r="X247" s="15">
        <v>6.6931506849</v>
      </c>
      <c r="Y247" s="15">
        <v>235.96052742000001</v>
      </c>
      <c r="Z247" s="15">
        <v>110.54500892999999</v>
      </c>
      <c r="AA247" s="15">
        <v>66.335735991999996</v>
      </c>
      <c r="AB247" s="15">
        <v>5.8192468137000004</v>
      </c>
      <c r="AC247" s="15">
        <v>11</v>
      </c>
      <c r="AG247" s="64">
        <v>213</v>
      </c>
      <c r="AH247" s="15">
        <v>467.49691754000003</v>
      </c>
      <c r="AI247" s="15">
        <v>78.527978688999994</v>
      </c>
      <c r="AJ247" s="15">
        <v>111.60742921000001</v>
      </c>
      <c r="AK247" s="15">
        <v>137.14482118999999</v>
      </c>
      <c r="AL247" s="15">
        <v>6.6931506849</v>
      </c>
      <c r="AM247" s="15">
        <v>98.904443444999998</v>
      </c>
      <c r="AN247" s="15">
        <v>89.799180204999999</v>
      </c>
      <c r="AO247" s="15">
        <v>134.77666239000001</v>
      </c>
      <c r="AP247" s="15">
        <v>5.2768493150999998</v>
      </c>
      <c r="AQ247" s="15">
        <v>11</v>
      </c>
      <c r="AU247" s="64">
        <v>213</v>
      </c>
      <c r="AV247" s="15">
        <v>469.4586157</v>
      </c>
      <c r="AW247" s="15">
        <v>67.988485216000001</v>
      </c>
      <c r="AX247" s="15">
        <v>92.705923079000002</v>
      </c>
      <c r="AY247" s="15">
        <v>124.90725729</v>
      </c>
      <c r="AZ247" s="15">
        <v>6.6931506849</v>
      </c>
      <c r="BA247" s="15">
        <v>143.11344215</v>
      </c>
      <c r="BB247" s="15">
        <v>89.478140006000004</v>
      </c>
      <c r="BC247" s="15">
        <v>43.759210426999999</v>
      </c>
      <c r="BD247" s="15">
        <v>4.9179284273999997</v>
      </c>
      <c r="BE247" s="15">
        <v>19</v>
      </c>
    </row>
    <row r="248" spans="5:57">
      <c r="E248" s="64">
        <v>214</v>
      </c>
      <c r="F248" s="15">
        <v>671.67157236000003</v>
      </c>
      <c r="G248" s="15">
        <v>118.55677502</v>
      </c>
      <c r="H248" s="15">
        <v>155.60144901000001</v>
      </c>
      <c r="I248" s="15">
        <v>200.63625703</v>
      </c>
      <c r="J248" s="15">
        <v>6.6931506849</v>
      </c>
      <c r="K248" s="15">
        <v>24.154466514999999</v>
      </c>
      <c r="L248" s="15">
        <v>166.94100882999999</v>
      </c>
      <c r="M248" s="15">
        <v>223.52852673000001</v>
      </c>
      <c r="N248" s="15">
        <v>7.0575271479000001</v>
      </c>
      <c r="O248" s="15">
        <v>0</v>
      </c>
      <c r="S248" s="64">
        <v>214</v>
      </c>
      <c r="T248" s="15">
        <v>538.41432861999999</v>
      </c>
      <c r="U248" s="15">
        <v>93.940570197</v>
      </c>
      <c r="V248" s="15">
        <v>108.75751384</v>
      </c>
      <c r="W248" s="15">
        <v>94.000034911</v>
      </c>
      <c r="X248" s="15">
        <v>6.6931506849</v>
      </c>
      <c r="Y248" s="15">
        <v>235.48264351</v>
      </c>
      <c r="Z248" s="15">
        <v>110.25609255000001</v>
      </c>
      <c r="AA248" s="15">
        <v>66.071738418999999</v>
      </c>
      <c r="AB248" s="15">
        <v>5.8192468137000004</v>
      </c>
      <c r="AC248" s="15">
        <v>12</v>
      </c>
      <c r="AG248" s="64">
        <v>214</v>
      </c>
      <c r="AH248" s="15">
        <v>462.98669833999998</v>
      </c>
      <c r="AI248" s="15">
        <v>78.066954042999996</v>
      </c>
      <c r="AJ248" s="15">
        <v>111.09940343</v>
      </c>
      <c r="AK248" s="15">
        <v>137.01458205</v>
      </c>
      <c r="AL248" s="15">
        <v>6.6931506849</v>
      </c>
      <c r="AM248" s="15">
        <v>98.941093812000005</v>
      </c>
      <c r="AN248" s="15">
        <v>89.567912003999993</v>
      </c>
      <c r="AO248" s="15">
        <v>134.56895291999999</v>
      </c>
      <c r="AP248" s="15">
        <v>5.2768493150999998</v>
      </c>
      <c r="AQ248" s="15">
        <v>12</v>
      </c>
      <c r="AU248" s="64">
        <v>214</v>
      </c>
      <c r="AV248" s="15">
        <v>464.88359151999998</v>
      </c>
      <c r="AW248" s="15">
        <v>67.572864877000001</v>
      </c>
      <c r="AX248" s="15">
        <v>92.248176817000001</v>
      </c>
      <c r="AY248" s="15">
        <v>124.78038305</v>
      </c>
      <c r="AZ248" s="15">
        <v>6.6931506849</v>
      </c>
      <c r="BA248" s="15">
        <v>143.05711898999999</v>
      </c>
      <c r="BB248" s="15">
        <v>89.228674764999994</v>
      </c>
      <c r="BC248" s="15">
        <v>43.595014786999997</v>
      </c>
      <c r="BD248" s="15">
        <v>4.9179284273999997</v>
      </c>
      <c r="BE248" s="15">
        <v>20</v>
      </c>
    </row>
    <row r="249" spans="5:57">
      <c r="E249" s="64">
        <v>215</v>
      </c>
      <c r="F249" s="15">
        <v>665.31230354000002</v>
      </c>
      <c r="G249" s="15">
        <v>117.74231881</v>
      </c>
      <c r="H249" s="15">
        <v>155.08753274</v>
      </c>
      <c r="I249" s="15">
        <v>200.48110586000001</v>
      </c>
      <c r="J249" s="15">
        <v>6.6931506849</v>
      </c>
      <c r="K249" s="15">
        <v>24.140762024000001</v>
      </c>
      <c r="L249" s="15">
        <v>166.57851779000001</v>
      </c>
      <c r="M249" s="15">
        <v>223.22837914999999</v>
      </c>
      <c r="N249" s="15">
        <v>7.0575271479000001</v>
      </c>
      <c r="O249" s="15">
        <v>0</v>
      </c>
      <c r="S249" s="64">
        <v>215</v>
      </c>
      <c r="T249" s="15">
        <v>533.32481698000004</v>
      </c>
      <c r="U249" s="15">
        <v>93.376619184000006</v>
      </c>
      <c r="V249" s="15">
        <v>108.25228602</v>
      </c>
      <c r="W249" s="15">
        <v>94.127678317999994</v>
      </c>
      <c r="X249" s="15">
        <v>6.6931506849</v>
      </c>
      <c r="Y249" s="15">
        <v>235.01869429999999</v>
      </c>
      <c r="Z249" s="15">
        <v>109.96642491999999</v>
      </c>
      <c r="AA249" s="15">
        <v>65.812322672999997</v>
      </c>
      <c r="AB249" s="15">
        <v>5.8192468137000004</v>
      </c>
      <c r="AC249" s="15">
        <v>13</v>
      </c>
      <c r="AG249" s="64">
        <v>215</v>
      </c>
      <c r="AH249" s="15">
        <v>458.56362395000002</v>
      </c>
      <c r="AI249" s="15">
        <v>77.595701020000007</v>
      </c>
      <c r="AJ249" s="15">
        <v>110.51446120999999</v>
      </c>
      <c r="AK249" s="15">
        <v>136.88434291999999</v>
      </c>
      <c r="AL249" s="15">
        <v>6.6931506849</v>
      </c>
      <c r="AM249" s="15">
        <v>98.979667590000005</v>
      </c>
      <c r="AN249" s="15">
        <v>89.335896926000004</v>
      </c>
      <c r="AO249" s="15">
        <v>134.36855936000001</v>
      </c>
      <c r="AP249" s="15">
        <v>5.2768493150999998</v>
      </c>
      <c r="AQ249" s="15">
        <v>13</v>
      </c>
      <c r="AU249" s="64">
        <v>215</v>
      </c>
      <c r="AV249" s="15">
        <v>460.28970127000002</v>
      </c>
      <c r="AW249" s="15">
        <v>67.140213719000002</v>
      </c>
      <c r="AX249" s="15">
        <v>91.826327436</v>
      </c>
      <c r="AY249" s="15">
        <v>124.65350881000001</v>
      </c>
      <c r="AZ249" s="15">
        <v>6.6931506849</v>
      </c>
      <c r="BA249" s="15">
        <v>143.00288771000001</v>
      </c>
      <c r="BB249" s="15">
        <v>88.978510967999995</v>
      </c>
      <c r="BC249" s="15">
        <v>43.432755464000003</v>
      </c>
      <c r="BD249" s="15">
        <v>4.9179284273999997</v>
      </c>
      <c r="BE249" s="15">
        <v>21</v>
      </c>
    </row>
    <row r="250" spans="5:57">
      <c r="E250" s="64">
        <v>216</v>
      </c>
      <c r="F250" s="15">
        <v>658.78866104999997</v>
      </c>
      <c r="G250" s="15">
        <v>117.04558292999999</v>
      </c>
      <c r="H250" s="15">
        <v>154.62026982</v>
      </c>
      <c r="I250" s="15">
        <v>200.32595468</v>
      </c>
      <c r="J250" s="15">
        <v>6.6931506849</v>
      </c>
      <c r="K250" s="15">
        <v>24.127198142000001</v>
      </c>
      <c r="L250" s="15">
        <v>166.21521784999999</v>
      </c>
      <c r="M250" s="15">
        <v>222.93582459000001</v>
      </c>
      <c r="N250" s="15">
        <v>7.0575271479000001</v>
      </c>
      <c r="O250" s="15">
        <v>0</v>
      </c>
      <c r="S250" s="64">
        <v>216</v>
      </c>
      <c r="T250" s="15">
        <v>528.25741855000001</v>
      </c>
      <c r="U250" s="15">
        <v>92.540119696999994</v>
      </c>
      <c r="V250" s="15">
        <v>107.99749346</v>
      </c>
      <c r="W250" s="15">
        <v>94.255321725000002</v>
      </c>
      <c r="X250" s="15">
        <v>6.6931506849</v>
      </c>
      <c r="Y250" s="15">
        <v>234.56868270000001</v>
      </c>
      <c r="Z250" s="15">
        <v>109.67617047</v>
      </c>
      <c r="AA250" s="15">
        <v>65.557669595999997</v>
      </c>
      <c r="AB250" s="15">
        <v>5.8192468137000004</v>
      </c>
      <c r="AC250" s="15">
        <v>14</v>
      </c>
      <c r="AG250" s="64">
        <v>216</v>
      </c>
      <c r="AH250" s="15">
        <v>454.04622714999999</v>
      </c>
      <c r="AI250" s="15">
        <v>76.946863450999999</v>
      </c>
      <c r="AJ250" s="15">
        <v>110.20142595</v>
      </c>
      <c r="AK250" s="15">
        <v>136.75410378000001</v>
      </c>
      <c r="AL250" s="15">
        <v>6.6931506849</v>
      </c>
      <c r="AM250" s="15">
        <v>99.020123803999994</v>
      </c>
      <c r="AN250" s="15">
        <v>89.103261239000005</v>
      </c>
      <c r="AO250" s="15">
        <v>134.17566812000001</v>
      </c>
      <c r="AP250" s="15">
        <v>5.2768493150999998</v>
      </c>
      <c r="AQ250" s="15">
        <v>14</v>
      </c>
      <c r="AU250" s="64">
        <v>216</v>
      </c>
      <c r="AV250" s="15">
        <v>455.46070358999998</v>
      </c>
      <c r="AW250" s="15">
        <v>66.766848002000003</v>
      </c>
      <c r="AX250" s="15">
        <v>91.580300042999994</v>
      </c>
      <c r="AY250" s="15">
        <v>124.52663458000001</v>
      </c>
      <c r="AZ250" s="15">
        <v>6.6931506849</v>
      </c>
      <c r="BA250" s="15">
        <v>142.95073303000001</v>
      </c>
      <c r="BB250" s="15">
        <v>88.727787989000007</v>
      </c>
      <c r="BC250" s="15">
        <v>43.272539684000002</v>
      </c>
      <c r="BD250" s="15">
        <v>4.9179284273999997</v>
      </c>
      <c r="BE250" s="15">
        <v>22</v>
      </c>
    </row>
    <row r="251" spans="5:57">
      <c r="E251" s="64">
        <v>217</v>
      </c>
      <c r="F251" s="15">
        <v>651.96600850000004</v>
      </c>
      <c r="G251" s="15">
        <v>116.42790309999999</v>
      </c>
      <c r="H251" s="15">
        <v>154.37296090000001</v>
      </c>
      <c r="I251" s="15">
        <v>200.17080351000001</v>
      </c>
      <c r="J251" s="15">
        <v>6.6931506849</v>
      </c>
      <c r="K251" s="15">
        <v>24.113780370000001</v>
      </c>
      <c r="L251" s="15">
        <v>165.85131863000001</v>
      </c>
      <c r="M251" s="15">
        <v>222.65116609</v>
      </c>
      <c r="N251" s="15">
        <v>7.0575271479000001</v>
      </c>
      <c r="O251" s="15">
        <v>0</v>
      </c>
      <c r="S251" s="64">
        <v>217</v>
      </c>
      <c r="T251" s="15">
        <v>522.95447697999998</v>
      </c>
      <c r="U251" s="15">
        <v>92.028180019999994</v>
      </c>
      <c r="V251" s="15">
        <v>107.65368423</v>
      </c>
      <c r="W251" s="15">
        <v>94.382965132999999</v>
      </c>
      <c r="X251" s="15">
        <v>6.6931506849</v>
      </c>
      <c r="Y251" s="15">
        <v>234.13261163000001</v>
      </c>
      <c r="Z251" s="15">
        <v>109.38549365</v>
      </c>
      <c r="AA251" s="15">
        <v>65.307960027999997</v>
      </c>
      <c r="AB251" s="15">
        <v>5.8192468137000004</v>
      </c>
      <c r="AC251" s="15">
        <v>16</v>
      </c>
      <c r="AG251" s="64">
        <v>217</v>
      </c>
      <c r="AH251" s="15">
        <v>449.42071003000001</v>
      </c>
      <c r="AI251" s="15">
        <v>76.448432374999996</v>
      </c>
      <c r="AJ251" s="15">
        <v>109.84610451</v>
      </c>
      <c r="AK251" s="15">
        <v>136.62386465</v>
      </c>
      <c r="AL251" s="15">
        <v>6.6931506849</v>
      </c>
      <c r="AM251" s="15">
        <v>99.062421477000001</v>
      </c>
      <c r="AN251" s="15">
        <v>88.870131212999993</v>
      </c>
      <c r="AO251" s="15">
        <v>133.99046559999999</v>
      </c>
      <c r="AP251" s="15">
        <v>5.2768493150999998</v>
      </c>
      <c r="AQ251" s="15">
        <v>16</v>
      </c>
      <c r="AU251" s="64">
        <v>217</v>
      </c>
      <c r="AV251" s="15">
        <v>450.61856334999999</v>
      </c>
      <c r="AW251" s="15">
        <v>66.444437934999996</v>
      </c>
      <c r="AX251" s="15">
        <v>91.296459561000006</v>
      </c>
      <c r="AY251" s="15">
        <v>124.39976034</v>
      </c>
      <c r="AZ251" s="15">
        <v>6.6931506849</v>
      </c>
      <c r="BA251" s="15">
        <v>142.90063967</v>
      </c>
      <c r="BB251" s="15">
        <v>88.476645200999997</v>
      </c>
      <c r="BC251" s="15">
        <v>43.114474672</v>
      </c>
      <c r="BD251" s="15">
        <v>4.9179284273999997</v>
      </c>
      <c r="BE251" s="15">
        <v>23</v>
      </c>
    </row>
    <row r="252" spans="5:57">
      <c r="E252" s="64">
        <v>218</v>
      </c>
      <c r="F252" s="15">
        <v>645.57486390999998</v>
      </c>
      <c r="G252" s="15">
        <v>115.64487382</v>
      </c>
      <c r="H252" s="15">
        <v>153.85949348</v>
      </c>
      <c r="I252" s="15">
        <v>200.01565234</v>
      </c>
      <c r="J252" s="15">
        <v>6.6931506849</v>
      </c>
      <c r="K252" s="15">
        <v>24.10051421</v>
      </c>
      <c r="L252" s="15">
        <v>165.48702974</v>
      </c>
      <c r="M252" s="15">
        <v>222.37470668</v>
      </c>
      <c r="N252" s="15">
        <v>7.0575271479000001</v>
      </c>
      <c r="O252" s="15">
        <v>0</v>
      </c>
      <c r="S252" s="64">
        <v>218</v>
      </c>
      <c r="T252" s="15">
        <v>517.65820182000004</v>
      </c>
      <c r="U252" s="15">
        <v>91.512307691999993</v>
      </c>
      <c r="V252" s="15">
        <v>107.30714125</v>
      </c>
      <c r="W252" s="15">
        <v>94.510608540000007</v>
      </c>
      <c r="X252" s="15">
        <v>6.6931506849</v>
      </c>
      <c r="Y252" s="15">
        <v>233.71048400999999</v>
      </c>
      <c r="Z252" s="15">
        <v>109.09455893000001</v>
      </c>
      <c r="AA252" s="15">
        <v>65.063374811000003</v>
      </c>
      <c r="AB252" s="15">
        <v>5.8192468137000004</v>
      </c>
      <c r="AC252" s="15">
        <v>17</v>
      </c>
      <c r="AG252" s="64">
        <v>218</v>
      </c>
      <c r="AH252" s="15">
        <v>445.11041381000001</v>
      </c>
      <c r="AI252" s="15">
        <v>75.884735461000005</v>
      </c>
      <c r="AJ252" s="15">
        <v>109.24082801</v>
      </c>
      <c r="AK252" s="15">
        <v>136.49362550999999</v>
      </c>
      <c r="AL252" s="15">
        <v>6.6931506849</v>
      </c>
      <c r="AM252" s="15">
        <v>99.106519633000005</v>
      </c>
      <c r="AN252" s="15">
        <v>88.636633115999999</v>
      </c>
      <c r="AO252" s="15">
        <v>133.8131382</v>
      </c>
      <c r="AP252" s="15">
        <v>5.2768493150999998</v>
      </c>
      <c r="AQ252" s="15">
        <v>17</v>
      </c>
      <c r="AU252" s="64">
        <v>218</v>
      </c>
      <c r="AV252" s="15">
        <v>445.97885680000002</v>
      </c>
      <c r="AW252" s="15">
        <v>66.143201980000001</v>
      </c>
      <c r="AX252" s="15">
        <v>90.789011281000001</v>
      </c>
      <c r="AY252" s="15">
        <v>124.27288609999999</v>
      </c>
      <c r="AZ252" s="15">
        <v>6.6931506849</v>
      </c>
      <c r="BA252" s="15">
        <v>142.85259235999999</v>
      </c>
      <c r="BB252" s="15">
        <v>88.225221977000004</v>
      </c>
      <c r="BC252" s="15">
        <v>42.958667654999999</v>
      </c>
      <c r="BD252" s="15">
        <v>4.9179284273999997</v>
      </c>
      <c r="BE252" s="15">
        <v>24</v>
      </c>
    </row>
    <row r="253" spans="5:57">
      <c r="E253" s="64">
        <v>219</v>
      </c>
      <c r="F253" s="15">
        <v>638.91535642999997</v>
      </c>
      <c r="G253" s="15">
        <v>115.17598517</v>
      </c>
      <c r="H253" s="15">
        <v>153.30024832000001</v>
      </c>
      <c r="I253" s="15">
        <v>199.86050116999999</v>
      </c>
      <c r="J253" s="15">
        <v>6.6931506849</v>
      </c>
      <c r="K253" s="15">
        <v>24.087405167</v>
      </c>
      <c r="L253" s="15">
        <v>165.1225608</v>
      </c>
      <c r="M253" s="15">
        <v>222.10674940999999</v>
      </c>
      <c r="N253" s="15">
        <v>7.0575271479000001</v>
      </c>
      <c r="O253" s="15">
        <v>0</v>
      </c>
      <c r="S253" s="64">
        <v>219</v>
      </c>
      <c r="T253" s="15">
        <v>512.63341852999997</v>
      </c>
      <c r="U253" s="15">
        <v>90.880205703000001</v>
      </c>
      <c r="V253" s="15">
        <v>106.80533604999999</v>
      </c>
      <c r="W253" s="15">
        <v>94.638251948000004</v>
      </c>
      <c r="X253" s="15">
        <v>6.6931506849</v>
      </c>
      <c r="Y253" s="15">
        <v>233.30230275</v>
      </c>
      <c r="Z253" s="15">
        <v>108.80353073000001</v>
      </c>
      <c r="AA253" s="15">
        <v>64.824094786000003</v>
      </c>
      <c r="AB253" s="15">
        <v>5.8192468137000004</v>
      </c>
      <c r="AC253" s="15">
        <v>18</v>
      </c>
      <c r="AG253" s="64">
        <v>219</v>
      </c>
      <c r="AH253" s="15">
        <v>440.53123219999998</v>
      </c>
      <c r="AI253" s="15">
        <v>75.440130283000002</v>
      </c>
      <c r="AJ253" s="15">
        <v>108.78534516000001</v>
      </c>
      <c r="AK253" s="15">
        <v>136.36338638000001</v>
      </c>
      <c r="AL253" s="15">
        <v>6.6931506849</v>
      </c>
      <c r="AM253" s="15">
        <v>99.152377297000001</v>
      </c>
      <c r="AN253" s="15">
        <v>88.402893218000003</v>
      </c>
      <c r="AO253" s="15">
        <v>133.64387232999999</v>
      </c>
      <c r="AP253" s="15">
        <v>5.2768493150999998</v>
      </c>
      <c r="AQ253" s="15">
        <v>18</v>
      </c>
      <c r="AU253" s="64">
        <v>219</v>
      </c>
      <c r="AV253" s="15">
        <v>441.33432041999998</v>
      </c>
      <c r="AW253" s="15">
        <v>65.698167550999997</v>
      </c>
      <c r="AX253" s="15">
        <v>90.430191305999998</v>
      </c>
      <c r="AY253" s="15">
        <v>124.14601187</v>
      </c>
      <c r="AZ253" s="15">
        <v>6.6931506849</v>
      </c>
      <c r="BA253" s="15">
        <v>142.80657582000001</v>
      </c>
      <c r="BB253" s="15">
        <v>87.973657691</v>
      </c>
      <c r="BC253" s="15">
        <v>42.805225858</v>
      </c>
      <c r="BD253" s="15">
        <v>4.9179284273999997</v>
      </c>
      <c r="BE253" s="15">
        <v>25</v>
      </c>
    </row>
    <row r="254" spans="5:57">
      <c r="E254" s="64">
        <v>220</v>
      </c>
      <c r="F254" s="15">
        <v>632.54248078000001</v>
      </c>
      <c r="G254" s="15">
        <v>114.59241639</v>
      </c>
      <c r="H254" s="15">
        <v>152.56905144999999</v>
      </c>
      <c r="I254" s="15">
        <v>199.70535000000001</v>
      </c>
      <c r="J254" s="15">
        <v>6.6931506849</v>
      </c>
      <c r="K254" s="15">
        <v>24.074458741000001</v>
      </c>
      <c r="L254" s="15">
        <v>164.75812142000001</v>
      </c>
      <c r="M254" s="15">
        <v>221.84759729999999</v>
      </c>
      <c r="N254" s="15">
        <v>7.0575271479000001</v>
      </c>
      <c r="O254" s="15">
        <v>0</v>
      </c>
      <c r="S254" s="64">
        <v>220</v>
      </c>
      <c r="T254" s="15">
        <v>507.14122684</v>
      </c>
      <c r="U254" s="15">
        <v>90.523851542000003</v>
      </c>
      <c r="V254" s="15">
        <v>106.49519142</v>
      </c>
      <c r="W254" s="15">
        <v>94.765895354999998</v>
      </c>
      <c r="X254" s="15">
        <v>6.6931506849</v>
      </c>
      <c r="Y254" s="15">
        <v>232.90807076999999</v>
      </c>
      <c r="Z254" s="15">
        <v>108.51257351</v>
      </c>
      <c r="AA254" s="15">
        <v>64.590300794000001</v>
      </c>
      <c r="AB254" s="15">
        <v>5.8192468137000004</v>
      </c>
      <c r="AC254" s="15">
        <v>19</v>
      </c>
      <c r="AG254" s="64">
        <v>220</v>
      </c>
      <c r="AH254" s="15">
        <v>435.78661355000003</v>
      </c>
      <c r="AI254" s="15">
        <v>75.074152818000002</v>
      </c>
      <c r="AJ254" s="15">
        <v>108.41667165</v>
      </c>
      <c r="AK254" s="15">
        <v>136.23314723999999</v>
      </c>
      <c r="AL254" s="15">
        <v>6.6931506849</v>
      </c>
      <c r="AM254" s="15">
        <v>99.199953491000002</v>
      </c>
      <c r="AN254" s="15">
        <v>88.169037786000004</v>
      </c>
      <c r="AO254" s="15">
        <v>133.48285439</v>
      </c>
      <c r="AP254" s="15">
        <v>5.2768493150999998</v>
      </c>
      <c r="AQ254" s="15">
        <v>19</v>
      </c>
      <c r="AU254" s="64">
        <v>220</v>
      </c>
      <c r="AV254" s="15">
        <v>436.55711307000001</v>
      </c>
      <c r="AW254" s="15">
        <v>65.315999867000002</v>
      </c>
      <c r="AX254" s="15">
        <v>90.141175544999996</v>
      </c>
      <c r="AY254" s="15">
        <v>124.01913763</v>
      </c>
      <c r="AZ254" s="15">
        <v>6.6931506849</v>
      </c>
      <c r="BA254" s="15">
        <v>142.76257477999999</v>
      </c>
      <c r="BB254" s="15">
        <v>87.722091715000005</v>
      </c>
      <c r="BC254" s="15">
        <v>42.654256506000003</v>
      </c>
      <c r="BD254" s="15">
        <v>4.9179284273999997</v>
      </c>
      <c r="BE254" s="15">
        <v>26</v>
      </c>
    </row>
    <row r="255" spans="5:57">
      <c r="E255" s="64">
        <v>221</v>
      </c>
      <c r="F255" s="15">
        <v>626.20607236000001</v>
      </c>
      <c r="G255" s="15">
        <v>113.74475021000001</v>
      </c>
      <c r="H255" s="15">
        <v>152.06548476</v>
      </c>
      <c r="I255" s="15">
        <v>199.55019881999999</v>
      </c>
      <c r="J255" s="15">
        <v>6.6931506849</v>
      </c>
      <c r="K255" s="15">
        <v>24.061680436</v>
      </c>
      <c r="L255" s="15">
        <v>164.39392121</v>
      </c>
      <c r="M255" s="15">
        <v>221.59755337999999</v>
      </c>
      <c r="N255" s="15">
        <v>7.0575271479000001</v>
      </c>
      <c r="O255" s="15">
        <v>0</v>
      </c>
      <c r="S255" s="64">
        <v>221</v>
      </c>
      <c r="T255" s="15">
        <v>501.98214017999999</v>
      </c>
      <c r="U255" s="15">
        <v>89.988507486000003</v>
      </c>
      <c r="V255" s="15">
        <v>106.03093167</v>
      </c>
      <c r="W255" s="15">
        <v>94.893538762000006</v>
      </c>
      <c r="X255" s="15">
        <v>6.6931506849</v>
      </c>
      <c r="Y255" s="15">
        <v>232.52779097999999</v>
      </c>
      <c r="Z255" s="15">
        <v>108.22185172</v>
      </c>
      <c r="AA255" s="15">
        <v>64.362173675999998</v>
      </c>
      <c r="AB255" s="15">
        <v>5.8192468137000004</v>
      </c>
      <c r="AC255" s="15">
        <v>21</v>
      </c>
      <c r="AG255" s="64">
        <v>221</v>
      </c>
      <c r="AH255" s="15">
        <v>430.92485830999999</v>
      </c>
      <c r="AI255" s="15">
        <v>74.778533628000005</v>
      </c>
      <c r="AJ255" s="15">
        <v>108.09477644</v>
      </c>
      <c r="AK255" s="15">
        <v>136.10290810999999</v>
      </c>
      <c r="AL255" s="15">
        <v>6.6931506849</v>
      </c>
      <c r="AM255" s="15">
        <v>99.249207240000004</v>
      </c>
      <c r="AN255" s="15">
        <v>87.935193089999999</v>
      </c>
      <c r="AO255" s="15">
        <v>133.33027078000001</v>
      </c>
      <c r="AP255" s="15">
        <v>5.2768493150999998</v>
      </c>
      <c r="AQ255" s="15">
        <v>21</v>
      </c>
      <c r="AU255" s="64">
        <v>221</v>
      </c>
      <c r="AV255" s="15">
        <v>431.83192138999999</v>
      </c>
      <c r="AW255" s="15">
        <v>64.970142344999999</v>
      </c>
      <c r="AX255" s="15">
        <v>89.763833965000003</v>
      </c>
      <c r="AY255" s="15">
        <v>123.89226339</v>
      </c>
      <c r="AZ255" s="15">
        <v>6.6931506849</v>
      </c>
      <c r="BA255" s="15">
        <v>142.72057396</v>
      </c>
      <c r="BB255" s="15">
        <v>87.470663422000001</v>
      </c>
      <c r="BC255" s="15">
        <v>42.505866824000002</v>
      </c>
      <c r="BD255" s="15">
        <v>4.9179284273999997</v>
      </c>
      <c r="BE255" s="15">
        <v>28</v>
      </c>
    </row>
    <row r="256" spans="5:57">
      <c r="E256" s="64">
        <v>222</v>
      </c>
      <c r="F256" s="15">
        <v>619.94739073999995</v>
      </c>
      <c r="G256" s="15">
        <v>112.88542025</v>
      </c>
      <c r="H256" s="15">
        <v>151.47090886000001</v>
      </c>
      <c r="I256" s="15">
        <v>199.41999383000001</v>
      </c>
      <c r="J256" s="15">
        <v>6.6931506849</v>
      </c>
      <c r="K256" s="15">
        <v>24.049075753</v>
      </c>
      <c r="L256" s="15">
        <v>164.03016979</v>
      </c>
      <c r="M256" s="15">
        <v>221.35692071</v>
      </c>
      <c r="N256" s="15">
        <v>7.0575271479000001</v>
      </c>
      <c r="O256" s="15">
        <v>0</v>
      </c>
      <c r="S256" s="64">
        <v>222</v>
      </c>
      <c r="T256" s="15">
        <v>497.37340692999999</v>
      </c>
      <c r="U256" s="15">
        <v>89.162528823000002</v>
      </c>
      <c r="V256" s="15">
        <v>105.28760616</v>
      </c>
      <c r="W256" s="15">
        <v>95.040529116000002</v>
      </c>
      <c r="X256" s="15">
        <v>6.6931506849</v>
      </c>
      <c r="Y256" s="15">
        <v>232.16146631000001</v>
      </c>
      <c r="Z256" s="15">
        <v>107.93152980000001</v>
      </c>
      <c r="AA256" s="15">
        <v>64.139894272000006</v>
      </c>
      <c r="AB256" s="15">
        <v>5.8192468137000004</v>
      </c>
      <c r="AC256" s="15">
        <v>22</v>
      </c>
      <c r="AG256" s="64">
        <v>222</v>
      </c>
      <c r="AH256" s="15">
        <v>426.23127147000002</v>
      </c>
      <c r="AI256" s="15">
        <v>74.267146122</v>
      </c>
      <c r="AJ256" s="15">
        <v>107.82048115000001</v>
      </c>
      <c r="AK256" s="15">
        <v>135.97266897</v>
      </c>
      <c r="AL256" s="15">
        <v>6.6931506849</v>
      </c>
      <c r="AM256" s="15">
        <v>99.300097566999995</v>
      </c>
      <c r="AN256" s="15">
        <v>87.701485398000003</v>
      </c>
      <c r="AO256" s="15">
        <v>133.18630791000001</v>
      </c>
      <c r="AP256" s="15">
        <v>5.2768493150999998</v>
      </c>
      <c r="AQ256" s="15">
        <v>22</v>
      </c>
      <c r="AU256" s="64">
        <v>222</v>
      </c>
      <c r="AV256" s="15">
        <v>427.61419923</v>
      </c>
      <c r="AW256" s="15">
        <v>64.323024945</v>
      </c>
      <c r="AX256" s="15">
        <v>89.2303371</v>
      </c>
      <c r="AY256" s="15">
        <v>123.71533479</v>
      </c>
      <c r="AZ256" s="15">
        <v>6.6931506849</v>
      </c>
      <c r="BA256" s="15">
        <v>142.68055810000001</v>
      </c>
      <c r="BB256" s="15">
        <v>87.219512186000003</v>
      </c>
      <c r="BC256" s="15">
        <v>42.360164040000001</v>
      </c>
      <c r="BD256" s="15">
        <v>4.9179284273999997</v>
      </c>
      <c r="BE256" s="15">
        <v>29</v>
      </c>
    </row>
    <row r="257" spans="5:57">
      <c r="E257" s="64">
        <v>223</v>
      </c>
      <c r="F257" s="15">
        <v>613.22085829000002</v>
      </c>
      <c r="G257" s="15">
        <v>112.34974088</v>
      </c>
      <c r="H257" s="15">
        <v>151.12213123999999</v>
      </c>
      <c r="I257" s="15">
        <v>199.1881908</v>
      </c>
      <c r="J257" s="15">
        <v>6.6931506849</v>
      </c>
      <c r="K257" s="15">
        <v>24.036650196</v>
      </c>
      <c r="L257" s="15">
        <v>163.66707675999999</v>
      </c>
      <c r="M257" s="15">
        <v>221.12600230000001</v>
      </c>
      <c r="N257" s="15">
        <v>7.0575271479000001</v>
      </c>
      <c r="O257" s="15">
        <v>0</v>
      </c>
      <c r="S257" s="64">
        <v>223</v>
      </c>
      <c r="T257" s="15">
        <v>492.40608287999999</v>
      </c>
      <c r="U257" s="15">
        <v>88.683577948999996</v>
      </c>
      <c r="V257" s="15">
        <v>104.65580176</v>
      </c>
      <c r="W257" s="15">
        <v>95.087561360999999</v>
      </c>
      <c r="X257" s="15">
        <v>6.6931506849</v>
      </c>
      <c r="Y257" s="15">
        <v>231.80909965999999</v>
      </c>
      <c r="Z257" s="15">
        <v>107.64177220000001</v>
      </c>
      <c r="AA257" s="15">
        <v>63.923643425000002</v>
      </c>
      <c r="AB257" s="15">
        <v>5.8192468137000004</v>
      </c>
      <c r="AC257" s="15">
        <v>23</v>
      </c>
      <c r="AG257" s="64">
        <v>223</v>
      </c>
      <c r="AH257" s="15">
        <v>422.13087801</v>
      </c>
      <c r="AI257" s="15">
        <v>73.965288955000005</v>
      </c>
      <c r="AJ257" s="15">
        <v>106.83027638999999</v>
      </c>
      <c r="AK257" s="15">
        <v>135.75561558999999</v>
      </c>
      <c r="AL257" s="15">
        <v>6.6931506849</v>
      </c>
      <c r="AM257" s="15">
        <v>99.352583496999998</v>
      </c>
      <c r="AN257" s="15">
        <v>87.468040979999998</v>
      </c>
      <c r="AO257" s="15">
        <v>133.05115216999999</v>
      </c>
      <c r="AP257" s="15">
        <v>5.2768493150999998</v>
      </c>
      <c r="AQ257" s="15">
        <v>23</v>
      </c>
      <c r="AU257" s="64">
        <v>223</v>
      </c>
      <c r="AV257" s="15">
        <v>423.18885225999998</v>
      </c>
      <c r="AW257" s="15">
        <v>64.078408983000003</v>
      </c>
      <c r="AX257" s="15">
        <v>88.561526138999994</v>
      </c>
      <c r="AY257" s="15">
        <v>123.47884366</v>
      </c>
      <c r="AZ257" s="15">
        <v>6.6931506849</v>
      </c>
      <c r="BA257" s="15">
        <v>142.64251192</v>
      </c>
      <c r="BB257" s="15">
        <v>86.968777380000006</v>
      </c>
      <c r="BC257" s="15">
        <v>42.217255377000001</v>
      </c>
      <c r="BD257" s="15">
        <v>4.9179284273999997</v>
      </c>
      <c r="BE257" s="15">
        <v>30</v>
      </c>
    </row>
    <row r="258" spans="5:57">
      <c r="E258" s="64">
        <v>224</v>
      </c>
      <c r="F258" s="15">
        <v>607.28972176000002</v>
      </c>
      <c r="G258" s="15">
        <v>111.36357459</v>
      </c>
      <c r="H258" s="15">
        <v>150.4924857</v>
      </c>
      <c r="I258" s="15">
        <v>198.89234669000001</v>
      </c>
      <c r="J258" s="15">
        <v>6.6931506849</v>
      </c>
      <c r="K258" s="15">
        <v>24.024409266999999</v>
      </c>
      <c r="L258" s="15">
        <v>163.30485175999999</v>
      </c>
      <c r="M258" s="15">
        <v>220.90510119999999</v>
      </c>
      <c r="N258" s="15">
        <v>7.0575271479000001</v>
      </c>
      <c r="O258" s="15">
        <v>0</v>
      </c>
      <c r="S258" s="64">
        <v>224</v>
      </c>
      <c r="T258" s="15">
        <v>487.5037542</v>
      </c>
      <c r="U258" s="15">
        <v>87.985889466000003</v>
      </c>
      <c r="V258" s="15">
        <v>104.21583846999999</v>
      </c>
      <c r="W258" s="15">
        <v>95.096494747999998</v>
      </c>
      <c r="X258" s="15">
        <v>6.6931506849</v>
      </c>
      <c r="Y258" s="15">
        <v>231.47069395</v>
      </c>
      <c r="Z258" s="15">
        <v>107.35274338000001</v>
      </c>
      <c r="AA258" s="15">
        <v>63.713601975000003</v>
      </c>
      <c r="AB258" s="15">
        <v>5.8192468137000004</v>
      </c>
      <c r="AC258" s="15">
        <v>24</v>
      </c>
      <c r="AG258" s="64">
        <v>224</v>
      </c>
      <c r="AH258" s="15">
        <v>418.04796420000002</v>
      </c>
      <c r="AI258" s="15">
        <v>73.233622596999993</v>
      </c>
      <c r="AJ258" s="15">
        <v>106.27464931</v>
      </c>
      <c r="AK258" s="15">
        <v>135.51631408</v>
      </c>
      <c r="AL258" s="15">
        <v>6.6931506849</v>
      </c>
      <c r="AM258" s="15">
        <v>99.406624053000002</v>
      </c>
      <c r="AN258" s="15">
        <v>87.234986104000001</v>
      </c>
      <c r="AO258" s="15">
        <v>132.92498997999999</v>
      </c>
      <c r="AP258" s="15">
        <v>5.2768493150999998</v>
      </c>
      <c r="AQ258" s="15">
        <v>24</v>
      </c>
      <c r="AU258" s="64">
        <v>224</v>
      </c>
      <c r="AV258" s="15">
        <v>418.73284562999999</v>
      </c>
      <c r="AW258" s="15">
        <v>63.595898591999998</v>
      </c>
      <c r="AX258" s="15">
        <v>88.161269259999997</v>
      </c>
      <c r="AY258" s="15">
        <v>123.24235253000001</v>
      </c>
      <c r="AZ258" s="15">
        <v>6.6931506849</v>
      </c>
      <c r="BA258" s="15">
        <v>142.60642013</v>
      </c>
      <c r="BB258" s="15">
        <v>86.718598377000006</v>
      </c>
      <c r="BC258" s="15">
        <v>42.077248062000002</v>
      </c>
      <c r="BD258" s="15">
        <v>4.9179284273999997</v>
      </c>
      <c r="BE258" s="15">
        <v>31</v>
      </c>
    </row>
    <row r="259" spans="5:57">
      <c r="E259" s="64">
        <v>225</v>
      </c>
      <c r="F259" s="15">
        <v>600.43388499000002</v>
      </c>
      <c r="G259" s="15">
        <v>110.85722846</v>
      </c>
      <c r="H259" s="15">
        <v>150.14633276999999</v>
      </c>
      <c r="I259" s="15">
        <v>198.75789005999999</v>
      </c>
      <c r="J259" s="15">
        <v>6.6931506849</v>
      </c>
      <c r="K259" s="15">
        <v>24.012358466999999</v>
      </c>
      <c r="L259" s="15">
        <v>162.94370437000001</v>
      </c>
      <c r="M259" s="15">
        <v>220.69452043999999</v>
      </c>
      <c r="N259" s="15">
        <v>7.0575271479000001</v>
      </c>
      <c r="O259" s="15">
        <v>0</v>
      </c>
      <c r="S259" s="64">
        <v>225</v>
      </c>
      <c r="T259" s="15">
        <v>482.62679674999998</v>
      </c>
      <c r="U259" s="15">
        <v>87.335642057000001</v>
      </c>
      <c r="V259" s="15">
        <v>103.64511095</v>
      </c>
      <c r="W259" s="15">
        <v>95.163380062000002</v>
      </c>
      <c r="X259" s="15">
        <v>6.6931506849</v>
      </c>
      <c r="Y259" s="15">
        <v>231.14625211000001</v>
      </c>
      <c r="Z259" s="15">
        <v>107.06460776999999</v>
      </c>
      <c r="AA259" s="15">
        <v>63.509950762999999</v>
      </c>
      <c r="AB259" s="15">
        <v>5.8192468137000004</v>
      </c>
      <c r="AC259" s="15">
        <v>26</v>
      </c>
      <c r="AG259" s="64">
        <v>225</v>
      </c>
      <c r="AH259" s="15">
        <v>413.99033973000002</v>
      </c>
      <c r="AI259" s="15">
        <v>72.496507487000002</v>
      </c>
      <c r="AJ259" s="15">
        <v>105.69918163</v>
      </c>
      <c r="AK259" s="15">
        <v>135.27701257999999</v>
      </c>
      <c r="AL259" s="15">
        <v>6.6931506849</v>
      </c>
      <c r="AM259" s="15">
        <v>99.462178260000002</v>
      </c>
      <c r="AN259" s="15">
        <v>87.002447038</v>
      </c>
      <c r="AO259" s="15">
        <v>132.80800773999999</v>
      </c>
      <c r="AP259" s="15">
        <v>5.2768493150999998</v>
      </c>
      <c r="AQ259" s="15">
        <v>26</v>
      </c>
      <c r="AU259" s="64">
        <v>225</v>
      </c>
      <c r="AV259" s="15">
        <v>414.34653186000003</v>
      </c>
      <c r="AW259" s="15">
        <v>63.054537060000001</v>
      </c>
      <c r="AX259" s="15">
        <v>87.638696847000006</v>
      </c>
      <c r="AY259" s="15">
        <v>123.11733522999999</v>
      </c>
      <c r="AZ259" s="15">
        <v>6.6931506849</v>
      </c>
      <c r="BA259" s="15">
        <v>142.57226747999999</v>
      </c>
      <c r="BB259" s="15">
        <v>86.46911455</v>
      </c>
      <c r="BC259" s="15">
        <v>41.940249319999999</v>
      </c>
      <c r="BD259" s="15">
        <v>4.9179284273999997</v>
      </c>
      <c r="BE259" s="15">
        <v>32</v>
      </c>
    </row>
    <row r="260" spans="5:57">
      <c r="E260" s="64">
        <v>226</v>
      </c>
      <c r="F260" s="15">
        <v>593.81992175000005</v>
      </c>
      <c r="G260" s="15">
        <v>110.36389499000001</v>
      </c>
      <c r="H260" s="15">
        <v>149.54529364000001</v>
      </c>
      <c r="I260" s="15">
        <v>198.62343342</v>
      </c>
      <c r="J260" s="15">
        <v>6.6931506849</v>
      </c>
      <c r="K260" s="15">
        <v>24.000503300999998</v>
      </c>
      <c r="L260" s="15">
        <v>162.58384423000001</v>
      </c>
      <c r="M260" s="15">
        <v>220.49456305999999</v>
      </c>
      <c r="N260" s="15">
        <v>7.0575271479000001</v>
      </c>
      <c r="O260" s="15">
        <v>0</v>
      </c>
      <c r="S260" s="64">
        <v>226</v>
      </c>
      <c r="T260" s="15">
        <v>477.23370455999998</v>
      </c>
      <c r="U260" s="15">
        <v>86.915892869000004</v>
      </c>
      <c r="V260" s="15">
        <v>103.28815262000001</v>
      </c>
      <c r="W260" s="15">
        <v>95.302132702999998</v>
      </c>
      <c r="X260" s="15">
        <v>6.6931506849</v>
      </c>
      <c r="Y260" s="15">
        <v>230.83577704000001</v>
      </c>
      <c r="Z260" s="15">
        <v>106.77752982</v>
      </c>
      <c r="AA260" s="15">
        <v>63.312870629999999</v>
      </c>
      <c r="AB260" s="15">
        <v>5.8192468137000004</v>
      </c>
      <c r="AC260" s="15">
        <v>27</v>
      </c>
      <c r="AG260" s="64">
        <v>226</v>
      </c>
      <c r="AH260" s="15">
        <v>409.16693569</v>
      </c>
      <c r="AI260" s="15">
        <v>72.191022634999996</v>
      </c>
      <c r="AJ260" s="15">
        <v>105.3879314</v>
      </c>
      <c r="AK260" s="15">
        <v>135.10764293</v>
      </c>
      <c r="AL260" s="15">
        <v>6.6931506849</v>
      </c>
      <c r="AM260" s="15">
        <v>99.519205139999997</v>
      </c>
      <c r="AN260" s="15">
        <v>86.770550052000004</v>
      </c>
      <c r="AO260" s="15">
        <v>132.70039184999999</v>
      </c>
      <c r="AP260" s="15">
        <v>5.2768493150999998</v>
      </c>
      <c r="AQ260" s="15">
        <v>27</v>
      </c>
      <c r="AU260" s="64">
        <v>226</v>
      </c>
      <c r="AV260" s="15">
        <v>409.66297575999999</v>
      </c>
      <c r="AW260" s="15">
        <v>62.526334257000002</v>
      </c>
      <c r="AX260" s="15">
        <v>87.393092608000003</v>
      </c>
      <c r="AY260" s="15">
        <v>122.99943334</v>
      </c>
      <c r="AZ260" s="15">
        <v>6.6931506849</v>
      </c>
      <c r="BA260" s="15">
        <v>142.54003867</v>
      </c>
      <c r="BB260" s="15">
        <v>86.220465271999998</v>
      </c>
      <c r="BC260" s="15">
        <v>41.806366377000003</v>
      </c>
      <c r="BD260" s="15">
        <v>4.9179284273999997</v>
      </c>
      <c r="BE260" s="15">
        <v>33</v>
      </c>
    </row>
    <row r="261" spans="5:57">
      <c r="E261" s="64">
        <v>227</v>
      </c>
      <c r="F261" s="15">
        <v>587.98805469000001</v>
      </c>
      <c r="G261" s="15">
        <v>109.22913859000001</v>
      </c>
      <c r="H261" s="15">
        <v>148.90190464</v>
      </c>
      <c r="I261" s="15">
        <v>198.39065342000001</v>
      </c>
      <c r="J261" s="15">
        <v>6.6931506849</v>
      </c>
      <c r="K261" s="15">
        <v>23.988849269999999</v>
      </c>
      <c r="L261" s="15">
        <v>162.22548094999999</v>
      </c>
      <c r="M261" s="15">
        <v>220.30553209000001</v>
      </c>
      <c r="N261" s="15">
        <v>7.0575271479000001</v>
      </c>
      <c r="O261" s="15">
        <v>0</v>
      </c>
      <c r="S261" s="64">
        <v>227</v>
      </c>
      <c r="T261" s="15">
        <v>472.21430658000003</v>
      </c>
      <c r="U261" s="15">
        <v>85.921602343000004</v>
      </c>
      <c r="V261" s="15">
        <v>103.01906303</v>
      </c>
      <c r="W261" s="15">
        <v>95.553863729</v>
      </c>
      <c r="X261" s="15">
        <v>6.6931506849</v>
      </c>
      <c r="Y261" s="15">
        <v>230.53927167000001</v>
      </c>
      <c r="Z261" s="15">
        <v>106.49167399</v>
      </c>
      <c r="AA261" s="15">
        <v>63.122542418000002</v>
      </c>
      <c r="AB261" s="15">
        <v>5.8192468137000004</v>
      </c>
      <c r="AC261" s="15">
        <v>28</v>
      </c>
      <c r="AG261" s="64">
        <v>227</v>
      </c>
      <c r="AH261" s="15">
        <v>404.68865571999999</v>
      </c>
      <c r="AI261" s="15">
        <v>71.431932685000007</v>
      </c>
      <c r="AJ261" s="15">
        <v>105.10488744</v>
      </c>
      <c r="AK261" s="15">
        <v>135.01854804000001</v>
      </c>
      <c r="AL261" s="15">
        <v>6.6931506849</v>
      </c>
      <c r="AM261" s="15">
        <v>99.577663717999997</v>
      </c>
      <c r="AN261" s="15">
        <v>86.539421415000007</v>
      </c>
      <c r="AO261" s="15">
        <v>132.60232869999999</v>
      </c>
      <c r="AP261" s="15">
        <v>5.2768493150999998</v>
      </c>
      <c r="AQ261" s="15">
        <v>28</v>
      </c>
      <c r="AU261" s="64">
        <v>227</v>
      </c>
      <c r="AV261" s="15">
        <v>404.93342479</v>
      </c>
      <c r="AW261" s="15">
        <v>62.061156083</v>
      </c>
      <c r="AX261" s="15">
        <v>87.136803698999998</v>
      </c>
      <c r="AY261" s="15">
        <v>122.87518636999999</v>
      </c>
      <c r="AZ261" s="15">
        <v>6.6931506849</v>
      </c>
      <c r="BA261" s="15">
        <v>142.50971845000001</v>
      </c>
      <c r="BB261" s="15">
        <v>85.972789915999996</v>
      </c>
      <c r="BC261" s="15">
        <v>41.675706458000001</v>
      </c>
      <c r="BD261" s="15">
        <v>4.9179284273999997</v>
      </c>
      <c r="BE261" s="15">
        <v>34</v>
      </c>
    </row>
    <row r="262" spans="5:57">
      <c r="E262" s="64">
        <v>228</v>
      </c>
      <c r="F262" s="15">
        <v>582.65690113999995</v>
      </c>
      <c r="G262" s="15">
        <v>107.76579397</v>
      </c>
      <c r="H262" s="15">
        <v>148.33203979000001</v>
      </c>
      <c r="I262" s="15">
        <v>197.91222397000001</v>
      </c>
      <c r="J262" s="15">
        <v>6.6931506849</v>
      </c>
      <c r="K262" s="15">
        <v>23.977401875999998</v>
      </c>
      <c r="L262" s="15">
        <v>161.86882413000001</v>
      </c>
      <c r="M262" s="15">
        <v>220.12773057000001</v>
      </c>
      <c r="N262" s="15">
        <v>7.0575271479000001</v>
      </c>
      <c r="O262" s="15">
        <v>0</v>
      </c>
      <c r="S262" s="64">
        <v>228</v>
      </c>
      <c r="T262" s="15">
        <v>467.10182560999999</v>
      </c>
      <c r="U262" s="15">
        <v>85.005214852999998</v>
      </c>
      <c r="V262" s="15">
        <v>102.60357562</v>
      </c>
      <c r="W262" s="15">
        <v>95.967172519000002</v>
      </c>
      <c r="X262" s="15">
        <v>6.6931506849</v>
      </c>
      <c r="Y262" s="15">
        <v>230.25673889999999</v>
      </c>
      <c r="Z262" s="15">
        <v>106.20720471</v>
      </c>
      <c r="AA262" s="15">
        <v>62.939146966999999</v>
      </c>
      <c r="AB262" s="15">
        <v>5.8192468137000004</v>
      </c>
      <c r="AC262" s="15">
        <v>29</v>
      </c>
      <c r="AG262" s="64">
        <v>228</v>
      </c>
      <c r="AH262" s="15">
        <v>400.44809916000003</v>
      </c>
      <c r="AI262" s="15">
        <v>70.786735222999994</v>
      </c>
      <c r="AJ262" s="15">
        <v>104.49226874999999</v>
      </c>
      <c r="AK262" s="15">
        <v>134.90741198000001</v>
      </c>
      <c r="AL262" s="15">
        <v>6.6931506849</v>
      </c>
      <c r="AM262" s="15">
        <v>99.637513018000007</v>
      </c>
      <c r="AN262" s="15">
        <v>86.309187394999995</v>
      </c>
      <c r="AO262" s="15">
        <v>132.51400472</v>
      </c>
      <c r="AP262" s="15">
        <v>5.2768493150999998</v>
      </c>
      <c r="AQ262" s="15">
        <v>29</v>
      </c>
      <c r="AU262" s="64">
        <v>228</v>
      </c>
      <c r="AV262" s="15">
        <v>400.99478372999999</v>
      </c>
      <c r="AW262" s="15">
        <v>60.988799358000001</v>
      </c>
      <c r="AX262" s="15">
        <v>86.684173358999999</v>
      </c>
      <c r="AY262" s="15">
        <v>122.76354947</v>
      </c>
      <c r="AZ262" s="15">
        <v>6.6931506849</v>
      </c>
      <c r="BA262" s="15">
        <v>142.48129152999999</v>
      </c>
      <c r="BB262" s="15">
        <v>85.726227855000005</v>
      </c>
      <c r="BC262" s="15">
        <v>41.548376789000002</v>
      </c>
      <c r="BD262" s="15">
        <v>4.9179284273999997</v>
      </c>
      <c r="BE262" s="15">
        <v>35</v>
      </c>
    </row>
    <row r="263" spans="5:57">
      <c r="E263" s="64">
        <v>229</v>
      </c>
      <c r="F263" s="15">
        <v>576.79350796999995</v>
      </c>
      <c r="G263" s="15">
        <v>106.68941611</v>
      </c>
      <c r="H263" s="15">
        <v>147.90744781999999</v>
      </c>
      <c r="I263" s="15">
        <v>197.43379451999999</v>
      </c>
      <c r="J263" s="15">
        <v>6.6931506849</v>
      </c>
      <c r="K263" s="15">
        <v>23.966166622999999</v>
      </c>
      <c r="L263" s="15">
        <v>161.51408339</v>
      </c>
      <c r="M263" s="15">
        <v>219.96146153000001</v>
      </c>
      <c r="N263" s="15">
        <v>7.0575271479000001</v>
      </c>
      <c r="O263" s="15">
        <v>0</v>
      </c>
      <c r="S263" s="64">
        <v>229</v>
      </c>
      <c r="T263" s="15">
        <v>462.25507354000001</v>
      </c>
      <c r="U263" s="15">
        <v>83.824619772999995</v>
      </c>
      <c r="V263" s="15">
        <v>102.18656692</v>
      </c>
      <c r="W263" s="15">
        <v>96.380481308</v>
      </c>
      <c r="X263" s="15">
        <v>6.6931506849</v>
      </c>
      <c r="Y263" s="15">
        <v>229.98818166000001</v>
      </c>
      <c r="Z263" s="15">
        <v>105.92428645</v>
      </c>
      <c r="AA263" s="15">
        <v>62.762865118000001</v>
      </c>
      <c r="AB263" s="15">
        <v>5.8192468137000004</v>
      </c>
      <c r="AC263" s="15">
        <v>30</v>
      </c>
      <c r="AG263" s="64">
        <v>229</v>
      </c>
      <c r="AH263" s="15">
        <v>396.28911763000002</v>
      </c>
      <c r="AI263" s="15">
        <v>69.882626864000002</v>
      </c>
      <c r="AJ263" s="15">
        <v>104.05698593</v>
      </c>
      <c r="AK263" s="15">
        <v>134.79627592</v>
      </c>
      <c r="AL263" s="15">
        <v>6.6931506849</v>
      </c>
      <c r="AM263" s="15">
        <v>99.698712064000006</v>
      </c>
      <c r="AN263" s="15">
        <v>86.079974261000004</v>
      </c>
      <c r="AO263" s="15">
        <v>132.43560629000001</v>
      </c>
      <c r="AP263" s="15">
        <v>5.2768493150999998</v>
      </c>
      <c r="AQ263" s="15">
        <v>30</v>
      </c>
      <c r="AU263" s="64">
        <v>229</v>
      </c>
      <c r="AV263" s="15">
        <v>396.60642245999998</v>
      </c>
      <c r="AW263" s="15">
        <v>60.213181263000003</v>
      </c>
      <c r="AX263" s="15">
        <v>86.384524596000006</v>
      </c>
      <c r="AY263" s="15">
        <v>122.65191256999999</v>
      </c>
      <c r="AZ263" s="15">
        <v>6.6931506849</v>
      </c>
      <c r="BA263" s="15">
        <v>142.45474264000001</v>
      </c>
      <c r="BB263" s="15">
        <v>85.480918462999995</v>
      </c>
      <c r="BC263" s="15">
        <v>41.424484595999999</v>
      </c>
      <c r="BD263" s="15">
        <v>4.9179284273999997</v>
      </c>
      <c r="BE263" s="15">
        <v>36</v>
      </c>
    </row>
    <row r="264" spans="5:57">
      <c r="E264" s="64">
        <v>230</v>
      </c>
      <c r="F264" s="15">
        <v>570.27146301000005</v>
      </c>
      <c r="G264" s="15">
        <v>106.15252581</v>
      </c>
      <c r="H264" s="15">
        <v>147.38253927</v>
      </c>
      <c r="I264" s="15">
        <v>197.17484585</v>
      </c>
      <c r="J264" s="15">
        <v>6.6931506849</v>
      </c>
      <c r="K264" s="15">
        <v>23.955149012</v>
      </c>
      <c r="L264" s="15">
        <v>161.16146835000001</v>
      </c>
      <c r="M264" s="15">
        <v>219.807028</v>
      </c>
      <c r="N264" s="15">
        <v>7.0575271479000001</v>
      </c>
      <c r="O264" s="15">
        <v>0</v>
      </c>
      <c r="S264" s="64">
        <v>230</v>
      </c>
      <c r="T264" s="15">
        <v>457.71621098000003</v>
      </c>
      <c r="U264" s="15">
        <v>82.819124915000003</v>
      </c>
      <c r="V264" s="15">
        <v>101.53252811</v>
      </c>
      <c r="W264" s="15">
        <v>96.547830474999998</v>
      </c>
      <c r="X264" s="15">
        <v>6.6931506849</v>
      </c>
      <c r="Y264" s="15">
        <v>229.73360285999999</v>
      </c>
      <c r="Z264" s="15">
        <v>105.64308364</v>
      </c>
      <c r="AA264" s="15">
        <v>62.593877712999998</v>
      </c>
      <c r="AB264" s="15">
        <v>5.8192468137000004</v>
      </c>
      <c r="AC264" s="15">
        <v>32</v>
      </c>
      <c r="AG264" s="64">
        <v>230</v>
      </c>
      <c r="AH264" s="15">
        <v>392.44268951999999</v>
      </c>
      <c r="AI264" s="15">
        <v>68.833551338999996</v>
      </c>
      <c r="AJ264" s="15">
        <v>103.45411685000001</v>
      </c>
      <c r="AK264" s="15">
        <v>134.68513985999999</v>
      </c>
      <c r="AL264" s="15">
        <v>6.6931506849</v>
      </c>
      <c r="AM264" s="15">
        <v>99.761219878999995</v>
      </c>
      <c r="AN264" s="15">
        <v>85.851908280999993</v>
      </c>
      <c r="AO264" s="15">
        <v>132.36731982000001</v>
      </c>
      <c r="AP264" s="15">
        <v>5.2768493150999998</v>
      </c>
      <c r="AQ264" s="15">
        <v>32</v>
      </c>
      <c r="AU264" s="64">
        <v>230</v>
      </c>
      <c r="AV264" s="15">
        <v>392.46678358999998</v>
      </c>
      <c r="AW264" s="15">
        <v>59.392207501999998</v>
      </c>
      <c r="AX264" s="15">
        <v>85.980890865000006</v>
      </c>
      <c r="AY264" s="15">
        <v>122.44089391</v>
      </c>
      <c r="AZ264" s="15">
        <v>6.6931506849</v>
      </c>
      <c r="BA264" s="15">
        <v>142.43005650999999</v>
      </c>
      <c r="BB264" s="15">
        <v>85.237001112000002</v>
      </c>
      <c r="BC264" s="15">
        <v>41.304137103999999</v>
      </c>
      <c r="BD264" s="15">
        <v>4.9179284273999997</v>
      </c>
      <c r="BE264" s="15">
        <v>37</v>
      </c>
    </row>
    <row r="265" spans="5:57">
      <c r="E265" s="64">
        <v>231</v>
      </c>
      <c r="F265" s="15">
        <v>563.60262595999995</v>
      </c>
      <c r="G265" s="15">
        <v>105.79180338</v>
      </c>
      <c r="H265" s="15">
        <v>146.94761591</v>
      </c>
      <c r="I265" s="15">
        <v>196.79653622000001</v>
      </c>
      <c r="J265" s="15">
        <v>6.6931506849</v>
      </c>
      <c r="K265" s="15">
        <v>23.944354546</v>
      </c>
      <c r="L265" s="15">
        <v>160.81118860999999</v>
      </c>
      <c r="M265" s="15">
        <v>219.66473303000001</v>
      </c>
      <c r="N265" s="15">
        <v>7.0575271479000001</v>
      </c>
      <c r="O265" s="15">
        <v>0</v>
      </c>
      <c r="S265" s="64">
        <v>231</v>
      </c>
      <c r="T265" s="15">
        <v>452.24646784999999</v>
      </c>
      <c r="U265" s="15">
        <v>82.394398781999996</v>
      </c>
      <c r="V265" s="15">
        <v>101.38767021</v>
      </c>
      <c r="W265" s="15">
        <v>96.556110558</v>
      </c>
      <c r="X265" s="15">
        <v>6.6931506849</v>
      </c>
      <c r="Y265" s="15">
        <v>229.49300542</v>
      </c>
      <c r="Z265" s="15">
        <v>105.36376073</v>
      </c>
      <c r="AA265" s="15">
        <v>62.432365593</v>
      </c>
      <c r="AB265" s="15">
        <v>5.8192468137000004</v>
      </c>
      <c r="AC265" s="15">
        <v>33</v>
      </c>
      <c r="AG265" s="64">
        <v>231</v>
      </c>
      <c r="AH265" s="15">
        <v>387.66699312999998</v>
      </c>
      <c r="AI265" s="15">
        <v>68.508268074</v>
      </c>
      <c r="AJ265" s="15">
        <v>103.20993658</v>
      </c>
      <c r="AK265" s="15">
        <v>134.42079103</v>
      </c>
      <c r="AL265" s="15">
        <v>6.6931506849</v>
      </c>
      <c r="AM265" s="15">
        <v>99.824995486999995</v>
      </c>
      <c r="AN265" s="15">
        <v>85.625115725000001</v>
      </c>
      <c r="AO265" s="15">
        <v>132.30933171999999</v>
      </c>
      <c r="AP265" s="15">
        <v>5.2768493150999998</v>
      </c>
      <c r="AQ265" s="15">
        <v>33</v>
      </c>
      <c r="AU265" s="64">
        <v>231</v>
      </c>
      <c r="AV265" s="15">
        <v>387.78363418999999</v>
      </c>
      <c r="AW265" s="15">
        <v>58.950701561999999</v>
      </c>
      <c r="AX265" s="15">
        <v>85.727042945999997</v>
      </c>
      <c r="AY265" s="15">
        <v>122.24413214</v>
      </c>
      <c r="AZ265" s="15">
        <v>6.6931506849</v>
      </c>
      <c r="BA265" s="15">
        <v>142.40721786</v>
      </c>
      <c r="BB265" s="15">
        <v>84.994615175999996</v>
      </c>
      <c r="BC265" s="15">
        <v>41.187441538999998</v>
      </c>
      <c r="BD265" s="15">
        <v>4.9179284273999997</v>
      </c>
      <c r="BE265" s="15">
        <v>38</v>
      </c>
    </row>
    <row r="266" spans="5:57">
      <c r="E266" s="64">
        <v>232</v>
      </c>
      <c r="F266" s="15">
        <v>556.89533660999996</v>
      </c>
      <c r="G266" s="15">
        <v>105.25842195</v>
      </c>
      <c r="H266" s="15">
        <v>146.50332953</v>
      </c>
      <c r="I266" s="15">
        <v>196.63870093</v>
      </c>
      <c r="J266" s="15">
        <v>6.6931506849</v>
      </c>
      <c r="K266" s="15">
        <v>23.933788728</v>
      </c>
      <c r="L266" s="15">
        <v>160.4634538</v>
      </c>
      <c r="M266" s="15">
        <v>219.53487964999999</v>
      </c>
      <c r="N266" s="15">
        <v>7.0575271479000001</v>
      </c>
      <c r="O266" s="15">
        <v>0</v>
      </c>
      <c r="S266" s="64">
        <v>232</v>
      </c>
      <c r="T266" s="15">
        <v>446.81920322000002</v>
      </c>
      <c r="U266" s="15">
        <v>81.827205582000005</v>
      </c>
      <c r="V266" s="15">
        <v>101.22509275</v>
      </c>
      <c r="W266" s="15">
        <v>96.682098779</v>
      </c>
      <c r="X266" s="15">
        <v>6.6931506849</v>
      </c>
      <c r="Y266" s="15">
        <v>229.26639225</v>
      </c>
      <c r="Z266" s="15">
        <v>105.08648217</v>
      </c>
      <c r="AA266" s="15">
        <v>62.278509597999999</v>
      </c>
      <c r="AB266" s="15">
        <v>5.8192468137000004</v>
      </c>
      <c r="AC266" s="15">
        <v>34</v>
      </c>
      <c r="AG266" s="64">
        <v>232</v>
      </c>
      <c r="AH266" s="15">
        <v>382.83820143999998</v>
      </c>
      <c r="AI266" s="15">
        <v>68.049343088000001</v>
      </c>
      <c r="AJ266" s="15">
        <v>103.06573783</v>
      </c>
      <c r="AK266" s="15">
        <v>134.24319767</v>
      </c>
      <c r="AL266" s="15">
        <v>6.6931506849</v>
      </c>
      <c r="AM266" s="15">
        <v>99.889997913000002</v>
      </c>
      <c r="AN266" s="15">
        <v>85.399722862000004</v>
      </c>
      <c r="AO266" s="15">
        <v>132.26182839000001</v>
      </c>
      <c r="AP266" s="15">
        <v>5.2768493150999998</v>
      </c>
      <c r="AQ266" s="15">
        <v>34</v>
      </c>
      <c r="AU266" s="64">
        <v>232</v>
      </c>
      <c r="AV266" s="15">
        <v>382.63597099999998</v>
      </c>
      <c r="AW266" s="15">
        <v>58.727052829000002</v>
      </c>
      <c r="AX266" s="15">
        <v>85.631308731000004</v>
      </c>
      <c r="AY266" s="15">
        <v>122.13591326</v>
      </c>
      <c r="AZ266" s="15">
        <v>6.6931506849</v>
      </c>
      <c r="BA266" s="15">
        <v>142.38621142</v>
      </c>
      <c r="BB266" s="15">
        <v>84.753900028000004</v>
      </c>
      <c r="BC266" s="15">
        <v>41.074505125000002</v>
      </c>
      <c r="BD266" s="15">
        <v>4.9179284273999997</v>
      </c>
      <c r="BE266" s="15">
        <v>39</v>
      </c>
    </row>
    <row r="267" spans="5:57">
      <c r="E267" s="64">
        <v>233</v>
      </c>
      <c r="F267" s="15">
        <v>550.59940554000002</v>
      </c>
      <c r="G267" s="15">
        <v>104.56078804000001</v>
      </c>
      <c r="H267" s="15">
        <v>145.81193733000001</v>
      </c>
      <c r="I267" s="15">
        <v>196.48086563000001</v>
      </c>
      <c r="J267" s="15">
        <v>6.6931506849</v>
      </c>
      <c r="K267" s="15">
        <v>23.923457059</v>
      </c>
      <c r="L267" s="15">
        <v>160.11847352000001</v>
      </c>
      <c r="M267" s="15">
        <v>219.41777089000001</v>
      </c>
      <c r="N267" s="15">
        <v>7.0575271479000001</v>
      </c>
      <c r="O267" s="15">
        <v>0</v>
      </c>
      <c r="S267" s="64">
        <v>233</v>
      </c>
      <c r="T267" s="15">
        <v>441.27692667000002</v>
      </c>
      <c r="U267" s="15">
        <v>81.465172889000002</v>
      </c>
      <c r="V267" s="15">
        <v>100.97236671</v>
      </c>
      <c r="W267" s="15">
        <v>96.808086998999997</v>
      </c>
      <c r="X267" s="15">
        <v>6.6931506849</v>
      </c>
      <c r="Y267" s="15">
        <v>229.05376627000001</v>
      </c>
      <c r="Z267" s="15">
        <v>104.81141239999999</v>
      </c>
      <c r="AA267" s="15">
        <v>62.132490570000002</v>
      </c>
      <c r="AB267" s="15">
        <v>5.8192468137000004</v>
      </c>
      <c r="AC267" s="15">
        <v>35</v>
      </c>
      <c r="AG267" s="64">
        <v>233</v>
      </c>
      <c r="AH267" s="15">
        <v>377.65910830000001</v>
      </c>
      <c r="AI267" s="15">
        <v>67.862096238000007</v>
      </c>
      <c r="AJ267" s="15">
        <v>102.93239198000001</v>
      </c>
      <c r="AK267" s="15">
        <v>134.13337475</v>
      </c>
      <c r="AL267" s="15">
        <v>6.6931506849</v>
      </c>
      <c r="AM267" s="15">
        <v>99.956186178999999</v>
      </c>
      <c r="AN267" s="15">
        <v>85.175855959000003</v>
      </c>
      <c r="AO267" s="15">
        <v>132.22499622999999</v>
      </c>
      <c r="AP267" s="15">
        <v>5.2768493150999998</v>
      </c>
      <c r="AQ267" s="15">
        <v>35</v>
      </c>
      <c r="AU267" s="64">
        <v>233</v>
      </c>
      <c r="AV267" s="15">
        <v>377.76462191000002</v>
      </c>
      <c r="AW267" s="15">
        <v>58.248349892999997</v>
      </c>
      <c r="AX267" s="15">
        <v>85.460814997</v>
      </c>
      <c r="AY267" s="15">
        <v>122.081194</v>
      </c>
      <c r="AZ267" s="15">
        <v>6.6931506849</v>
      </c>
      <c r="BA267" s="15">
        <v>142.36702191000001</v>
      </c>
      <c r="BB267" s="15">
        <v>84.514995041000006</v>
      </c>
      <c r="BC267" s="15">
        <v>40.96543509</v>
      </c>
      <c r="BD267" s="15">
        <v>4.9179284273999997</v>
      </c>
      <c r="BE267" s="15">
        <v>40</v>
      </c>
    </row>
    <row r="268" spans="5:57">
      <c r="E268" s="64">
        <v>234</v>
      </c>
      <c r="F268" s="15">
        <v>543.80884805999995</v>
      </c>
      <c r="G268" s="15">
        <v>104.06762701</v>
      </c>
      <c r="H268" s="15">
        <v>145.33063704</v>
      </c>
      <c r="I268" s="15">
        <v>196.40309196999999</v>
      </c>
      <c r="J268" s="15">
        <v>6.6931506849</v>
      </c>
      <c r="K268" s="15">
        <v>23.913365043999999</v>
      </c>
      <c r="L268" s="15">
        <v>159.77645738999999</v>
      </c>
      <c r="M268" s="15">
        <v>219.31370978999999</v>
      </c>
      <c r="N268" s="15">
        <v>7.0575271479000001</v>
      </c>
      <c r="O268" s="15">
        <v>0</v>
      </c>
      <c r="S268" s="64">
        <v>234</v>
      </c>
      <c r="T268" s="15">
        <v>436.53884474</v>
      </c>
      <c r="U268" s="15">
        <v>80.618031969</v>
      </c>
      <c r="V268" s="15">
        <v>100.34359791</v>
      </c>
      <c r="W268" s="15">
        <v>96.991031577000001</v>
      </c>
      <c r="X268" s="15">
        <v>6.6931506849</v>
      </c>
      <c r="Y268" s="15">
        <v>228.85513040000001</v>
      </c>
      <c r="Z268" s="15">
        <v>104.53871589000001</v>
      </c>
      <c r="AA268" s="15">
        <v>61.994489350000002</v>
      </c>
      <c r="AB268" s="15">
        <v>5.8192468137000004</v>
      </c>
      <c r="AC268" s="15">
        <v>36</v>
      </c>
      <c r="AG268" s="64">
        <v>234</v>
      </c>
      <c r="AH268" s="15">
        <v>373.12726973999997</v>
      </c>
      <c r="AI268" s="15">
        <v>67.352965574999999</v>
      </c>
      <c r="AJ268" s="15">
        <v>102.43850906999999</v>
      </c>
      <c r="AK268" s="15">
        <v>134.05871812000001</v>
      </c>
      <c r="AL268" s="15">
        <v>6.6931506849</v>
      </c>
      <c r="AM268" s="15">
        <v>100.02351931</v>
      </c>
      <c r="AN268" s="15">
        <v>84.953641286999996</v>
      </c>
      <c r="AO268" s="15">
        <v>132.19902164000001</v>
      </c>
      <c r="AP268" s="15">
        <v>5.2768493150999998</v>
      </c>
      <c r="AQ268" s="15">
        <v>36</v>
      </c>
      <c r="AU268" s="64">
        <v>234</v>
      </c>
      <c r="AV268" s="15">
        <v>373.43697773000002</v>
      </c>
      <c r="AW268" s="15">
        <v>57.550178258999999</v>
      </c>
      <c r="AX268" s="15">
        <v>84.992351970000001</v>
      </c>
      <c r="AY268" s="15">
        <v>122.00020781000001</v>
      </c>
      <c r="AZ268" s="15">
        <v>6.6931506849</v>
      </c>
      <c r="BA268" s="15">
        <v>142.34963406</v>
      </c>
      <c r="BB268" s="15">
        <v>84.278039586999995</v>
      </c>
      <c r="BC268" s="15">
        <v>40.860338658000003</v>
      </c>
      <c r="BD268" s="15">
        <v>4.9179284273999997</v>
      </c>
      <c r="BE268" s="15">
        <v>41</v>
      </c>
    </row>
    <row r="269" spans="5:57">
      <c r="E269" s="64">
        <v>235</v>
      </c>
      <c r="F269" s="15">
        <v>537.40631676999999</v>
      </c>
      <c r="G269" s="15">
        <v>103.34272143</v>
      </c>
      <c r="H269" s="15">
        <v>144.75589553</v>
      </c>
      <c r="I269" s="15">
        <v>196.26247787</v>
      </c>
      <c r="J269" s="15">
        <v>6.6931506849</v>
      </c>
      <c r="K269" s="15">
        <v>23.903518182999999</v>
      </c>
      <c r="L269" s="15">
        <v>159.43761502000001</v>
      </c>
      <c r="M269" s="15">
        <v>219.22299938</v>
      </c>
      <c r="N269" s="15">
        <v>7.0575271479000001</v>
      </c>
      <c r="O269" s="15">
        <v>0</v>
      </c>
      <c r="S269" s="64">
        <v>235</v>
      </c>
      <c r="T269" s="15">
        <v>431.48405566000002</v>
      </c>
      <c r="U269" s="15">
        <v>79.881914746999996</v>
      </c>
      <c r="V269" s="15">
        <v>99.965005684999994</v>
      </c>
      <c r="W269" s="15">
        <v>97.129483038999993</v>
      </c>
      <c r="X269" s="15">
        <v>6.6931506849</v>
      </c>
      <c r="Y269" s="15">
        <v>228.67048754999999</v>
      </c>
      <c r="Z269" s="15">
        <v>104.26855706000001</v>
      </c>
      <c r="AA269" s="15">
        <v>61.864686777999999</v>
      </c>
      <c r="AB269" s="15">
        <v>5.8192468137000004</v>
      </c>
      <c r="AC269" s="15">
        <v>37</v>
      </c>
      <c r="AG269" s="64">
        <v>235</v>
      </c>
      <c r="AH269" s="15">
        <v>368.78624069</v>
      </c>
      <c r="AI269" s="15">
        <v>66.726290749</v>
      </c>
      <c r="AJ269" s="15">
        <v>101.89493582999999</v>
      </c>
      <c r="AK269" s="15">
        <v>133.96048646</v>
      </c>
      <c r="AL269" s="15">
        <v>6.6931506849</v>
      </c>
      <c r="AM269" s="15">
        <v>100.09195633</v>
      </c>
      <c r="AN269" s="15">
        <v>84.733205112999997</v>
      </c>
      <c r="AO269" s="15">
        <v>132.18409104</v>
      </c>
      <c r="AP269" s="15">
        <v>5.2768493150999998</v>
      </c>
      <c r="AQ269" s="15">
        <v>37</v>
      </c>
      <c r="AU269" s="64">
        <v>235</v>
      </c>
      <c r="AV269" s="15">
        <v>369.30006484</v>
      </c>
      <c r="AW269" s="15">
        <v>56.589063136999997</v>
      </c>
      <c r="AX269" s="15">
        <v>84.667304986000005</v>
      </c>
      <c r="AY269" s="15">
        <v>121.84801779</v>
      </c>
      <c r="AZ269" s="15">
        <v>6.6931506849</v>
      </c>
      <c r="BA269" s="15">
        <v>142.33403258999999</v>
      </c>
      <c r="BB269" s="15">
        <v>84.043173041000003</v>
      </c>
      <c r="BC269" s="15">
        <v>40.759323055000003</v>
      </c>
      <c r="BD269" s="15">
        <v>4.9179284273999997</v>
      </c>
      <c r="BE269" s="15">
        <v>42</v>
      </c>
    </row>
    <row r="270" spans="5:57">
      <c r="E270" s="64">
        <v>236</v>
      </c>
      <c r="F270" s="15">
        <v>530.70560682999997</v>
      </c>
      <c r="G270" s="15">
        <v>102.690544</v>
      </c>
      <c r="H270" s="15">
        <v>144.41782441000001</v>
      </c>
      <c r="I270" s="15">
        <v>196.11064390000001</v>
      </c>
      <c r="J270" s="15">
        <v>6.6931506849</v>
      </c>
      <c r="K270" s="15">
        <v>23.893921979000002</v>
      </c>
      <c r="L270" s="15">
        <v>159.10215603</v>
      </c>
      <c r="M270" s="15">
        <v>219.14594271000001</v>
      </c>
      <c r="N270" s="15">
        <v>7.0575271479000001</v>
      </c>
      <c r="O270" s="15">
        <v>0</v>
      </c>
      <c r="S270" s="64">
        <v>236</v>
      </c>
      <c r="T270" s="15">
        <v>426.36569651999997</v>
      </c>
      <c r="U270" s="15">
        <v>79.290667337000002</v>
      </c>
      <c r="V270" s="15">
        <v>99.619570245000006</v>
      </c>
      <c r="W270" s="15">
        <v>97.153477955</v>
      </c>
      <c r="X270" s="15">
        <v>6.6931506849</v>
      </c>
      <c r="Y270" s="15">
        <v>228.49984065000001</v>
      </c>
      <c r="Z270" s="15">
        <v>104.00110038</v>
      </c>
      <c r="AA270" s="15">
        <v>61.743263697000003</v>
      </c>
      <c r="AB270" s="15">
        <v>5.8192468137000004</v>
      </c>
      <c r="AC270" s="15">
        <v>38</v>
      </c>
      <c r="AG270" s="64">
        <v>236</v>
      </c>
      <c r="AH270" s="15">
        <v>364.16317522999998</v>
      </c>
      <c r="AI270" s="15">
        <v>66.260365375000006</v>
      </c>
      <c r="AJ270" s="15">
        <v>101.48676377</v>
      </c>
      <c r="AK270" s="15">
        <v>133.84814059000001</v>
      </c>
      <c r="AL270" s="15">
        <v>6.6931506849</v>
      </c>
      <c r="AM270" s="15">
        <v>100.16145625999999</v>
      </c>
      <c r="AN270" s="15">
        <v>84.514673707</v>
      </c>
      <c r="AO270" s="15">
        <v>132.18039081000001</v>
      </c>
      <c r="AP270" s="15">
        <v>5.2768493150999998</v>
      </c>
      <c r="AQ270" s="15">
        <v>38</v>
      </c>
      <c r="AU270" s="64">
        <v>236</v>
      </c>
      <c r="AV270" s="15">
        <v>365.62283043000002</v>
      </c>
      <c r="AW270" s="15">
        <v>55.401728658000003</v>
      </c>
      <c r="AX270" s="15">
        <v>84.320673176</v>
      </c>
      <c r="AY270" s="15">
        <v>121.48395346</v>
      </c>
      <c r="AZ270" s="15">
        <v>6.6931506849</v>
      </c>
      <c r="BA270" s="15">
        <v>142.32020223999999</v>
      </c>
      <c r="BB270" s="15">
        <v>83.810534774999994</v>
      </c>
      <c r="BC270" s="15">
        <v>40.662495507000003</v>
      </c>
      <c r="BD270" s="15">
        <v>4.9179284273999997</v>
      </c>
      <c r="BE270" s="15">
        <v>43</v>
      </c>
    </row>
    <row r="271" spans="5:57">
      <c r="E271" s="64">
        <v>237</v>
      </c>
      <c r="F271" s="15">
        <v>524.19397290999996</v>
      </c>
      <c r="G271" s="15">
        <v>102.15228516000001</v>
      </c>
      <c r="H271" s="15">
        <v>143.99701529000001</v>
      </c>
      <c r="I271" s="15">
        <v>195.73855331999999</v>
      </c>
      <c r="J271" s="15">
        <v>6.6931506849</v>
      </c>
      <c r="K271" s="15">
        <v>23.884581935</v>
      </c>
      <c r="L271" s="15">
        <v>158.77029002</v>
      </c>
      <c r="M271" s="15">
        <v>219.08284279</v>
      </c>
      <c r="N271" s="15">
        <v>7.0575271479000001</v>
      </c>
      <c r="O271" s="15">
        <v>0</v>
      </c>
      <c r="S271" s="64">
        <v>237</v>
      </c>
      <c r="T271" s="15">
        <v>421.43643312</v>
      </c>
      <c r="U271" s="15">
        <v>78.800298631999993</v>
      </c>
      <c r="V271" s="15">
        <v>99.189197827000001</v>
      </c>
      <c r="W271" s="15">
        <v>96.972435408999999</v>
      </c>
      <c r="X271" s="15">
        <v>6.6931506849</v>
      </c>
      <c r="Y271" s="15">
        <v>228.34319259</v>
      </c>
      <c r="Z271" s="15">
        <v>103.73651028</v>
      </c>
      <c r="AA271" s="15">
        <v>61.630400946000002</v>
      </c>
      <c r="AB271" s="15">
        <v>5.8192468137000004</v>
      </c>
      <c r="AC271" s="15">
        <v>40</v>
      </c>
      <c r="AG271" s="64">
        <v>237</v>
      </c>
      <c r="AH271" s="15">
        <v>359.8090876</v>
      </c>
      <c r="AI271" s="15">
        <v>65.797155457000002</v>
      </c>
      <c r="AJ271" s="15">
        <v>101.04448558999999</v>
      </c>
      <c r="AK271" s="15">
        <v>133.49820756</v>
      </c>
      <c r="AL271" s="15">
        <v>6.6931506849</v>
      </c>
      <c r="AM271" s="15">
        <v>100.23197813</v>
      </c>
      <c r="AN271" s="15">
        <v>84.298173336999994</v>
      </c>
      <c r="AO271" s="15">
        <v>132.18810737000001</v>
      </c>
      <c r="AP271" s="15">
        <v>5.2768493150999998</v>
      </c>
      <c r="AQ271" s="15">
        <v>40</v>
      </c>
      <c r="AU271" s="64">
        <v>237</v>
      </c>
      <c r="AV271" s="15">
        <v>361.57089494000002</v>
      </c>
      <c r="AW271" s="15">
        <v>54.727267046999998</v>
      </c>
      <c r="AX271" s="15">
        <v>83.898482993000002</v>
      </c>
      <c r="AY271" s="15">
        <v>121.05727572000001</v>
      </c>
      <c r="AZ271" s="15">
        <v>6.6931506849</v>
      </c>
      <c r="BA271" s="15">
        <v>142.30812771999999</v>
      </c>
      <c r="BB271" s="15">
        <v>83.580264162999995</v>
      </c>
      <c r="BC271" s="15">
        <v>40.569963239000003</v>
      </c>
      <c r="BD271" s="15">
        <v>4.9179284273999997</v>
      </c>
      <c r="BE271" s="15">
        <v>44</v>
      </c>
    </row>
    <row r="272" spans="5:57">
      <c r="E272" s="64">
        <v>238</v>
      </c>
      <c r="F272" s="15">
        <v>518.27621203000001</v>
      </c>
      <c r="G272" s="15">
        <v>101.23213380999999</v>
      </c>
      <c r="H272" s="15">
        <v>143.51015587000001</v>
      </c>
      <c r="I272" s="15">
        <v>195.22053249999999</v>
      </c>
      <c r="J272" s="15">
        <v>6.6931506849</v>
      </c>
      <c r="K272" s="15">
        <v>23.875503554000002</v>
      </c>
      <c r="L272" s="15">
        <v>158.44222662000001</v>
      </c>
      <c r="M272" s="15">
        <v>219.03400267999999</v>
      </c>
      <c r="N272" s="15">
        <v>7.0575271479000001</v>
      </c>
      <c r="O272" s="15">
        <v>0</v>
      </c>
      <c r="S272" s="64">
        <v>238</v>
      </c>
      <c r="T272" s="15">
        <v>416.68179825999999</v>
      </c>
      <c r="U272" s="15">
        <v>78.066110054000006</v>
      </c>
      <c r="V272" s="15">
        <v>98.759920793000006</v>
      </c>
      <c r="W272" s="15">
        <v>96.859488811999995</v>
      </c>
      <c r="X272" s="15">
        <v>6.6931506849</v>
      </c>
      <c r="Y272" s="15">
        <v>228.20054630999999</v>
      </c>
      <c r="Z272" s="15">
        <v>103.47495121999999</v>
      </c>
      <c r="AA272" s="15">
        <v>61.526279367999997</v>
      </c>
      <c r="AB272" s="15">
        <v>5.8192468137000004</v>
      </c>
      <c r="AC272" s="15">
        <v>41</v>
      </c>
      <c r="AG272" s="64">
        <v>238</v>
      </c>
      <c r="AH272" s="15">
        <v>355.75752527999998</v>
      </c>
      <c r="AI272" s="15">
        <v>65.163153665999999</v>
      </c>
      <c r="AJ272" s="15">
        <v>100.52382368000001</v>
      </c>
      <c r="AK272" s="15">
        <v>133.0949248</v>
      </c>
      <c r="AL272" s="15">
        <v>6.6931506849</v>
      </c>
      <c r="AM272" s="15">
        <v>100.30348096</v>
      </c>
      <c r="AN272" s="15">
        <v>84.083830272</v>
      </c>
      <c r="AO272" s="15">
        <v>132.20742711</v>
      </c>
      <c r="AP272" s="15">
        <v>5.2768493150999998</v>
      </c>
      <c r="AQ272" s="15">
        <v>41</v>
      </c>
      <c r="AU272" s="64">
        <v>238</v>
      </c>
      <c r="AV272" s="15">
        <v>357.83681947000002</v>
      </c>
      <c r="AW272" s="15">
        <v>54.210012220999999</v>
      </c>
      <c r="AX272" s="15">
        <v>83.553427107999994</v>
      </c>
      <c r="AY272" s="15">
        <v>120.75641793</v>
      </c>
      <c r="AZ272" s="15">
        <v>6.6931506849</v>
      </c>
      <c r="BA272" s="15">
        <v>142.29779375999999</v>
      </c>
      <c r="BB272" s="15">
        <v>83.352500575999997</v>
      </c>
      <c r="BC272" s="15">
        <v>40.481833475999998</v>
      </c>
      <c r="BD272" s="15">
        <v>4.9179284273999997</v>
      </c>
      <c r="BE272" s="15">
        <v>45</v>
      </c>
    </row>
    <row r="273" spans="5:57">
      <c r="E273" s="64">
        <v>239</v>
      </c>
      <c r="F273" s="15">
        <v>512.40671917999998</v>
      </c>
      <c r="G273" s="15">
        <v>100.34663748</v>
      </c>
      <c r="H273" s="15">
        <v>142.91533056</v>
      </c>
      <c r="I273" s="15">
        <v>194.72755451</v>
      </c>
      <c r="J273" s="15">
        <v>6.6931506849</v>
      </c>
      <c r="K273" s="15">
        <v>23.866692337</v>
      </c>
      <c r="L273" s="15">
        <v>158.11817543000001</v>
      </c>
      <c r="M273" s="15">
        <v>218.99972539999999</v>
      </c>
      <c r="N273" s="15">
        <v>7.0575271479000001</v>
      </c>
      <c r="O273" s="15">
        <v>0</v>
      </c>
      <c r="S273" s="64">
        <v>239</v>
      </c>
      <c r="T273" s="15">
        <v>413.05956335000002</v>
      </c>
      <c r="U273" s="15">
        <v>77.668076937999999</v>
      </c>
      <c r="V273" s="15">
        <v>98.616188600000001</v>
      </c>
      <c r="W273" s="15">
        <v>96.776022831000006</v>
      </c>
      <c r="X273" s="15">
        <v>6.6931506849</v>
      </c>
      <c r="Y273" s="15">
        <v>228.07190471999999</v>
      </c>
      <c r="Z273" s="15">
        <v>103.21658764</v>
      </c>
      <c r="AA273" s="15">
        <v>61.431079803000003</v>
      </c>
      <c r="AB273" s="15">
        <v>5.8192468137000004</v>
      </c>
      <c r="AC273" s="15">
        <v>42</v>
      </c>
      <c r="AG273" s="64">
        <v>239</v>
      </c>
      <c r="AH273" s="15">
        <v>351.7388565</v>
      </c>
      <c r="AI273" s="15">
        <v>64.631630169000005</v>
      </c>
      <c r="AJ273" s="15">
        <v>100.19346944</v>
      </c>
      <c r="AK273" s="15">
        <v>132.64242963999999</v>
      </c>
      <c r="AL273" s="15">
        <v>6.6931506849</v>
      </c>
      <c r="AM273" s="15">
        <v>100.37592377999999</v>
      </c>
      <c r="AN273" s="15">
        <v>83.871770780999995</v>
      </c>
      <c r="AO273" s="15">
        <v>132.23853645</v>
      </c>
      <c r="AP273" s="15">
        <v>5.2768493150999998</v>
      </c>
      <c r="AQ273" s="15">
        <v>42</v>
      </c>
      <c r="AU273" s="64">
        <v>239</v>
      </c>
      <c r="AV273" s="15">
        <v>355.09157173</v>
      </c>
      <c r="AW273" s="15">
        <v>53.872299331000001</v>
      </c>
      <c r="AX273" s="15">
        <v>83.40549111</v>
      </c>
      <c r="AY273" s="15">
        <v>120.45486916999999</v>
      </c>
      <c r="AZ273" s="15">
        <v>6.6931506849</v>
      </c>
      <c r="BA273" s="15">
        <v>142.28918508000001</v>
      </c>
      <c r="BB273" s="15">
        <v>83.127383390000006</v>
      </c>
      <c r="BC273" s="15">
        <v>40.398213445000003</v>
      </c>
      <c r="BD273" s="15">
        <v>4.9179284273999997</v>
      </c>
      <c r="BE273" s="15">
        <v>46</v>
      </c>
    </row>
    <row r="274" spans="5:57">
      <c r="E274" s="64">
        <v>240</v>
      </c>
      <c r="F274" s="15">
        <v>508.26776107000001</v>
      </c>
      <c r="G274" s="15">
        <v>99.976562242</v>
      </c>
      <c r="H274" s="15">
        <v>142.74180591000001</v>
      </c>
      <c r="I274" s="15">
        <v>194.30917807</v>
      </c>
      <c r="J274" s="15">
        <v>6.6931506849</v>
      </c>
      <c r="K274" s="15">
        <v>23.858153787999999</v>
      </c>
      <c r="L274" s="15">
        <v>157.79834607999999</v>
      </c>
      <c r="M274" s="15">
        <v>218.98031399999999</v>
      </c>
      <c r="N274" s="15">
        <v>7.0575271479000001</v>
      </c>
      <c r="O274" s="15">
        <v>0</v>
      </c>
      <c r="S274" s="64">
        <v>240</v>
      </c>
      <c r="T274" s="15">
        <v>409.46595250000001</v>
      </c>
      <c r="U274" s="15">
        <v>77.563742336000004</v>
      </c>
      <c r="V274" s="15">
        <v>98.571168899</v>
      </c>
      <c r="W274" s="15">
        <v>96.692556850000003</v>
      </c>
      <c r="X274" s="15">
        <v>6.6931506849</v>
      </c>
      <c r="Y274" s="15">
        <v>227.95727073</v>
      </c>
      <c r="Z274" s="15">
        <v>102.96158398999999</v>
      </c>
      <c r="AA274" s="15">
        <v>61.344983092</v>
      </c>
      <c r="AB274" s="15">
        <v>5.8192468137000004</v>
      </c>
      <c r="AC274" s="15">
        <v>43</v>
      </c>
      <c r="AG274" s="64">
        <v>240</v>
      </c>
      <c r="AH274" s="15">
        <v>348.59559619999999</v>
      </c>
      <c r="AI274" s="15">
        <v>64.515715900000004</v>
      </c>
      <c r="AJ274" s="15">
        <v>100.18348760000001</v>
      </c>
      <c r="AK274" s="15">
        <v>132.33977544999999</v>
      </c>
      <c r="AL274" s="15">
        <v>6.6931506849</v>
      </c>
      <c r="AM274" s="15">
        <v>100.4492656</v>
      </c>
      <c r="AN274" s="15">
        <v>83.662121132999999</v>
      </c>
      <c r="AO274" s="15">
        <v>132.28162177999999</v>
      </c>
      <c r="AP274" s="15">
        <v>5.2768493150999998</v>
      </c>
      <c r="AQ274" s="15">
        <v>43</v>
      </c>
      <c r="AU274" s="64">
        <v>240</v>
      </c>
      <c r="AV274" s="15">
        <v>352.06192188</v>
      </c>
      <c r="AW274" s="15">
        <v>53.708725565999998</v>
      </c>
      <c r="AX274" s="15">
        <v>83.354961822000007</v>
      </c>
      <c r="AY274" s="15">
        <v>120.16617668000001</v>
      </c>
      <c r="AZ274" s="15">
        <v>6.6931506849</v>
      </c>
      <c r="BA274" s="15">
        <v>142.28228641999999</v>
      </c>
      <c r="BB274" s="15">
        <v>82.905051975999996</v>
      </c>
      <c r="BC274" s="15">
        <v>40.31921037</v>
      </c>
      <c r="BD274" s="15">
        <v>4.9179284273999997</v>
      </c>
      <c r="BE274" s="15">
        <v>47</v>
      </c>
    </row>
    <row r="275" spans="5:57">
      <c r="E275" s="64">
        <v>241</v>
      </c>
      <c r="F275" s="15">
        <v>504.40014610999998</v>
      </c>
      <c r="G275" s="15">
        <v>99.521734486</v>
      </c>
      <c r="H275" s="15">
        <v>142.40594917000001</v>
      </c>
      <c r="I275" s="15">
        <v>193.89080161999999</v>
      </c>
      <c r="J275" s="15">
        <v>6.6931506849</v>
      </c>
      <c r="K275" s="15">
        <v>23.849893408</v>
      </c>
      <c r="L275" s="15">
        <v>157.48294816000001</v>
      </c>
      <c r="M275" s="15">
        <v>218.97607149000001</v>
      </c>
      <c r="N275" s="15">
        <v>7.0575271479000001</v>
      </c>
      <c r="O275" s="15">
        <v>0</v>
      </c>
      <c r="S275" s="64">
        <v>241</v>
      </c>
      <c r="T275" s="15">
        <v>405.94567461000003</v>
      </c>
      <c r="U275" s="15">
        <v>77.360513138000002</v>
      </c>
      <c r="V275" s="15">
        <v>98.477284744000002</v>
      </c>
      <c r="W275" s="15">
        <v>96.683516972999996</v>
      </c>
      <c r="X275" s="15">
        <v>6.6931506849</v>
      </c>
      <c r="Y275" s="15">
        <v>227.85664725999999</v>
      </c>
      <c r="Z275" s="15">
        <v>102.71010472</v>
      </c>
      <c r="AA275" s="15">
        <v>61.268170075999997</v>
      </c>
      <c r="AB275" s="15">
        <v>5.8192468137000004</v>
      </c>
      <c r="AC275" s="15">
        <v>44</v>
      </c>
      <c r="AG275" s="64">
        <v>241</v>
      </c>
      <c r="AH275" s="15">
        <v>345.46805782000001</v>
      </c>
      <c r="AI275" s="15">
        <v>64.432397304000006</v>
      </c>
      <c r="AJ275" s="15">
        <v>100.12518815999999</v>
      </c>
      <c r="AK275" s="15">
        <v>132.03712127</v>
      </c>
      <c r="AL275" s="15">
        <v>6.6931506849</v>
      </c>
      <c r="AM275" s="15">
        <v>100.52346545</v>
      </c>
      <c r="AN275" s="15">
        <v>83.455007596000002</v>
      </c>
      <c r="AO275" s="15">
        <v>132.33686950000001</v>
      </c>
      <c r="AP275" s="15">
        <v>5.2768493150999998</v>
      </c>
      <c r="AQ275" s="15">
        <v>44</v>
      </c>
      <c r="AU275" s="64">
        <v>241</v>
      </c>
      <c r="AV275" s="15">
        <v>348.81456288999999</v>
      </c>
      <c r="AW275" s="15">
        <v>53.597091067999997</v>
      </c>
      <c r="AX275" s="15">
        <v>83.296491798999995</v>
      </c>
      <c r="AY275" s="15">
        <v>120.0511948</v>
      </c>
      <c r="AZ275" s="15">
        <v>6.6931506849</v>
      </c>
      <c r="BA275" s="15">
        <v>142.27708250000001</v>
      </c>
      <c r="BB275" s="15">
        <v>82.685645707999996</v>
      </c>
      <c r="BC275" s="15">
        <v>40.244931477999998</v>
      </c>
      <c r="BD275" s="15">
        <v>4.9179284273999997</v>
      </c>
      <c r="BE275" s="15">
        <v>48</v>
      </c>
    </row>
    <row r="276" spans="5:57">
      <c r="E276" s="64">
        <v>242</v>
      </c>
      <c r="F276" s="15">
        <v>500.57794116999997</v>
      </c>
      <c r="G276" s="15">
        <v>98.788768446999995</v>
      </c>
      <c r="H276" s="15">
        <v>142.05447995</v>
      </c>
      <c r="I276" s="15">
        <v>193.7207659</v>
      </c>
      <c r="J276" s="15">
        <v>6.6931506849</v>
      </c>
      <c r="K276" s="15">
        <v>23.841916699999999</v>
      </c>
      <c r="L276" s="15">
        <v>157.17219130999999</v>
      </c>
      <c r="M276" s="15">
        <v>218.98730093</v>
      </c>
      <c r="N276" s="15">
        <v>7.0575271479000001</v>
      </c>
      <c r="O276" s="15">
        <v>0</v>
      </c>
      <c r="S276" s="64">
        <v>242</v>
      </c>
      <c r="T276" s="15">
        <v>402.24857680000002</v>
      </c>
      <c r="U276" s="15">
        <v>77.216587782999994</v>
      </c>
      <c r="V276" s="15">
        <v>98.454014193999996</v>
      </c>
      <c r="W276" s="15">
        <v>96.721379557000006</v>
      </c>
      <c r="X276" s="15">
        <v>6.6931506849</v>
      </c>
      <c r="Y276" s="15">
        <v>227.77003723000001</v>
      </c>
      <c r="Z276" s="15">
        <v>102.46231428</v>
      </c>
      <c r="AA276" s="15">
        <v>61.200821597000001</v>
      </c>
      <c r="AB276" s="15">
        <v>5.8192468137000004</v>
      </c>
      <c r="AC276" s="15">
        <v>45</v>
      </c>
      <c r="AG276" s="64">
        <v>242</v>
      </c>
      <c r="AH276" s="15">
        <v>342.32987328000002</v>
      </c>
      <c r="AI276" s="15">
        <v>64.273920873999998</v>
      </c>
      <c r="AJ276" s="15">
        <v>100.05639149</v>
      </c>
      <c r="AK276" s="15">
        <v>131.83076833000001</v>
      </c>
      <c r="AL276" s="15">
        <v>6.6931506849</v>
      </c>
      <c r="AM276" s="15">
        <v>100.59848236000001</v>
      </c>
      <c r="AN276" s="15">
        <v>83.250556438999993</v>
      </c>
      <c r="AO276" s="15">
        <v>132.40446603000001</v>
      </c>
      <c r="AP276" s="15">
        <v>5.2768493150999998</v>
      </c>
      <c r="AQ276" s="15">
        <v>45</v>
      </c>
      <c r="AU276" s="64">
        <v>242</v>
      </c>
      <c r="AV276" s="15">
        <v>345.65635288999999</v>
      </c>
      <c r="AW276" s="15">
        <v>53.449928825000001</v>
      </c>
      <c r="AX276" s="15">
        <v>83.260467567999996</v>
      </c>
      <c r="AY276" s="15">
        <v>119.86014587</v>
      </c>
      <c r="AZ276" s="15">
        <v>6.6931506849</v>
      </c>
      <c r="BA276" s="15">
        <v>142.27355804000001</v>
      </c>
      <c r="BB276" s="15">
        <v>82.469303959000001</v>
      </c>
      <c r="BC276" s="15">
        <v>40.175483995</v>
      </c>
      <c r="BD276" s="15">
        <v>4.9179284273999997</v>
      </c>
      <c r="BE276" s="15">
        <v>49</v>
      </c>
    </row>
    <row r="277" spans="5:57">
      <c r="E277" s="64">
        <v>243</v>
      </c>
      <c r="F277" s="15">
        <v>496.5744747</v>
      </c>
      <c r="G277" s="15">
        <v>98.278334513999994</v>
      </c>
      <c r="H277" s="15">
        <v>141.73649065999999</v>
      </c>
      <c r="I277" s="15">
        <v>193.47597969</v>
      </c>
      <c r="J277" s="15">
        <v>6.6931506849</v>
      </c>
      <c r="K277" s="15">
        <v>23.834229167</v>
      </c>
      <c r="L277" s="15">
        <v>156.86628511999999</v>
      </c>
      <c r="M277" s="15">
        <v>219.01430535</v>
      </c>
      <c r="N277" s="15">
        <v>7.0575271479000001</v>
      </c>
      <c r="O277" s="15">
        <v>0</v>
      </c>
      <c r="S277" s="64">
        <v>243</v>
      </c>
      <c r="T277" s="15">
        <v>398.86869331000003</v>
      </c>
      <c r="U277" s="15">
        <v>76.890478517999995</v>
      </c>
      <c r="V277" s="15">
        <v>98.343944567999998</v>
      </c>
      <c r="W277" s="15">
        <v>96.711010815999998</v>
      </c>
      <c r="X277" s="15">
        <v>6.6931506849</v>
      </c>
      <c r="Y277" s="15">
        <v>227.69744356000001</v>
      </c>
      <c r="Z277" s="15">
        <v>102.2183771</v>
      </c>
      <c r="AA277" s="15">
        <v>61.143118495000003</v>
      </c>
      <c r="AB277" s="15">
        <v>5.8192468137000004</v>
      </c>
      <c r="AC277" s="15">
        <v>46</v>
      </c>
      <c r="AG277" s="64">
        <v>243</v>
      </c>
      <c r="AH277" s="15">
        <v>339.14957138</v>
      </c>
      <c r="AI277" s="15">
        <v>64.116613298999994</v>
      </c>
      <c r="AJ277" s="15">
        <v>100.05623987</v>
      </c>
      <c r="AK277" s="15">
        <v>131.59671882999999</v>
      </c>
      <c r="AL277" s="15">
        <v>6.6931506849</v>
      </c>
      <c r="AM277" s="15">
        <v>100.67427535</v>
      </c>
      <c r="AN277" s="15">
        <v>83.048893931999999</v>
      </c>
      <c r="AO277" s="15">
        <v>132.48459776000001</v>
      </c>
      <c r="AP277" s="15">
        <v>5.2768493150999998</v>
      </c>
      <c r="AQ277" s="15">
        <v>46</v>
      </c>
      <c r="AU277" s="64">
        <v>243</v>
      </c>
      <c r="AV277" s="15">
        <v>342.62803061</v>
      </c>
      <c r="AW277" s="15">
        <v>53.172661622</v>
      </c>
      <c r="AX277" s="15">
        <v>83.224660593999999</v>
      </c>
      <c r="AY277" s="15">
        <v>119.66909694</v>
      </c>
      <c r="AZ277" s="15">
        <v>6.6931506849</v>
      </c>
      <c r="BA277" s="15">
        <v>142.27169778000001</v>
      </c>
      <c r="BB277" s="15">
        <v>82.256166101000005</v>
      </c>
      <c r="BC277" s="15">
        <v>40.110975144000001</v>
      </c>
      <c r="BD277" s="15">
        <v>4.9179284273999997</v>
      </c>
      <c r="BE277" s="15">
        <v>50</v>
      </c>
    </row>
    <row r="278" spans="5:57">
      <c r="E278" s="64">
        <v>244</v>
      </c>
      <c r="F278" s="15">
        <v>492.93049065999998</v>
      </c>
      <c r="G278" s="15">
        <v>97.490845926000006</v>
      </c>
      <c r="H278" s="15">
        <v>141.40980680000001</v>
      </c>
      <c r="I278" s="15">
        <v>193.15746027</v>
      </c>
      <c r="J278" s="15">
        <v>6.6931506849</v>
      </c>
      <c r="K278" s="15">
        <v>23.826836312000001</v>
      </c>
      <c r="L278" s="15">
        <v>156.56543922</v>
      </c>
      <c r="M278" s="15">
        <v>219.05738778</v>
      </c>
      <c r="N278" s="15">
        <v>7.0575271479000001</v>
      </c>
      <c r="O278" s="15">
        <v>0</v>
      </c>
      <c r="S278" s="64">
        <v>244</v>
      </c>
      <c r="T278" s="15">
        <v>395.70640438999999</v>
      </c>
      <c r="U278" s="15">
        <v>76.374824321000006</v>
      </c>
      <c r="V278" s="15">
        <v>98.205825293999993</v>
      </c>
      <c r="W278" s="15">
        <v>96.700642074000001</v>
      </c>
      <c r="X278" s="15">
        <v>6.6931506849</v>
      </c>
      <c r="Y278" s="15">
        <v>227.63886915</v>
      </c>
      <c r="Z278" s="15">
        <v>101.97845765</v>
      </c>
      <c r="AA278" s="15">
        <v>61.095241610999999</v>
      </c>
      <c r="AB278" s="15">
        <v>5.8192468137000004</v>
      </c>
      <c r="AC278" s="15">
        <v>47</v>
      </c>
      <c r="AG278" s="64">
        <v>244</v>
      </c>
      <c r="AH278" s="15">
        <v>336.39645286000001</v>
      </c>
      <c r="AI278" s="15">
        <v>63.727318773999997</v>
      </c>
      <c r="AJ278" s="15">
        <v>99.860891817999999</v>
      </c>
      <c r="AK278" s="15">
        <v>131.36266934</v>
      </c>
      <c r="AL278" s="15">
        <v>6.6931506849</v>
      </c>
      <c r="AM278" s="15">
        <v>100.75080344</v>
      </c>
      <c r="AN278" s="15">
        <v>82.850146342000002</v>
      </c>
      <c r="AO278" s="15">
        <v>132.57745109999999</v>
      </c>
      <c r="AP278" s="15">
        <v>5.2768493150999998</v>
      </c>
      <c r="AQ278" s="15">
        <v>47</v>
      </c>
      <c r="AU278" s="64">
        <v>244</v>
      </c>
      <c r="AV278" s="15">
        <v>339.58668444</v>
      </c>
      <c r="AW278" s="15">
        <v>52.983864257999997</v>
      </c>
      <c r="AX278" s="15">
        <v>83.158174211000002</v>
      </c>
      <c r="AY278" s="15">
        <v>119.43328145</v>
      </c>
      <c r="AZ278" s="15">
        <v>6.6931506849</v>
      </c>
      <c r="BA278" s="15">
        <v>142.27148642</v>
      </c>
      <c r="BB278" s="15">
        <v>82.046371508999997</v>
      </c>
      <c r="BC278" s="15">
        <v>40.051512152999997</v>
      </c>
      <c r="BD278" s="15">
        <v>4.9179284273999997</v>
      </c>
      <c r="BE278" s="15">
        <v>51</v>
      </c>
    </row>
    <row r="279" spans="5:57">
      <c r="E279" s="64">
        <v>245</v>
      </c>
      <c r="F279" s="15">
        <v>488.84420348999998</v>
      </c>
      <c r="G279" s="15">
        <v>97.030488453999993</v>
      </c>
      <c r="H279" s="15">
        <v>141.19829494999999</v>
      </c>
      <c r="I279" s="15">
        <v>192.83894085</v>
      </c>
      <c r="J279" s="15">
        <v>6.6931506849</v>
      </c>
      <c r="K279" s="15">
        <v>23.819743634999998</v>
      </c>
      <c r="L279" s="15">
        <v>156.26986321000001</v>
      </c>
      <c r="M279" s="15">
        <v>219.11685125</v>
      </c>
      <c r="N279" s="15">
        <v>7.0575271479000001</v>
      </c>
      <c r="O279" s="15">
        <v>0</v>
      </c>
      <c r="S279" s="64">
        <v>245</v>
      </c>
      <c r="T279" s="15">
        <v>392.54118188000001</v>
      </c>
      <c r="U279" s="15">
        <v>75.884462468999999</v>
      </c>
      <c r="V279" s="15">
        <v>98.085271402999993</v>
      </c>
      <c r="W279" s="15">
        <v>96.650349203000005</v>
      </c>
      <c r="X279" s="15">
        <v>6.6931506849</v>
      </c>
      <c r="Y279" s="15">
        <v>227.59431692999999</v>
      </c>
      <c r="Z279" s="15">
        <v>101.74272037</v>
      </c>
      <c r="AA279" s="15">
        <v>61.057371787000001</v>
      </c>
      <c r="AB279" s="15">
        <v>5.8192468137000004</v>
      </c>
      <c r="AC279" s="15">
        <v>49</v>
      </c>
      <c r="AG279" s="64">
        <v>245</v>
      </c>
      <c r="AH279" s="15">
        <v>333.62760062000001</v>
      </c>
      <c r="AI279" s="15">
        <v>63.313915057000003</v>
      </c>
      <c r="AJ279" s="15">
        <v>99.705386681999997</v>
      </c>
      <c r="AK279" s="15">
        <v>131.12861984</v>
      </c>
      <c r="AL279" s="15">
        <v>6.6931506849</v>
      </c>
      <c r="AM279" s="15">
        <v>100.82802565999999</v>
      </c>
      <c r="AN279" s="15">
        <v>82.654439939</v>
      </c>
      <c r="AO279" s="15">
        <v>132.68321244000001</v>
      </c>
      <c r="AP279" s="15">
        <v>5.2768493150999998</v>
      </c>
      <c r="AQ279" s="15">
        <v>49</v>
      </c>
      <c r="AU279" s="64">
        <v>245</v>
      </c>
      <c r="AV279" s="15">
        <v>336.73171838000002</v>
      </c>
      <c r="AW279" s="15">
        <v>52.671152157000002</v>
      </c>
      <c r="AX279" s="15">
        <v>82.991289746000007</v>
      </c>
      <c r="AY279" s="15">
        <v>119.23539869</v>
      </c>
      <c r="AZ279" s="15">
        <v>6.6931506849</v>
      </c>
      <c r="BA279" s="15">
        <v>142.27290871</v>
      </c>
      <c r="BB279" s="15">
        <v>81.840059556</v>
      </c>
      <c r="BC279" s="15">
        <v>39.997202246999997</v>
      </c>
      <c r="BD279" s="15">
        <v>4.9179284273999997</v>
      </c>
      <c r="BE279" s="15">
        <v>52</v>
      </c>
    </row>
    <row r="280" spans="5:57">
      <c r="E280" s="64">
        <v>246</v>
      </c>
      <c r="F280" s="15">
        <v>484.42630243999997</v>
      </c>
      <c r="G280" s="15">
        <v>96.757193698999998</v>
      </c>
      <c r="H280" s="15">
        <v>141.10289814999999</v>
      </c>
      <c r="I280" s="15">
        <v>192.54885755000001</v>
      </c>
      <c r="J280" s="15">
        <v>6.6931506849</v>
      </c>
      <c r="K280" s="15">
        <v>23.812956641</v>
      </c>
      <c r="L280" s="15">
        <v>155.97976671000001</v>
      </c>
      <c r="M280" s="15">
        <v>219.1929988</v>
      </c>
      <c r="N280" s="15">
        <v>7.0575271479000001</v>
      </c>
      <c r="O280" s="15">
        <v>1</v>
      </c>
      <c r="S280" s="64">
        <v>246</v>
      </c>
      <c r="T280" s="15">
        <v>389.42009367999998</v>
      </c>
      <c r="U280" s="15">
        <v>75.376596324999994</v>
      </c>
      <c r="V280" s="15">
        <v>97.897216209999996</v>
      </c>
      <c r="W280" s="15">
        <v>96.640927618000006</v>
      </c>
      <c r="X280" s="15">
        <v>6.6931506849</v>
      </c>
      <c r="Y280" s="15">
        <v>227.56378981</v>
      </c>
      <c r="Z280" s="15">
        <v>101.5113297</v>
      </c>
      <c r="AA280" s="15">
        <v>61.029689863999998</v>
      </c>
      <c r="AB280" s="15">
        <v>5.8192468137000004</v>
      </c>
      <c r="AC280" s="15">
        <v>50</v>
      </c>
      <c r="AG280" s="64">
        <v>246</v>
      </c>
      <c r="AH280" s="15">
        <v>330.91653751000001</v>
      </c>
      <c r="AI280" s="15">
        <v>62.944509410000002</v>
      </c>
      <c r="AJ280" s="15">
        <v>99.480875936000004</v>
      </c>
      <c r="AK280" s="15">
        <v>130.86178874999999</v>
      </c>
      <c r="AL280" s="15">
        <v>6.6931506849</v>
      </c>
      <c r="AM280" s="15">
        <v>100.90590103</v>
      </c>
      <c r="AN280" s="15">
        <v>82.461900990999993</v>
      </c>
      <c r="AO280" s="15">
        <v>132.80206820000001</v>
      </c>
      <c r="AP280" s="15">
        <v>5.2768493150999998</v>
      </c>
      <c r="AQ280" s="15">
        <v>50</v>
      </c>
      <c r="AU280" s="64">
        <v>246</v>
      </c>
      <c r="AV280" s="15">
        <v>333.77214041000002</v>
      </c>
      <c r="AW280" s="15">
        <v>52.419788455999999</v>
      </c>
      <c r="AX280" s="15">
        <v>82.810062994000006</v>
      </c>
      <c r="AY280" s="15">
        <v>119.09512171</v>
      </c>
      <c r="AZ280" s="15">
        <v>6.6931506849</v>
      </c>
      <c r="BA280" s="15">
        <v>142.27594936</v>
      </c>
      <c r="BB280" s="15">
        <v>81.637369613000004</v>
      </c>
      <c r="BC280" s="15">
        <v>39.948152651000001</v>
      </c>
      <c r="BD280" s="15">
        <v>4.9179284273999997</v>
      </c>
      <c r="BE280" s="15">
        <v>53</v>
      </c>
    </row>
    <row r="281" spans="5:57">
      <c r="E281" s="64">
        <v>247</v>
      </c>
      <c r="F281" s="15">
        <v>480.38512372000002</v>
      </c>
      <c r="G281" s="15">
        <v>96.281818622000003</v>
      </c>
      <c r="H281" s="15">
        <v>140.78660607</v>
      </c>
      <c r="I281" s="15">
        <v>192.30502752000001</v>
      </c>
      <c r="J281" s="15">
        <v>6.6931506849</v>
      </c>
      <c r="K281" s="15">
        <v>23.806480830999998</v>
      </c>
      <c r="L281" s="15">
        <v>155.69535934000001</v>
      </c>
      <c r="M281" s="15">
        <v>219.28809999999999</v>
      </c>
      <c r="N281" s="15">
        <v>7.0575271479000001</v>
      </c>
      <c r="O281" s="15">
        <v>3</v>
      </c>
      <c r="S281" s="64">
        <v>247</v>
      </c>
      <c r="T281" s="15">
        <v>386.15937215999998</v>
      </c>
      <c r="U281" s="15">
        <v>75.020078541999993</v>
      </c>
      <c r="V281" s="15">
        <v>97.645177931000006</v>
      </c>
      <c r="W281" s="15">
        <v>96.683774072999995</v>
      </c>
      <c r="X281" s="15">
        <v>6.6931506849</v>
      </c>
      <c r="Y281" s="15">
        <v>227.54729071</v>
      </c>
      <c r="Z281" s="15">
        <v>101.2844501</v>
      </c>
      <c r="AA281" s="15">
        <v>61.012384468999997</v>
      </c>
      <c r="AB281" s="15">
        <v>5.8192468137000004</v>
      </c>
      <c r="AC281" s="15">
        <v>51</v>
      </c>
      <c r="AG281" s="64">
        <v>247</v>
      </c>
      <c r="AH281" s="15">
        <v>328.12435591000002</v>
      </c>
      <c r="AI281" s="15">
        <v>62.562755443</v>
      </c>
      <c r="AJ281" s="15">
        <v>99.265780561</v>
      </c>
      <c r="AK281" s="15">
        <v>130.67900911000001</v>
      </c>
      <c r="AL281" s="15">
        <v>6.6931506849</v>
      </c>
      <c r="AM281" s="15">
        <v>100.98438858</v>
      </c>
      <c r="AN281" s="15">
        <v>82.272655767000003</v>
      </c>
      <c r="AO281" s="15">
        <v>132.93420477999999</v>
      </c>
      <c r="AP281" s="15">
        <v>5.2768493150999998</v>
      </c>
      <c r="AQ281" s="15">
        <v>51</v>
      </c>
      <c r="AU281" s="64">
        <v>247</v>
      </c>
      <c r="AV281" s="15">
        <v>330.79868319000002</v>
      </c>
      <c r="AW281" s="15">
        <v>52.220695962999997</v>
      </c>
      <c r="AX281" s="15">
        <v>82.590444293999994</v>
      </c>
      <c r="AY281" s="15">
        <v>118.95484474</v>
      </c>
      <c r="AZ281" s="15">
        <v>6.6931506849</v>
      </c>
      <c r="BA281" s="15">
        <v>142.28059311000001</v>
      </c>
      <c r="BB281" s="15">
        <v>81.438441054999998</v>
      </c>
      <c r="BC281" s="15">
        <v>39.904470590999999</v>
      </c>
      <c r="BD281" s="15">
        <v>4.9179284273999997</v>
      </c>
      <c r="BE281" s="15">
        <v>54</v>
      </c>
    </row>
    <row r="282" spans="5:57">
      <c r="E282" s="64">
        <v>248</v>
      </c>
      <c r="F282" s="15">
        <v>476.31399095</v>
      </c>
      <c r="G282" s="15">
        <v>95.823645322999994</v>
      </c>
      <c r="H282" s="15">
        <v>140.48306625999999</v>
      </c>
      <c r="I282" s="15">
        <v>192.06119749000001</v>
      </c>
      <c r="J282" s="15">
        <v>6.6931506849</v>
      </c>
      <c r="K282" s="15">
        <v>23.800321707999998</v>
      </c>
      <c r="L282" s="15">
        <v>155.41685071000001</v>
      </c>
      <c r="M282" s="15">
        <v>219.40104955999999</v>
      </c>
      <c r="N282" s="15">
        <v>7.0575271479000001</v>
      </c>
      <c r="O282" s="15">
        <v>5</v>
      </c>
      <c r="S282" s="64">
        <v>248</v>
      </c>
      <c r="T282" s="15">
        <v>382.98126840999998</v>
      </c>
      <c r="U282" s="15">
        <v>74.606549368000003</v>
      </c>
      <c r="V282" s="15">
        <v>97.328682834000006</v>
      </c>
      <c r="W282" s="15">
        <v>96.765470962999999</v>
      </c>
      <c r="X282" s="15">
        <v>6.6931506849</v>
      </c>
      <c r="Y282" s="15">
        <v>227.54482254000001</v>
      </c>
      <c r="Z282" s="15">
        <v>101.06224601</v>
      </c>
      <c r="AA282" s="15">
        <v>61.005675738000001</v>
      </c>
      <c r="AB282" s="15">
        <v>5.8192468137000004</v>
      </c>
      <c r="AC282" s="15">
        <v>52</v>
      </c>
      <c r="AG282" s="64">
        <v>248</v>
      </c>
      <c r="AH282" s="15">
        <v>325.46721273999998</v>
      </c>
      <c r="AI282" s="15">
        <v>62.064730455000003</v>
      </c>
      <c r="AJ282" s="15">
        <v>99.023198922000006</v>
      </c>
      <c r="AK282" s="15">
        <v>130.50494831</v>
      </c>
      <c r="AL282" s="15">
        <v>6.6931506849</v>
      </c>
      <c r="AM282" s="15">
        <v>101.06344731999999</v>
      </c>
      <c r="AN282" s="15">
        <v>82.086830536999997</v>
      </c>
      <c r="AO282" s="15">
        <v>133.07980857999999</v>
      </c>
      <c r="AP282" s="15">
        <v>5.2768493150999998</v>
      </c>
      <c r="AQ282" s="15">
        <v>52</v>
      </c>
      <c r="AU282" s="64">
        <v>248</v>
      </c>
      <c r="AV282" s="15">
        <v>327.93029603999997</v>
      </c>
      <c r="AW282" s="15">
        <v>51.892354560999998</v>
      </c>
      <c r="AX282" s="15">
        <v>82.395004420000006</v>
      </c>
      <c r="AY282" s="15">
        <v>118.81456776</v>
      </c>
      <c r="AZ282" s="15">
        <v>6.6931506849</v>
      </c>
      <c r="BA282" s="15">
        <v>142.28682466999999</v>
      </c>
      <c r="BB282" s="15">
        <v>81.243413254999993</v>
      </c>
      <c r="BC282" s="15">
        <v>39.866263291999999</v>
      </c>
      <c r="BD282" s="15">
        <v>4.9179284273999997</v>
      </c>
      <c r="BE282" s="15">
        <v>55</v>
      </c>
    </row>
    <row r="283" spans="5:57">
      <c r="E283" s="64">
        <v>249</v>
      </c>
      <c r="F283" s="15">
        <v>471.89567569000002</v>
      </c>
      <c r="G283" s="15">
        <v>95.535515215000004</v>
      </c>
      <c r="H283" s="15">
        <v>140.35666574999999</v>
      </c>
      <c r="I283" s="15">
        <v>191.81736745000001</v>
      </c>
      <c r="J283" s="15">
        <v>6.6931506849</v>
      </c>
      <c r="K283" s="15">
        <v>23.794484775000001</v>
      </c>
      <c r="L283" s="15">
        <v>155.14445042</v>
      </c>
      <c r="M283" s="15">
        <v>219.53151897999999</v>
      </c>
      <c r="N283" s="15">
        <v>7.0575271479000001</v>
      </c>
      <c r="O283" s="15">
        <v>7</v>
      </c>
      <c r="S283" s="64">
        <v>249</v>
      </c>
      <c r="T283" s="15">
        <v>379.77414341000002</v>
      </c>
      <c r="U283" s="15">
        <v>74.107614361000003</v>
      </c>
      <c r="V283" s="15">
        <v>97.124971621</v>
      </c>
      <c r="W283" s="15">
        <v>96.848811061000006</v>
      </c>
      <c r="X283" s="15">
        <v>6.6931506849</v>
      </c>
      <c r="Y283" s="15">
        <v>227.55638823000001</v>
      </c>
      <c r="Z283" s="15">
        <v>100.84488186999999</v>
      </c>
      <c r="AA283" s="15">
        <v>61.009695764</v>
      </c>
      <c r="AB283" s="15">
        <v>5.8192468137000004</v>
      </c>
      <c r="AC283" s="15">
        <v>53</v>
      </c>
      <c r="AG283" s="64">
        <v>249</v>
      </c>
      <c r="AH283" s="15">
        <v>322.71451102999998</v>
      </c>
      <c r="AI283" s="15">
        <v>61.660268154999997</v>
      </c>
      <c r="AJ283" s="15">
        <v>98.753561594000004</v>
      </c>
      <c r="AK283" s="15">
        <v>130.35993905999999</v>
      </c>
      <c r="AL283" s="15">
        <v>6.6931506849</v>
      </c>
      <c r="AM283" s="15">
        <v>101.14303629</v>
      </c>
      <c r="AN283" s="15">
        <v>81.904551568000002</v>
      </c>
      <c r="AO283" s="15">
        <v>133.23906599</v>
      </c>
      <c r="AP283" s="15">
        <v>5.2768493150999998</v>
      </c>
      <c r="AQ283" s="15">
        <v>53</v>
      </c>
      <c r="AU283" s="64">
        <v>249</v>
      </c>
      <c r="AV283" s="15">
        <v>325.00904002999999</v>
      </c>
      <c r="AW283" s="15">
        <v>51.654949121000001</v>
      </c>
      <c r="AX283" s="15">
        <v>82.161497452000006</v>
      </c>
      <c r="AY283" s="15">
        <v>118.67429079</v>
      </c>
      <c r="AZ283" s="15">
        <v>6.6931506849</v>
      </c>
      <c r="BA283" s="15">
        <v>142.29462878000001</v>
      </c>
      <c r="BB283" s="15">
        <v>81.052425584999995</v>
      </c>
      <c r="BC283" s="15">
        <v>39.833637979999999</v>
      </c>
      <c r="BD283" s="15">
        <v>4.9179284273999997</v>
      </c>
      <c r="BE283" s="15">
        <v>56</v>
      </c>
    </row>
    <row r="284" spans="5:57">
      <c r="E284" s="64">
        <v>250</v>
      </c>
      <c r="F284" s="15">
        <v>467.66097936</v>
      </c>
      <c r="G284" s="15">
        <v>95.134677393000004</v>
      </c>
      <c r="H284" s="15">
        <v>140.15935403</v>
      </c>
      <c r="I284" s="15">
        <v>191.57353742000001</v>
      </c>
      <c r="J284" s="15">
        <v>6.6931506849</v>
      </c>
      <c r="K284" s="15">
        <v>23.788975533999999</v>
      </c>
      <c r="L284" s="15">
        <v>154.87836809999999</v>
      </c>
      <c r="M284" s="15">
        <v>219.67980976999999</v>
      </c>
      <c r="N284" s="15">
        <v>7.0575271479000001</v>
      </c>
      <c r="O284" s="15">
        <v>9</v>
      </c>
      <c r="S284" s="64">
        <v>250</v>
      </c>
      <c r="T284" s="15">
        <v>376.64278352999997</v>
      </c>
      <c r="U284" s="15">
        <v>73.551721744000005</v>
      </c>
      <c r="V284" s="15">
        <v>96.902452887999999</v>
      </c>
      <c r="W284" s="15">
        <v>96.932151159</v>
      </c>
      <c r="X284" s="15">
        <v>6.6931506849</v>
      </c>
      <c r="Y284" s="15">
        <v>227.58199067999999</v>
      </c>
      <c r="Z284" s="15">
        <v>100.63252214000001</v>
      </c>
      <c r="AA284" s="15">
        <v>61.024625358999998</v>
      </c>
      <c r="AB284" s="15">
        <v>5.8192468137000004</v>
      </c>
      <c r="AC284" s="15">
        <v>54</v>
      </c>
      <c r="AG284" s="64">
        <v>250</v>
      </c>
      <c r="AH284" s="15">
        <v>319.94644875</v>
      </c>
      <c r="AI284" s="15">
        <v>61.237646749</v>
      </c>
      <c r="AJ284" s="15">
        <v>98.517443947999993</v>
      </c>
      <c r="AK284" s="15">
        <v>130.21492981</v>
      </c>
      <c r="AL284" s="15">
        <v>6.6931506849</v>
      </c>
      <c r="AM284" s="15">
        <v>101.22311449999999</v>
      </c>
      <c r="AN284" s="15">
        <v>81.725945128999996</v>
      </c>
      <c r="AO284" s="15">
        <v>133.41216344</v>
      </c>
      <c r="AP284" s="15">
        <v>5.2768493150999998</v>
      </c>
      <c r="AQ284" s="15">
        <v>54</v>
      </c>
      <c r="AU284" s="64">
        <v>250</v>
      </c>
      <c r="AV284" s="15">
        <v>322.15381356</v>
      </c>
      <c r="AW284" s="15">
        <v>51.279845498999997</v>
      </c>
      <c r="AX284" s="15">
        <v>81.999659133999998</v>
      </c>
      <c r="AY284" s="15">
        <v>118.53401381</v>
      </c>
      <c r="AZ284" s="15">
        <v>6.6931506849</v>
      </c>
      <c r="BA284" s="15">
        <v>142.30399016000001</v>
      </c>
      <c r="BB284" s="15">
        <v>80.865617420000007</v>
      </c>
      <c r="BC284" s="15">
        <v>39.806701881999999</v>
      </c>
      <c r="BD284" s="15">
        <v>4.9179284273999997</v>
      </c>
      <c r="BE284" s="15">
        <v>57</v>
      </c>
    </row>
    <row r="285" spans="5:57">
      <c r="E285" s="64">
        <v>251</v>
      </c>
      <c r="F285" s="15">
        <v>463.23734817000002</v>
      </c>
      <c r="G285" s="15">
        <v>94.912979562999993</v>
      </c>
      <c r="H285" s="15">
        <v>139.97183716999999</v>
      </c>
      <c r="I285" s="15">
        <v>191.32970739000001</v>
      </c>
      <c r="J285" s="15">
        <v>6.6931506849</v>
      </c>
      <c r="K285" s="15">
        <v>23.783799485999999</v>
      </c>
      <c r="L285" s="15">
        <v>154.61881335999999</v>
      </c>
      <c r="M285" s="15">
        <v>219.84622340999999</v>
      </c>
      <c r="N285" s="15">
        <v>7.0575271479000001</v>
      </c>
      <c r="O285" s="15">
        <v>11</v>
      </c>
      <c r="S285" s="64">
        <v>251</v>
      </c>
      <c r="T285" s="15">
        <v>373.42857562</v>
      </c>
      <c r="U285" s="15">
        <v>73.057345468999998</v>
      </c>
      <c r="V285" s="15">
        <v>96.701265851000002</v>
      </c>
      <c r="W285" s="15">
        <v>97.015491256999994</v>
      </c>
      <c r="X285" s="15">
        <v>6.6931506849</v>
      </c>
      <c r="Y285" s="15">
        <v>227.62163282</v>
      </c>
      <c r="Z285" s="15">
        <v>100.42533127</v>
      </c>
      <c r="AA285" s="15">
        <v>61.050645338999999</v>
      </c>
      <c r="AB285" s="15">
        <v>5.8192468137000004</v>
      </c>
      <c r="AC285" s="15">
        <v>55</v>
      </c>
      <c r="AG285" s="64">
        <v>251</v>
      </c>
      <c r="AH285" s="15">
        <v>317.21049467</v>
      </c>
      <c r="AI285" s="15">
        <v>60.797902329999999</v>
      </c>
      <c r="AJ285" s="15">
        <v>98.266341109999999</v>
      </c>
      <c r="AK285" s="15">
        <v>130.06992055000001</v>
      </c>
      <c r="AL285" s="15">
        <v>6.6931506849</v>
      </c>
      <c r="AM285" s="15">
        <v>101.30364098</v>
      </c>
      <c r="AN285" s="15">
        <v>81.551137490000002</v>
      </c>
      <c r="AO285" s="15">
        <v>133.59928730999999</v>
      </c>
      <c r="AP285" s="15">
        <v>5.2768493150999998</v>
      </c>
      <c r="AQ285" s="15">
        <v>55</v>
      </c>
      <c r="AU285" s="64">
        <v>251</v>
      </c>
      <c r="AV285" s="15">
        <v>319.22681791999997</v>
      </c>
      <c r="AW285" s="15">
        <v>50.960159892999997</v>
      </c>
      <c r="AX285" s="15">
        <v>81.854171954999998</v>
      </c>
      <c r="AY285" s="15">
        <v>118.39373684</v>
      </c>
      <c r="AZ285" s="15">
        <v>6.6931506849</v>
      </c>
      <c r="BA285" s="15">
        <v>142.31489353000001</v>
      </c>
      <c r="BB285" s="15">
        <v>80.683128131000004</v>
      </c>
      <c r="BC285" s="15">
        <v>39.785562220999999</v>
      </c>
      <c r="BD285" s="15">
        <v>4.9179284273999997</v>
      </c>
      <c r="BE285" s="15">
        <v>58</v>
      </c>
    </row>
    <row r="286" spans="5:57">
      <c r="E286" s="64">
        <v>252</v>
      </c>
      <c r="F286" s="15">
        <v>459.12393407000002</v>
      </c>
      <c r="G286" s="15">
        <v>94.424325293999999</v>
      </c>
      <c r="H286" s="15">
        <v>139.73763027000001</v>
      </c>
      <c r="I286" s="15">
        <v>191.08930674999999</v>
      </c>
      <c r="J286" s="15">
        <v>6.6931506849</v>
      </c>
      <c r="K286" s="15">
        <v>23.778962136000001</v>
      </c>
      <c r="L286" s="15">
        <v>154.36599580999999</v>
      </c>
      <c r="M286" s="15">
        <v>220.03106138999999</v>
      </c>
      <c r="N286" s="15">
        <v>7.0575271479000001</v>
      </c>
      <c r="O286" s="15">
        <v>14</v>
      </c>
      <c r="S286" s="64">
        <v>252</v>
      </c>
      <c r="T286" s="15">
        <v>370.07699064000002</v>
      </c>
      <c r="U286" s="15">
        <v>72.658057077999999</v>
      </c>
      <c r="V286" s="15">
        <v>96.542368003999997</v>
      </c>
      <c r="W286" s="15">
        <v>97.098831353999998</v>
      </c>
      <c r="X286" s="15">
        <v>6.6931506849</v>
      </c>
      <c r="Y286" s="15">
        <v>227.67531754999999</v>
      </c>
      <c r="Z286" s="15">
        <v>100.22347369000001</v>
      </c>
      <c r="AA286" s="15">
        <v>61.087936517999999</v>
      </c>
      <c r="AB286" s="15">
        <v>5.8192468137000004</v>
      </c>
      <c r="AC286" s="15">
        <v>56</v>
      </c>
      <c r="AG286" s="64">
        <v>252</v>
      </c>
      <c r="AH286" s="15">
        <v>314.24695120000001</v>
      </c>
      <c r="AI286" s="15">
        <v>60.520812329000002</v>
      </c>
      <c r="AJ286" s="15">
        <v>98.080173239999993</v>
      </c>
      <c r="AK286" s="15">
        <v>129.92491129999999</v>
      </c>
      <c r="AL286" s="15">
        <v>6.6931506849</v>
      </c>
      <c r="AM286" s="15">
        <v>101.38457476000001</v>
      </c>
      <c r="AN286" s="15">
        <v>81.380254918999995</v>
      </c>
      <c r="AO286" s="15">
        <v>133.80062401999999</v>
      </c>
      <c r="AP286" s="15">
        <v>5.2768493150999998</v>
      </c>
      <c r="AQ286" s="15">
        <v>56</v>
      </c>
      <c r="AU286" s="64">
        <v>252</v>
      </c>
      <c r="AV286" s="15">
        <v>316.30043548999998</v>
      </c>
      <c r="AW286" s="15">
        <v>50.629952959000001</v>
      </c>
      <c r="AX286" s="15">
        <v>81.718592904000005</v>
      </c>
      <c r="AY286" s="15">
        <v>118.25345986000001</v>
      </c>
      <c r="AZ286" s="15">
        <v>6.6931506849</v>
      </c>
      <c r="BA286" s="15">
        <v>142.32732361999999</v>
      </c>
      <c r="BB286" s="15">
        <v>80.505097092</v>
      </c>
      <c r="BC286" s="15">
        <v>39.770326224000002</v>
      </c>
      <c r="BD286" s="15">
        <v>4.9179284273999997</v>
      </c>
      <c r="BE286" s="15">
        <v>58</v>
      </c>
    </row>
    <row r="287" spans="5:57">
      <c r="E287" s="64">
        <v>253</v>
      </c>
      <c r="F287" s="15">
        <v>454.95827349000001</v>
      </c>
      <c r="G287" s="15">
        <v>93.951891752999998</v>
      </c>
      <c r="H287" s="15">
        <v>139.51476829999999</v>
      </c>
      <c r="I287" s="15">
        <v>190.87358694</v>
      </c>
      <c r="J287" s="15">
        <v>6.6931506849</v>
      </c>
      <c r="K287" s="15">
        <v>23.774468984999999</v>
      </c>
      <c r="L287" s="15">
        <v>154.12012507</v>
      </c>
      <c r="M287" s="15">
        <v>220.23462520000001</v>
      </c>
      <c r="N287" s="15">
        <v>7.0575271479000001</v>
      </c>
      <c r="O287" s="15">
        <v>16</v>
      </c>
      <c r="S287" s="64">
        <v>253</v>
      </c>
      <c r="T287" s="15">
        <v>366.82777229999999</v>
      </c>
      <c r="U287" s="15">
        <v>72.291752379000002</v>
      </c>
      <c r="V287" s="15">
        <v>96.248119814000006</v>
      </c>
      <c r="W287" s="15">
        <v>97.182171452000006</v>
      </c>
      <c r="X287" s="15">
        <v>6.6931506849</v>
      </c>
      <c r="Y287" s="15">
        <v>227.7430478</v>
      </c>
      <c r="Z287" s="15">
        <v>100.02711386999999</v>
      </c>
      <c r="AA287" s="15">
        <v>61.136679710000003</v>
      </c>
      <c r="AB287" s="15">
        <v>5.8192468137000004</v>
      </c>
      <c r="AC287" s="15">
        <v>57</v>
      </c>
      <c r="AG287" s="64">
        <v>253</v>
      </c>
      <c r="AH287" s="15">
        <v>311.52359130000002</v>
      </c>
      <c r="AI287" s="15">
        <v>60.080932091999998</v>
      </c>
      <c r="AJ287" s="15">
        <v>97.816612046000003</v>
      </c>
      <c r="AK287" s="15">
        <v>129.77990205</v>
      </c>
      <c r="AL287" s="15">
        <v>6.6931506849</v>
      </c>
      <c r="AM287" s="15">
        <v>101.46587486</v>
      </c>
      <c r="AN287" s="15">
        <v>81.213423684999995</v>
      </c>
      <c r="AO287" s="15">
        <v>134.01635995999999</v>
      </c>
      <c r="AP287" s="15">
        <v>5.2768493150999998</v>
      </c>
      <c r="AQ287" s="15">
        <v>57</v>
      </c>
      <c r="AU287" s="64">
        <v>253</v>
      </c>
      <c r="AV287" s="15">
        <v>313.40203613</v>
      </c>
      <c r="AW287" s="15">
        <v>50.358380846999999</v>
      </c>
      <c r="AX287" s="15">
        <v>81.496395953000004</v>
      </c>
      <c r="AY287" s="15">
        <v>118.11318288</v>
      </c>
      <c r="AZ287" s="15">
        <v>6.6931506849</v>
      </c>
      <c r="BA287" s="15">
        <v>142.34126516000001</v>
      </c>
      <c r="BB287" s="15">
        <v>80.331663676000005</v>
      </c>
      <c r="BC287" s="15">
        <v>39.761101115999999</v>
      </c>
      <c r="BD287" s="15">
        <v>4.9179284273999997</v>
      </c>
      <c r="BE287" s="15">
        <v>59</v>
      </c>
    </row>
    <row r="288" spans="5:57">
      <c r="E288" s="64">
        <v>254</v>
      </c>
      <c r="F288" s="15">
        <v>450.45945634999998</v>
      </c>
      <c r="G288" s="15">
        <v>93.684860099999995</v>
      </c>
      <c r="H288" s="15">
        <v>139.41966099000001</v>
      </c>
      <c r="I288" s="15">
        <v>190.65786713</v>
      </c>
      <c r="J288" s="15">
        <v>6.6931506849</v>
      </c>
      <c r="K288" s="15">
        <v>23.770325536000001</v>
      </c>
      <c r="L288" s="15">
        <v>153.88141074000001</v>
      </c>
      <c r="M288" s="15">
        <v>220.45721631999999</v>
      </c>
      <c r="N288" s="15">
        <v>7.0575271479000001</v>
      </c>
      <c r="O288" s="15">
        <v>18</v>
      </c>
      <c r="S288" s="64">
        <v>254</v>
      </c>
      <c r="T288" s="15">
        <v>363.54841398000002</v>
      </c>
      <c r="U288" s="15">
        <v>71.814712446000001</v>
      </c>
      <c r="V288" s="15">
        <v>96.115667372999994</v>
      </c>
      <c r="W288" s="15">
        <v>97.244591021000005</v>
      </c>
      <c r="X288" s="15">
        <v>6.6931506849</v>
      </c>
      <c r="Y288" s="15">
        <v>227.82482648999999</v>
      </c>
      <c r="Z288" s="15">
        <v>99.836416241999999</v>
      </c>
      <c r="AA288" s="15">
        <v>61.197055730000002</v>
      </c>
      <c r="AB288" s="15">
        <v>5.8192468137000004</v>
      </c>
      <c r="AC288" s="15">
        <v>58</v>
      </c>
      <c r="AG288" s="64">
        <v>254</v>
      </c>
      <c r="AH288" s="15">
        <v>308.46587187</v>
      </c>
      <c r="AI288" s="15">
        <v>59.815278472999999</v>
      </c>
      <c r="AJ288" s="15">
        <v>97.713183748000006</v>
      </c>
      <c r="AK288" s="15">
        <v>129.63489279000001</v>
      </c>
      <c r="AL288" s="15">
        <v>6.6931506849</v>
      </c>
      <c r="AM288" s="15">
        <v>101.5475003</v>
      </c>
      <c r="AN288" s="15">
        <v>81.050770056999994</v>
      </c>
      <c r="AO288" s="15">
        <v>134.24668154</v>
      </c>
      <c r="AP288" s="15">
        <v>5.2768493150999998</v>
      </c>
      <c r="AQ288" s="15">
        <v>58</v>
      </c>
      <c r="AU288" s="64">
        <v>254</v>
      </c>
      <c r="AV288" s="15">
        <v>310.59082982000001</v>
      </c>
      <c r="AW288" s="15">
        <v>50.070953660000001</v>
      </c>
      <c r="AX288" s="15">
        <v>81.274319762000005</v>
      </c>
      <c r="AY288" s="15">
        <v>117.90144718000001</v>
      </c>
      <c r="AZ288" s="15">
        <v>6.6931506849</v>
      </c>
      <c r="BA288" s="15">
        <v>142.35670286999999</v>
      </c>
      <c r="BB288" s="15">
        <v>80.162967257000005</v>
      </c>
      <c r="BC288" s="15">
        <v>39.757994124</v>
      </c>
      <c r="BD288" s="15">
        <v>4.9179284273999997</v>
      </c>
      <c r="BE288" s="15">
        <v>60</v>
      </c>
    </row>
    <row r="289" spans="5:57">
      <c r="E289" s="64">
        <v>255</v>
      </c>
      <c r="F289" s="15">
        <v>446.64540959999999</v>
      </c>
      <c r="G289" s="15">
        <v>93.005349917999993</v>
      </c>
      <c r="H289" s="15">
        <v>139.05814792000001</v>
      </c>
      <c r="I289" s="15">
        <v>190.43626123000001</v>
      </c>
      <c r="J289" s="15">
        <v>6.6931506849</v>
      </c>
      <c r="K289" s="15">
        <v>23.766537290999999</v>
      </c>
      <c r="L289" s="15">
        <v>153.65006245000001</v>
      </c>
      <c r="M289" s="15">
        <v>220.69913625999999</v>
      </c>
      <c r="N289" s="15">
        <v>7.0575271479000001</v>
      </c>
      <c r="O289" s="15">
        <v>20</v>
      </c>
      <c r="S289" s="64">
        <v>255</v>
      </c>
      <c r="T289" s="15">
        <v>360.44013956999999</v>
      </c>
      <c r="U289" s="15">
        <v>71.310619263000007</v>
      </c>
      <c r="V289" s="15">
        <v>95.901261511000001</v>
      </c>
      <c r="W289" s="15">
        <v>97.244933351</v>
      </c>
      <c r="X289" s="15">
        <v>6.6931506849</v>
      </c>
      <c r="Y289" s="15">
        <v>227.92065651999999</v>
      </c>
      <c r="Z289" s="15">
        <v>99.651545256999995</v>
      </c>
      <c r="AA289" s="15">
        <v>61.269245390999998</v>
      </c>
      <c r="AB289" s="15">
        <v>5.8192468137000004</v>
      </c>
      <c r="AC289" s="15">
        <v>59</v>
      </c>
      <c r="AG289" s="64">
        <v>255</v>
      </c>
      <c r="AH289" s="15">
        <v>305.68441447999999</v>
      </c>
      <c r="AI289" s="15">
        <v>59.468514231999997</v>
      </c>
      <c r="AJ289" s="15">
        <v>97.481730784999996</v>
      </c>
      <c r="AK289" s="15">
        <v>129.4227568</v>
      </c>
      <c r="AL289" s="15">
        <v>6.6931506849</v>
      </c>
      <c r="AM289" s="15">
        <v>101.6294101</v>
      </c>
      <c r="AN289" s="15">
        <v>80.892420302999994</v>
      </c>
      <c r="AO289" s="15">
        <v>134.49177516</v>
      </c>
      <c r="AP289" s="15">
        <v>5.2768493150999998</v>
      </c>
      <c r="AQ289" s="15">
        <v>59</v>
      </c>
      <c r="AU289" s="64">
        <v>255</v>
      </c>
      <c r="AV289" s="15">
        <v>307.67515014999998</v>
      </c>
      <c r="AW289" s="15">
        <v>49.814678276999999</v>
      </c>
      <c r="AX289" s="15">
        <v>81.131138006</v>
      </c>
      <c r="AY289" s="15">
        <v>117.68413859</v>
      </c>
      <c r="AZ289" s="15">
        <v>6.6931506849</v>
      </c>
      <c r="BA289" s="15">
        <v>142.37362146999999</v>
      </c>
      <c r="BB289" s="15">
        <v>79.999147206999993</v>
      </c>
      <c r="BC289" s="15">
        <v>39.761112472000001</v>
      </c>
      <c r="BD289" s="15">
        <v>4.9179284273999997</v>
      </c>
      <c r="BE289" s="15">
        <v>61</v>
      </c>
    </row>
    <row r="290" spans="5:57">
      <c r="E290" s="64">
        <v>256</v>
      </c>
      <c r="F290" s="15">
        <v>442.71560899000002</v>
      </c>
      <c r="G290" s="15">
        <v>92.461303849000004</v>
      </c>
      <c r="H290" s="15">
        <v>138.77494888999999</v>
      </c>
      <c r="I290" s="15">
        <v>190.11663102</v>
      </c>
      <c r="J290" s="15">
        <v>6.6931506849</v>
      </c>
      <c r="K290" s="15">
        <v>23.763109751999998</v>
      </c>
      <c r="L290" s="15">
        <v>153.42628980000001</v>
      </c>
      <c r="M290" s="15">
        <v>220.96068649</v>
      </c>
      <c r="N290" s="15">
        <v>7.0575271479000001</v>
      </c>
      <c r="O290" s="15">
        <v>22</v>
      </c>
      <c r="S290" s="64">
        <v>256</v>
      </c>
      <c r="T290" s="15">
        <v>357.09793595000002</v>
      </c>
      <c r="U290" s="15">
        <v>70.928449512</v>
      </c>
      <c r="V290" s="15">
        <v>95.798861430000002</v>
      </c>
      <c r="W290" s="15">
        <v>97.245275680999995</v>
      </c>
      <c r="X290" s="15">
        <v>6.6931506849</v>
      </c>
      <c r="Y290" s="15">
        <v>228.03054082</v>
      </c>
      <c r="Z290" s="15">
        <v>99.472665364999997</v>
      </c>
      <c r="AA290" s="15">
        <v>61.353429507999998</v>
      </c>
      <c r="AB290" s="15">
        <v>5.8192468137000004</v>
      </c>
      <c r="AC290" s="15">
        <v>60</v>
      </c>
      <c r="AG290" s="64">
        <v>256</v>
      </c>
      <c r="AH290" s="15">
        <v>302.66536701000001</v>
      </c>
      <c r="AI290" s="15">
        <v>59.232055076999998</v>
      </c>
      <c r="AJ290" s="15">
        <v>97.386637033</v>
      </c>
      <c r="AK290" s="15">
        <v>129.20154658999999</v>
      </c>
      <c r="AL290" s="15">
        <v>6.6931506849</v>
      </c>
      <c r="AM290" s="15">
        <v>101.71156329999999</v>
      </c>
      <c r="AN290" s="15">
        <v>80.738500692000002</v>
      </c>
      <c r="AO290" s="15">
        <v>134.75182723</v>
      </c>
      <c r="AP290" s="15">
        <v>5.2768493150999998</v>
      </c>
      <c r="AQ290" s="15">
        <v>60</v>
      </c>
      <c r="AU290" s="64">
        <v>256</v>
      </c>
      <c r="AV290" s="15">
        <v>304.58668189999997</v>
      </c>
      <c r="AW290" s="15">
        <v>49.664162978</v>
      </c>
      <c r="AX290" s="15">
        <v>81.054984750000003</v>
      </c>
      <c r="AY290" s="15">
        <v>117.46683001</v>
      </c>
      <c r="AZ290" s="15">
        <v>6.6931506849</v>
      </c>
      <c r="BA290" s="15">
        <v>142.3920057</v>
      </c>
      <c r="BB290" s="15">
        <v>79.840342899999996</v>
      </c>
      <c r="BC290" s="15">
        <v>39.770563385999999</v>
      </c>
      <c r="BD290" s="15">
        <v>4.9179284273999997</v>
      </c>
      <c r="BE290" s="15">
        <v>62</v>
      </c>
    </row>
    <row r="291" spans="5:57">
      <c r="E291" s="64">
        <v>257</v>
      </c>
      <c r="F291" s="15">
        <v>438.92847441999999</v>
      </c>
      <c r="G291" s="15">
        <v>91.859430626000005</v>
      </c>
      <c r="H291" s="15">
        <v>138.40691097999999</v>
      </c>
      <c r="I291" s="15">
        <v>189.79700081999999</v>
      </c>
      <c r="J291" s="15">
        <v>6.6931506849</v>
      </c>
      <c r="K291" s="15">
        <v>23.760048423000001</v>
      </c>
      <c r="L291" s="15">
        <v>153.21030241</v>
      </c>
      <c r="M291" s="15">
        <v>221.24216851</v>
      </c>
      <c r="N291" s="15">
        <v>7.0575271479000001</v>
      </c>
      <c r="O291" s="15">
        <v>24</v>
      </c>
      <c r="S291" s="64">
        <v>257</v>
      </c>
      <c r="T291" s="15">
        <v>353.67034890999997</v>
      </c>
      <c r="U291" s="15">
        <v>70.670445111999996</v>
      </c>
      <c r="V291" s="15">
        <v>95.623419771000002</v>
      </c>
      <c r="W291" s="15">
        <v>97.279877643999995</v>
      </c>
      <c r="X291" s="15">
        <v>6.6931506849</v>
      </c>
      <c r="Y291" s="15">
        <v>228.15448230000001</v>
      </c>
      <c r="Z291" s="15">
        <v>99.299941011000001</v>
      </c>
      <c r="AA291" s="15">
        <v>61.449788896000001</v>
      </c>
      <c r="AB291" s="15">
        <v>5.8192468137000004</v>
      </c>
      <c r="AC291" s="15">
        <v>61</v>
      </c>
      <c r="AG291" s="64">
        <v>257</v>
      </c>
      <c r="AH291" s="15">
        <v>299.68699601999998</v>
      </c>
      <c r="AI291" s="15">
        <v>59.041663755999998</v>
      </c>
      <c r="AJ291" s="15">
        <v>97.204798952999994</v>
      </c>
      <c r="AK291" s="15">
        <v>128.98033638999999</v>
      </c>
      <c r="AL291" s="15">
        <v>6.6931506849</v>
      </c>
      <c r="AM291" s="15">
        <v>101.79391889999999</v>
      </c>
      <c r="AN291" s="15">
        <v>80.589137493999999</v>
      </c>
      <c r="AO291" s="15">
        <v>135.02702414999999</v>
      </c>
      <c r="AP291" s="15">
        <v>5.2768493150999998</v>
      </c>
      <c r="AQ291" s="15">
        <v>61</v>
      </c>
      <c r="AU291" s="64">
        <v>257</v>
      </c>
      <c r="AV291" s="15">
        <v>301.53326551999999</v>
      </c>
      <c r="AW291" s="15">
        <v>49.518840369000003</v>
      </c>
      <c r="AX291" s="15">
        <v>80.879571190999997</v>
      </c>
      <c r="AY291" s="15">
        <v>117.30853716</v>
      </c>
      <c r="AZ291" s="15">
        <v>6.6931506849</v>
      </c>
      <c r="BA291" s="15">
        <v>142.41184028000001</v>
      </c>
      <c r="BB291" s="15">
        <v>79.686693708000007</v>
      </c>
      <c r="BC291" s="15">
        <v>39.786454092</v>
      </c>
      <c r="BD291" s="15">
        <v>4.9179284273999997</v>
      </c>
      <c r="BE291" s="15">
        <v>63</v>
      </c>
    </row>
    <row r="292" spans="5:57">
      <c r="E292" s="64">
        <v>258</v>
      </c>
      <c r="F292" s="15">
        <v>434.69789066999999</v>
      </c>
      <c r="G292" s="15">
        <v>91.487733492999993</v>
      </c>
      <c r="H292" s="15">
        <v>138.22202046999999</v>
      </c>
      <c r="I292" s="15">
        <v>189.50749629000001</v>
      </c>
      <c r="J292" s="15">
        <v>6.6931506849</v>
      </c>
      <c r="K292" s="15">
        <v>23.757358804999999</v>
      </c>
      <c r="L292" s="15">
        <v>153.00230988999999</v>
      </c>
      <c r="M292" s="15">
        <v>221.54388381000001</v>
      </c>
      <c r="N292" s="15">
        <v>7.0575271479000001</v>
      </c>
      <c r="O292" s="15">
        <v>26</v>
      </c>
      <c r="S292" s="64">
        <v>258</v>
      </c>
      <c r="T292" s="15">
        <v>350.38700326999998</v>
      </c>
      <c r="U292" s="15">
        <v>70.285752732000006</v>
      </c>
      <c r="V292" s="15">
        <v>95.390474398999999</v>
      </c>
      <c r="W292" s="15">
        <v>97.354429910999997</v>
      </c>
      <c r="X292" s="15">
        <v>6.6931506849</v>
      </c>
      <c r="Y292" s="15">
        <v>228.29248387999999</v>
      </c>
      <c r="Z292" s="15">
        <v>99.133536644000003</v>
      </c>
      <c r="AA292" s="15">
        <v>61.558504368999998</v>
      </c>
      <c r="AB292" s="15">
        <v>5.8192468137000004</v>
      </c>
      <c r="AC292" s="15">
        <v>62</v>
      </c>
      <c r="AG292" s="64">
        <v>258</v>
      </c>
      <c r="AH292" s="15">
        <v>296.69173896000001</v>
      </c>
      <c r="AI292" s="15">
        <v>58.835951669000004</v>
      </c>
      <c r="AJ292" s="15">
        <v>97.026238184999997</v>
      </c>
      <c r="AK292" s="15">
        <v>128.78805571000001</v>
      </c>
      <c r="AL292" s="15">
        <v>6.6931506849</v>
      </c>
      <c r="AM292" s="15">
        <v>101.87643595</v>
      </c>
      <c r="AN292" s="15">
        <v>80.444456975999998</v>
      </c>
      <c r="AO292" s="15">
        <v>135.31755231</v>
      </c>
      <c r="AP292" s="15">
        <v>5.2768493150999998</v>
      </c>
      <c r="AQ292" s="15">
        <v>62</v>
      </c>
      <c r="AU292" s="64">
        <v>258</v>
      </c>
      <c r="AV292" s="15">
        <v>298.57999209000002</v>
      </c>
      <c r="AW292" s="15">
        <v>49.269431523999998</v>
      </c>
      <c r="AX292" s="15">
        <v>80.697679750999995</v>
      </c>
      <c r="AY292" s="15">
        <v>117.16066548000001</v>
      </c>
      <c r="AZ292" s="15">
        <v>6.6931506849</v>
      </c>
      <c r="BA292" s="15">
        <v>142.43310993</v>
      </c>
      <c r="BB292" s="15">
        <v>79.538339004999997</v>
      </c>
      <c r="BC292" s="15">
        <v>39.808891815000003</v>
      </c>
      <c r="BD292" s="15">
        <v>4.9179284273999997</v>
      </c>
      <c r="BE292" s="15">
        <v>64</v>
      </c>
    </row>
    <row r="293" spans="5:57">
      <c r="E293" s="64">
        <v>259</v>
      </c>
      <c r="F293" s="15">
        <v>430.39894826</v>
      </c>
      <c r="G293" s="15">
        <v>91.190077045999999</v>
      </c>
      <c r="H293" s="15">
        <v>137.96890780999999</v>
      </c>
      <c r="I293" s="15">
        <v>189.28053191000001</v>
      </c>
      <c r="J293" s="15">
        <v>6.6931506849</v>
      </c>
      <c r="K293" s="15">
        <v>23.755046402000001</v>
      </c>
      <c r="L293" s="15">
        <v>152.80252185000001</v>
      </c>
      <c r="M293" s="15">
        <v>221.86613387</v>
      </c>
      <c r="N293" s="15">
        <v>7.0575271479000001</v>
      </c>
      <c r="O293" s="15">
        <v>28</v>
      </c>
      <c r="S293" s="64">
        <v>259</v>
      </c>
      <c r="T293" s="15">
        <v>347.04042277000002</v>
      </c>
      <c r="U293" s="15">
        <v>69.944489985999994</v>
      </c>
      <c r="V293" s="15">
        <v>95.219840934999993</v>
      </c>
      <c r="W293" s="15">
        <v>97.386475501000007</v>
      </c>
      <c r="X293" s="15">
        <v>6.6931506849</v>
      </c>
      <c r="Y293" s="15">
        <v>228.44454848000001</v>
      </c>
      <c r="Z293" s="15">
        <v>98.973616711000005</v>
      </c>
      <c r="AA293" s="15">
        <v>61.680301223999997</v>
      </c>
      <c r="AB293" s="15">
        <v>5.8192468137000004</v>
      </c>
      <c r="AC293" s="15">
        <v>63</v>
      </c>
      <c r="AG293" s="64">
        <v>259</v>
      </c>
      <c r="AH293" s="15">
        <v>293.91200062000001</v>
      </c>
      <c r="AI293" s="15">
        <v>58.440004991999999</v>
      </c>
      <c r="AJ293" s="15">
        <v>96.813701386000005</v>
      </c>
      <c r="AK293" s="15">
        <v>128.60446694000001</v>
      </c>
      <c r="AL293" s="15">
        <v>6.6931506849</v>
      </c>
      <c r="AM293" s="15">
        <v>101.95907345000001</v>
      </c>
      <c r="AN293" s="15">
        <v>80.304585407999994</v>
      </c>
      <c r="AO293" s="15">
        <v>135.62359813</v>
      </c>
      <c r="AP293" s="15">
        <v>5.2768493150999998</v>
      </c>
      <c r="AQ293" s="15">
        <v>63</v>
      </c>
      <c r="AU293" s="64">
        <v>259</v>
      </c>
      <c r="AV293" s="15">
        <v>295.66606202999998</v>
      </c>
      <c r="AW293" s="15">
        <v>49.014194164999999</v>
      </c>
      <c r="AX293" s="15">
        <v>80.550360139999995</v>
      </c>
      <c r="AY293" s="15">
        <v>116.94470712</v>
      </c>
      <c r="AZ293" s="15">
        <v>6.6931506849</v>
      </c>
      <c r="BA293" s="15">
        <v>142.45579938</v>
      </c>
      <c r="BB293" s="15">
        <v>79.395418164000006</v>
      </c>
      <c r="BC293" s="15">
        <v>39.837983780999998</v>
      </c>
      <c r="BD293" s="15">
        <v>4.9179284273999997</v>
      </c>
      <c r="BE293" s="15">
        <v>65</v>
      </c>
    </row>
    <row r="294" spans="5:57">
      <c r="E294" s="64">
        <v>260</v>
      </c>
      <c r="F294" s="15">
        <v>426.27009020999998</v>
      </c>
      <c r="G294" s="15">
        <v>90.698916143999995</v>
      </c>
      <c r="H294" s="15">
        <v>137.75090422</v>
      </c>
      <c r="I294" s="15">
        <v>189.04187854</v>
      </c>
      <c r="J294" s="15">
        <v>6.6931506849</v>
      </c>
      <c r="K294" s="15">
        <v>23.753116715000001</v>
      </c>
      <c r="L294" s="15">
        <v>152.61114792000001</v>
      </c>
      <c r="M294" s="15">
        <v>222.20922019</v>
      </c>
      <c r="N294" s="15">
        <v>7.0575271479000001</v>
      </c>
      <c r="O294" s="15">
        <v>30</v>
      </c>
      <c r="S294" s="64">
        <v>260</v>
      </c>
      <c r="T294" s="15">
        <v>343.68378790999998</v>
      </c>
      <c r="U294" s="15">
        <v>69.658414540999999</v>
      </c>
      <c r="V294" s="15">
        <v>95.080082167</v>
      </c>
      <c r="W294" s="15">
        <v>97.342513448999995</v>
      </c>
      <c r="X294" s="15">
        <v>6.6931506849</v>
      </c>
      <c r="Y294" s="15">
        <v>228.610679</v>
      </c>
      <c r="Z294" s="15">
        <v>98.820345658999997</v>
      </c>
      <c r="AA294" s="15">
        <v>61.817805565999997</v>
      </c>
      <c r="AB294" s="15">
        <v>5.8192468137000004</v>
      </c>
      <c r="AC294" s="15">
        <v>64</v>
      </c>
      <c r="AG294" s="64">
        <v>260</v>
      </c>
      <c r="AH294" s="15">
        <v>291.10240446</v>
      </c>
      <c r="AI294" s="15">
        <v>58.175773904000003</v>
      </c>
      <c r="AJ294" s="15">
        <v>96.578526308999997</v>
      </c>
      <c r="AK294" s="15">
        <v>128.34165867999999</v>
      </c>
      <c r="AL294" s="15">
        <v>6.6931506849</v>
      </c>
      <c r="AM294" s="15">
        <v>102.04179044</v>
      </c>
      <c r="AN294" s="15">
        <v>80.169649058000005</v>
      </c>
      <c r="AO294" s="15">
        <v>135.94534801</v>
      </c>
      <c r="AP294" s="15">
        <v>5.2768493150999998</v>
      </c>
      <c r="AQ294" s="15">
        <v>64</v>
      </c>
      <c r="AU294" s="64">
        <v>260</v>
      </c>
      <c r="AV294" s="15">
        <v>292.90504227999998</v>
      </c>
      <c r="AW294" s="15">
        <v>48.697398024000002</v>
      </c>
      <c r="AX294" s="15">
        <v>80.353084522000003</v>
      </c>
      <c r="AY294" s="15">
        <v>116.68735323</v>
      </c>
      <c r="AZ294" s="15">
        <v>6.6931506849</v>
      </c>
      <c r="BA294" s="15">
        <v>142.47989336000001</v>
      </c>
      <c r="BB294" s="15">
        <v>79.258070556999996</v>
      </c>
      <c r="BC294" s="15">
        <v>39.873837215000002</v>
      </c>
      <c r="BD294" s="15">
        <v>4.9179284273999997</v>
      </c>
      <c r="BE294" s="15">
        <v>65</v>
      </c>
    </row>
    <row r="295" spans="5:57">
      <c r="E295" s="64">
        <v>261</v>
      </c>
      <c r="F295" s="15">
        <v>422.36715851000002</v>
      </c>
      <c r="G295" s="15">
        <v>90.208985841000001</v>
      </c>
      <c r="H295" s="15">
        <v>137.43979883</v>
      </c>
      <c r="I295" s="15">
        <v>188.66917003</v>
      </c>
      <c r="J295" s="15">
        <v>6.6931506849</v>
      </c>
      <c r="K295" s="15">
        <v>23.751575247000002</v>
      </c>
      <c r="L295" s="15">
        <v>152.4283977</v>
      </c>
      <c r="M295" s="15">
        <v>222.57344424999999</v>
      </c>
      <c r="N295" s="15">
        <v>7.0575271479000001</v>
      </c>
      <c r="O295" s="15">
        <v>32</v>
      </c>
      <c r="S295" s="64">
        <v>261</v>
      </c>
      <c r="T295" s="15">
        <v>340.53029272999999</v>
      </c>
      <c r="U295" s="15">
        <v>69.280796218000006</v>
      </c>
      <c r="V295" s="15">
        <v>94.828726594000003</v>
      </c>
      <c r="W295" s="15">
        <v>97.298551396999997</v>
      </c>
      <c r="X295" s="15">
        <v>6.6931506849</v>
      </c>
      <c r="Y295" s="15">
        <v>228.79087837</v>
      </c>
      <c r="Z295" s="15">
        <v>98.673887937000003</v>
      </c>
      <c r="AA295" s="15">
        <v>61.968026234</v>
      </c>
      <c r="AB295" s="15">
        <v>5.8192468137000004</v>
      </c>
      <c r="AC295" s="15">
        <v>65</v>
      </c>
      <c r="AG295" s="64">
        <v>261</v>
      </c>
      <c r="AH295" s="15">
        <v>288.34885242000001</v>
      </c>
      <c r="AI295" s="15">
        <v>57.904709977000003</v>
      </c>
      <c r="AJ295" s="15">
        <v>96.294139939000004</v>
      </c>
      <c r="AK295" s="15">
        <v>128.07885042000001</v>
      </c>
      <c r="AL295" s="15">
        <v>6.6931506849</v>
      </c>
      <c r="AM295" s="15">
        <v>102.12454594</v>
      </c>
      <c r="AN295" s="15">
        <v>80.039774195999996</v>
      </c>
      <c r="AO295" s="15">
        <v>136.28298835000001</v>
      </c>
      <c r="AP295" s="15">
        <v>5.2768493150999998</v>
      </c>
      <c r="AQ295" s="15">
        <v>65</v>
      </c>
      <c r="AU295" s="64">
        <v>261</v>
      </c>
      <c r="AV295" s="15">
        <v>290.36850577000001</v>
      </c>
      <c r="AW295" s="15">
        <v>48.195805436000001</v>
      </c>
      <c r="AX295" s="15">
        <v>80.116122113000003</v>
      </c>
      <c r="AY295" s="15">
        <v>116.42999933999999</v>
      </c>
      <c r="AZ295" s="15">
        <v>6.6931506849</v>
      </c>
      <c r="BA295" s="15">
        <v>142.50537659</v>
      </c>
      <c r="BB295" s="15">
        <v>79.126435559000001</v>
      </c>
      <c r="BC295" s="15">
        <v>39.916559343000003</v>
      </c>
      <c r="BD295" s="15">
        <v>4.9179284273999997</v>
      </c>
      <c r="BE295" s="15">
        <v>66</v>
      </c>
    </row>
    <row r="296" spans="5:57">
      <c r="E296" s="64">
        <v>262</v>
      </c>
      <c r="F296" s="15">
        <v>418.31830893</v>
      </c>
      <c r="G296" s="15">
        <v>89.861764073000003</v>
      </c>
      <c r="H296" s="15">
        <v>137.13190277000001</v>
      </c>
      <c r="I296" s="15">
        <v>188.29646152000001</v>
      </c>
      <c r="J296" s="15">
        <v>6.6931506849</v>
      </c>
      <c r="K296" s="15">
        <v>23.750427500000001</v>
      </c>
      <c r="L296" s="15">
        <v>152.25448080999999</v>
      </c>
      <c r="M296" s="15">
        <v>222.95910753999999</v>
      </c>
      <c r="N296" s="15">
        <v>7.0575271479000001</v>
      </c>
      <c r="O296" s="15">
        <v>34</v>
      </c>
      <c r="S296" s="64">
        <v>262</v>
      </c>
      <c r="T296" s="15">
        <v>337.24175142000001</v>
      </c>
      <c r="U296" s="15">
        <v>68.902576687999996</v>
      </c>
      <c r="V296" s="15">
        <v>94.616013369000001</v>
      </c>
      <c r="W296" s="15">
        <v>97.351594331000001</v>
      </c>
      <c r="X296" s="15">
        <v>6.6931506849</v>
      </c>
      <c r="Y296" s="15">
        <v>228.98514950000001</v>
      </c>
      <c r="Z296" s="15">
        <v>98.534407991999998</v>
      </c>
      <c r="AA296" s="15">
        <v>62.131137131999999</v>
      </c>
      <c r="AB296" s="15">
        <v>5.8192468137000004</v>
      </c>
      <c r="AC296" s="15">
        <v>66</v>
      </c>
      <c r="AG296" s="64">
        <v>262</v>
      </c>
      <c r="AH296" s="15">
        <v>285.64576711000001</v>
      </c>
      <c r="AI296" s="15">
        <v>57.539813952000003</v>
      </c>
      <c r="AJ296" s="15">
        <v>96.047589814000006</v>
      </c>
      <c r="AK296" s="15">
        <v>127.8215713</v>
      </c>
      <c r="AL296" s="15">
        <v>6.6931506849</v>
      </c>
      <c r="AM296" s="15">
        <v>102.20729898</v>
      </c>
      <c r="AN296" s="15">
        <v>79.915087088999996</v>
      </c>
      <c r="AO296" s="15">
        <v>136.63670556</v>
      </c>
      <c r="AP296" s="15">
        <v>5.2768493150999998</v>
      </c>
      <c r="AQ296" s="15">
        <v>66</v>
      </c>
      <c r="AU296" s="64">
        <v>262</v>
      </c>
      <c r="AV296" s="15">
        <v>287.52225572999998</v>
      </c>
      <c r="AW296" s="15">
        <v>47.923387001000002</v>
      </c>
      <c r="AX296" s="15">
        <v>79.879540977000005</v>
      </c>
      <c r="AY296" s="15">
        <v>116.25280356</v>
      </c>
      <c r="AZ296" s="15">
        <v>6.6931506849</v>
      </c>
      <c r="BA296" s="15">
        <v>142.53223378999999</v>
      </c>
      <c r="BB296" s="15">
        <v>79.000652541999997</v>
      </c>
      <c r="BC296" s="15">
        <v>39.966257390999999</v>
      </c>
      <c r="BD296" s="15">
        <v>4.9179284273999997</v>
      </c>
      <c r="BE296" s="15">
        <v>67</v>
      </c>
    </row>
    <row r="297" spans="5:57">
      <c r="E297" s="64">
        <v>263</v>
      </c>
      <c r="F297" s="15">
        <v>414.53763167</v>
      </c>
      <c r="G297" s="15">
        <v>89.278859006999994</v>
      </c>
      <c r="H297" s="15">
        <v>136.71375974</v>
      </c>
      <c r="I297" s="15">
        <v>188.00151097</v>
      </c>
      <c r="J297" s="15">
        <v>6.6931506849</v>
      </c>
      <c r="K297" s="15">
        <v>23.749678977999999</v>
      </c>
      <c r="L297" s="15">
        <v>152.08960685</v>
      </c>
      <c r="M297" s="15">
        <v>223.36651155999999</v>
      </c>
      <c r="N297" s="15">
        <v>7.0575271479000001</v>
      </c>
      <c r="O297" s="15">
        <v>36</v>
      </c>
      <c r="S297" s="64">
        <v>263</v>
      </c>
      <c r="T297" s="15">
        <v>333.99881957999997</v>
      </c>
      <c r="U297" s="15">
        <v>68.527756828999998</v>
      </c>
      <c r="V297" s="15">
        <v>94.343567895999996</v>
      </c>
      <c r="W297" s="15">
        <v>97.415360380999999</v>
      </c>
      <c r="X297" s="15">
        <v>6.6931506849</v>
      </c>
      <c r="Y297" s="15">
        <v>229.19349531</v>
      </c>
      <c r="Z297" s="15">
        <v>98.402070272000003</v>
      </c>
      <c r="AA297" s="15">
        <v>62.307316763000003</v>
      </c>
      <c r="AB297" s="15">
        <v>5.8192468137000004</v>
      </c>
      <c r="AC297" s="15">
        <v>67</v>
      </c>
      <c r="AG297" s="64">
        <v>263</v>
      </c>
      <c r="AH297" s="15">
        <v>282.74973986999998</v>
      </c>
      <c r="AI297" s="15">
        <v>57.254792987000002</v>
      </c>
      <c r="AJ297" s="15">
        <v>95.821067498000005</v>
      </c>
      <c r="AK297" s="15">
        <v>127.65733122</v>
      </c>
      <c r="AL297" s="15">
        <v>6.6931506849</v>
      </c>
      <c r="AM297" s="15">
        <v>102.29000857</v>
      </c>
      <c r="AN297" s="15">
        <v>79.795714007000001</v>
      </c>
      <c r="AO297" s="15">
        <v>137.00668603</v>
      </c>
      <c r="AP297" s="15">
        <v>5.2768493150999998</v>
      </c>
      <c r="AQ297" s="15">
        <v>67</v>
      </c>
      <c r="AU297" s="64">
        <v>263</v>
      </c>
      <c r="AV297" s="15">
        <v>284.64519905999998</v>
      </c>
      <c r="AW297" s="15">
        <v>47.659889448000001</v>
      </c>
      <c r="AX297" s="15">
        <v>79.646773241000005</v>
      </c>
      <c r="AY297" s="15">
        <v>116.09368013</v>
      </c>
      <c r="AZ297" s="15">
        <v>6.6931506849</v>
      </c>
      <c r="BA297" s="15">
        <v>142.56044969999999</v>
      </c>
      <c r="BB297" s="15">
        <v>78.880860878999997</v>
      </c>
      <c r="BC297" s="15">
        <v>40.023038583999998</v>
      </c>
      <c r="BD297" s="15">
        <v>4.9179284273999997</v>
      </c>
      <c r="BE297" s="15">
        <v>68</v>
      </c>
    </row>
    <row r="298" spans="5:57">
      <c r="E298" s="64">
        <v>264</v>
      </c>
      <c r="F298" s="15">
        <v>410.26764444000003</v>
      </c>
      <c r="G298" s="15">
        <v>88.933833754000005</v>
      </c>
      <c r="H298" s="15">
        <v>136.48838818999999</v>
      </c>
      <c r="I298" s="15">
        <v>187.7652191</v>
      </c>
      <c r="J298" s="15">
        <v>6.6931506849</v>
      </c>
      <c r="K298" s="15">
        <v>23.749335180999999</v>
      </c>
      <c r="L298" s="15">
        <v>151.93398544999999</v>
      </c>
      <c r="M298" s="15">
        <v>223.79595778999999</v>
      </c>
      <c r="N298" s="15">
        <v>7.0575271479000001</v>
      </c>
      <c r="O298" s="15">
        <v>38</v>
      </c>
      <c r="S298" s="64">
        <v>264</v>
      </c>
      <c r="T298" s="15">
        <v>330.92992046000001</v>
      </c>
      <c r="U298" s="15">
        <v>68.089029543999999</v>
      </c>
      <c r="V298" s="15">
        <v>93.960997126999999</v>
      </c>
      <c r="W298" s="15">
        <v>97.479126429999994</v>
      </c>
      <c r="X298" s="15">
        <v>6.6931506849</v>
      </c>
      <c r="Y298" s="15">
        <v>229.41591872000001</v>
      </c>
      <c r="Z298" s="15">
        <v>98.277039223000003</v>
      </c>
      <c r="AA298" s="15">
        <v>62.496743629999997</v>
      </c>
      <c r="AB298" s="15">
        <v>5.8192468137000004</v>
      </c>
      <c r="AC298" s="15">
        <v>68</v>
      </c>
      <c r="AG298" s="64">
        <v>264</v>
      </c>
      <c r="AH298" s="15">
        <v>279.8960927</v>
      </c>
      <c r="AI298" s="15">
        <v>56.960039631000001</v>
      </c>
      <c r="AJ298" s="15">
        <v>95.561897510999998</v>
      </c>
      <c r="AK298" s="15">
        <v>127.49309115</v>
      </c>
      <c r="AL298" s="15">
        <v>6.6931506849</v>
      </c>
      <c r="AM298" s="15">
        <v>102.37263374</v>
      </c>
      <c r="AN298" s="15">
        <v>79.681781219000001</v>
      </c>
      <c r="AO298" s="15">
        <v>137.39311617000001</v>
      </c>
      <c r="AP298" s="15">
        <v>5.2768493150999998</v>
      </c>
      <c r="AQ298" s="15">
        <v>68</v>
      </c>
      <c r="AU298" s="64">
        <v>264</v>
      </c>
      <c r="AV298" s="15">
        <v>281.70812366000001</v>
      </c>
      <c r="AW298" s="15">
        <v>47.360539789000001</v>
      </c>
      <c r="AX298" s="15">
        <v>79.509876333999998</v>
      </c>
      <c r="AY298" s="15">
        <v>115.93455668999999</v>
      </c>
      <c r="AZ298" s="15">
        <v>6.6931506849</v>
      </c>
      <c r="BA298" s="15">
        <v>142.59000904000001</v>
      </c>
      <c r="BB298" s="15">
        <v>78.767199943999998</v>
      </c>
      <c r="BC298" s="15">
        <v>40.087010147999997</v>
      </c>
      <c r="BD298" s="15">
        <v>4.9179284273999997</v>
      </c>
      <c r="BE298" s="15">
        <v>69</v>
      </c>
    </row>
    <row r="299" spans="5:57">
      <c r="E299" s="64">
        <v>265</v>
      </c>
      <c r="F299" s="15">
        <v>406.10956657999998</v>
      </c>
      <c r="G299" s="15">
        <v>88.523786024000003</v>
      </c>
      <c r="H299" s="15">
        <v>136.21612974000001</v>
      </c>
      <c r="I299" s="15">
        <v>187.52892722000001</v>
      </c>
      <c r="J299" s="15">
        <v>6.6931506849</v>
      </c>
      <c r="K299" s="15">
        <v>23.749401614</v>
      </c>
      <c r="L299" s="15">
        <v>151.78782622</v>
      </c>
      <c r="M299" s="15">
        <v>224.24774772999999</v>
      </c>
      <c r="N299" s="15">
        <v>7.0575271479000001</v>
      </c>
      <c r="O299" s="15">
        <v>40</v>
      </c>
      <c r="S299" s="64">
        <v>265</v>
      </c>
      <c r="T299" s="15">
        <v>327.65836622</v>
      </c>
      <c r="U299" s="15">
        <v>67.783310928999995</v>
      </c>
      <c r="V299" s="15">
        <v>93.648072803999995</v>
      </c>
      <c r="W299" s="15">
        <v>97.542892480000006</v>
      </c>
      <c r="X299" s="15">
        <v>6.6931506849</v>
      </c>
      <c r="Y299" s="15">
        <v>229.65242264</v>
      </c>
      <c r="Z299" s="15">
        <v>98.159479293999993</v>
      </c>
      <c r="AA299" s="15">
        <v>62.699596237999998</v>
      </c>
      <c r="AB299" s="15">
        <v>5.8192468137000004</v>
      </c>
      <c r="AC299" s="15">
        <v>69</v>
      </c>
      <c r="AG299" s="64">
        <v>265</v>
      </c>
      <c r="AH299" s="15">
        <v>277.01195890000002</v>
      </c>
      <c r="AI299" s="15">
        <v>56.691747669000002</v>
      </c>
      <c r="AJ299" s="15">
        <v>95.306752759999995</v>
      </c>
      <c r="AK299" s="15">
        <v>127.32885107</v>
      </c>
      <c r="AL299" s="15">
        <v>6.6931506849</v>
      </c>
      <c r="AM299" s="15">
        <v>102.45513351</v>
      </c>
      <c r="AN299" s="15">
        <v>79.573414994000004</v>
      </c>
      <c r="AO299" s="15">
        <v>137.79618239000001</v>
      </c>
      <c r="AP299" s="15">
        <v>5.2768493150999998</v>
      </c>
      <c r="AQ299" s="15">
        <v>69</v>
      </c>
      <c r="AU299" s="64">
        <v>265</v>
      </c>
      <c r="AV299" s="15">
        <v>278.85859343999999</v>
      </c>
      <c r="AW299" s="15">
        <v>47.074676967999999</v>
      </c>
      <c r="AX299" s="15">
        <v>79.271947421999997</v>
      </c>
      <c r="AY299" s="15">
        <v>115.77543326</v>
      </c>
      <c r="AZ299" s="15">
        <v>6.6931506849</v>
      </c>
      <c r="BA299" s="15">
        <v>142.62089653000001</v>
      </c>
      <c r="BB299" s="15">
        <v>78.659809108999994</v>
      </c>
      <c r="BC299" s="15">
        <v>40.158279307999997</v>
      </c>
      <c r="BD299" s="15">
        <v>4.9179284273999997</v>
      </c>
      <c r="BE299" s="15">
        <v>70</v>
      </c>
    </row>
    <row r="300" spans="5:57">
      <c r="E300" s="64">
        <v>266</v>
      </c>
      <c r="F300" s="15">
        <v>401.86956917999998</v>
      </c>
      <c r="G300" s="15">
        <v>88.159902506999998</v>
      </c>
      <c r="H300" s="15">
        <v>135.97962663000001</v>
      </c>
      <c r="I300" s="15">
        <v>187.29263535000001</v>
      </c>
      <c r="J300" s="15">
        <v>6.6931506849</v>
      </c>
      <c r="K300" s="15">
        <v>23.749883778000001</v>
      </c>
      <c r="L300" s="15">
        <v>151.65133875999999</v>
      </c>
      <c r="M300" s="15">
        <v>224.72218285</v>
      </c>
      <c r="N300" s="15">
        <v>7.0575271479000001</v>
      </c>
      <c r="O300" s="15">
        <v>42</v>
      </c>
      <c r="S300" s="64">
        <v>266</v>
      </c>
      <c r="T300" s="15">
        <v>324.27874407000002</v>
      </c>
      <c r="U300" s="15">
        <v>67.502220432000001</v>
      </c>
      <c r="V300" s="15">
        <v>93.418588270000001</v>
      </c>
      <c r="W300" s="15">
        <v>97.606658529000001</v>
      </c>
      <c r="X300" s="15">
        <v>6.6931506849</v>
      </c>
      <c r="Y300" s="15">
        <v>229.90300998000001</v>
      </c>
      <c r="Z300" s="15">
        <v>98.049554932999996</v>
      </c>
      <c r="AA300" s="15">
        <v>62.916053089000002</v>
      </c>
      <c r="AB300" s="15">
        <v>5.8192468137000004</v>
      </c>
      <c r="AC300" s="15">
        <v>70</v>
      </c>
      <c r="AG300" s="64">
        <v>266</v>
      </c>
      <c r="AH300" s="15">
        <v>274.13970597000002</v>
      </c>
      <c r="AI300" s="15">
        <v>56.416524334000002</v>
      </c>
      <c r="AJ300" s="15">
        <v>95.046658500000007</v>
      </c>
      <c r="AK300" s="15">
        <v>127.16461099999999</v>
      </c>
      <c r="AL300" s="15">
        <v>6.6931506849</v>
      </c>
      <c r="AM300" s="15">
        <v>102.53746691000001</v>
      </c>
      <c r="AN300" s="15">
        <v>79.470741598999993</v>
      </c>
      <c r="AO300" s="15">
        <v>138.21607109000001</v>
      </c>
      <c r="AP300" s="15">
        <v>5.2768493150999998</v>
      </c>
      <c r="AQ300" s="15">
        <v>70</v>
      </c>
      <c r="AU300" s="64">
        <v>266</v>
      </c>
      <c r="AV300" s="15">
        <v>276.20240388000002</v>
      </c>
      <c r="AW300" s="15">
        <v>46.616577413000002</v>
      </c>
      <c r="AX300" s="15">
        <v>79.012914574000007</v>
      </c>
      <c r="AY300" s="15">
        <v>115.61630982</v>
      </c>
      <c r="AZ300" s="15">
        <v>6.6931506849</v>
      </c>
      <c r="BA300" s="15">
        <v>142.65309689</v>
      </c>
      <c r="BB300" s="15">
        <v>78.558827747999999</v>
      </c>
      <c r="BC300" s="15">
        <v>40.236953290000002</v>
      </c>
      <c r="BD300" s="15">
        <v>4.9179284273999997</v>
      </c>
      <c r="BE300" s="15">
        <v>70</v>
      </c>
    </row>
    <row r="301" spans="5:57">
      <c r="E301" s="64">
        <v>267</v>
      </c>
      <c r="F301" s="15">
        <v>397.80359931999999</v>
      </c>
      <c r="G301" s="15">
        <v>87.811573572</v>
      </c>
      <c r="H301" s="15">
        <v>135.55354138000001</v>
      </c>
      <c r="I301" s="15">
        <v>187.05634348000001</v>
      </c>
      <c r="J301" s="15">
        <v>6.6931506849</v>
      </c>
      <c r="K301" s="15">
        <v>23.750787175999999</v>
      </c>
      <c r="L301" s="15">
        <v>151.52473269999999</v>
      </c>
      <c r="M301" s="15">
        <v>225.21956466</v>
      </c>
      <c r="N301" s="15">
        <v>7.0575271479000001</v>
      </c>
      <c r="O301" s="15">
        <v>44</v>
      </c>
      <c r="S301" s="64">
        <v>267</v>
      </c>
      <c r="T301" s="15">
        <v>321.12190419000001</v>
      </c>
      <c r="U301" s="15">
        <v>67.081168219000006</v>
      </c>
      <c r="V301" s="15">
        <v>93.106283192000006</v>
      </c>
      <c r="W301" s="15">
        <v>97.670424578999999</v>
      </c>
      <c r="X301" s="15">
        <v>6.6931506849</v>
      </c>
      <c r="Y301" s="15">
        <v>230.16768368000001</v>
      </c>
      <c r="Z301" s="15">
        <v>97.947430585999996</v>
      </c>
      <c r="AA301" s="15">
        <v>63.146292686999999</v>
      </c>
      <c r="AB301" s="15">
        <v>5.8192468137000004</v>
      </c>
      <c r="AC301" s="15">
        <v>71</v>
      </c>
      <c r="AG301" s="64">
        <v>267</v>
      </c>
      <c r="AH301" s="15">
        <v>271.47519745</v>
      </c>
      <c r="AI301" s="15">
        <v>56.102464847999997</v>
      </c>
      <c r="AJ301" s="15">
        <v>94.617655993</v>
      </c>
      <c r="AK301" s="15">
        <v>127.00037091999999</v>
      </c>
      <c r="AL301" s="15">
        <v>6.6931506849</v>
      </c>
      <c r="AM301" s="15">
        <v>102.61959297</v>
      </c>
      <c r="AN301" s="15">
        <v>79.373887303999993</v>
      </c>
      <c r="AO301" s="15">
        <v>138.65296866</v>
      </c>
      <c r="AP301" s="15">
        <v>5.2768493150999998</v>
      </c>
      <c r="AQ301" s="15">
        <v>71</v>
      </c>
      <c r="AU301" s="64">
        <v>267</v>
      </c>
      <c r="AV301" s="15">
        <v>273.44719653999999</v>
      </c>
      <c r="AW301" s="15">
        <v>46.280887884000002</v>
      </c>
      <c r="AX301" s="15">
        <v>78.730489484000003</v>
      </c>
      <c r="AY301" s="15">
        <v>115.45718639</v>
      </c>
      <c r="AZ301" s="15">
        <v>6.6931506849</v>
      </c>
      <c r="BA301" s="15">
        <v>142.68659486999999</v>
      </c>
      <c r="BB301" s="15">
        <v>78.464395233999994</v>
      </c>
      <c r="BC301" s="15">
        <v>40.323139318999999</v>
      </c>
      <c r="BD301" s="15">
        <v>4.9179284273999997</v>
      </c>
      <c r="BE301" s="15">
        <v>71</v>
      </c>
    </row>
    <row r="302" spans="5:57">
      <c r="E302" s="64">
        <v>268</v>
      </c>
      <c r="F302" s="15">
        <v>394.00114905999999</v>
      </c>
      <c r="G302" s="15">
        <v>87.080737886999998</v>
      </c>
      <c r="H302" s="15">
        <v>135.24644329</v>
      </c>
      <c r="I302" s="15">
        <v>186.8200516</v>
      </c>
      <c r="J302" s="15">
        <v>6.6931506849</v>
      </c>
      <c r="K302" s="15">
        <v>23.752117309999999</v>
      </c>
      <c r="L302" s="15">
        <v>151.40821765000001</v>
      </c>
      <c r="M302" s="15">
        <v>225.74019462999999</v>
      </c>
      <c r="N302" s="15">
        <v>7.0575271479000001</v>
      </c>
      <c r="O302" s="15">
        <v>46</v>
      </c>
      <c r="S302" s="64">
        <v>268</v>
      </c>
      <c r="T302" s="15">
        <v>317.84875556999998</v>
      </c>
      <c r="U302" s="15">
        <v>66.741175730999998</v>
      </c>
      <c r="V302" s="15">
        <v>92.829227127999999</v>
      </c>
      <c r="W302" s="15">
        <v>97.734190627999993</v>
      </c>
      <c r="X302" s="15">
        <v>6.6931506849</v>
      </c>
      <c r="Y302" s="15">
        <v>230.44644663</v>
      </c>
      <c r="Z302" s="15">
        <v>97.853270701</v>
      </c>
      <c r="AA302" s="15">
        <v>63.390493536999998</v>
      </c>
      <c r="AB302" s="15">
        <v>5.8192468137000004</v>
      </c>
      <c r="AC302" s="15">
        <v>71</v>
      </c>
      <c r="AG302" s="64">
        <v>268</v>
      </c>
      <c r="AH302" s="15">
        <v>268.63314658000002</v>
      </c>
      <c r="AI302" s="15">
        <v>55.804165105999999</v>
      </c>
      <c r="AJ302" s="15">
        <v>94.350436091999995</v>
      </c>
      <c r="AK302" s="15">
        <v>126.83613085</v>
      </c>
      <c r="AL302" s="15">
        <v>6.6931506849</v>
      </c>
      <c r="AM302" s="15">
        <v>102.7014707</v>
      </c>
      <c r="AN302" s="15">
        <v>79.282978377999996</v>
      </c>
      <c r="AO302" s="15">
        <v>139.10706152</v>
      </c>
      <c r="AP302" s="15">
        <v>5.2768493150999998</v>
      </c>
      <c r="AQ302" s="15">
        <v>71</v>
      </c>
      <c r="AU302" s="64">
        <v>268</v>
      </c>
      <c r="AV302" s="15">
        <v>270.70334666999997</v>
      </c>
      <c r="AW302" s="15">
        <v>45.895980776999998</v>
      </c>
      <c r="AX302" s="15">
        <v>78.485924502000003</v>
      </c>
      <c r="AY302" s="15">
        <v>115.29806295</v>
      </c>
      <c r="AZ302" s="15">
        <v>6.6931506849</v>
      </c>
      <c r="BA302" s="15">
        <v>142.72137516999999</v>
      </c>
      <c r="BB302" s="15">
        <v>78.376650940000005</v>
      </c>
      <c r="BC302" s="15">
        <v>40.416944622000003</v>
      </c>
      <c r="BD302" s="15">
        <v>4.9179284273999997</v>
      </c>
      <c r="BE302" s="15">
        <v>72</v>
      </c>
    </row>
    <row r="303" spans="5:57">
      <c r="E303" s="64">
        <v>269</v>
      </c>
      <c r="F303" s="15">
        <v>389.94703254000001</v>
      </c>
      <c r="G303" s="15">
        <v>86.682668054000004</v>
      </c>
      <c r="H303" s="15">
        <v>134.85824561000001</v>
      </c>
      <c r="I303" s="15">
        <v>186.58375973</v>
      </c>
      <c r="J303" s="15">
        <v>6.6931506849</v>
      </c>
      <c r="K303" s="15">
        <v>23.753879683000001</v>
      </c>
      <c r="L303" s="15">
        <v>151.30200321999999</v>
      </c>
      <c r="M303" s="15">
        <v>226.28437427</v>
      </c>
      <c r="N303" s="15">
        <v>7.0575271479000001</v>
      </c>
      <c r="O303" s="15">
        <v>48</v>
      </c>
      <c r="S303" s="64">
        <v>269</v>
      </c>
      <c r="T303" s="15">
        <v>314.64051927000003</v>
      </c>
      <c r="U303" s="15">
        <v>66.394913250000002</v>
      </c>
      <c r="V303" s="15">
        <v>92.493528733000005</v>
      </c>
      <c r="W303" s="15">
        <v>97.797956678000006</v>
      </c>
      <c r="X303" s="15">
        <v>6.6931506849</v>
      </c>
      <c r="Y303" s="15">
        <v>230.73930175999999</v>
      </c>
      <c r="Z303" s="15">
        <v>97.767239726</v>
      </c>
      <c r="AA303" s="15">
        <v>63.648834139999998</v>
      </c>
      <c r="AB303" s="15">
        <v>5.8192468137000004</v>
      </c>
      <c r="AC303" s="15">
        <v>72</v>
      </c>
      <c r="AG303" s="64">
        <v>269</v>
      </c>
      <c r="AH303" s="15">
        <v>265.78251237000001</v>
      </c>
      <c r="AI303" s="15">
        <v>55.583695425000002</v>
      </c>
      <c r="AJ303" s="15">
        <v>94.013969466000006</v>
      </c>
      <c r="AK303" s="15">
        <v>126.67189078</v>
      </c>
      <c r="AL303" s="15">
        <v>6.6931506849</v>
      </c>
      <c r="AM303" s="15">
        <v>102.78305913</v>
      </c>
      <c r="AN303" s="15">
        <v>79.198141089999993</v>
      </c>
      <c r="AO303" s="15">
        <v>139.57853606</v>
      </c>
      <c r="AP303" s="15">
        <v>5.2768493150999998</v>
      </c>
      <c r="AQ303" s="15">
        <v>72</v>
      </c>
      <c r="AU303" s="64">
        <v>269</v>
      </c>
      <c r="AV303" s="15">
        <v>267.91883541999999</v>
      </c>
      <c r="AW303" s="15">
        <v>45.542561163999999</v>
      </c>
      <c r="AX303" s="15">
        <v>78.250533403999995</v>
      </c>
      <c r="AY303" s="15">
        <v>115.13893951999999</v>
      </c>
      <c r="AZ303" s="15">
        <v>6.6931506849</v>
      </c>
      <c r="BA303" s="15">
        <v>142.75742253000001</v>
      </c>
      <c r="BB303" s="15">
        <v>78.295734237999994</v>
      </c>
      <c r="BC303" s="15">
        <v>40.518476423000003</v>
      </c>
      <c r="BD303" s="15">
        <v>4.9179284273999997</v>
      </c>
      <c r="BE303" s="15">
        <v>73</v>
      </c>
    </row>
    <row r="304" spans="5:57">
      <c r="E304" s="64">
        <v>270</v>
      </c>
      <c r="F304" s="15">
        <v>385.98240708999998</v>
      </c>
      <c r="G304" s="15">
        <v>86.151963491000004</v>
      </c>
      <c r="H304" s="15">
        <v>134.51319158999999</v>
      </c>
      <c r="I304" s="15">
        <v>186.34746785999999</v>
      </c>
      <c r="J304" s="15">
        <v>6.6931506849</v>
      </c>
      <c r="K304" s="15">
        <v>23.756079797000002</v>
      </c>
      <c r="L304" s="15">
        <v>151.20629901999999</v>
      </c>
      <c r="M304" s="15">
        <v>226.85240504999999</v>
      </c>
      <c r="N304" s="15">
        <v>7.0575271479000001</v>
      </c>
      <c r="O304" s="15">
        <v>50</v>
      </c>
      <c r="S304" s="64">
        <v>270</v>
      </c>
      <c r="T304" s="15">
        <v>311.44666670999999</v>
      </c>
      <c r="U304" s="15">
        <v>65.977196526</v>
      </c>
      <c r="V304" s="15">
        <v>92.214900842000006</v>
      </c>
      <c r="W304" s="15">
        <v>97.861722727</v>
      </c>
      <c r="X304" s="15">
        <v>6.6931506849</v>
      </c>
      <c r="Y304" s="15">
        <v>231.04625197999999</v>
      </c>
      <c r="Z304" s="15">
        <v>97.689502109000003</v>
      </c>
      <c r="AA304" s="15">
        <v>63.921493001999998</v>
      </c>
      <c r="AB304" s="15">
        <v>5.8192468137000004</v>
      </c>
      <c r="AC304" s="15">
        <v>73</v>
      </c>
      <c r="AG304" s="64">
        <v>270</v>
      </c>
      <c r="AH304" s="15">
        <v>263.02206781000001</v>
      </c>
      <c r="AI304" s="15">
        <v>55.282793109000004</v>
      </c>
      <c r="AJ304" s="15">
        <v>93.667745827000005</v>
      </c>
      <c r="AK304" s="15">
        <v>126.5076507</v>
      </c>
      <c r="AL304" s="15">
        <v>6.6931506849</v>
      </c>
      <c r="AM304" s="15">
        <v>102.86431729</v>
      </c>
      <c r="AN304" s="15">
        <v>79.119501708000001</v>
      </c>
      <c r="AO304" s="15">
        <v>140.06757870000001</v>
      </c>
      <c r="AP304" s="15">
        <v>5.2768493150999998</v>
      </c>
      <c r="AQ304" s="15">
        <v>73</v>
      </c>
      <c r="AU304" s="64">
        <v>270</v>
      </c>
      <c r="AV304" s="15">
        <v>265.10457879000001</v>
      </c>
      <c r="AW304" s="15">
        <v>45.238285920000003</v>
      </c>
      <c r="AX304" s="15">
        <v>77.995743317000006</v>
      </c>
      <c r="AY304" s="15">
        <v>114.97981608000001</v>
      </c>
      <c r="AZ304" s="15">
        <v>6.6931506849</v>
      </c>
      <c r="BA304" s="15">
        <v>142.79472167</v>
      </c>
      <c r="BB304" s="15">
        <v>78.221784502999995</v>
      </c>
      <c r="BC304" s="15">
        <v>40.627841947999997</v>
      </c>
      <c r="BD304" s="15">
        <v>4.9179284273999997</v>
      </c>
      <c r="BE304" s="15">
        <v>74</v>
      </c>
    </row>
    <row r="305" spans="5:57">
      <c r="E305" s="64">
        <v>271</v>
      </c>
      <c r="F305" s="15">
        <v>381.85267255999997</v>
      </c>
      <c r="G305" s="15">
        <v>85.807826746000003</v>
      </c>
      <c r="H305" s="15">
        <v>134.14667883000001</v>
      </c>
      <c r="I305" s="15">
        <v>186.11117598000001</v>
      </c>
      <c r="J305" s="15">
        <v>6.6931506849</v>
      </c>
      <c r="K305" s="15">
        <v>23.758723153999998</v>
      </c>
      <c r="L305" s="15">
        <v>151.12131467</v>
      </c>
      <c r="M305" s="15">
        <v>227.44458847000001</v>
      </c>
      <c r="N305" s="15">
        <v>7.0575271479000001</v>
      </c>
      <c r="O305" s="15">
        <v>52</v>
      </c>
      <c r="S305" s="64">
        <v>271</v>
      </c>
      <c r="T305" s="15">
        <v>308.18667889</v>
      </c>
      <c r="U305" s="15">
        <v>65.587882511999993</v>
      </c>
      <c r="V305" s="15">
        <v>91.974005492000003</v>
      </c>
      <c r="W305" s="15">
        <v>97.925488776999998</v>
      </c>
      <c r="X305" s="15">
        <v>6.6931506849</v>
      </c>
      <c r="Y305" s="15">
        <v>231.36730021</v>
      </c>
      <c r="Z305" s="15">
        <v>97.620222295999994</v>
      </c>
      <c r="AA305" s="15">
        <v>64.208648624999995</v>
      </c>
      <c r="AB305" s="15">
        <v>5.8192468137000004</v>
      </c>
      <c r="AC305" s="15">
        <v>74</v>
      </c>
      <c r="AG305" s="64">
        <v>271</v>
      </c>
      <c r="AH305" s="15">
        <v>260.30560043999998</v>
      </c>
      <c r="AI305" s="15">
        <v>54.882276621999999</v>
      </c>
      <c r="AJ305" s="15">
        <v>93.377159172000006</v>
      </c>
      <c r="AK305" s="15">
        <v>126.34341062999999</v>
      </c>
      <c r="AL305" s="15">
        <v>6.6931506849</v>
      </c>
      <c r="AM305" s="15">
        <v>102.94520419</v>
      </c>
      <c r="AN305" s="15">
        <v>79.047186499999995</v>
      </c>
      <c r="AO305" s="15">
        <v>140.57437583000001</v>
      </c>
      <c r="AP305" s="15">
        <v>5.2768493150999998</v>
      </c>
      <c r="AQ305" s="15">
        <v>74</v>
      </c>
      <c r="AU305" s="64">
        <v>271</v>
      </c>
      <c r="AV305" s="15">
        <v>262.14532532999999</v>
      </c>
      <c r="AW305" s="15">
        <v>44.994030995999999</v>
      </c>
      <c r="AX305" s="15">
        <v>77.825929744000007</v>
      </c>
      <c r="AY305" s="15">
        <v>114.82069265</v>
      </c>
      <c r="AZ305" s="15">
        <v>6.6931506849</v>
      </c>
      <c r="BA305" s="15">
        <v>142.83325733000001</v>
      </c>
      <c r="BB305" s="15">
        <v>78.154941106999999</v>
      </c>
      <c r="BC305" s="15">
        <v>40.745148423000003</v>
      </c>
      <c r="BD305" s="15">
        <v>4.9179284273999997</v>
      </c>
      <c r="BE305" s="15">
        <v>74</v>
      </c>
    </row>
    <row r="306" spans="5:57">
      <c r="E306" s="64">
        <v>272</v>
      </c>
      <c r="F306" s="15">
        <v>377.58874854999999</v>
      </c>
      <c r="G306" s="15">
        <v>85.483193357999994</v>
      </c>
      <c r="H306" s="15">
        <v>133.8948522</v>
      </c>
      <c r="I306" s="15">
        <v>185.87488411000001</v>
      </c>
      <c r="J306" s="15">
        <v>6.6931506849</v>
      </c>
      <c r="K306" s="15">
        <v>23.761815257999999</v>
      </c>
      <c r="L306" s="15">
        <v>151.04725977999999</v>
      </c>
      <c r="M306" s="15">
        <v>228.06122601999999</v>
      </c>
      <c r="N306" s="15">
        <v>7.0575271479000001</v>
      </c>
      <c r="O306" s="15">
        <v>54</v>
      </c>
      <c r="S306" s="64">
        <v>272</v>
      </c>
      <c r="T306" s="15">
        <v>304.79547392000001</v>
      </c>
      <c r="U306" s="15">
        <v>65.323319222999999</v>
      </c>
      <c r="V306" s="15">
        <v>91.739576579000001</v>
      </c>
      <c r="W306" s="15">
        <v>97.989254826999996</v>
      </c>
      <c r="X306" s="15">
        <v>6.6931506849</v>
      </c>
      <c r="Y306" s="15">
        <v>231.70244937000001</v>
      </c>
      <c r="Z306" s="15">
        <v>97.559564735999999</v>
      </c>
      <c r="AA306" s="15">
        <v>64.510479512000003</v>
      </c>
      <c r="AB306" s="15">
        <v>5.8192468137000004</v>
      </c>
      <c r="AC306" s="15">
        <v>75</v>
      </c>
      <c r="AG306" s="64">
        <v>272</v>
      </c>
      <c r="AH306" s="15">
        <v>257.33556728999997</v>
      </c>
      <c r="AI306" s="15">
        <v>54.62880578</v>
      </c>
      <c r="AJ306" s="15">
        <v>93.193092643</v>
      </c>
      <c r="AK306" s="15">
        <v>126.17917054999999</v>
      </c>
      <c r="AL306" s="15">
        <v>6.6931506849</v>
      </c>
      <c r="AM306" s="15">
        <v>103.02567886</v>
      </c>
      <c r="AN306" s="15">
        <v>78.981321737000002</v>
      </c>
      <c r="AO306" s="15">
        <v>141.09911385000001</v>
      </c>
      <c r="AP306" s="15">
        <v>5.2768493150999998</v>
      </c>
      <c r="AQ306" s="15">
        <v>75</v>
      </c>
      <c r="AU306" s="64">
        <v>272</v>
      </c>
      <c r="AV306" s="15">
        <v>259.22994706999998</v>
      </c>
      <c r="AW306" s="15">
        <v>44.770612391999997</v>
      </c>
      <c r="AX306" s="15">
        <v>77.591404644999997</v>
      </c>
      <c r="AY306" s="15">
        <v>114.66156922</v>
      </c>
      <c r="AZ306" s="15">
        <v>6.6931506849</v>
      </c>
      <c r="BA306" s="15">
        <v>142.87301421000001</v>
      </c>
      <c r="BB306" s="15">
        <v>78.095343423000003</v>
      </c>
      <c r="BC306" s="15">
        <v>40.870503073000002</v>
      </c>
      <c r="BD306" s="15">
        <v>4.9179284273999997</v>
      </c>
      <c r="BE306" s="15">
        <v>75</v>
      </c>
    </row>
    <row r="307" spans="5:57">
      <c r="E307" s="64">
        <v>273</v>
      </c>
      <c r="F307" s="15">
        <v>373.58706022000001</v>
      </c>
      <c r="G307" s="15">
        <v>85.107131280999994</v>
      </c>
      <c r="H307" s="15">
        <v>133.43221856</v>
      </c>
      <c r="I307" s="15">
        <v>185.63859223</v>
      </c>
      <c r="J307" s="15">
        <v>6.6931506849</v>
      </c>
      <c r="K307" s="15">
        <v>23.765361609999999</v>
      </c>
      <c r="L307" s="15">
        <v>150.98434397</v>
      </c>
      <c r="M307" s="15">
        <v>228.70261919000001</v>
      </c>
      <c r="N307" s="15">
        <v>7.0575271479000001</v>
      </c>
      <c r="O307" s="15">
        <v>56</v>
      </c>
      <c r="S307" s="64">
        <v>273</v>
      </c>
      <c r="T307" s="15">
        <v>301.42525068999998</v>
      </c>
      <c r="U307" s="15">
        <v>65.06739804</v>
      </c>
      <c r="V307" s="15">
        <v>91.475523820000006</v>
      </c>
      <c r="W307" s="15">
        <v>98.053020876000005</v>
      </c>
      <c r="X307" s="15">
        <v>6.6931506849</v>
      </c>
      <c r="Y307" s="15">
        <v>232.05170236999999</v>
      </c>
      <c r="Z307" s="15">
        <v>97.507693876999994</v>
      </c>
      <c r="AA307" s="15">
        <v>64.827164169</v>
      </c>
      <c r="AB307" s="15">
        <v>5.8192468137000004</v>
      </c>
      <c r="AC307" s="15">
        <v>76</v>
      </c>
      <c r="AG307" s="64">
        <v>273</v>
      </c>
      <c r="AH307" s="15">
        <v>254.50068282999999</v>
      </c>
      <c r="AI307" s="15">
        <v>54.385237418999999</v>
      </c>
      <c r="AJ307" s="15">
        <v>92.863974945999999</v>
      </c>
      <c r="AK307" s="15">
        <v>126.01493048</v>
      </c>
      <c r="AL307" s="15">
        <v>6.6931506849</v>
      </c>
      <c r="AM307" s="15">
        <v>103.10570033</v>
      </c>
      <c r="AN307" s="15">
        <v>78.922033686999995</v>
      </c>
      <c r="AO307" s="15">
        <v>141.64197917000001</v>
      </c>
      <c r="AP307" s="15">
        <v>5.2768493150999998</v>
      </c>
      <c r="AQ307" s="15">
        <v>76</v>
      </c>
      <c r="AU307" s="64">
        <v>273</v>
      </c>
      <c r="AV307" s="15">
        <v>256.44121832000002</v>
      </c>
      <c r="AW307" s="15">
        <v>44.477667646</v>
      </c>
      <c r="AX307" s="15">
        <v>77.299756185000007</v>
      </c>
      <c r="AY307" s="15">
        <v>114.50244578</v>
      </c>
      <c r="AZ307" s="15">
        <v>6.6931506849</v>
      </c>
      <c r="BA307" s="15">
        <v>142.91397705</v>
      </c>
      <c r="BB307" s="15">
        <v>78.043130825000006</v>
      </c>
      <c r="BC307" s="15">
        <v>41.004013123999997</v>
      </c>
      <c r="BD307" s="15">
        <v>4.9179284273999997</v>
      </c>
      <c r="BE307" s="15">
        <v>76</v>
      </c>
    </row>
    <row r="308" spans="5:57">
      <c r="E308" s="64">
        <v>274</v>
      </c>
      <c r="F308" s="15">
        <v>369.44421103000002</v>
      </c>
      <c r="G308" s="15">
        <v>84.761521505000005</v>
      </c>
      <c r="H308" s="15">
        <v>133.08029349</v>
      </c>
      <c r="I308" s="15">
        <v>185.40230036</v>
      </c>
      <c r="J308" s="15">
        <v>6.6931506849</v>
      </c>
      <c r="K308" s="15">
        <v>23.769367714000001</v>
      </c>
      <c r="L308" s="15">
        <v>150.93277684</v>
      </c>
      <c r="M308" s="15">
        <v>229.36906945999999</v>
      </c>
      <c r="N308" s="15">
        <v>7.0575271479000001</v>
      </c>
      <c r="O308" s="15">
        <v>58</v>
      </c>
      <c r="S308" s="64">
        <v>274</v>
      </c>
      <c r="T308" s="15">
        <v>298.25875267999999</v>
      </c>
      <c r="U308" s="15">
        <v>64.692241433999996</v>
      </c>
      <c r="V308" s="15">
        <v>91.126981259999994</v>
      </c>
      <c r="W308" s="15">
        <v>98.116786926000003</v>
      </c>
      <c r="X308" s="15">
        <v>6.6931506849</v>
      </c>
      <c r="Y308" s="15">
        <v>232.41506213</v>
      </c>
      <c r="Z308" s="15">
        <v>97.464774164999994</v>
      </c>
      <c r="AA308" s="15">
        <v>65.158881097000005</v>
      </c>
      <c r="AB308" s="15">
        <v>5.8192468137000004</v>
      </c>
      <c r="AC308" s="15">
        <v>77</v>
      </c>
      <c r="AG308" s="64">
        <v>274</v>
      </c>
      <c r="AH308" s="15">
        <v>251.65256916999999</v>
      </c>
      <c r="AI308" s="15">
        <v>54.162583665</v>
      </c>
      <c r="AJ308" s="15">
        <v>92.527171848999998</v>
      </c>
      <c r="AK308" s="15">
        <v>125.8506904</v>
      </c>
      <c r="AL308" s="15">
        <v>6.6931506849</v>
      </c>
      <c r="AM308" s="15">
        <v>103.18522762000001</v>
      </c>
      <c r="AN308" s="15">
        <v>78.869448618000007</v>
      </c>
      <c r="AO308" s="15">
        <v>142.20315819999999</v>
      </c>
      <c r="AP308" s="15">
        <v>5.2768493150999998</v>
      </c>
      <c r="AQ308" s="15">
        <v>77</v>
      </c>
      <c r="AU308" s="64">
        <v>274</v>
      </c>
      <c r="AV308" s="15">
        <v>253.65821905999999</v>
      </c>
      <c r="AW308" s="15">
        <v>44.197544481000001</v>
      </c>
      <c r="AX308" s="15">
        <v>77.028655364000002</v>
      </c>
      <c r="AY308" s="15">
        <v>114.30422362</v>
      </c>
      <c r="AZ308" s="15">
        <v>6.6931506849</v>
      </c>
      <c r="BA308" s="15">
        <v>142.95613058000001</v>
      </c>
      <c r="BB308" s="15">
        <v>77.998442685000001</v>
      </c>
      <c r="BC308" s="15">
        <v>41.145966672999997</v>
      </c>
      <c r="BD308" s="15">
        <v>4.9179284273999997</v>
      </c>
      <c r="BE308" s="15">
        <v>77</v>
      </c>
    </row>
    <row r="309" spans="5:57">
      <c r="E309" s="64">
        <v>275</v>
      </c>
      <c r="F309" s="15">
        <v>365.4298915</v>
      </c>
      <c r="G309" s="15">
        <v>84.350589533999994</v>
      </c>
      <c r="H309" s="15">
        <v>132.68315609000001</v>
      </c>
      <c r="I309" s="15">
        <v>185.14801335999999</v>
      </c>
      <c r="J309" s="15">
        <v>6.6931506849</v>
      </c>
      <c r="K309" s="15">
        <v>23.773834388000001</v>
      </c>
      <c r="L309" s="15">
        <v>150.89262724</v>
      </c>
      <c r="M309" s="15">
        <v>230.06054071</v>
      </c>
      <c r="N309" s="15">
        <v>7.0575271479000001</v>
      </c>
      <c r="O309" s="15">
        <v>60</v>
      </c>
      <c r="S309" s="64">
        <v>275</v>
      </c>
      <c r="T309" s="15">
        <v>295.10149683999998</v>
      </c>
      <c r="U309" s="15">
        <v>64.370885928000007</v>
      </c>
      <c r="V309" s="15">
        <v>90.810565147000005</v>
      </c>
      <c r="W309" s="15">
        <v>98.085383258999997</v>
      </c>
      <c r="X309" s="15">
        <v>6.6931506849</v>
      </c>
      <c r="Y309" s="15">
        <v>232.79241210000001</v>
      </c>
      <c r="Z309" s="15">
        <v>97.430868171</v>
      </c>
      <c r="AA309" s="15">
        <v>65.505643359000004</v>
      </c>
      <c r="AB309" s="15">
        <v>5.8192468137000004</v>
      </c>
      <c r="AC309" s="15">
        <v>78</v>
      </c>
      <c r="AG309" s="64">
        <v>275</v>
      </c>
      <c r="AH309" s="15">
        <v>248.89403826</v>
      </c>
      <c r="AI309" s="15">
        <v>53.868390622</v>
      </c>
      <c r="AJ309" s="15">
        <v>92.221289045000006</v>
      </c>
      <c r="AK309" s="15">
        <v>125.63748656999999</v>
      </c>
      <c r="AL309" s="15">
        <v>6.6931506849</v>
      </c>
      <c r="AM309" s="15">
        <v>103.26422067</v>
      </c>
      <c r="AN309" s="15">
        <v>78.823615578000002</v>
      </c>
      <c r="AO309" s="15">
        <v>142.78261014</v>
      </c>
      <c r="AP309" s="15">
        <v>5.2768493150999998</v>
      </c>
      <c r="AQ309" s="15">
        <v>78</v>
      </c>
      <c r="AU309" s="64">
        <v>275</v>
      </c>
      <c r="AV309" s="15">
        <v>250.92255116999999</v>
      </c>
      <c r="AW309" s="15">
        <v>43.916474710000003</v>
      </c>
      <c r="AX309" s="15">
        <v>76.764590562999999</v>
      </c>
      <c r="AY309" s="15">
        <v>114.05258069</v>
      </c>
      <c r="AZ309" s="15">
        <v>6.6931506849</v>
      </c>
      <c r="BA309" s="15">
        <v>142.99945051</v>
      </c>
      <c r="BB309" s="15">
        <v>77.961337428999997</v>
      </c>
      <c r="BC309" s="15">
        <v>41.296749734999999</v>
      </c>
      <c r="BD309" s="15">
        <v>4.9179284273999997</v>
      </c>
      <c r="BE309" s="15">
        <v>77</v>
      </c>
    </row>
    <row r="310" spans="5:57">
      <c r="E310" s="64">
        <v>276</v>
      </c>
      <c r="F310" s="15">
        <v>361.70076563999999</v>
      </c>
      <c r="G310" s="15">
        <v>83.867894374000002</v>
      </c>
      <c r="H310" s="15">
        <v>132.18666064000001</v>
      </c>
      <c r="I310" s="15">
        <v>184.77965391999999</v>
      </c>
      <c r="J310" s="15">
        <v>6.6931506849</v>
      </c>
      <c r="K310" s="15">
        <v>23.778743724000002</v>
      </c>
      <c r="L310" s="15">
        <v>150.86340086999999</v>
      </c>
      <c r="M310" s="15">
        <v>230.77564631999999</v>
      </c>
      <c r="N310" s="15">
        <v>7.0575271479000001</v>
      </c>
      <c r="O310" s="15">
        <v>61</v>
      </c>
      <c r="S310" s="64">
        <v>276</v>
      </c>
      <c r="T310" s="15">
        <v>292.08057170000001</v>
      </c>
      <c r="U310" s="15">
        <v>63.916246422999997</v>
      </c>
      <c r="V310" s="15">
        <v>90.487947469999995</v>
      </c>
      <c r="W310" s="15">
        <v>98.057134446999996</v>
      </c>
      <c r="X310" s="15">
        <v>6.6931506849</v>
      </c>
      <c r="Y310" s="15">
        <v>233.18315788999999</v>
      </c>
      <c r="Z310" s="15">
        <v>97.405630955000007</v>
      </c>
      <c r="AA310" s="15">
        <v>65.866802249000003</v>
      </c>
      <c r="AB310" s="15">
        <v>5.8192468137000004</v>
      </c>
      <c r="AC310" s="15">
        <v>78</v>
      </c>
      <c r="AG310" s="64">
        <v>276</v>
      </c>
      <c r="AH310" s="15">
        <v>246.18021936</v>
      </c>
      <c r="AI310" s="15">
        <v>53.580387706000003</v>
      </c>
      <c r="AJ310" s="15">
        <v>91.909563359000003</v>
      </c>
      <c r="AK310" s="15">
        <v>125.37922347999999</v>
      </c>
      <c r="AL310" s="15">
        <v>6.6931506849</v>
      </c>
      <c r="AM310" s="15">
        <v>103.34264314000001</v>
      </c>
      <c r="AN310" s="15">
        <v>78.784274730000007</v>
      </c>
      <c r="AO310" s="15">
        <v>143.37938545</v>
      </c>
      <c r="AP310" s="15">
        <v>5.2768493150999998</v>
      </c>
      <c r="AQ310" s="15">
        <v>78</v>
      </c>
      <c r="AU310" s="64">
        <v>276</v>
      </c>
      <c r="AV310" s="15">
        <v>248.21030636</v>
      </c>
      <c r="AW310" s="15">
        <v>43.556597181999997</v>
      </c>
      <c r="AX310" s="15">
        <v>76.479236517999993</v>
      </c>
      <c r="AY310" s="15">
        <v>113.87761168999999</v>
      </c>
      <c r="AZ310" s="15">
        <v>6.6931506849</v>
      </c>
      <c r="BA310" s="15">
        <v>143.04387659</v>
      </c>
      <c r="BB310" s="15">
        <v>77.931549695000001</v>
      </c>
      <c r="BC310" s="15">
        <v>41.456771316999998</v>
      </c>
      <c r="BD310" s="15">
        <v>4.9179284273999997</v>
      </c>
      <c r="BE310" s="15">
        <v>78</v>
      </c>
    </row>
    <row r="311" spans="5:57">
      <c r="E311" s="64">
        <v>277</v>
      </c>
      <c r="F311" s="15">
        <v>357.88250319999997</v>
      </c>
      <c r="G311" s="15">
        <v>83.323843318000002</v>
      </c>
      <c r="H311" s="15">
        <v>131.73393605999999</v>
      </c>
      <c r="I311" s="15">
        <v>184.51801608</v>
      </c>
      <c r="J311" s="15">
        <v>6.6931506849</v>
      </c>
      <c r="K311" s="15">
        <v>23.784073127999999</v>
      </c>
      <c r="L311" s="15">
        <v>150.84446267000001</v>
      </c>
      <c r="M311" s="15">
        <v>231.51266204000001</v>
      </c>
      <c r="N311" s="15">
        <v>7.0575271479000001</v>
      </c>
      <c r="O311" s="15">
        <v>63</v>
      </c>
      <c r="S311" s="64">
        <v>277</v>
      </c>
      <c r="T311" s="15">
        <v>288.81299336000001</v>
      </c>
      <c r="U311" s="15">
        <v>63.569922306999999</v>
      </c>
      <c r="V311" s="15">
        <v>90.206495630999996</v>
      </c>
      <c r="W311" s="15">
        <v>98.126057622999994</v>
      </c>
      <c r="X311" s="15">
        <v>6.6931506849</v>
      </c>
      <c r="Y311" s="15">
        <v>233.58658561999999</v>
      </c>
      <c r="Z311" s="15">
        <v>97.388615700000003</v>
      </c>
      <c r="AA311" s="15">
        <v>66.241543618999998</v>
      </c>
      <c r="AB311" s="15">
        <v>5.8192468137000004</v>
      </c>
      <c r="AC311" s="15">
        <v>79</v>
      </c>
      <c r="AG311" s="64">
        <v>277</v>
      </c>
      <c r="AH311" s="15">
        <v>243.43576403</v>
      </c>
      <c r="AI311" s="15">
        <v>53.246319497000002</v>
      </c>
      <c r="AJ311" s="15">
        <v>91.625812698999994</v>
      </c>
      <c r="AK311" s="15">
        <v>125.16968709</v>
      </c>
      <c r="AL311" s="15">
        <v>6.6931506849</v>
      </c>
      <c r="AM311" s="15">
        <v>103.4204596</v>
      </c>
      <c r="AN311" s="15">
        <v>78.751089018000002</v>
      </c>
      <c r="AO311" s="15">
        <v>143.99230739000001</v>
      </c>
      <c r="AP311" s="15">
        <v>5.2768493150999998</v>
      </c>
      <c r="AQ311" s="15">
        <v>79</v>
      </c>
      <c r="AU311" s="64">
        <v>277</v>
      </c>
      <c r="AV311" s="15">
        <v>245.38498555000001</v>
      </c>
      <c r="AW311" s="15">
        <v>43.241794605999999</v>
      </c>
      <c r="AX311" s="15">
        <v>76.241364328000003</v>
      </c>
      <c r="AY311" s="15">
        <v>113.72316186</v>
      </c>
      <c r="AZ311" s="15">
        <v>6.6931506849</v>
      </c>
      <c r="BA311" s="15">
        <v>143.08933954</v>
      </c>
      <c r="BB311" s="15">
        <v>77.908733170999994</v>
      </c>
      <c r="BC311" s="15">
        <v>41.624746045999999</v>
      </c>
      <c r="BD311" s="15">
        <v>4.9179284273999997</v>
      </c>
      <c r="BE311" s="15">
        <v>79</v>
      </c>
    </row>
    <row r="312" spans="5:57">
      <c r="E312" s="64">
        <v>278</v>
      </c>
      <c r="F312" s="15">
        <v>353.92628704999998</v>
      </c>
      <c r="G312" s="15">
        <v>82.896883986000006</v>
      </c>
      <c r="H312" s="15">
        <v>131.27091658000001</v>
      </c>
      <c r="I312" s="15">
        <v>184.28753513999999</v>
      </c>
      <c r="J312" s="15">
        <v>6.6931506849</v>
      </c>
      <c r="K312" s="15">
        <v>23.789800008</v>
      </c>
      <c r="L312" s="15">
        <v>150.83517757999999</v>
      </c>
      <c r="M312" s="15">
        <v>232.26986364000001</v>
      </c>
      <c r="N312" s="15">
        <v>7.0575271479000001</v>
      </c>
      <c r="O312" s="15">
        <v>65</v>
      </c>
      <c r="S312" s="64">
        <v>278</v>
      </c>
      <c r="T312" s="15">
        <v>285.72239673000001</v>
      </c>
      <c r="U312" s="15">
        <v>63.054021016</v>
      </c>
      <c r="V312" s="15">
        <v>89.917639242999996</v>
      </c>
      <c r="W312" s="15">
        <v>98.194980799000007</v>
      </c>
      <c r="X312" s="15">
        <v>6.6931506849</v>
      </c>
      <c r="Y312" s="15">
        <v>234.00198146</v>
      </c>
      <c r="Z312" s="15">
        <v>97.379375589000006</v>
      </c>
      <c r="AA312" s="15">
        <v>66.629053322000004</v>
      </c>
      <c r="AB312" s="15">
        <v>5.8192468137000004</v>
      </c>
      <c r="AC312" s="15">
        <v>80</v>
      </c>
      <c r="AG312" s="64">
        <v>278</v>
      </c>
      <c r="AH312" s="15">
        <v>240.69547181999999</v>
      </c>
      <c r="AI312" s="15">
        <v>52.974316119999997</v>
      </c>
      <c r="AJ312" s="15">
        <v>91.227746964999994</v>
      </c>
      <c r="AK312" s="15">
        <v>125.00823782000001</v>
      </c>
      <c r="AL312" s="15">
        <v>6.6931506849</v>
      </c>
      <c r="AM312" s="15">
        <v>103.49763461000001</v>
      </c>
      <c r="AN312" s="15">
        <v>78.723721381999994</v>
      </c>
      <c r="AO312" s="15">
        <v>144.62019921000001</v>
      </c>
      <c r="AP312" s="15">
        <v>5.2768493150999998</v>
      </c>
      <c r="AQ312" s="15">
        <v>80</v>
      </c>
      <c r="AU312" s="64">
        <v>278</v>
      </c>
      <c r="AV312" s="15">
        <v>242.64835947</v>
      </c>
      <c r="AW312" s="15">
        <v>42.947923989000003</v>
      </c>
      <c r="AX312" s="15">
        <v>75.910041727000007</v>
      </c>
      <c r="AY312" s="15">
        <v>113.55253577000001</v>
      </c>
      <c r="AZ312" s="15">
        <v>6.6931506849</v>
      </c>
      <c r="BA312" s="15">
        <v>143.13577007999999</v>
      </c>
      <c r="BB312" s="15">
        <v>77.892541545</v>
      </c>
      <c r="BC312" s="15">
        <v>41.799691637000002</v>
      </c>
      <c r="BD312" s="15">
        <v>4.9179284273999997</v>
      </c>
      <c r="BE312" s="15">
        <v>79</v>
      </c>
    </row>
    <row r="313" spans="5:57">
      <c r="E313" s="64">
        <v>279</v>
      </c>
      <c r="F313" s="15">
        <v>349.96590048000002</v>
      </c>
      <c r="G313" s="15">
        <v>82.468583029000001</v>
      </c>
      <c r="H313" s="15">
        <v>130.84222736999999</v>
      </c>
      <c r="I313" s="15">
        <v>184.02823595999999</v>
      </c>
      <c r="J313" s="15">
        <v>6.6931506849</v>
      </c>
      <c r="K313" s="15">
        <v>23.795901772000001</v>
      </c>
      <c r="L313" s="15">
        <v>150.83491051999999</v>
      </c>
      <c r="M313" s="15">
        <v>233.04600092999999</v>
      </c>
      <c r="N313" s="15">
        <v>7.0575271479000001</v>
      </c>
      <c r="O313" s="15">
        <v>67</v>
      </c>
      <c r="S313" s="64">
        <v>279</v>
      </c>
      <c r="T313" s="15">
        <v>282.59804183</v>
      </c>
      <c r="U313" s="15">
        <v>62.723785491000001</v>
      </c>
      <c r="V313" s="15">
        <v>89.523295689999998</v>
      </c>
      <c r="W313" s="15">
        <v>98.217483654999995</v>
      </c>
      <c r="X313" s="15">
        <v>6.6931506849</v>
      </c>
      <c r="Y313" s="15">
        <v>234.42863152000001</v>
      </c>
      <c r="Z313" s="15">
        <v>97.377463805999994</v>
      </c>
      <c r="AA313" s="15">
        <v>67.028517209</v>
      </c>
      <c r="AB313" s="15">
        <v>5.8192468137000004</v>
      </c>
      <c r="AC313" s="15">
        <v>81</v>
      </c>
      <c r="AG313" s="64">
        <v>279</v>
      </c>
      <c r="AH313" s="15">
        <v>238.03434146999999</v>
      </c>
      <c r="AI313" s="15">
        <v>52.559875708</v>
      </c>
      <c r="AJ313" s="15">
        <v>90.981427441999998</v>
      </c>
      <c r="AK313" s="15">
        <v>124.75831752000001</v>
      </c>
      <c r="AL313" s="15">
        <v>6.6931506849</v>
      </c>
      <c r="AM313" s="15">
        <v>103.57413276</v>
      </c>
      <c r="AN313" s="15">
        <v>78.701834766000005</v>
      </c>
      <c r="AO313" s="15">
        <v>145.26188418999999</v>
      </c>
      <c r="AP313" s="15">
        <v>5.2768493150999998</v>
      </c>
      <c r="AQ313" s="15">
        <v>81</v>
      </c>
      <c r="AU313" s="64">
        <v>279</v>
      </c>
      <c r="AV313" s="15">
        <v>239.90266321999999</v>
      </c>
      <c r="AW313" s="15">
        <v>42.599645312</v>
      </c>
      <c r="AX313" s="15">
        <v>75.675376489000001</v>
      </c>
      <c r="AY313" s="15">
        <v>113.34873054000001</v>
      </c>
      <c r="AZ313" s="15">
        <v>6.6931506849</v>
      </c>
      <c r="BA313" s="15">
        <v>143.18309894999999</v>
      </c>
      <c r="BB313" s="15">
        <v>77.882628509</v>
      </c>
      <c r="BC313" s="15">
        <v>41.981202037999999</v>
      </c>
      <c r="BD313" s="15">
        <v>4.9179284273999997</v>
      </c>
      <c r="BE313" s="15">
        <v>80</v>
      </c>
    </row>
    <row r="314" spans="5:57">
      <c r="E314" s="64">
        <v>280</v>
      </c>
      <c r="F314" s="15">
        <v>346.06395613000001</v>
      </c>
      <c r="G314" s="15">
        <v>82.072144170000001</v>
      </c>
      <c r="H314" s="15">
        <v>130.54788965</v>
      </c>
      <c r="I314" s="15">
        <v>183.54428099</v>
      </c>
      <c r="J314" s="15">
        <v>6.6931506849</v>
      </c>
      <c r="K314" s="15">
        <v>23.802637868000001</v>
      </c>
      <c r="L314" s="15">
        <v>150.84302643999999</v>
      </c>
      <c r="M314" s="15">
        <v>233.84200539</v>
      </c>
      <c r="N314" s="15">
        <v>7.0575271479000001</v>
      </c>
      <c r="O314" s="15">
        <v>69</v>
      </c>
      <c r="S314" s="64">
        <v>280</v>
      </c>
      <c r="T314" s="15">
        <v>279.52245457999999</v>
      </c>
      <c r="U314" s="15">
        <v>62.306927309999999</v>
      </c>
      <c r="V314" s="15">
        <v>89.226587577999993</v>
      </c>
      <c r="W314" s="15">
        <v>98.180206067</v>
      </c>
      <c r="X314" s="15">
        <v>6.6931506849</v>
      </c>
      <c r="Y314" s="15">
        <v>234.86582196000001</v>
      </c>
      <c r="Z314" s="15">
        <v>97.382433531999993</v>
      </c>
      <c r="AA314" s="15">
        <v>67.439121133</v>
      </c>
      <c r="AB314" s="15">
        <v>5.8192468137000004</v>
      </c>
      <c r="AC314" s="15">
        <v>82</v>
      </c>
      <c r="AG314" s="64">
        <v>280</v>
      </c>
      <c r="AH314" s="15">
        <v>235.42216089999999</v>
      </c>
      <c r="AI314" s="15">
        <v>52.182376845</v>
      </c>
      <c r="AJ314" s="15">
        <v>90.659045286999998</v>
      </c>
      <c r="AK314" s="15">
        <v>124.49856852000001</v>
      </c>
      <c r="AL314" s="15">
        <v>6.6931506849</v>
      </c>
      <c r="AM314" s="15">
        <v>103.64991861</v>
      </c>
      <c r="AN314" s="15">
        <v>78.685092112000007</v>
      </c>
      <c r="AO314" s="15">
        <v>145.91618557999999</v>
      </c>
      <c r="AP314" s="15">
        <v>5.2768493150999998</v>
      </c>
      <c r="AQ314" s="15">
        <v>82</v>
      </c>
      <c r="AU314" s="64">
        <v>280</v>
      </c>
      <c r="AV314" s="15">
        <v>237.16448832</v>
      </c>
      <c r="AW314" s="15">
        <v>42.323086132</v>
      </c>
      <c r="AX314" s="15">
        <v>75.427074708999996</v>
      </c>
      <c r="AY314" s="15">
        <v>113.07932101</v>
      </c>
      <c r="AZ314" s="15">
        <v>6.6931506849</v>
      </c>
      <c r="BA314" s="15">
        <v>143.23125687999999</v>
      </c>
      <c r="BB314" s="15">
        <v>77.878647749999999</v>
      </c>
      <c r="BC314" s="15">
        <v>42.168871195000001</v>
      </c>
      <c r="BD314" s="15">
        <v>4.9179284273999997</v>
      </c>
      <c r="BE314" s="15">
        <v>81</v>
      </c>
    </row>
    <row r="315" spans="5:57">
      <c r="E315" s="64">
        <v>281</v>
      </c>
      <c r="F315" s="15">
        <v>342.30636369000001</v>
      </c>
      <c r="G315" s="15">
        <v>81.676627976999995</v>
      </c>
      <c r="H315" s="15">
        <v>130.13135165</v>
      </c>
      <c r="I315" s="15">
        <v>183.03725170000001</v>
      </c>
      <c r="J315" s="15">
        <v>6.6931506849</v>
      </c>
      <c r="K315" s="15">
        <v>23.809855228</v>
      </c>
      <c r="L315" s="15">
        <v>150.85889026000001</v>
      </c>
      <c r="M315" s="15">
        <v>234.65277967</v>
      </c>
      <c r="N315" s="15">
        <v>7.0575271479000001</v>
      </c>
      <c r="O315" s="15">
        <v>70</v>
      </c>
      <c r="S315" s="64">
        <v>281</v>
      </c>
      <c r="T315" s="15">
        <v>276.56735700000002</v>
      </c>
      <c r="U315" s="15">
        <v>61.823115129000001</v>
      </c>
      <c r="V315" s="15">
        <v>88.925234642000007</v>
      </c>
      <c r="W315" s="15">
        <v>98.094037639000007</v>
      </c>
      <c r="X315" s="15">
        <v>6.6931506849</v>
      </c>
      <c r="Y315" s="15">
        <v>235.3128389</v>
      </c>
      <c r="Z315" s="15">
        <v>97.393837950999995</v>
      </c>
      <c r="AA315" s="15">
        <v>67.860050947000005</v>
      </c>
      <c r="AB315" s="15">
        <v>5.8192468137000004</v>
      </c>
      <c r="AC315" s="15">
        <v>82</v>
      </c>
      <c r="AG315" s="64">
        <v>281</v>
      </c>
      <c r="AH315" s="15">
        <v>232.7757981</v>
      </c>
      <c r="AI315" s="15">
        <v>51.860123600999998</v>
      </c>
      <c r="AJ315" s="15">
        <v>90.349132467999993</v>
      </c>
      <c r="AK315" s="15">
        <v>124.20528679</v>
      </c>
      <c r="AL315" s="15">
        <v>6.6931506849</v>
      </c>
      <c r="AM315" s="15">
        <v>103.72495674</v>
      </c>
      <c r="AN315" s="15">
        <v>78.673156362</v>
      </c>
      <c r="AO315" s="15">
        <v>146.58192664000001</v>
      </c>
      <c r="AP315" s="15">
        <v>5.2768493150999998</v>
      </c>
      <c r="AQ315" s="15">
        <v>82</v>
      </c>
      <c r="AU315" s="64">
        <v>281</v>
      </c>
      <c r="AV315" s="15">
        <v>234.47707763</v>
      </c>
      <c r="AW315" s="15">
        <v>41.995374003000002</v>
      </c>
      <c r="AX315" s="15">
        <v>75.134953625999998</v>
      </c>
      <c r="AY315" s="15">
        <v>112.85411951</v>
      </c>
      <c r="AZ315" s="15">
        <v>6.6931506849</v>
      </c>
      <c r="BA315" s="15">
        <v>143.28017460000001</v>
      </c>
      <c r="BB315" s="15">
        <v>77.880252959000003</v>
      </c>
      <c r="BC315" s="15">
        <v>42.362293057000002</v>
      </c>
      <c r="BD315" s="15">
        <v>4.9179284273999997</v>
      </c>
      <c r="BE315" s="15">
        <v>81</v>
      </c>
    </row>
    <row r="316" spans="5:57">
      <c r="E316" s="64">
        <v>282</v>
      </c>
      <c r="F316" s="15">
        <v>338.76193669999998</v>
      </c>
      <c r="G316" s="15">
        <v>81.171740223</v>
      </c>
      <c r="H316" s="15">
        <v>129.53077137</v>
      </c>
      <c r="I316" s="15">
        <v>182.61047083</v>
      </c>
      <c r="J316" s="15">
        <v>6.6931506849</v>
      </c>
      <c r="K316" s="15">
        <v>23.817350769000001</v>
      </c>
      <c r="L316" s="15">
        <v>150.88186691999999</v>
      </c>
      <c r="M316" s="15">
        <v>235.47660543999999</v>
      </c>
      <c r="N316" s="15">
        <v>7.0575271479000001</v>
      </c>
      <c r="O316" s="15">
        <v>72</v>
      </c>
      <c r="S316" s="64">
        <v>282</v>
      </c>
      <c r="T316" s="15">
        <v>273.54987141999999</v>
      </c>
      <c r="U316" s="15">
        <v>61.391627206000003</v>
      </c>
      <c r="V316" s="15">
        <v>88.564593393999999</v>
      </c>
      <c r="W316" s="15">
        <v>98.077221262999998</v>
      </c>
      <c r="X316" s="15">
        <v>6.6931506849</v>
      </c>
      <c r="Y316" s="15">
        <v>235.7689685</v>
      </c>
      <c r="Z316" s="15">
        <v>97.411230244999999</v>
      </c>
      <c r="AA316" s="15">
        <v>68.290492502000006</v>
      </c>
      <c r="AB316" s="15">
        <v>5.8192468137000004</v>
      </c>
      <c r="AC316" s="15">
        <v>83</v>
      </c>
      <c r="AG316" s="64">
        <v>282</v>
      </c>
      <c r="AH316" s="15">
        <v>230.12551167999999</v>
      </c>
      <c r="AI316" s="15">
        <v>51.461937427999999</v>
      </c>
      <c r="AJ316" s="15">
        <v>90.024410750000001</v>
      </c>
      <c r="AK316" s="15">
        <v>124.00667051000001</v>
      </c>
      <c r="AL316" s="15">
        <v>6.6931506849</v>
      </c>
      <c r="AM316" s="15">
        <v>103.79921170999999</v>
      </c>
      <c r="AN316" s="15">
        <v>78.665690458</v>
      </c>
      <c r="AO316" s="15">
        <v>147.26233268999999</v>
      </c>
      <c r="AP316" s="15">
        <v>5.2768493150999998</v>
      </c>
      <c r="AQ316" s="15">
        <v>83</v>
      </c>
      <c r="AU316" s="64">
        <v>282</v>
      </c>
      <c r="AV316" s="15">
        <v>231.73577413999999</v>
      </c>
      <c r="AW316" s="15">
        <v>41.59294397</v>
      </c>
      <c r="AX316" s="15">
        <v>74.892435362000001</v>
      </c>
      <c r="AY316" s="15">
        <v>112.70792591</v>
      </c>
      <c r="AZ316" s="15">
        <v>6.6931506849</v>
      </c>
      <c r="BA316" s="15">
        <v>143.32978283</v>
      </c>
      <c r="BB316" s="15">
        <v>77.887097823000005</v>
      </c>
      <c r="BC316" s="15">
        <v>42.561061571000003</v>
      </c>
      <c r="BD316" s="15">
        <v>4.9179284273999997</v>
      </c>
      <c r="BE316" s="15">
        <v>82</v>
      </c>
    </row>
    <row r="317" spans="5:57">
      <c r="E317" s="64">
        <v>283</v>
      </c>
      <c r="F317" s="15">
        <v>334.72257006000001</v>
      </c>
      <c r="G317" s="15">
        <v>80.798771244999998</v>
      </c>
      <c r="H317" s="15">
        <v>129.09219861</v>
      </c>
      <c r="I317" s="15">
        <v>182.38470330000001</v>
      </c>
      <c r="J317" s="15">
        <v>6.6931506849</v>
      </c>
      <c r="K317" s="15">
        <v>23.825102589</v>
      </c>
      <c r="L317" s="15">
        <v>150.91132135999999</v>
      </c>
      <c r="M317" s="15">
        <v>236.31176434</v>
      </c>
      <c r="N317" s="15">
        <v>7.0575271479000001</v>
      </c>
      <c r="O317" s="15">
        <v>74</v>
      </c>
      <c r="S317" s="64">
        <v>283</v>
      </c>
      <c r="T317" s="15">
        <v>270.38172213000001</v>
      </c>
      <c r="U317" s="15">
        <v>60.955732683000001</v>
      </c>
      <c r="V317" s="15">
        <v>88.324890490000001</v>
      </c>
      <c r="W317" s="15">
        <v>98.094536859000002</v>
      </c>
      <c r="X317" s="15">
        <v>6.6931506849</v>
      </c>
      <c r="Y317" s="15">
        <v>236.23349689</v>
      </c>
      <c r="Z317" s="15">
        <v>97.434163597999998</v>
      </c>
      <c r="AA317" s="15">
        <v>68.729631650000002</v>
      </c>
      <c r="AB317" s="15">
        <v>5.8192468137000004</v>
      </c>
      <c r="AC317" s="15">
        <v>84</v>
      </c>
      <c r="AG317" s="64">
        <v>283</v>
      </c>
      <c r="AH317" s="15">
        <v>227.42008190999999</v>
      </c>
      <c r="AI317" s="15">
        <v>51.050208613000002</v>
      </c>
      <c r="AJ317" s="15">
        <v>89.724769519999995</v>
      </c>
      <c r="AK317" s="15">
        <v>123.85165972999999</v>
      </c>
      <c r="AL317" s="15">
        <v>6.6931506849</v>
      </c>
      <c r="AM317" s="15">
        <v>103.87264810000001</v>
      </c>
      <c r="AN317" s="15">
        <v>78.662357342999996</v>
      </c>
      <c r="AO317" s="15">
        <v>147.95254216000001</v>
      </c>
      <c r="AP317" s="15">
        <v>5.2768493150999998</v>
      </c>
      <c r="AQ317" s="15">
        <v>84</v>
      </c>
      <c r="AU317" s="64">
        <v>283</v>
      </c>
      <c r="AV317" s="15">
        <v>228.98939874999999</v>
      </c>
      <c r="AW317" s="15">
        <v>41.206765738999998</v>
      </c>
      <c r="AX317" s="15">
        <v>74.638737187999993</v>
      </c>
      <c r="AY317" s="15">
        <v>112.5617323</v>
      </c>
      <c r="AZ317" s="15">
        <v>6.6931506849</v>
      </c>
      <c r="BA317" s="15">
        <v>143.3800123</v>
      </c>
      <c r="BB317" s="15">
        <v>77.898836032999995</v>
      </c>
      <c r="BC317" s="15">
        <v>42.764770685000002</v>
      </c>
      <c r="BD317" s="15">
        <v>4.9179284273999997</v>
      </c>
      <c r="BE317" s="15">
        <v>83</v>
      </c>
    </row>
    <row r="318" spans="5:57">
      <c r="E318" s="64">
        <v>284</v>
      </c>
      <c r="F318" s="15">
        <v>330.70749816</v>
      </c>
      <c r="G318" s="15">
        <v>80.346003507999995</v>
      </c>
      <c r="H318" s="15">
        <v>128.70912985999999</v>
      </c>
      <c r="I318" s="15">
        <v>182.15893577</v>
      </c>
      <c r="J318" s="15">
        <v>6.6931506849</v>
      </c>
      <c r="K318" s="15">
        <v>23.833088788000001</v>
      </c>
      <c r="L318" s="15">
        <v>150.9466185</v>
      </c>
      <c r="M318" s="15">
        <v>237.15653802</v>
      </c>
      <c r="N318" s="15">
        <v>7.0575271479000001</v>
      </c>
      <c r="O318" s="15">
        <v>76</v>
      </c>
      <c r="S318" s="64">
        <v>284</v>
      </c>
      <c r="T318" s="15">
        <v>267.41222483000001</v>
      </c>
      <c r="U318" s="15">
        <v>60.483898072000002</v>
      </c>
      <c r="V318" s="15">
        <v>87.922475671000001</v>
      </c>
      <c r="W318" s="15">
        <v>98.111852455999994</v>
      </c>
      <c r="X318" s="15">
        <v>6.6931506849</v>
      </c>
      <c r="Y318" s="15">
        <v>236.70571021000001</v>
      </c>
      <c r="Z318" s="15">
        <v>97.462191192999995</v>
      </c>
      <c r="AA318" s="15">
        <v>69.176654244999995</v>
      </c>
      <c r="AB318" s="15">
        <v>5.8192468137000004</v>
      </c>
      <c r="AC318" s="15">
        <v>85</v>
      </c>
      <c r="AG318" s="64">
        <v>284</v>
      </c>
      <c r="AH318" s="15">
        <v>224.67391021</v>
      </c>
      <c r="AI318" s="15">
        <v>50.700215395999997</v>
      </c>
      <c r="AJ318" s="15">
        <v>89.404134634000002</v>
      </c>
      <c r="AK318" s="15">
        <v>123.69664895</v>
      </c>
      <c r="AL318" s="15">
        <v>6.6931506849</v>
      </c>
      <c r="AM318" s="15">
        <v>103.94523048000001</v>
      </c>
      <c r="AN318" s="15">
        <v>78.662819959000004</v>
      </c>
      <c r="AO318" s="15">
        <v>148.65031224000001</v>
      </c>
      <c r="AP318" s="15">
        <v>5.2768493150999998</v>
      </c>
      <c r="AQ318" s="15">
        <v>85</v>
      </c>
      <c r="AU318" s="64">
        <v>284</v>
      </c>
      <c r="AV318" s="15">
        <v>226.27698558</v>
      </c>
      <c r="AW318" s="15">
        <v>40.858944985000001</v>
      </c>
      <c r="AX318" s="15">
        <v>74.312719321000003</v>
      </c>
      <c r="AY318" s="15">
        <v>112.4155387</v>
      </c>
      <c r="AZ318" s="15">
        <v>6.6931506849</v>
      </c>
      <c r="BA318" s="15">
        <v>143.43079374999999</v>
      </c>
      <c r="BB318" s="15">
        <v>77.915121278000001</v>
      </c>
      <c r="BC318" s="15">
        <v>42.973014345999999</v>
      </c>
      <c r="BD318" s="15">
        <v>4.9179284273999997</v>
      </c>
      <c r="BE318" s="15">
        <v>83</v>
      </c>
    </row>
    <row r="319" spans="5:57">
      <c r="E319" s="64">
        <v>285</v>
      </c>
      <c r="F319" s="15">
        <v>326.72043830000001</v>
      </c>
      <c r="G319" s="15">
        <v>79.920458233999994</v>
      </c>
      <c r="H319" s="15">
        <v>128.27082661</v>
      </c>
      <c r="I319" s="15">
        <v>181.93316823999999</v>
      </c>
      <c r="J319" s="15">
        <v>6.6931506849</v>
      </c>
      <c r="K319" s="15">
        <v>23.841287465000001</v>
      </c>
      <c r="L319" s="15">
        <v>150.98712329</v>
      </c>
      <c r="M319" s="15">
        <v>238.00920812999999</v>
      </c>
      <c r="N319" s="15">
        <v>7.0575271479000001</v>
      </c>
      <c r="O319" s="15">
        <v>77</v>
      </c>
      <c r="S319" s="64">
        <v>285</v>
      </c>
      <c r="T319" s="15">
        <v>264.27593010999999</v>
      </c>
      <c r="U319" s="15">
        <v>60.058594382999999</v>
      </c>
      <c r="V319" s="15">
        <v>87.640327358999997</v>
      </c>
      <c r="W319" s="15">
        <v>98.129168053000001</v>
      </c>
      <c r="X319" s="15">
        <v>6.6931506849</v>
      </c>
      <c r="Y319" s="15">
        <v>237.18489947</v>
      </c>
      <c r="Z319" s="15">
        <v>97.494866212999995</v>
      </c>
      <c r="AA319" s="15">
        <v>69.630746138000006</v>
      </c>
      <c r="AB319" s="15">
        <v>5.8192468137000004</v>
      </c>
      <c r="AC319" s="15">
        <v>85</v>
      </c>
      <c r="AG319" s="64">
        <v>285</v>
      </c>
      <c r="AH319" s="15">
        <v>221.93373739</v>
      </c>
      <c r="AI319" s="15">
        <v>50.408207511999997</v>
      </c>
      <c r="AJ319" s="15">
        <v>89.019515527999999</v>
      </c>
      <c r="AK319" s="15">
        <v>123.54163817</v>
      </c>
      <c r="AL319" s="15">
        <v>6.6931506849</v>
      </c>
      <c r="AM319" s="15">
        <v>104.01692343000001</v>
      </c>
      <c r="AN319" s="15">
        <v>78.666741247999994</v>
      </c>
      <c r="AO319" s="15">
        <v>149.35447468999999</v>
      </c>
      <c r="AP319" s="15">
        <v>5.2768493150999998</v>
      </c>
      <c r="AQ319" s="15">
        <v>85</v>
      </c>
      <c r="AU319" s="64">
        <v>285</v>
      </c>
      <c r="AV319" s="15">
        <v>223.51389301</v>
      </c>
      <c r="AW319" s="15">
        <v>40.535359341000003</v>
      </c>
      <c r="AX319" s="15">
        <v>74.013145754999996</v>
      </c>
      <c r="AY319" s="15">
        <v>112.26934509</v>
      </c>
      <c r="AZ319" s="15">
        <v>6.6931506849</v>
      </c>
      <c r="BA319" s="15">
        <v>143.48208303000001</v>
      </c>
      <c r="BB319" s="15">
        <v>77.935607246000004</v>
      </c>
      <c r="BC319" s="15">
        <v>43.185386502999997</v>
      </c>
      <c r="BD319" s="15">
        <v>4.9179284273999997</v>
      </c>
      <c r="BE319" s="15">
        <v>84</v>
      </c>
    </row>
    <row r="320" spans="5:57">
      <c r="E320" s="64">
        <v>286</v>
      </c>
      <c r="F320" s="15">
        <v>322.69291754</v>
      </c>
      <c r="G320" s="15">
        <v>79.519642516999994</v>
      </c>
      <c r="H320" s="15">
        <v>127.84825471000001</v>
      </c>
      <c r="I320" s="15">
        <v>181.70740071</v>
      </c>
      <c r="J320" s="15">
        <v>6.6931506849</v>
      </c>
      <c r="K320" s="15">
        <v>23.849676720000001</v>
      </c>
      <c r="L320" s="15">
        <v>151.03220064999999</v>
      </c>
      <c r="M320" s="15">
        <v>238.86805633</v>
      </c>
      <c r="N320" s="15">
        <v>7.0575271479000001</v>
      </c>
      <c r="O320" s="15">
        <v>79</v>
      </c>
      <c r="S320" s="64">
        <v>286</v>
      </c>
      <c r="T320" s="15">
        <v>261.06576115000001</v>
      </c>
      <c r="U320" s="15">
        <v>59.696629301000002</v>
      </c>
      <c r="V320" s="15">
        <v>87.368714675999996</v>
      </c>
      <c r="W320" s="15">
        <v>98.146483649999993</v>
      </c>
      <c r="X320" s="15">
        <v>6.6931506849</v>
      </c>
      <c r="Y320" s="15">
        <v>237.67037065</v>
      </c>
      <c r="Z320" s="15">
        <v>97.531741839000006</v>
      </c>
      <c r="AA320" s="15">
        <v>70.091093181999994</v>
      </c>
      <c r="AB320" s="15">
        <v>5.8192468137000004</v>
      </c>
      <c r="AC320" s="15">
        <v>86</v>
      </c>
      <c r="AG320" s="64">
        <v>286</v>
      </c>
      <c r="AH320" s="15">
        <v>219.15427758999999</v>
      </c>
      <c r="AI320" s="15">
        <v>50.130449239000001</v>
      </c>
      <c r="AJ320" s="15">
        <v>88.659933787</v>
      </c>
      <c r="AK320" s="15">
        <v>123.38662739</v>
      </c>
      <c r="AL320" s="15">
        <v>6.6931506849</v>
      </c>
      <c r="AM320" s="15">
        <v>104.08769151</v>
      </c>
      <c r="AN320" s="15">
        <v>78.673784153</v>
      </c>
      <c r="AO320" s="15">
        <v>150.06458875000001</v>
      </c>
      <c r="AP320" s="15">
        <v>5.2768493150999998</v>
      </c>
      <c r="AQ320" s="15">
        <v>86</v>
      </c>
      <c r="AU320" s="64">
        <v>286</v>
      </c>
      <c r="AV320" s="15">
        <v>220.64664596</v>
      </c>
      <c r="AW320" s="15">
        <v>40.305290650000003</v>
      </c>
      <c r="AX320" s="15">
        <v>73.724209705000007</v>
      </c>
      <c r="AY320" s="15">
        <v>112.12315149</v>
      </c>
      <c r="AZ320" s="15">
        <v>6.6931506849</v>
      </c>
      <c r="BA320" s="15">
        <v>143.53379758</v>
      </c>
      <c r="BB320" s="15">
        <v>77.959947627999995</v>
      </c>
      <c r="BC320" s="15">
        <v>43.402183696999998</v>
      </c>
      <c r="BD320" s="15">
        <v>4.9179284273999997</v>
      </c>
      <c r="BE320" s="15">
        <v>85</v>
      </c>
    </row>
    <row r="321" spans="5:57">
      <c r="E321" s="64">
        <v>287</v>
      </c>
      <c r="F321" s="15">
        <v>318.65893312999998</v>
      </c>
      <c r="G321" s="15">
        <v>79.08968016</v>
      </c>
      <c r="H321" s="15">
        <v>127.46213251</v>
      </c>
      <c r="I321" s="15">
        <v>181.48079378</v>
      </c>
      <c r="J321" s="15">
        <v>6.6931506849</v>
      </c>
      <c r="K321" s="15">
        <v>23.858234652</v>
      </c>
      <c r="L321" s="15">
        <v>151.08121553000001</v>
      </c>
      <c r="M321" s="15">
        <v>239.73136425000001</v>
      </c>
      <c r="N321" s="15">
        <v>7.0575271479000001</v>
      </c>
      <c r="O321" s="15">
        <v>81</v>
      </c>
      <c r="S321" s="64">
        <v>287</v>
      </c>
      <c r="T321" s="15">
        <v>257.89949575000003</v>
      </c>
      <c r="U321" s="15">
        <v>59.355434183</v>
      </c>
      <c r="V321" s="15">
        <v>87.105339696000001</v>
      </c>
      <c r="W321" s="15">
        <v>98.090888020999998</v>
      </c>
      <c r="X321" s="15">
        <v>6.6931506849</v>
      </c>
      <c r="Y321" s="15">
        <v>238.16138337999999</v>
      </c>
      <c r="Z321" s="15">
        <v>97.572371255999997</v>
      </c>
      <c r="AA321" s="15">
        <v>70.556881227999995</v>
      </c>
      <c r="AB321" s="15">
        <v>5.8192468137000004</v>
      </c>
      <c r="AC321" s="15">
        <v>87</v>
      </c>
      <c r="AG321" s="64">
        <v>287</v>
      </c>
      <c r="AH321" s="15">
        <v>216.41740909999999</v>
      </c>
      <c r="AI321" s="15">
        <v>49.792498696999999</v>
      </c>
      <c r="AJ321" s="15">
        <v>88.382238193999996</v>
      </c>
      <c r="AK321" s="15">
        <v>123.16733143</v>
      </c>
      <c r="AL321" s="15">
        <v>6.6931506849</v>
      </c>
      <c r="AM321" s="15">
        <v>104.1574993</v>
      </c>
      <c r="AN321" s="15">
        <v>78.683611615000004</v>
      </c>
      <c r="AO321" s="15">
        <v>150.78557459999999</v>
      </c>
      <c r="AP321" s="15">
        <v>5.2768493150999998</v>
      </c>
      <c r="AQ321" s="15">
        <v>87</v>
      </c>
      <c r="AU321" s="64">
        <v>287</v>
      </c>
      <c r="AV321" s="15">
        <v>217.86106785999999</v>
      </c>
      <c r="AW321" s="15">
        <v>39.965163187000002</v>
      </c>
      <c r="AX321" s="15">
        <v>73.548560441000006</v>
      </c>
      <c r="AY321" s="15">
        <v>111.89206092000001</v>
      </c>
      <c r="AZ321" s="15">
        <v>6.6931506849</v>
      </c>
      <c r="BA321" s="15">
        <v>143.58585403999999</v>
      </c>
      <c r="BB321" s="15">
        <v>77.987796111999998</v>
      </c>
      <c r="BC321" s="15">
        <v>43.630994966999999</v>
      </c>
      <c r="BD321" s="15">
        <v>4.9179284273999997</v>
      </c>
      <c r="BE321" s="15">
        <v>85</v>
      </c>
    </row>
    <row r="322" spans="5:57">
      <c r="E322" s="64">
        <v>288</v>
      </c>
      <c r="F322" s="15">
        <v>314.78801451999999</v>
      </c>
      <c r="G322" s="15">
        <v>78.619203885999994</v>
      </c>
      <c r="H322" s="15">
        <v>127.07453316</v>
      </c>
      <c r="I322" s="15">
        <v>181.13311210000001</v>
      </c>
      <c r="J322" s="15">
        <v>6.6931506849</v>
      </c>
      <c r="K322" s="15">
        <v>23.86693936</v>
      </c>
      <c r="L322" s="15">
        <v>151.13353284999999</v>
      </c>
      <c r="M322" s="15">
        <v>240.59741355</v>
      </c>
      <c r="N322" s="15">
        <v>7.0575271479000001</v>
      </c>
      <c r="O322" s="15">
        <v>83</v>
      </c>
      <c r="S322" s="64">
        <v>288</v>
      </c>
      <c r="T322" s="15">
        <v>254.77334145</v>
      </c>
      <c r="U322" s="15">
        <v>58.961148833000003</v>
      </c>
      <c r="V322" s="15">
        <v>86.818715968999996</v>
      </c>
      <c r="W322" s="15">
        <v>98.071520277999994</v>
      </c>
      <c r="X322" s="15">
        <v>6.6931506849</v>
      </c>
      <c r="Y322" s="15">
        <v>238.65722382999999</v>
      </c>
      <c r="Z322" s="15">
        <v>97.616307646999999</v>
      </c>
      <c r="AA322" s="15">
        <v>71.027296129999996</v>
      </c>
      <c r="AB322" s="15">
        <v>5.8192468137000004</v>
      </c>
      <c r="AC322" s="15">
        <v>88</v>
      </c>
      <c r="AG322" s="64">
        <v>288</v>
      </c>
      <c r="AH322" s="15">
        <v>213.66578623000001</v>
      </c>
      <c r="AI322" s="15">
        <v>49.425426340000001</v>
      </c>
      <c r="AJ322" s="15">
        <v>88.109849006000005</v>
      </c>
      <c r="AK322" s="15">
        <v>122.98660525</v>
      </c>
      <c r="AL322" s="15">
        <v>6.6931506849</v>
      </c>
      <c r="AM322" s="15">
        <v>104.22631136</v>
      </c>
      <c r="AN322" s="15">
        <v>78.695886578</v>
      </c>
      <c r="AO322" s="15">
        <v>151.50909414</v>
      </c>
      <c r="AP322" s="15">
        <v>5.2768493150999998</v>
      </c>
      <c r="AQ322" s="15">
        <v>88</v>
      </c>
      <c r="AU322" s="64">
        <v>288</v>
      </c>
      <c r="AV322" s="15">
        <v>215.12149689</v>
      </c>
      <c r="AW322" s="15">
        <v>39.761011195999998</v>
      </c>
      <c r="AX322" s="15">
        <v>73.333420755000006</v>
      </c>
      <c r="AY322" s="15">
        <v>111.51847816999999</v>
      </c>
      <c r="AZ322" s="15">
        <v>6.6931506849</v>
      </c>
      <c r="BA322" s="15">
        <v>143.63818319000001</v>
      </c>
      <c r="BB322" s="15">
        <v>78.018806388000002</v>
      </c>
      <c r="BC322" s="15">
        <v>43.866416098999998</v>
      </c>
      <c r="BD322" s="15">
        <v>4.9179284273999997</v>
      </c>
      <c r="BE322" s="15">
        <v>86</v>
      </c>
    </row>
    <row r="323" spans="5:57">
      <c r="E323" s="64">
        <v>289</v>
      </c>
      <c r="F323" s="15">
        <v>310.99718594000001</v>
      </c>
      <c r="G323" s="15">
        <v>78.040419091000004</v>
      </c>
      <c r="H323" s="15">
        <v>126.59035814000001</v>
      </c>
      <c r="I323" s="15">
        <v>180.91022458</v>
      </c>
      <c r="J323" s="15">
        <v>6.6931506849</v>
      </c>
      <c r="K323" s="15">
        <v>23.875768943000001</v>
      </c>
      <c r="L323" s="15">
        <v>151.18851753999999</v>
      </c>
      <c r="M323" s="15">
        <v>241.46448588000001</v>
      </c>
      <c r="N323" s="15">
        <v>7.0575271479000001</v>
      </c>
      <c r="O323" s="15">
        <v>84</v>
      </c>
      <c r="S323" s="64">
        <v>289</v>
      </c>
      <c r="T323" s="15">
        <v>251.91185958</v>
      </c>
      <c r="U323" s="15">
        <v>58.536186592999996</v>
      </c>
      <c r="V323" s="15">
        <v>86.513772802000005</v>
      </c>
      <c r="W323" s="15">
        <v>97.836476427999997</v>
      </c>
      <c r="X323" s="15">
        <v>6.6931506849</v>
      </c>
      <c r="Y323" s="15">
        <v>239.15717819</v>
      </c>
      <c r="Z323" s="15">
        <v>97.663104192999995</v>
      </c>
      <c r="AA323" s="15">
        <v>71.501523739000007</v>
      </c>
      <c r="AB323" s="15">
        <v>5.8192468137000004</v>
      </c>
      <c r="AC323" s="15">
        <v>88</v>
      </c>
      <c r="AG323" s="64">
        <v>289</v>
      </c>
      <c r="AH323" s="15">
        <v>210.94958707999999</v>
      </c>
      <c r="AI323" s="15">
        <v>49.138645947000001</v>
      </c>
      <c r="AJ323" s="15">
        <v>87.847770166999993</v>
      </c>
      <c r="AK323" s="15">
        <v>122.67985304</v>
      </c>
      <c r="AL323" s="15">
        <v>6.6931506849</v>
      </c>
      <c r="AM323" s="15">
        <v>104.29409228</v>
      </c>
      <c r="AN323" s="15">
        <v>78.710271982999998</v>
      </c>
      <c r="AO323" s="15">
        <v>152.23439260999999</v>
      </c>
      <c r="AP323" s="15">
        <v>5.2768493150999998</v>
      </c>
      <c r="AQ323" s="15">
        <v>88</v>
      </c>
      <c r="AU323" s="64">
        <v>289</v>
      </c>
      <c r="AV323" s="15">
        <v>212.62864901</v>
      </c>
      <c r="AW323" s="15">
        <v>39.347733009000002</v>
      </c>
      <c r="AX323" s="15">
        <v>73.114883325999998</v>
      </c>
      <c r="AY323" s="15">
        <v>111.11069627000001</v>
      </c>
      <c r="AZ323" s="15">
        <v>6.6931506849</v>
      </c>
      <c r="BA323" s="15">
        <v>143.69071582000001</v>
      </c>
      <c r="BB323" s="15">
        <v>78.052632144</v>
      </c>
      <c r="BC323" s="15">
        <v>44.104316404000002</v>
      </c>
      <c r="BD323" s="15">
        <v>4.9179284273999997</v>
      </c>
      <c r="BE323" s="15">
        <v>87</v>
      </c>
    </row>
    <row r="324" spans="5:57">
      <c r="E324" s="64">
        <v>290</v>
      </c>
      <c r="F324" s="15">
        <v>307.13197793000001</v>
      </c>
      <c r="G324" s="15">
        <v>77.666352860000003</v>
      </c>
      <c r="H324" s="15">
        <v>126.24209818</v>
      </c>
      <c r="I324" s="15">
        <v>180.42108288</v>
      </c>
      <c r="J324" s="15">
        <v>6.6931506849</v>
      </c>
      <c r="K324" s="15">
        <v>23.884701501999999</v>
      </c>
      <c r="L324" s="15">
        <v>151.24553455</v>
      </c>
      <c r="M324" s="15">
        <v>242.33086288000001</v>
      </c>
      <c r="N324" s="15">
        <v>7.0575271479000001</v>
      </c>
      <c r="O324" s="15">
        <v>86</v>
      </c>
      <c r="S324" s="64">
        <v>290</v>
      </c>
      <c r="T324" s="15">
        <v>248.95793635999999</v>
      </c>
      <c r="U324" s="15">
        <v>58.195174973</v>
      </c>
      <c r="V324" s="15">
        <v>86.249092877999999</v>
      </c>
      <c r="W324" s="15">
        <v>97.569660068000005</v>
      </c>
      <c r="X324" s="15">
        <v>6.6931506849</v>
      </c>
      <c r="Y324" s="15">
        <v>239.66053262</v>
      </c>
      <c r="Z324" s="15">
        <v>97.712314078999995</v>
      </c>
      <c r="AA324" s="15">
        <v>71.979890647999994</v>
      </c>
      <c r="AB324" s="15">
        <v>5.8192468137000004</v>
      </c>
      <c r="AC324" s="15">
        <v>89</v>
      </c>
      <c r="AG324" s="64">
        <v>290</v>
      </c>
      <c r="AH324" s="15">
        <v>208.33697398000001</v>
      </c>
      <c r="AI324" s="15">
        <v>48.835373545000003</v>
      </c>
      <c r="AJ324" s="15">
        <v>87.610243768999993</v>
      </c>
      <c r="AK324" s="15">
        <v>122.26145434999999</v>
      </c>
      <c r="AL324" s="15">
        <v>6.6931506849</v>
      </c>
      <c r="AM324" s="15">
        <v>104.36080662000001</v>
      </c>
      <c r="AN324" s="15">
        <v>78.726430773000004</v>
      </c>
      <c r="AO324" s="15">
        <v>152.95976607</v>
      </c>
      <c r="AP324" s="15">
        <v>5.2768493150999998</v>
      </c>
      <c r="AQ324" s="15">
        <v>89</v>
      </c>
      <c r="AU324" s="64">
        <v>290</v>
      </c>
      <c r="AV324" s="15">
        <v>209.93878404</v>
      </c>
      <c r="AW324" s="15">
        <v>38.991055369000001</v>
      </c>
      <c r="AX324" s="15">
        <v>72.868300633000004</v>
      </c>
      <c r="AY324" s="15">
        <v>110.87137618</v>
      </c>
      <c r="AZ324" s="15">
        <v>6.6931506849</v>
      </c>
      <c r="BA324" s="15">
        <v>143.74338270999999</v>
      </c>
      <c r="BB324" s="15">
        <v>78.088927071000001</v>
      </c>
      <c r="BC324" s="15">
        <v>44.343498885999999</v>
      </c>
      <c r="BD324" s="15">
        <v>4.9179284273999997</v>
      </c>
      <c r="BE324" s="15">
        <v>87</v>
      </c>
    </row>
    <row r="325" spans="5:57">
      <c r="E325" s="64">
        <v>291</v>
      </c>
      <c r="F325" s="15">
        <v>303.39271665000001</v>
      </c>
      <c r="G325" s="15">
        <v>77.188253345000007</v>
      </c>
      <c r="H325" s="15">
        <v>125.97102708</v>
      </c>
      <c r="I325" s="15">
        <v>179.83283886999999</v>
      </c>
      <c r="J325" s="15">
        <v>6.6931506849</v>
      </c>
      <c r="K325" s="15">
        <v>23.893715134000001</v>
      </c>
      <c r="L325" s="15">
        <v>151.30394881000001</v>
      </c>
      <c r="M325" s="15">
        <v>243.19482622000001</v>
      </c>
      <c r="N325" s="15">
        <v>7.0575271479000001</v>
      </c>
      <c r="O325" s="15">
        <v>88</v>
      </c>
      <c r="S325" s="64">
        <v>291</v>
      </c>
      <c r="T325" s="15">
        <v>246.02433395</v>
      </c>
      <c r="U325" s="15">
        <v>57.786198147999997</v>
      </c>
      <c r="V325" s="15">
        <v>85.977726808</v>
      </c>
      <c r="W325" s="15">
        <v>97.469700556000006</v>
      </c>
      <c r="X325" s="15">
        <v>6.6931506849</v>
      </c>
      <c r="Y325" s="15">
        <v>240.16657332</v>
      </c>
      <c r="Z325" s="15">
        <v>97.763490485999995</v>
      </c>
      <c r="AA325" s="15">
        <v>72.463274549000005</v>
      </c>
      <c r="AB325" s="15">
        <v>5.8192468137000004</v>
      </c>
      <c r="AC325" s="15">
        <v>90</v>
      </c>
      <c r="AG325" s="64">
        <v>291</v>
      </c>
      <c r="AH325" s="15">
        <v>205.69364572999999</v>
      </c>
      <c r="AI325" s="15">
        <v>48.513467298999998</v>
      </c>
      <c r="AJ325" s="15">
        <v>87.422066358999999</v>
      </c>
      <c r="AK325" s="15">
        <v>121.84305567</v>
      </c>
      <c r="AL325" s="15">
        <v>6.6931506849</v>
      </c>
      <c r="AM325" s="15">
        <v>104.42641896000001</v>
      </c>
      <c r="AN325" s="15">
        <v>78.744025891000007</v>
      </c>
      <c r="AO325" s="15">
        <v>153.68405734999999</v>
      </c>
      <c r="AP325" s="15">
        <v>5.2768493150999998</v>
      </c>
      <c r="AQ325" s="15">
        <v>90</v>
      </c>
      <c r="AU325" s="64">
        <v>291</v>
      </c>
      <c r="AV325" s="15">
        <v>207.94257813999999</v>
      </c>
      <c r="AW325" s="15">
        <v>38.845004449000001</v>
      </c>
      <c r="AX325" s="15">
        <v>72.757596882000001</v>
      </c>
      <c r="AY325" s="15">
        <v>110.69796596</v>
      </c>
      <c r="AZ325" s="15">
        <v>6.6931506849</v>
      </c>
      <c r="BA325" s="15">
        <v>143.79611463000001</v>
      </c>
      <c r="BB325" s="15">
        <v>78.127344855999993</v>
      </c>
      <c r="BC325" s="15">
        <v>44.583575545999999</v>
      </c>
      <c r="BD325" s="15">
        <v>4.9179284273999997</v>
      </c>
      <c r="BE325" s="15">
        <v>88</v>
      </c>
    </row>
    <row r="326" spans="5:57">
      <c r="E326" s="64">
        <v>292</v>
      </c>
      <c r="F326" s="15">
        <v>299.63462756000001</v>
      </c>
      <c r="G326" s="15">
        <v>76.754373254000001</v>
      </c>
      <c r="H326" s="15">
        <v>125.60957953</v>
      </c>
      <c r="I326" s="15">
        <v>179.30957968999999</v>
      </c>
      <c r="J326" s="15">
        <v>6.6931506849</v>
      </c>
      <c r="K326" s="15">
        <v>23.902787941</v>
      </c>
      <c r="L326" s="15">
        <v>151.36312525</v>
      </c>
      <c r="M326" s="15">
        <v>244.05465752999999</v>
      </c>
      <c r="N326" s="15">
        <v>7.0575271479000001</v>
      </c>
      <c r="O326" s="15">
        <v>89</v>
      </c>
      <c r="S326" s="64">
        <v>292</v>
      </c>
      <c r="T326" s="15">
        <v>243.99884126000001</v>
      </c>
      <c r="U326" s="15">
        <v>57.467954679999998</v>
      </c>
      <c r="V326" s="15">
        <v>85.803789827000003</v>
      </c>
      <c r="W326" s="15">
        <v>97.368445925000003</v>
      </c>
      <c r="X326" s="15">
        <v>6.6931506849</v>
      </c>
      <c r="Y326" s="15">
        <v>240.67458646</v>
      </c>
      <c r="Z326" s="15">
        <v>97.816186598000002</v>
      </c>
      <c r="AA326" s="15">
        <v>72.947804443999999</v>
      </c>
      <c r="AB326" s="15">
        <v>5.8192468137000004</v>
      </c>
      <c r="AC326" s="15">
        <v>90</v>
      </c>
      <c r="AG326" s="64">
        <v>292</v>
      </c>
      <c r="AH326" s="15">
        <v>203.38397828000001</v>
      </c>
      <c r="AI326" s="15">
        <v>48.300065961000001</v>
      </c>
      <c r="AJ326" s="15">
        <v>87.200242545999998</v>
      </c>
      <c r="AK326" s="15">
        <v>121.57554598</v>
      </c>
      <c r="AL326" s="15">
        <v>6.6931506849</v>
      </c>
      <c r="AM326" s="15">
        <v>104.49089386</v>
      </c>
      <c r="AN326" s="15">
        <v>78.762720277</v>
      </c>
      <c r="AO326" s="15">
        <v>154.40610928000001</v>
      </c>
      <c r="AP326" s="15">
        <v>5.2768493150999998</v>
      </c>
      <c r="AQ326" s="15">
        <v>90</v>
      </c>
      <c r="AU326" s="64">
        <v>292</v>
      </c>
      <c r="AV326" s="15">
        <v>206.18761167</v>
      </c>
      <c r="AW326" s="15">
        <v>38.612412841999998</v>
      </c>
      <c r="AX326" s="15">
        <v>72.573631051000007</v>
      </c>
      <c r="AY326" s="15">
        <v>110.46431007</v>
      </c>
      <c r="AZ326" s="15">
        <v>6.6931506849</v>
      </c>
      <c r="BA326" s="15">
        <v>143.84884235999999</v>
      </c>
      <c r="BB326" s="15">
        <v>78.167539189999999</v>
      </c>
      <c r="BC326" s="15">
        <v>44.824158384</v>
      </c>
      <c r="BD326" s="15">
        <v>4.9179284273999997</v>
      </c>
      <c r="BE326" s="15">
        <v>88</v>
      </c>
    </row>
    <row r="327" spans="5:57">
      <c r="E327" s="64">
        <v>293</v>
      </c>
      <c r="F327" s="15">
        <v>296.71875815999999</v>
      </c>
      <c r="G327" s="15">
        <v>76.411200737000001</v>
      </c>
      <c r="H327" s="15">
        <v>125.42876304000001</v>
      </c>
      <c r="I327" s="15">
        <v>178.96477727999999</v>
      </c>
      <c r="J327" s="15">
        <v>6.6931506849</v>
      </c>
      <c r="K327" s="15">
        <v>23.911898019999999</v>
      </c>
      <c r="L327" s="15">
        <v>151.42242880000001</v>
      </c>
      <c r="M327" s="15">
        <v>244.90863847</v>
      </c>
      <c r="N327" s="15">
        <v>7.0575271479000001</v>
      </c>
      <c r="O327" s="15">
        <v>91</v>
      </c>
      <c r="S327" s="64">
        <v>293</v>
      </c>
      <c r="T327" s="15">
        <v>241.73992701</v>
      </c>
      <c r="U327" s="15">
        <v>57.296277619000001</v>
      </c>
      <c r="V327" s="15">
        <v>85.670203470000004</v>
      </c>
      <c r="W327" s="15">
        <v>97.31369583</v>
      </c>
      <c r="X327" s="15">
        <v>6.6931506849</v>
      </c>
      <c r="Y327" s="15">
        <v>241.18385821999999</v>
      </c>
      <c r="Z327" s="15">
        <v>97.869955598999994</v>
      </c>
      <c r="AA327" s="15">
        <v>73.432670639999998</v>
      </c>
      <c r="AB327" s="15">
        <v>5.8192468137000004</v>
      </c>
      <c r="AC327" s="15">
        <v>91</v>
      </c>
      <c r="AG327" s="64">
        <v>293</v>
      </c>
      <c r="AH327" s="15">
        <v>201.47839804</v>
      </c>
      <c r="AI327" s="15">
        <v>48.164288360999997</v>
      </c>
      <c r="AJ327" s="15">
        <v>87.031744293000003</v>
      </c>
      <c r="AK327" s="15">
        <v>121.33670612</v>
      </c>
      <c r="AL327" s="15">
        <v>6.6931506849</v>
      </c>
      <c r="AM327" s="15">
        <v>104.5541959</v>
      </c>
      <c r="AN327" s="15">
        <v>78.782176875000005</v>
      </c>
      <c r="AO327" s="15">
        <v>155.12476469000001</v>
      </c>
      <c r="AP327" s="15">
        <v>5.2768493150999998</v>
      </c>
      <c r="AQ327" s="15">
        <v>91</v>
      </c>
      <c r="AU327" s="64">
        <v>293</v>
      </c>
      <c r="AV327" s="15">
        <v>204.18490405</v>
      </c>
      <c r="AW327" s="15">
        <v>38.492976695000003</v>
      </c>
      <c r="AX327" s="15">
        <v>72.445460629999999</v>
      </c>
      <c r="AY327" s="15">
        <v>110.30944443999999</v>
      </c>
      <c r="AZ327" s="15">
        <v>6.6931506849</v>
      </c>
      <c r="BA327" s="15">
        <v>143.90149668000001</v>
      </c>
      <c r="BB327" s="15">
        <v>78.209163762000003</v>
      </c>
      <c r="BC327" s="15">
        <v>45.064859401</v>
      </c>
      <c r="BD327" s="15">
        <v>4.9179284273999997</v>
      </c>
      <c r="BE327" s="15">
        <v>89</v>
      </c>
    </row>
    <row r="328" spans="5:57">
      <c r="E328" s="64">
        <v>294</v>
      </c>
      <c r="F328" s="15">
        <v>294.04272358999998</v>
      </c>
      <c r="G328" s="15">
        <v>76.077856600000004</v>
      </c>
      <c r="H328" s="15">
        <v>125.24540028</v>
      </c>
      <c r="I328" s="15">
        <v>178.63478203</v>
      </c>
      <c r="J328" s="15">
        <v>6.6931506849</v>
      </c>
      <c r="K328" s="15">
        <v>23.921023472000002</v>
      </c>
      <c r="L328" s="15">
        <v>151.4812244</v>
      </c>
      <c r="M328" s="15">
        <v>245.75505068000001</v>
      </c>
      <c r="N328" s="15">
        <v>7.0575271479000001</v>
      </c>
      <c r="O328" s="15">
        <v>93</v>
      </c>
      <c r="S328" s="64">
        <v>294</v>
      </c>
      <c r="T328" s="15">
        <v>239.61526673</v>
      </c>
      <c r="U328" s="15">
        <v>57.034797851</v>
      </c>
      <c r="V328" s="15">
        <v>85.476417867999999</v>
      </c>
      <c r="W328" s="15">
        <v>97.274693720000002</v>
      </c>
      <c r="X328" s="15">
        <v>6.6931506849</v>
      </c>
      <c r="Y328" s="15">
        <v>241.69367478999999</v>
      </c>
      <c r="Z328" s="15">
        <v>97.924350669999995</v>
      </c>
      <c r="AA328" s="15">
        <v>73.917063443000004</v>
      </c>
      <c r="AB328" s="15">
        <v>5.8192468137000004</v>
      </c>
      <c r="AC328" s="15">
        <v>92</v>
      </c>
      <c r="AG328" s="64">
        <v>294</v>
      </c>
      <c r="AH328" s="15">
        <v>199.63912076</v>
      </c>
      <c r="AI328" s="15">
        <v>47.931734519000003</v>
      </c>
      <c r="AJ328" s="15">
        <v>86.873911798999998</v>
      </c>
      <c r="AK328" s="15">
        <v>121.11767378</v>
      </c>
      <c r="AL328" s="15">
        <v>6.6931506849</v>
      </c>
      <c r="AM328" s="15">
        <v>104.61628966000001</v>
      </c>
      <c r="AN328" s="15">
        <v>78.802058627999997</v>
      </c>
      <c r="AO328" s="15">
        <v>155.83886641000001</v>
      </c>
      <c r="AP328" s="15">
        <v>5.2768493150999998</v>
      </c>
      <c r="AQ328" s="15">
        <v>92</v>
      </c>
      <c r="AU328" s="64">
        <v>294</v>
      </c>
      <c r="AV328" s="15">
        <v>202.16030072999999</v>
      </c>
      <c r="AW328" s="15">
        <v>38.368921425000003</v>
      </c>
      <c r="AX328" s="15">
        <v>72.305225801000006</v>
      </c>
      <c r="AY328" s="15">
        <v>110.19315806</v>
      </c>
      <c r="AZ328" s="15">
        <v>6.6931506849</v>
      </c>
      <c r="BA328" s="15">
        <v>143.95400837</v>
      </c>
      <c r="BB328" s="15">
        <v>78.251872261000003</v>
      </c>
      <c r="BC328" s="15">
        <v>45.305290595000002</v>
      </c>
      <c r="BD328" s="15">
        <v>4.9179284273999997</v>
      </c>
      <c r="BE328" s="15">
        <v>89</v>
      </c>
    </row>
    <row r="329" spans="5:57">
      <c r="E329" s="64">
        <v>295</v>
      </c>
      <c r="F329" s="15">
        <v>291.42231429999998</v>
      </c>
      <c r="G329" s="15">
        <v>75.747902507000006</v>
      </c>
      <c r="H329" s="15">
        <v>124.98563360999999</v>
      </c>
      <c r="I329" s="15">
        <v>178.32217538</v>
      </c>
      <c r="J329" s="15">
        <v>6.6931506849</v>
      </c>
      <c r="K329" s="15">
        <v>23.930142395000001</v>
      </c>
      <c r="L329" s="15">
        <v>151.53887699000001</v>
      </c>
      <c r="M329" s="15">
        <v>246.59217580999999</v>
      </c>
      <c r="N329" s="15">
        <v>7.0575271479000001</v>
      </c>
      <c r="O329" s="15">
        <v>94</v>
      </c>
      <c r="S329" s="64">
        <v>295</v>
      </c>
      <c r="T329" s="15">
        <v>237.30941387999999</v>
      </c>
      <c r="U329" s="15">
        <v>56.811611575000001</v>
      </c>
      <c r="V329" s="15">
        <v>85.374519831000001</v>
      </c>
      <c r="W329" s="15">
        <v>97.286703122000006</v>
      </c>
      <c r="X329" s="15">
        <v>6.6931506849</v>
      </c>
      <c r="Y329" s="15">
        <v>242.20332232999999</v>
      </c>
      <c r="Z329" s="15">
        <v>97.978924993999996</v>
      </c>
      <c r="AA329" s="15">
        <v>74.400173162000002</v>
      </c>
      <c r="AB329" s="15">
        <v>5.8192468137000004</v>
      </c>
      <c r="AC329" s="15">
        <v>92</v>
      </c>
      <c r="AG329" s="64">
        <v>295</v>
      </c>
      <c r="AH329" s="15">
        <v>197.76422531</v>
      </c>
      <c r="AI329" s="15">
        <v>47.706943762999998</v>
      </c>
      <c r="AJ329" s="15">
        <v>86.696053789000004</v>
      </c>
      <c r="AK329" s="15">
        <v>120.94652203</v>
      </c>
      <c r="AL329" s="15">
        <v>6.6931506849</v>
      </c>
      <c r="AM329" s="15">
        <v>104.67713969</v>
      </c>
      <c r="AN329" s="15">
        <v>78.822028476</v>
      </c>
      <c r="AO329" s="15">
        <v>156.54725726999999</v>
      </c>
      <c r="AP329" s="15">
        <v>5.2768493150999998</v>
      </c>
      <c r="AQ329" s="15">
        <v>92</v>
      </c>
      <c r="AU329" s="64">
        <v>295</v>
      </c>
      <c r="AV329" s="15">
        <v>200.14309602</v>
      </c>
      <c r="AW329" s="15">
        <v>38.215493780999999</v>
      </c>
      <c r="AX329" s="15">
        <v>72.186964731000003</v>
      </c>
      <c r="AY329" s="15">
        <v>110.07687167</v>
      </c>
      <c r="AZ329" s="15">
        <v>6.6931506849</v>
      </c>
      <c r="BA329" s="15">
        <v>144.00630821999999</v>
      </c>
      <c r="BB329" s="15">
        <v>78.295318375999997</v>
      </c>
      <c r="BC329" s="15">
        <v>45.545063968000001</v>
      </c>
      <c r="BD329" s="15">
        <v>4.9179284273999997</v>
      </c>
      <c r="BE329" s="15">
        <v>90</v>
      </c>
    </row>
    <row r="330" spans="5:57">
      <c r="E330" s="64">
        <v>296</v>
      </c>
      <c r="F330" s="15">
        <v>288.79651352000002</v>
      </c>
      <c r="G330" s="15">
        <v>75.313430053000005</v>
      </c>
      <c r="H330" s="15">
        <v>124.75474257</v>
      </c>
      <c r="I330" s="15">
        <v>178.09060294</v>
      </c>
      <c r="J330" s="15">
        <v>6.6931506849</v>
      </c>
      <c r="K330" s="15">
        <v>23.939232888999999</v>
      </c>
      <c r="L330" s="15">
        <v>151.59475148999999</v>
      </c>
      <c r="M330" s="15">
        <v>247.41829552999999</v>
      </c>
      <c r="N330" s="15">
        <v>7.0575271479000001</v>
      </c>
      <c r="O330" s="15">
        <v>96</v>
      </c>
      <c r="S330" s="64">
        <v>296</v>
      </c>
      <c r="T330" s="15">
        <v>235.24914319000001</v>
      </c>
      <c r="U330" s="15">
        <v>56.414963557999997</v>
      </c>
      <c r="V330" s="15">
        <v>85.200501376000005</v>
      </c>
      <c r="W330" s="15">
        <v>97.298712524999999</v>
      </c>
      <c r="X330" s="15">
        <v>6.6931506849</v>
      </c>
      <c r="Y330" s="15">
        <v>242.71208702999999</v>
      </c>
      <c r="Z330" s="15">
        <v>98.033231756000006</v>
      </c>
      <c r="AA330" s="15">
        <v>74.881190102000005</v>
      </c>
      <c r="AB330" s="15">
        <v>5.8192468137000004</v>
      </c>
      <c r="AC330" s="15">
        <v>93</v>
      </c>
      <c r="AG330" s="64">
        <v>296</v>
      </c>
      <c r="AH330" s="15">
        <v>196.02124056</v>
      </c>
      <c r="AI330" s="15">
        <v>47.413281136999998</v>
      </c>
      <c r="AJ330" s="15">
        <v>86.441883806000007</v>
      </c>
      <c r="AK330" s="15">
        <v>120.78864344</v>
      </c>
      <c r="AL330" s="15">
        <v>6.6931506849</v>
      </c>
      <c r="AM330" s="15">
        <v>104.73671057999999</v>
      </c>
      <c r="AN330" s="15">
        <v>78.841749363999995</v>
      </c>
      <c r="AO330" s="15">
        <v>157.24878011000001</v>
      </c>
      <c r="AP330" s="15">
        <v>5.2768493150999998</v>
      </c>
      <c r="AQ330" s="15">
        <v>93</v>
      </c>
      <c r="AU330" s="64">
        <v>296</v>
      </c>
      <c r="AV330" s="15">
        <v>198.32342231000001</v>
      </c>
      <c r="AW330" s="15">
        <v>37.952164359000001</v>
      </c>
      <c r="AX330" s="15">
        <v>71.981074446999997</v>
      </c>
      <c r="AY330" s="15">
        <v>109.96058529</v>
      </c>
      <c r="AZ330" s="15">
        <v>6.6931506849</v>
      </c>
      <c r="BA330" s="15">
        <v>144.05832698</v>
      </c>
      <c r="BB330" s="15">
        <v>78.339155796</v>
      </c>
      <c r="BC330" s="15">
        <v>45.783791518999998</v>
      </c>
      <c r="BD330" s="15">
        <v>4.9179284273999997</v>
      </c>
      <c r="BE330" s="15">
        <v>91</v>
      </c>
    </row>
    <row r="331" spans="5:57">
      <c r="E331" s="64">
        <v>297</v>
      </c>
      <c r="F331" s="15">
        <v>286.10240462000002</v>
      </c>
      <c r="G331" s="15">
        <v>74.990829219999995</v>
      </c>
      <c r="H331" s="15">
        <v>124.47472639999999</v>
      </c>
      <c r="I331" s="15">
        <v>177.86459212</v>
      </c>
      <c r="J331" s="15">
        <v>6.6931506849</v>
      </c>
      <c r="K331" s="15">
        <v>23.948273054000001</v>
      </c>
      <c r="L331" s="15">
        <v>151.64821284000001</v>
      </c>
      <c r="M331" s="15">
        <v>248.23169146000001</v>
      </c>
      <c r="N331" s="15">
        <v>7.0575271479000001</v>
      </c>
      <c r="O331" s="15">
        <v>97</v>
      </c>
      <c r="S331" s="64">
        <v>297</v>
      </c>
      <c r="T331" s="15">
        <v>233.02658095000001</v>
      </c>
      <c r="U331" s="15">
        <v>56.200594045999999</v>
      </c>
      <c r="V331" s="15">
        <v>85.006495964999999</v>
      </c>
      <c r="W331" s="15">
        <v>97.310721928000007</v>
      </c>
      <c r="X331" s="15">
        <v>6.6931506849</v>
      </c>
      <c r="Y331" s="15">
        <v>243.21925508000001</v>
      </c>
      <c r="Z331" s="15">
        <v>98.086824136999994</v>
      </c>
      <c r="AA331" s="15">
        <v>75.359304570999996</v>
      </c>
      <c r="AB331" s="15">
        <v>5.8192468137000004</v>
      </c>
      <c r="AC331" s="15">
        <v>93</v>
      </c>
      <c r="AG331" s="64">
        <v>297</v>
      </c>
      <c r="AH331" s="15">
        <v>194.15008743999999</v>
      </c>
      <c r="AI331" s="15">
        <v>47.159027498</v>
      </c>
      <c r="AJ331" s="15">
        <v>86.276473198999994</v>
      </c>
      <c r="AK331" s="15">
        <v>120.63076484</v>
      </c>
      <c r="AL331" s="15">
        <v>6.6931506849</v>
      </c>
      <c r="AM331" s="15">
        <v>104.79496690000001</v>
      </c>
      <c r="AN331" s="15">
        <v>78.860884232000004</v>
      </c>
      <c r="AO331" s="15">
        <v>157.94227774999999</v>
      </c>
      <c r="AP331" s="15">
        <v>5.2768493150999998</v>
      </c>
      <c r="AQ331" s="15">
        <v>93</v>
      </c>
      <c r="AU331" s="64">
        <v>297</v>
      </c>
      <c r="AV331" s="15">
        <v>196.40272687999999</v>
      </c>
      <c r="AW331" s="15">
        <v>37.685592294999999</v>
      </c>
      <c r="AX331" s="15">
        <v>71.879448513</v>
      </c>
      <c r="AY331" s="15">
        <v>109.8442989</v>
      </c>
      <c r="AZ331" s="15">
        <v>6.6931506849</v>
      </c>
      <c r="BA331" s="15">
        <v>144.10999545999999</v>
      </c>
      <c r="BB331" s="15">
        <v>78.383038210999999</v>
      </c>
      <c r="BC331" s="15">
        <v>46.021085247999999</v>
      </c>
      <c r="BD331" s="15">
        <v>4.9179284273999997</v>
      </c>
      <c r="BE331" s="15">
        <v>91</v>
      </c>
    </row>
    <row r="332" spans="5:57">
      <c r="E332" s="64">
        <v>298</v>
      </c>
      <c r="F332" s="15">
        <v>283.24680618999997</v>
      </c>
      <c r="G332" s="15">
        <v>74.747203896000002</v>
      </c>
      <c r="H332" s="15">
        <v>124.27722426</v>
      </c>
      <c r="I332" s="15">
        <v>177.6385813</v>
      </c>
      <c r="J332" s="15">
        <v>6.6931506849</v>
      </c>
      <c r="K332" s="15">
        <v>23.957240988999999</v>
      </c>
      <c r="L332" s="15">
        <v>151.69862598</v>
      </c>
      <c r="M332" s="15">
        <v>249.03064527000001</v>
      </c>
      <c r="N332" s="15">
        <v>7.0575271479000001</v>
      </c>
      <c r="O332" s="15">
        <v>99</v>
      </c>
      <c r="S332" s="64">
        <v>298</v>
      </c>
      <c r="T332" s="15">
        <v>230.87670782000001</v>
      </c>
      <c r="U332" s="15">
        <v>55.908353763999997</v>
      </c>
      <c r="V332" s="15">
        <v>84.817672212999994</v>
      </c>
      <c r="W332" s="15">
        <v>97.322731329999996</v>
      </c>
      <c r="X332" s="15">
        <v>6.6931506849</v>
      </c>
      <c r="Y332" s="15">
        <v>243.72411263999999</v>
      </c>
      <c r="Z332" s="15">
        <v>98.139255320000004</v>
      </c>
      <c r="AA332" s="15">
        <v>75.833816931000001</v>
      </c>
      <c r="AB332" s="15">
        <v>5.8192468137000004</v>
      </c>
      <c r="AC332" s="15">
        <v>94</v>
      </c>
      <c r="AG332" s="64">
        <v>298</v>
      </c>
      <c r="AH332" s="15">
        <v>192.24240090000001</v>
      </c>
      <c r="AI332" s="15">
        <v>46.967714723</v>
      </c>
      <c r="AJ332" s="15">
        <v>86.084655159999997</v>
      </c>
      <c r="AK332" s="15">
        <v>120.47288623999999</v>
      </c>
      <c r="AL332" s="15">
        <v>6.6931506849</v>
      </c>
      <c r="AM332" s="15">
        <v>104.85187322</v>
      </c>
      <c r="AN332" s="15">
        <v>78.879096023000002</v>
      </c>
      <c r="AO332" s="15">
        <v>158.62659303000001</v>
      </c>
      <c r="AP332" s="15">
        <v>5.2768493150999998</v>
      </c>
      <c r="AQ332" s="15">
        <v>94</v>
      </c>
      <c r="AU332" s="64">
        <v>298</v>
      </c>
      <c r="AV332" s="15">
        <v>194.48519830000001</v>
      </c>
      <c r="AW332" s="15">
        <v>37.457042737000002</v>
      </c>
      <c r="AX332" s="15">
        <v>71.747003137999997</v>
      </c>
      <c r="AY332" s="15">
        <v>109.71764261</v>
      </c>
      <c r="AZ332" s="15">
        <v>6.6931506849</v>
      </c>
      <c r="BA332" s="15">
        <v>144.16124442</v>
      </c>
      <c r="BB332" s="15">
        <v>78.426619309000003</v>
      </c>
      <c r="BC332" s="15">
        <v>46.256557156</v>
      </c>
      <c r="BD332" s="15">
        <v>4.9179284273999997</v>
      </c>
      <c r="BE332" s="15">
        <v>92</v>
      </c>
    </row>
    <row r="333" spans="5:57">
      <c r="E333" s="64">
        <v>299</v>
      </c>
      <c r="F333" s="15">
        <v>280.39672129000002</v>
      </c>
      <c r="G333" s="15">
        <v>74.500707907000006</v>
      </c>
      <c r="H333" s="15">
        <v>124.07707925</v>
      </c>
      <c r="I333" s="15">
        <v>177.41257048</v>
      </c>
      <c r="J333" s="15">
        <v>6.6931506849</v>
      </c>
      <c r="K333" s="15">
        <v>23.966114791999999</v>
      </c>
      <c r="L333" s="15">
        <v>151.74535584</v>
      </c>
      <c r="M333" s="15">
        <v>249.81343859</v>
      </c>
      <c r="N333" s="15">
        <v>7.0575271479000001</v>
      </c>
      <c r="O333" s="15">
        <v>100</v>
      </c>
      <c r="S333" s="64">
        <v>299</v>
      </c>
      <c r="T333" s="15">
        <v>228.64892384000001</v>
      </c>
      <c r="U333" s="15">
        <v>55.643521554000003</v>
      </c>
      <c r="V333" s="15">
        <v>84.676965593000006</v>
      </c>
      <c r="W333" s="15">
        <v>97.337126377999994</v>
      </c>
      <c r="X333" s="15">
        <v>6.6931506849</v>
      </c>
      <c r="Y333" s="15">
        <v>244.22594591000001</v>
      </c>
      <c r="Z333" s="15">
        <v>98.190078487999997</v>
      </c>
      <c r="AA333" s="15">
        <v>76.305670751999997</v>
      </c>
      <c r="AB333" s="15">
        <v>5.8192468137000004</v>
      </c>
      <c r="AC333" s="15">
        <v>95</v>
      </c>
      <c r="AG333" s="64">
        <v>299</v>
      </c>
      <c r="AH333" s="15">
        <v>190.22436553</v>
      </c>
      <c r="AI333" s="15">
        <v>46.809698371000003</v>
      </c>
      <c r="AJ333" s="15">
        <v>85.969889523999996</v>
      </c>
      <c r="AK333" s="15">
        <v>120.31500764</v>
      </c>
      <c r="AL333" s="15">
        <v>6.6931506849</v>
      </c>
      <c r="AM333" s="15">
        <v>104.90739411</v>
      </c>
      <c r="AN333" s="15">
        <v>78.896047679999995</v>
      </c>
      <c r="AO333" s="15">
        <v>159.30056877000001</v>
      </c>
      <c r="AP333" s="15">
        <v>5.2768493150999998</v>
      </c>
      <c r="AQ333" s="15">
        <v>95</v>
      </c>
      <c r="AU333" s="64">
        <v>299</v>
      </c>
      <c r="AV333" s="15">
        <v>192.46821144</v>
      </c>
      <c r="AW333" s="15">
        <v>37.332334979000002</v>
      </c>
      <c r="AX333" s="15">
        <v>71.632118282999997</v>
      </c>
      <c r="AY333" s="15">
        <v>109.56904228000001</v>
      </c>
      <c r="AZ333" s="15">
        <v>6.6931506849</v>
      </c>
      <c r="BA333" s="15">
        <v>144.21200464</v>
      </c>
      <c r="BB333" s="15">
        <v>78.469552781000004</v>
      </c>
      <c r="BC333" s="15">
        <v>46.489819242999999</v>
      </c>
      <c r="BD333" s="15">
        <v>4.9179284273999997</v>
      </c>
      <c r="BE333" s="15">
        <v>92</v>
      </c>
    </row>
    <row r="334" spans="5:57">
      <c r="E334" s="64">
        <v>300</v>
      </c>
      <c r="F334" s="15">
        <v>277.61758336999998</v>
      </c>
      <c r="G334" s="15">
        <v>74.191079969</v>
      </c>
      <c r="H334" s="15">
        <v>123.86620026</v>
      </c>
      <c r="I334" s="15">
        <v>177.18947863</v>
      </c>
      <c r="J334" s="15">
        <v>6.6931506849</v>
      </c>
      <c r="K334" s="15">
        <v>23.974872564000002</v>
      </c>
      <c r="L334" s="15">
        <v>151.78776735</v>
      </c>
      <c r="M334" s="15">
        <v>250.57835309999999</v>
      </c>
      <c r="N334" s="15">
        <v>7.0575271479000001</v>
      </c>
      <c r="O334" s="15">
        <v>102</v>
      </c>
      <c r="S334" s="64">
        <v>300</v>
      </c>
      <c r="T334" s="15">
        <v>226.40561216</v>
      </c>
      <c r="U334" s="15">
        <v>55.437502963</v>
      </c>
      <c r="V334" s="15">
        <v>84.499274741999997</v>
      </c>
      <c r="W334" s="15">
        <v>97.345219733999997</v>
      </c>
      <c r="X334" s="15">
        <v>6.6931506849</v>
      </c>
      <c r="Y334" s="15">
        <v>244.72404105000001</v>
      </c>
      <c r="Z334" s="15">
        <v>98.238846824999996</v>
      </c>
      <c r="AA334" s="15">
        <v>76.772913805000002</v>
      </c>
      <c r="AB334" s="15">
        <v>5.8192468137000004</v>
      </c>
      <c r="AC334" s="15">
        <v>95</v>
      </c>
      <c r="AG334" s="64">
        <v>300</v>
      </c>
      <c r="AH334" s="15">
        <v>188.19935229000001</v>
      </c>
      <c r="AI334" s="15">
        <v>46.646266769999997</v>
      </c>
      <c r="AJ334" s="15">
        <v>85.858529481999994</v>
      </c>
      <c r="AK334" s="15">
        <v>120.16611656000001</v>
      </c>
      <c r="AL334" s="15">
        <v>6.6931506849</v>
      </c>
      <c r="AM334" s="15">
        <v>104.96149414</v>
      </c>
      <c r="AN334" s="15">
        <v>78.911402144999997</v>
      </c>
      <c r="AO334" s="15">
        <v>159.96304781000001</v>
      </c>
      <c r="AP334" s="15">
        <v>5.2768493150999998</v>
      </c>
      <c r="AQ334" s="15">
        <v>95</v>
      </c>
      <c r="AU334" s="64">
        <v>300</v>
      </c>
      <c r="AV334" s="15">
        <v>190.48002837000001</v>
      </c>
      <c r="AW334" s="15">
        <v>37.162721132000001</v>
      </c>
      <c r="AX334" s="15">
        <v>71.533335723999997</v>
      </c>
      <c r="AY334" s="15">
        <v>109.42044194</v>
      </c>
      <c r="AZ334" s="15">
        <v>6.6931506849</v>
      </c>
      <c r="BA334" s="15">
        <v>144.26220691</v>
      </c>
      <c r="BB334" s="15">
        <v>78.511492314999998</v>
      </c>
      <c r="BC334" s="15">
        <v>46.720483508000001</v>
      </c>
      <c r="BD334" s="15">
        <v>4.9179284273999997</v>
      </c>
      <c r="BE334" s="15">
        <v>93</v>
      </c>
    </row>
    <row r="335" spans="5:57">
      <c r="E335" s="64">
        <v>301</v>
      </c>
      <c r="F335" s="15">
        <v>274.8564002</v>
      </c>
      <c r="G335" s="15">
        <v>73.840690486</v>
      </c>
      <c r="H335" s="15">
        <v>123.67672721</v>
      </c>
      <c r="I335" s="15">
        <v>176.96778760999999</v>
      </c>
      <c r="J335" s="15">
        <v>6.6931506849</v>
      </c>
      <c r="K335" s="15">
        <v>23.983492404</v>
      </c>
      <c r="L335" s="15">
        <v>151.82522545</v>
      </c>
      <c r="M335" s="15">
        <v>251.32367042000001</v>
      </c>
      <c r="N335" s="15">
        <v>7.0575271479000001</v>
      </c>
      <c r="O335" s="15">
        <v>103</v>
      </c>
      <c r="S335" s="64">
        <v>301</v>
      </c>
      <c r="T335" s="15">
        <v>224.01416147</v>
      </c>
      <c r="U335" s="15">
        <v>55.300348636999999</v>
      </c>
      <c r="V335" s="15">
        <v>84.403125291999999</v>
      </c>
      <c r="W335" s="15">
        <v>97.351046443000001</v>
      </c>
      <c r="X335" s="15">
        <v>6.6931506849</v>
      </c>
      <c r="Y335" s="15">
        <v>245.21768426</v>
      </c>
      <c r="Z335" s="15">
        <v>98.285113512999999</v>
      </c>
      <c r="AA335" s="15">
        <v>77.234051656000005</v>
      </c>
      <c r="AB335" s="15">
        <v>5.8192468137000004</v>
      </c>
      <c r="AC335" s="15">
        <v>96</v>
      </c>
      <c r="AG335" s="64">
        <v>301</v>
      </c>
      <c r="AH335" s="15">
        <v>186.25101497</v>
      </c>
      <c r="AI335" s="15">
        <v>46.452492249000002</v>
      </c>
      <c r="AJ335" s="15">
        <v>85.714481918999994</v>
      </c>
      <c r="AK335" s="15">
        <v>120.00358</v>
      </c>
      <c r="AL335" s="15">
        <v>6.6931506849</v>
      </c>
      <c r="AM335" s="15">
        <v>105.01413789</v>
      </c>
      <c r="AN335" s="15">
        <v>78.924822359999993</v>
      </c>
      <c r="AO335" s="15">
        <v>160.61287297999999</v>
      </c>
      <c r="AP335" s="15">
        <v>5.2768493150999998</v>
      </c>
      <c r="AQ335" s="15">
        <v>96</v>
      </c>
      <c r="AU335" s="64">
        <v>301</v>
      </c>
      <c r="AV335" s="15">
        <v>188.51080381</v>
      </c>
      <c r="AW335" s="15">
        <v>37.005454665999999</v>
      </c>
      <c r="AX335" s="15">
        <v>71.403247269000005</v>
      </c>
      <c r="AY335" s="15">
        <v>109.27184161</v>
      </c>
      <c r="AZ335" s="15">
        <v>6.6931506849</v>
      </c>
      <c r="BA335" s="15">
        <v>144.31178198999999</v>
      </c>
      <c r="BB335" s="15">
        <v>78.552091599999997</v>
      </c>
      <c r="BC335" s="15">
        <v>46.948161952</v>
      </c>
      <c r="BD335" s="15">
        <v>4.9179284273999997</v>
      </c>
      <c r="BE335" s="15">
        <v>93</v>
      </c>
    </row>
    <row r="336" spans="5:57">
      <c r="E336" s="64">
        <v>302</v>
      </c>
      <c r="F336" s="15">
        <v>272.05617975000001</v>
      </c>
      <c r="G336" s="15">
        <v>73.509664431999994</v>
      </c>
      <c r="H336" s="15">
        <v>123.54761918</v>
      </c>
      <c r="I336" s="15">
        <v>176.70540543000001</v>
      </c>
      <c r="J336" s="15">
        <v>6.6931506849</v>
      </c>
      <c r="K336" s="15">
        <v>23.99195241</v>
      </c>
      <c r="L336" s="15">
        <v>151.85709506000001</v>
      </c>
      <c r="M336" s="15">
        <v>252.04767221</v>
      </c>
      <c r="N336" s="15">
        <v>7.0575271479000001</v>
      </c>
      <c r="O336" s="15">
        <v>105</v>
      </c>
      <c r="S336" s="64">
        <v>302</v>
      </c>
      <c r="T336" s="15">
        <v>221.84432924000001</v>
      </c>
      <c r="U336" s="15">
        <v>55.051119479999997</v>
      </c>
      <c r="V336" s="15">
        <v>84.197432206000002</v>
      </c>
      <c r="W336" s="15">
        <v>97.356873152000006</v>
      </c>
      <c r="X336" s="15">
        <v>6.6931506849</v>
      </c>
      <c r="Y336" s="15">
        <v>245.7061617</v>
      </c>
      <c r="Z336" s="15">
        <v>98.328431734999995</v>
      </c>
      <c r="AA336" s="15">
        <v>77.688267569000004</v>
      </c>
      <c r="AB336" s="15">
        <v>5.8192468137000004</v>
      </c>
      <c r="AC336" s="15">
        <v>96</v>
      </c>
      <c r="AG336" s="64">
        <v>302</v>
      </c>
      <c r="AH336" s="15">
        <v>184.39147599</v>
      </c>
      <c r="AI336" s="15">
        <v>46.185836027999997</v>
      </c>
      <c r="AJ336" s="15">
        <v>85.555028523000004</v>
      </c>
      <c r="AK336" s="15">
        <v>119.84053265</v>
      </c>
      <c r="AL336" s="15">
        <v>6.6931506849</v>
      </c>
      <c r="AM336" s="15">
        <v>105.06528993000001</v>
      </c>
      <c r="AN336" s="15">
        <v>78.935971266999999</v>
      </c>
      <c r="AO336" s="15">
        <v>161.24888711</v>
      </c>
      <c r="AP336" s="15">
        <v>5.2768493150999998</v>
      </c>
      <c r="AQ336" s="15">
        <v>96</v>
      </c>
      <c r="AU336" s="64">
        <v>302</v>
      </c>
      <c r="AV336" s="15">
        <v>186.74752803000001</v>
      </c>
      <c r="AW336" s="15">
        <v>36.712272720999998</v>
      </c>
      <c r="AX336" s="15">
        <v>71.205457146000001</v>
      </c>
      <c r="AY336" s="15">
        <v>109.12090965</v>
      </c>
      <c r="AZ336" s="15">
        <v>6.6931506849</v>
      </c>
      <c r="BA336" s="15">
        <v>144.36066068</v>
      </c>
      <c r="BB336" s="15">
        <v>78.591004326000004</v>
      </c>
      <c r="BC336" s="15">
        <v>47.172466573999998</v>
      </c>
      <c r="BD336" s="15">
        <v>4.9179284273999997</v>
      </c>
      <c r="BE336" s="15">
        <v>94</v>
      </c>
    </row>
    <row r="337" spans="5:57">
      <c r="E337" s="64">
        <v>303</v>
      </c>
      <c r="F337" s="15">
        <v>269.21288233000001</v>
      </c>
      <c r="G337" s="15">
        <v>73.241496194000007</v>
      </c>
      <c r="H337" s="15">
        <v>123.3987303</v>
      </c>
      <c r="I337" s="15">
        <v>176.44302325999999</v>
      </c>
      <c r="J337" s="15">
        <v>6.6931506849</v>
      </c>
      <c r="K337" s="15">
        <v>24.000230684000002</v>
      </c>
      <c r="L337" s="15">
        <v>151.88274114000001</v>
      </c>
      <c r="M337" s="15">
        <v>252.74864012</v>
      </c>
      <c r="N337" s="15">
        <v>7.0575271479000001</v>
      </c>
      <c r="O337" s="15">
        <v>106</v>
      </c>
      <c r="S337" s="64">
        <v>303</v>
      </c>
      <c r="T337" s="15">
        <v>219.59876692</v>
      </c>
      <c r="U337" s="15">
        <v>54.848514909000002</v>
      </c>
      <c r="V337" s="15">
        <v>84.032640829000002</v>
      </c>
      <c r="W337" s="15">
        <v>97.350903664000001</v>
      </c>
      <c r="X337" s="15">
        <v>6.6931506849</v>
      </c>
      <c r="Y337" s="15">
        <v>246.18875955999999</v>
      </c>
      <c r="Z337" s="15">
        <v>98.368354675000006</v>
      </c>
      <c r="AA337" s="15">
        <v>78.134744807000004</v>
      </c>
      <c r="AB337" s="15">
        <v>5.8192468137000004</v>
      </c>
      <c r="AC337" s="15">
        <v>97</v>
      </c>
      <c r="AG337" s="64">
        <v>303</v>
      </c>
      <c r="AH337" s="15">
        <v>182.42665339999999</v>
      </c>
      <c r="AI337" s="15">
        <v>46.020634473999998</v>
      </c>
      <c r="AJ337" s="15">
        <v>85.399404070000003</v>
      </c>
      <c r="AK337" s="15">
        <v>119.67748529000001</v>
      </c>
      <c r="AL337" s="15">
        <v>6.6931506849</v>
      </c>
      <c r="AM337" s="15">
        <v>105.11491482</v>
      </c>
      <c r="AN337" s="15">
        <v>78.944511809000005</v>
      </c>
      <c r="AO337" s="15">
        <v>161.86993303</v>
      </c>
      <c r="AP337" s="15">
        <v>5.2768493150999998</v>
      </c>
      <c r="AQ337" s="15">
        <v>97</v>
      </c>
      <c r="AU337" s="64">
        <v>303</v>
      </c>
      <c r="AV337" s="15">
        <v>184.78538445000001</v>
      </c>
      <c r="AW337" s="15">
        <v>36.555114037999999</v>
      </c>
      <c r="AX337" s="15">
        <v>71.112276179999995</v>
      </c>
      <c r="AY337" s="15">
        <v>108.92821308000001</v>
      </c>
      <c r="AZ337" s="15">
        <v>6.6931506849</v>
      </c>
      <c r="BA337" s="15">
        <v>144.40877374999999</v>
      </c>
      <c r="BB337" s="15">
        <v>78.627884182000003</v>
      </c>
      <c r="BC337" s="15">
        <v>47.393009376000002</v>
      </c>
      <c r="BD337" s="15">
        <v>4.9179284273999997</v>
      </c>
      <c r="BE337" s="15">
        <v>94</v>
      </c>
    </row>
    <row r="338" spans="5:57">
      <c r="E338" s="64">
        <v>304</v>
      </c>
      <c r="F338" s="15">
        <v>266.40271479</v>
      </c>
      <c r="G338" s="15">
        <v>72.986434426000002</v>
      </c>
      <c r="H338" s="15">
        <v>123.20360506999999</v>
      </c>
      <c r="I338" s="15">
        <v>176.18064107999999</v>
      </c>
      <c r="J338" s="15">
        <v>6.6931506849</v>
      </c>
      <c r="K338" s="15">
        <v>24.008305322999998</v>
      </c>
      <c r="L338" s="15">
        <v>151.90152860000001</v>
      </c>
      <c r="M338" s="15">
        <v>253.42485579999999</v>
      </c>
      <c r="N338" s="15">
        <v>7.0575271479000001</v>
      </c>
      <c r="O338" s="15">
        <v>108</v>
      </c>
      <c r="S338" s="64">
        <v>304</v>
      </c>
      <c r="T338" s="15">
        <v>217.44174985999999</v>
      </c>
      <c r="U338" s="15">
        <v>54.572838441000002</v>
      </c>
      <c r="V338" s="15">
        <v>83.888398753000004</v>
      </c>
      <c r="W338" s="15">
        <v>97.308911504999998</v>
      </c>
      <c r="X338" s="15">
        <v>6.6931506849</v>
      </c>
      <c r="Y338" s="15">
        <v>246.66476402000001</v>
      </c>
      <c r="Z338" s="15">
        <v>98.404435513999999</v>
      </c>
      <c r="AA338" s="15">
        <v>78.572666635000004</v>
      </c>
      <c r="AB338" s="15">
        <v>5.8192468137000004</v>
      </c>
      <c r="AC338" s="15">
        <v>98</v>
      </c>
      <c r="AG338" s="64">
        <v>304</v>
      </c>
      <c r="AH338" s="15">
        <v>180.45110962000001</v>
      </c>
      <c r="AI338" s="15">
        <v>45.904493514999999</v>
      </c>
      <c r="AJ338" s="15">
        <v>85.244367451000002</v>
      </c>
      <c r="AK338" s="15">
        <v>119.47551068</v>
      </c>
      <c r="AL338" s="15">
        <v>6.6931506849</v>
      </c>
      <c r="AM338" s="15">
        <v>105.16297715</v>
      </c>
      <c r="AN338" s="15">
        <v>78.950106927999997</v>
      </c>
      <c r="AO338" s="15">
        <v>162.47485356000001</v>
      </c>
      <c r="AP338" s="15">
        <v>5.2768493150999998</v>
      </c>
      <c r="AQ338" s="15">
        <v>98</v>
      </c>
      <c r="AU338" s="64">
        <v>304</v>
      </c>
      <c r="AV338" s="15">
        <v>182.94557802</v>
      </c>
      <c r="AW338" s="15">
        <v>36.333710555000003</v>
      </c>
      <c r="AX338" s="15">
        <v>70.941093484999996</v>
      </c>
      <c r="AY338" s="15">
        <v>108.75542588</v>
      </c>
      <c r="AZ338" s="15">
        <v>6.6931506849</v>
      </c>
      <c r="BA338" s="15">
        <v>144.45605197</v>
      </c>
      <c r="BB338" s="15">
        <v>78.662384857000006</v>
      </c>
      <c r="BC338" s="15">
        <v>47.609402355999997</v>
      </c>
      <c r="BD338" s="15">
        <v>4.9179284273999997</v>
      </c>
      <c r="BE338" s="15">
        <v>94</v>
      </c>
    </row>
    <row r="339" spans="5:57">
      <c r="E339" s="64">
        <v>305</v>
      </c>
      <c r="F339" s="15">
        <v>263.84083332</v>
      </c>
      <c r="G339" s="15">
        <v>72.595088540000006</v>
      </c>
      <c r="H339" s="15">
        <v>122.9335396</v>
      </c>
      <c r="I339" s="15">
        <v>175.8811972</v>
      </c>
      <c r="J339" s="15">
        <v>6.6931506849</v>
      </c>
      <c r="K339" s="15">
        <v>24.016154427</v>
      </c>
      <c r="L339" s="15">
        <v>151.91282239</v>
      </c>
      <c r="M339" s="15">
        <v>254.07460090000001</v>
      </c>
      <c r="N339" s="15">
        <v>7.0575271479000001</v>
      </c>
      <c r="O339" s="15">
        <v>109</v>
      </c>
      <c r="S339" s="64">
        <v>305</v>
      </c>
      <c r="T339" s="15">
        <v>215.23036076</v>
      </c>
      <c r="U339" s="15">
        <v>54.376371614999996</v>
      </c>
      <c r="V339" s="15">
        <v>83.682005700000005</v>
      </c>
      <c r="W339" s="15">
        <v>97.304232716000001</v>
      </c>
      <c r="X339" s="15">
        <v>6.6931506849</v>
      </c>
      <c r="Y339" s="15">
        <v>247.13346125999999</v>
      </c>
      <c r="Z339" s="15">
        <v>98.436227435999996</v>
      </c>
      <c r="AA339" s="15">
        <v>79.001216317000001</v>
      </c>
      <c r="AB339" s="15">
        <v>5.8192468137000004</v>
      </c>
      <c r="AC339" s="15">
        <v>98</v>
      </c>
      <c r="AG339" s="64">
        <v>305</v>
      </c>
      <c r="AH339" s="15">
        <v>178.60261656</v>
      </c>
      <c r="AI339" s="15">
        <v>45.730312736999998</v>
      </c>
      <c r="AJ339" s="15">
        <v>85.024876699999993</v>
      </c>
      <c r="AK339" s="15">
        <v>119.26897932</v>
      </c>
      <c r="AL339" s="15">
        <v>6.6931506849</v>
      </c>
      <c r="AM339" s="15">
        <v>105.20944148</v>
      </c>
      <c r="AN339" s="15">
        <v>78.952419567000007</v>
      </c>
      <c r="AO339" s="15">
        <v>163.06249155</v>
      </c>
      <c r="AP339" s="15">
        <v>5.2768493150999998</v>
      </c>
      <c r="AQ339" s="15">
        <v>98</v>
      </c>
      <c r="AU339" s="64">
        <v>305</v>
      </c>
      <c r="AV339" s="15">
        <v>181.01783549000001</v>
      </c>
      <c r="AW339" s="15">
        <v>36.172379569</v>
      </c>
      <c r="AX339" s="15">
        <v>70.773856327999994</v>
      </c>
      <c r="AY339" s="15">
        <v>108.60655674</v>
      </c>
      <c r="AZ339" s="15">
        <v>6.6931506849</v>
      </c>
      <c r="BA339" s="15">
        <v>144.50242613</v>
      </c>
      <c r="BB339" s="15">
        <v>78.69416004</v>
      </c>
      <c r="BC339" s="15">
        <v>47.821257514999999</v>
      </c>
      <c r="BD339" s="15">
        <v>4.9179284273999997</v>
      </c>
      <c r="BE339" s="15">
        <v>95</v>
      </c>
    </row>
    <row r="340" spans="5:57">
      <c r="E340" s="64">
        <v>306</v>
      </c>
      <c r="F340" s="15">
        <v>261.28723012</v>
      </c>
      <c r="G340" s="15">
        <v>72.152106130000007</v>
      </c>
      <c r="H340" s="15">
        <v>122.72440688</v>
      </c>
      <c r="I340" s="15">
        <v>175.56417882</v>
      </c>
      <c r="J340" s="15">
        <v>6.6931506849</v>
      </c>
      <c r="K340" s="15">
        <v>24.023756095</v>
      </c>
      <c r="L340" s="15">
        <v>151.91598744000001</v>
      </c>
      <c r="M340" s="15">
        <v>254.69615707</v>
      </c>
      <c r="N340" s="15">
        <v>7.0575271479000001</v>
      </c>
      <c r="O340" s="15">
        <v>111</v>
      </c>
      <c r="S340" s="64">
        <v>306</v>
      </c>
      <c r="T340" s="15">
        <v>213.06148026</v>
      </c>
      <c r="U340" s="15">
        <v>54.084364112999999</v>
      </c>
      <c r="V340" s="15">
        <v>83.519303179000005</v>
      </c>
      <c r="W340" s="15">
        <v>97.308895476000004</v>
      </c>
      <c r="X340" s="15">
        <v>6.6931506849</v>
      </c>
      <c r="Y340" s="15">
        <v>247.59413745000001</v>
      </c>
      <c r="Z340" s="15">
        <v>98.463283623999999</v>
      </c>
      <c r="AA340" s="15">
        <v>79.419577117000003</v>
      </c>
      <c r="AB340" s="15">
        <v>5.8192468137000004</v>
      </c>
      <c r="AC340" s="15">
        <v>99</v>
      </c>
      <c r="AG340" s="64">
        <v>306</v>
      </c>
      <c r="AH340" s="15">
        <v>176.77436359999999</v>
      </c>
      <c r="AI340" s="15">
        <v>45.449328809999997</v>
      </c>
      <c r="AJ340" s="15">
        <v>84.849252742999994</v>
      </c>
      <c r="AK340" s="15">
        <v>119.1051442</v>
      </c>
      <c r="AL340" s="15">
        <v>6.6931506849</v>
      </c>
      <c r="AM340" s="15">
        <v>105.25427238</v>
      </c>
      <c r="AN340" s="15">
        <v>78.951112667000004</v>
      </c>
      <c r="AO340" s="15">
        <v>163.63168981999999</v>
      </c>
      <c r="AP340" s="15">
        <v>5.2768493150999998</v>
      </c>
      <c r="AQ340" s="15">
        <v>99</v>
      </c>
      <c r="AU340" s="64">
        <v>306</v>
      </c>
      <c r="AV340" s="15">
        <v>179.19504166999999</v>
      </c>
      <c r="AW340" s="15">
        <v>35.897029001</v>
      </c>
      <c r="AX340" s="15">
        <v>70.615690049999998</v>
      </c>
      <c r="AY340" s="15">
        <v>108.4576876</v>
      </c>
      <c r="AZ340" s="15">
        <v>6.6931506849</v>
      </c>
      <c r="BA340" s="15">
        <v>144.54782700999999</v>
      </c>
      <c r="BB340" s="15">
        <v>78.722863421</v>
      </c>
      <c r="BC340" s="15">
        <v>48.028186853000001</v>
      </c>
      <c r="BD340" s="15">
        <v>4.9179284273999997</v>
      </c>
      <c r="BE340" s="15">
        <v>95</v>
      </c>
    </row>
    <row r="341" spans="5:57">
      <c r="E341" s="64">
        <v>307</v>
      </c>
      <c r="F341" s="15">
        <v>258.54610725999999</v>
      </c>
      <c r="G341" s="15">
        <v>71.880077087999993</v>
      </c>
      <c r="H341" s="15">
        <v>122.48002580000001</v>
      </c>
      <c r="I341" s="15">
        <v>175.29897507999999</v>
      </c>
      <c r="J341" s="15">
        <v>6.6931506849</v>
      </c>
      <c r="K341" s="15">
        <v>24.031088428</v>
      </c>
      <c r="L341" s="15">
        <v>151.91038868000001</v>
      </c>
      <c r="M341" s="15">
        <v>255.28780595000001</v>
      </c>
      <c r="N341" s="15">
        <v>7.0575271479000001</v>
      </c>
      <c r="O341" s="15">
        <v>112</v>
      </c>
      <c r="S341" s="64">
        <v>307</v>
      </c>
      <c r="T341" s="15">
        <v>210.85232733999999</v>
      </c>
      <c r="U341" s="15">
        <v>53.808020763000002</v>
      </c>
      <c r="V341" s="15">
        <v>83.381208931000003</v>
      </c>
      <c r="W341" s="15">
        <v>97.313558236999995</v>
      </c>
      <c r="X341" s="15">
        <v>6.6931506849</v>
      </c>
      <c r="Y341" s="15">
        <v>248.04607877999999</v>
      </c>
      <c r="Z341" s="15">
        <v>98.485157259999994</v>
      </c>
      <c r="AA341" s="15">
        <v>79.826932299999996</v>
      </c>
      <c r="AB341" s="15">
        <v>5.8192468137000004</v>
      </c>
      <c r="AC341" s="15">
        <v>99</v>
      </c>
      <c r="AG341" s="64">
        <v>307</v>
      </c>
      <c r="AH341" s="15">
        <v>174.74803012999999</v>
      </c>
      <c r="AI341" s="15">
        <v>45.292409358999997</v>
      </c>
      <c r="AJ341" s="15">
        <v>84.747644827000002</v>
      </c>
      <c r="AK341" s="15">
        <v>118.94130909</v>
      </c>
      <c r="AL341" s="15">
        <v>6.6931506849</v>
      </c>
      <c r="AM341" s="15">
        <v>105.29743443</v>
      </c>
      <c r="AN341" s="15">
        <v>78.945849171000006</v>
      </c>
      <c r="AO341" s="15">
        <v>164.18129121000001</v>
      </c>
      <c r="AP341" s="15">
        <v>5.2768493150999998</v>
      </c>
      <c r="AQ341" s="15">
        <v>99</v>
      </c>
      <c r="AU341" s="64">
        <v>307</v>
      </c>
      <c r="AV341" s="15">
        <v>177.21328708999999</v>
      </c>
      <c r="AW341" s="15">
        <v>35.745651219999999</v>
      </c>
      <c r="AX341" s="15">
        <v>70.492511746000005</v>
      </c>
      <c r="AY341" s="15">
        <v>108.30881846</v>
      </c>
      <c r="AZ341" s="15">
        <v>6.6931506849</v>
      </c>
      <c r="BA341" s="15">
        <v>144.59218537999999</v>
      </c>
      <c r="BB341" s="15">
        <v>78.748148689000004</v>
      </c>
      <c r="BC341" s="15">
        <v>48.229802370999998</v>
      </c>
      <c r="BD341" s="15">
        <v>4.9179284273999997</v>
      </c>
      <c r="BE341" s="15">
        <v>96</v>
      </c>
    </row>
    <row r="342" spans="5:57">
      <c r="E342" s="64">
        <v>308</v>
      </c>
      <c r="F342" s="15">
        <v>256.13363506000002</v>
      </c>
      <c r="G342" s="15">
        <v>71.405183687000005</v>
      </c>
      <c r="H342" s="15">
        <v>122.10985841999999</v>
      </c>
      <c r="I342" s="15">
        <v>175.03377133999999</v>
      </c>
      <c r="J342" s="15">
        <v>6.6931506849</v>
      </c>
      <c r="K342" s="15">
        <v>24.038129522999998</v>
      </c>
      <c r="L342" s="15">
        <v>151.89539103999999</v>
      </c>
      <c r="M342" s="15">
        <v>255.84782920000001</v>
      </c>
      <c r="N342" s="15">
        <v>7.0575271479000001</v>
      </c>
      <c r="O342" s="15">
        <v>113</v>
      </c>
      <c r="S342" s="64">
        <v>308</v>
      </c>
      <c r="T342" s="15">
        <v>208.77957083999999</v>
      </c>
      <c r="U342" s="15">
        <v>53.376460479999999</v>
      </c>
      <c r="V342" s="15">
        <v>83.261935190000003</v>
      </c>
      <c r="W342" s="15">
        <v>97.318220996999997</v>
      </c>
      <c r="X342" s="15">
        <v>6.6931506849</v>
      </c>
      <c r="Y342" s="15">
        <v>248.48857143000001</v>
      </c>
      <c r="Z342" s="15">
        <v>98.501401528000002</v>
      </c>
      <c r="AA342" s="15">
        <v>80.222465130000003</v>
      </c>
      <c r="AB342" s="15">
        <v>5.8192468137000004</v>
      </c>
      <c r="AC342" s="15">
        <v>100</v>
      </c>
      <c r="AG342" s="64">
        <v>308</v>
      </c>
      <c r="AH342" s="15">
        <v>172.93067973999999</v>
      </c>
      <c r="AI342" s="15">
        <v>44.982438825000003</v>
      </c>
      <c r="AJ342" s="15">
        <v>84.590104904</v>
      </c>
      <c r="AK342" s="15">
        <v>118.77747397</v>
      </c>
      <c r="AL342" s="15">
        <v>6.6931506849</v>
      </c>
      <c r="AM342" s="15">
        <v>105.3388922</v>
      </c>
      <c r="AN342" s="15">
        <v>78.936292022000003</v>
      </c>
      <c r="AO342" s="15">
        <v>164.71013854</v>
      </c>
      <c r="AP342" s="15">
        <v>5.2768493150999998</v>
      </c>
      <c r="AQ342" s="15">
        <v>100</v>
      </c>
      <c r="AU342" s="64">
        <v>308</v>
      </c>
      <c r="AV342" s="15">
        <v>175.34890512999999</v>
      </c>
      <c r="AW342" s="15">
        <v>35.494552830000003</v>
      </c>
      <c r="AX342" s="15">
        <v>70.351681427000003</v>
      </c>
      <c r="AY342" s="15">
        <v>108.15994932</v>
      </c>
      <c r="AZ342" s="15">
        <v>6.6931506849</v>
      </c>
      <c r="BA342" s="15">
        <v>144.63543203</v>
      </c>
      <c r="BB342" s="15">
        <v>78.769669532999998</v>
      </c>
      <c r="BC342" s="15">
        <v>48.425716067000003</v>
      </c>
      <c r="BD342" s="15">
        <v>4.9179284273999997</v>
      </c>
      <c r="BE342" s="15">
        <v>96</v>
      </c>
    </row>
    <row r="343" spans="5:57">
      <c r="E343" s="64">
        <v>309</v>
      </c>
      <c r="F343" s="15">
        <v>253.53098850000001</v>
      </c>
      <c r="G343" s="15">
        <v>71.181864172999994</v>
      </c>
      <c r="H343" s="15">
        <v>121.67829153</v>
      </c>
      <c r="I343" s="15">
        <v>174.76856760000001</v>
      </c>
      <c r="J343" s="15">
        <v>6.6931506849</v>
      </c>
      <c r="K343" s="15">
        <v>24.044857481000001</v>
      </c>
      <c r="L343" s="15">
        <v>151.87035946</v>
      </c>
      <c r="M343" s="15">
        <v>256.37537392000002</v>
      </c>
      <c r="N343" s="15">
        <v>7.0575271479000001</v>
      </c>
      <c r="O343" s="15">
        <v>115</v>
      </c>
      <c r="S343" s="64">
        <v>309</v>
      </c>
      <c r="T343" s="15">
        <v>206.53804389000001</v>
      </c>
      <c r="U343" s="15">
        <v>53.141632942999998</v>
      </c>
      <c r="V343" s="15">
        <v>83.114699157999993</v>
      </c>
      <c r="W343" s="15">
        <v>97.322883758000003</v>
      </c>
      <c r="X343" s="15">
        <v>6.6931506849</v>
      </c>
      <c r="Y343" s="15">
        <v>248.92090157999999</v>
      </c>
      <c r="Z343" s="15">
        <v>98.511569610999999</v>
      </c>
      <c r="AA343" s="15">
        <v>80.605370410999996</v>
      </c>
      <c r="AB343" s="15">
        <v>5.8192468137000004</v>
      </c>
      <c r="AC343" s="15">
        <v>100</v>
      </c>
      <c r="AG343" s="64">
        <v>309</v>
      </c>
      <c r="AH343" s="15">
        <v>170.96832784</v>
      </c>
      <c r="AI343" s="15">
        <v>44.780806830000003</v>
      </c>
      <c r="AJ343" s="15">
        <v>84.469227959999998</v>
      </c>
      <c r="AK343" s="15">
        <v>118.61363885</v>
      </c>
      <c r="AL343" s="15">
        <v>6.6931506849</v>
      </c>
      <c r="AM343" s="15">
        <v>105.37861027</v>
      </c>
      <c r="AN343" s="15">
        <v>78.922104160999993</v>
      </c>
      <c r="AO343" s="15">
        <v>165.21707463999999</v>
      </c>
      <c r="AP343" s="15">
        <v>5.2768493150999998</v>
      </c>
      <c r="AQ343" s="15">
        <v>100</v>
      </c>
      <c r="AU343" s="64">
        <v>309</v>
      </c>
      <c r="AV343" s="15">
        <v>173.38689826999999</v>
      </c>
      <c r="AW343" s="15">
        <v>35.311063623000003</v>
      </c>
      <c r="AX343" s="15">
        <v>70.240866820999997</v>
      </c>
      <c r="AY343" s="15">
        <v>108.01108017999999</v>
      </c>
      <c r="AZ343" s="15">
        <v>6.6931506849</v>
      </c>
      <c r="BA343" s="15">
        <v>144.67749773</v>
      </c>
      <c r="BB343" s="15">
        <v>78.787079641999995</v>
      </c>
      <c r="BC343" s="15">
        <v>48.615539943000002</v>
      </c>
      <c r="BD343" s="15">
        <v>4.9179284273999997</v>
      </c>
      <c r="BE343" s="15">
        <v>97</v>
      </c>
    </row>
    <row r="344" spans="5:57">
      <c r="E344" s="64">
        <v>310</v>
      </c>
      <c r="F344" s="15">
        <v>250.87999984999999</v>
      </c>
      <c r="G344" s="15">
        <v>70.960056305999998</v>
      </c>
      <c r="H344" s="15">
        <v>121.29355507</v>
      </c>
      <c r="I344" s="15">
        <v>174.50336386000001</v>
      </c>
      <c r="J344" s="15">
        <v>6.6931506849</v>
      </c>
      <c r="K344" s="15">
        <v>24.051250401000001</v>
      </c>
      <c r="L344" s="15">
        <v>151.83465888000001</v>
      </c>
      <c r="M344" s="15">
        <v>256.86860674000002</v>
      </c>
      <c r="N344" s="15">
        <v>7.0575271479000001</v>
      </c>
      <c r="O344" s="15">
        <v>116</v>
      </c>
      <c r="S344" s="64">
        <v>310</v>
      </c>
      <c r="T344" s="15">
        <v>204.33110099999999</v>
      </c>
      <c r="U344" s="15">
        <v>52.91428818</v>
      </c>
      <c r="V344" s="15">
        <v>82.925396292000002</v>
      </c>
      <c r="W344" s="15">
        <v>97.327546518000005</v>
      </c>
      <c r="X344" s="15">
        <v>6.6931506849</v>
      </c>
      <c r="Y344" s="15">
        <v>249.3423554</v>
      </c>
      <c r="Z344" s="15">
        <v>98.515214690999997</v>
      </c>
      <c r="AA344" s="15">
        <v>80.974841788000006</v>
      </c>
      <c r="AB344" s="15">
        <v>5.8192468137000004</v>
      </c>
      <c r="AC344" s="15">
        <v>101</v>
      </c>
      <c r="AG344" s="64">
        <v>310</v>
      </c>
      <c r="AH344" s="15">
        <v>169.10372901</v>
      </c>
      <c r="AI344" s="15">
        <v>44.516593155000002</v>
      </c>
      <c r="AJ344" s="15">
        <v>84.313179628</v>
      </c>
      <c r="AK344" s="15">
        <v>118.44980373999999</v>
      </c>
      <c r="AL344" s="15">
        <v>6.6931506849</v>
      </c>
      <c r="AM344" s="15">
        <v>105.41655319</v>
      </c>
      <c r="AN344" s="15">
        <v>78.902948531000007</v>
      </c>
      <c r="AO344" s="15">
        <v>165.70094234999999</v>
      </c>
      <c r="AP344" s="15">
        <v>5.2768493150999998</v>
      </c>
      <c r="AQ344" s="15">
        <v>101</v>
      </c>
      <c r="AU344" s="64">
        <v>310</v>
      </c>
      <c r="AV344" s="15">
        <v>171.40797135</v>
      </c>
      <c r="AW344" s="15">
        <v>35.111507435</v>
      </c>
      <c r="AX344" s="15">
        <v>70.163039261999998</v>
      </c>
      <c r="AY344" s="15">
        <v>107.86221104000001</v>
      </c>
      <c r="AZ344" s="15">
        <v>6.6931506849</v>
      </c>
      <c r="BA344" s="15">
        <v>144.71831324999999</v>
      </c>
      <c r="BB344" s="15">
        <v>78.800032705999996</v>
      </c>
      <c r="BC344" s="15">
        <v>48.798885998000003</v>
      </c>
      <c r="BD344" s="15">
        <v>4.9179284273999997</v>
      </c>
      <c r="BE344" s="15">
        <v>97</v>
      </c>
    </row>
    <row r="345" spans="5:57">
      <c r="E345" s="64">
        <v>311</v>
      </c>
      <c r="F345" s="15">
        <v>248.18105369</v>
      </c>
      <c r="G345" s="15">
        <v>70.733591856000004</v>
      </c>
      <c r="H345" s="15">
        <v>120.96143271</v>
      </c>
      <c r="I345" s="15">
        <v>174.23816013000001</v>
      </c>
      <c r="J345" s="15">
        <v>6.6931506849</v>
      </c>
      <c r="K345" s="15">
        <v>24.057286382000001</v>
      </c>
      <c r="L345" s="15">
        <v>151.78765422999999</v>
      </c>
      <c r="M345" s="15">
        <v>257.32503789999998</v>
      </c>
      <c r="N345" s="15">
        <v>7.0575271479000001</v>
      </c>
      <c r="O345" s="15">
        <v>117</v>
      </c>
      <c r="S345" s="64">
        <v>311</v>
      </c>
      <c r="T345" s="15">
        <v>202.13553121999999</v>
      </c>
      <c r="U345" s="15">
        <v>52.690674299000001</v>
      </c>
      <c r="V345" s="15">
        <v>82.720989430000003</v>
      </c>
      <c r="W345" s="15">
        <v>97.332209277999993</v>
      </c>
      <c r="X345" s="15">
        <v>6.6931506849</v>
      </c>
      <c r="Y345" s="15">
        <v>249.75221907</v>
      </c>
      <c r="Z345" s="15">
        <v>98.511889952000004</v>
      </c>
      <c r="AA345" s="15">
        <v>81.330040178999994</v>
      </c>
      <c r="AB345" s="15">
        <v>5.8192468137000004</v>
      </c>
      <c r="AC345" s="15">
        <v>101</v>
      </c>
      <c r="AG345" s="64">
        <v>311</v>
      </c>
      <c r="AH345" s="15">
        <v>167.24809751000001</v>
      </c>
      <c r="AI345" s="15">
        <v>44.340499539</v>
      </c>
      <c r="AJ345" s="15">
        <v>84.060043897</v>
      </c>
      <c r="AK345" s="15">
        <v>118.28596862000001</v>
      </c>
      <c r="AL345" s="15">
        <v>6.6931506849</v>
      </c>
      <c r="AM345" s="15">
        <v>105.45268556000001</v>
      </c>
      <c r="AN345" s="15">
        <v>78.878488074000003</v>
      </c>
      <c r="AO345" s="15">
        <v>166.16058448999999</v>
      </c>
      <c r="AP345" s="15">
        <v>5.2768493150999998</v>
      </c>
      <c r="AQ345" s="15">
        <v>101</v>
      </c>
      <c r="AU345" s="64">
        <v>311</v>
      </c>
      <c r="AV345" s="15">
        <v>169.58391157</v>
      </c>
      <c r="AW345" s="15">
        <v>34.894175206</v>
      </c>
      <c r="AX345" s="15">
        <v>69.958014386000002</v>
      </c>
      <c r="AY345" s="15">
        <v>107.70344812</v>
      </c>
      <c r="AZ345" s="15">
        <v>6.6931506849</v>
      </c>
      <c r="BA345" s="15">
        <v>144.75780939000001</v>
      </c>
      <c r="BB345" s="15">
        <v>78.808182412999997</v>
      </c>
      <c r="BC345" s="15">
        <v>48.975366233000003</v>
      </c>
      <c r="BD345" s="15">
        <v>4.9179284273999997</v>
      </c>
      <c r="BE345" s="15">
        <v>97</v>
      </c>
    </row>
    <row r="346" spans="5:57">
      <c r="E346" s="64">
        <v>312</v>
      </c>
      <c r="F346" s="15">
        <v>245.58869335</v>
      </c>
      <c r="G346" s="15">
        <v>70.440414464</v>
      </c>
      <c r="H346" s="15">
        <v>120.58943746</v>
      </c>
      <c r="I346" s="15">
        <v>173.97295639000001</v>
      </c>
      <c r="J346" s="15">
        <v>6.6931506849</v>
      </c>
      <c r="K346" s="15">
        <v>24.062943524000001</v>
      </c>
      <c r="L346" s="15">
        <v>151.72871043999999</v>
      </c>
      <c r="M346" s="15">
        <v>257.74294531999999</v>
      </c>
      <c r="N346" s="15">
        <v>7.0575271479000001</v>
      </c>
      <c r="O346" s="15">
        <v>119</v>
      </c>
      <c r="S346" s="64">
        <v>312</v>
      </c>
      <c r="T346" s="15">
        <v>200.18376393</v>
      </c>
      <c r="U346" s="15">
        <v>52.397691623999997</v>
      </c>
      <c r="V346" s="15">
        <v>82.409333881999999</v>
      </c>
      <c r="W346" s="15">
        <v>97.269687028000007</v>
      </c>
      <c r="X346" s="15">
        <v>6.6931506849</v>
      </c>
      <c r="Y346" s="15">
        <v>250.14977879</v>
      </c>
      <c r="Z346" s="15">
        <v>98.501148576000006</v>
      </c>
      <c r="AA346" s="15">
        <v>81.670148769999997</v>
      </c>
      <c r="AB346" s="15">
        <v>5.8192468137000004</v>
      </c>
      <c r="AC346" s="15">
        <v>101</v>
      </c>
      <c r="AG346" s="64">
        <v>312</v>
      </c>
      <c r="AH346" s="15">
        <v>165.51436692999999</v>
      </c>
      <c r="AI346" s="15">
        <v>44.104288027999999</v>
      </c>
      <c r="AJ346" s="15">
        <v>83.806295035000005</v>
      </c>
      <c r="AK346" s="15">
        <v>118.06096362</v>
      </c>
      <c r="AL346" s="15">
        <v>6.6931506849</v>
      </c>
      <c r="AM346" s="15">
        <v>105.48697192</v>
      </c>
      <c r="AN346" s="15">
        <v>78.848385731999997</v>
      </c>
      <c r="AO346" s="15">
        <v>166.59484391000001</v>
      </c>
      <c r="AP346" s="15">
        <v>5.2768493150999998</v>
      </c>
      <c r="AQ346" s="15">
        <v>101</v>
      </c>
      <c r="AU346" s="64">
        <v>312</v>
      </c>
      <c r="AV346" s="15">
        <v>167.79382860999999</v>
      </c>
      <c r="AW346" s="15">
        <v>34.664397221000002</v>
      </c>
      <c r="AX346" s="15">
        <v>69.787293844000004</v>
      </c>
      <c r="AY346" s="15">
        <v>107.4888498</v>
      </c>
      <c r="AZ346" s="15">
        <v>6.6931506849</v>
      </c>
      <c r="BA346" s="15">
        <v>144.79591692</v>
      </c>
      <c r="BB346" s="15">
        <v>78.811182453000001</v>
      </c>
      <c r="BC346" s="15">
        <v>49.144592647000003</v>
      </c>
      <c r="BD346" s="15">
        <v>4.9179284273999997</v>
      </c>
      <c r="BE346" s="15">
        <v>98</v>
      </c>
    </row>
    <row r="347" spans="5:57">
      <c r="E347" s="64">
        <v>313</v>
      </c>
      <c r="F347" s="15">
        <v>242.96120550000001</v>
      </c>
      <c r="G347" s="15">
        <v>70.203328368000001</v>
      </c>
      <c r="H347" s="15">
        <v>120.23380667000001</v>
      </c>
      <c r="I347" s="15">
        <v>173.67042441000001</v>
      </c>
      <c r="J347" s="15">
        <v>6.6931506849</v>
      </c>
      <c r="K347" s="15">
        <v>24.068199925999998</v>
      </c>
      <c r="L347" s="15">
        <v>151.65719243999999</v>
      </c>
      <c r="M347" s="15">
        <v>258.12060689999998</v>
      </c>
      <c r="N347" s="15">
        <v>7.0575271479000001</v>
      </c>
      <c r="O347" s="15">
        <v>120</v>
      </c>
      <c r="S347" s="64">
        <v>313</v>
      </c>
      <c r="T347" s="15">
        <v>198.21764293999999</v>
      </c>
      <c r="U347" s="15">
        <v>52.084201952999997</v>
      </c>
      <c r="V347" s="15">
        <v>82.079951937999994</v>
      </c>
      <c r="W347" s="15">
        <v>97.259751867000006</v>
      </c>
      <c r="X347" s="15">
        <v>6.6931506849</v>
      </c>
      <c r="Y347" s="15">
        <v>250.53432072000001</v>
      </c>
      <c r="Z347" s="15">
        <v>98.482543746000005</v>
      </c>
      <c r="AA347" s="15">
        <v>81.994350749000006</v>
      </c>
      <c r="AB347" s="15">
        <v>5.8192468137000004</v>
      </c>
      <c r="AC347" s="15">
        <v>102</v>
      </c>
      <c r="AG347" s="64">
        <v>313</v>
      </c>
      <c r="AH347" s="15">
        <v>163.73447007999999</v>
      </c>
      <c r="AI347" s="15">
        <v>43.896810919000004</v>
      </c>
      <c r="AJ347" s="15">
        <v>83.551715586</v>
      </c>
      <c r="AK347" s="15">
        <v>117.85422106</v>
      </c>
      <c r="AL347" s="15">
        <v>6.6931506849</v>
      </c>
      <c r="AM347" s="15">
        <v>105.51937687</v>
      </c>
      <c r="AN347" s="15">
        <v>78.812304448999996</v>
      </c>
      <c r="AO347" s="15">
        <v>167.00256342</v>
      </c>
      <c r="AP347" s="15">
        <v>5.2768493150999998</v>
      </c>
      <c r="AQ347" s="15">
        <v>102</v>
      </c>
      <c r="AU347" s="64">
        <v>313</v>
      </c>
      <c r="AV347" s="15">
        <v>166.0240043</v>
      </c>
      <c r="AW347" s="15">
        <v>34.440092268999997</v>
      </c>
      <c r="AX347" s="15">
        <v>69.531873469999994</v>
      </c>
      <c r="AY347" s="15">
        <v>107.33321961999999</v>
      </c>
      <c r="AZ347" s="15">
        <v>6.6931506849</v>
      </c>
      <c r="BA347" s="15">
        <v>144.83256660999999</v>
      </c>
      <c r="BB347" s="15">
        <v>78.808686515000005</v>
      </c>
      <c r="BC347" s="15">
        <v>49.306177241</v>
      </c>
      <c r="BD347" s="15">
        <v>4.9179284273999997</v>
      </c>
      <c r="BE347" s="15">
        <v>98</v>
      </c>
    </row>
    <row r="348" spans="5:57">
      <c r="E348" s="64">
        <v>314</v>
      </c>
      <c r="F348" s="15">
        <v>240.39042598</v>
      </c>
      <c r="G348" s="15">
        <v>70.043651048000001</v>
      </c>
      <c r="H348" s="15">
        <v>119.80335195000001</v>
      </c>
      <c r="I348" s="15">
        <v>173.30859925999999</v>
      </c>
      <c r="J348" s="15">
        <v>6.6931506849</v>
      </c>
      <c r="K348" s="15">
        <v>24.073033685999999</v>
      </c>
      <c r="L348" s="15">
        <v>151.57246516999999</v>
      </c>
      <c r="M348" s="15">
        <v>258.45630055999999</v>
      </c>
      <c r="N348" s="15">
        <v>7.0575271479000001</v>
      </c>
      <c r="O348" s="15">
        <v>121</v>
      </c>
      <c r="S348" s="64">
        <v>314</v>
      </c>
      <c r="T348" s="15">
        <v>196.15935381</v>
      </c>
      <c r="U348" s="15">
        <v>51.896245231000002</v>
      </c>
      <c r="V348" s="15">
        <v>81.709404047000007</v>
      </c>
      <c r="W348" s="15">
        <v>97.257617855000007</v>
      </c>
      <c r="X348" s="15">
        <v>6.6931506849</v>
      </c>
      <c r="Y348" s="15">
        <v>250.90513103999999</v>
      </c>
      <c r="Z348" s="15">
        <v>98.455628645000004</v>
      </c>
      <c r="AA348" s="15">
        <v>82.301829303000005</v>
      </c>
      <c r="AB348" s="15">
        <v>5.8192468137000004</v>
      </c>
      <c r="AC348" s="15">
        <v>102</v>
      </c>
      <c r="AG348" s="64">
        <v>314</v>
      </c>
      <c r="AH348" s="15">
        <v>162.08360653</v>
      </c>
      <c r="AI348" s="15">
        <v>43.752981634999998</v>
      </c>
      <c r="AJ348" s="15">
        <v>83.068035308999995</v>
      </c>
      <c r="AK348" s="15">
        <v>117.68389822</v>
      </c>
      <c r="AL348" s="15">
        <v>6.6931506849</v>
      </c>
      <c r="AM348" s="15">
        <v>105.54986497</v>
      </c>
      <c r="AN348" s="15">
        <v>78.769907165000006</v>
      </c>
      <c r="AO348" s="15">
        <v>167.38258586000001</v>
      </c>
      <c r="AP348" s="15">
        <v>5.2768493150999998</v>
      </c>
      <c r="AQ348" s="15">
        <v>102</v>
      </c>
      <c r="AU348" s="64">
        <v>314</v>
      </c>
      <c r="AV348" s="15">
        <v>164.32288467000001</v>
      </c>
      <c r="AW348" s="15">
        <v>34.224821425999998</v>
      </c>
      <c r="AX348" s="15">
        <v>69.198714305999999</v>
      </c>
      <c r="AY348" s="15">
        <v>107.17758945</v>
      </c>
      <c r="AZ348" s="15">
        <v>6.6931506849</v>
      </c>
      <c r="BA348" s="15">
        <v>144.86768925000001</v>
      </c>
      <c r="BB348" s="15">
        <v>78.800348288999999</v>
      </c>
      <c r="BC348" s="15">
        <v>49.459732013999997</v>
      </c>
      <c r="BD348" s="15">
        <v>4.9179284273999997</v>
      </c>
      <c r="BE348" s="15">
        <v>99</v>
      </c>
    </row>
    <row r="349" spans="5:57">
      <c r="E349" s="64">
        <v>315</v>
      </c>
      <c r="F349" s="15">
        <v>237.68577912000001</v>
      </c>
      <c r="G349" s="15">
        <v>69.810213626000007</v>
      </c>
      <c r="H349" s="15">
        <v>119.50821689</v>
      </c>
      <c r="I349" s="15">
        <v>173.01908189</v>
      </c>
      <c r="J349" s="15">
        <v>6.6931506849</v>
      </c>
      <c r="K349" s="15">
        <v>24.077422905999999</v>
      </c>
      <c r="L349" s="15">
        <v>151.47389357</v>
      </c>
      <c r="M349" s="15">
        <v>258.74830422000002</v>
      </c>
      <c r="N349" s="15">
        <v>7.0575271479000001</v>
      </c>
      <c r="O349" s="15">
        <v>123</v>
      </c>
      <c r="S349" s="64">
        <v>315</v>
      </c>
      <c r="T349" s="15">
        <v>193.97244825000001</v>
      </c>
      <c r="U349" s="15">
        <v>51.715838986999998</v>
      </c>
      <c r="V349" s="15">
        <v>81.459922098999996</v>
      </c>
      <c r="W349" s="15">
        <v>97.255483842000004</v>
      </c>
      <c r="X349" s="15">
        <v>6.6931506849</v>
      </c>
      <c r="Y349" s="15">
        <v>251.26149594</v>
      </c>
      <c r="Z349" s="15">
        <v>98.419956455999994</v>
      </c>
      <c r="AA349" s="15">
        <v>82.591767617000002</v>
      </c>
      <c r="AB349" s="15">
        <v>5.8192468137000004</v>
      </c>
      <c r="AC349" s="15">
        <v>103</v>
      </c>
      <c r="AG349" s="64">
        <v>315</v>
      </c>
      <c r="AH349" s="15">
        <v>160.19234982</v>
      </c>
      <c r="AI349" s="15">
        <v>43.546431194999997</v>
      </c>
      <c r="AJ349" s="15">
        <v>82.887469350000003</v>
      </c>
      <c r="AK349" s="15">
        <v>117.51357538000001</v>
      </c>
      <c r="AL349" s="15">
        <v>6.6931506849</v>
      </c>
      <c r="AM349" s="15">
        <v>105.5784008</v>
      </c>
      <c r="AN349" s="15">
        <v>78.720856823999995</v>
      </c>
      <c r="AO349" s="15">
        <v>167.73375406</v>
      </c>
      <c r="AP349" s="15">
        <v>5.2768493150999998</v>
      </c>
      <c r="AQ349" s="15">
        <v>103</v>
      </c>
      <c r="AU349" s="64">
        <v>315</v>
      </c>
      <c r="AV349" s="15">
        <v>162.57256828999999</v>
      </c>
      <c r="AW349" s="15">
        <v>33.900814226999998</v>
      </c>
      <c r="AX349" s="15">
        <v>69.023488251000003</v>
      </c>
      <c r="AY349" s="15">
        <v>107.02195928</v>
      </c>
      <c r="AZ349" s="15">
        <v>6.6931506849</v>
      </c>
      <c r="BA349" s="15">
        <v>144.90121561999999</v>
      </c>
      <c r="BB349" s="15">
        <v>78.785821463000005</v>
      </c>
      <c r="BC349" s="15">
        <v>49.604868967000002</v>
      </c>
      <c r="BD349" s="15">
        <v>4.9179284273999997</v>
      </c>
      <c r="BE349" s="15">
        <v>99</v>
      </c>
    </row>
    <row r="350" spans="5:57">
      <c r="E350" s="64">
        <v>316</v>
      </c>
      <c r="F350" s="15">
        <v>234.90343995000001</v>
      </c>
      <c r="G350" s="15">
        <v>69.608184365</v>
      </c>
      <c r="H350" s="15">
        <v>119.24260536</v>
      </c>
      <c r="I350" s="15">
        <v>172.74632513</v>
      </c>
      <c r="J350" s="15">
        <v>6.6931506849</v>
      </c>
      <c r="K350" s="15">
        <v>24.081345682999999</v>
      </c>
      <c r="L350" s="15">
        <v>151.36084256999999</v>
      </c>
      <c r="M350" s="15">
        <v>258.99489578999999</v>
      </c>
      <c r="N350" s="15">
        <v>7.0575271479000001</v>
      </c>
      <c r="O350" s="15">
        <v>124</v>
      </c>
      <c r="S350" s="64">
        <v>316</v>
      </c>
      <c r="T350" s="15">
        <v>191.82439936</v>
      </c>
      <c r="U350" s="15">
        <v>51.465212207999997</v>
      </c>
      <c r="V350" s="15">
        <v>81.241804024999993</v>
      </c>
      <c r="W350" s="15">
        <v>97.253349829000001</v>
      </c>
      <c r="X350" s="15">
        <v>6.6931506849</v>
      </c>
      <c r="Y350" s="15">
        <v>251.60270159000001</v>
      </c>
      <c r="Z350" s="15">
        <v>98.375080362999995</v>
      </c>
      <c r="AA350" s="15">
        <v>82.863348880000004</v>
      </c>
      <c r="AB350" s="15">
        <v>5.8192468137000004</v>
      </c>
      <c r="AC350" s="15">
        <v>103</v>
      </c>
      <c r="AG350" s="64">
        <v>316</v>
      </c>
      <c r="AH350" s="15">
        <v>158.32201219000001</v>
      </c>
      <c r="AI350" s="15">
        <v>43.405413009999997</v>
      </c>
      <c r="AJ350" s="15">
        <v>82.620452048999994</v>
      </c>
      <c r="AK350" s="15">
        <v>117.34325253</v>
      </c>
      <c r="AL350" s="15">
        <v>6.6931506849</v>
      </c>
      <c r="AM350" s="15">
        <v>105.60494891</v>
      </c>
      <c r="AN350" s="15">
        <v>78.664816367</v>
      </c>
      <c r="AO350" s="15">
        <v>168.05491085</v>
      </c>
      <c r="AP350" s="15">
        <v>5.2768493150999998</v>
      </c>
      <c r="AQ350" s="15">
        <v>103</v>
      </c>
      <c r="AU350" s="64">
        <v>316</v>
      </c>
      <c r="AV350" s="15">
        <v>160.70171389000001</v>
      </c>
      <c r="AW350" s="15">
        <v>33.691822115999997</v>
      </c>
      <c r="AX350" s="15">
        <v>68.853785127999998</v>
      </c>
      <c r="AY350" s="15">
        <v>106.86632911</v>
      </c>
      <c r="AZ350" s="15">
        <v>6.6931506849</v>
      </c>
      <c r="BA350" s="15">
        <v>144.93307648999999</v>
      </c>
      <c r="BB350" s="15">
        <v>78.764759726999998</v>
      </c>
      <c r="BC350" s="15">
        <v>49.741200098999997</v>
      </c>
      <c r="BD350" s="15">
        <v>4.9179284273999997</v>
      </c>
      <c r="BE350" s="15">
        <v>99</v>
      </c>
    </row>
    <row r="351" spans="5:57">
      <c r="E351" s="64">
        <v>317</v>
      </c>
      <c r="F351" s="15">
        <v>232.34128412999999</v>
      </c>
      <c r="G351" s="15">
        <v>69.433015431000001</v>
      </c>
      <c r="H351" s="15">
        <v>118.72995017</v>
      </c>
      <c r="I351" s="15">
        <v>172.47356836</v>
      </c>
      <c r="J351" s="15">
        <v>6.6931506849</v>
      </c>
      <c r="K351" s="15">
        <v>24.084780118000001</v>
      </c>
      <c r="L351" s="15">
        <v>151.23267709999999</v>
      </c>
      <c r="M351" s="15">
        <v>259.19435318000001</v>
      </c>
      <c r="N351" s="15">
        <v>7.0575271479000001</v>
      </c>
      <c r="O351" s="15">
        <v>125</v>
      </c>
      <c r="S351" s="64">
        <v>317</v>
      </c>
      <c r="T351" s="15">
        <v>189.60851865999999</v>
      </c>
      <c r="U351" s="15">
        <v>51.285600817000002</v>
      </c>
      <c r="V351" s="15">
        <v>81.020502363000006</v>
      </c>
      <c r="W351" s="15">
        <v>97.251215817000002</v>
      </c>
      <c r="X351" s="15">
        <v>6.6931506849</v>
      </c>
      <c r="Y351" s="15">
        <v>251.92803418</v>
      </c>
      <c r="Z351" s="15">
        <v>98.320553547000003</v>
      </c>
      <c r="AA351" s="15">
        <v>83.115756277000003</v>
      </c>
      <c r="AB351" s="15">
        <v>5.8192468137000004</v>
      </c>
      <c r="AC351" s="15">
        <v>104</v>
      </c>
      <c r="AG351" s="64">
        <v>317</v>
      </c>
      <c r="AH351" s="15">
        <v>156.38296287</v>
      </c>
      <c r="AI351" s="15">
        <v>43.266724136999997</v>
      </c>
      <c r="AJ351" s="15">
        <v>82.419817120000005</v>
      </c>
      <c r="AK351" s="15">
        <v>117.17292969</v>
      </c>
      <c r="AL351" s="15">
        <v>6.6931506849</v>
      </c>
      <c r="AM351" s="15">
        <v>105.62947389999999</v>
      </c>
      <c r="AN351" s="15">
        <v>78.601448738000002</v>
      </c>
      <c r="AO351" s="15">
        <v>168.34489907</v>
      </c>
      <c r="AP351" s="15">
        <v>5.2768493150999998</v>
      </c>
      <c r="AQ351" s="15">
        <v>104</v>
      </c>
      <c r="AU351" s="64">
        <v>317</v>
      </c>
      <c r="AV351" s="15">
        <v>158.81689635999999</v>
      </c>
      <c r="AW351" s="15">
        <v>33.517392905999998</v>
      </c>
      <c r="AX351" s="15">
        <v>68.663482238</v>
      </c>
      <c r="AY351" s="15">
        <v>106.71069893000001</v>
      </c>
      <c r="AZ351" s="15">
        <v>6.6931506849</v>
      </c>
      <c r="BA351" s="15">
        <v>144.96320263999999</v>
      </c>
      <c r="BB351" s="15">
        <v>78.736816770000004</v>
      </c>
      <c r="BC351" s="15">
        <v>49.868337412000002</v>
      </c>
      <c r="BD351" s="15">
        <v>4.9179284273999997</v>
      </c>
      <c r="BE351" s="15">
        <v>100</v>
      </c>
    </row>
    <row r="352" spans="5:57">
      <c r="E352" s="64">
        <v>318</v>
      </c>
      <c r="F352" s="15">
        <v>229.57679275999999</v>
      </c>
      <c r="G352" s="15">
        <v>69.113836609000003</v>
      </c>
      <c r="H352" s="15">
        <v>118.56364041</v>
      </c>
      <c r="I352" s="15">
        <v>172.20081160000001</v>
      </c>
      <c r="J352" s="15">
        <v>6.6931506849</v>
      </c>
      <c r="K352" s="15">
        <v>24.087704308999999</v>
      </c>
      <c r="L352" s="15">
        <v>151.0887621</v>
      </c>
      <c r="M352" s="15">
        <v>259.34495430999999</v>
      </c>
      <c r="N352" s="15">
        <v>7.0575271479000001</v>
      </c>
      <c r="O352" s="15">
        <v>126</v>
      </c>
      <c r="S352" s="64">
        <v>318</v>
      </c>
      <c r="T352" s="15">
        <v>187.33648282999999</v>
      </c>
      <c r="U352" s="15">
        <v>51.110544146000002</v>
      </c>
      <c r="V352" s="15">
        <v>80.850801114999996</v>
      </c>
      <c r="W352" s="15">
        <v>97.249081803999999</v>
      </c>
      <c r="X352" s="15">
        <v>6.6931506849</v>
      </c>
      <c r="Y352" s="15">
        <v>252.23677988</v>
      </c>
      <c r="Z352" s="15">
        <v>98.255929191999996</v>
      </c>
      <c r="AA352" s="15">
        <v>83.348172994999999</v>
      </c>
      <c r="AB352" s="15">
        <v>5.8192468137000004</v>
      </c>
      <c r="AC352" s="15">
        <v>104</v>
      </c>
      <c r="AG352" s="64">
        <v>318</v>
      </c>
      <c r="AH352" s="15">
        <v>154.52677446999999</v>
      </c>
      <c r="AI352" s="15">
        <v>43.079934801999997</v>
      </c>
      <c r="AJ352" s="15">
        <v>82.184421748000005</v>
      </c>
      <c r="AK352" s="15">
        <v>117.00260685000001</v>
      </c>
      <c r="AL352" s="15">
        <v>6.6931506849</v>
      </c>
      <c r="AM352" s="15">
        <v>105.65194033</v>
      </c>
      <c r="AN352" s="15">
        <v>78.530416877999997</v>
      </c>
      <c r="AO352" s="15">
        <v>168.60256153</v>
      </c>
      <c r="AP352" s="15">
        <v>5.2768493150999998</v>
      </c>
      <c r="AQ352" s="15">
        <v>104</v>
      </c>
      <c r="AU352" s="64">
        <v>318</v>
      </c>
      <c r="AV352" s="15">
        <v>156.84319119</v>
      </c>
      <c r="AW352" s="15">
        <v>33.388047987999997</v>
      </c>
      <c r="AX352" s="15">
        <v>68.516982683999998</v>
      </c>
      <c r="AY352" s="15">
        <v>106.55506876</v>
      </c>
      <c r="AZ352" s="15">
        <v>6.6931506849</v>
      </c>
      <c r="BA352" s="15">
        <v>144.99152486</v>
      </c>
      <c r="BB352" s="15">
        <v>78.701646280999995</v>
      </c>
      <c r="BC352" s="15">
        <v>49.985892904000004</v>
      </c>
      <c r="BD352" s="15">
        <v>4.9179284273999997</v>
      </c>
      <c r="BE352" s="15">
        <v>100</v>
      </c>
    </row>
    <row r="353" spans="5:57">
      <c r="E353" s="64">
        <v>319</v>
      </c>
      <c r="F353" s="15">
        <v>227.00617876000001</v>
      </c>
      <c r="G353" s="15">
        <v>68.763774476999998</v>
      </c>
      <c r="H353" s="15">
        <v>118.23433659</v>
      </c>
      <c r="I353" s="15">
        <v>171.92805483999999</v>
      </c>
      <c r="J353" s="15">
        <v>6.6931506849</v>
      </c>
      <c r="K353" s="15">
        <v>24.090096356</v>
      </c>
      <c r="L353" s="15">
        <v>150.92846248999999</v>
      </c>
      <c r="M353" s="15">
        <v>259.44497709000001</v>
      </c>
      <c r="N353" s="15">
        <v>7.0575271479000001</v>
      </c>
      <c r="O353" s="15">
        <v>128</v>
      </c>
      <c r="S353" s="64">
        <v>319</v>
      </c>
      <c r="T353" s="15">
        <v>184.99565645000001</v>
      </c>
      <c r="U353" s="15">
        <v>50.977620964000003</v>
      </c>
      <c r="V353" s="15">
        <v>80.707756923999995</v>
      </c>
      <c r="W353" s="15">
        <v>97.246947790999997</v>
      </c>
      <c r="X353" s="15">
        <v>6.6931506849</v>
      </c>
      <c r="Y353" s="15">
        <v>252.52822487</v>
      </c>
      <c r="Z353" s="15">
        <v>98.180760480999993</v>
      </c>
      <c r="AA353" s="15">
        <v>83.559782221000006</v>
      </c>
      <c r="AB353" s="15">
        <v>5.8192468137000004</v>
      </c>
      <c r="AC353" s="15">
        <v>104</v>
      </c>
      <c r="AG353" s="64">
        <v>319</v>
      </c>
      <c r="AH353" s="15">
        <v>152.60215782</v>
      </c>
      <c r="AI353" s="15">
        <v>42.961243007999997</v>
      </c>
      <c r="AJ353" s="15">
        <v>81.949357071999998</v>
      </c>
      <c r="AK353" s="15">
        <v>116.832284</v>
      </c>
      <c r="AL353" s="15">
        <v>6.6931506849</v>
      </c>
      <c r="AM353" s="15">
        <v>105.67231276</v>
      </c>
      <c r="AN353" s="15">
        <v>78.451383729</v>
      </c>
      <c r="AO353" s="15">
        <v>168.82674108000001</v>
      </c>
      <c r="AP353" s="15">
        <v>5.2768493150999998</v>
      </c>
      <c r="AQ353" s="15">
        <v>104</v>
      </c>
      <c r="AU353" s="64">
        <v>319</v>
      </c>
      <c r="AV353" s="15">
        <v>155.00678847</v>
      </c>
      <c r="AW353" s="15">
        <v>33.206931116</v>
      </c>
      <c r="AX353" s="15">
        <v>68.284952642999997</v>
      </c>
      <c r="AY353" s="15">
        <v>106.39943859</v>
      </c>
      <c r="AZ353" s="15">
        <v>6.6931506849</v>
      </c>
      <c r="BA353" s="15">
        <v>145.01797390999999</v>
      </c>
      <c r="BB353" s="15">
        <v>78.658901950000001</v>
      </c>
      <c r="BC353" s="15">
        <v>50.093478576999999</v>
      </c>
      <c r="BD353" s="15">
        <v>4.9179284273999997</v>
      </c>
      <c r="BE353" s="15">
        <v>100</v>
      </c>
    </row>
    <row r="354" spans="5:57">
      <c r="E354" s="64">
        <v>320</v>
      </c>
      <c r="F354" s="15">
        <v>224.26845384000001</v>
      </c>
      <c r="G354" s="15">
        <v>68.550448622000005</v>
      </c>
      <c r="H354" s="15">
        <v>117.93540741</v>
      </c>
      <c r="I354" s="15">
        <v>171.65529807999999</v>
      </c>
      <c r="J354" s="15">
        <v>6.6931506849</v>
      </c>
      <c r="K354" s="15">
        <v>24.091934359</v>
      </c>
      <c r="L354" s="15">
        <v>150.75114321999999</v>
      </c>
      <c r="M354" s="15">
        <v>259.49269943000002</v>
      </c>
      <c r="N354" s="15">
        <v>7.0575271479000001</v>
      </c>
      <c r="O354" s="15">
        <v>129</v>
      </c>
      <c r="S354" s="64">
        <v>320</v>
      </c>
      <c r="T354" s="15">
        <v>182.79702967</v>
      </c>
      <c r="U354" s="15">
        <v>50.807241711000003</v>
      </c>
      <c r="V354" s="15">
        <v>80.459969209999997</v>
      </c>
      <c r="W354" s="15">
        <v>97.244813778999998</v>
      </c>
      <c r="X354" s="15">
        <v>6.6931506849</v>
      </c>
      <c r="Y354" s="15">
        <v>252.80165534</v>
      </c>
      <c r="Z354" s="15">
        <v>98.094600596000006</v>
      </c>
      <c r="AA354" s="15">
        <v>83.749767141000007</v>
      </c>
      <c r="AB354" s="15">
        <v>5.8192468137000004</v>
      </c>
      <c r="AC354" s="15">
        <v>105</v>
      </c>
      <c r="AG354" s="64">
        <v>320</v>
      </c>
      <c r="AH354" s="15">
        <v>150.63250287</v>
      </c>
      <c r="AI354" s="15">
        <v>42.812587540000003</v>
      </c>
      <c r="AJ354" s="15">
        <v>81.789294373999994</v>
      </c>
      <c r="AK354" s="15">
        <v>116.66196116</v>
      </c>
      <c r="AL354" s="15">
        <v>6.6931506849</v>
      </c>
      <c r="AM354" s="15">
        <v>105.69055578</v>
      </c>
      <c r="AN354" s="15">
        <v>78.364012235000004</v>
      </c>
      <c r="AO354" s="15">
        <v>169.01628055</v>
      </c>
      <c r="AP354" s="15">
        <v>5.2768493150999998</v>
      </c>
      <c r="AQ354" s="15">
        <v>105</v>
      </c>
      <c r="AU354" s="64">
        <v>320</v>
      </c>
      <c r="AV354" s="15">
        <v>153.02315482</v>
      </c>
      <c r="AW354" s="15">
        <v>33.068586019000001</v>
      </c>
      <c r="AX354" s="15">
        <v>68.157381752999996</v>
      </c>
      <c r="AY354" s="15">
        <v>106.24380841999999</v>
      </c>
      <c r="AZ354" s="15">
        <v>6.6931506849</v>
      </c>
      <c r="BA354" s="15">
        <v>145.04248057999999</v>
      </c>
      <c r="BB354" s="15">
        <v>78.608237466000006</v>
      </c>
      <c r="BC354" s="15">
        <v>50.190706429000002</v>
      </c>
      <c r="BD354" s="15">
        <v>4.9179284273999997</v>
      </c>
      <c r="BE354" s="15">
        <v>101</v>
      </c>
    </row>
    <row r="355" spans="5:57">
      <c r="E355" s="64">
        <v>321</v>
      </c>
      <c r="F355" s="15">
        <v>221.85677006</v>
      </c>
      <c r="G355" s="15">
        <v>68.184545452999998</v>
      </c>
      <c r="H355" s="15">
        <v>117.46301441999999</v>
      </c>
      <c r="I355" s="15">
        <v>171.38254130999999</v>
      </c>
      <c r="J355" s="15">
        <v>6.6931506849</v>
      </c>
      <c r="K355" s="15">
        <v>24.093196416000001</v>
      </c>
      <c r="L355" s="15">
        <v>150.55616921999999</v>
      </c>
      <c r="M355" s="15">
        <v>259.48639924000003</v>
      </c>
      <c r="N355" s="15">
        <v>7.0575271479000001</v>
      </c>
      <c r="O355" s="15">
        <v>130</v>
      </c>
      <c r="S355" s="64">
        <v>321</v>
      </c>
      <c r="T355" s="15">
        <v>180.74977021999999</v>
      </c>
      <c r="U355" s="15">
        <v>50.590676109</v>
      </c>
      <c r="V355" s="15">
        <v>80.107000511999999</v>
      </c>
      <c r="W355" s="15">
        <v>97.242679765999995</v>
      </c>
      <c r="X355" s="15">
        <v>6.6931506849</v>
      </c>
      <c r="Y355" s="15">
        <v>253.05635745999999</v>
      </c>
      <c r="Z355" s="15">
        <v>97.997002721000001</v>
      </c>
      <c r="AA355" s="15">
        <v>83.917310943000004</v>
      </c>
      <c r="AB355" s="15">
        <v>5.8192468137000004</v>
      </c>
      <c r="AC355" s="15">
        <v>105</v>
      </c>
      <c r="AG355" s="64">
        <v>321</v>
      </c>
      <c r="AH355" s="15">
        <v>148.90086575000001</v>
      </c>
      <c r="AI355" s="15">
        <v>42.588029200000001</v>
      </c>
      <c r="AJ355" s="15">
        <v>81.467116727999993</v>
      </c>
      <c r="AK355" s="15">
        <v>116.49163832000001</v>
      </c>
      <c r="AL355" s="15">
        <v>6.6931506849</v>
      </c>
      <c r="AM355" s="15">
        <v>105.70663396</v>
      </c>
      <c r="AN355" s="15">
        <v>78.267965336000003</v>
      </c>
      <c r="AO355" s="15">
        <v>169.17002275999999</v>
      </c>
      <c r="AP355" s="15">
        <v>5.2768493150999998</v>
      </c>
      <c r="AQ355" s="15">
        <v>105</v>
      </c>
      <c r="AU355" s="64">
        <v>321</v>
      </c>
      <c r="AV355" s="15">
        <v>151.17856485999999</v>
      </c>
      <c r="AW355" s="15">
        <v>32.902284063000003</v>
      </c>
      <c r="AX355" s="15">
        <v>67.918724037999993</v>
      </c>
      <c r="AY355" s="15">
        <v>106.08817824</v>
      </c>
      <c r="AZ355" s="15">
        <v>6.6931506849</v>
      </c>
      <c r="BA355" s="15">
        <v>145.06497565999999</v>
      </c>
      <c r="BB355" s="15">
        <v>78.549306517000005</v>
      </c>
      <c r="BC355" s="15">
        <v>50.277188461999998</v>
      </c>
      <c r="BD355" s="15">
        <v>4.9179284273999997</v>
      </c>
      <c r="BE355" s="15">
        <v>101</v>
      </c>
    </row>
    <row r="356" spans="5:57">
      <c r="E356" s="64">
        <v>322</v>
      </c>
      <c r="F356" s="15">
        <v>219.18247120999999</v>
      </c>
      <c r="G356" s="15">
        <v>67.894084410000005</v>
      </c>
      <c r="H356" s="15">
        <v>117.17779435</v>
      </c>
      <c r="I356" s="15">
        <v>171.10978455</v>
      </c>
      <c r="J356" s="15">
        <v>6.6931506849</v>
      </c>
      <c r="K356" s="15">
        <v>24.093860627000002</v>
      </c>
      <c r="L356" s="15">
        <v>150.34290543</v>
      </c>
      <c r="M356" s="15">
        <v>259.42435445000001</v>
      </c>
      <c r="N356" s="15">
        <v>7.0575271479000001</v>
      </c>
      <c r="O356" s="15">
        <v>131</v>
      </c>
      <c r="S356" s="64">
        <v>322</v>
      </c>
      <c r="T356" s="15">
        <v>178.59140618999999</v>
      </c>
      <c r="U356" s="15">
        <v>50.359204917</v>
      </c>
      <c r="V356" s="15">
        <v>79.880041985000005</v>
      </c>
      <c r="W356" s="15">
        <v>97.240545753000006</v>
      </c>
      <c r="X356" s="15">
        <v>6.6931506849</v>
      </c>
      <c r="Y356" s="15">
        <v>253.29161740999999</v>
      </c>
      <c r="Z356" s="15">
        <v>97.887520038999995</v>
      </c>
      <c r="AA356" s="15">
        <v>84.061596813999998</v>
      </c>
      <c r="AB356" s="15">
        <v>5.8192468137000004</v>
      </c>
      <c r="AC356" s="15">
        <v>105</v>
      </c>
      <c r="AG356" s="64">
        <v>322</v>
      </c>
      <c r="AH356" s="15">
        <v>147.01272252999999</v>
      </c>
      <c r="AI356" s="15">
        <v>42.423381311999997</v>
      </c>
      <c r="AJ356" s="15">
        <v>81.241534719000001</v>
      </c>
      <c r="AK356" s="15">
        <v>116.32131547</v>
      </c>
      <c r="AL356" s="15">
        <v>6.6931506849</v>
      </c>
      <c r="AM356" s="15">
        <v>105.72051186</v>
      </c>
      <c r="AN356" s="15">
        <v>78.162905976000005</v>
      </c>
      <c r="AO356" s="15">
        <v>169.28681055000001</v>
      </c>
      <c r="AP356" s="15">
        <v>5.2768493150999998</v>
      </c>
      <c r="AQ356" s="15">
        <v>105</v>
      </c>
      <c r="AU356" s="64">
        <v>322</v>
      </c>
      <c r="AV356" s="15">
        <v>149.33630527</v>
      </c>
      <c r="AW356" s="15">
        <v>32.714066891000002</v>
      </c>
      <c r="AX356" s="15">
        <v>67.699651165999995</v>
      </c>
      <c r="AY356" s="15">
        <v>105.93254807</v>
      </c>
      <c r="AZ356" s="15">
        <v>6.6931506849</v>
      </c>
      <c r="BA356" s="15">
        <v>145.08538991</v>
      </c>
      <c r="BB356" s="15">
        <v>78.481762794000005</v>
      </c>
      <c r="BC356" s="15">
        <v>50.352545075000002</v>
      </c>
      <c r="BD356" s="15">
        <v>4.9179284273999997</v>
      </c>
      <c r="BE356" s="15">
        <v>101</v>
      </c>
    </row>
    <row r="357" spans="5:57">
      <c r="E357" s="64">
        <v>323</v>
      </c>
      <c r="F357" s="15">
        <v>216.82568405000001</v>
      </c>
      <c r="G357" s="15">
        <v>67.639280608999997</v>
      </c>
      <c r="H357" s="15">
        <v>116.53940536</v>
      </c>
      <c r="I357" s="15">
        <v>170.83702779000001</v>
      </c>
      <c r="J357" s="15">
        <v>6.6931506849</v>
      </c>
      <c r="K357" s="15">
        <v>24.093905092</v>
      </c>
      <c r="L357" s="15">
        <v>150.11071677000001</v>
      </c>
      <c r="M357" s="15">
        <v>259.30484295999997</v>
      </c>
      <c r="N357" s="15">
        <v>7.0575271479000001</v>
      </c>
      <c r="O357" s="15">
        <v>132</v>
      </c>
      <c r="S357" s="64">
        <v>323</v>
      </c>
      <c r="T357" s="15">
        <v>176.43716246</v>
      </c>
      <c r="U357" s="15">
        <v>50.120226827000003</v>
      </c>
      <c r="V357" s="15">
        <v>79.656470059</v>
      </c>
      <c r="W357" s="15">
        <v>97.238411740999993</v>
      </c>
      <c r="X357" s="15">
        <v>6.6931506849</v>
      </c>
      <c r="Y357" s="15">
        <v>253.50672137999999</v>
      </c>
      <c r="Z357" s="15">
        <v>97.765705732000001</v>
      </c>
      <c r="AA357" s="15">
        <v>84.181807938999995</v>
      </c>
      <c r="AB357" s="15">
        <v>5.8192468137000004</v>
      </c>
      <c r="AC357" s="15">
        <v>106</v>
      </c>
      <c r="AG357" s="64">
        <v>323</v>
      </c>
      <c r="AH357" s="15">
        <v>145.09976033000001</v>
      </c>
      <c r="AI357" s="15">
        <v>42.266216542999999</v>
      </c>
      <c r="AJ357" s="15">
        <v>81.033288571</v>
      </c>
      <c r="AK357" s="15">
        <v>116.15099263</v>
      </c>
      <c r="AL357" s="15">
        <v>6.6931506849</v>
      </c>
      <c r="AM357" s="15">
        <v>105.73215407000001</v>
      </c>
      <c r="AN357" s="15">
        <v>78.048497096999995</v>
      </c>
      <c r="AO357" s="15">
        <v>169.36548673999999</v>
      </c>
      <c r="AP357" s="15">
        <v>5.2768493150999998</v>
      </c>
      <c r="AQ357" s="15">
        <v>106</v>
      </c>
      <c r="AU357" s="64">
        <v>323</v>
      </c>
      <c r="AV357" s="15">
        <v>147.51882596999999</v>
      </c>
      <c r="AW357" s="15">
        <v>32.505192121999997</v>
      </c>
      <c r="AX357" s="15">
        <v>67.476455591999994</v>
      </c>
      <c r="AY357" s="15">
        <v>105.7769179</v>
      </c>
      <c r="AZ357" s="15">
        <v>6.6931506849</v>
      </c>
      <c r="BA357" s="15">
        <v>145.10365411000001</v>
      </c>
      <c r="BB357" s="15">
        <v>78.405259983999997</v>
      </c>
      <c r="BC357" s="15">
        <v>50.416641773000002</v>
      </c>
      <c r="BD357" s="15">
        <v>4.9179284273999997</v>
      </c>
      <c r="BE357" s="15">
        <v>101</v>
      </c>
    </row>
    <row r="358" spans="5:57">
      <c r="E358" s="64">
        <v>324</v>
      </c>
      <c r="F358" s="15">
        <v>214.53913635000001</v>
      </c>
      <c r="G358" s="15">
        <v>67.379449003000005</v>
      </c>
      <c r="H358" s="15">
        <v>115.83580472</v>
      </c>
      <c r="I358" s="15">
        <v>170.56427102999999</v>
      </c>
      <c r="J358" s="15">
        <v>6.6931506849</v>
      </c>
      <c r="K358" s="15">
        <v>24.093307909</v>
      </c>
      <c r="L358" s="15">
        <v>149.85896818000001</v>
      </c>
      <c r="M358" s="15">
        <v>259.1261427</v>
      </c>
      <c r="N358" s="15">
        <v>7.0575271479000001</v>
      </c>
      <c r="O358" s="15">
        <v>133</v>
      </c>
      <c r="S358" s="64">
        <v>324</v>
      </c>
      <c r="T358" s="15">
        <v>174.54352001000001</v>
      </c>
      <c r="U358" s="15">
        <v>49.863403558000002</v>
      </c>
      <c r="V358" s="15">
        <v>79.190142033000001</v>
      </c>
      <c r="W358" s="15">
        <v>97.236277728000005</v>
      </c>
      <c r="X358" s="15">
        <v>6.6931506849</v>
      </c>
      <c r="Y358" s="15">
        <v>253.70095552999999</v>
      </c>
      <c r="Z358" s="15">
        <v>97.631112982999994</v>
      </c>
      <c r="AA358" s="15">
        <v>84.277127505999999</v>
      </c>
      <c r="AB358" s="15">
        <v>5.8192468137000004</v>
      </c>
      <c r="AC358" s="15">
        <v>106</v>
      </c>
      <c r="AG358" s="64">
        <v>324</v>
      </c>
      <c r="AH358" s="15">
        <v>143.27090411</v>
      </c>
      <c r="AI358" s="15">
        <v>42.149023868</v>
      </c>
      <c r="AJ358" s="15">
        <v>80.700964352</v>
      </c>
      <c r="AK358" s="15">
        <v>115.98066978999999</v>
      </c>
      <c r="AL358" s="15">
        <v>6.6931506849</v>
      </c>
      <c r="AM358" s="15">
        <v>105.74152513999999</v>
      </c>
      <c r="AN358" s="15">
        <v>77.924401641000003</v>
      </c>
      <c r="AO358" s="15">
        <v>169.40489417000001</v>
      </c>
      <c r="AP358" s="15">
        <v>5.2768493150999998</v>
      </c>
      <c r="AQ358" s="15">
        <v>106</v>
      </c>
      <c r="AU358" s="64">
        <v>324</v>
      </c>
      <c r="AV358" s="15">
        <v>145.67580598999999</v>
      </c>
      <c r="AW358" s="15">
        <v>32.263758422000002</v>
      </c>
      <c r="AX358" s="15">
        <v>67.311359640000006</v>
      </c>
      <c r="AY358" s="15">
        <v>105.62128773000001</v>
      </c>
      <c r="AZ358" s="15">
        <v>6.6931506849</v>
      </c>
      <c r="BA358" s="15">
        <v>145.11969905000001</v>
      </c>
      <c r="BB358" s="15">
        <v>78.319451779000005</v>
      </c>
      <c r="BC358" s="15">
        <v>50.469068153999999</v>
      </c>
      <c r="BD358" s="15">
        <v>4.9179284273999997</v>
      </c>
      <c r="BE358" s="15">
        <v>102</v>
      </c>
    </row>
    <row r="359" spans="5:57">
      <c r="E359" s="64">
        <v>325</v>
      </c>
      <c r="F359" s="15">
        <v>211.84989805999999</v>
      </c>
      <c r="G359" s="15">
        <v>67.066455822999998</v>
      </c>
      <c r="H359" s="15">
        <v>115.58805624</v>
      </c>
      <c r="I359" s="15">
        <v>170.29151426999999</v>
      </c>
      <c r="J359" s="15">
        <v>6.6931506849</v>
      </c>
      <c r="K359" s="15">
        <v>24.092047178000001</v>
      </c>
      <c r="L359" s="15">
        <v>149.58702459</v>
      </c>
      <c r="M359" s="15">
        <v>258.88653155999998</v>
      </c>
      <c r="N359" s="15">
        <v>7.0575271479000001</v>
      </c>
      <c r="O359" s="15">
        <v>134</v>
      </c>
      <c r="S359" s="64">
        <v>325</v>
      </c>
      <c r="T359" s="15">
        <v>172.59229364999999</v>
      </c>
      <c r="U359" s="15">
        <v>49.651306292000001</v>
      </c>
      <c r="V359" s="15">
        <v>78.736671909999998</v>
      </c>
      <c r="W359" s="15">
        <v>97.234143715000002</v>
      </c>
      <c r="X359" s="15">
        <v>6.6931506849</v>
      </c>
      <c r="Y359" s="15">
        <v>253.87360605999999</v>
      </c>
      <c r="Z359" s="15">
        <v>97.483294975999996</v>
      </c>
      <c r="AA359" s="15">
        <v>84.346738701000007</v>
      </c>
      <c r="AB359" s="15">
        <v>5.8192468137000004</v>
      </c>
      <c r="AC359" s="15">
        <v>106</v>
      </c>
      <c r="AG359" s="64">
        <v>325</v>
      </c>
      <c r="AH359" s="15">
        <v>141.82874792999999</v>
      </c>
      <c r="AI359" s="15">
        <v>41.917138000999998</v>
      </c>
      <c r="AJ359" s="15">
        <v>80.096633288999996</v>
      </c>
      <c r="AK359" s="15">
        <v>115.81034694</v>
      </c>
      <c r="AL359" s="15">
        <v>6.6931506849</v>
      </c>
      <c r="AM359" s="15">
        <v>105.74858965999999</v>
      </c>
      <c r="AN359" s="15">
        <v>77.790282551000004</v>
      </c>
      <c r="AO359" s="15">
        <v>169.40387566999999</v>
      </c>
      <c r="AP359" s="15">
        <v>5.2768493150999998</v>
      </c>
      <c r="AQ359" s="15">
        <v>106</v>
      </c>
      <c r="AU359" s="64">
        <v>325</v>
      </c>
      <c r="AV359" s="15">
        <v>144.00347385000001</v>
      </c>
      <c r="AW359" s="15">
        <v>32.168567123000003</v>
      </c>
      <c r="AX359" s="15">
        <v>66.829333442999996</v>
      </c>
      <c r="AY359" s="15">
        <v>105.46565756</v>
      </c>
      <c r="AZ359" s="15">
        <v>6.6931506849</v>
      </c>
      <c r="BA359" s="15">
        <v>145.1334555</v>
      </c>
      <c r="BB359" s="15">
        <v>78.223991866000006</v>
      </c>
      <c r="BC359" s="15">
        <v>50.509751741999999</v>
      </c>
      <c r="BD359" s="15">
        <v>4.9179284273999997</v>
      </c>
      <c r="BE359" s="15">
        <v>102</v>
      </c>
    </row>
    <row r="360" spans="5:57">
      <c r="E360" s="64">
        <v>326</v>
      </c>
      <c r="F360" s="15">
        <v>209.41142622999999</v>
      </c>
      <c r="G360" s="15">
        <v>66.779210453000005</v>
      </c>
      <c r="H360" s="15">
        <v>115.06379348999999</v>
      </c>
      <c r="I360" s="15">
        <v>170.01875749999999</v>
      </c>
      <c r="J360" s="15">
        <v>6.6931506849</v>
      </c>
      <c r="K360" s="15">
        <v>24.090100999000001</v>
      </c>
      <c r="L360" s="15">
        <v>149.29425094999999</v>
      </c>
      <c r="M360" s="15">
        <v>258.58428746999999</v>
      </c>
      <c r="N360" s="15">
        <v>7.0575271479000001</v>
      </c>
      <c r="O360" s="15">
        <v>136</v>
      </c>
      <c r="S360" s="64">
        <v>326</v>
      </c>
      <c r="T360" s="15">
        <v>170.70505574000001</v>
      </c>
      <c r="U360" s="15">
        <v>49.371010376999998</v>
      </c>
      <c r="V360" s="15">
        <v>78.287411985999995</v>
      </c>
      <c r="W360" s="15">
        <v>97.232009703000003</v>
      </c>
      <c r="X360" s="15">
        <v>6.6931506849</v>
      </c>
      <c r="Y360" s="15">
        <v>254.02395913999999</v>
      </c>
      <c r="Z360" s="15">
        <v>97.321804893000007</v>
      </c>
      <c r="AA360" s="15">
        <v>84.389824711000003</v>
      </c>
      <c r="AB360" s="15">
        <v>5.8192468137000004</v>
      </c>
      <c r="AC360" s="15">
        <v>107</v>
      </c>
      <c r="AG360" s="64">
        <v>326</v>
      </c>
      <c r="AH360" s="15">
        <v>140.17414966000001</v>
      </c>
      <c r="AI360" s="15">
        <v>41.748239357000003</v>
      </c>
      <c r="AJ360" s="15">
        <v>79.641757084000005</v>
      </c>
      <c r="AK360" s="15">
        <v>115.64002410000001</v>
      </c>
      <c r="AL360" s="15">
        <v>6.6931506849</v>
      </c>
      <c r="AM360" s="15">
        <v>105.75331219</v>
      </c>
      <c r="AN360" s="15">
        <v>77.645802767999996</v>
      </c>
      <c r="AO360" s="15">
        <v>169.36127407000001</v>
      </c>
      <c r="AP360" s="15">
        <v>5.2768493150999998</v>
      </c>
      <c r="AQ360" s="15">
        <v>107</v>
      </c>
      <c r="AU360" s="64">
        <v>326</v>
      </c>
      <c r="AV360" s="15">
        <v>142.24905752999999</v>
      </c>
      <c r="AW360" s="15">
        <v>32.007589506000002</v>
      </c>
      <c r="AX360" s="15">
        <v>66.495177740000003</v>
      </c>
      <c r="AY360" s="15">
        <v>105.31002737999999</v>
      </c>
      <c r="AZ360" s="15">
        <v>6.6931506849</v>
      </c>
      <c r="BA360" s="15">
        <v>145.14485425000001</v>
      </c>
      <c r="BB360" s="15">
        <v>78.118533936000006</v>
      </c>
      <c r="BC360" s="15">
        <v>50.537721613000002</v>
      </c>
      <c r="BD360" s="15">
        <v>4.9179284273999997</v>
      </c>
      <c r="BE360" s="15">
        <v>102</v>
      </c>
    </row>
    <row r="361" spans="5:57">
      <c r="E361" s="64">
        <v>327</v>
      </c>
      <c r="F361" s="15">
        <v>206.89499429</v>
      </c>
      <c r="G361" s="15">
        <v>66.444772572000005</v>
      </c>
      <c r="H361" s="15">
        <v>114.66468336</v>
      </c>
      <c r="I361" s="15">
        <v>169.74600074</v>
      </c>
      <c r="J361" s="15">
        <v>6.6931506849</v>
      </c>
      <c r="K361" s="15">
        <v>24.087447471000001</v>
      </c>
      <c r="L361" s="15">
        <v>148.98001217000001</v>
      </c>
      <c r="M361" s="15">
        <v>258.21768834</v>
      </c>
      <c r="N361" s="15">
        <v>7.0575271479000001</v>
      </c>
      <c r="O361" s="15">
        <v>137</v>
      </c>
      <c r="S361" s="64">
        <v>327</v>
      </c>
      <c r="T361" s="15">
        <v>168.62302546000001</v>
      </c>
      <c r="U361" s="15">
        <v>49.173254211</v>
      </c>
      <c r="V361" s="15">
        <v>77.950404676999995</v>
      </c>
      <c r="W361" s="15">
        <v>97.22987569</v>
      </c>
      <c r="X361" s="15">
        <v>6.6931506849</v>
      </c>
      <c r="Y361" s="15">
        <v>254.15130095000001</v>
      </c>
      <c r="Z361" s="15">
        <v>97.146195917</v>
      </c>
      <c r="AA361" s="15">
        <v>84.405568723000002</v>
      </c>
      <c r="AB361" s="15">
        <v>5.8192468137000004</v>
      </c>
      <c r="AC361" s="15">
        <v>107</v>
      </c>
      <c r="AG361" s="64">
        <v>327</v>
      </c>
      <c r="AH361" s="15">
        <v>138.43829726999999</v>
      </c>
      <c r="AI361" s="15">
        <v>41.614309884000001</v>
      </c>
      <c r="AJ361" s="15">
        <v>79.233165826999993</v>
      </c>
      <c r="AK361" s="15">
        <v>115.46970125999999</v>
      </c>
      <c r="AL361" s="15">
        <v>6.6931506849</v>
      </c>
      <c r="AM361" s="15">
        <v>105.75565732</v>
      </c>
      <c r="AN361" s="15">
        <v>77.490625236</v>
      </c>
      <c r="AO361" s="15">
        <v>169.2759322</v>
      </c>
      <c r="AP361" s="15">
        <v>5.2768493150999998</v>
      </c>
      <c r="AQ361" s="15">
        <v>107</v>
      </c>
      <c r="AU361" s="64">
        <v>327</v>
      </c>
      <c r="AV361" s="15">
        <v>140.44490895999999</v>
      </c>
      <c r="AW361" s="15">
        <v>31.873881649000001</v>
      </c>
      <c r="AX361" s="15">
        <v>66.183484539999995</v>
      </c>
      <c r="AY361" s="15">
        <v>105.15439721</v>
      </c>
      <c r="AZ361" s="15">
        <v>6.6931506849</v>
      </c>
      <c r="BA361" s="15">
        <v>145.15382606</v>
      </c>
      <c r="BB361" s="15">
        <v>78.002731675999996</v>
      </c>
      <c r="BC361" s="15">
        <v>50.552585673000003</v>
      </c>
      <c r="BD361" s="15">
        <v>4.9179284273999997</v>
      </c>
      <c r="BE361" s="15">
        <v>102</v>
      </c>
    </row>
    <row r="362" spans="5:57">
      <c r="E362" s="64">
        <v>328</v>
      </c>
      <c r="F362" s="15">
        <v>204.64903545000001</v>
      </c>
      <c r="G362" s="15">
        <v>66.046439664999994</v>
      </c>
      <c r="H362" s="15">
        <v>114.05899515</v>
      </c>
      <c r="I362" s="15">
        <v>169.47324398000001</v>
      </c>
      <c r="J362" s="15">
        <v>6.6931506849</v>
      </c>
      <c r="K362" s="15">
        <v>24.084064691999998</v>
      </c>
      <c r="L362" s="15">
        <v>148.64367321</v>
      </c>
      <c r="M362" s="15">
        <v>257.78561017999999</v>
      </c>
      <c r="N362" s="15">
        <v>7.0575271479000001</v>
      </c>
      <c r="O362" s="15">
        <v>138</v>
      </c>
      <c r="S362" s="64">
        <v>328</v>
      </c>
      <c r="T362" s="15">
        <v>166.66738831000001</v>
      </c>
      <c r="U362" s="15">
        <v>48.829723389999998</v>
      </c>
      <c r="V362" s="15">
        <v>77.632778901999998</v>
      </c>
      <c r="W362" s="15">
        <v>97.227741676999997</v>
      </c>
      <c r="X362" s="15">
        <v>6.6931506849</v>
      </c>
      <c r="Y362" s="15">
        <v>254.25491767</v>
      </c>
      <c r="Z362" s="15">
        <v>96.956021230999994</v>
      </c>
      <c r="AA362" s="15">
        <v>84.393153923</v>
      </c>
      <c r="AB362" s="15">
        <v>5.8192468137000004</v>
      </c>
      <c r="AC362" s="15">
        <v>107</v>
      </c>
      <c r="AG362" s="64">
        <v>328</v>
      </c>
      <c r="AH362" s="15">
        <v>136.78177278999999</v>
      </c>
      <c r="AI362" s="15">
        <v>41.339873283000003</v>
      </c>
      <c r="AJ362" s="15">
        <v>78.885753794999999</v>
      </c>
      <c r="AK362" s="15">
        <v>115.29937841</v>
      </c>
      <c r="AL362" s="15">
        <v>6.6931506849</v>
      </c>
      <c r="AM362" s="15">
        <v>105.75558959999999</v>
      </c>
      <c r="AN362" s="15">
        <v>77.324412894999995</v>
      </c>
      <c r="AO362" s="15">
        <v>169.14669289</v>
      </c>
      <c r="AP362" s="15">
        <v>5.2768493150999998</v>
      </c>
      <c r="AQ362" s="15">
        <v>107</v>
      </c>
      <c r="AU362" s="64">
        <v>328</v>
      </c>
      <c r="AV362" s="15">
        <v>138.52716694</v>
      </c>
      <c r="AW362" s="15">
        <v>31.713959506999998</v>
      </c>
      <c r="AX362" s="15">
        <v>66.011599064999999</v>
      </c>
      <c r="AY362" s="15">
        <v>104.99876704</v>
      </c>
      <c r="AZ362" s="15">
        <v>6.6931506849</v>
      </c>
      <c r="BA362" s="15">
        <v>145.16030172999999</v>
      </c>
      <c r="BB362" s="15">
        <v>77.876238776999998</v>
      </c>
      <c r="BC362" s="15">
        <v>50.553951830999999</v>
      </c>
      <c r="BD362" s="15">
        <v>4.9179284273999997</v>
      </c>
      <c r="BE362" s="15">
        <v>103</v>
      </c>
    </row>
    <row r="363" spans="5:57">
      <c r="E363" s="64">
        <v>329</v>
      </c>
      <c r="F363" s="15">
        <v>202.04410643</v>
      </c>
      <c r="G363" s="15">
        <v>65.830472709000006</v>
      </c>
      <c r="H363" s="15">
        <v>113.62991117</v>
      </c>
      <c r="I363" s="15">
        <v>169.20048722000001</v>
      </c>
      <c r="J363" s="15">
        <v>6.6931506849</v>
      </c>
      <c r="K363" s="15">
        <v>24.079930763</v>
      </c>
      <c r="L363" s="15">
        <v>148.28459898</v>
      </c>
      <c r="M363" s="15">
        <v>257.28652880999999</v>
      </c>
      <c r="N363" s="15">
        <v>7.0575271479000001</v>
      </c>
      <c r="O363" s="15">
        <v>139</v>
      </c>
      <c r="S363" s="64">
        <v>329</v>
      </c>
      <c r="T363" s="15">
        <v>164.51033742000001</v>
      </c>
      <c r="U363" s="15">
        <v>48.672544311999999</v>
      </c>
      <c r="V363" s="15">
        <v>77.330215124000006</v>
      </c>
      <c r="W363" s="15">
        <v>97.225607664999998</v>
      </c>
      <c r="X363" s="15">
        <v>6.6931506849</v>
      </c>
      <c r="Y363" s="15">
        <v>254.33409549000001</v>
      </c>
      <c r="Z363" s="15">
        <v>96.750834018000006</v>
      </c>
      <c r="AA363" s="15">
        <v>84.351763499</v>
      </c>
      <c r="AB363" s="15">
        <v>5.8192468137000004</v>
      </c>
      <c r="AC363" s="15">
        <v>107</v>
      </c>
      <c r="AG363" s="64">
        <v>329</v>
      </c>
      <c r="AH363" s="15">
        <v>134.98493300000001</v>
      </c>
      <c r="AI363" s="15">
        <v>41.109535258000001</v>
      </c>
      <c r="AJ363" s="15">
        <v>78.634558499999997</v>
      </c>
      <c r="AK363" s="15">
        <v>115.12905557000001</v>
      </c>
      <c r="AL363" s="15">
        <v>6.6931506849</v>
      </c>
      <c r="AM363" s="15">
        <v>105.75307361</v>
      </c>
      <c r="AN363" s="15">
        <v>77.146828690000007</v>
      </c>
      <c r="AO363" s="15">
        <v>168.97239898000001</v>
      </c>
      <c r="AP363" s="15">
        <v>5.2768493150999998</v>
      </c>
      <c r="AQ363" s="15">
        <v>107</v>
      </c>
      <c r="AU363" s="64">
        <v>329</v>
      </c>
      <c r="AV363" s="15">
        <v>136.79367980999999</v>
      </c>
      <c r="AW363" s="15">
        <v>31.519483451999999</v>
      </c>
      <c r="AX363" s="15">
        <v>65.690012615000001</v>
      </c>
      <c r="AY363" s="15">
        <v>104.84313687</v>
      </c>
      <c r="AZ363" s="15">
        <v>6.6931506849</v>
      </c>
      <c r="BA363" s="15">
        <v>145.16421202000001</v>
      </c>
      <c r="BB363" s="15">
        <v>77.738708927999994</v>
      </c>
      <c r="BC363" s="15">
        <v>50.541427992999999</v>
      </c>
      <c r="BD363" s="15">
        <v>4.9179284273999997</v>
      </c>
      <c r="BE363" s="15">
        <v>103</v>
      </c>
    </row>
    <row r="364" spans="5:57">
      <c r="E364" s="64">
        <v>330</v>
      </c>
      <c r="F364" s="15">
        <v>199.60881975000001</v>
      </c>
      <c r="G364" s="15">
        <v>65.389184334000007</v>
      </c>
      <c r="H364" s="15">
        <v>113.25650628</v>
      </c>
      <c r="I364" s="15">
        <v>168.92773045999999</v>
      </c>
      <c r="J364" s="15">
        <v>6.6931506849</v>
      </c>
      <c r="K364" s="15">
        <v>24.075023782999999</v>
      </c>
      <c r="L364" s="15">
        <v>147.90215444</v>
      </c>
      <c r="M364" s="15">
        <v>256.71788092999998</v>
      </c>
      <c r="N364" s="15">
        <v>7.0575271479000001</v>
      </c>
      <c r="O364" s="15">
        <v>140</v>
      </c>
      <c r="S364" s="64">
        <v>330</v>
      </c>
      <c r="T364" s="15">
        <v>162.47576355999999</v>
      </c>
      <c r="U364" s="15">
        <v>48.409703893</v>
      </c>
      <c r="V364" s="15">
        <v>77.010835646999993</v>
      </c>
      <c r="W364" s="15">
        <v>97.223473651999996</v>
      </c>
      <c r="X364" s="15">
        <v>6.6931506849</v>
      </c>
      <c r="Y364" s="15">
        <v>254.38812057000001</v>
      </c>
      <c r="Z364" s="15">
        <v>96.530187459999993</v>
      </c>
      <c r="AA364" s="15">
        <v>84.280580637</v>
      </c>
      <c r="AB364" s="15">
        <v>5.8192468137000004</v>
      </c>
      <c r="AC364" s="15">
        <v>108</v>
      </c>
      <c r="AG364" s="64">
        <v>330</v>
      </c>
      <c r="AH364" s="15">
        <v>133.22441205999999</v>
      </c>
      <c r="AI364" s="15">
        <v>40.894756248999997</v>
      </c>
      <c r="AJ364" s="15">
        <v>78.331485334999996</v>
      </c>
      <c r="AK364" s="15">
        <v>114.95873272999999</v>
      </c>
      <c r="AL364" s="15">
        <v>6.6931506849</v>
      </c>
      <c r="AM364" s="15">
        <v>105.74807393</v>
      </c>
      <c r="AN364" s="15">
        <v>76.957535561</v>
      </c>
      <c r="AO364" s="15">
        <v>168.75189329</v>
      </c>
      <c r="AP364" s="15">
        <v>5.2768493150999998</v>
      </c>
      <c r="AQ364" s="15">
        <v>108</v>
      </c>
      <c r="AU364" s="64">
        <v>330</v>
      </c>
      <c r="AV364" s="15">
        <v>134.97907273999999</v>
      </c>
      <c r="AW364" s="15">
        <v>31.367762192000001</v>
      </c>
      <c r="AX364" s="15">
        <v>65.406791307000006</v>
      </c>
      <c r="AY364" s="15">
        <v>104.68750669000001</v>
      </c>
      <c r="AZ364" s="15">
        <v>6.6931506849</v>
      </c>
      <c r="BA364" s="15">
        <v>145.16548773</v>
      </c>
      <c r="BB364" s="15">
        <v>77.589795817999999</v>
      </c>
      <c r="BC364" s="15">
        <v>50.514622068000001</v>
      </c>
      <c r="BD364" s="15">
        <v>4.9179284273999997</v>
      </c>
      <c r="BE364" s="15">
        <v>103</v>
      </c>
    </row>
    <row r="365" spans="5:57">
      <c r="E365" s="64">
        <v>331</v>
      </c>
      <c r="F365" s="15">
        <v>197.10915313000001</v>
      </c>
      <c r="G365" s="15">
        <v>65.038476266999993</v>
      </c>
      <c r="H365" s="15">
        <v>112.85690102</v>
      </c>
      <c r="I365" s="15">
        <v>168.65497368999999</v>
      </c>
      <c r="J365" s="15">
        <v>6.6931506849</v>
      </c>
      <c r="K365" s="15">
        <v>24.069400362</v>
      </c>
      <c r="L365" s="15">
        <v>147.49570449999999</v>
      </c>
      <c r="M365" s="15">
        <v>256.07793855</v>
      </c>
      <c r="N365" s="15">
        <v>7.0575271479000001</v>
      </c>
      <c r="O365" s="15">
        <v>141</v>
      </c>
      <c r="S365" s="64">
        <v>331</v>
      </c>
      <c r="T365" s="15">
        <v>160.63024458999999</v>
      </c>
      <c r="U365" s="15">
        <v>48.081826782</v>
      </c>
      <c r="V365" s="15">
        <v>76.567437982000001</v>
      </c>
      <c r="W365" s="15">
        <v>97.221339639000007</v>
      </c>
      <c r="X365" s="15">
        <v>6.6931506849</v>
      </c>
      <c r="Y365" s="15">
        <v>254.4162791</v>
      </c>
      <c r="Z365" s="15">
        <v>96.293634741999995</v>
      </c>
      <c r="AA365" s="15">
        <v>84.178788522999994</v>
      </c>
      <c r="AB365" s="15">
        <v>5.8192468137000004</v>
      </c>
      <c r="AC365" s="15">
        <v>108</v>
      </c>
      <c r="AG365" s="64">
        <v>331</v>
      </c>
      <c r="AH365" s="15">
        <v>131.58114977</v>
      </c>
      <c r="AI365" s="15">
        <v>40.663819840999999</v>
      </c>
      <c r="AJ365" s="15">
        <v>77.927310912999999</v>
      </c>
      <c r="AK365" s="15">
        <v>114.78840988</v>
      </c>
      <c r="AL365" s="15">
        <v>6.6931506849</v>
      </c>
      <c r="AM365" s="15">
        <v>105.74055512</v>
      </c>
      <c r="AN365" s="15">
        <v>76.756196450999994</v>
      </c>
      <c r="AO365" s="15">
        <v>168.48401865</v>
      </c>
      <c r="AP365" s="15">
        <v>5.2768493150999998</v>
      </c>
      <c r="AQ365" s="15">
        <v>108</v>
      </c>
      <c r="AU365" s="64">
        <v>331</v>
      </c>
      <c r="AV365" s="15">
        <v>133.20806904</v>
      </c>
      <c r="AW365" s="15">
        <v>31.233432018999999</v>
      </c>
      <c r="AX365" s="15">
        <v>65.062575547999998</v>
      </c>
      <c r="AY365" s="15">
        <v>104.53187652</v>
      </c>
      <c r="AZ365" s="15">
        <v>6.6931506849</v>
      </c>
      <c r="BA365" s="15">
        <v>145.16405961000001</v>
      </c>
      <c r="BB365" s="15">
        <v>77.429153135999996</v>
      </c>
      <c r="BC365" s="15">
        <v>50.473141961000003</v>
      </c>
      <c r="BD365" s="15">
        <v>4.9179284273999997</v>
      </c>
      <c r="BE365" s="15">
        <v>103</v>
      </c>
    </row>
    <row r="366" spans="5:57">
      <c r="E366" s="64">
        <v>332</v>
      </c>
      <c r="F366" s="15">
        <v>194.98651937</v>
      </c>
      <c r="G366" s="15">
        <v>64.615170382000002</v>
      </c>
      <c r="H366" s="15">
        <v>112.15286071</v>
      </c>
      <c r="I366" s="15">
        <v>168.38221693</v>
      </c>
      <c r="J366" s="15">
        <v>6.6931506849</v>
      </c>
      <c r="K366" s="15">
        <v>24.063041178999999</v>
      </c>
      <c r="L366" s="15">
        <v>147.0646141</v>
      </c>
      <c r="M366" s="15">
        <v>255.36497370000001</v>
      </c>
      <c r="N366" s="15">
        <v>7.0575271479000001</v>
      </c>
      <c r="O366" s="15">
        <v>142</v>
      </c>
      <c r="S366" s="64">
        <v>332</v>
      </c>
      <c r="T366" s="15">
        <v>158.63436576000001</v>
      </c>
      <c r="U366" s="15">
        <v>47.799673962</v>
      </c>
      <c r="V366" s="15">
        <v>76.228675882999994</v>
      </c>
      <c r="W366" s="15">
        <v>97.219205626999994</v>
      </c>
      <c r="X366" s="15">
        <v>6.6931506849</v>
      </c>
      <c r="Y366" s="15">
        <v>254.41785726000001</v>
      </c>
      <c r="Z366" s="15">
        <v>96.040729045000006</v>
      </c>
      <c r="AA366" s="15">
        <v>84.045570345000002</v>
      </c>
      <c r="AB366" s="15">
        <v>5.8192468137000004</v>
      </c>
      <c r="AC366" s="15">
        <v>108</v>
      </c>
      <c r="AG366" s="64">
        <v>332</v>
      </c>
      <c r="AH366" s="15">
        <v>129.95128986</v>
      </c>
      <c r="AI366" s="15">
        <v>40.476689110999999</v>
      </c>
      <c r="AJ366" s="15">
        <v>77.465928442999996</v>
      </c>
      <c r="AK366" s="15">
        <v>114.61808704000001</v>
      </c>
      <c r="AL366" s="15">
        <v>6.6931506849</v>
      </c>
      <c r="AM366" s="15">
        <v>105.73048176</v>
      </c>
      <c r="AN366" s="15">
        <v>76.542474303999995</v>
      </c>
      <c r="AO366" s="15">
        <v>168.16792935999999</v>
      </c>
      <c r="AP366" s="15">
        <v>5.2768493150999998</v>
      </c>
      <c r="AQ366" s="15">
        <v>108</v>
      </c>
      <c r="AU366" s="64">
        <v>332</v>
      </c>
      <c r="AV366" s="15">
        <v>131.56007453999999</v>
      </c>
      <c r="AW366" s="15">
        <v>31.049211776</v>
      </c>
      <c r="AX366" s="15">
        <v>64.645240646999994</v>
      </c>
      <c r="AY366" s="15">
        <v>104.37624635</v>
      </c>
      <c r="AZ366" s="15">
        <v>6.6931506849</v>
      </c>
      <c r="BA366" s="15">
        <v>145.15985846999999</v>
      </c>
      <c r="BB366" s="15">
        <v>77.256434571</v>
      </c>
      <c r="BC366" s="15">
        <v>50.416595581999999</v>
      </c>
      <c r="BD366" s="15">
        <v>4.9179284273999997</v>
      </c>
      <c r="BE366" s="15">
        <v>103</v>
      </c>
    </row>
    <row r="367" spans="5:57">
      <c r="E367" s="64">
        <v>333</v>
      </c>
      <c r="F367" s="15">
        <v>192.48009809000001</v>
      </c>
      <c r="G367" s="15">
        <v>64.275169352999995</v>
      </c>
      <c r="H367" s="15">
        <v>111.74930307</v>
      </c>
      <c r="I367" s="15">
        <v>168.10946017000001</v>
      </c>
      <c r="J367" s="15">
        <v>6.6931506849</v>
      </c>
      <c r="K367" s="15">
        <v>24.055836888999998</v>
      </c>
      <c r="L367" s="15">
        <v>146.60824818</v>
      </c>
      <c r="M367" s="15">
        <v>254.57725841000001</v>
      </c>
      <c r="N367" s="15">
        <v>7.0575271479000001</v>
      </c>
      <c r="O367" s="15">
        <v>143</v>
      </c>
      <c r="S367" s="64">
        <v>333</v>
      </c>
      <c r="T367" s="15">
        <v>156.48428537999999</v>
      </c>
      <c r="U367" s="15">
        <v>47.597692655000003</v>
      </c>
      <c r="V367" s="15">
        <v>75.963943823999998</v>
      </c>
      <c r="W367" s="15">
        <v>97.217071614000005</v>
      </c>
      <c r="X367" s="15">
        <v>6.6931506849</v>
      </c>
      <c r="Y367" s="15">
        <v>254.39214122999999</v>
      </c>
      <c r="Z367" s="15">
        <v>95.771023553000006</v>
      </c>
      <c r="AA367" s="15">
        <v>83.880109289000004</v>
      </c>
      <c r="AB367" s="15">
        <v>5.8192468137000004</v>
      </c>
      <c r="AC367" s="15">
        <v>108</v>
      </c>
      <c r="AG367" s="64">
        <v>333</v>
      </c>
      <c r="AH367" s="15">
        <v>128.16687357000001</v>
      </c>
      <c r="AI367" s="15">
        <v>40.274391993999998</v>
      </c>
      <c r="AJ367" s="15">
        <v>77.174268729999994</v>
      </c>
      <c r="AK367" s="15">
        <v>114.44776419999999</v>
      </c>
      <c r="AL367" s="15">
        <v>6.6931506849</v>
      </c>
      <c r="AM367" s="15">
        <v>105.71781842</v>
      </c>
      <c r="AN367" s="15">
        <v>76.316032059999998</v>
      </c>
      <c r="AO367" s="15">
        <v>167.80375215000001</v>
      </c>
      <c r="AP367" s="15">
        <v>5.2768493150999998</v>
      </c>
      <c r="AQ367" s="15">
        <v>108</v>
      </c>
      <c r="AU367" s="64">
        <v>333</v>
      </c>
      <c r="AV367" s="15">
        <v>129.73601045999999</v>
      </c>
      <c r="AW367" s="15">
        <v>30.872015117</v>
      </c>
      <c r="AX367" s="15">
        <v>64.396951752000007</v>
      </c>
      <c r="AY367" s="15">
        <v>104.22061617999999</v>
      </c>
      <c r="AZ367" s="15">
        <v>6.6931506849</v>
      </c>
      <c r="BA367" s="15">
        <v>145.15281507</v>
      </c>
      <c r="BB367" s="15">
        <v>77.071293812999997</v>
      </c>
      <c r="BC367" s="15">
        <v>50.344590836000002</v>
      </c>
      <c r="BD367" s="15">
        <v>4.9179284273999997</v>
      </c>
      <c r="BE367" s="15">
        <v>103</v>
      </c>
    </row>
    <row r="368" spans="5:57">
      <c r="E368" s="64">
        <v>334</v>
      </c>
      <c r="F368" s="15">
        <v>190.33086594</v>
      </c>
      <c r="G368" s="15">
        <v>63.915399749000002</v>
      </c>
      <c r="H368" s="15">
        <v>111.00832487</v>
      </c>
      <c r="I368" s="15">
        <v>167.83670341000001</v>
      </c>
      <c r="J368" s="15">
        <v>6.6931506849</v>
      </c>
      <c r="K368" s="15">
        <v>24.047764897</v>
      </c>
      <c r="L368" s="15">
        <v>146.12597167000001</v>
      </c>
      <c r="M368" s="15">
        <v>253.71306469999999</v>
      </c>
      <c r="N368" s="15">
        <v>7.0575271479000001</v>
      </c>
      <c r="O368" s="15">
        <v>144</v>
      </c>
      <c r="S368" s="64">
        <v>334</v>
      </c>
      <c r="T368" s="15">
        <v>154.55575895999999</v>
      </c>
      <c r="U368" s="15">
        <v>47.296874164000002</v>
      </c>
      <c r="V368" s="15">
        <v>75.576494986</v>
      </c>
      <c r="W368" s="15">
        <v>97.214937601000003</v>
      </c>
      <c r="X368" s="15">
        <v>6.6931506849</v>
      </c>
      <c r="Y368" s="15">
        <v>254.33841719</v>
      </c>
      <c r="Z368" s="15">
        <v>95.484071447999995</v>
      </c>
      <c r="AA368" s="15">
        <v>83.681588542</v>
      </c>
      <c r="AB368" s="15">
        <v>5.8192468137000004</v>
      </c>
      <c r="AC368" s="15">
        <v>109</v>
      </c>
      <c r="AG368" s="64">
        <v>334</v>
      </c>
      <c r="AH368" s="15">
        <v>126.48440773</v>
      </c>
      <c r="AI368" s="15">
        <v>40.000541255000002</v>
      </c>
      <c r="AJ368" s="15">
        <v>76.852212194000003</v>
      </c>
      <c r="AK368" s="15">
        <v>114.27744135</v>
      </c>
      <c r="AL368" s="15">
        <v>6.6931506849</v>
      </c>
      <c r="AM368" s="15">
        <v>105.70252967</v>
      </c>
      <c r="AN368" s="15">
        <v>76.076532662000005</v>
      </c>
      <c r="AO368" s="15">
        <v>167.38865817999999</v>
      </c>
      <c r="AP368" s="15">
        <v>5.2768493150999998</v>
      </c>
      <c r="AQ368" s="15">
        <v>109</v>
      </c>
      <c r="AU368" s="64">
        <v>334</v>
      </c>
      <c r="AV368" s="15">
        <v>127.92676452000001</v>
      </c>
      <c r="AW368" s="15">
        <v>30.706902166999999</v>
      </c>
      <c r="AX368" s="15">
        <v>64.121761007000003</v>
      </c>
      <c r="AY368" s="15">
        <v>104.064986</v>
      </c>
      <c r="AZ368" s="15">
        <v>6.6931506849</v>
      </c>
      <c r="BA368" s="15">
        <v>145.14286018999999</v>
      </c>
      <c r="BB368" s="15">
        <v>76.873384549999997</v>
      </c>
      <c r="BC368" s="15">
        <v>50.256735630999998</v>
      </c>
      <c r="BD368" s="15">
        <v>4.9179284273999997</v>
      </c>
      <c r="BE368" s="15">
        <v>103</v>
      </c>
    </row>
    <row r="369" spans="5:57">
      <c r="E369" s="64">
        <v>335</v>
      </c>
      <c r="F369" s="15">
        <v>188.17500591999999</v>
      </c>
      <c r="G369" s="15">
        <v>63.497681008000001</v>
      </c>
      <c r="H369" s="15">
        <v>110.33192368</v>
      </c>
      <c r="I369" s="15">
        <v>167.56394664999999</v>
      </c>
      <c r="J369" s="15">
        <v>6.6931506849</v>
      </c>
      <c r="K369" s="15">
        <v>24.038802613000001</v>
      </c>
      <c r="L369" s="15">
        <v>145.61714950999999</v>
      </c>
      <c r="M369" s="15">
        <v>252.7706646</v>
      </c>
      <c r="N369" s="15">
        <v>7.0575271479000001</v>
      </c>
      <c r="O369" s="15">
        <v>145</v>
      </c>
      <c r="S369" s="64">
        <v>335</v>
      </c>
      <c r="T369" s="15">
        <v>152.55943661000001</v>
      </c>
      <c r="U369" s="15">
        <v>47.050261192000001</v>
      </c>
      <c r="V369" s="15">
        <v>75.202636553000005</v>
      </c>
      <c r="W369" s="15">
        <v>97.212803589000004</v>
      </c>
      <c r="X369" s="15">
        <v>6.6931506849</v>
      </c>
      <c r="Y369" s="15">
        <v>254.25597131999999</v>
      </c>
      <c r="Z369" s="15">
        <v>95.179425914000007</v>
      </c>
      <c r="AA369" s="15">
        <v>83.449191291000005</v>
      </c>
      <c r="AB369" s="15">
        <v>5.8192468137000004</v>
      </c>
      <c r="AC369" s="15">
        <v>109</v>
      </c>
      <c r="AG369" s="64">
        <v>335</v>
      </c>
      <c r="AH369" s="15">
        <v>124.80187789</v>
      </c>
      <c r="AI369" s="15">
        <v>39.816787894000001</v>
      </c>
      <c r="AJ369" s="15">
        <v>76.440122286000005</v>
      </c>
      <c r="AK369" s="15">
        <v>114.10711851000001</v>
      </c>
      <c r="AL369" s="15">
        <v>6.6931506849</v>
      </c>
      <c r="AM369" s="15">
        <v>105.68458008</v>
      </c>
      <c r="AN369" s="15">
        <v>75.823639052000004</v>
      </c>
      <c r="AO369" s="15">
        <v>166.92148177999999</v>
      </c>
      <c r="AP369" s="15">
        <v>5.2768493150999998</v>
      </c>
      <c r="AQ369" s="15">
        <v>109</v>
      </c>
      <c r="AU369" s="64">
        <v>335</v>
      </c>
      <c r="AV369" s="15">
        <v>126.09676152999999</v>
      </c>
      <c r="AW369" s="15">
        <v>30.530974818000001</v>
      </c>
      <c r="AX369" s="15">
        <v>63.875158999</v>
      </c>
      <c r="AY369" s="15">
        <v>103.91233855</v>
      </c>
      <c r="AZ369" s="15">
        <v>6.6931506849</v>
      </c>
      <c r="BA369" s="15">
        <v>145.12992460999999</v>
      </c>
      <c r="BB369" s="15">
        <v>76.662360473000007</v>
      </c>
      <c r="BC369" s="15">
        <v>50.152637874</v>
      </c>
      <c r="BD369" s="15">
        <v>4.9179284273999997</v>
      </c>
      <c r="BE369" s="15">
        <v>104</v>
      </c>
    </row>
    <row r="370" spans="5:57">
      <c r="E370" s="64">
        <v>336</v>
      </c>
      <c r="F370" s="15">
        <v>185.92952503000001</v>
      </c>
      <c r="G370" s="15">
        <v>63.142577064999998</v>
      </c>
      <c r="H370" s="15">
        <v>109.68252855999999</v>
      </c>
      <c r="I370" s="15">
        <v>167.29118987999999</v>
      </c>
      <c r="J370" s="15">
        <v>6.6931506849</v>
      </c>
      <c r="K370" s="15">
        <v>24.028927443000001</v>
      </c>
      <c r="L370" s="15">
        <v>145.08114663000001</v>
      </c>
      <c r="M370" s="15">
        <v>251.74833013</v>
      </c>
      <c r="N370" s="15">
        <v>7.0575271479000001</v>
      </c>
      <c r="O370" s="15">
        <v>145</v>
      </c>
      <c r="S370" s="64">
        <v>336</v>
      </c>
      <c r="T370" s="15">
        <v>150.64727998000001</v>
      </c>
      <c r="U370" s="15">
        <v>46.741121972999998</v>
      </c>
      <c r="V370" s="15">
        <v>74.779014357999998</v>
      </c>
      <c r="W370" s="15">
        <v>97.238793870999999</v>
      </c>
      <c r="X370" s="15">
        <v>6.6931506849</v>
      </c>
      <c r="Y370" s="15">
        <v>254.14408979000001</v>
      </c>
      <c r="Z370" s="15">
        <v>94.856640132999999</v>
      </c>
      <c r="AA370" s="15">
        <v>83.182100722000001</v>
      </c>
      <c r="AB370" s="15">
        <v>5.8192468137000004</v>
      </c>
      <c r="AC370" s="15">
        <v>109</v>
      </c>
      <c r="AG370" s="64">
        <v>336</v>
      </c>
      <c r="AH370" s="15">
        <v>123.10651706</v>
      </c>
      <c r="AI370" s="15">
        <v>39.591067842000001</v>
      </c>
      <c r="AJ370" s="15">
        <v>76.080585380000002</v>
      </c>
      <c r="AK370" s="15">
        <v>113.93904034000001</v>
      </c>
      <c r="AL370" s="15">
        <v>6.6931506849</v>
      </c>
      <c r="AM370" s="15">
        <v>105.66393423</v>
      </c>
      <c r="AN370" s="15">
        <v>75.557014174000003</v>
      </c>
      <c r="AO370" s="15">
        <v>166.40105728</v>
      </c>
      <c r="AP370" s="15">
        <v>5.2768493150999998</v>
      </c>
      <c r="AQ370" s="15">
        <v>109</v>
      </c>
      <c r="AU370" s="64">
        <v>336</v>
      </c>
      <c r="AV370" s="15">
        <v>124.39040331</v>
      </c>
      <c r="AW370" s="15">
        <v>30.362456649999999</v>
      </c>
      <c r="AX370" s="15">
        <v>63.463861643000001</v>
      </c>
      <c r="AY370" s="15">
        <v>103.79333249</v>
      </c>
      <c r="AZ370" s="15">
        <v>6.6931506849</v>
      </c>
      <c r="BA370" s="15">
        <v>145.11393910999999</v>
      </c>
      <c r="BB370" s="15">
        <v>76.437875270000006</v>
      </c>
      <c r="BC370" s="15">
        <v>50.031905473999998</v>
      </c>
      <c r="BD370" s="15">
        <v>4.9179284273999997</v>
      </c>
      <c r="BE370" s="15">
        <v>104</v>
      </c>
    </row>
    <row r="371" spans="5:57">
      <c r="E371" s="64">
        <v>337</v>
      </c>
      <c r="F371" s="15">
        <v>183.64682397000001</v>
      </c>
      <c r="G371" s="15">
        <v>62.85166813</v>
      </c>
      <c r="H371" s="15">
        <v>109.00615861</v>
      </c>
      <c r="I371" s="15">
        <v>167.01843312</v>
      </c>
      <c r="J371" s="15">
        <v>6.6931506849</v>
      </c>
      <c r="K371" s="15">
        <v>24.018116795000001</v>
      </c>
      <c r="L371" s="15">
        <v>144.51732795999999</v>
      </c>
      <c r="M371" s="15">
        <v>250.64433331999999</v>
      </c>
      <c r="N371" s="15">
        <v>7.0575271479000001</v>
      </c>
      <c r="O371" s="15">
        <v>146</v>
      </c>
      <c r="S371" s="64">
        <v>337</v>
      </c>
      <c r="T371" s="15">
        <v>148.97962347999999</v>
      </c>
      <c r="U371" s="15">
        <v>46.448315768999997</v>
      </c>
      <c r="V371" s="15">
        <v>74.083476840000003</v>
      </c>
      <c r="W371" s="15">
        <v>97.275866334</v>
      </c>
      <c r="X371" s="15">
        <v>6.6931506849</v>
      </c>
      <c r="Y371" s="15">
        <v>254.00205879000001</v>
      </c>
      <c r="Z371" s="15">
        <v>94.515267288999993</v>
      </c>
      <c r="AA371" s="15">
        <v>82.879500022000002</v>
      </c>
      <c r="AB371" s="15">
        <v>5.8192468137000004</v>
      </c>
      <c r="AC371" s="15">
        <v>109</v>
      </c>
      <c r="AG371" s="64">
        <v>337</v>
      </c>
      <c r="AH371" s="15">
        <v>121.55954312</v>
      </c>
      <c r="AI371" s="15">
        <v>39.393477071</v>
      </c>
      <c r="AJ371" s="15">
        <v>75.510758254999999</v>
      </c>
      <c r="AK371" s="15">
        <v>113.80473621</v>
      </c>
      <c r="AL371" s="15">
        <v>6.6931506849</v>
      </c>
      <c r="AM371" s="15">
        <v>105.64055669</v>
      </c>
      <c r="AN371" s="15">
        <v>75.276320967999993</v>
      </c>
      <c r="AO371" s="15">
        <v>165.82621900999999</v>
      </c>
      <c r="AP371" s="15">
        <v>5.2768493150999998</v>
      </c>
      <c r="AQ371" s="15">
        <v>109</v>
      </c>
      <c r="AU371" s="64">
        <v>337</v>
      </c>
      <c r="AV371" s="15">
        <v>122.72302781</v>
      </c>
      <c r="AW371" s="15">
        <v>30.222481155000001</v>
      </c>
      <c r="AX371" s="15">
        <v>62.995699631000001</v>
      </c>
      <c r="AY371" s="15">
        <v>103.66366567999999</v>
      </c>
      <c r="AZ371" s="15">
        <v>6.6931506849</v>
      </c>
      <c r="BA371" s="15">
        <v>145.09483448</v>
      </c>
      <c r="BB371" s="15">
        <v>76.199582629999995</v>
      </c>
      <c r="BC371" s="15">
        <v>49.894146335999999</v>
      </c>
      <c r="BD371" s="15">
        <v>4.9179284273999997</v>
      </c>
      <c r="BE371" s="15">
        <v>104</v>
      </c>
    </row>
    <row r="372" spans="5:57">
      <c r="E372" s="64">
        <v>338</v>
      </c>
      <c r="F372" s="15">
        <v>181.51938598999999</v>
      </c>
      <c r="G372" s="15">
        <v>62.435548048000001</v>
      </c>
      <c r="H372" s="15">
        <v>108.29973672</v>
      </c>
      <c r="I372" s="15">
        <v>166.74567636</v>
      </c>
      <c r="J372" s="15">
        <v>6.6931506849</v>
      </c>
      <c r="K372" s="15">
        <v>24.006348076999998</v>
      </c>
      <c r="L372" s="15">
        <v>143.92505843999999</v>
      </c>
      <c r="M372" s="15">
        <v>249.45694619</v>
      </c>
      <c r="N372" s="15">
        <v>7.0575271479000001</v>
      </c>
      <c r="O372" s="15">
        <v>147</v>
      </c>
      <c r="S372" s="64">
        <v>338</v>
      </c>
      <c r="T372" s="15">
        <v>147.00917858</v>
      </c>
      <c r="U372" s="15">
        <v>46.158297998999998</v>
      </c>
      <c r="V372" s="15">
        <v>73.687939287999995</v>
      </c>
      <c r="W372" s="15">
        <v>97.312938797000001</v>
      </c>
      <c r="X372" s="15">
        <v>6.6931506849</v>
      </c>
      <c r="Y372" s="15">
        <v>253.82916449999999</v>
      </c>
      <c r="Z372" s="15">
        <v>94.154860564000003</v>
      </c>
      <c r="AA372" s="15">
        <v>82.540572377000004</v>
      </c>
      <c r="AB372" s="15">
        <v>5.8192468137000004</v>
      </c>
      <c r="AC372" s="15">
        <v>109</v>
      </c>
      <c r="AG372" s="64">
        <v>338</v>
      </c>
      <c r="AH372" s="15">
        <v>120.14152304</v>
      </c>
      <c r="AI372" s="15">
        <v>39.050375483000003</v>
      </c>
      <c r="AJ372" s="15">
        <v>74.957488093999999</v>
      </c>
      <c r="AK372" s="15">
        <v>113.67043209000001</v>
      </c>
      <c r="AL372" s="15">
        <v>6.6931506849</v>
      </c>
      <c r="AM372" s="15">
        <v>105.61441203</v>
      </c>
      <c r="AN372" s="15">
        <v>74.981222377999998</v>
      </c>
      <c r="AO372" s="15">
        <v>165.19580128000001</v>
      </c>
      <c r="AP372" s="15">
        <v>5.2768493150999998</v>
      </c>
      <c r="AQ372" s="15">
        <v>109</v>
      </c>
      <c r="AU372" s="64">
        <v>338</v>
      </c>
      <c r="AV372" s="15">
        <v>120.90324291</v>
      </c>
      <c r="AW372" s="15">
        <v>30.091199355000001</v>
      </c>
      <c r="AX372" s="15">
        <v>62.710149627</v>
      </c>
      <c r="AY372" s="15">
        <v>103.49510257999999</v>
      </c>
      <c r="AZ372" s="15">
        <v>6.6931506849</v>
      </c>
      <c r="BA372" s="15">
        <v>145.07254148000001</v>
      </c>
      <c r="BB372" s="15">
        <v>75.947136244000006</v>
      </c>
      <c r="BC372" s="15">
        <v>49.738968368999998</v>
      </c>
      <c r="BD372" s="15">
        <v>4.9179284273999997</v>
      </c>
      <c r="BE372" s="15">
        <v>104</v>
      </c>
    </row>
    <row r="373" spans="5:57">
      <c r="E373" s="64">
        <v>339</v>
      </c>
      <c r="F373" s="15">
        <v>179.45052548999999</v>
      </c>
      <c r="G373" s="15">
        <v>61.989334864999996</v>
      </c>
      <c r="H373" s="15">
        <v>107.53083691</v>
      </c>
      <c r="I373" s="15">
        <v>166.50691312999999</v>
      </c>
      <c r="J373" s="15">
        <v>6.6931506849</v>
      </c>
      <c r="K373" s="15">
        <v>23.993598695999999</v>
      </c>
      <c r="L373" s="15">
        <v>143.30370300000001</v>
      </c>
      <c r="M373" s="15">
        <v>248.18444077000001</v>
      </c>
      <c r="N373" s="15">
        <v>7.0575271479000001</v>
      </c>
      <c r="O373" s="15">
        <v>148</v>
      </c>
      <c r="S373" s="64">
        <v>339</v>
      </c>
      <c r="T373" s="15">
        <v>145.25970641999999</v>
      </c>
      <c r="U373" s="15">
        <v>45.854541007999998</v>
      </c>
      <c r="V373" s="15">
        <v>73.133658216000001</v>
      </c>
      <c r="W373" s="15">
        <v>97.301521253999994</v>
      </c>
      <c r="X373" s="15">
        <v>6.6931506849</v>
      </c>
      <c r="Y373" s="15">
        <v>253.6246931</v>
      </c>
      <c r="Z373" s="15">
        <v>93.774973141000004</v>
      </c>
      <c r="AA373" s="15">
        <v>82.164500975999999</v>
      </c>
      <c r="AB373" s="15">
        <v>5.8192468137000004</v>
      </c>
      <c r="AC373" s="15">
        <v>109</v>
      </c>
      <c r="AG373" s="64">
        <v>339</v>
      </c>
      <c r="AH373" s="15">
        <v>118.55264682000001</v>
      </c>
      <c r="AI373" s="15">
        <v>38.803430038999998</v>
      </c>
      <c r="AJ373" s="15">
        <v>74.496216712999995</v>
      </c>
      <c r="AK373" s="15">
        <v>113.51882917</v>
      </c>
      <c r="AL373" s="15">
        <v>6.6931506849</v>
      </c>
      <c r="AM373" s="15">
        <v>105.58546482</v>
      </c>
      <c r="AN373" s="15">
        <v>74.671381346000004</v>
      </c>
      <c r="AO373" s="15">
        <v>164.50863844</v>
      </c>
      <c r="AP373" s="15">
        <v>5.2768493150999998</v>
      </c>
      <c r="AQ373" s="15">
        <v>109</v>
      </c>
      <c r="AU373" s="64">
        <v>339</v>
      </c>
      <c r="AV373" s="15">
        <v>119.32201927</v>
      </c>
      <c r="AW373" s="15">
        <v>29.892943139</v>
      </c>
      <c r="AX373" s="15">
        <v>62.259559447999997</v>
      </c>
      <c r="AY373" s="15">
        <v>103.31999281</v>
      </c>
      <c r="AZ373" s="15">
        <v>6.6931506849</v>
      </c>
      <c r="BA373" s="15">
        <v>145.04699088999999</v>
      </c>
      <c r="BB373" s="15">
        <v>75.680189799000004</v>
      </c>
      <c r="BC373" s="15">
        <v>49.565979480000003</v>
      </c>
      <c r="BD373" s="15">
        <v>4.9179284273999997</v>
      </c>
      <c r="BE373" s="15">
        <v>104</v>
      </c>
    </row>
    <row r="374" spans="5:57">
      <c r="E374" s="64">
        <v>340</v>
      </c>
      <c r="F374" s="15">
        <v>177.13856777000001</v>
      </c>
      <c r="G374" s="15">
        <v>61.672091889000001</v>
      </c>
      <c r="H374" s="15">
        <v>106.86247542</v>
      </c>
      <c r="I374" s="15">
        <v>166.28173860999999</v>
      </c>
      <c r="J374" s="15">
        <v>6.6931506849</v>
      </c>
      <c r="K374" s="15">
        <v>23.979846059</v>
      </c>
      <c r="L374" s="15">
        <v>142.65262658</v>
      </c>
      <c r="M374" s="15">
        <v>246.82508908</v>
      </c>
      <c r="N374" s="15">
        <v>7.0575271479000001</v>
      </c>
      <c r="O374" s="15">
        <v>149</v>
      </c>
      <c r="S374" s="64">
        <v>340</v>
      </c>
      <c r="T374" s="15">
        <v>143.4447911</v>
      </c>
      <c r="U374" s="15">
        <v>45.536185613000001</v>
      </c>
      <c r="V374" s="15">
        <v>72.663740590000003</v>
      </c>
      <c r="W374" s="15">
        <v>97.285781835999998</v>
      </c>
      <c r="X374" s="15">
        <v>6.6931506849</v>
      </c>
      <c r="Y374" s="15">
        <v>253.38793077</v>
      </c>
      <c r="Z374" s="15">
        <v>93.375158202999998</v>
      </c>
      <c r="AA374" s="15">
        <v>81.750469003999996</v>
      </c>
      <c r="AB374" s="15">
        <v>5.8192468137000004</v>
      </c>
      <c r="AC374" s="15">
        <v>109</v>
      </c>
      <c r="AG374" s="64">
        <v>340</v>
      </c>
      <c r="AH374" s="15">
        <v>117.17862706</v>
      </c>
      <c r="AI374" s="15">
        <v>38.523418448999998</v>
      </c>
      <c r="AJ374" s="15">
        <v>73.884015241</v>
      </c>
      <c r="AK374" s="15">
        <v>113.33636604</v>
      </c>
      <c r="AL374" s="15">
        <v>6.6931506849</v>
      </c>
      <c r="AM374" s="15">
        <v>105.55367963</v>
      </c>
      <c r="AN374" s="15">
        <v>74.346460812999993</v>
      </c>
      <c r="AO374" s="15">
        <v>163.76356480999999</v>
      </c>
      <c r="AP374" s="15">
        <v>5.2768493150999998</v>
      </c>
      <c r="AQ374" s="15">
        <v>109</v>
      </c>
      <c r="AU374" s="64">
        <v>340</v>
      </c>
      <c r="AV374" s="15">
        <v>117.68436097</v>
      </c>
      <c r="AW374" s="15">
        <v>29.736205625</v>
      </c>
      <c r="AX374" s="15">
        <v>61.846727139999999</v>
      </c>
      <c r="AY374" s="15">
        <v>103.12204112000001</v>
      </c>
      <c r="AZ374" s="15">
        <v>6.6931506849</v>
      </c>
      <c r="BA374" s="15">
        <v>145.01811351000001</v>
      </c>
      <c r="BB374" s="15">
        <v>75.398396985000005</v>
      </c>
      <c r="BC374" s="15">
        <v>49.374787576000003</v>
      </c>
      <c r="BD374" s="15">
        <v>4.9179284273999997</v>
      </c>
      <c r="BE374" s="15">
        <v>104</v>
      </c>
    </row>
    <row r="375" spans="5:57">
      <c r="E375" s="64">
        <v>341</v>
      </c>
      <c r="F375" s="15">
        <v>174.94278274000001</v>
      </c>
      <c r="G375" s="15">
        <v>61.233609205</v>
      </c>
      <c r="H375" s="15">
        <v>106.19918094000001</v>
      </c>
      <c r="I375" s="15">
        <v>166.05656408999999</v>
      </c>
      <c r="J375" s="15">
        <v>6.6931506849</v>
      </c>
      <c r="K375" s="15">
        <v>23.965067574999999</v>
      </c>
      <c r="L375" s="15">
        <v>141.97119411</v>
      </c>
      <c r="M375" s="15">
        <v>245.37716315</v>
      </c>
      <c r="N375" s="15">
        <v>7.0575271479000001</v>
      </c>
      <c r="O375" s="15">
        <v>150</v>
      </c>
      <c r="S375" s="64">
        <v>341</v>
      </c>
      <c r="T375" s="15">
        <v>141.67539058</v>
      </c>
      <c r="U375" s="15">
        <v>45.193947256000001</v>
      </c>
      <c r="V375" s="15">
        <v>72.191543414999998</v>
      </c>
      <c r="W375" s="15">
        <v>97.250690128000002</v>
      </c>
      <c r="X375" s="15">
        <v>6.6931506849</v>
      </c>
      <c r="Y375" s="15">
        <v>253.11816372000001</v>
      </c>
      <c r="Z375" s="15">
        <v>92.954968932</v>
      </c>
      <c r="AA375" s="15">
        <v>81.297659647000003</v>
      </c>
      <c r="AB375" s="15">
        <v>5.8192468137000004</v>
      </c>
      <c r="AC375" s="15">
        <v>109</v>
      </c>
      <c r="AG375" s="64">
        <v>341</v>
      </c>
      <c r="AH375" s="15">
        <v>115.6218497</v>
      </c>
      <c r="AI375" s="15">
        <v>38.239486276000001</v>
      </c>
      <c r="AJ375" s="15">
        <v>73.466970785000001</v>
      </c>
      <c r="AK375" s="15">
        <v>113.14542407</v>
      </c>
      <c r="AL375" s="15">
        <v>6.6931506849</v>
      </c>
      <c r="AM375" s="15">
        <v>105.51902104</v>
      </c>
      <c r="AN375" s="15">
        <v>74.006123723000002</v>
      </c>
      <c r="AO375" s="15">
        <v>162.95941471</v>
      </c>
      <c r="AP375" s="15">
        <v>5.2768493150999998</v>
      </c>
      <c r="AQ375" s="15">
        <v>109</v>
      </c>
      <c r="AU375" s="64">
        <v>341</v>
      </c>
      <c r="AV375" s="15">
        <v>116.11069573</v>
      </c>
      <c r="AW375" s="15">
        <v>29.567806730000001</v>
      </c>
      <c r="AX375" s="15">
        <v>61.381563151999998</v>
      </c>
      <c r="AY375" s="15">
        <v>102.92408943</v>
      </c>
      <c r="AZ375" s="15">
        <v>6.6931506849</v>
      </c>
      <c r="BA375" s="15">
        <v>144.98584009999999</v>
      </c>
      <c r="BB375" s="15">
        <v>75.101411490999993</v>
      </c>
      <c r="BC375" s="15">
        <v>49.165000564000003</v>
      </c>
      <c r="BD375" s="15">
        <v>4.9179284273999997</v>
      </c>
      <c r="BE375" s="15">
        <v>104</v>
      </c>
    </row>
    <row r="376" spans="5:57">
      <c r="E376" s="64">
        <v>342</v>
      </c>
      <c r="F376" s="15">
        <v>172.65671225</v>
      </c>
      <c r="G376" s="15">
        <v>60.855096023999998</v>
      </c>
      <c r="H376" s="15">
        <v>105.56620242</v>
      </c>
      <c r="I376" s="15">
        <v>165.83138957</v>
      </c>
      <c r="J376" s="15">
        <v>6.6931506849</v>
      </c>
      <c r="K376" s="15">
        <v>23.949240651</v>
      </c>
      <c r="L376" s="15">
        <v>141.25877052000001</v>
      </c>
      <c r="M376" s="15">
        <v>243.83893499999999</v>
      </c>
      <c r="N376" s="15">
        <v>7.0575271479000001</v>
      </c>
      <c r="O376" s="15">
        <v>150</v>
      </c>
      <c r="S376" s="64">
        <v>342</v>
      </c>
      <c r="T376" s="15">
        <v>139.79183964000001</v>
      </c>
      <c r="U376" s="15">
        <v>44.864818739</v>
      </c>
      <c r="V376" s="15">
        <v>71.831583148000007</v>
      </c>
      <c r="W376" s="15">
        <v>97.204402092999999</v>
      </c>
      <c r="X376" s="15">
        <v>6.6931506849</v>
      </c>
      <c r="Y376" s="15">
        <v>252.81468747</v>
      </c>
      <c r="Z376" s="15">
        <v>92.513958513000006</v>
      </c>
      <c r="AA376" s="15">
        <v>80.805256094000001</v>
      </c>
      <c r="AB376" s="15">
        <v>5.8192468137000004</v>
      </c>
      <c r="AC376" s="15">
        <v>109</v>
      </c>
      <c r="AG376" s="64">
        <v>342</v>
      </c>
      <c r="AH376" s="15">
        <v>114.1092046</v>
      </c>
      <c r="AI376" s="15">
        <v>37.915699127000003</v>
      </c>
      <c r="AJ376" s="15">
        <v>73.065315674000004</v>
      </c>
      <c r="AK376" s="15">
        <v>112.93481547</v>
      </c>
      <c r="AL376" s="15">
        <v>6.6931506849</v>
      </c>
      <c r="AM376" s="15">
        <v>105.48145362</v>
      </c>
      <c r="AN376" s="15">
        <v>73.650033018000002</v>
      </c>
      <c r="AO376" s="15">
        <v>162.09579346000001</v>
      </c>
      <c r="AP376" s="15">
        <v>5.2768493150999998</v>
      </c>
      <c r="AQ376" s="15">
        <v>109</v>
      </c>
      <c r="AU376" s="64">
        <v>342</v>
      </c>
      <c r="AV376" s="15">
        <v>114.49990357</v>
      </c>
      <c r="AW376" s="15">
        <v>29.335941097999999</v>
      </c>
      <c r="AX376" s="15">
        <v>61.016992827999999</v>
      </c>
      <c r="AY376" s="15">
        <v>102.72613774</v>
      </c>
      <c r="AZ376" s="15">
        <v>6.6931506849</v>
      </c>
      <c r="BA376" s="15">
        <v>144.95010438</v>
      </c>
      <c r="BB376" s="15">
        <v>74.788887008000003</v>
      </c>
      <c r="BC376" s="15">
        <v>48.936226351000002</v>
      </c>
      <c r="BD376" s="15">
        <v>4.9179284273999997</v>
      </c>
      <c r="BE376" s="15">
        <v>104</v>
      </c>
    </row>
    <row r="377" spans="5:57">
      <c r="E377" s="64">
        <v>343</v>
      </c>
      <c r="F377" s="15">
        <v>170.5179325</v>
      </c>
      <c r="G377" s="15">
        <v>60.417016107999999</v>
      </c>
      <c r="H377" s="15">
        <v>104.87611551000001</v>
      </c>
      <c r="I377" s="15">
        <v>165.57559943000001</v>
      </c>
      <c r="J377" s="15">
        <v>6.6931506849</v>
      </c>
      <c r="K377" s="15">
        <v>23.932342694999999</v>
      </c>
      <c r="L377" s="15">
        <v>140.51472075000001</v>
      </c>
      <c r="M377" s="15">
        <v>242.20867666000001</v>
      </c>
      <c r="N377" s="15">
        <v>7.0575271479000001</v>
      </c>
      <c r="O377" s="15">
        <v>151</v>
      </c>
      <c r="S377" s="64">
        <v>343</v>
      </c>
      <c r="T377" s="15">
        <v>137.9332201</v>
      </c>
      <c r="U377" s="15">
        <v>44.515243419000001</v>
      </c>
      <c r="V377" s="15">
        <v>71.46713828</v>
      </c>
      <c r="W377" s="15">
        <v>97.158114057999995</v>
      </c>
      <c r="X377" s="15">
        <v>6.6931506849</v>
      </c>
      <c r="Y377" s="15">
        <v>252.47677838000001</v>
      </c>
      <c r="Z377" s="15">
        <v>92.051680128000001</v>
      </c>
      <c r="AA377" s="15">
        <v>80.272441529000005</v>
      </c>
      <c r="AB377" s="15">
        <v>5.8192468137000004</v>
      </c>
      <c r="AC377" s="15">
        <v>109</v>
      </c>
      <c r="AG377" s="64">
        <v>343</v>
      </c>
      <c r="AH377" s="15">
        <v>112.51458568</v>
      </c>
      <c r="AI377" s="15">
        <v>37.603036158000002</v>
      </c>
      <c r="AJ377" s="15">
        <v>72.734510205000007</v>
      </c>
      <c r="AK377" s="15">
        <v>112.72420687</v>
      </c>
      <c r="AL377" s="15">
        <v>6.6931506849</v>
      </c>
      <c r="AM377" s="15">
        <v>105.44094194</v>
      </c>
      <c r="AN377" s="15">
        <v>73.277851639000005</v>
      </c>
      <c r="AO377" s="15">
        <v>161.17238241000001</v>
      </c>
      <c r="AP377" s="15">
        <v>5.2768493150999998</v>
      </c>
      <c r="AQ377" s="15">
        <v>109</v>
      </c>
      <c r="AU377" s="64">
        <v>343</v>
      </c>
      <c r="AV377" s="15">
        <v>112.89087378000001</v>
      </c>
      <c r="AW377" s="15">
        <v>29.065048471000001</v>
      </c>
      <c r="AX377" s="15">
        <v>60.689687120000002</v>
      </c>
      <c r="AY377" s="15">
        <v>102.52818606</v>
      </c>
      <c r="AZ377" s="15">
        <v>6.6931506849</v>
      </c>
      <c r="BA377" s="15">
        <v>144.91084326999999</v>
      </c>
      <c r="BB377" s="15">
        <v>74.460477222999998</v>
      </c>
      <c r="BC377" s="15">
        <v>48.688214510000002</v>
      </c>
      <c r="BD377" s="15">
        <v>4.9179284273999997</v>
      </c>
      <c r="BE377" s="15">
        <v>104</v>
      </c>
    </row>
    <row r="378" spans="5:57">
      <c r="E378" s="64">
        <v>344</v>
      </c>
      <c r="F378" s="15">
        <v>168.24774203999999</v>
      </c>
      <c r="G378" s="15">
        <v>59.99796276</v>
      </c>
      <c r="H378" s="15">
        <v>104.33203623</v>
      </c>
      <c r="I378" s="15">
        <v>165.2861858</v>
      </c>
      <c r="J378" s="15">
        <v>6.6931506849</v>
      </c>
      <c r="K378" s="15">
        <v>23.914351112999999</v>
      </c>
      <c r="L378" s="15">
        <v>139.73840973</v>
      </c>
      <c r="M378" s="15">
        <v>240.48466015</v>
      </c>
      <c r="N378" s="15">
        <v>7.0575271479000001</v>
      </c>
      <c r="O378" s="15">
        <v>152</v>
      </c>
      <c r="S378" s="64">
        <v>344</v>
      </c>
      <c r="T378" s="15">
        <v>135.96830939</v>
      </c>
      <c r="U378" s="15">
        <v>44.235130644999998</v>
      </c>
      <c r="V378" s="15">
        <v>71.139522036000002</v>
      </c>
      <c r="W378" s="15">
        <v>97.111826023999996</v>
      </c>
      <c r="X378" s="15">
        <v>6.6931506849</v>
      </c>
      <c r="Y378" s="15">
        <v>252.10372258999999</v>
      </c>
      <c r="Z378" s="15">
        <v>91.567686959</v>
      </c>
      <c r="AA378" s="15">
        <v>79.698399140999996</v>
      </c>
      <c r="AB378" s="15">
        <v>5.8192468137000004</v>
      </c>
      <c r="AC378" s="15">
        <v>109</v>
      </c>
      <c r="AG378" s="64">
        <v>344</v>
      </c>
      <c r="AH378" s="15">
        <v>110.8923489</v>
      </c>
      <c r="AI378" s="15">
        <v>37.367251029000002</v>
      </c>
      <c r="AJ378" s="15">
        <v>72.354444755000003</v>
      </c>
      <c r="AK378" s="15">
        <v>112.51359828</v>
      </c>
      <c r="AL378" s="15">
        <v>6.6931506849</v>
      </c>
      <c r="AM378" s="15">
        <v>105.39745057</v>
      </c>
      <c r="AN378" s="15">
        <v>72.889242530000004</v>
      </c>
      <c r="AO378" s="15">
        <v>160.18628150999999</v>
      </c>
      <c r="AP378" s="15">
        <v>5.2768493150999998</v>
      </c>
      <c r="AQ378" s="15">
        <v>109</v>
      </c>
      <c r="AU378" s="64">
        <v>344</v>
      </c>
      <c r="AV378" s="15">
        <v>111.25866042</v>
      </c>
      <c r="AW378" s="15">
        <v>28.802495857</v>
      </c>
      <c r="AX378" s="15">
        <v>60.377224974000001</v>
      </c>
      <c r="AY378" s="15">
        <v>102.33023437</v>
      </c>
      <c r="AZ378" s="15">
        <v>6.6931506849</v>
      </c>
      <c r="BA378" s="15">
        <v>144.8679779</v>
      </c>
      <c r="BB378" s="15">
        <v>74.115835825999994</v>
      </c>
      <c r="BC378" s="15">
        <v>48.423366741000002</v>
      </c>
      <c r="BD378" s="15">
        <v>4.9179284273999997</v>
      </c>
      <c r="BE378" s="15">
        <v>104</v>
      </c>
    </row>
    <row r="379" spans="5:57">
      <c r="E379" s="64">
        <v>345</v>
      </c>
      <c r="F379" s="15">
        <v>165.89603804999999</v>
      </c>
      <c r="G379" s="15">
        <v>59.540987106000003</v>
      </c>
      <c r="H379" s="15">
        <v>103.90739279</v>
      </c>
      <c r="I379" s="15">
        <v>164.99677217000001</v>
      </c>
      <c r="J379" s="15">
        <v>6.6931506849</v>
      </c>
      <c r="K379" s="15">
        <v>23.895243313999998</v>
      </c>
      <c r="L379" s="15">
        <v>138.92920240000001</v>
      </c>
      <c r="M379" s="15">
        <v>238.66515749000001</v>
      </c>
      <c r="N379" s="15">
        <v>7.0575271479000001</v>
      </c>
      <c r="O379" s="15">
        <v>153</v>
      </c>
      <c r="S379" s="64">
        <v>345</v>
      </c>
      <c r="T379" s="15">
        <v>134.21196405000001</v>
      </c>
      <c r="U379" s="15">
        <v>43.888218127999998</v>
      </c>
      <c r="V379" s="15">
        <v>70.670794134999994</v>
      </c>
      <c r="W379" s="15">
        <v>97.064884015999993</v>
      </c>
      <c r="X379" s="15">
        <v>6.6931506849</v>
      </c>
      <c r="Y379" s="15">
        <v>251.69480622</v>
      </c>
      <c r="Z379" s="15">
        <v>91.061532189999994</v>
      </c>
      <c r="AA379" s="15">
        <v>79.082312115999997</v>
      </c>
      <c r="AB379" s="15">
        <v>5.8192468137000004</v>
      </c>
      <c r="AC379" s="15">
        <v>109</v>
      </c>
      <c r="AG379" s="64">
        <v>345</v>
      </c>
      <c r="AH379" s="15">
        <v>109.47058004</v>
      </c>
      <c r="AI379" s="15">
        <v>37.129649016000002</v>
      </c>
      <c r="AJ379" s="15">
        <v>71.777878783000006</v>
      </c>
      <c r="AK379" s="15">
        <v>112.30083916</v>
      </c>
      <c r="AL379" s="15">
        <v>6.6931506849</v>
      </c>
      <c r="AM379" s="15">
        <v>105.35094408</v>
      </c>
      <c r="AN379" s="15">
        <v>72.483868631999997</v>
      </c>
      <c r="AO379" s="15">
        <v>159.13631477000001</v>
      </c>
      <c r="AP379" s="15">
        <v>5.2768493150999998</v>
      </c>
      <c r="AQ379" s="15">
        <v>109</v>
      </c>
      <c r="AU379" s="64">
        <v>345</v>
      </c>
      <c r="AV379" s="15">
        <v>109.67429430999999</v>
      </c>
      <c r="AW379" s="15">
        <v>28.598758137000001</v>
      </c>
      <c r="AX379" s="15">
        <v>59.960800362999997</v>
      </c>
      <c r="AY379" s="15">
        <v>102.129583</v>
      </c>
      <c r="AZ379" s="15">
        <v>6.6931506849</v>
      </c>
      <c r="BA379" s="15">
        <v>144.82143898999999</v>
      </c>
      <c r="BB379" s="15">
        <v>73.754616506000005</v>
      </c>
      <c r="BC379" s="15">
        <v>48.138222341000002</v>
      </c>
      <c r="BD379" s="15">
        <v>4.9179284273999997</v>
      </c>
      <c r="BE379" s="15">
        <v>104</v>
      </c>
    </row>
    <row r="380" spans="5:57">
      <c r="E380" s="64">
        <v>346</v>
      </c>
      <c r="F380" s="15">
        <v>163.77820595</v>
      </c>
      <c r="G380" s="15">
        <v>59.076856237999998</v>
      </c>
      <c r="H380" s="15">
        <v>103.29169044</v>
      </c>
      <c r="I380" s="15">
        <v>164.67170077</v>
      </c>
      <c r="J380" s="15">
        <v>6.6931506849</v>
      </c>
      <c r="K380" s="15">
        <v>23.874996705000001</v>
      </c>
      <c r="L380" s="15">
        <v>138.08646368999999</v>
      </c>
      <c r="M380" s="15">
        <v>236.74844071999999</v>
      </c>
      <c r="N380" s="15">
        <v>7.0575271479000001</v>
      </c>
      <c r="O380" s="15">
        <v>153</v>
      </c>
      <c r="S380" s="64">
        <v>346</v>
      </c>
      <c r="T380" s="15">
        <v>132.66863892999999</v>
      </c>
      <c r="U380" s="15">
        <v>43.569048901999999</v>
      </c>
      <c r="V380" s="15">
        <v>69.965095496999993</v>
      </c>
      <c r="W380" s="15">
        <v>97.014149240999998</v>
      </c>
      <c r="X380" s="15">
        <v>6.6931506849</v>
      </c>
      <c r="Y380" s="15">
        <v>251.24931543</v>
      </c>
      <c r="Z380" s="15">
        <v>90.532769004000002</v>
      </c>
      <c r="AA380" s="15">
        <v>78.423363640999995</v>
      </c>
      <c r="AB380" s="15">
        <v>5.8192468137000004</v>
      </c>
      <c r="AC380" s="15">
        <v>109</v>
      </c>
      <c r="AG380" s="64">
        <v>346</v>
      </c>
      <c r="AH380" s="15">
        <v>107.90706107</v>
      </c>
      <c r="AI380" s="15">
        <v>36.878868777000001</v>
      </c>
      <c r="AJ380" s="15">
        <v>71.358328684</v>
      </c>
      <c r="AK380" s="15">
        <v>112.08599251</v>
      </c>
      <c r="AL380" s="15">
        <v>6.6931506849</v>
      </c>
      <c r="AM380" s="15">
        <v>105.30138705</v>
      </c>
      <c r="AN380" s="15">
        <v>72.061392888</v>
      </c>
      <c r="AO380" s="15">
        <v>158.02152036999999</v>
      </c>
      <c r="AP380" s="15">
        <v>5.2768493150999998</v>
      </c>
      <c r="AQ380" s="15">
        <v>109</v>
      </c>
      <c r="AU380" s="64">
        <v>346</v>
      </c>
      <c r="AV380" s="15">
        <v>108.12820229</v>
      </c>
      <c r="AW380" s="15">
        <v>28.384384491999999</v>
      </c>
      <c r="AX380" s="15">
        <v>59.518131851</v>
      </c>
      <c r="AY380" s="15">
        <v>101.92753737</v>
      </c>
      <c r="AZ380" s="15">
        <v>6.6931506849</v>
      </c>
      <c r="BA380" s="15">
        <v>144.77115727</v>
      </c>
      <c r="BB380" s="15">
        <v>73.376472953000004</v>
      </c>
      <c r="BC380" s="15">
        <v>47.833792209999999</v>
      </c>
      <c r="BD380" s="15">
        <v>4.9179284273999997</v>
      </c>
      <c r="BE380" s="15">
        <v>104</v>
      </c>
    </row>
    <row r="381" spans="5:57">
      <c r="E381" s="64">
        <v>347</v>
      </c>
      <c r="F381" s="15">
        <v>161.9045558</v>
      </c>
      <c r="G381" s="15">
        <v>58.653029179999997</v>
      </c>
      <c r="H381" s="15">
        <v>102.39185132999999</v>
      </c>
      <c r="I381" s="15">
        <v>164.34628039</v>
      </c>
      <c r="J381" s="15">
        <v>6.6931506849</v>
      </c>
      <c r="K381" s="15">
        <v>23.853588692999999</v>
      </c>
      <c r="L381" s="15">
        <v>137.20955853000001</v>
      </c>
      <c r="M381" s="15">
        <v>234.73278185999999</v>
      </c>
      <c r="N381" s="15">
        <v>7.0575271479000001</v>
      </c>
      <c r="O381" s="15">
        <v>154</v>
      </c>
      <c r="S381" s="64">
        <v>347</v>
      </c>
      <c r="T381" s="15">
        <v>130.92245581</v>
      </c>
      <c r="U381" s="15">
        <v>43.245543869999999</v>
      </c>
      <c r="V381" s="15">
        <v>69.466590663000005</v>
      </c>
      <c r="W381" s="15">
        <v>96.963414466000003</v>
      </c>
      <c r="X381" s="15">
        <v>6.6931506849</v>
      </c>
      <c r="Y381" s="15">
        <v>250.76653635</v>
      </c>
      <c r="Z381" s="15">
        <v>89.980950582999995</v>
      </c>
      <c r="AA381" s="15">
        <v>77.720736901999999</v>
      </c>
      <c r="AB381" s="15">
        <v>5.8192468137000004</v>
      </c>
      <c r="AC381" s="15">
        <v>110</v>
      </c>
      <c r="AG381" s="64">
        <v>347</v>
      </c>
      <c r="AH381" s="15">
        <v>106.57676225</v>
      </c>
      <c r="AI381" s="15">
        <v>36.627798564000003</v>
      </c>
      <c r="AJ381" s="15">
        <v>70.705848412999998</v>
      </c>
      <c r="AK381" s="15">
        <v>111.87114586</v>
      </c>
      <c r="AL381" s="15">
        <v>6.6931506849</v>
      </c>
      <c r="AM381" s="15">
        <v>105.24874404000001</v>
      </c>
      <c r="AN381" s="15">
        <v>71.621478240000002</v>
      </c>
      <c r="AO381" s="15">
        <v>156.84051029</v>
      </c>
      <c r="AP381" s="15">
        <v>5.2768493150999998</v>
      </c>
      <c r="AQ381" s="15">
        <v>110</v>
      </c>
      <c r="AU381" s="64">
        <v>347</v>
      </c>
      <c r="AV381" s="15">
        <v>106.86584491000001</v>
      </c>
      <c r="AW381" s="15">
        <v>28.115309123999999</v>
      </c>
      <c r="AX381" s="15">
        <v>58.846430417000001</v>
      </c>
      <c r="AY381" s="15">
        <v>101.72549175</v>
      </c>
      <c r="AZ381" s="15">
        <v>6.6931506849</v>
      </c>
      <c r="BA381" s="15">
        <v>144.71706348000001</v>
      </c>
      <c r="BB381" s="15">
        <v>72.981058855000001</v>
      </c>
      <c r="BC381" s="15">
        <v>47.508616345</v>
      </c>
      <c r="BD381" s="15">
        <v>4.9179284273999997</v>
      </c>
      <c r="BE381" s="15">
        <v>104</v>
      </c>
    </row>
    <row r="382" spans="5:57">
      <c r="E382" s="64">
        <v>348</v>
      </c>
      <c r="F382" s="15">
        <v>159.80749824</v>
      </c>
      <c r="G382" s="15">
        <v>58.358265905000003</v>
      </c>
      <c r="H382" s="15">
        <v>101.58635583</v>
      </c>
      <c r="I382" s="15">
        <v>164.02086001000001</v>
      </c>
      <c r="J382" s="15">
        <v>6.6931506849</v>
      </c>
      <c r="K382" s="15">
        <v>23.830996686999999</v>
      </c>
      <c r="L382" s="15">
        <v>136.29785186000001</v>
      </c>
      <c r="M382" s="15">
        <v>232.61645293000001</v>
      </c>
      <c r="N382" s="15">
        <v>7.0575271479000001</v>
      </c>
      <c r="O382" s="15">
        <v>155</v>
      </c>
      <c r="S382" s="64">
        <v>348</v>
      </c>
      <c r="T382" s="15">
        <v>129.08045018999999</v>
      </c>
      <c r="U382" s="15">
        <v>42.913439867999998</v>
      </c>
      <c r="V382" s="15">
        <v>69.072507294000005</v>
      </c>
      <c r="W382" s="15">
        <v>96.912679690999994</v>
      </c>
      <c r="X382" s="15">
        <v>6.6931506849</v>
      </c>
      <c r="Y382" s="15">
        <v>250.24575512999999</v>
      </c>
      <c r="Z382" s="15">
        <v>89.405630110999994</v>
      </c>
      <c r="AA382" s="15">
        <v>76.975287050999995</v>
      </c>
      <c r="AB382" s="15">
        <v>5.8192468137000004</v>
      </c>
      <c r="AC382" s="15">
        <v>110</v>
      </c>
      <c r="AG382" s="64">
        <v>348</v>
      </c>
      <c r="AH382" s="15">
        <v>105.20089569</v>
      </c>
      <c r="AI382" s="15">
        <v>36.349135451000002</v>
      </c>
      <c r="AJ382" s="15">
        <v>70.126528772</v>
      </c>
      <c r="AK382" s="15">
        <v>111.65629921</v>
      </c>
      <c r="AL382" s="15">
        <v>6.6931506849</v>
      </c>
      <c r="AM382" s="15">
        <v>105.19297964</v>
      </c>
      <c r="AN382" s="15">
        <v>71.163787631000005</v>
      </c>
      <c r="AO382" s="15">
        <v>155.59209838000001</v>
      </c>
      <c r="AP382" s="15">
        <v>5.2768493150999998</v>
      </c>
      <c r="AQ382" s="15">
        <v>110</v>
      </c>
      <c r="AU382" s="64">
        <v>348</v>
      </c>
      <c r="AV382" s="15">
        <v>105.45133844</v>
      </c>
      <c r="AW382" s="15">
        <v>27.735765208</v>
      </c>
      <c r="AX382" s="15">
        <v>58.457305157</v>
      </c>
      <c r="AY382" s="15">
        <v>101.50348759000001</v>
      </c>
      <c r="AZ382" s="15">
        <v>6.6931506849</v>
      </c>
      <c r="BA382" s="15">
        <v>144.65908834000001</v>
      </c>
      <c r="BB382" s="15">
        <v>72.568027903000001</v>
      </c>
      <c r="BC382" s="15">
        <v>47.161869735000003</v>
      </c>
      <c r="BD382" s="15">
        <v>4.9179284273999997</v>
      </c>
      <c r="BE382" s="15">
        <v>104</v>
      </c>
    </row>
    <row r="383" spans="5:57">
      <c r="E383" s="64">
        <v>349</v>
      </c>
      <c r="F383" s="15">
        <v>157.49395311000001</v>
      </c>
      <c r="G383" s="15">
        <v>57.980003859999997</v>
      </c>
      <c r="H383" s="15">
        <v>101.08084667999999</v>
      </c>
      <c r="I383" s="15">
        <v>163.69543962</v>
      </c>
      <c r="J383" s="15">
        <v>6.6931506849</v>
      </c>
      <c r="K383" s="15">
        <v>23.807198094</v>
      </c>
      <c r="L383" s="15">
        <v>135.35070862000001</v>
      </c>
      <c r="M383" s="15">
        <v>230.39772596</v>
      </c>
      <c r="N383" s="15">
        <v>7.0575271479000001</v>
      </c>
      <c r="O383" s="15">
        <v>155</v>
      </c>
      <c r="S383" s="64">
        <v>349</v>
      </c>
      <c r="T383" s="15">
        <v>127.40889172</v>
      </c>
      <c r="U383" s="15">
        <v>42.498099433</v>
      </c>
      <c r="V383" s="15">
        <v>68.591213217999993</v>
      </c>
      <c r="W383" s="15">
        <v>96.861944915999999</v>
      </c>
      <c r="X383" s="15">
        <v>6.6931506849</v>
      </c>
      <c r="Y383" s="15">
        <v>249.68625789000001</v>
      </c>
      <c r="Z383" s="15">
        <v>88.806360769999998</v>
      </c>
      <c r="AA383" s="15">
        <v>76.184524121999999</v>
      </c>
      <c r="AB383" s="15">
        <v>5.8192468137000004</v>
      </c>
      <c r="AC383" s="15">
        <v>110</v>
      </c>
      <c r="AG383" s="64">
        <v>349</v>
      </c>
      <c r="AH383" s="15">
        <v>103.6940839</v>
      </c>
      <c r="AI383" s="15">
        <v>36.018538403999997</v>
      </c>
      <c r="AJ383" s="15">
        <v>69.730088304000006</v>
      </c>
      <c r="AK383" s="15">
        <v>111.44145256</v>
      </c>
      <c r="AL383" s="15">
        <v>6.6931506849</v>
      </c>
      <c r="AM383" s="15">
        <v>105.13405840999999</v>
      </c>
      <c r="AN383" s="15">
        <v>70.687984001999993</v>
      </c>
      <c r="AO383" s="15">
        <v>154.27510789999999</v>
      </c>
      <c r="AP383" s="15">
        <v>5.2768493150999998</v>
      </c>
      <c r="AQ383" s="15">
        <v>110</v>
      </c>
      <c r="AU383" s="64">
        <v>349</v>
      </c>
      <c r="AV383" s="15">
        <v>104.26317666</v>
      </c>
      <c r="AW383" s="15">
        <v>27.034159683999999</v>
      </c>
      <c r="AX383" s="15">
        <v>58.166386848000002</v>
      </c>
      <c r="AY383" s="15">
        <v>101.27899339</v>
      </c>
      <c r="AZ383" s="15">
        <v>6.6931506849</v>
      </c>
      <c r="BA383" s="15">
        <v>144.59716258</v>
      </c>
      <c r="BB383" s="15">
        <v>72.137033783999996</v>
      </c>
      <c r="BC383" s="15">
        <v>46.793142234000001</v>
      </c>
      <c r="BD383" s="15">
        <v>4.9179284273999997</v>
      </c>
      <c r="BE383" s="15">
        <v>104</v>
      </c>
    </row>
    <row r="384" spans="5:57">
      <c r="E384" s="64">
        <v>350</v>
      </c>
      <c r="F384" s="15">
        <v>155.46793643999999</v>
      </c>
      <c r="G384" s="15">
        <v>57.532742947999999</v>
      </c>
      <c r="H384" s="15">
        <v>100.36180296000001</v>
      </c>
      <c r="I384" s="15">
        <v>163.36502419999999</v>
      </c>
      <c r="J384" s="15">
        <v>6.6931506849</v>
      </c>
      <c r="K384" s="15">
        <v>23.782170319999999</v>
      </c>
      <c r="L384" s="15">
        <v>134.36749373000001</v>
      </c>
      <c r="M384" s="15">
        <v>228.07487297</v>
      </c>
      <c r="N384" s="15">
        <v>7.0575271479000001</v>
      </c>
      <c r="O384" s="15">
        <v>156</v>
      </c>
      <c r="S384" s="64">
        <v>350</v>
      </c>
      <c r="T384" s="15">
        <v>125.72049527</v>
      </c>
      <c r="U384" s="15">
        <v>42.204171275999997</v>
      </c>
      <c r="V384" s="15">
        <v>68.014885509999999</v>
      </c>
      <c r="W384" s="15">
        <v>96.801669472</v>
      </c>
      <c r="X384" s="15">
        <v>6.6931506849</v>
      </c>
      <c r="Y384" s="15">
        <v>249.08733078</v>
      </c>
      <c r="Z384" s="15">
        <v>88.182695742999996</v>
      </c>
      <c r="AA384" s="15">
        <v>75.347598388999998</v>
      </c>
      <c r="AB384" s="15">
        <v>5.8192468137000004</v>
      </c>
      <c r="AC384" s="15">
        <v>110</v>
      </c>
      <c r="AG384" s="64">
        <v>350</v>
      </c>
      <c r="AH384" s="15">
        <v>102.3637762</v>
      </c>
      <c r="AI384" s="15">
        <v>35.747592046000001</v>
      </c>
      <c r="AJ384" s="15">
        <v>69.101845217999994</v>
      </c>
      <c r="AK384" s="15">
        <v>111.22225374999999</v>
      </c>
      <c r="AL384" s="15">
        <v>6.6931506849</v>
      </c>
      <c r="AM384" s="15">
        <v>105.07194492000001</v>
      </c>
      <c r="AN384" s="15">
        <v>70.193730295999998</v>
      </c>
      <c r="AO384" s="15">
        <v>152.88836212000001</v>
      </c>
      <c r="AP384" s="15">
        <v>5.2768493150999998</v>
      </c>
      <c r="AQ384" s="15">
        <v>110</v>
      </c>
      <c r="AU384" s="64">
        <v>350</v>
      </c>
      <c r="AV384" s="15">
        <v>102.91878973</v>
      </c>
      <c r="AW384" s="15">
        <v>26.597521060999998</v>
      </c>
      <c r="AX384" s="15">
        <v>57.761778980999999</v>
      </c>
      <c r="AY384" s="15">
        <v>101.05944700000001</v>
      </c>
      <c r="AZ384" s="15">
        <v>6.6931506849</v>
      </c>
      <c r="BA384" s="15">
        <v>144.53121694000001</v>
      </c>
      <c r="BB384" s="15">
        <v>71.687730189000007</v>
      </c>
      <c r="BC384" s="15">
        <v>46.402023696999997</v>
      </c>
      <c r="BD384" s="15">
        <v>4.9179284273999997</v>
      </c>
      <c r="BE384" s="15">
        <v>104</v>
      </c>
    </row>
    <row r="385" spans="5:57">
      <c r="E385" s="64">
        <v>351</v>
      </c>
      <c r="F385" s="15">
        <v>153.44490221999999</v>
      </c>
      <c r="G385" s="15">
        <v>57.021572061999997</v>
      </c>
      <c r="H385" s="15">
        <v>99.704062168999997</v>
      </c>
      <c r="I385" s="15">
        <v>163.03423339</v>
      </c>
      <c r="J385" s="15">
        <v>6.6931506849</v>
      </c>
      <c r="K385" s="15">
        <v>23.755890775000001</v>
      </c>
      <c r="L385" s="15">
        <v>133.34757213</v>
      </c>
      <c r="M385" s="15">
        <v>225.64616598999999</v>
      </c>
      <c r="N385" s="15">
        <v>7.0575271479000001</v>
      </c>
      <c r="O385" s="15">
        <v>157</v>
      </c>
      <c r="S385" s="64">
        <v>351</v>
      </c>
      <c r="T385" s="15">
        <v>124.10069509</v>
      </c>
      <c r="U385" s="15">
        <v>41.772268228000001</v>
      </c>
      <c r="V385" s="15">
        <v>67.520923819000004</v>
      </c>
      <c r="W385" s="15">
        <v>96.728406629000006</v>
      </c>
      <c r="X385" s="15">
        <v>6.6931506849</v>
      </c>
      <c r="Y385" s="15">
        <v>248.44825994999999</v>
      </c>
      <c r="Z385" s="15">
        <v>87.534188212999993</v>
      </c>
      <c r="AA385" s="15">
        <v>74.463688583000007</v>
      </c>
      <c r="AB385" s="15">
        <v>5.8192468137000004</v>
      </c>
      <c r="AC385" s="15">
        <v>110</v>
      </c>
      <c r="AG385" s="64">
        <v>351</v>
      </c>
      <c r="AH385" s="15">
        <v>100.92860557</v>
      </c>
      <c r="AI385" s="15">
        <v>35.398182390999999</v>
      </c>
      <c r="AJ385" s="15">
        <v>68.672920220999998</v>
      </c>
      <c r="AK385" s="15">
        <v>110.98706307</v>
      </c>
      <c r="AL385" s="15">
        <v>6.6931506849</v>
      </c>
      <c r="AM385" s="15">
        <v>105.00660375</v>
      </c>
      <c r="AN385" s="15">
        <v>69.680689455999996</v>
      </c>
      <c r="AO385" s="15">
        <v>151.43068428999999</v>
      </c>
      <c r="AP385" s="15">
        <v>5.2768493150999998</v>
      </c>
      <c r="AQ385" s="15">
        <v>110</v>
      </c>
      <c r="AU385" s="64">
        <v>351</v>
      </c>
      <c r="AV385" s="15">
        <v>101.60469643</v>
      </c>
      <c r="AW385" s="15">
        <v>26.124718588</v>
      </c>
      <c r="AX385" s="15">
        <v>57.326870476000003</v>
      </c>
      <c r="AY385" s="15">
        <v>100.87607147</v>
      </c>
      <c r="AZ385" s="15">
        <v>6.6931506849</v>
      </c>
      <c r="BA385" s="15">
        <v>144.46118213</v>
      </c>
      <c r="BB385" s="15">
        <v>71.219770807000003</v>
      </c>
      <c r="BC385" s="15">
        <v>45.988103979000002</v>
      </c>
      <c r="BD385" s="15">
        <v>4.9179284273999997</v>
      </c>
      <c r="BE385" s="15">
        <v>104</v>
      </c>
    </row>
    <row r="386" spans="5:57">
      <c r="E386" s="64">
        <v>352</v>
      </c>
      <c r="F386" s="15">
        <v>151.25632641000001</v>
      </c>
      <c r="G386" s="15">
        <v>56.610104747000001</v>
      </c>
      <c r="H386" s="15">
        <v>99.065758815999999</v>
      </c>
      <c r="I386" s="15">
        <v>162.74984316000001</v>
      </c>
      <c r="J386" s="15">
        <v>6.6931506849</v>
      </c>
      <c r="K386" s="15">
        <v>23.728336864999999</v>
      </c>
      <c r="L386" s="15">
        <v>132.29030875999999</v>
      </c>
      <c r="M386" s="15">
        <v>223.10987703999999</v>
      </c>
      <c r="N386" s="15">
        <v>7.0575271479000001</v>
      </c>
      <c r="O386" s="15">
        <v>157</v>
      </c>
      <c r="S386" s="64">
        <v>352</v>
      </c>
      <c r="T386" s="15">
        <v>122.49144932999999</v>
      </c>
      <c r="U386" s="15">
        <v>41.224258640999999</v>
      </c>
      <c r="V386" s="15">
        <v>67.107914491000002</v>
      </c>
      <c r="W386" s="15">
        <v>96.679743543000001</v>
      </c>
      <c r="X386" s="15">
        <v>6.6931506849</v>
      </c>
      <c r="Y386" s="15">
        <v>247.76833152</v>
      </c>
      <c r="Z386" s="15">
        <v>86.860391363999994</v>
      </c>
      <c r="AA386" s="15">
        <v>73.531973437000005</v>
      </c>
      <c r="AB386" s="15">
        <v>5.8192468137000004</v>
      </c>
      <c r="AC386" s="15">
        <v>110</v>
      </c>
      <c r="AG386" s="64">
        <v>352</v>
      </c>
      <c r="AH386" s="15">
        <v>99.434740676000004</v>
      </c>
      <c r="AI386" s="15">
        <v>35.053052288000004</v>
      </c>
      <c r="AJ386" s="15">
        <v>68.298409946000007</v>
      </c>
      <c r="AK386" s="15">
        <v>110.75187237999999</v>
      </c>
      <c r="AL386" s="15">
        <v>6.6931506849</v>
      </c>
      <c r="AM386" s="15">
        <v>104.93799946</v>
      </c>
      <c r="AN386" s="15">
        <v>69.148524422999998</v>
      </c>
      <c r="AO386" s="15">
        <v>149.90089768000001</v>
      </c>
      <c r="AP386" s="15">
        <v>5.2768493150999998</v>
      </c>
      <c r="AQ386" s="15">
        <v>110</v>
      </c>
      <c r="AU386" s="64">
        <v>352</v>
      </c>
      <c r="AV386" s="15">
        <v>100.1107696</v>
      </c>
      <c r="AW386" s="15">
        <v>25.651046593</v>
      </c>
      <c r="AX386" s="15">
        <v>57.072665028999999</v>
      </c>
      <c r="AY386" s="15">
        <v>100.69269593999999</v>
      </c>
      <c r="AZ386" s="15">
        <v>6.6931506849</v>
      </c>
      <c r="BA386" s="15">
        <v>144.38698890000001</v>
      </c>
      <c r="BB386" s="15">
        <v>70.732809325999995</v>
      </c>
      <c r="BC386" s="15">
        <v>45.550972934999997</v>
      </c>
      <c r="BD386" s="15">
        <v>4.9179284273999997</v>
      </c>
      <c r="BE386" s="15">
        <v>104</v>
      </c>
    </row>
    <row r="387" spans="5:57">
      <c r="E387" s="64">
        <v>353</v>
      </c>
      <c r="F387" s="15">
        <v>149.40907978000001</v>
      </c>
      <c r="G387" s="15">
        <v>55.830971347999998</v>
      </c>
      <c r="H387" s="15">
        <v>98.441936506999994</v>
      </c>
      <c r="I387" s="15">
        <v>162.47730877999999</v>
      </c>
      <c r="J387" s="15">
        <v>6.6931506849</v>
      </c>
      <c r="K387" s="15">
        <v>23.699485998</v>
      </c>
      <c r="L387" s="15">
        <v>131.19506853999999</v>
      </c>
      <c r="M387" s="15">
        <v>220.46427815000001</v>
      </c>
      <c r="N387" s="15">
        <v>7.0575271479000001</v>
      </c>
      <c r="O387" s="15">
        <v>158</v>
      </c>
      <c r="S387" s="64">
        <v>353</v>
      </c>
      <c r="T387" s="15">
        <v>120.74284059999999</v>
      </c>
      <c r="U387" s="15">
        <v>40.684646528999998</v>
      </c>
      <c r="V387" s="15">
        <v>66.806617856000003</v>
      </c>
      <c r="W387" s="15">
        <v>96.650333254000003</v>
      </c>
      <c r="X387" s="15">
        <v>6.6931506849</v>
      </c>
      <c r="Y387" s="15">
        <v>247.04683163999999</v>
      </c>
      <c r="Z387" s="15">
        <v>86.160858376999997</v>
      </c>
      <c r="AA387" s="15">
        <v>72.551631682999997</v>
      </c>
      <c r="AB387" s="15">
        <v>5.8192468137000004</v>
      </c>
      <c r="AC387" s="15">
        <v>110</v>
      </c>
      <c r="AG387" s="64">
        <v>353</v>
      </c>
      <c r="AH387" s="15">
        <v>97.930485614999995</v>
      </c>
      <c r="AI387" s="15">
        <v>34.671316887000003</v>
      </c>
      <c r="AJ387" s="15">
        <v>67.970895132999999</v>
      </c>
      <c r="AK387" s="15">
        <v>110.51668170000001</v>
      </c>
      <c r="AL387" s="15">
        <v>6.6931506849</v>
      </c>
      <c r="AM387" s="15">
        <v>104.86609663999999</v>
      </c>
      <c r="AN387" s="15">
        <v>68.596898140999997</v>
      </c>
      <c r="AO387" s="15">
        <v>148.29782555</v>
      </c>
      <c r="AP387" s="15">
        <v>5.2768493150999998</v>
      </c>
      <c r="AQ387" s="15">
        <v>110</v>
      </c>
      <c r="AU387" s="64">
        <v>353</v>
      </c>
      <c r="AV387" s="15">
        <v>98.769731569000001</v>
      </c>
      <c r="AW387" s="15">
        <v>25.038435014000001</v>
      </c>
      <c r="AX387" s="15">
        <v>56.804510354000001</v>
      </c>
      <c r="AY387" s="15">
        <v>100.50932041</v>
      </c>
      <c r="AZ387" s="15">
        <v>6.6931506849</v>
      </c>
      <c r="BA387" s="15">
        <v>144.30856796</v>
      </c>
      <c r="BB387" s="15">
        <v>70.226499437000001</v>
      </c>
      <c r="BC387" s="15">
        <v>45.090220418999998</v>
      </c>
      <c r="BD387" s="15">
        <v>4.9179284273999997</v>
      </c>
      <c r="BE387" s="15">
        <v>105</v>
      </c>
    </row>
    <row r="388" spans="5:57">
      <c r="E388" s="64">
        <v>354</v>
      </c>
      <c r="F388" s="15">
        <v>146.97362497</v>
      </c>
      <c r="G388" s="15">
        <v>55.226315423000003</v>
      </c>
      <c r="H388" s="15">
        <v>98.231844912</v>
      </c>
      <c r="I388" s="15">
        <v>162.20477439999999</v>
      </c>
      <c r="J388" s="15">
        <v>6.6931506849</v>
      </c>
      <c r="K388" s="15">
        <v>23.669315581999999</v>
      </c>
      <c r="L388" s="15">
        <v>130.06121641999999</v>
      </c>
      <c r="M388" s="15">
        <v>217.70783485999999</v>
      </c>
      <c r="N388" s="15">
        <v>7.0575271479000001</v>
      </c>
      <c r="O388" s="15">
        <v>158</v>
      </c>
      <c r="S388" s="64">
        <v>354</v>
      </c>
      <c r="T388" s="15">
        <v>118.95893701</v>
      </c>
      <c r="U388" s="15">
        <v>40.144905326</v>
      </c>
      <c r="V388" s="15">
        <v>66.540745173000005</v>
      </c>
      <c r="W388" s="15">
        <v>96.620922964000002</v>
      </c>
      <c r="X388" s="15">
        <v>6.6931506849</v>
      </c>
      <c r="Y388" s="15">
        <v>246.28304645</v>
      </c>
      <c r="Z388" s="15">
        <v>85.435142436000007</v>
      </c>
      <c r="AA388" s="15">
        <v>71.521844712999993</v>
      </c>
      <c r="AB388" s="15">
        <v>5.8192468137000004</v>
      </c>
      <c r="AC388" s="15">
        <v>110</v>
      </c>
      <c r="AG388" s="64">
        <v>354</v>
      </c>
      <c r="AH388" s="15">
        <v>96.495137846000006</v>
      </c>
      <c r="AI388" s="15">
        <v>34.115666810999997</v>
      </c>
      <c r="AJ388" s="15">
        <v>67.748387703000006</v>
      </c>
      <c r="AK388" s="15">
        <v>110.28149102</v>
      </c>
      <c r="AL388" s="15">
        <v>6.6931506849</v>
      </c>
      <c r="AM388" s="15">
        <v>104.79085984</v>
      </c>
      <c r="AN388" s="15">
        <v>68.025473550000001</v>
      </c>
      <c r="AO388" s="15">
        <v>146.62029115000001</v>
      </c>
      <c r="AP388" s="15">
        <v>5.2768493150999998</v>
      </c>
      <c r="AQ388" s="15">
        <v>110</v>
      </c>
      <c r="AU388" s="64">
        <v>354</v>
      </c>
      <c r="AV388" s="15">
        <v>97.151673248999998</v>
      </c>
      <c r="AW388" s="15">
        <v>24.740762369999999</v>
      </c>
      <c r="AX388" s="15">
        <v>56.498437037999999</v>
      </c>
      <c r="AY388" s="15">
        <v>100.32594489</v>
      </c>
      <c r="AZ388" s="15">
        <v>6.6931506849</v>
      </c>
      <c r="BA388" s="15">
        <v>144.22585006</v>
      </c>
      <c r="BB388" s="15">
        <v>69.700494828000004</v>
      </c>
      <c r="BC388" s="15">
        <v>44.605436287000003</v>
      </c>
      <c r="BD388" s="15">
        <v>4.9179284273999997</v>
      </c>
      <c r="BE388" s="15">
        <v>105</v>
      </c>
    </row>
    <row r="389" spans="5:57">
      <c r="E389" s="64">
        <v>355</v>
      </c>
      <c r="F389" s="15">
        <v>144.78170843999999</v>
      </c>
      <c r="G389" s="15">
        <v>54.473171809999997</v>
      </c>
      <c r="H389" s="15">
        <v>97.926702714000001</v>
      </c>
      <c r="I389" s="15">
        <v>161.93224001999999</v>
      </c>
      <c r="J389" s="15">
        <v>6.6931506849</v>
      </c>
      <c r="K389" s="15">
        <v>23.637803024</v>
      </c>
      <c r="L389" s="15">
        <v>128.88811731999999</v>
      </c>
      <c r="M389" s="15">
        <v>214.84145844</v>
      </c>
      <c r="N389" s="15">
        <v>7.0575271479000001</v>
      </c>
      <c r="O389" s="15">
        <v>159</v>
      </c>
      <c r="S389" s="64">
        <v>355</v>
      </c>
      <c r="T389" s="15">
        <v>117.1327206</v>
      </c>
      <c r="U389" s="15">
        <v>39.641469811999997</v>
      </c>
      <c r="V389" s="15">
        <v>66.280053902000006</v>
      </c>
      <c r="W389" s="15">
        <v>96.592338401000006</v>
      </c>
      <c r="X389" s="15">
        <v>6.6931506849</v>
      </c>
      <c r="Y389" s="15">
        <v>245.47626209000001</v>
      </c>
      <c r="Z389" s="15">
        <v>84.682796725000003</v>
      </c>
      <c r="AA389" s="15">
        <v>70.441848289999996</v>
      </c>
      <c r="AB389" s="15">
        <v>5.8192468137000004</v>
      </c>
      <c r="AC389" s="15">
        <v>110</v>
      </c>
      <c r="AG389" s="64">
        <v>355</v>
      </c>
      <c r="AH389" s="15">
        <v>94.979997496999999</v>
      </c>
      <c r="AI389" s="15">
        <v>33.688066179000003</v>
      </c>
      <c r="AJ389" s="15">
        <v>67.477510433999996</v>
      </c>
      <c r="AK389" s="15">
        <v>110.04641331000001</v>
      </c>
      <c r="AL389" s="15">
        <v>6.6931506849</v>
      </c>
      <c r="AM389" s="15">
        <v>104.71225366</v>
      </c>
      <c r="AN389" s="15">
        <v>67.433913594000003</v>
      </c>
      <c r="AO389" s="15">
        <v>144.86711776000001</v>
      </c>
      <c r="AP389" s="15">
        <v>5.2768493150999998</v>
      </c>
      <c r="AQ389" s="15">
        <v>110</v>
      </c>
      <c r="AU389" s="64">
        <v>355</v>
      </c>
      <c r="AV389" s="15">
        <v>95.515888211000004</v>
      </c>
      <c r="AW389" s="15">
        <v>24.430365059</v>
      </c>
      <c r="AX389" s="15">
        <v>56.221265801999998</v>
      </c>
      <c r="AY389" s="15">
        <v>100.14411866</v>
      </c>
      <c r="AZ389" s="15">
        <v>6.6931506849</v>
      </c>
      <c r="BA389" s="15">
        <v>144.13876590999999</v>
      </c>
      <c r="BB389" s="15">
        <v>69.154449188000001</v>
      </c>
      <c r="BC389" s="15">
        <v>44.096210393</v>
      </c>
      <c r="BD389" s="15">
        <v>4.9179284273999997</v>
      </c>
      <c r="BE389" s="15">
        <v>105</v>
      </c>
    </row>
    <row r="390" spans="5:57">
      <c r="E390" s="64">
        <v>356</v>
      </c>
      <c r="F390" s="15">
        <v>142.50412789000001</v>
      </c>
      <c r="G390" s="15">
        <v>53.838269171999997</v>
      </c>
      <c r="H390" s="15">
        <v>97.588983571</v>
      </c>
      <c r="I390" s="15">
        <v>161.65970564</v>
      </c>
      <c r="J390" s="15">
        <v>6.6931506849</v>
      </c>
      <c r="K390" s="15">
        <v>23.604925731000002</v>
      </c>
      <c r="L390" s="15">
        <v>127.67513619</v>
      </c>
      <c r="M390" s="15">
        <v>211.86077723</v>
      </c>
      <c r="N390" s="15">
        <v>7.0575271479000001</v>
      </c>
      <c r="O390" s="15">
        <v>160</v>
      </c>
      <c r="S390" s="64">
        <v>356</v>
      </c>
      <c r="T390" s="15">
        <v>115.38594187</v>
      </c>
      <c r="U390" s="15">
        <v>39.111505348999998</v>
      </c>
      <c r="V390" s="15">
        <v>65.963801622000005</v>
      </c>
      <c r="W390" s="15">
        <v>96.566406108999999</v>
      </c>
      <c r="X390" s="15">
        <v>6.6931506849</v>
      </c>
      <c r="Y390" s="15">
        <v>244.62576469999999</v>
      </c>
      <c r="Z390" s="15">
        <v>83.903374424999996</v>
      </c>
      <c r="AA390" s="15">
        <v>69.310765365999998</v>
      </c>
      <c r="AB390" s="15">
        <v>5.8192468137000004</v>
      </c>
      <c r="AC390" s="15">
        <v>110</v>
      </c>
      <c r="AG390" s="64">
        <v>356</v>
      </c>
      <c r="AH390" s="15">
        <v>93.541742956999997</v>
      </c>
      <c r="AI390" s="15">
        <v>33.223094938000003</v>
      </c>
      <c r="AJ390" s="15">
        <v>67.163925813000006</v>
      </c>
      <c r="AK390" s="15">
        <v>109.81452775</v>
      </c>
      <c r="AL390" s="15">
        <v>6.6931506849</v>
      </c>
      <c r="AM390" s="15">
        <v>104.63024264000001</v>
      </c>
      <c r="AN390" s="15">
        <v>66.821881215000005</v>
      </c>
      <c r="AO390" s="15">
        <v>143.03712862</v>
      </c>
      <c r="AP390" s="15">
        <v>5.2768493150999998</v>
      </c>
      <c r="AQ390" s="15">
        <v>110</v>
      </c>
      <c r="AU390" s="64">
        <v>356</v>
      </c>
      <c r="AV390" s="15">
        <v>93.783940313000002</v>
      </c>
      <c r="AW390" s="15">
        <v>24.166803731000002</v>
      </c>
      <c r="AX390" s="15">
        <v>55.991737121</v>
      </c>
      <c r="AY390" s="15">
        <v>99.963976763999995</v>
      </c>
      <c r="AZ390" s="15">
        <v>6.6931506849</v>
      </c>
      <c r="BA390" s="15">
        <v>144.04724625</v>
      </c>
      <c r="BB390" s="15">
        <v>68.588016206999995</v>
      </c>
      <c r="BC390" s="15">
        <v>43.562132591999998</v>
      </c>
      <c r="BD390" s="15">
        <v>4.9179284273999997</v>
      </c>
      <c r="BE390" s="15">
        <v>105</v>
      </c>
    </row>
    <row r="391" spans="5:57">
      <c r="E391" s="64">
        <v>357</v>
      </c>
      <c r="F391" s="15">
        <v>140.47798047000001</v>
      </c>
      <c r="G391" s="15">
        <v>52.854390588000001</v>
      </c>
      <c r="H391" s="15">
        <v>97.365964826999999</v>
      </c>
      <c r="I391" s="15">
        <v>161.37001366999999</v>
      </c>
      <c r="J391" s="15">
        <v>6.6931506849</v>
      </c>
      <c r="K391" s="15">
        <v>23.570661112</v>
      </c>
      <c r="L391" s="15">
        <v>126.42163795</v>
      </c>
      <c r="M391" s="15">
        <v>208.76406699</v>
      </c>
      <c r="N391" s="15">
        <v>7.0575271479000001</v>
      </c>
      <c r="O391" s="15">
        <v>160</v>
      </c>
      <c r="S391" s="64">
        <v>357</v>
      </c>
      <c r="T391" s="15">
        <v>113.59331613000001</v>
      </c>
      <c r="U391" s="15">
        <v>38.611045044000001</v>
      </c>
      <c r="V391" s="15">
        <v>65.663892204000007</v>
      </c>
      <c r="W391" s="15">
        <v>96.540473817000006</v>
      </c>
      <c r="X391" s="15">
        <v>6.6931506849</v>
      </c>
      <c r="Y391" s="15">
        <v>243.73084041000001</v>
      </c>
      <c r="Z391" s="15">
        <v>83.096428719000002</v>
      </c>
      <c r="AA391" s="15">
        <v>68.128217027999995</v>
      </c>
      <c r="AB391" s="15">
        <v>5.8192468137000004</v>
      </c>
      <c r="AC391" s="15">
        <v>110</v>
      </c>
      <c r="AG391" s="64">
        <v>357</v>
      </c>
      <c r="AH391" s="15">
        <v>92.130701670999997</v>
      </c>
      <c r="AI391" s="15">
        <v>32.791502162</v>
      </c>
      <c r="AJ391" s="15">
        <v>66.769472278999999</v>
      </c>
      <c r="AK391" s="15">
        <v>109.60291939</v>
      </c>
      <c r="AL391" s="15">
        <v>6.6931506849</v>
      </c>
      <c r="AM391" s="15">
        <v>104.54479138000001</v>
      </c>
      <c r="AN391" s="15">
        <v>66.189039355000006</v>
      </c>
      <c r="AO391" s="15">
        <v>141.12914701</v>
      </c>
      <c r="AP391" s="15">
        <v>5.2768493150999998</v>
      </c>
      <c r="AQ391" s="15">
        <v>110</v>
      </c>
      <c r="AU391" s="64">
        <v>357</v>
      </c>
      <c r="AV391" s="15">
        <v>92.159419252999996</v>
      </c>
      <c r="AW391" s="15">
        <v>23.944010805000001</v>
      </c>
      <c r="AX391" s="15">
        <v>55.614013198999999</v>
      </c>
      <c r="AY391" s="15">
        <v>99.783834863999999</v>
      </c>
      <c r="AZ391" s="15">
        <v>6.6931506849</v>
      </c>
      <c r="BA391" s="15">
        <v>143.95122180999999</v>
      </c>
      <c r="BB391" s="15">
        <v>68.000849574</v>
      </c>
      <c r="BC391" s="15">
        <v>43.003924851000001</v>
      </c>
      <c r="BD391" s="15">
        <v>4.9179284273999997</v>
      </c>
      <c r="BE391" s="15">
        <v>105</v>
      </c>
    </row>
    <row r="392" spans="5:57">
      <c r="E392" s="64">
        <v>358</v>
      </c>
      <c r="F392" s="15">
        <v>138.43474008999999</v>
      </c>
      <c r="G392" s="15">
        <v>52.064233948999998</v>
      </c>
      <c r="H392" s="15">
        <v>96.970866060000006</v>
      </c>
      <c r="I392" s="15">
        <v>161.07577273999999</v>
      </c>
      <c r="J392" s="15">
        <v>6.6931506849</v>
      </c>
      <c r="K392" s="15">
        <v>23.534986574000001</v>
      </c>
      <c r="L392" s="15">
        <v>125.12698754</v>
      </c>
      <c r="M392" s="15">
        <v>205.55161108999999</v>
      </c>
      <c r="N392" s="15">
        <v>7.0575271479000001</v>
      </c>
      <c r="O392" s="15">
        <v>161</v>
      </c>
      <c r="S392" s="64">
        <v>358</v>
      </c>
      <c r="T392" s="15">
        <v>112.10177121</v>
      </c>
      <c r="U392" s="15">
        <v>37.958972181999997</v>
      </c>
      <c r="V392" s="15">
        <v>65.214514510000001</v>
      </c>
      <c r="W392" s="15">
        <v>96.514541526000002</v>
      </c>
      <c r="X392" s="15">
        <v>6.6931506849</v>
      </c>
      <c r="Y392" s="15">
        <v>242.79077536</v>
      </c>
      <c r="Z392" s="15">
        <v>82.261512792000005</v>
      </c>
      <c r="AA392" s="15">
        <v>66.900411966999997</v>
      </c>
      <c r="AB392" s="15">
        <v>5.8192468137000004</v>
      </c>
      <c r="AC392" s="15">
        <v>110</v>
      </c>
      <c r="AG392" s="64">
        <v>358</v>
      </c>
      <c r="AH392" s="15">
        <v>90.818415647999998</v>
      </c>
      <c r="AI392" s="15">
        <v>32.281849577999999</v>
      </c>
      <c r="AJ392" s="15">
        <v>66.337602473000004</v>
      </c>
      <c r="AK392" s="15">
        <v>109.40803185</v>
      </c>
      <c r="AL392" s="15">
        <v>6.6931506849</v>
      </c>
      <c r="AM392" s="15">
        <v>104.45586443000001</v>
      </c>
      <c r="AN392" s="15">
        <v>65.535050956999996</v>
      </c>
      <c r="AO392" s="15">
        <v>139.14199617</v>
      </c>
      <c r="AP392" s="15">
        <v>5.2768493150999998</v>
      </c>
      <c r="AQ392" s="15">
        <v>110</v>
      </c>
      <c r="AU392" s="64">
        <v>358</v>
      </c>
      <c r="AV392" s="15">
        <v>90.622990623000007</v>
      </c>
      <c r="AW392" s="15">
        <v>23.663270238999999</v>
      </c>
      <c r="AX392" s="15">
        <v>55.206144487000003</v>
      </c>
      <c r="AY392" s="15">
        <v>99.603692964000004</v>
      </c>
      <c r="AZ392" s="15">
        <v>6.6931506849</v>
      </c>
      <c r="BA392" s="15">
        <v>143.85062331</v>
      </c>
      <c r="BB392" s="15">
        <v>67.392602977999999</v>
      </c>
      <c r="BC392" s="15">
        <v>42.420929573000002</v>
      </c>
      <c r="BD392" s="15">
        <v>4.9179284273999997</v>
      </c>
      <c r="BE392" s="15">
        <v>105</v>
      </c>
    </row>
    <row r="393" spans="5:57">
      <c r="E393" s="64">
        <v>359</v>
      </c>
      <c r="F393" s="15">
        <v>136.96058877999999</v>
      </c>
      <c r="G393" s="15">
        <v>51.724769326999997</v>
      </c>
      <c r="H393" s="15">
        <v>95.554788208000005</v>
      </c>
      <c r="I393" s="15">
        <v>160.78272981999999</v>
      </c>
      <c r="J393" s="15">
        <v>6.6931506849</v>
      </c>
      <c r="K393" s="15">
        <v>23.498000633</v>
      </c>
      <c r="L393" s="15">
        <v>123.79054988999999</v>
      </c>
      <c r="M393" s="15">
        <v>202.22639910000001</v>
      </c>
      <c r="N393" s="15">
        <v>7.0575271479000001</v>
      </c>
      <c r="O393" s="15">
        <v>161</v>
      </c>
      <c r="S393" s="64">
        <v>359</v>
      </c>
      <c r="T393" s="15">
        <v>110.26570662</v>
      </c>
      <c r="U393" s="15">
        <v>37.654121904999997</v>
      </c>
      <c r="V393" s="15">
        <v>64.762433904999995</v>
      </c>
      <c r="W393" s="15">
        <v>96.488609233999995</v>
      </c>
      <c r="X393" s="15">
        <v>6.6931506849</v>
      </c>
      <c r="Y393" s="15">
        <v>241.80485571</v>
      </c>
      <c r="Z393" s="15">
        <v>81.398179823999996</v>
      </c>
      <c r="AA393" s="15">
        <v>65.623557040999998</v>
      </c>
      <c r="AB393" s="15">
        <v>5.8192468137000004</v>
      </c>
      <c r="AC393" s="15">
        <v>110</v>
      </c>
      <c r="AG393" s="64">
        <v>359</v>
      </c>
      <c r="AH393" s="15">
        <v>89.180104223000001</v>
      </c>
      <c r="AI393" s="15">
        <v>32.034734925000002</v>
      </c>
      <c r="AJ393" s="15">
        <v>65.969220140000004</v>
      </c>
      <c r="AK393" s="15">
        <v>109.2131443</v>
      </c>
      <c r="AL393" s="15">
        <v>6.6931506849</v>
      </c>
      <c r="AM393" s="15">
        <v>104.36342638000001</v>
      </c>
      <c r="AN393" s="15">
        <v>64.859578962000001</v>
      </c>
      <c r="AO393" s="15">
        <v>137.07449939</v>
      </c>
      <c r="AP393" s="15">
        <v>5.2768493150999998</v>
      </c>
      <c r="AQ393" s="15">
        <v>110</v>
      </c>
      <c r="AU393" s="64">
        <v>359</v>
      </c>
      <c r="AV393" s="15">
        <v>88.976248386999998</v>
      </c>
      <c r="AW393" s="15">
        <v>23.331396495</v>
      </c>
      <c r="AX393" s="15">
        <v>54.959722560000003</v>
      </c>
      <c r="AY393" s="15">
        <v>99.423551063999994</v>
      </c>
      <c r="AZ393" s="15">
        <v>6.6931506849</v>
      </c>
      <c r="BA393" s="15">
        <v>143.74538149</v>
      </c>
      <c r="BB393" s="15">
        <v>66.762930108000006</v>
      </c>
      <c r="BC393" s="15">
        <v>41.812433061</v>
      </c>
      <c r="BD393" s="15">
        <v>4.9179284273999997</v>
      </c>
      <c r="BE393" s="15">
        <v>105</v>
      </c>
    </row>
    <row r="394" spans="5:57">
      <c r="E394" s="64">
        <v>360</v>
      </c>
      <c r="F394" s="15">
        <v>134.69889178</v>
      </c>
      <c r="G394" s="15">
        <v>51.255635331999997</v>
      </c>
      <c r="H394" s="15">
        <v>95.055925411000004</v>
      </c>
      <c r="I394" s="15">
        <v>160.48968690000001</v>
      </c>
      <c r="J394" s="15">
        <v>6.6931506849</v>
      </c>
      <c r="K394" s="15">
        <v>23.459718311</v>
      </c>
      <c r="L394" s="15">
        <v>122.41168994</v>
      </c>
      <c r="M394" s="15">
        <v>198.78676215999999</v>
      </c>
      <c r="N394" s="15">
        <v>7.0575271479000001</v>
      </c>
      <c r="O394" s="15">
        <v>161</v>
      </c>
      <c r="S394" s="64">
        <v>360</v>
      </c>
      <c r="T394" s="15">
        <v>108.50077491</v>
      </c>
      <c r="U394" s="15">
        <v>37.228780569999998</v>
      </c>
      <c r="V394" s="15">
        <v>64.359711482999998</v>
      </c>
      <c r="W394" s="15">
        <v>96.462676943000005</v>
      </c>
      <c r="X394" s="15">
        <v>6.6931506849</v>
      </c>
      <c r="Y394" s="15">
        <v>240.77236757</v>
      </c>
      <c r="Z394" s="15">
        <v>80.505983001000004</v>
      </c>
      <c r="AA394" s="15">
        <v>64.292977473999997</v>
      </c>
      <c r="AB394" s="15">
        <v>5.8192468137000004</v>
      </c>
      <c r="AC394" s="15">
        <v>110</v>
      </c>
      <c r="AG394" s="64">
        <v>360</v>
      </c>
      <c r="AH394" s="15">
        <v>87.658319726000002</v>
      </c>
      <c r="AI394" s="15">
        <v>31.684818704000001</v>
      </c>
      <c r="AJ394" s="15">
        <v>65.587112446000006</v>
      </c>
      <c r="AK394" s="15">
        <v>109.01825675000001</v>
      </c>
      <c r="AL394" s="15">
        <v>6.6931506849</v>
      </c>
      <c r="AM394" s="15">
        <v>104.26744179000001</v>
      </c>
      <c r="AN394" s="15">
        <v>64.162286313999999</v>
      </c>
      <c r="AO394" s="15">
        <v>134.92847656999999</v>
      </c>
      <c r="AP394" s="15">
        <v>5.2768493150999998</v>
      </c>
      <c r="AQ394" s="15">
        <v>110</v>
      </c>
      <c r="AU394" s="64">
        <v>360</v>
      </c>
      <c r="AV394" s="15">
        <v>87.283735088</v>
      </c>
      <c r="AW394" s="15">
        <v>23.125062617000001</v>
      </c>
      <c r="AX394" s="15">
        <v>54.653325377000002</v>
      </c>
      <c r="AY394" s="15">
        <v>99.223615616000004</v>
      </c>
      <c r="AZ394" s="15">
        <v>6.6931506849</v>
      </c>
      <c r="BA394" s="15">
        <v>143.63542708</v>
      </c>
      <c r="BB394" s="15">
        <v>66.111484653999995</v>
      </c>
      <c r="BC394" s="15">
        <v>41.178810310000003</v>
      </c>
      <c r="BD394" s="15">
        <v>4.9179284273999997</v>
      </c>
      <c r="BE394" s="15">
        <v>105</v>
      </c>
    </row>
    <row r="395" spans="5:57">
      <c r="E395" s="64">
        <v>361</v>
      </c>
      <c r="F395" s="15">
        <v>132.19561797</v>
      </c>
      <c r="G395" s="15">
        <v>50.867029748999997</v>
      </c>
      <c r="H395" s="15">
        <v>94.718111011999994</v>
      </c>
      <c r="I395" s="15">
        <v>160.19664397</v>
      </c>
      <c r="J395" s="15">
        <v>6.6931506849</v>
      </c>
      <c r="K395" s="15">
        <v>23.419984019000001</v>
      </c>
      <c r="L395" s="15">
        <v>120.98977262</v>
      </c>
      <c r="M395" s="15">
        <v>195.23884007000001</v>
      </c>
      <c r="N395" s="15">
        <v>7.0575271479000001</v>
      </c>
      <c r="O395" s="15">
        <v>162</v>
      </c>
      <c r="S395" s="64">
        <v>361</v>
      </c>
      <c r="T395" s="15">
        <v>106.56857366</v>
      </c>
      <c r="U395" s="15">
        <v>36.833868561999999</v>
      </c>
      <c r="V395" s="15">
        <v>64.093829272999997</v>
      </c>
      <c r="W395" s="15">
        <v>96.436744650999998</v>
      </c>
      <c r="X395" s="15">
        <v>6.6931506849</v>
      </c>
      <c r="Y395" s="15">
        <v>239.6925971</v>
      </c>
      <c r="Z395" s="15">
        <v>79.584475502999993</v>
      </c>
      <c r="AA395" s="15">
        <v>62.907864283000002</v>
      </c>
      <c r="AB395" s="15">
        <v>5.8192468137000004</v>
      </c>
      <c r="AC395" s="15">
        <v>110</v>
      </c>
      <c r="AG395" s="64">
        <v>361</v>
      </c>
      <c r="AH395" s="15">
        <v>86.029800631000001</v>
      </c>
      <c r="AI395" s="15">
        <v>31.351907751999999</v>
      </c>
      <c r="AJ395" s="15">
        <v>65.294734081000001</v>
      </c>
      <c r="AK395" s="15">
        <v>108.82336921</v>
      </c>
      <c r="AL395" s="15">
        <v>6.6931506849</v>
      </c>
      <c r="AM395" s="15">
        <v>104.16787524</v>
      </c>
      <c r="AN395" s="15">
        <v>63.442835954000003</v>
      </c>
      <c r="AO395" s="15">
        <v>132.70020152999999</v>
      </c>
      <c r="AP395" s="15">
        <v>5.2768493150999998</v>
      </c>
      <c r="AQ395" s="15">
        <v>110</v>
      </c>
      <c r="AU395" s="64">
        <v>361</v>
      </c>
      <c r="AV395" s="15">
        <v>85.600282738000004</v>
      </c>
      <c r="AW395" s="15">
        <v>22.891990513</v>
      </c>
      <c r="AX395" s="15">
        <v>54.386330217000001</v>
      </c>
      <c r="AY395" s="15">
        <v>99.001955421000005</v>
      </c>
      <c r="AZ395" s="15">
        <v>6.6931506849</v>
      </c>
      <c r="BA395" s="15">
        <v>143.52069080000001</v>
      </c>
      <c r="BB395" s="15">
        <v>65.437920305000006</v>
      </c>
      <c r="BC395" s="15">
        <v>40.520140421000001</v>
      </c>
      <c r="BD395" s="15">
        <v>4.9179284273999997</v>
      </c>
      <c r="BE395" s="15">
        <v>105</v>
      </c>
    </row>
    <row r="396" spans="5:57">
      <c r="E396" s="64">
        <v>362</v>
      </c>
      <c r="F396" s="15">
        <v>129.81339181000001</v>
      </c>
      <c r="G396" s="15">
        <v>50.297365391</v>
      </c>
      <c r="H396" s="15">
        <v>94.440307746000002</v>
      </c>
      <c r="I396" s="15">
        <v>159.90360104999999</v>
      </c>
      <c r="J396" s="15">
        <v>6.6931506849</v>
      </c>
      <c r="K396" s="15">
        <v>23.378775854000001</v>
      </c>
      <c r="L396" s="15">
        <v>119.52416287</v>
      </c>
      <c r="M396" s="15">
        <v>191.56865586000001</v>
      </c>
      <c r="N396" s="15">
        <v>7.0575271479000001</v>
      </c>
      <c r="O396" s="15">
        <v>162</v>
      </c>
      <c r="S396" s="64">
        <v>362</v>
      </c>
      <c r="T396" s="15">
        <v>104.62574253</v>
      </c>
      <c r="U396" s="15">
        <v>36.433403210000002</v>
      </c>
      <c r="V396" s="15">
        <v>63.844130280999998</v>
      </c>
      <c r="W396" s="15">
        <v>96.410812359000005</v>
      </c>
      <c r="X396" s="15">
        <v>6.6931506849</v>
      </c>
      <c r="Y396" s="15">
        <v>238.56483044000001</v>
      </c>
      <c r="Z396" s="15">
        <v>78.633210515000002</v>
      </c>
      <c r="AA396" s="15">
        <v>61.467408484000003</v>
      </c>
      <c r="AB396" s="15">
        <v>5.8192468137000004</v>
      </c>
      <c r="AC396" s="15">
        <v>110</v>
      </c>
      <c r="AG396" s="64">
        <v>362</v>
      </c>
      <c r="AH396" s="15">
        <v>84.411877254000004</v>
      </c>
      <c r="AI396" s="15">
        <v>30.99179363</v>
      </c>
      <c r="AJ396" s="15">
        <v>65.018963167999999</v>
      </c>
      <c r="AK396" s="15">
        <v>108.62848166000001</v>
      </c>
      <c r="AL396" s="15">
        <v>6.6931506849</v>
      </c>
      <c r="AM396" s="15">
        <v>104.06469130000001</v>
      </c>
      <c r="AN396" s="15">
        <v>62.700890823999998</v>
      </c>
      <c r="AO396" s="15">
        <v>130.38836469</v>
      </c>
      <c r="AP396" s="15">
        <v>5.2768493150999998</v>
      </c>
      <c r="AQ396" s="15">
        <v>110</v>
      </c>
      <c r="AU396" s="64">
        <v>362</v>
      </c>
      <c r="AV396" s="15">
        <v>83.829828797999994</v>
      </c>
      <c r="AW396" s="15">
        <v>22.722197116</v>
      </c>
      <c r="AX396" s="15">
        <v>54.143057941000002</v>
      </c>
      <c r="AY396" s="15">
        <v>98.780295226999996</v>
      </c>
      <c r="AZ396" s="15">
        <v>6.6931506849</v>
      </c>
      <c r="BA396" s="15">
        <v>143.40110338</v>
      </c>
      <c r="BB396" s="15">
        <v>64.741890749999996</v>
      </c>
      <c r="BC396" s="15">
        <v>39.835528287000002</v>
      </c>
      <c r="BD396" s="15">
        <v>4.9179284273999997</v>
      </c>
      <c r="BE396" s="15">
        <v>105</v>
      </c>
    </row>
    <row r="397" spans="5:57">
      <c r="E397" s="64">
        <v>363</v>
      </c>
      <c r="F397" s="15">
        <v>127.34325446</v>
      </c>
      <c r="G397" s="15">
        <v>49.813398585000002</v>
      </c>
      <c r="H397" s="15">
        <v>94.164718110999999</v>
      </c>
      <c r="I397" s="15">
        <v>159.61055812999999</v>
      </c>
      <c r="J397" s="15">
        <v>6.6931506849</v>
      </c>
      <c r="K397" s="15">
        <v>23.336071916000002</v>
      </c>
      <c r="L397" s="15">
        <v>118.01422561</v>
      </c>
      <c r="M397" s="15">
        <v>187.77627688000001</v>
      </c>
      <c r="N397" s="15">
        <v>7.0575271479000001</v>
      </c>
      <c r="O397" s="15">
        <v>163</v>
      </c>
      <c r="S397" s="64">
        <v>363</v>
      </c>
      <c r="T397" s="15">
        <v>102.60605261000001</v>
      </c>
      <c r="U397" s="15">
        <v>36.071835098000001</v>
      </c>
      <c r="V397" s="15">
        <v>63.632392844999998</v>
      </c>
      <c r="W397" s="15">
        <v>96.384880068000001</v>
      </c>
      <c r="X397" s="15">
        <v>6.6931506849</v>
      </c>
      <c r="Y397" s="15">
        <v>237.38835370999999</v>
      </c>
      <c r="Z397" s="15">
        <v>77.651741220000005</v>
      </c>
      <c r="AA397" s="15">
        <v>59.977014521000001</v>
      </c>
      <c r="AB397" s="15">
        <v>5.8192468137000004</v>
      </c>
      <c r="AC397" s="15">
        <v>110</v>
      </c>
      <c r="AG397" s="64">
        <v>363</v>
      </c>
      <c r="AH397" s="15">
        <v>82.717513374999996</v>
      </c>
      <c r="AI397" s="15">
        <v>30.688803589999999</v>
      </c>
      <c r="AJ397" s="15">
        <v>64.762508675000007</v>
      </c>
      <c r="AK397" s="15">
        <v>108.43359412</v>
      </c>
      <c r="AL397" s="15">
        <v>6.6931506849</v>
      </c>
      <c r="AM397" s="15">
        <v>103.95785453000001</v>
      </c>
      <c r="AN397" s="15">
        <v>61.936113868</v>
      </c>
      <c r="AO397" s="15">
        <v>127.99603411</v>
      </c>
      <c r="AP397" s="15">
        <v>5.2768493150999998</v>
      </c>
      <c r="AQ397" s="15">
        <v>110</v>
      </c>
      <c r="AU397" s="64">
        <v>363</v>
      </c>
      <c r="AV397" s="15">
        <v>82.095344161</v>
      </c>
      <c r="AW397" s="15">
        <v>22.515522487999998</v>
      </c>
      <c r="AX397" s="15">
        <v>53.900697592999997</v>
      </c>
      <c r="AY397" s="15">
        <v>98.558635031999998</v>
      </c>
      <c r="AZ397" s="15">
        <v>6.6931506849</v>
      </c>
      <c r="BA397" s="15">
        <v>143.27659556</v>
      </c>
      <c r="BB397" s="15">
        <v>64.023049678000007</v>
      </c>
      <c r="BC397" s="15">
        <v>39.123553606999998</v>
      </c>
      <c r="BD397" s="15">
        <v>4.9179284273999997</v>
      </c>
      <c r="BE397" s="15">
        <v>105</v>
      </c>
    </row>
    <row r="398" spans="5:57">
      <c r="E398" s="64">
        <v>364</v>
      </c>
      <c r="F398" s="15">
        <v>124.82534127</v>
      </c>
      <c r="G398" s="15">
        <v>49.411410052000001</v>
      </c>
      <c r="H398" s="15">
        <v>93.854926036999998</v>
      </c>
      <c r="I398" s="15">
        <v>159.3175152</v>
      </c>
      <c r="J398" s="15">
        <v>6.6931506849</v>
      </c>
      <c r="K398" s="15">
        <v>23.291850305000001</v>
      </c>
      <c r="L398" s="15">
        <v>116.45932578999999</v>
      </c>
      <c r="M398" s="15">
        <v>183.91483191</v>
      </c>
      <c r="N398" s="15">
        <v>7.0575271479000001</v>
      </c>
      <c r="O398" s="15">
        <v>163</v>
      </c>
      <c r="S398" s="64">
        <v>364</v>
      </c>
      <c r="T398" s="15">
        <v>100.72022644</v>
      </c>
      <c r="U398" s="15">
        <v>35.678834385000002</v>
      </c>
      <c r="V398" s="15">
        <v>63.318224258999997</v>
      </c>
      <c r="W398" s="15">
        <v>96.358947775999994</v>
      </c>
      <c r="X398" s="15">
        <v>6.6931506849</v>
      </c>
      <c r="Y398" s="15">
        <v>236.16245307</v>
      </c>
      <c r="Z398" s="15">
        <v>76.639620798999999</v>
      </c>
      <c r="AA398" s="15">
        <v>58.430104120999999</v>
      </c>
      <c r="AB398" s="15">
        <v>5.8192468137000004</v>
      </c>
      <c r="AC398" s="15">
        <v>110</v>
      </c>
      <c r="AG398" s="64">
        <v>364</v>
      </c>
      <c r="AH398" s="15">
        <v>81.127349597000006</v>
      </c>
      <c r="AI398" s="15">
        <v>30.357839708</v>
      </c>
      <c r="AJ398" s="15">
        <v>64.429827923000005</v>
      </c>
      <c r="AK398" s="15">
        <v>108.23870657000001</v>
      </c>
      <c r="AL398" s="15">
        <v>6.6931506849</v>
      </c>
      <c r="AM398" s="15">
        <v>103.84732952</v>
      </c>
      <c r="AN398" s="15">
        <v>61.148168026</v>
      </c>
      <c r="AO398" s="15">
        <v>125.52030856</v>
      </c>
      <c r="AP398" s="15">
        <v>5.2768493150999998</v>
      </c>
      <c r="AQ398" s="15">
        <v>110</v>
      </c>
      <c r="AU398" s="64">
        <v>364</v>
      </c>
      <c r="AV398" s="15">
        <v>80.399510925000001</v>
      </c>
      <c r="AW398" s="15">
        <v>22.262252359000001</v>
      </c>
      <c r="AX398" s="15">
        <v>53.633979539999999</v>
      </c>
      <c r="AY398" s="15">
        <v>98.369276642000003</v>
      </c>
      <c r="AZ398" s="15">
        <v>6.6931506849</v>
      </c>
      <c r="BA398" s="15">
        <v>143.14709805000001</v>
      </c>
      <c r="BB398" s="15">
        <v>63.281050778999997</v>
      </c>
      <c r="BC398" s="15">
        <v>38.383813500999999</v>
      </c>
      <c r="BD398" s="15">
        <v>4.9179284273999997</v>
      </c>
      <c r="BE398" s="15">
        <v>105</v>
      </c>
    </row>
    <row r="399" spans="5:57">
      <c r="E399" s="64">
        <v>365</v>
      </c>
      <c r="F399" s="15">
        <v>123.27690832</v>
      </c>
      <c r="G399" s="15">
        <v>47.979819501999998</v>
      </c>
      <c r="H399" s="15">
        <v>93.605255745999997</v>
      </c>
      <c r="I399" s="15">
        <v>159.02447228</v>
      </c>
      <c r="J399" s="15">
        <v>6.6931506849</v>
      </c>
      <c r="K399" s="15">
        <v>23.246089120000001</v>
      </c>
      <c r="L399" s="15">
        <v>114.85882834</v>
      </c>
      <c r="M399" s="15">
        <v>179.92737835</v>
      </c>
      <c r="N399" s="15">
        <v>7.0575271479000001</v>
      </c>
      <c r="O399" s="15">
        <v>163</v>
      </c>
      <c r="S399" s="64">
        <v>365</v>
      </c>
      <c r="T399" s="15">
        <v>99.464484221999996</v>
      </c>
      <c r="U399" s="15">
        <v>34.555368897999998</v>
      </c>
      <c r="V399" s="15">
        <v>63.096223017</v>
      </c>
      <c r="W399" s="15">
        <v>96.341228962000002</v>
      </c>
      <c r="X399" s="15">
        <v>6.6931506849</v>
      </c>
      <c r="Y399" s="15">
        <v>234.88641465000001</v>
      </c>
      <c r="Z399" s="15">
        <v>75.596402436000005</v>
      </c>
      <c r="AA399" s="15">
        <v>56.825693547</v>
      </c>
      <c r="AB399" s="15">
        <v>5.8192468137000004</v>
      </c>
      <c r="AC399" s="15">
        <v>110</v>
      </c>
      <c r="AG399" s="64">
        <v>365</v>
      </c>
      <c r="AH399" s="15">
        <v>80.182247512000004</v>
      </c>
      <c r="AI399" s="15">
        <v>29.334227986999998</v>
      </c>
      <c r="AJ399" s="15">
        <v>64.144733316</v>
      </c>
      <c r="AK399" s="15">
        <v>108.04381902999999</v>
      </c>
      <c r="AL399" s="15">
        <v>6.6931506849</v>
      </c>
      <c r="AM399" s="15">
        <v>103.73308083000001</v>
      </c>
      <c r="AN399" s="15">
        <v>60.336716242999998</v>
      </c>
      <c r="AO399" s="15">
        <v>122.95780754</v>
      </c>
      <c r="AP399" s="15">
        <v>5.2768493150999998</v>
      </c>
      <c r="AQ399" s="15">
        <v>110</v>
      </c>
      <c r="AU399" s="64">
        <v>365</v>
      </c>
      <c r="AV399" s="15">
        <v>78.713283669000006</v>
      </c>
      <c r="AW399" s="15">
        <v>21.996427450999999</v>
      </c>
      <c r="AX399" s="15">
        <v>53.382483286000003</v>
      </c>
      <c r="AY399" s="15">
        <v>98.167645252</v>
      </c>
      <c r="AZ399" s="15">
        <v>6.6931506849</v>
      </c>
      <c r="BA399" s="15">
        <v>143.01254159999999</v>
      </c>
      <c r="BB399" s="15">
        <v>62.515547740999999</v>
      </c>
      <c r="BC399" s="15">
        <v>37.615905093999999</v>
      </c>
      <c r="BD399" s="15">
        <v>4.9179284273999997</v>
      </c>
      <c r="BE399" s="15">
        <v>105</v>
      </c>
    </row>
    <row r="400" spans="5:57">
      <c r="F400" s="65"/>
      <c r="G400" s="65"/>
      <c r="H400" s="65"/>
      <c r="I400" s="65"/>
      <c r="J400" s="65"/>
      <c r="K400" s="65"/>
      <c r="L400" s="65"/>
      <c r="M400" s="65"/>
      <c r="N400" s="65"/>
      <c r="O400" s="65"/>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F0874-7699-49CD-9484-576F5C32D0C8}">
  <dimension ref="A1:AS114"/>
  <sheetViews>
    <sheetView showGridLines="0" zoomScale="70" zoomScaleNormal="70" workbookViewId="0">
      <selection activeCell="K3" sqref="K3"/>
    </sheetView>
  </sheetViews>
  <sheetFormatPr defaultColWidth="10.42578125" defaultRowHeight="15"/>
  <cols>
    <col min="1" max="1" width="10.28515625" customWidth="1"/>
    <col min="11" max="11" width="26.7109375" customWidth="1"/>
    <col min="12" max="12" width="12.7109375" customWidth="1"/>
    <col min="13" max="13" width="29.5703125" customWidth="1"/>
    <col min="14" max="14" width="11.7109375" customWidth="1"/>
    <col min="15" max="15" width="16" customWidth="1"/>
    <col min="16" max="16" width="23.28515625" customWidth="1"/>
    <col min="17" max="22" width="16" customWidth="1"/>
  </cols>
  <sheetData>
    <row r="1" spans="1:20" s="126" customFormat="1" ht="33.75" customHeight="1">
      <c r="A1" s="125" t="s">
        <v>228</v>
      </c>
    </row>
    <row r="2" spans="1:20" ht="20.65" customHeight="1"/>
    <row r="4" spans="1:20">
      <c r="M4" s="244"/>
      <c r="N4" s="244"/>
      <c r="O4" s="244"/>
      <c r="P4" s="244"/>
      <c r="Q4" s="244"/>
    </row>
    <row r="5" spans="1:20">
      <c r="M5" s="244"/>
      <c r="N5" s="244"/>
      <c r="O5" s="244"/>
      <c r="P5" s="244"/>
      <c r="Q5" s="244"/>
    </row>
    <row r="7" spans="1:20" ht="15.75">
      <c r="M7" s="67"/>
      <c r="N7" s="68"/>
      <c r="O7" s="68"/>
      <c r="P7" s="68"/>
      <c r="Q7" s="68"/>
      <c r="R7" s="68"/>
    </row>
    <row r="8" spans="1:20" ht="14.65" customHeight="1">
      <c r="M8" s="245" t="s">
        <v>229</v>
      </c>
      <c r="N8" s="12">
        <v>2023</v>
      </c>
      <c r="O8" s="246">
        <v>2034</v>
      </c>
      <c r="P8" s="247"/>
      <c r="Q8" s="247"/>
      <c r="R8" s="248"/>
    </row>
    <row r="9" spans="1:20" ht="30">
      <c r="M9" s="245"/>
      <c r="N9" s="13"/>
      <c r="O9" s="35" t="s">
        <v>259</v>
      </c>
      <c r="P9" s="35" t="s">
        <v>285</v>
      </c>
      <c r="Q9" s="35" t="s">
        <v>286</v>
      </c>
      <c r="R9" s="127" t="s">
        <v>287</v>
      </c>
    </row>
    <row r="10" spans="1:20">
      <c r="M10" s="14" t="s">
        <v>230</v>
      </c>
      <c r="N10" s="17">
        <f>Q25/11</f>
        <v>26.573200372727978</v>
      </c>
      <c r="O10" s="17">
        <f>R25/11</f>
        <v>19.39689472845625</v>
      </c>
      <c r="P10" s="17">
        <f>R43/11</f>
        <v>21.007220834728709</v>
      </c>
      <c r="Q10" s="17">
        <f>R31/11</f>
        <v>19.551389297717343</v>
      </c>
      <c r="R10" s="17">
        <f>R37/11</f>
        <v>26.792676893724956</v>
      </c>
      <c r="T10" s="32"/>
    </row>
    <row r="11" spans="1:20">
      <c r="M11" s="14" t="s">
        <v>231</v>
      </c>
      <c r="N11" s="17">
        <f>Q26/11</f>
        <v>17.799272727272726</v>
      </c>
      <c r="O11" s="17">
        <f>R26/11</f>
        <v>12.395410826722559</v>
      </c>
      <c r="P11" s="17">
        <f>R44/11</f>
        <v>12.272771935253303</v>
      </c>
      <c r="Q11" s="17">
        <f>R32/11</f>
        <v>11.232862953174932</v>
      </c>
      <c r="R11" s="17">
        <f>R38/11</f>
        <v>16.613088597282985</v>
      </c>
      <c r="T11" s="32"/>
    </row>
    <row r="12" spans="1:20">
      <c r="M12" s="14" t="s">
        <v>232</v>
      </c>
      <c r="N12" s="17">
        <f>Q23/11</f>
        <v>15.85825968790909</v>
      </c>
      <c r="O12" s="17">
        <f>R23/11</f>
        <v>5.2992373740909056</v>
      </c>
      <c r="P12" s="17">
        <f>R41/11</f>
        <v>3.4088262624545482</v>
      </c>
      <c r="Q12" s="17">
        <f>R29/11</f>
        <v>1.6317179299090916</v>
      </c>
      <c r="R12" s="17">
        <f>R35/11</f>
        <v>8.5079510101010083</v>
      </c>
      <c r="T12" s="32"/>
    </row>
    <row r="13" spans="1:20">
      <c r="M13" s="14" t="s">
        <v>233</v>
      </c>
      <c r="N13" s="17">
        <f>Q24/11</f>
        <v>5.1181818181818176E-2</v>
      </c>
      <c r="O13" s="17">
        <f>R24/11</f>
        <v>0.32673627888148887</v>
      </c>
      <c r="P13" s="17">
        <f>R42/11</f>
        <v>0.57830110519651423</v>
      </c>
      <c r="Q13" s="17">
        <f>R30/11</f>
        <v>0.14269637807991103</v>
      </c>
      <c r="R13" s="17">
        <f>R36/11</f>
        <v>0.63883105551768693</v>
      </c>
      <c r="T13" s="32"/>
    </row>
    <row r="14" spans="1:20">
      <c r="M14" s="14" t="s">
        <v>234</v>
      </c>
      <c r="N14" s="17">
        <f>Q22/11</f>
        <v>0</v>
      </c>
      <c r="O14" s="17">
        <f>R22/11</f>
        <v>2.330909090909091</v>
      </c>
      <c r="P14" s="17">
        <f>R40/11</f>
        <v>6.5909090909090908</v>
      </c>
      <c r="Q14" s="17">
        <f>R28/11</f>
        <v>4.2309090909090905</v>
      </c>
      <c r="R14" s="17">
        <f>R34/11</f>
        <v>0</v>
      </c>
    </row>
    <row r="21" spans="13:45">
      <c r="M21" s="128" t="s">
        <v>235</v>
      </c>
      <c r="N21" s="128" t="s">
        <v>236</v>
      </c>
      <c r="O21" s="128" t="s">
        <v>237</v>
      </c>
      <c r="P21" s="128" t="s">
        <v>238</v>
      </c>
      <c r="Q21" s="128">
        <v>2023</v>
      </c>
      <c r="R21" s="128">
        <v>2034</v>
      </c>
      <c r="U21" s="69"/>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row>
    <row r="22" spans="13:45">
      <c r="M22" s="14" t="s">
        <v>259</v>
      </c>
      <c r="N22" s="14" t="s">
        <v>239</v>
      </c>
      <c r="O22" s="14" t="s">
        <v>240</v>
      </c>
      <c r="P22" s="14" t="s">
        <v>234</v>
      </c>
      <c r="Q22" s="129">
        <v>0</v>
      </c>
      <c r="R22" s="129">
        <v>25.64</v>
      </c>
      <c r="U22" s="69"/>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row>
    <row r="23" spans="13:45">
      <c r="M23" s="14" t="s">
        <v>259</v>
      </c>
      <c r="N23" s="14" t="s">
        <v>241</v>
      </c>
      <c r="O23" s="14" t="s">
        <v>240</v>
      </c>
      <c r="P23" s="14" t="s">
        <v>232</v>
      </c>
      <c r="Q23" s="129">
        <v>174.440856567</v>
      </c>
      <c r="R23" s="129">
        <v>58.291611114999959</v>
      </c>
      <c r="U23" s="31"/>
      <c r="V23" s="70"/>
      <c r="W23" s="31"/>
      <c r="X23" s="70"/>
      <c r="Y23" s="31"/>
      <c r="Z23" s="70"/>
      <c r="AA23" s="31"/>
      <c r="AB23" s="70"/>
      <c r="AC23" s="31"/>
      <c r="AD23" s="70"/>
      <c r="AE23" s="31"/>
      <c r="AF23" s="70"/>
      <c r="AG23" s="70"/>
      <c r="AH23" s="70"/>
      <c r="AI23" s="70"/>
      <c r="AJ23" s="70"/>
      <c r="AK23" s="70"/>
      <c r="AL23" s="70"/>
      <c r="AM23" s="70"/>
      <c r="AN23" s="70"/>
      <c r="AO23" s="70"/>
      <c r="AP23" s="70"/>
      <c r="AQ23" s="70"/>
      <c r="AR23" s="70"/>
      <c r="AS23" s="70"/>
    </row>
    <row r="24" spans="13:45">
      <c r="M24" s="14" t="s">
        <v>259</v>
      </c>
      <c r="N24" s="14" t="s">
        <v>242</v>
      </c>
      <c r="O24" s="14" t="s">
        <v>240</v>
      </c>
      <c r="P24" s="14" t="s">
        <v>233</v>
      </c>
      <c r="Q24" s="129">
        <v>0.56299999999999994</v>
      </c>
      <c r="R24" s="129">
        <v>3.5940990676963773</v>
      </c>
      <c r="U24" s="71"/>
      <c r="V24" s="72"/>
      <c r="W24" s="31"/>
      <c r="X24" s="72"/>
      <c r="Y24" s="31"/>
      <c r="Z24" s="72"/>
      <c r="AA24" s="31"/>
      <c r="AB24" s="72"/>
      <c r="AC24" s="31"/>
      <c r="AD24" s="72"/>
      <c r="AE24" s="31"/>
      <c r="AF24" s="72"/>
      <c r="AG24" s="72"/>
      <c r="AH24" s="72"/>
      <c r="AI24" s="72"/>
      <c r="AJ24" s="72"/>
      <c r="AK24" s="72"/>
      <c r="AL24" s="72"/>
      <c r="AM24" s="72"/>
      <c r="AN24" s="72"/>
      <c r="AO24" s="72"/>
      <c r="AP24" s="72"/>
      <c r="AQ24" s="72"/>
      <c r="AR24" s="72"/>
      <c r="AS24" s="72"/>
    </row>
    <row r="25" spans="13:45">
      <c r="M25" s="14" t="s">
        <v>259</v>
      </c>
      <c r="N25" s="14" t="s">
        <v>243</v>
      </c>
      <c r="O25" s="14" t="s">
        <v>240</v>
      </c>
      <c r="P25" s="14" t="s">
        <v>230</v>
      </c>
      <c r="Q25" s="129">
        <v>292.30520410000776</v>
      </c>
      <c r="R25" s="129">
        <v>213.36584201301875</v>
      </c>
      <c r="U25" s="71"/>
      <c r="V25" s="72"/>
      <c r="W25" s="31"/>
      <c r="X25" s="72"/>
      <c r="Y25" s="31"/>
      <c r="Z25" s="72"/>
      <c r="AA25" s="31"/>
      <c r="AB25" s="72"/>
      <c r="AC25" s="31"/>
      <c r="AD25" s="72"/>
      <c r="AE25" s="31"/>
      <c r="AF25" s="72"/>
      <c r="AG25" s="72"/>
      <c r="AH25" s="72"/>
      <c r="AI25" s="72"/>
      <c r="AJ25" s="72"/>
      <c r="AK25" s="72"/>
      <c r="AL25" s="72"/>
      <c r="AM25" s="72"/>
      <c r="AN25" s="72"/>
      <c r="AO25" s="72"/>
      <c r="AP25" s="72"/>
      <c r="AQ25" s="72"/>
      <c r="AR25" s="72"/>
      <c r="AS25" s="72"/>
    </row>
    <row r="26" spans="13:45">
      <c r="M26" s="14" t="s">
        <v>259</v>
      </c>
      <c r="N26" s="14" t="s">
        <v>244</v>
      </c>
      <c r="O26" s="14" t="s">
        <v>240</v>
      </c>
      <c r="P26" s="14" t="s">
        <v>231</v>
      </c>
      <c r="Q26" s="129">
        <v>195.792</v>
      </c>
      <c r="R26" s="129">
        <v>136.34951909394815</v>
      </c>
      <c r="U26" s="71"/>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row>
    <row r="27" spans="13:45">
      <c r="M27" s="14"/>
      <c r="N27" s="14"/>
      <c r="O27" s="14"/>
      <c r="P27" s="14"/>
      <c r="Q27" s="14"/>
      <c r="R27" s="14"/>
      <c r="U27" s="71"/>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row>
    <row r="28" spans="13:45">
      <c r="M28" s="14" t="s">
        <v>286</v>
      </c>
      <c r="N28" s="14" t="s">
        <v>239</v>
      </c>
      <c r="O28" s="14" t="s">
        <v>240</v>
      </c>
      <c r="P28" s="14" t="s">
        <v>234</v>
      </c>
      <c r="Q28" s="129">
        <v>0</v>
      </c>
      <c r="R28" s="129">
        <v>46.54</v>
      </c>
      <c r="S28" s="130"/>
      <c r="T28" s="72"/>
      <c r="U28" s="71"/>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row>
    <row r="29" spans="13:45">
      <c r="M29" s="14" t="s">
        <v>286</v>
      </c>
      <c r="N29" s="14" t="s">
        <v>241</v>
      </c>
      <c r="O29" s="14" t="s">
        <v>240</v>
      </c>
      <c r="P29" s="14" t="s">
        <v>232</v>
      </c>
      <c r="Q29" s="129">
        <v>174.440856567</v>
      </c>
      <c r="R29" s="129">
        <v>17.948897229000007</v>
      </c>
      <c r="S29" s="130"/>
      <c r="T29" s="72"/>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row>
    <row r="30" spans="13:45">
      <c r="M30" s="14" t="s">
        <v>286</v>
      </c>
      <c r="N30" s="14" t="s">
        <v>242</v>
      </c>
      <c r="O30" s="14" t="s">
        <v>240</v>
      </c>
      <c r="P30" s="14" t="s">
        <v>233</v>
      </c>
      <c r="Q30" s="129">
        <v>0.56299999999999994</v>
      </c>
      <c r="R30" s="129">
        <v>1.5696601588790213</v>
      </c>
      <c r="S30" s="130"/>
      <c r="T30" s="72"/>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row>
    <row r="31" spans="13:45">
      <c r="M31" s="14" t="s">
        <v>286</v>
      </c>
      <c r="N31" s="14" t="s">
        <v>243</v>
      </c>
      <c r="O31" s="14" t="s">
        <v>240</v>
      </c>
      <c r="P31" s="14" t="s">
        <v>230</v>
      </c>
      <c r="Q31" s="129">
        <v>292.30520410000776</v>
      </c>
      <c r="R31" s="129">
        <v>215.06528227489076</v>
      </c>
      <c r="S31" s="130"/>
      <c r="T31" s="72"/>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row>
    <row r="32" spans="13:45">
      <c r="M32" s="14" t="s">
        <v>286</v>
      </c>
      <c r="N32" s="14" t="s">
        <v>244</v>
      </c>
      <c r="O32" s="14" t="s">
        <v>240</v>
      </c>
      <c r="P32" s="14" t="s">
        <v>231</v>
      </c>
      <c r="Q32" s="129">
        <v>195.792</v>
      </c>
      <c r="R32" s="129">
        <v>123.56149248492424</v>
      </c>
      <c r="T32" s="72"/>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row>
    <row r="33" spans="13:45">
      <c r="M33" s="14"/>
      <c r="N33" s="14"/>
      <c r="O33" s="14"/>
      <c r="P33" s="14"/>
      <c r="Q33" s="14"/>
      <c r="R33" s="73"/>
      <c r="S33" s="103"/>
      <c r="T33" s="72">
        <v>1000</v>
      </c>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row>
    <row r="34" spans="13:45">
      <c r="M34" s="14" t="s">
        <v>287</v>
      </c>
      <c r="N34" s="14" t="s">
        <v>239</v>
      </c>
      <c r="O34" s="14" t="s">
        <v>240</v>
      </c>
      <c r="P34" s="14" t="s">
        <v>234</v>
      </c>
      <c r="Q34" s="129">
        <v>0</v>
      </c>
      <c r="R34" s="129">
        <v>0</v>
      </c>
      <c r="S34" s="130"/>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row>
    <row r="35" spans="13:45">
      <c r="M35" s="14" t="s">
        <v>287</v>
      </c>
      <c r="N35" s="14" t="s">
        <v>241</v>
      </c>
      <c r="O35" s="14" t="s">
        <v>240</v>
      </c>
      <c r="P35" s="14" t="s">
        <v>232</v>
      </c>
      <c r="Q35" s="129">
        <v>174.440856567</v>
      </c>
      <c r="R35" s="129">
        <v>93.587461111111082</v>
      </c>
      <c r="S35" s="130"/>
      <c r="T35" s="72"/>
      <c r="U35" s="69"/>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row>
    <row r="36" spans="13:45">
      <c r="M36" s="14" t="s">
        <v>287</v>
      </c>
      <c r="N36" s="14" t="s">
        <v>242</v>
      </c>
      <c r="O36" s="14" t="s">
        <v>240</v>
      </c>
      <c r="P36" s="14" t="s">
        <v>233</v>
      </c>
      <c r="Q36" s="129">
        <v>0.56299999999999994</v>
      </c>
      <c r="R36" s="129">
        <v>7.0271416106945566</v>
      </c>
      <c r="S36" s="130"/>
      <c r="T36" s="72"/>
      <c r="U36" s="69"/>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row>
    <row r="37" spans="13:45">
      <c r="M37" s="14" t="s">
        <v>287</v>
      </c>
      <c r="N37" s="14" t="s">
        <v>243</v>
      </c>
      <c r="O37" s="14" t="s">
        <v>240</v>
      </c>
      <c r="P37" s="14" t="s">
        <v>230</v>
      </c>
      <c r="Q37" s="129">
        <v>292.30520410000776</v>
      </c>
      <c r="R37" s="129">
        <v>294.71944583097451</v>
      </c>
      <c r="S37" s="130"/>
      <c r="T37" s="72"/>
      <c r="U37" s="69"/>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row>
    <row r="38" spans="13:45">
      <c r="M38" s="14" t="s">
        <v>287</v>
      </c>
      <c r="N38" s="14" t="s">
        <v>244</v>
      </c>
      <c r="O38" s="14" t="s">
        <v>240</v>
      </c>
      <c r="P38" s="14" t="s">
        <v>231</v>
      </c>
      <c r="Q38" s="129">
        <v>195.792</v>
      </c>
      <c r="R38" s="129">
        <v>182.74397457011284</v>
      </c>
      <c r="S38" s="130"/>
      <c r="T38" s="72"/>
      <c r="U38" s="71"/>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row>
    <row r="39" spans="13:45">
      <c r="M39" s="14"/>
      <c r="N39" s="14"/>
      <c r="O39" s="14"/>
      <c r="P39" s="14"/>
      <c r="Q39" s="14"/>
      <c r="R39" s="14"/>
      <c r="U39" s="71"/>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row>
    <row r="40" spans="13:45">
      <c r="M40" s="14" t="s">
        <v>285</v>
      </c>
      <c r="N40" s="14" t="s">
        <v>239</v>
      </c>
      <c r="O40" s="14" t="s">
        <v>240</v>
      </c>
      <c r="P40" s="14" t="s">
        <v>234</v>
      </c>
      <c r="Q40" s="129">
        <v>0</v>
      </c>
      <c r="R40" s="129">
        <v>72.5</v>
      </c>
      <c r="S40" s="131"/>
      <c r="U40" s="71"/>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row>
    <row r="41" spans="13:45">
      <c r="M41" s="14" t="s">
        <v>285</v>
      </c>
      <c r="N41" s="14" t="s">
        <v>241</v>
      </c>
      <c r="O41" s="14" t="s">
        <v>240</v>
      </c>
      <c r="P41" s="14" t="s">
        <v>232</v>
      </c>
      <c r="Q41" s="129">
        <v>174.440856567</v>
      </c>
      <c r="R41" s="129">
        <v>37.497088887000032</v>
      </c>
      <c r="S41" s="131"/>
      <c r="U41" s="71"/>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row>
    <row r="42" spans="13:45">
      <c r="M42" s="14" t="s">
        <v>285</v>
      </c>
      <c r="N42" s="14" t="s">
        <v>242</v>
      </c>
      <c r="O42" s="14" t="s">
        <v>240</v>
      </c>
      <c r="P42" s="14" t="s">
        <v>233</v>
      </c>
      <c r="Q42" s="129">
        <v>0.56299999999999994</v>
      </c>
      <c r="R42" s="129">
        <v>6.361312157161656</v>
      </c>
      <c r="S42" s="131"/>
      <c r="U42" s="71"/>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row>
    <row r="43" spans="13:45">
      <c r="M43" s="14" t="s">
        <v>285</v>
      </c>
      <c r="N43" s="14" t="s">
        <v>243</v>
      </c>
      <c r="O43" s="14" t="s">
        <v>240</v>
      </c>
      <c r="P43" s="14" t="s">
        <v>230</v>
      </c>
      <c r="Q43" s="129">
        <v>292.30520410000776</v>
      </c>
      <c r="R43" s="129">
        <v>231.07942918201579</v>
      </c>
      <c r="S43" s="1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row>
    <row r="44" spans="13:45">
      <c r="M44" s="14" t="s">
        <v>285</v>
      </c>
      <c r="N44" s="14" t="s">
        <v>244</v>
      </c>
      <c r="O44" s="14" t="s">
        <v>240</v>
      </c>
      <c r="P44" s="14" t="s">
        <v>231</v>
      </c>
      <c r="Q44" s="129">
        <v>195.792</v>
      </c>
      <c r="R44" s="129">
        <v>135.00049128778633</v>
      </c>
      <c r="S44" s="1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row>
    <row r="45" spans="13:45">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row>
    <row r="46" spans="13:45">
      <c r="M46" s="20" t="s">
        <v>285</v>
      </c>
      <c r="AL46" s="31"/>
      <c r="AM46" s="31"/>
      <c r="AN46" s="31"/>
      <c r="AO46" s="31"/>
      <c r="AP46" s="31"/>
      <c r="AQ46" s="31"/>
      <c r="AR46" s="31"/>
      <c r="AS46" s="31"/>
    </row>
    <row r="47" spans="13:45">
      <c r="M47" s="20"/>
      <c r="AL47" s="31"/>
      <c r="AM47" s="31"/>
      <c r="AN47" s="31"/>
      <c r="AO47" s="31"/>
      <c r="AP47" s="31"/>
      <c r="AQ47" s="31"/>
      <c r="AR47" s="31"/>
      <c r="AS47" s="31"/>
    </row>
    <row r="48" spans="13:45">
      <c r="N48" s="74">
        <v>2010</v>
      </c>
      <c r="O48" s="74">
        <v>2011</v>
      </c>
      <c r="P48" s="74">
        <v>2012</v>
      </c>
      <c r="Q48" s="74">
        <v>2013</v>
      </c>
      <c r="R48" s="74">
        <v>2014</v>
      </c>
      <c r="S48" s="74">
        <v>2015</v>
      </c>
      <c r="T48" s="74">
        <v>2016</v>
      </c>
      <c r="U48" s="74">
        <v>2017</v>
      </c>
      <c r="V48" s="74">
        <v>2018</v>
      </c>
      <c r="W48" s="74">
        <v>2019</v>
      </c>
      <c r="X48" s="74">
        <v>2020</v>
      </c>
      <c r="Y48" s="74">
        <v>2021</v>
      </c>
      <c r="Z48" s="74">
        <v>2022</v>
      </c>
      <c r="AA48" s="74">
        <v>2023</v>
      </c>
      <c r="AB48" s="74">
        <v>2024</v>
      </c>
      <c r="AC48" s="74">
        <v>2025</v>
      </c>
      <c r="AD48" s="74">
        <v>2026</v>
      </c>
      <c r="AE48" s="74">
        <v>2027</v>
      </c>
      <c r="AF48" s="74">
        <v>2028</v>
      </c>
      <c r="AG48" s="74">
        <v>2029</v>
      </c>
      <c r="AH48" s="74">
        <v>2030</v>
      </c>
      <c r="AI48" s="74">
        <v>2031</v>
      </c>
      <c r="AJ48" s="74">
        <v>2032</v>
      </c>
      <c r="AK48" s="74">
        <v>2033</v>
      </c>
      <c r="AL48" s="74">
        <v>2034</v>
      </c>
    </row>
    <row r="49" spans="13:38">
      <c r="M49" s="24" t="s">
        <v>245</v>
      </c>
      <c r="N49" s="75">
        <v>358828.77630645991</v>
      </c>
      <c r="O49" s="75">
        <v>343013.32008077338</v>
      </c>
      <c r="P49" s="75">
        <v>343108.00769848819</v>
      </c>
      <c r="Q49" s="75">
        <v>337342.8596953922</v>
      </c>
      <c r="R49" s="75">
        <v>324033.48038326774</v>
      </c>
      <c r="S49" s="75">
        <v>336662.88887672266</v>
      </c>
      <c r="T49" s="75">
        <v>354697.1529698706</v>
      </c>
      <c r="U49" s="75">
        <v>363385.83593818225</v>
      </c>
      <c r="V49" s="75">
        <v>343801.90635021363</v>
      </c>
      <c r="W49" s="75">
        <v>324401.75706311507</v>
      </c>
      <c r="X49" s="75">
        <v>375621.81696880964</v>
      </c>
      <c r="Y49" s="75">
        <v>351985.37671224901</v>
      </c>
      <c r="Z49" s="75">
        <v>307069.58627878973</v>
      </c>
      <c r="AA49" s="75">
        <v>292305.20410000777</v>
      </c>
      <c r="AB49" s="75">
        <v>305000.79852849245</v>
      </c>
      <c r="AC49" s="75">
        <v>320530.91356278281</v>
      </c>
      <c r="AD49" s="75">
        <v>315612.73711935413</v>
      </c>
      <c r="AE49" s="75">
        <v>310194.41421808832</v>
      </c>
      <c r="AF49" s="75">
        <v>304085.09979306289</v>
      </c>
      <c r="AG49" s="75">
        <v>296600.42103735398</v>
      </c>
      <c r="AH49" s="75">
        <v>287511.36388051597</v>
      </c>
      <c r="AI49" s="75">
        <v>275195.34828931576</v>
      </c>
      <c r="AJ49" s="75">
        <v>261495.93449093046</v>
      </c>
      <c r="AK49" s="75">
        <v>246618.03627382798</v>
      </c>
      <c r="AL49" s="75">
        <v>231079.4291820158</v>
      </c>
    </row>
    <row r="50" spans="13:38">
      <c r="M50" s="24" t="s">
        <v>246</v>
      </c>
      <c r="N50" s="75">
        <v>242453.56853150635</v>
      </c>
      <c r="O50" s="75">
        <v>218732.00060848432</v>
      </c>
      <c r="P50" s="75">
        <v>232800.00222820332</v>
      </c>
      <c r="Q50" s="75">
        <v>235350.04315027801</v>
      </c>
      <c r="R50" s="75">
        <v>209764.36157999106</v>
      </c>
      <c r="S50" s="75">
        <v>212896.58104497049</v>
      </c>
      <c r="T50" s="75">
        <v>220814.76094422926</v>
      </c>
      <c r="U50" s="75">
        <v>219394.04793506404</v>
      </c>
      <c r="V50" s="75">
        <v>222574.69830358814</v>
      </c>
      <c r="W50" s="75">
        <v>227477.5</v>
      </c>
      <c r="X50" s="75">
        <v>193116.32517961663</v>
      </c>
      <c r="Y50" s="75">
        <v>209695.96821208851</v>
      </c>
      <c r="Z50" s="75">
        <v>207842.53415813873</v>
      </c>
      <c r="AA50" s="75">
        <v>195792</v>
      </c>
      <c r="AB50" s="75">
        <v>195343.90638207426</v>
      </c>
      <c r="AC50" s="75">
        <v>195077.57010665408</v>
      </c>
      <c r="AD50" s="75">
        <v>196082.38950040634</v>
      </c>
      <c r="AE50" s="75">
        <v>194109.88287202915</v>
      </c>
      <c r="AF50" s="75">
        <v>185982.37275369285</v>
      </c>
      <c r="AG50" s="75">
        <v>176836.69082231075</v>
      </c>
      <c r="AH50" s="75">
        <v>168161.85437927733</v>
      </c>
      <c r="AI50" s="75">
        <v>159596.39927565359</v>
      </c>
      <c r="AJ50" s="75">
        <v>151010.12996807945</v>
      </c>
      <c r="AK50" s="75">
        <v>142876.65024519589</v>
      </c>
      <c r="AL50" s="75">
        <v>135000.49128778634</v>
      </c>
    </row>
    <row r="51" spans="13:38">
      <c r="M51" s="24" t="s">
        <v>247</v>
      </c>
      <c r="N51" s="75">
        <v>314847.532068</v>
      </c>
      <c r="O51" s="75">
        <v>248589.02265900001</v>
      </c>
      <c r="P51" s="75">
        <v>168332.6927889986</v>
      </c>
      <c r="Q51" s="75">
        <v>163407.133061</v>
      </c>
      <c r="R51" s="75">
        <v>181157.56938499998</v>
      </c>
      <c r="S51" s="75">
        <v>173612.834883</v>
      </c>
      <c r="T51" s="75">
        <v>257835.48047800001</v>
      </c>
      <c r="U51" s="75">
        <v>232765.085525</v>
      </c>
      <c r="V51" s="75">
        <v>230356.60388400001</v>
      </c>
      <c r="W51" s="75">
        <v>233626.39994100001</v>
      </c>
      <c r="X51" s="75">
        <v>196150</v>
      </c>
      <c r="Y51" s="75">
        <v>218156.34880000001</v>
      </c>
      <c r="Z51" s="75">
        <v>223681</v>
      </c>
      <c r="AA51" s="75">
        <v>174440.85656700001</v>
      </c>
      <c r="AB51" s="75">
        <v>100630.8347277758</v>
      </c>
      <c r="AC51" s="75">
        <v>103774.84538491641</v>
      </c>
      <c r="AD51" s="75">
        <v>94889.939146443648</v>
      </c>
      <c r="AE51" s="75">
        <v>101857.63062208403</v>
      </c>
      <c r="AF51" s="75">
        <v>101989.69839521093</v>
      </c>
      <c r="AG51" s="75">
        <v>84130.508927405463</v>
      </c>
      <c r="AH51" s="75">
        <v>76918.063890999969</v>
      </c>
      <c r="AI51" s="75">
        <v>53253.883331000048</v>
      </c>
      <c r="AJ51" s="75">
        <v>50990.508335999977</v>
      </c>
      <c r="AK51" s="75">
        <v>56375.074999999961</v>
      </c>
      <c r="AL51" s="75">
        <v>37497.088887000034</v>
      </c>
    </row>
    <row r="52" spans="13:38">
      <c r="M52" s="24" t="s">
        <v>248</v>
      </c>
      <c r="N52" s="75">
        <v>0</v>
      </c>
      <c r="O52" s="75">
        <v>0</v>
      </c>
      <c r="P52" s="75">
        <v>0</v>
      </c>
      <c r="Q52" s="75">
        <v>0</v>
      </c>
      <c r="R52" s="75">
        <v>0</v>
      </c>
      <c r="S52" s="75">
        <v>0</v>
      </c>
      <c r="T52" s="75">
        <v>0</v>
      </c>
      <c r="U52" s="75">
        <v>63.79501987711059</v>
      </c>
      <c r="V52" s="75">
        <v>76.404240187185977</v>
      </c>
      <c r="W52" s="75">
        <v>95.483154818574377</v>
      </c>
      <c r="X52" s="75">
        <v>232.99484938296371</v>
      </c>
      <c r="Y52" s="75">
        <v>313.03773450242159</v>
      </c>
      <c r="Z52" s="75">
        <v>448.58807662208943</v>
      </c>
      <c r="AA52" s="75">
        <v>563.41399999999999</v>
      </c>
      <c r="AB52" s="75">
        <v>795.75445607408096</v>
      </c>
      <c r="AC52" s="75">
        <v>1020.1152233164978</v>
      </c>
      <c r="AD52" s="75">
        <v>1288.4398072805398</v>
      </c>
      <c r="AE52" s="75">
        <v>1610.5889317956853</v>
      </c>
      <c r="AF52" s="75">
        <v>1998.1481384857782</v>
      </c>
      <c r="AG52" s="75">
        <v>2465.8701492828518</v>
      </c>
      <c r="AH52" s="75">
        <v>3031.4934246058992</v>
      </c>
      <c r="AI52" s="75">
        <v>3716.0644704775295</v>
      </c>
      <c r="AJ52" s="75">
        <v>4525.2143692150566</v>
      </c>
      <c r="AK52" s="75">
        <v>5397.5121881518271</v>
      </c>
      <c r="AL52" s="75">
        <v>6361.3121571616557</v>
      </c>
    </row>
    <row r="53" spans="13:38">
      <c r="M53" s="24" t="s">
        <v>249</v>
      </c>
      <c r="N53" s="75">
        <v>0</v>
      </c>
      <c r="O53" s="75">
        <v>0</v>
      </c>
      <c r="P53" s="75">
        <v>0</v>
      </c>
      <c r="Q53" s="75">
        <v>0</v>
      </c>
      <c r="R53" s="75">
        <v>0</v>
      </c>
      <c r="S53" s="75">
        <v>0</v>
      </c>
      <c r="T53" s="75">
        <v>0</v>
      </c>
      <c r="U53" s="75">
        <v>0</v>
      </c>
      <c r="V53" s="75">
        <v>0</v>
      </c>
      <c r="W53" s="75">
        <v>0</v>
      </c>
      <c r="X53" s="75">
        <v>0</v>
      </c>
      <c r="Y53" s="75">
        <v>0</v>
      </c>
      <c r="Z53" s="75">
        <v>0</v>
      </c>
      <c r="AA53" s="75">
        <v>0</v>
      </c>
      <c r="AB53" s="75">
        <v>10</v>
      </c>
      <c r="AC53" s="75">
        <v>20</v>
      </c>
      <c r="AD53" s="75">
        <v>20</v>
      </c>
      <c r="AE53" s="75">
        <v>50</v>
      </c>
      <c r="AF53" s="75">
        <v>4050</v>
      </c>
      <c r="AG53" s="75">
        <v>21530</v>
      </c>
      <c r="AH53" s="75">
        <v>53470</v>
      </c>
      <c r="AI53" s="75">
        <v>55340</v>
      </c>
      <c r="AJ53" s="75">
        <v>72660</v>
      </c>
      <c r="AK53" s="75">
        <v>72450</v>
      </c>
      <c r="AL53" s="75">
        <v>72500</v>
      </c>
    </row>
    <row r="55" spans="13:38">
      <c r="M55" s="20" t="s">
        <v>287</v>
      </c>
    </row>
    <row r="56" spans="13:38">
      <c r="M56" s="20"/>
    </row>
    <row r="57" spans="13:38">
      <c r="N57" s="74">
        <v>2010</v>
      </c>
      <c r="O57" s="74">
        <v>2011</v>
      </c>
      <c r="P57" s="74">
        <v>2012</v>
      </c>
      <c r="Q57" s="74">
        <v>2013</v>
      </c>
      <c r="R57" s="74">
        <v>2014</v>
      </c>
      <c r="S57" s="74">
        <v>2015</v>
      </c>
      <c r="T57" s="74">
        <v>2016</v>
      </c>
      <c r="U57" s="74">
        <v>2017</v>
      </c>
      <c r="V57" s="74">
        <v>2018</v>
      </c>
      <c r="W57" s="74">
        <v>2019</v>
      </c>
      <c r="X57" s="74">
        <v>2020</v>
      </c>
      <c r="Y57" s="74">
        <v>2021</v>
      </c>
      <c r="Z57" s="74">
        <v>2022</v>
      </c>
      <c r="AA57" s="74">
        <v>2023</v>
      </c>
      <c r="AB57" s="74">
        <v>2024</v>
      </c>
      <c r="AC57" s="74">
        <v>2025</v>
      </c>
      <c r="AD57" s="74">
        <v>2026</v>
      </c>
      <c r="AE57" s="74">
        <v>2027</v>
      </c>
      <c r="AF57" s="74">
        <v>2028</v>
      </c>
      <c r="AG57" s="74">
        <v>2029</v>
      </c>
      <c r="AH57" s="74">
        <v>2030</v>
      </c>
      <c r="AI57" s="74">
        <v>2031</v>
      </c>
      <c r="AJ57" s="74">
        <v>2032</v>
      </c>
      <c r="AK57" s="74">
        <v>2033</v>
      </c>
      <c r="AL57" s="74">
        <v>2034</v>
      </c>
    </row>
    <row r="58" spans="13:38">
      <c r="M58" s="24" t="s">
        <v>245</v>
      </c>
      <c r="N58" s="75">
        <v>358828.77630645991</v>
      </c>
      <c r="O58" s="75">
        <v>343013.32008077338</v>
      </c>
      <c r="P58" s="75">
        <v>343108.00769848819</v>
      </c>
      <c r="Q58" s="75">
        <v>337342.8596953922</v>
      </c>
      <c r="R58" s="75">
        <v>324033.48038326774</v>
      </c>
      <c r="S58" s="75">
        <v>336662.88887672266</v>
      </c>
      <c r="T58" s="75">
        <v>354697.1529698706</v>
      </c>
      <c r="U58" s="75">
        <v>363385.83593818225</v>
      </c>
      <c r="V58" s="75">
        <v>343801.90635021363</v>
      </c>
      <c r="W58" s="75">
        <v>324401.75706311507</v>
      </c>
      <c r="X58" s="75">
        <v>375621.81696880964</v>
      </c>
      <c r="Y58" s="75">
        <v>351985.37671224901</v>
      </c>
      <c r="Z58" s="75">
        <v>307069.58627878973</v>
      </c>
      <c r="AA58" s="75">
        <v>292305.20410000777</v>
      </c>
      <c r="AB58" s="75">
        <v>305962.38588454068</v>
      </c>
      <c r="AC58" s="75">
        <v>322701.37451089622</v>
      </c>
      <c r="AD58" s="75">
        <v>319502.407602416</v>
      </c>
      <c r="AE58" s="75">
        <v>316380.81307869975</v>
      </c>
      <c r="AF58" s="75">
        <v>313329.8268683363</v>
      </c>
      <c r="AG58" s="75">
        <v>310339.48959936952</v>
      </c>
      <c r="AH58" s="75">
        <v>307399.70106420934</v>
      </c>
      <c r="AI58" s="75">
        <v>304506.18674178841</v>
      </c>
      <c r="AJ58" s="75">
        <v>301222.65852162987</v>
      </c>
      <c r="AK58" s="75">
        <v>297961.26842264109</v>
      </c>
      <c r="AL58" s="75">
        <v>294719.4458309745</v>
      </c>
    </row>
    <row r="59" spans="13:38">
      <c r="M59" s="24" t="s">
        <v>246</v>
      </c>
      <c r="N59" s="75">
        <v>242453.56853150635</v>
      </c>
      <c r="O59" s="75">
        <v>218732.00060848432</v>
      </c>
      <c r="P59" s="75">
        <v>232800.00222820332</v>
      </c>
      <c r="Q59" s="75">
        <v>235350.04315027801</v>
      </c>
      <c r="R59" s="75">
        <v>209764.36157999106</v>
      </c>
      <c r="S59" s="75">
        <v>212896.58104497049</v>
      </c>
      <c r="T59" s="75">
        <v>220814.76094422926</v>
      </c>
      <c r="U59" s="75">
        <v>219394.04793506404</v>
      </c>
      <c r="V59" s="75">
        <v>222574.69830358814</v>
      </c>
      <c r="W59" s="75">
        <v>227477.5</v>
      </c>
      <c r="X59" s="75">
        <v>193116.32517961663</v>
      </c>
      <c r="Y59" s="75">
        <v>209695.96821208851</v>
      </c>
      <c r="Z59" s="75">
        <v>207842.53415813873</v>
      </c>
      <c r="AA59" s="75">
        <v>195792</v>
      </c>
      <c r="AB59" s="75">
        <v>195951.61917836085</v>
      </c>
      <c r="AC59" s="75">
        <v>196467.6967152388</v>
      </c>
      <c r="AD59" s="75">
        <v>198327.47423624637</v>
      </c>
      <c r="AE59" s="75">
        <v>199424.04105462844</v>
      </c>
      <c r="AF59" s="75">
        <v>197355.75728444336</v>
      </c>
      <c r="AG59" s="75">
        <v>195333.120431082</v>
      </c>
      <c r="AH59" s="75">
        <v>193192.01328246196</v>
      </c>
      <c r="AI59" s="75">
        <v>191003.16389521334</v>
      </c>
      <c r="AJ59" s="75">
        <v>188255.97155996284</v>
      </c>
      <c r="AK59" s="75">
        <v>185460.67727821093</v>
      </c>
      <c r="AL59" s="75">
        <v>182743.97457011283</v>
      </c>
    </row>
    <row r="60" spans="13:38">
      <c r="M60" s="24" t="s">
        <v>247</v>
      </c>
      <c r="N60" s="75">
        <v>314847.532068</v>
      </c>
      <c r="O60" s="75">
        <v>248589.02265900001</v>
      </c>
      <c r="P60" s="75">
        <v>168332.6927889986</v>
      </c>
      <c r="Q60" s="75">
        <v>163407.133061</v>
      </c>
      <c r="R60" s="75">
        <v>181157.56938499998</v>
      </c>
      <c r="S60" s="75">
        <v>173612.834883</v>
      </c>
      <c r="T60" s="75">
        <v>257835.48047800001</v>
      </c>
      <c r="U60" s="75">
        <v>232765.085525</v>
      </c>
      <c r="V60" s="75">
        <v>230356.60388400001</v>
      </c>
      <c r="W60" s="75">
        <v>233626.39994100001</v>
      </c>
      <c r="X60" s="75">
        <v>196150</v>
      </c>
      <c r="Y60" s="75">
        <v>218156.34880000001</v>
      </c>
      <c r="Z60" s="75">
        <v>223681.2879</v>
      </c>
      <c r="AA60" s="75">
        <v>174440.85656700001</v>
      </c>
      <c r="AB60" s="75">
        <v>150879.44119879845</v>
      </c>
      <c r="AC60" s="75">
        <v>140641.61681757524</v>
      </c>
      <c r="AD60" s="75">
        <v>142874.36338504747</v>
      </c>
      <c r="AE60" s="75">
        <v>143314.81030552546</v>
      </c>
      <c r="AF60" s="75">
        <v>145158.91006615301</v>
      </c>
      <c r="AG60" s="75">
        <v>124767.09114418759</v>
      </c>
      <c r="AH60" s="75">
        <v>138638.71388888883</v>
      </c>
      <c r="AI60" s="75">
        <v>115470.18055555553</v>
      </c>
      <c r="AJ60" s="75">
        <v>97724.449999999924</v>
      </c>
      <c r="AK60" s="75">
        <v>100664.05833333333</v>
      </c>
      <c r="AL60" s="75">
        <v>93587.461111111086</v>
      </c>
    </row>
    <row r="61" spans="13:38">
      <c r="M61" s="24" t="s">
        <v>248</v>
      </c>
      <c r="N61" s="75">
        <v>0</v>
      </c>
      <c r="O61" s="75">
        <v>0</v>
      </c>
      <c r="P61" s="75">
        <v>0</v>
      </c>
      <c r="Q61" s="75">
        <v>0</v>
      </c>
      <c r="R61" s="75">
        <v>0</v>
      </c>
      <c r="S61" s="75">
        <v>0</v>
      </c>
      <c r="T61" s="75">
        <v>0</v>
      </c>
      <c r="U61" s="75">
        <v>63.79501987711059</v>
      </c>
      <c r="V61" s="75">
        <v>76.404240187185977</v>
      </c>
      <c r="W61" s="75">
        <v>95.483154818574377</v>
      </c>
      <c r="X61" s="75">
        <v>232.99484938296371</v>
      </c>
      <c r="Y61" s="75">
        <v>313.03773450242159</v>
      </c>
      <c r="Z61" s="75">
        <v>448.58807662208943</v>
      </c>
      <c r="AA61" s="75">
        <v>563.41399999999999</v>
      </c>
      <c r="AB61" s="75">
        <v>809.53369250484184</v>
      </c>
      <c r="AC61" s="75">
        <v>1042.6190280176156</v>
      </c>
      <c r="AD61" s="75">
        <v>1321.0667696718422</v>
      </c>
      <c r="AE61" s="75">
        <v>1655.4299743789045</v>
      </c>
      <c r="AF61" s="75">
        <v>2058.1316968483106</v>
      </c>
      <c r="AG61" s="75">
        <v>2544.7661083527214</v>
      </c>
      <c r="AH61" s="75">
        <v>3133.8922807302451</v>
      </c>
      <c r="AI61" s="75">
        <v>3848.0339700272793</v>
      </c>
      <c r="AJ61" s="75">
        <v>4715.092517610462</v>
      </c>
      <c r="AK61" s="75">
        <v>5764.0329921864159</v>
      </c>
      <c r="AL61" s="75">
        <v>7027.1416106945562</v>
      </c>
    </row>
    <row r="62" spans="13:38">
      <c r="M62" s="24" t="s">
        <v>249</v>
      </c>
      <c r="N62" s="75">
        <v>0</v>
      </c>
      <c r="O62" s="75">
        <v>0</v>
      </c>
      <c r="P62" s="75">
        <v>0</v>
      </c>
      <c r="Q62" s="75">
        <v>0</v>
      </c>
      <c r="R62" s="75">
        <v>0</v>
      </c>
      <c r="S62" s="75">
        <v>0</v>
      </c>
      <c r="T62" s="75">
        <v>0</v>
      </c>
      <c r="U62" s="75">
        <v>0</v>
      </c>
      <c r="V62" s="75">
        <v>0</v>
      </c>
      <c r="W62" s="75">
        <v>0</v>
      </c>
      <c r="X62" s="75">
        <v>0</v>
      </c>
      <c r="Y62" s="75">
        <v>0</v>
      </c>
      <c r="Z62" s="75">
        <v>0</v>
      </c>
      <c r="AA62" s="75">
        <v>0</v>
      </c>
      <c r="AB62" s="75">
        <v>0</v>
      </c>
      <c r="AC62" s="75">
        <v>0</v>
      </c>
      <c r="AD62" s="75">
        <v>10</v>
      </c>
      <c r="AE62" s="75">
        <v>10</v>
      </c>
      <c r="AF62" s="75">
        <v>10</v>
      </c>
      <c r="AG62" s="75">
        <v>10</v>
      </c>
      <c r="AH62" s="75">
        <v>20</v>
      </c>
      <c r="AI62" s="75">
        <v>20</v>
      </c>
      <c r="AJ62" s="75">
        <v>20</v>
      </c>
      <c r="AK62" s="75">
        <v>20</v>
      </c>
      <c r="AL62" s="75">
        <v>20</v>
      </c>
    </row>
    <row r="64" spans="13:38">
      <c r="M64" s="20" t="s">
        <v>286</v>
      </c>
    </row>
    <row r="65" spans="13:38">
      <c r="M65" s="20"/>
    </row>
    <row r="66" spans="13:38">
      <c r="N66" s="74">
        <v>2010</v>
      </c>
      <c r="O66" s="74">
        <v>2011</v>
      </c>
      <c r="P66" s="74">
        <v>2012</v>
      </c>
      <c r="Q66" s="74">
        <v>2013</v>
      </c>
      <c r="R66" s="74">
        <v>2014</v>
      </c>
      <c r="S66" s="74">
        <v>2015</v>
      </c>
      <c r="T66" s="74">
        <v>2016</v>
      </c>
      <c r="U66" s="74">
        <v>2017</v>
      </c>
      <c r="V66" s="74">
        <v>2018</v>
      </c>
      <c r="W66" s="74">
        <v>2019</v>
      </c>
      <c r="X66" s="74">
        <v>2020</v>
      </c>
      <c r="Y66" s="74">
        <v>2021</v>
      </c>
      <c r="Z66" s="74">
        <v>2022</v>
      </c>
      <c r="AA66" s="74">
        <v>2023</v>
      </c>
      <c r="AB66" s="74">
        <v>2024</v>
      </c>
      <c r="AC66" s="74">
        <v>2025</v>
      </c>
      <c r="AD66" s="74">
        <v>2026</v>
      </c>
      <c r="AE66" s="74">
        <v>2027</v>
      </c>
      <c r="AF66" s="74">
        <v>2028</v>
      </c>
      <c r="AG66" s="74">
        <v>2029</v>
      </c>
      <c r="AH66" s="74">
        <v>2030</v>
      </c>
      <c r="AI66" s="74">
        <v>2031</v>
      </c>
      <c r="AJ66" s="74">
        <v>2032</v>
      </c>
      <c r="AK66" s="74">
        <v>2033</v>
      </c>
      <c r="AL66" s="74">
        <v>2034</v>
      </c>
    </row>
    <row r="67" spans="13:38">
      <c r="M67" s="24" t="s">
        <v>245</v>
      </c>
      <c r="N67" s="75">
        <v>358828.77630645991</v>
      </c>
      <c r="O67" s="75">
        <v>343013.32008077338</v>
      </c>
      <c r="P67" s="75">
        <v>343108.00769848819</v>
      </c>
      <c r="Q67" s="75">
        <v>337342.8596953922</v>
      </c>
      <c r="R67" s="75">
        <v>324033.48038326774</v>
      </c>
      <c r="S67" s="75">
        <v>336662.88887672266</v>
      </c>
      <c r="T67" s="75">
        <v>354697.1529698706</v>
      </c>
      <c r="U67" s="75">
        <v>363385.83593818225</v>
      </c>
      <c r="V67" s="75">
        <v>343801.90635021363</v>
      </c>
      <c r="W67" s="75">
        <v>324401.75706311507</v>
      </c>
      <c r="X67" s="75">
        <v>375621.81696880964</v>
      </c>
      <c r="Y67" s="75">
        <v>351985.37671224901</v>
      </c>
      <c r="Z67" s="75">
        <v>307069.58627878973</v>
      </c>
      <c r="AA67" s="75">
        <v>292305.20410000777</v>
      </c>
      <c r="AB67" s="75">
        <v>303411.94743594836</v>
      </c>
      <c r="AC67" s="75">
        <v>299678.85161754495</v>
      </c>
      <c r="AD67" s="75">
        <v>295042.10467899957</v>
      </c>
      <c r="AE67" s="75">
        <v>289624.24332705763</v>
      </c>
      <c r="AF67" s="75">
        <v>283406.77673715487</v>
      </c>
      <c r="AG67" s="75">
        <v>275351.91304408695</v>
      </c>
      <c r="AH67" s="75">
        <v>266078.09757137776</v>
      </c>
      <c r="AI67" s="75">
        <v>255219.42154280111</v>
      </c>
      <c r="AJ67" s="75">
        <v>243386.83469860646</v>
      </c>
      <c r="AK67" s="75">
        <v>229539.20882549541</v>
      </c>
      <c r="AL67" s="75">
        <v>215065.28227489075</v>
      </c>
    </row>
    <row r="68" spans="13:38">
      <c r="M68" s="24" t="s">
        <v>246</v>
      </c>
      <c r="N68" s="75">
        <v>242453.56853150635</v>
      </c>
      <c r="O68" s="75">
        <v>218732.00060848432</v>
      </c>
      <c r="P68" s="75">
        <v>232800.00222820332</v>
      </c>
      <c r="Q68" s="75">
        <v>235350.04315027801</v>
      </c>
      <c r="R68" s="75">
        <v>209764.36157999106</v>
      </c>
      <c r="S68" s="75">
        <v>212896.58104497049</v>
      </c>
      <c r="T68" s="75">
        <v>220814.76094422926</v>
      </c>
      <c r="U68" s="75">
        <v>219394.04793506404</v>
      </c>
      <c r="V68" s="75">
        <v>222574.69830358814</v>
      </c>
      <c r="W68" s="75">
        <v>227477.5</v>
      </c>
      <c r="X68" s="75">
        <v>193116.32517961663</v>
      </c>
      <c r="Y68" s="75">
        <v>209695.96821208851</v>
      </c>
      <c r="Z68" s="75">
        <v>207842.53415813873</v>
      </c>
      <c r="AA68" s="75">
        <v>195792</v>
      </c>
      <c r="AB68" s="75">
        <v>195070.7595610384</v>
      </c>
      <c r="AC68" s="75">
        <v>193554.42377301492</v>
      </c>
      <c r="AD68" s="75">
        <v>192872.89770100982</v>
      </c>
      <c r="AE68" s="75">
        <v>188531.85713673447</v>
      </c>
      <c r="AF68" s="75">
        <v>180734.08022331918</v>
      </c>
      <c r="AG68" s="75">
        <v>171531.56360176072</v>
      </c>
      <c r="AH68" s="75">
        <v>162017.63180484518</v>
      </c>
      <c r="AI68" s="75">
        <v>152970.28557737789</v>
      </c>
      <c r="AJ68" s="75">
        <v>143759.8267065339</v>
      </c>
      <c r="AK68" s="75">
        <v>134098.05204177351</v>
      </c>
      <c r="AL68" s="75">
        <v>123561.49248492424</v>
      </c>
    </row>
    <row r="69" spans="13:38">
      <c r="M69" s="24" t="s">
        <v>247</v>
      </c>
      <c r="N69" s="75">
        <v>314847.532068</v>
      </c>
      <c r="O69" s="75">
        <v>248589.02265900001</v>
      </c>
      <c r="P69" s="75">
        <v>168332.6927889986</v>
      </c>
      <c r="Q69" s="75">
        <v>163407.133061</v>
      </c>
      <c r="R69" s="75">
        <v>181157.56938499998</v>
      </c>
      <c r="S69" s="75">
        <v>173612.834883</v>
      </c>
      <c r="T69" s="75">
        <v>257835.48047800001</v>
      </c>
      <c r="U69" s="75">
        <v>232765.085525</v>
      </c>
      <c r="V69" s="75">
        <v>230356.60388400001</v>
      </c>
      <c r="W69" s="75">
        <v>233626.39994100001</v>
      </c>
      <c r="X69" s="75">
        <v>196150</v>
      </c>
      <c r="Y69" s="75">
        <v>218156.34880000001</v>
      </c>
      <c r="Z69" s="75">
        <v>223681.2879</v>
      </c>
      <c r="AA69" s="75">
        <v>174440.85656700001</v>
      </c>
      <c r="AB69" s="75">
        <v>97751.10848869507</v>
      </c>
      <c r="AC69" s="75">
        <v>95675.737079529092</v>
      </c>
      <c r="AD69" s="75">
        <v>95245.01673266702</v>
      </c>
      <c r="AE69" s="75">
        <v>100013.62052674033</v>
      </c>
      <c r="AF69" s="75">
        <v>92966.355533860493</v>
      </c>
      <c r="AG69" s="75">
        <v>73452.325001930134</v>
      </c>
      <c r="AH69" s="75">
        <v>53130.866665999914</v>
      </c>
      <c r="AI69" s="75">
        <v>42285.680558000007</v>
      </c>
      <c r="AJ69" s="75">
        <v>38864.922238000028</v>
      </c>
      <c r="AK69" s="75">
        <v>35694.219440000008</v>
      </c>
      <c r="AL69" s="75">
        <v>17948.897229000006</v>
      </c>
    </row>
    <row r="70" spans="13:38">
      <c r="M70" s="24" t="s">
        <v>248</v>
      </c>
      <c r="N70" s="75">
        <v>0</v>
      </c>
      <c r="O70" s="75">
        <v>0</v>
      </c>
      <c r="P70" s="75">
        <v>0</v>
      </c>
      <c r="Q70" s="75">
        <v>0</v>
      </c>
      <c r="R70" s="75">
        <v>0</v>
      </c>
      <c r="S70" s="75">
        <v>0</v>
      </c>
      <c r="T70" s="75">
        <v>0</v>
      </c>
      <c r="U70" s="75">
        <v>63.79501987711059</v>
      </c>
      <c r="V70" s="75">
        <v>76.404240187185977</v>
      </c>
      <c r="W70" s="75">
        <v>95.483154818574377</v>
      </c>
      <c r="X70" s="75">
        <v>232.99484938296371</v>
      </c>
      <c r="Y70" s="75">
        <v>313.03773450242159</v>
      </c>
      <c r="Z70" s="75">
        <v>448.58807662208943</v>
      </c>
      <c r="AA70" s="75">
        <v>563.41399999999999</v>
      </c>
      <c r="AB70" s="75">
        <v>565.91942962270286</v>
      </c>
      <c r="AC70" s="75">
        <v>632.59958013670609</v>
      </c>
      <c r="AD70" s="75">
        <v>705.32890749970181</v>
      </c>
      <c r="AE70" s="75">
        <v>784.80807878547478</v>
      </c>
      <c r="AF70" s="75">
        <v>871.63103554109398</v>
      </c>
      <c r="AG70" s="75">
        <v>966.39083664192265</v>
      </c>
      <c r="AH70" s="75">
        <v>1069.6727683758588</v>
      </c>
      <c r="AI70" s="75">
        <v>1182.1827016584259</v>
      </c>
      <c r="AJ70" s="75">
        <v>1304.0784443131226</v>
      </c>
      <c r="AK70" s="75">
        <v>1432.3857263939458</v>
      </c>
      <c r="AL70" s="75">
        <v>1569.6601588790213</v>
      </c>
    </row>
    <row r="71" spans="13:38">
      <c r="M71" s="24" t="s">
        <v>249</v>
      </c>
      <c r="N71" s="75">
        <v>0</v>
      </c>
      <c r="O71" s="75">
        <v>0</v>
      </c>
      <c r="P71" s="75">
        <v>0</v>
      </c>
      <c r="Q71" s="75">
        <v>0</v>
      </c>
      <c r="R71" s="75">
        <v>0</v>
      </c>
      <c r="S71" s="75">
        <v>0</v>
      </c>
      <c r="T71" s="75">
        <v>0</v>
      </c>
      <c r="U71" s="75">
        <v>0</v>
      </c>
      <c r="V71" s="75">
        <v>0</v>
      </c>
      <c r="W71" s="75">
        <v>0</v>
      </c>
      <c r="X71" s="75">
        <v>0</v>
      </c>
      <c r="Y71" s="75">
        <v>0</v>
      </c>
      <c r="Z71" s="75">
        <v>0</v>
      </c>
      <c r="AA71" s="75">
        <v>0</v>
      </c>
      <c r="AB71" s="75">
        <v>10</v>
      </c>
      <c r="AC71" s="75">
        <v>20</v>
      </c>
      <c r="AD71" s="75">
        <v>20</v>
      </c>
      <c r="AE71" s="75">
        <v>3960</v>
      </c>
      <c r="AF71" s="75">
        <v>20370</v>
      </c>
      <c r="AG71" s="75">
        <v>28490</v>
      </c>
      <c r="AH71" s="75">
        <v>33870</v>
      </c>
      <c r="AI71" s="75">
        <v>34520</v>
      </c>
      <c r="AJ71" s="75">
        <v>34470</v>
      </c>
      <c r="AK71" s="75">
        <v>46540</v>
      </c>
      <c r="AL71" s="75">
        <v>46540</v>
      </c>
    </row>
    <row r="73" spans="13:38">
      <c r="M73" s="20" t="s">
        <v>259</v>
      </c>
    </row>
    <row r="74" spans="13:38">
      <c r="M74" s="20"/>
    </row>
    <row r="75" spans="13:38">
      <c r="N75" s="74">
        <v>2010</v>
      </c>
      <c r="O75" s="74">
        <v>2011</v>
      </c>
      <c r="P75" s="74">
        <v>2012</v>
      </c>
      <c r="Q75" s="74">
        <v>2013</v>
      </c>
      <c r="R75" s="74">
        <v>2014</v>
      </c>
      <c r="S75" s="74">
        <v>2015</v>
      </c>
      <c r="T75" s="74">
        <v>2016</v>
      </c>
      <c r="U75" s="74">
        <v>2017</v>
      </c>
      <c r="V75" s="74">
        <v>2018</v>
      </c>
      <c r="W75" s="74">
        <v>2019</v>
      </c>
      <c r="X75" s="74">
        <v>2020</v>
      </c>
      <c r="Y75" s="74">
        <v>2021</v>
      </c>
      <c r="Z75" s="74">
        <v>2022</v>
      </c>
      <c r="AA75" s="74">
        <v>2023</v>
      </c>
      <c r="AB75" s="74">
        <v>2024</v>
      </c>
      <c r="AC75" s="74">
        <v>2025</v>
      </c>
      <c r="AD75" s="74">
        <v>2026</v>
      </c>
      <c r="AE75" s="74">
        <v>2027</v>
      </c>
      <c r="AF75" s="74">
        <v>2028</v>
      </c>
      <c r="AG75" s="74">
        <v>2029</v>
      </c>
      <c r="AH75" s="74">
        <v>2030</v>
      </c>
      <c r="AI75" s="74">
        <v>2031</v>
      </c>
      <c r="AJ75" s="74">
        <v>2032</v>
      </c>
      <c r="AK75" s="74">
        <v>2033</v>
      </c>
      <c r="AL75" s="74">
        <v>2034</v>
      </c>
    </row>
    <row r="76" spans="13:38">
      <c r="M76" s="24" t="s">
        <v>245</v>
      </c>
      <c r="N76" s="75">
        <v>358828.77630645991</v>
      </c>
      <c r="O76" s="75">
        <v>343013.32008077338</v>
      </c>
      <c r="P76" s="75">
        <v>343108.00769848819</v>
      </c>
      <c r="Q76" s="75">
        <v>337342.8596953922</v>
      </c>
      <c r="R76" s="75">
        <v>324033.48038326774</v>
      </c>
      <c r="S76" s="75">
        <v>336662.88887672266</v>
      </c>
      <c r="T76" s="75">
        <v>354697.1529698706</v>
      </c>
      <c r="U76" s="75">
        <v>363385.83593818225</v>
      </c>
      <c r="V76" s="75">
        <v>343801.90635021363</v>
      </c>
      <c r="W76" s="75">
        <v>324401.75706311507</v>
      </c>
      <c r="X76" s="75">
        <v>375621.81696880964</v>
      </c>
      <c r="Y76" s="75">
        <v>351985.37671224901</v>
      </c>
      <c r="Z76" s="75">
        <v>307069.58627878973</v>
      </c>
      <c r="AA76" s="75">
        <v>292305.20410000777</v>
      </c>
      <c r="AB76" s="75">
        <v>303389.46688058175</v>
      </c>
      <c r="AC76" s="75">
        <v>299623.62101127062</v>
      </c>
      <c r="AD76" s="75">
        <v>294987.30087790213</v>
      </c>
      <c r="AE76" s="75">
        <v>289821.09923362749</v>
      </c>
      <c r="AF76" s="75">
        <v>283599.54860555037</v>
      </c>
      <c r="AG76" s="75">
        <v>275451.46480177977</v>
      </c>
      <c r="AH76" s="75">
        <v>265624.79674697772</v>
      </c>
      <c r="AI76" s="75">
        <v>253883.68192672671</v>
      </c>
      <c r="AJ76" s="75">
        <v>241208.95244457439</v>
      </c>
      <c r="AK76" s="75">
        <v>227714.98645124916</v>
      </c>
      <c r="AL76" s="75">
        <v>213365.84201301876</v>
      </c>
    </row>
    <row r="77" spans="13:38">
      <c r="M77" s="24" t="s">
        <v>246</v>
      </c>
      <c r="N77" s="75">
        <v>242453.56853150635</v>
      </c>
      <c r="O77" s="75">
        <v>218732.00060848432</v>
      </c>
      <c r="P77" s="75">
        <v>232800.00222820332</v>
      </c>
      <c r="Q77" s="75">
        <v>235350.04315027801</v>
      </c>
      <c r="R77" s="75">
        <v>209764.36157999106</v>
      </c>
      <c r="S77" s="75">
        <v>212896.58104497049</v>
      </c>
      <c r="T77" s="75">
        <v>220814.76094422926</v>
      </c>
      <c r="U77" s="75">
        <v>219394.04793506404</v>
      </c>
      <c r="V77" s="75">
        <v>222574.69830358814</v>
      </c>
      <c r="W77" s="75">
        <v>227477.5</v>
      </c>
      <c r="X77" s="75">
        <v>193116.32517961663</v>
      </c>
      <c r="Y77" s="75">
        <v>209695.96821208851</v>
      </c>
      <c r="Z77" s="75">
        <v>207842.53415813873</v>
      </c>
      <c r="AA77" s="75">
        <v>195792</v>
      </c>
      <c r="AB77" s="75">
        <v>195085.08799693582</v>
      </c>
      <c r="AC77" s="75">
        <v>194284.06486662815</v>
      </c>
      <c r="AD77" s="75">
        <v>194485.29898418352</v>
      </c>
      <c r="AE77" s="75">
        <v>192571.24945712934</v>
      </c>
      <c r="AF77" s="75">
        <v>186551.59293000499</v>
      </c>
      <c r="AG77" s="75">
        <v>179907.67968964099</v>
      </c>
      <c r="AH77" s="75">
        <v>172928.30238125287</v>
      </c>
      <c r="AI77" s="75">
        <v>165139.97156602243</v>
      </c>
      <c r="AJ77" s="75">
        <v>156823.87862082702</v>
      </c>
      <c r="AK77" s="75">
        <v>147126.29280413111</v>
      </c>
      <c r="AL77" s="75">
        <v>136349.51909394815</v>
      </c>
    </row>
    <row r="78" spans="13:38">
      <c r="M78" s="24" t="s">
        <v>247</v>
      </c>
      <c r="N78" s="75">
        <v>314847.532068</v>
      </c>
      <c r="O78" s="75">
        <v>248589.02265900001</v>
      </c>
      <c r="P78" s="75">
        <v>168332.6927889986</v>
      </c>
      <c r="Q78" s="75">
        <v>163407.133061</v>
      </c>
      <c r="R78" s="75">
        <v>181157.56938499998</v>
      </c>
      <c r="S78" s="75">
        <v>173612.834883</v>
      </c>
      <c r="T78" s="75">
        <v>257835.48047800001</v>
      </c>
      <c r="U78" s="75">
        <v>232765.085525</v>
      </c>
      <c r="V78" s="75">
        <v>230356.60388400001</v>
      </c>
      <c r="W78" s="75">
        <v>233626.39994100001</v>
      </c>
      <c r="X78" s="75">
        <v>196150</v>
      </c>
      <c r="Y78" s="75">
        <v>218156.34880000001</v>
      </c>
      <c r="Z78" s="75">
        <v>223681.2879</v>
      </c>
      <c r="AA78" s="75">
        <v>174440.85656700001</v>
      </c>
      <c r="AB78" s="75">
        <v>96059.438506337945</v>
      </c>
      <c r="AC78" s="75">
        <v>97607.301927541121</v>
      </c>
      <c r="AD78" s="75">
        <v>98366.270707284042</v>
      </c>
      <c r="AE78" s="75">
        <v>101271.6241361323</v>
      </c>
      <c r="AF78" s="75">
        <v>104678.93298392383</v>
      </c>
      <c r="AG78" s="75">
        <v>88022.329003961931</v>
      </c>
      <c r="AH78" s="75">
        <v>75642.255550999937</v>
      </c>
      <c r="AI78" s="75">
        <v>57698.677785000022</v>
      </c>
      <c r="AJ78" s="75">
        <v>56994.51110500002</v>
      </c>
      <c r="AK78" s="75">
        <v>72891.444443000015</v>
      </c>
      <c r="AL78" s="75">
        <v>58291.611114999956</v>
      </c>
    </row>
    <row r="79" spans="13:38">
      <c r="M79" s="24" t="s">
        <v>248</v>
      </c>
      <c r="N79" s="75">
        <v>0</v>
      </c>
      <c r="O79" s="75">
        <v>0</v>
      </c>
      <c r="P79" s="75">
        <v>0</v>
      </c>
      <c r="Q79" s="75">
        <v>0</v>
      </c>
      <c r="R79" s="75">
        <v>0</v>
      </c>
      <c r="S79" s="75">
        <v>0</v>
      </c>
      <c r="T79" s="75">
        <v>0</v>
      </c>
      <c r="U79" s="75">
        <v>63.79501987711059</v>
      </c>
      <c r="V79" s="75">
        <v>76.404240187185977</v>
      </c>
      <c r="W79" s="75">
        <v>95.483154818574377</v>
      </c>
      <c r="X79" s="75">
        <v>232.99484938296371</v>
      </c>
      <c r="Y79" s="75">
        <v>313.03773450242159</v>
      </c>
      <c r="Z79" s="75">
        <v>448.58807662208943</v>
      </c>
      <c r="AA79" s="75">
        <v>563.41399999999999</v>
      </c>
      <c r="AB79" s="75">
        <v>649.15622302403744</v>
      </c>
      <c r="AC79" s="75">
        <v>777.0334879119016</v>
      </c>
      <c r="AD79" s="75">
        <v>928.22502880876823</v>
      </c>
      <c r="AE79" s="75">
        <v>1106.6036329338433</v>
      </c>
      <c r="AF79" s="75">
        <v>1317.4058371456799</v>
      </c>
      <c r="AG79" s="75">
        <v>1565.8976303910733</v>
      </c>
      <c r="AH79" s="75">
        <v>1859.0798642785128</v>
      </c>
      <c r="AI79" s="75">
        <v>2204.8554038743732</v>
      </c>
      <c r="AJ79" s="75">
        <v>2609.5766496793135</v>
      </c>
      <c r="AK79" s="75">
        <v>3066.8518735803182</v>
      </c>
      <c r="AL79" s="75">
        <v>3594.0990676963775</v>
      </c>
    </row>
    <row r="80" spans="13:38">
      <c r="M80" s="24" t="s">
        <v>249</v>
      </c>
      <c r="N80" s="75">
        <v>0</v>
      </c>
      <c r="O80" s="75">
        <v>0</v>
      </c>
      <c r="P80" s="75">
        <v>0</v>
      </c>
      <c r="Q80" s="75">
        <v>0</v>
      </c>
      <c r="R80" s="75">
        <v>0</v>
      </c>
      <c r="S80" s="75">
        <v>0</v>
      </c>
      <c r="T80" s="75">
        <v>0</v>
      </c>
      <c r="U80" s="75">
        <v>0</v>
      </c>
      <c r="V80" s="75">
        <v>0</v>
      </c>
      <c r="W80" s="75">
        <v>0</v>
      </c>
      <c r="X80" s="75">
        <v>0</v>
      </c>
      <c r="Y80" s="75">
        <v>0</v>
      </c>
      <c r="Z80" s="75">
        <v>0</v>
      </c>
      <c r="AA80" s="75">
        <v>0</v>
      </c>
      <c r="AB80" s="75">
        <v>20</v>
      </c>
      <c r="AC80" s="75">
        <v>20</v>
      </c>
      <c r="AD80" s="75">
        <v>20</v>
      </c>
      <c r="AE80" s="75">
        <v>20</v>
      </c>
      <c r="AF80" s="75">
        <v>20</v>
      </c>
      <c r="AG80" s="75">
        <v>4019.9999999999995</v>
      </c>
      <c r="AH80" s="75">
        <v>5630</v>
      </c>
      <c r="AI80" s="75">
        <v>9340</v>
      </c>
      <c r="AJ80" s="75">
        <v>14730</v>
      </c>
      <c r="AK80" s="75">
        <v>17900</v>
      </c>
      <c r="AL80" s="75">
        <v>25640</v>
      </c>
    </row>
    <row r="81" spans="2:27">
      <c r="B81" s="69"/>
      <c r="C81" s="31"/>
      <c r="D81" s="31"/>
      <c r="E81" s="31"/>
      <c r="F81" s="31"/>
      <c r="G81" s="31"/>
      <c r="H81" s="31"/>
      <c r="I81" s="31"/>
      <c r="J81" s="31"/>
      <c r="K81" s="31"/>
      <c r="L81" s="31"/>
      <c r="M81" s="31"/>
      <c r="N81" s="31"/>
      <c r="O81" s="31"/>
      <c r="P81" s="31"/>
      <c r="Q81" s="31"/>
      <c r="R81" s="31"/>
      <c r="S81" s="31"/>
      <c r="T81" s="31"/>
      <c r="U81" s="31"/>
      <c r="V81" s="31"/>
      <c r="W81" s="31"/>
      <c r="X81" s="31"/>
      <c r="Y81" s="31"/>
      <c r="Z81" s="31"/>
      <c r="AA81" s="31"/>
    </row>
    <row r="82" spans="2:27">
      <c r="B82" s="69"/>
      <c r="C82" s="31"/>
      <c r="D82" s="31"/>
      <c r="E82" s="31"/>
      <c r="F82" s="31"/>
      <c r="G82" s="31"/>
      <c r="H82" s="31"/>
      <c r="I82" s="31"/>
      <c r="J82" s="31"/>
      <c r="K82" s="31"/>
      <c r="L82" s="31"/>
      <c r="M82" s="31"/>
      <c r="N82" s="31"/>
      <c r="O82" s="31"/>
      <c r="P82" s="31"/>
      <c r="Q82" s="31"/>
      <c r="R82" s="31"/>
      <c r="S82" s="31"/>
      <c r="T82" s="31"/>
      <c r="U82" s="31"/>
      <c r="V82" s="31"/>
      <c r="W82" s="31"/>
      <c r="X82" s="31"/>
      <c r="Y82" s="31"/>
      <c r="Z82" s="31"/>
      <c r="AA82" s="31"/>
    </row>
    <row r="83" spans="2:27">
      <c r="B83" s="31"/>
      <c r="C83" s="70"/>
      <c r="D83" s="70"/>
      <c r="E83" s="70"/>
      <c r="F83" s="70"/>
      <c r="G83" s="70"/>
      <c r="H83" s="70"/>
      <c r="I83" s="70"/>
      <c r="J83" s="70"/>
      <c r="K83" s="70"/>
      <c r="L83" s="70"/>
      <c r="M83" s="70"/>
      <c r="N83" s="70"/>
      <c r="O83" s="70"/>
      <c r="P83" s="70"/>
      <c r="Q83" s="70"/>
      <c r="R83" s="70"/>
      <c r="S83" s="70"/>
      <c r="T83" s="70"/>
      <c r="U83" s="70"/>
      <c r="V83" s="70"/>
      <c r="W83" s="70"/>
      <c r="X83" s="70"/>
      <c r="Y83" s="70"/>
      <c r="Z83" s="70"/>
      <c r="AA83" s="70"/>
    </row>
    <row r="84" spans="2:27">
      <c r="B84" s="71"/>
      <c r="C84" s="72"/>
      <c r="D84" s="72"/>
      <c r="E84" s="72"/>
      <c r="F84" s="72"/>
      <c r="G84" s="72"/>
      <c r="H84" s="72"/>
      <c r="I84" s="72"/>
      <c r="J84" s="72"/>
      <c r="K84" s="72"/>
      <c r="L84" s="72"/>
      <c r="M84" s="72"/>
      <c r="N84" s="72"/>
      <c r="O84" s="72"/>
      <c r="P84" s="72"/>
      <c r="Q84" s="72"/>
      <c r="R84" s="72"/>
      <c r="S84" s="72"/>
      <c r="T84" s="72"/>
      <c r="U84" s="72"/>
      <c r="V84" s="72"/>
      <c r="W84" s="72"/>
      <c r="X84" s="72"/>
      <c r="Y84" s="72"/>
      <c r="Z84" s="72"/>
      <c r="AA84" s="72"/>
    </row>
    <row r="85" spans="2:27">
      <c r="B85" s="71"/>
      <c r="C85" s="72"/>
      <c r="D85" s="72"/>
      <c r="E85" s="72"/>
      <c r="F85" s="72"/>
      <c r="G85" s="72"/>
      <c r="H85" s="72"/>
      <c r="I85" s="72"/>
      <c r="J85" s="72"/>
      <c r="K85" s="72"/>
      <c r="L85" s="72"/>
      <c r="M85" s="72"/>
      <c r="N85" s="72"/>
      <c r="O85" s="72"/>
      <c r="P85" s="72"/>
      <c r="Q85" s="72"/>
      <c r="R85" s="72"/>
      <c r="S85" s="72"/>
      <c r="T85" s="72"/>
      <c r="U85" s="72"/>
      <c r="V85" s="72"/>
      <c r="W85" s="72"/>
      <c r="X85" s="72"/>
      <c r="Y85" s="72"/>
      <c r="Z85" s="72"/>
      <c r="AA85" s="72"/>
    </row>
    <row r="86" spans="2:27">
      <c r="B86" s="71"/>
      <c r="C86" s="72"/>
      <c r="D86" s="72"/>
      <c r="E86" s="72"/>
      <c r="F86" s="72"/>
      <c r="G86" s="72"/>
      <c r="H86" s="72"/>
      <c r="I86" s="72"/>
      <c r="J86" s="72"/>
      <c r="K86" s="72"/>
      <c r="L86" s="72"/>
      <c r="M86" s="72"/>
      <c r="N86" s="72"/>
      <c r="O86" s="72"/>
      <c r="P86" s="72"/>
      <c r="Q86" s="72"/>
      <c r="R86" s="72"/>
      <c r="S86" s="72"/>
      <c r="T86" s="72"/>
      <c r="U86" s="72"/>
      <c r="V86" s="72"/>
      <c r="W86" s="72"/>
      <c r="X86" s="72"/>
      <c r="Y86" s="72"/>
      <c r="Z86" s="72"/>
      <c r="AA86" s="72"/>
    </row>
    <row r="87" spans="2:27">
      <c r="B87" s="71"/>
      <c r="C87" s="72"/>
      <c r="D87" s="72"/>
      <c r="E87" s="72"/>
      <c r="F87" s="72"/>
      <c r="G87" s="72"/>
      <c r="H87" s="72"/>
      <c r="I87" s="72"/>
      <c r="J87" s="72"/>
      <c r="K87" s="72"/>
      <c r="L87" s="72"/>
      <c r="M87" s="72"/>
      <c r="N87" s="72"/>
      <c r="O87" s="72"/>
      <c r="P87" s="72"/>
      <c r="Q87" s="72"/>
      <c r="R87" s="72"/>
      <c r="S87" s="72"/>
      <c r="T87" s="72"/>
      <c r="U87" s="72"/>
      <c r="V87" s="72"/>
      <c r="W87" s="72"/>
      <c r="X87" s="72"/>
      <c r="Y87" s="72"/>
      <c r="Z87" s="72"/>
      <c r="AA87" s="72"/>
    </row>
    <row r="88" spans="2:27">
      <c r="B88" s="71"/>
      <c r="C88" s="72"/>
      <c r="D88" s="72"/>
      <c r="E88" s="72"/>
      <c r="F88" s="72"/>
      <c r="G88" s="72"/>
      <c r="H88" s="72"/>
      <c r="I88" s="72"/>
      <c r="J88" s="72"/>
      <c r="K88" s="72"/>
      <c r="L88" s="72"/>
      <c r="M88" s="72"/>
      <c r="N88" s="72"/>
      <c r="O88" s="72"/>
      <c r="P88" s="72"/>
      <c r="Q88" s="72"/>
      <c r="R88" s="72"/>
      <c r="S88" s="72"/>
      <c r="T88" s="72"/>
      <c r="U88" s="72"/>
      <c r="V88" s="72"/>
      <c r="W88" s="72"/>
      <c r="X88" s="72"/>
      <c r="Y88" s="72"/>
      <c r="Z88" s="72"/>
      <c r="AA88" s="72"/>
    </row>
    <row r="89" spans="2:27">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row>
    <row r="90" spans="2:27">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row>
    <row r="91" spans="2:27">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row>
    <row r="92" spans="2:27">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row>
    <row r="93" spans="2:27">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row>
    <row r="94" spans="2:27">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row>
    <row r="95" spans="2:27">
      <c r="B95" s="69"/>
      <c r="C95" s="31"/>
      <c r="D95" s="31"/>
      <c r="E95" s="31"/>
      <c r="F95" s="31"/>
      <c r="G95" s="31"/>
      <c r="H95" s="31"/>
      <c r="I95" s="31"/>
      <c r="J95" s="31"/>
      <c r="K95" s="31"/>
      <c r="L95" s="31"/>
      <c r="M95" s="31"/>
      <c r="N95" s="31"/>
      <c r="O95" s="31"/>
      <c r="P95" s="31"/>
      <c r="Q95" s="31"/>
      <c r="R95" s="31"/>
      <c r="S95" s="31"/>
      <c r="T95" s="31"/>
      <c r="U95" s="31"/>
      <c r="V95" s="31"/>
      <c r="W95" s="31"/>
      <c r="X95" s="31"/>
      <c r="Y95" s="31"/>
      <c r="Z95" s="31"/>
      <c r="AA95" s="31"/>
    </row>
    <row r="96" spans="2:27">
      <c r="B96" s="69"/>
      <c r="C96" s="31"/>
      <c r="D96" s="31"/>
      <c r="E96" s="31"/>
      <c r="F96" s="31"/>
      <c r="G96" s="31"/>
      <c r="H96" s="31"/>
      <c r="I96" s="31"/>
      <c r="J96" s="31"/>
      <c r="K96" s="31"/>
      <c r="L96" s="31"/>
      <c r="M96" s="31"/>
      <c r="N96" s="31"/>
      <c r="O96" s="31"/>
      <c r="P96" s="31"/>
      <c r="Q96" s="31"/>
      <c r="R96" s="31"/>
      <c r="S96" s="31"/>
      <c r="T96" s="31"/>
      <c r="U96" s="31"/>
      <c r="V96" s="31"/>
      <c r="W96" s="31"/>
      <c r="X96" s="31"/>
      <c r="Y96" s="31"/>
      <c r="Z96" s="31"/>
      <c r="AA96" s="31"/>
    </row>
    <row r="97" spans="2:27">
      <c r="B97" s="69"/>
      <c r="C97" s="70"/>
      <c r="D97" s="70"/>
      <c r="E97" s="70"/>
      <c r="F97" s="70"/>
      <c r="G97" s="70"/>
      <c r="H97" s="70"/>
      <c r="I97" s="70"/>
      <c r="J97" s="70"/>
      <c r="K97" s="70"/>
      <c r="L97" s="70"/>
      <c r="M97" s="70"/>
      <c r="N97" s="70"/>
      <c r="O97" s="70"/>
      <c r="P97" s="70"/>
      <c r="Q97" s="70"/>
      <c r="R97" s="70"/>
      <c r="S97" s="70"/>
      <c r="T97" s="70"/>
      <c r="U97" s="70"/>
      <c r="V97" s="70"/>
      <c r="W97" s="70"/>
      <c r="X97" s="70"/>
      <c r="Y97" s="70"/>
      <c r="Z97" s="70"/>
      <c r="AA97" s="70"/>
    </row>
    <row r="98" spans="2:27">
      <c r="B98" s="71"/>
      <c r="C98" s="72"/>
      <c r="D98" s="72"/>
      <c r="E98" s="72"/>
      <c r="F98" s="72"/>
      <c r="G98" s="72"/>
      <c r="H98" s="72"/>
      <c r="I98" s="72"/>
      <c r="J98" s="72"/>
      <c r="K98" s="72"/>
      <c r="L98" s="72"/>
      <c r="M98" s="72"/>
      <c r="N98" s="72"/>
      <c r="O98" s="72"/>
      <c r="P98" s="72"/>
      <c r="Q98" s="72"/>
      <c r="R98" s="72"/>
      <c r="S98" s="72"/>
      <c r="T98" s="72"/>
      <c r="U98" s="72"/>
      <c r="V98" s="72"/>
      <c r="W98" s="72"/>
      <c r="X98" s="72"/>
      <c r="Y98" s="72"/>
      <c r="Z98" s="72"/>
      <c r="AA98" s="72"/>
    </row>
    <row r="99" spans="2:27">
      <c r="B99" s="71"/>
      <c r="C99" s="72"/>
      <c r="D99" s="72"/>
      <c r="E99" s="72"/>
      <c r="F99" s="72"/>
      <c r="G99" s="72"/>
      <c r="H99" s="72"/>
      <c r="I99" s="72"/>
      <c r="J99" s="72"/>
      <c r="K99" s="72"/>
      <c r="L99" s="72"/>
      <c r="M99" s="72"/>
      <c r="N99" s="72"/>
      <c r="O99" s="72"/>
      <c r="P99" s="72"/>
      <c r="Q99" s="72"/>
      <c r="R99" s="72"/>
      <c r="S99" s="72"/>
      <c r="T99" s="72"/>
      <c r="U99" s="72"/>
      <c r="V99" s="72"/>
      <c r="W99" s="72"/>
      <c r="X99" s="72"/>
      <c r="Y99" s="72"/>
      <c r="Z99" s="72"/>
      <c r="AA99" s="72"/>
    </row>
    <row r="100" spans="2:27">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row>
    <row r="101" spans="2:27">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row>
    <row r="102" spans="2:27">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row>
    <row r="103" spans="2:27">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row>
    <row r="104" spans="2:27">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row>
    <row r="105" spans="2:27">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row>
    <row r="106" spans="2:27">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row>
    <row r="107" spans="2:27">
      <c r="B107" s="69"/>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row>
    <row r="108" spans="2:27">
      <c r="B108" s="69"/>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row>
    <row r="109" spans="2:27">
      <c r="B109" s="69"/>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row>
    <row r="110" spans="2:27">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row>
    <row r="111" spans="2:27">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row>
    <row r="112" spans="2:27">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row>
    <row r="113" spans="2:27">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row>
    <row r="114" spans="2:27">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row>
  </sheetData>
  <mergeCells count="3">
    <mergeCell ref="M4:Q5"/>
    <mergeCell ref="M8:M9"/>
    <mergeCell ref="O8:R8"/>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FFF4D-E542-44AE-BCC9-ACA7236796A9}">
  <dimension ref="A1:IQ148"/>
  <sheetViews>
    <sheetView zoomScale="85" workbookViewId="0"/>
  </sheetViews>
  <sheetFormatPr defaultColWidth="9.28515625" defaultRowHeight="15"/>
  <cols>
    <col min="1" max="3" width="3.28515625" style="40" customWidth="1"/>
    <col min="4" max="4" width="3.7109375" style="40" customWidth="1"/>
    <col min="5" max="14" width="9.28515625" style="40"/>
    <col min="15" max="15" width="6" style="40" customWidth="1"/>
    <col min="16" max="16" width="3.42578125" style="40" customWidth="1"/>
    <col min="17" max="17" width="4.42578125" style="40" customWidth="1"/>
    <col min="18" max="18" width="26.42578125" style="40" customWidth="1"/>
    <col min="19" max="45" width="7.7109375" style="40" customWidth="1"/>
    <col min="46" max="16384" width="9.28515625" style="40"/>
  </cols>
  <sheetData>
    <row r="1" spans="1:251" s="1" customFormat="1" ht="20.25">
      <c r="A1" s="9" t="s">
        <v>250</v>
      </c>
    </row>
    <row r="2" spans="1:251" customFormat="1" ht="12.75" customHeight="1">
      <c r="A2" s="39"/>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row>
    <row r="3" spans="1:251" customFormat="1" ht="12.75" customHeight="1">
      <c r="A3" s="39"/>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row>
    <row r="4" spans="1:251">
      <c r="A4" s="39"/>
      <c r="B4" s="39"/>
      <c r="C4" s="39"/>
      <c r="E4" s="41" t="s">
        <v>376</v>
      </c>
      <c r="P4" s="39"/>
    </row>
    <row r="5" spans="1:251">
      <c r="A5" s="39"/>
      <c r="B5" s="39"/>
      <c r="C5" s="39"/>
      <c r="E5" s="41" t="s">
        <v>146</v>
      </c>
      <c r="P5" s="39"/>
      <c r="R5" s="41"/>
    </row>
    <row r="6" spans="1:251">
      <c r="A6" s="39"/>
      <c r="B6" s="39"/>
      <c r="C6" s="39"/>
      <c r="P6" s="39"/>
      <c r="R6" s="77" t="s">
        <v>251</v>
      </c>
    </row>
    <row r="7" spans="1:251">
      <c r="A7" s="39"/>
      <c r="B7" s="39"/>
      <c r="C7" s="39"/>
      <c r="P7" s="39"/>
    </row>
    <row r="8" spans="1:251">
      <c r="A8" s="39"/>
      <c r="B8" s="39"/>
      <c r="C8" s="39"/>
      <c r="P8" s="39"/>
      <c r="R8" s="43"/>
      <c r="S8" s="44">
        <v>2024</v>
      </c>
      <c r="T8" s="44">
        <v>2025</v>
      </c>
      <c r="U8" s="44">
        <v>2026</v>
      </c>
      <c r="V8" s="44">
        <v>2027</v>
      </c>
      <c r="W8" s="44">
        <v>2028</v>
      </c>
      <c r="X8" s="44">
        <v>2029</v>
      </c>
      <c r="Y8" s="44">
        <v>2030</v>
      </c>
      <c r="Z8" s="44">
        <v>2031</v>
      </c>
      <c r="AA8" s="44">
        <v>2032</v>
      </c>
      <c r="AB8" s="44">
        <v>2033</v>
      </c>
      <c r="AC8" s="44">
        <v>2034</v>
      </c>
      <c r="AD8" s="44">
        <v>2035</v>
      </c>
      <c r="AE8" s="44">
        <v>2036</v>
      </c>
      <c r="AF8" s="44">
        <v>2037</v>
      </c>
      <c r="AG8" s="44">
        <v>2038</v>
      </c>
      <c r="AH8" s="44">
        <v>2039</v>
      </c>
      <c r="AI8" s="44">
        <v>2040</v>
      </c>
      <c r="AJ8" s="44">
        <v>2041</v>
      </c>
      <c r="AK8" s="44">
        <v>2042</v>
      </c>
      <c r="AL8" s="44">
        <v>2043</v>
      </c>
      <c r="AM8" s="44">
        <v>2044</v>
      </c>
      <c r="AN8" s="44">
        <v>2045</v>
      </c>
      <c r="AO8" s="44">
        <v>2046</v>
      </c>
      <c r="AP8" s="44">
        <v>2047</v>
      </c>
      <c r="AQ8" s="44">
        <v>2048</v>
      </c>
      <c r="AR8" s="44">
        <v>2049</v>
      </c>
      <c r="AS8" s="44">
        <v>2050</v>
      </c>
    </row>
    <row r="9" spans="1:251">
      <c r="A9" s="39"/>
      <c r="B9" s="39"/>
      <c r="C9" s="39"/>
      <c r="P9" s="39"/>
      <c r="R9" s="45" t="s">
        <v>194</v>
      </c>
      <c r="S9" s="17">
        <v>45.577299369999999</v>
      </c>
      <c r="T9" s="17">
        <v>46.800299052</v>
      </c>
      <c r="U9" s="17">
        <v>46.810896968999998</v>
      </c>
      <c r="V9" s="17">
        <v>46.647491791</v>
      </c>
      <c r="W9" s="17">
        <v>46.245939744000005</v>
      </c>
      <c r="X9" s="17">
        <v>45.886214327000005</v>
      </c>
      <c r="Y9" s="17">
        <v>45.500428925999998</v>
      </c>
      <c r="Z9" s="17">
        <v>45.091576463999999</v>
      </c>
      <c r="AA9" s="17">
        <v>44.616855483999998</v>
      </c>
      <c r="AB9" s="17">
        <v>44.142945896999997</v>
      </c>
      <c r="AC9" s="17">
        <v>43.688880125000004</v>
      </c>
      <c r="AD9" s="17">
        <v>43.286394653000002</v>
      </c>
      <c r="AE9" s="17">
        <v>43.011524336000001</v>
      </c>
      <c r="AF9" s="17">
        <v>42.686109622000004</v>
      </c>
      <c r="AG9" s="17">
        <v>42.307921816000004</v>
      </c>
      <c r="AH9" s="17">
        <v>41.798526494999997</v>
      </c>
      <c r="AI9" s="17">
        <v>41.084575793000006</v>
      </c>
      <c r="AJ9" s="17">
        <v>40.282783283000001</v>
      </c>
      <c r="AK9" s="17">
        <v>39.428821632000002</v>
      </c>
      <c r="AL9" s="17">
        <v>38.552849259000006</v>
      </c>
      <c r="AM9" s="17">
        <v>37.660619294999996</v>
      </c>
      <c r="AN9" s="17">
        <v>36.684108463999998</v>
      </c>
      <c r="AO9" s="17">
        <v>35.669186599</v>
      </c>
      <c r="AP9" s="17">
        <v>34.609800821</v>
      </c>
      <c r="AQ9" s="17">
        <v>33.513135663</v>
      </c>
      <c r="AR9" s="17">
        <v>32.346251318</v>
      </c>
      <c r="AS9" s="17">
        <v>31.275275090000001</v>
      </c>
    </row>
    <row r="10" spans="1:251">
      <c r="A10" s="39"/>
      <c r="B10" s="39"/>
      <c r="C10" s="39"/>
      <c r="P10" s="39"/>
      <c r="R10" s="45" t="s">
        <v>195</v>
      </c>
      <c r="S10" s="17">
        <v>30.322653710999997</v>
      </c>
      <c r="T10" s="17">
        <v>31.087870773999999</v>
      </c>
      <c r="U10" s="17">
        <v>31.077567114000001</v>
      </c>
      <c r="V10" s="17">
        <v>30.964256017</v>
      </c>
      <c r="W10" s="17">
        <v>30.702767990000002</v>
      </c>
      <c r="X10" s="17">
        <v>30.456854457000002</v>
      </c>
      <c r="Y10" s="17">
        <v>30.197005629</v>
      </c>
      <c r="Z10" s="17">
        <v>29.929446136999999</v>
      </c>
      <c r="AA10" s="17">
        <v>29.612303679</v>
      </c>
      <c r="AB10" s="17">
        <v>29.292347226</v>
      </c>
      <c r="AC10" s="17">
        <v>28.985824575999999</v>
      </c>
      <c r="AD10" s="17">
        <v>28.708132808999999</v>
      </c>
      <c r="AE10" s="17">
        <v>28.514711712</v>
      </c>
      <c r="AF10" s="17">
        <v>28.296465246</v>
      </c>
      <c r="AG10" s="17">
        <v>28.035247364</v>
      </c>
      <c r="AH10" s="17">
        <v>27.695056203</v>
      </c>
      <c r="AI10" s="17">
        <v>27.243504675000001</v>
      </c>
      <c r="AJ10" s="17">
        <v>26.738082567000003</v>
      </c>
      <c r="AK10" s="17">
        <v>26.201652302999999</v>
      </c>
      <c r="AL10" s="17">
        <v>25.648387148000001</v>
      </c>
      <c r="AM10" s="17">
        <v>25.087960864999999</v>
      </c>
      <c r="AN10" s="17">
        <v>24.472235777999998</v>
      </c>
      <c r="AO10" s="17">
        <v>23.833002671999999</v>
      </c>
      <c r="AP10" s="17">
        <v>23.163747563000001</v>
      </c>
      <c r="AQ10" s="17">
        <v>22.475304961999999</v>
      </c>
      <c r="AR10" s="17">
        <v>21.736032384999998</v>
      </c>
      <c r="AS10" s="17">
        <v>21.056456370999999</v>
      </c>
    </row>
    <row r="11" spans="1:251">
      <c r="A11" s="39"/>
      <c r="B11" s="39"/>
      <c r="C11" s="39"/>
      <c r="P11" s="39"/>
      <c r="R11" s="45" t="s">
        <v>252</v>
      </c>
      <c r="S11" s="17">
        <v>62.993614712999999</v>
      </c>
      <c r="T11" s="17">
        <v>64.695733427999997</v>
      </c>
      <c r="U11" s="17">
        <v>64.763379642999993</v>
      </c>
      <c r="V11" s="17">
        <v>64.557843943999998</v>
      </c>
      <c r="W11" s="17">
        <v>64.063892822</v>
      </c>
      <c r="X11" s="17">
        <v>63.597915074999996</v>
      </c>
      <c r="Y11" s="17">
        <v>63.099984450000001</v>
      </c>
      <c r="Z11" s="17">
        <v>62.579861995000002</v>
      </c>
      <c r="AA11" s="17">
        <v>61.952554859999999</v>
      </c>
      <c r="AB11" s="17">
        <v>61.291632166000007</v>
      </c>
      <c r="AC11" s="17">
        <v>60.654863903999996</v>
      </c>
      <c r="AD11" s="17">
        <v>60.068884341999997</v>
      </c>
      <c r="AE11" s="17">
        <v>59.639229960999998</v>
      </c>
      <c r="AF11" s="17">
        <v>59.154306387999995</v>
      </c>
      <c r="AG11" s="17">
        <v>58.590416974999997</v>
      </c>
      <c r="AH11" s="17">
        <v>57.848245589999998</v>
      </c>
      <c r="AI11" s="17">
        <v>56.866068009999999</v>
      </c>
      <c r="AJ11" s="17">
        <v>55.765950687999997</v>
      </c>
      <c r="AK11" s="17">
        <v>54.599771728</v>
      </c>
      <c r="AL11" s="17">
        <v>53.396771113</v>
      </c>
      <c r="AM11" s="17">
        <v>52.172597548999995</v>
      </c>
      <c r="AN11" s="17">
        <v>50.832569522999997</v>
      </c>
      <c r="AO11" s="17">
        <v>49.437574689000002</v>
      </c>
      <c r="AP11" s="17">
        <v>48.009845853999998</v>
      </c>
      <c r="AQ11" s="17">
        <v>46.528152855999998</v>
      </c>
      <c r="AR11" s="17">
        <v>44.951726532999999</v>
      </c>
      <c r="AS11" s="17">
        <v>43.507673674999999</v>
      </c>
    </row>
    <row r="12" spans="1:251">
      <c r="A12" s="39"/>
      <c r="B12" s="39"/>
      <c r="C12" s="39"/>
      <c r="P12" s="39"/>
      <c r="R12" s="45" t="s">
        <v>253</v>
      </c>
      <c r="S12" s="17">
        <v>33.841335299000001</v>
      </c>
      <c r="T12" s="17">
        <v>34.733582081999998</v>
      </c>
      <c r="U12" s="17">
        <v>34.717933246999998</v>
      </c>
      <c r="V12" s="17">
        <v>34.58791815</v>
      </c>
      <c r="W12" s="17">
        <v>34.283110622999999</v>
      </c>
      <c r="X12" s="17">
        <v>34.001332176000005</v>
      </c>
      <c r="Y12" s="17">
        <v>33.698820395000006</v>
      </c>
      <c r="Z12" s="17">
        <v>33.388757632000001</v>
      </c>
      <c r="AA12" s="17">
        <v>33.025234957000002</v>
      </c>
      <c r="AB12" s="17">
        <v>32.656739991999999</v>
      </c>
      <c r="AC12" s="17">
        <v>32.300078434999996</v>
      </c>
      <c r="AD12" s="17">
        <v>31.97784502</v>
      </c>
      <c r="AE12" s="17">
        <v>31.745431412999999</v>
      </c>
      <c r="AF12" s="17">
        <v>31.481655944</v>
      </c>
      <c r="AG12" s="17">
        <v>31.169294732999997</v>
      </c>
      <c r="AH12" s="17">
        <v>30.763549361000003</v>
      </c>
      <c r="AI12" s="17">
        <v>30.215014085</v>
      </c>
      <c r="AJ12" s="17">
        <v>29.600704214</v>
      </c>
      <c r="AK12" s="17">
        <v>28.948196457999998</v>
      </c>
      <c r="AL12" s="17">
        <v>28.277364018</v>
      </c>
      <c r="AM12" s="17">
        <v>27.603248091000001</v>
      </c>
      <c r="AN12" s="17">
        <v>26.864000310999998</v>
      </c>
      <c r="AO12" s="17">
        <v>26.102756811999999</v>
      </c>
      <c r="AP12" s="17">
        <v>25.309459816</v>
      </c>
      <c r="AQ12" s="17">
        <v>24.490915686000001</v>
      </c>
      <c r="AR12" s="17">
        <v>23.620110872000001</v>
      </c>
      <c r="AS12" s="17">
        <v>22.817581162</v>
      </c>
    </row>
    <row r="13" spans="1:251">
      <c r="A13" s="39"/>
      <c r="B13" s="39"/>
      <c r="C13" s="39"/>
      <c r="P13" s="39"/>
      <c r="R13" s="45" t="s">
        <v>198</v>
      </c>
      <c r="S13" s="17">
        <v>55.625896120999997</v>
      </c>
      <c r="T13" s="17">
        <v>56.784660627999997</v>
      </c>
      <c r="U13" s="17">
        <v>56.706057540000003</v>
      </c>
      <c r="V13" s="17">
        <v>56.509621920999997</v>
      </c>
      <c r="W13" s="17">
        <v>56.023706820999998</v>
      </c>
      <c r="X13" s="17">
        <v>55.573690240999994</v>
      </c>
      <c r="Y13" s="17">
        <v>55.098099460999997</v>
      </c>
      <c r="Z13" s="17">
        <v>54.605071342000002</v>
      </c>
      <c r="AA13" s="17">
        <v>54.019814425</v>
      </c>
      <c r="AB13" s="17">
        <v>53.416869639999994</v>
      </c>
      <c r="AC13" s="17">
        <v>52.881254034000001</v>
      </c>
      <c r="AD13" s="17">
        <v>52.399959154999998</v>
      </c>
      <c r="AE13" s="17">
        <v>52.062214958999995</v>
      </c>
      <c r="AF13" s="17">
        <v>51.667089221000005</v>
      </c>
      <c r="AG13" s="17">
        <v>51.205365702000002</v>
      </c>
      <c r="AH13" s="17">
        <v>50.581670924000001</v>
      </c>
      <c r="AI13" s="17">
        <v>49.720609271000001</v>
      </c>
      <c r="AJ13" s="17">
        <v>48.749121243000005</v>
      </c>
      <c r="AK13" s="17">
        <v>47.719141130999994</v>
      </c>
      <c r="AL13" s="17">
        <v>46.661563639000001</v>
      </c>
      <c r="AM13" s="17">
        <v>45.584475388999998</v>
      </c>
      <c r="AN13" s="17">
        <v>44.399919974999996</v>
      </c>
      <c r="AO13" s="17">
        <v>43.168104</v>
      </c>
      <c r="AP13" s="17">
        <v>41.897936100999999</v>
      </c>
      <c r="AQ13" s="17">
        <v>40.578856498</v>
      </c>
      <c r="AR13" s="17">
        <v>39.181435911999998</v>
      </c>
      <c r="AS13" s="17">
        <v>37.911509846000001</v>
      </c>
    </row>
    <row r="14" spans="1:251">
      <c r="A14" s="39"/>
      <c r="B14" s="39"/>
      <c r="C14" s="39"/>
      <c r="P14" s="39"/>
      <c r="R14" s="45" t="s">
        <v>199</v>
      </c>
      <c r="S14" s="17">
        <v>42.065314995999998</v>
      </c>
      <c r="T14" s="17">
        <v>43.297001166000001</v>
      </c>
      <c r="U14" s="17">
        <v>43.266470520000006</v>
      </c>
      <c r="V14" s="17">
        <v>43.080241508999997</v>
      </c>
      <c r="W14" s="17">
        <v>42.722588700000003</v>
      </c>
      <c r="X14" s="17">
        <v>42.400054617000002</v>
      </c>
      <c r="Y14" s="17">
        <v>42.065676135000004</v>
      </c>
      <c r="Z14" s="17">
        <v>41.720960564999999</v>
      </c>
      <c r="AA14" s="17">
        <v>41.316327737000002</v>
      </c>
      <c r="AB14" s="17">
        <v>40.906136549999999</v>
      </c>
      <c r="AC14" s="17">
        <v>40.516221031000001</v>
      </c>
      <c r="AD14" s="17">
        <v>40.171192539000003</v>
      </c>
      <c r="AE14" s="17">
        <v>39.938967351000002</v>
      </c>
      <c r="AF14" s="17">
        <v>39.659616928000005</v>
      </c>
      <c r="AG14" s="17">
        <v>39.336949421999996</v>
      </c>
      <c r="AH14" s="17">
        <v>38.882352923999996</v>
      </c>
      <c r="AI14" s="17">
        <v>38.236937661000006</v>
      </c>
      <c r="AJ14" s="17">
        <v>37.509534668999997</v>
      </c>
      <c r="AK14" s="17">
        <v>36.742212911000003</v>
      </c>
      <c r="AL14" s="17">
        <v>35.956150624000003</v>
      </c>
      <c r="AM14" s="17">
        <v>35.147573981000001</v>
      </c>
      <c r="AN14" s="17">
        <v>34.260037136999998</v>
      </c>
      <c r="AO14" s="17">
        <v>33.324759575999998</v>
      </c>
      <c r="AP14" s="17">
        <v>32.358574122999997</v>
      </c>
      <c r="AQ14" s="17">
        <v>31.355899602000001</v>
      </c>
      <c r="AR14" s="17">
        <v>30.293825684999998</v>
      </c>
      <c r="AS14" s="17">
        <v>29.332824183</v>
      </c>
    </row>
    <row r="15" spans="1:251">
      <c r="A15" s="39"/>
      <c r="B15" s="39"/>
      <c r="C15" s="39"/>
      <c r="P15" s="39"/>
      <c r="R15" s="45" t="s">
        <v>200</v>
      </c>
      <c r="S15" s="17">
        <v>6.0422519585999996</v>
      </c>
      <c r="T15" s="17">
        <v>6.1660987026000003</v>
      </c>
      <c r="U15" s="17">
        <v>6.1728534102000001</v>
      </c>
      <c r="V15" s="17">
        <v>6.1530807670000005</v>
      </c>
      <c r="W15" s="17">
        <v>6.1007631730000007</v>
      </c>
      <c r="X15" s="17">
        <v>6.0646658621</v>
      </c>
      <c r="Y15" s="17">
        <v>6.0293251215999994</v>
      </c>
      <c r="Z15" s="17">
        <v>5.9841560019999998</v>
      </c>
      <c r="AA15" s="17">
        <v>5.9241844977999998</v>
      </c>
      <c r="AB15" s="17">
        <v>5.8624589648000001</v>
      </c>
      <c r="AC15" s="17">
        <v>5.8055278700999997</v>
      </c>
      <c r="AD15" s="17">
        <v>5.7561496886999999</v>
      </c>
      <c r="AE15" s="17">
        <v>5.7154477358000007</v>
      </c>
      <c r="AF15" s="17">
        <v>5.6743744404000003</v>
      </c>
      <c r="AG15" s="17">
        <v>5.6315932642000002</v>
      </c>
      <c r="AH15" s="17">
        <v>5.5753994756000003</v>
      </c>
      <c r="AI15" s="17">
        <v>5.4949096558999999</v>
      </c>
      <c r="AJ15" s="17">
        <v>5.4018981727000002</v>
      </c>
      <c r="AK15" s="17">
        <v>5.3015585574999999</v>
      </c>
      <c r="AL15" s="17">
        <v>5.1998607239000005</v>
      </c>
      <c r="AM15" s="17">
        <v>5.0942882455999996</v>
      </c>
      <c r="AN15" s="17">
        <v>4.9768771936</v>
      </c>
      <c r="AO15" s="17">
        <v>4.8522261015000003</v>
      </c>
      <c r="AP15" s="17">
        <v>4.7228620437000002</v>
      </c>
      <c r="AQ15" s="17">
        <v>4.5901894464000002</v>
      </c>
      <c r="AR15" s="17">
        <v>4.4441474075</v>
      </c>
      <c r="AS15" s="17">
        <v>4.3088896223999997</v>
      </c>
    </row>
    <row r="16" spans="1:251">
      <c r="A16" s="39"/>
      <c r="B16" s="39"/>
      <c r="C16" s="39"/>
      <c r="P16" s="39"/>
      <c r="R16" s="45" t="s">
        <v>201</v>
      </c>
      <c r="S16" s="17">
        <v>20.187066850000001</v>
      </c>
      <c r="T16" s="17">
        <v>21.465136492000003</v>
      </c>
      <c r="U16" s="17">
        <v>21.345606806999999</v>
      </c>
      <c r="V16" s="17">
        <v>21.152756142999998</v>
      </c>
      <c r="W16" s="17">
        <v>20.990038337000001</v>
      </c>
      <c r="X16" s="17">
        <v>20.789407605000001</v>
      </c>
      <c r="Y16" s="17">
        <v>20.571129449000001</v>
      </c>
      <c r="Z16" s="17">
        <v>20.435293615999999</v>
      </c>
      <c r="AA16" s="17">
        <v>20.261203284</v>
      </c>
      <c r="AB16" s="17">
        <v>20.064103491999997</v>
      </c>
      <c r="AC16" s="17">
        <v>19.876871706000003</v>
      </c>
      <c r="AD16" s="17">
        <v>19.707664419</v>
      </c>
      <c r="AE16" s="17">
        <v>19.554047661000002</v>
      </c>
      <c r="AF16" s="17">
        <v>19.377521663</v>
      </c>
      <c r="AG16" s="17">
        <v>19.175568531</v>
      </c>
      <c r="AH16" s="17">
        <v>18.880438822999999</v>
      </c>
      <c r="AI16" s="17">
        <v>18.343635863999999</v>
      </c>
      <c r="AJ16" s="17">
        <v>17.873938086999999</v>
      </c>
      <c r="AK16" s="17">
        <v>17.461604313999999</v>
      </c>
      <c r="AL16" s="17">
        <v>17.042140070000002</v>
      </c>
      <c r="AM16" s="17">
        <v>16.612135537999997</v>
      </c>
      <c r="AN16" s="17">
        <v>16.148001888</v>
      </c>
      <c r="AO16" s="17">
        <v>15.667903540999999</v>
      </c>
      <c r="AP16" s="17">
        <v>15.175681739</v>
      </c>
      <c r="AQ16" s="17">
        <v>14.667786781999999</v>
      </c>
      <c r="AR16" s="17">
        <v>14.131937500999999</v>
      </c>
      <c r="AS16" s="17">
        <v>13.64065845</v>
      </c>
    </row>
    <row r="17" spans="1:251">
      <c r="A17" s="39"/>
      <c r="B17" s="39"/>
      <c r="C17" s="39"/>
      <c r="P17" s="39"/>
      <c r="R17" s="45" t="s">
        <v>202</v>
      </c>
      <c r="S17" s="17">
        <v>39.712973814999998</v>
      </c>
      <c r="T17" s="17">
        <v>40.932465150999995</v>
      </c>
      <c r="U17" s="17">
        <v>40.960296352999997</v>
      </c>
      <c r="V17" s="17">
        <v>40.831384101000005</v>
      </c>
      <c r="W17" s="17">
        <v>40.498224070999996</v>
      </c>
      <c r="X17" s="17">
        <v>40.189378265999999</v>
      </c>
      <c r="Y17" s="17">
        <v>39.842044833999999</v>
      </c>
      <c r="Z17" s="17">
        <v>39.488868757999995</v>
      </c>
      <c r="AA17" s="17">
        <v>39.076576791000001</v>
      </c>
      <c r="AB17" s="17">
        <v>38.649185682000002</v>
      </c>
      <c r="AC17" s="17">
        <v>38.226911567000002</v>
      </c>
      <c r="AD17" s="17">
        <v>37.840377922000002</v>
      </c>
      <c r="AE17" s="17">
        <v>37.549235293999999</v>
      </c>
      <c r="AF17" s="17">
        <v>37.201711931999995</v>
      </c>
      <c r="AG17" s="17">
        <v>36.806404508999996</v>
      </c>
      <c r="AH17" s="17">
        <v>36.276102520999999</v>
      </c>
      <c r="AI17" s="17">
        <v>35.578938592999997</v>
      </c>
      <c r="AJ17" s="17">
        <v>34.805972421</v>
      </c>
      <c r="AK17" s="17">
        <v>33.990231143999999</v>
      </c>
      <c r="AL17" s="17">
        <v>33.148971502000002</v>
      </c>
      <c r="AM17" s="17">
        <v>32.304737060999997</v>
      </c>
      <c r="AN17" s="17">
        <v>31.393488848000001</v>
      </c>
      <c r="AO17" s="17">
        <v>30.457035931</v>
      </c>
      <c r="AP17" s="17">
        <v>29.485640929000002</v>
      </c>
      <c r="AQ17" s="17">
        <v>28.488445630999998</v>
      </c>
      <c r="AR17" s="17">
        <v>27.437422722000001</v>
      </c>
      <c r="AS17" s="17">
        <v>26.483341420000002</v>
      </c>
    </row>
    <row r="18" spans="1:251">
      <c r="A18" s="39"/>
      <c r="B18" s="39"/>
      <c r="C18" s="39"/>
      <c r="P18" s="39"/>
      <c r="R18" s="45" t="s">
        <v>203</v>
      </c>
      <c r="S18" s="17">
        <v>48.387082799999995</v>
      </c>
      <c r="T18" s="17">
        <v>49.862579910999997</v>
      </c>
      <c r="U18" s="17">
        <v>49.835714648</v>
      </c>
      <c r="V18" s="17">
        <v>49.629524287000002</v>
      </c>
      <c r="W18" s="17">
        <v>49.222312120000005</v>
      </c>
      <c r="X18" s="17">
        <v>48.847959405000005</v>
      </c>
      <c r="Y18" s="17">
        <v>48.456943655000003</v>
      </c>
      <c r="Z18" s="17">
        <v>48.056763560999997</v>
      </c>
      <c r="AA18" s="17">
        <v>47.586239233000001</v>
      </c>
      <c r="AB18" s="17">
        <v>47.109410586999999</v>
      </c>
      <c r="AC18" s="17">
        <v>46.651383187</v>
      </c>
      <c r="AD18" s="17">
        <v>46.242777838000002</v>
      </c>
      <c r="AE18" s="17">
        <v>45.978519912000003</v>
      </c>
      <c r="AF18" s="17">
        <v>45.645869506000004</v>
      </c>
      <c r="AG18" s="17">
        <v>45.257488068999997</v>
      </c>
      <c r="AH18" s="17">
        <v>44.710178921000001</v>
      </c>
      <c r="AI18" s="17">
        <v>43.955073841999997</v>
      </c>
      <c r="AJ18" s="17">
        <v>43.110432975000002</v>
      </c>
      <c r="AK18" s="17">
        <v>42.22585582</v>
      </c>
      <c r="AL18" s="17">
        <v>41.321807106000001</v>
      </c>
      <c r="AM18" s="17">
        <v>40.394499381000003</v>
      </c>
      <c r="AN18" s="17">
        <v>39.390144530000001</v>
      </c>
      <c r="AO18" s="17">
        <v>38.333333543000002</v>
      </c>
      <c r="AP18" s="17">
        <v>37.248872827</v>
      </c>
      <c r="AQ18" s="17">
        <v>36.126755760000002</v>
      </c>
      <c r="AR18" s="17">
        <v>34.949445876999995</v>
      </c>
      <c r="AS18" s="17">
        <v>33.890215480999998</v>
      </c>
    </row>
    <row r="19" spans="1:251">
      <c r="A19" s="39"/>
      <c r="B19" s="39"/>
      <c r="C19" s="39"/>
      <c r="P19" s="39"/>
      <c r="R19" s="45" t="s">
        <v>254</v>
      </c>
      <c r="S19" s="17">
        <v>50.999734570999998</v>
      </c>
      <c r="T19" s="17">
        <v>52.405038535999999</v>
      </c>
      <c r="U19" s="17">
        <v>52.242918222</v>
      </c>
      <c r="V19" s="17">
        <v>51.858559509999999</v>
      </c>
      <c r="W19" s="17">
        <v>50.926113793999995</v>
      </c>
      <c r="X19" s="17">
        <v>50.050324772000003</v>
      </c>
      <c r="Y19" s="17">
        <v>49.497647694000001</v>
      </c>
      <c r="Z19" s="17">
        <v>49.066394484999996</v>
      </c>
      <c r="AA19" s="17">
        <v>48.572788072000002</v>
      </c>
      <c r="AB19" s="17">
        <v>48.067816139000001</v>
      </c>
      <c r="AC19" s="17">
        <v>47.579860438000004</v>
      </c>
      <c r="AD19" s="17">
        <v>47.134405547</v>
      </c>
      <c r="AE19" s="17">
        <v>46.804372833999999</v>
      </c>
      <c r="AF19" s="17">
        <v>46.379086035</v>
      </c>
      <c r="AG19" s="17">
        <v>45.884572397000007</v>
      </c>
      <c r="AH19" s="17">
        <v>45.158385840000001</v>
      </c>
      <c r="AI19" s="17">
        <v>43.976430514999997</v>
      </c>
      <c r="AJ19" s="17">
        <v>42.888529990000002</v>
      </c>
      <c r="AK19" s="17">
        <v>41.891130204</v>
      </c>
      <c r="AL19" s="17">
        <v>40.877194721999999</v>
      </c>
      <c r="AM19" s="17">
        <v>39.836616223999997</v>
      </c>
      <c r="AN19" s="17">
        <v>38.724539688</v>
      </c>
      <c r="AO19" s="17">
        <v>37.564440185000002</v>
      </c>
      <c r="AP19" s="17">
        <v>36.417814338999996</v>
      </c>
      <c r="AQ19" s="17">
        <v>35.239805492000002</v>
      </c>
      <c r="AR19" s="17">
        <v>34.007383241000007</v>
      </c>
      <c r="AS19" s="17">
        <v>32.901758508</v>
      </c>
    </row>
    <row r="20" spans="1:251">
      <c r="A20" s="39"/>
      <c r="B20" s="39"/>
      <c r="C20" s="39"/>
      <c r="P20" s="39"/>
      <c r="R20" s="45" t="s">
        <v>205</v>
      </c>
      <c r="S20" s="17">
        <v>36.774780153999998</v>
      </c>
      <c r="T20" s="17">
        <v>38.261581720999999</v>
      </c>
      <c r="U20" s="17">
        <v>38.720500254999997</v>
      </c>
      <c r="V20" s="17">
        <v>39.069418018999997</v>
      </c>
      <c r="W20" s="17">
        <v>39.276031732</v>
      </c>
      <c r="X20" s="17">
        <v>39.031858955999994</v>
      </c>
      <c r="Y20" s="17">
        <v>38.765912614999998</v>
      </c>
      <c r="Z20" s="17">
        <v>38.487819078000001</v>
      </c>
      <c r="AA20" s="17">
        <v>38.171261692000002</v>
      </c>
      <c r="AB20" s="17">
        <v>37.851302224000001</v>
      </c>
      <c r="AC20" s="17">
        <v>37.542488340000006</v>
      </c>
      <c r="AD20" s="17">
        <v>37.125237049000006</v>
      </c>
      <c r="AE20" s="17">
        <v>36.792043499000002</v>
      </c>
      <c r="AF20" s="17">
        <v>36.414226707000005</v>
      </c>
      <c r="AG20" s="17">
        <v>36.002963375</v>
      </c>
      <c r="AH20" s="17">
        <v>35.481044333999996</v>
      </c>
      <c r="AI20" s="17">
        <v>34.830199932000006</v>
      </c>
      <c r="AJ20" s="17">
        <v>34.113083517</v>
      </c>
      <c r="AK20" s="17">
        <v>33.379734741</v>
      </c>
      <c r="AL20" s="17">
        <v>32.630611995000002</v>
      </c>
      <c r="AM20" s="17">
        <v>31.865535694999998</v>
      </c>
      <c r="AN20" s="17">
        <v>31.043927525000001</v>
      </c>
      <c r="AO20" s="17">
        <v>30.190440227</v>
      </c>
      <c r="AP20" s="17">
        <v>29.315688150000003</v>
      </c>
      <c r="AQ20" s="17">
        <v>28.415246877000001</v>
      </c>
      <c r="AR20" s="17">
        <v>27.474041516</v>
      </c>
      <c r="AS20" s="17">
        <v>26.628970181</v>
      </c>
    </row>
    <row r="21" spans="1:251">
      <c r="A21" s="39"/>
      <c r="B21" s="39"/>
      <c r="C21" s="39"/>
      <c r="P21" s="39"/>
      <c r="R21" s="45" t="s">
        <v>255</v>
      </c>
      <c r="S21" s="17">
        <v>27.720521616000003</v>
      </c>
      <c r="T21" s="17">
        <v>28.543014254999999</v>
      </c>
      <c r="U21" s="17">
        <v>28.521978659000002</v>
      </c>
      <c r="V21" s="17">
        <v>28.409866736000001</v>
      </c>
      <c r="W21" s="17">
        <v>28.184453449999999</v>
      </c>
      <c r="X21" s="17">
        <v>28.001137096999997</v>
      </c>
      <c r="Y21" s="17">
        <v>27.812585228</v>
      </c>
      <c r="Z21" s="17">
        <v>27.594563833999999</v>
      </c>
      <c r="AA21" s="17">
        <v>27.333485407000001</v>
      </c>
      <c r="AB21" s="17">
        <v>27.063725827999999</v>
      </c>
      <c r="AC21" s="17">
        <v>26.809015522999999</v>
      </c>
      <c r="AD21" s="17">
        <v>26.581615023999998</v>
      </c>
      <c r="AE21" s="17">
        <v>26.407940415000002</v>
      </c>
      <c r="AF21" s="17">
        <v>26.212485874999999</v>
      </c>
      <c r="AG21" s="17">
        <v>25.996560861999999</v>
      </c>
      <c r="AH21" s="17">
        <v>25.692290714999999</v>
      </c>
      <c r="AI21" s="17">
        <v>25.26622455</v>
      </c>
      <c r="AJ21" s="17">
        <v>24.784693813000001</v>
      </c>
      <c r="AK21" s="17">
        <v>24.280121482999999</v>
      </c>
      <c r="AL21" s="17">
        <v>23.760964224999999</v>
      </c>
      <c r="AM21" s="17">
        <v>23.231124933</v>
      </c>
      <c r="AN21" s="17">
        <v>22.648835716000001</v>
      </c>
      <c r="AO21" s="17">
        <v>22.040819272</v>
      </c>
      <c r="AP21" s="17">
        <v>21.408573833999998</v>
      </c>
      <c r="AQ21" s="17">
        <v>20.754492604999999</v>
      </c>
      <c r="AR21" s="17">
        <v>20.064228160999999</v>
      </c>
      <c r="AS21" s="17">
        <v>19.440014973</v>
      </c>
    </row>
    <row r="22" spans="1:251">
      <c r="A22" s="39"/>
      <c r="B22" s="39"/>
      <c r="C22" s="39"/>
      <c r="P22" s="39"/>
      <c r="R22" s="46" t="s">
        <v>256</v>
      </c>
      <c r="S22" s="17">
        <v>500.25052597459995</v>
      </c>
      <c r="T22" s="17">
        <v>515.03506189860013</v>
      </c>
      <c r="U22" s="17">
        <v>515.14217338720005</v>
      </c>
      <c r="V22" s="17">
        <v>513.45196289499995</v>
      </c>
      <c r="W22" s="17">
        <v>509.23994337700003</v>
      </c>
      <c r="X22" s="17">
        <v>504.89079285610012</v>
      </c>
      <c r="Y22" s="17">
        <v>500.63560359260003</v>
      </c>
      <c r="Z22" s="17">
        <v>496.42953346900003</v>
      </c>
      <c r="AA22" s="17">
        <v>491.46883011879999</v>
      </c>
      <c r="AB22" s="17">
        <v>486.37467438780004</v>
      </c>
      <c r="AC22" s="17">
        <v>481.51918073609994</v>
      </c>
      <c r="AD22" s="17">
        <v>477.00063600569996</v>
      </c>
      <c r="AE22" s="17">
        <v>473.71368708280005</v>
      </c>
      <c r="AF22" s="17">
        <v>469.85051950740001</v>
      </c>
      <c r="AG22" s="17">
        <v>465.40034701919996</v>
      </c>
      <c r="AH22" s="17">
        <v>459.34324212659999</v>
      </c>
      <c r="AI22" s="17">
        <v>450.81212244689999</v>
      </c>
      <c r="AJ22" s="17">
        <v>441.62472563969999</v>
      </c>
      <c r="AK22" s="17">
        <v>432.17003242649992</v>
      </c>
      <c r="AL22" s="17">
        <v>422.47463614489999</v>
      </c>
      <c r="AM22" s="17">
        <v>412.5954122476</v>
      </c>
      <c r="AN22" s="17">
        <v>401.83868657659997</v>
      </c>
      <c r="AO22" s="17">
        <v>390.64158314849999</v>
      </c>
      <c r="AP22" s="17">
        <v>379.12449813969994</v>
      </c>
      <c r="AQ22" s="17">
        <v>367.22498786040006</v>
      </c>
      <c r="AR22" s="17">
        <v>354.63798913049999</v>
      </c>
      <c r="AS22" s="17">
        <v>343.19516896239998</v>
      </c>
    </row>
    <row r="23" spans="1:251">
      <c r="A23" s="39"/>
      <c r="B23" s="39"/>
      <c r="C23" s="39"/>
      <c r="P23" s="39"/>
    </row>
    <row r="24" spans="1:251">
      <c r="A24" s="39"/>
      <c r="B24" s="39"/>
      <c r="C24" s="39"/>
      <c r="P24" s="39"/>
    </row>
    <row r="25" spans="1:251">
      <c r="A25" s="39"/>
      <c r="B25" s="39"/>
      <c r="C25" s="39"/>
      <c r="P25" s="39"/>
    </row>
    <row r="26" spans="1:251">
      <c r="A26" s="39"/>
      <c r="B26" s="39"/>
      <c r="C26" s="39"/>
      <c r="P26" s="39"/>
    </row>
    <row r="27" spans="1:251">
      <c r="A27" s="39"/>
      <c r="B27" s="39"/>
      <c r="C27" s="39"/>
      <c r="P27" s="39"/>
    </row>
    <row r="28" spans="1:251">
      <c r="A28" s="39"/>
      <c r="B28" s="39"/>
      <c r="C28" s="39"/>
      <c r="P28" s="39"/>
    </row>
    <row r="29" spans="1:251">
      <c r="A29" s="39"/>
      <c r="B29" s="39"/>
      <c r="C29" s="39"/>
      <c r="P29" s="39"/>
    </row>
    <row r="30" spans="1:251">
      <c r="A30" s="39"/>
      <c r="B30" s="39"/>
      <c r="C30" s="39"/>
      <c r="P30" s="39"/>
    </row>
    <row r="31" spans="1:251">
      <c r="A31" s="39"/>
      <c r="B31" s="39"/>
      <c r="C31" s="39"/>
      <c r="P31" s="39"/>
    </row>
    <row r="32" spans="1:251" customForma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c r="FS32" s="39"/>
      <c r="FT32" s="39"/>
      <c r="FU32" s="39"/>
      <c r="FV32" s="39"/>
      <c r="FW32" s="39"/>
      <c r="FX32" s="39"/>
      <c r="FY32" s="39"/>
      <c r="FZ32" s="39"/>
      <c r="GA32" s="39"/>
      <c r="GB32" s="39"/>
      <c r="GC32" s="39"/>
      <c r="GD32" s="39"/>
      <c r="GE32" s="39"/>
      <c r="GF32" s="39"/>
      <c r="GG32" s="39"/>
      <c r="GH32" s="39"/>
      <c r="GI32" s="39"/>
      <c r="GJ32" s="39"/>
      <c r="GK32" s="39"/>
      <c r="GL32" s="39"/>
      <c r="GM32" s="39"/>
      <c r="GN32" s="39"/>
      <c r="GO32" s="39"/>
      <c r="GP32" s="39"/>
      <c r="GQ32" s="39"/>
      <c r="GR32" s="39"/>
      <c r="GS32" s="39"/>
      <c r="GT32" s="39"/>
      <c r="GU32" s="39"/>
      <c r="GV32" s="39"/>
      <c r="GW32" s="39"/>
      <c r="GX32" s="39"/>
      <c r="GY32" s="39"/>
      <c r="GZ32" s="39"/>
      <c r="HA32" s="39"/>
      <c r="HB32" s="39"/>
      <c r="HC32" s="39"/>
      <c r="HD32" s="39"/>
      <c r="HE32" s="39"/>
      <c r="HF32" s="39"/>
      <c r="HG32" s="39"/>
      <c r="HH32" s="39"/>
      <c r="HI32" s="39"/>
      <c r="HJ32" s="39"/>
      <c r="HK32" s="39"/>
      <c r="HL32" s="39"/>
      <c r="HM32" s="39"/>
      <c r="HN32" s="39"/>
      <c r="HO32" s="39"/>
      <c r="HP32" s="39"/>
      <c r="HQ32" s="39"/>
      <c r="HR32" s="39"/>
      <c r="HS32" s="39"/>
      <c r="HT32" s="39"/>
      <c r="HU32" s="39"/>
      <c r="HV32" s="39"/>
      <c r="HW32" s="39"/>
      <c r="HX32" s="39"/>
      <c r="HY32" s="39"/>
      <c r="HZ32" s="39"/>
      <c r="IA32" s="39"/>
      <c r="IB32" s="39"/>
      <c r="IC32" s="39"/>
      <c r="ID32" s="39"/>
      <c r="IE32" s="39"/>
      <c r="IF32" s="39"/>
      <c r="IG32" s="39"/>
      <c r="IH32" s="39"/>
      <c r="II32" s="39"/>
      <c r="IJ32" s="39"/>
      <c r="IK32" s="39"/>
      <c r="IL32" s="39"/>
      <c r="IM32" s="39"/>
      <c r="IN32" s="39"/>
      <c r="IO32" s="39"/>
      <c r="IP32" s="39"/>
      <c r="IQ32" s="39"/>
    </row>
    <row r="33" spans="1:45">
      <c r="A33" s="39"/>
      <c r="B33" s="39"/>
      <c r="C33" s="39"/>
      <c r="E33" s="41" t="s">
        <v>375</v>
      </c>
      <c r="F33" s="41"/>
      <c r="P33" s="39"/>
    </row>
    <row r="34" spans="1:45">
      <c r="A34" s="39"/>
      <c r="B34" s="39"/>
      <c r="C34" s="39"/>
      <c r="E34" s="41" t="s">
        <v>146</v>
      </c>
      <c r="F34" s="41" t="s">
        <v>146</v>
      </c>
      <c r="P34" s="39"/>
      <c r="R34" s="41"/>
    </row>
    <row r="35" spans="1:45">
      <c r="A35" s="39"/>
      <c r="B35" s="39"/>
      <c r="C35" s="39"/>
      <c r="P35" s="39"/>
      <c r="R35" t="s">
        <v>251</v>
      </c>
    </row>
    <row r="36" spans="1:45">
      <c r="A36" s="39"/>
      <c r="B36" s="39"/>
      <c r="C36" s="39"/>
      <c r="P36" s="39"/>
    </row>
    <row r="37" spans="1:45">
      <c r="A37" s="39"/>
      <c r="B37" s="39"/>
      <c r="C37" s="39"/>
      <c r="P37" s="39"/>
      <c r="R37" s="43"/>
      <c r="S37" s="44">
        <v>2024</v>
      </c>
      <c r="T37" s="44">
        <v>2025</v>
      </c>
      <c r="U37" s="44">
        <v>2026</v>
      </c>
      <c r="V37" s="44">
        <v>2027</v>
      </c>
      <c r="W37" s="44">
        <v>2028</v>
      </c>
      <c r="X37" s="44">
        <v>2029</v>
      </c>
      <c r="Y37" s="44">
        <v>2030</v>
      </c>
      <c r="Z37" s="44">
        <v>2031</v>
      </c>
      <c r="AA37" s="44">
        <v>2032</v>
      </c>
      <c r="AB37" s="44">
        <v>2033</v>
      </c>
      <c r="AC37" s="44">
        <v>2034</v>
      </c>
      <c r="AD37" s="44">
        <v>2035</v>
      </c>
      <c r="AE37" s="44">
        <v>2036</v>
      </c>
      <c r="AF37" s="44">
        <v>2037</v>
      </c>
      <c r="AG37" s="44">
        <v>2038</v>
      </c>
      <c r="AH37" s="44">
        <v>2039</v>
      </c>
      <c r="AI37" s="44">
        <v>2040</v>
      </c>
      <c r="AJ37" s="44">
        <v>2041</v>
      </c>
      <c r="AK37" s="44">
        <v>2042</v>
      </c>
      <c r="AL37" s="44">
        <v>2043</v>
      </c>
      <c r="AM37" s="44">
        <v>2044</v>
      </c>
      <c r="AN37" s="44">
        <v>2045</v>
      </c>
      <c r="AO37" s="44">
        <v>2046</v>
      </c>
      <c r="AP37" s="44">
        <v>2047</v>
      </c>
      <c r="AQ37" s="44">
        <v>2048</v>
      </c>
      <c r="AR37" s="44">
        <v>2049</v>
      </c>
      <c r="AS37" s="44">
        <v>2050</v>
      </c>
    </row>
    <row r="38" spans="1:45">
      <c r="A38" s="39"/>
      <c r="B38" s="39"/>
      <c r="C38" s="39"/>
      <c r="P38" s="39"/>
      <c r="R38" s="45" t="s">
        <v>194</v>
      </c>
      <c r="S38" s="17">
        <v>45.430305894999996</v>
      </c>
      <c r="T38" s="17">
        <v>46.551130266999998</v>
      </c>
      <c r="U38" s="17">
        <v>46.357311758000002</v>
      </c>
      <c r="V38" s="17">
        <v>45.691779942000004</v>
      </c>
      <c r="W38" s="17">
        <v>44.234933721000004</v>
      </c>
      <c r="X38" s="17">
        <v>42.57421677</v>
      </c>
      <c r="Y38" s="17">
        <v>40.951230938000002</v>
      </c>
      <c r="Z38" s="17">
        <v>39.114977537999998</v>
      </c>
      <c r="AA38" s="17">
        <v>37.161265544000003</v>
      </c>
      <c r="AB38" s="17">
        <v>35.164107698999999</v>
      </c>
      <c r="AC38" s="17">
        <v>33.132806152999997</v>
      </c>
      <c r="AD38" s="17">
        <v>30.874665125</v>
      </c>
      <c r="AE38" s="17">
        <v>28.028978261999999</v>
      </c>
      <c r="AF38" s="17">
        <v>25.289547804999998</v>
      </c>
      <c r="AG38" s="17">
        <v>22.600561411999998</v>
      </c>
      <c r="AH38" s="17">
        <v>19.944903116000003</v>
      </c>
      <c r="AI38" s="17">
        <v>17.308428655</v>
      </c>
      <c r="AJ38" s="17">
        <v>14.785209199000001</v>
      </c>
      <c r="AK38" s="17">
        <v>12.419311956</v>
      </c>
      <c r="AL38" s="17">
        <v>10.256809664</v>
      </c>
      <c r="AM38" s="17">
        <v>8.2391312076999998</v>
      </c>
      <c r="AN38" s="17">
        <v>6.4088121854999995</v>
      </c>
      <c r="AO38" s="17">
        <v>4.9019753061999998</v>
      </c>
      <c r="AP38" s="17">
        <v>3.5656211244000002</v>
      </c>
      <c r="AQ38" s="17">
        <v>2.3616175492</v>
      </c>
      <c r="AR38" s="17">
        <v>1.2592684916999999</v>
      </c>
      <c r="AS38" s="17">
        <v>0.50336339325000001</v>
      </c>
    </row>
    <row r="39" spans="1:45">
      <c r="A39" s="39"/>
      <c r="B39" s="39"/>
      <c r="C39" s="39"/>
      <c r="P39" s="39"/>
      <c r="R39" s="45" t="s">
        <v>195</v>
      </c>
      <c r="S39" s="17">
        <v>30.230033029999998</v>
      </c>
      <c r="T39" s="17">
        <v>30.886233273999999</v>
      </c>
      <c r="U39" s="17">
        <v>30.714084720999999</v>
      </c>
      <c r="V39" s="17">
        <v>30.268767700000001</v>
      </c>
      <c r="W39" s="17">
        <v>29.270170784999998</v>
      </c>
      <c r="X39" s="17">
        <v>28.163123987999999</v>
      </c>
      <c r="Y39" s="17">
        <v>27.100688560999998</v>
      </c>
      <c r="Z39" s="17">
        <v>25.905332229999999</v>
      </c>
      <c r="AA39" s="17">
        <v>24.644252885</v>
      </c>
      <c r="AB39" s="17">
        <v>23.345239976000002</v>
      </c>
      <c r="AC39" s="17">
        <v>22.036561906999999</v>
      </c>
      <c r="AD39" s="17">
        <v>20.588293557</v>
      </c>
      <c r="AE39" s="17">
        <v>18.761188725</v>
      </c>
      <c r="AF39" s="17">
        <v>17.02381716</v>
      </c>
      <c r="AG39" s="17">
        <v>15.318209484</v>
      </c>
      <c r="AH39" s="17">
        <v>13.631512107000001</v>
      </c>
      <c r="AI39" s="17">
        <v>11.955395208000001</v>
      </c>
      <c r="AJ39" s="17">
        <v>10.346049532999999</v>
      </c>
      <c r="AK39" s="17">
        <v>8.8290362232999993</v>
      </c>
      <c r="AL39" s="17">
        <v>7.4346871755000006</v>
      </c>
      <c r="AM39" s="17">
        <v>6.1267193777000006</v>
      </c>
      <c r="AN39" s="17">
        <v>4.9229108297000002</v>
      </c>
      <c r="AO39" s="17">
        <v>3.9130788152</v>
      </c>
      <c r="AP39" s="17">
        <v>2.9996197536999998</v>
      </c>
      <c r="AQ39" s="17">
        <v>2.1521237547000003</v>
      </c>
      <c r="AR39" s="17">
        <v>1.3537454863</v>
      </c>
      <c r="AS39" s="17">
        <v>0.77705991982</v>
      </c>
    </row>
    <row r="40" spans="1:45">
      <c r="A40" s="39"/>
      <c r="B40" s="39"/>
      <c r="C40" s="39"/>
      <c r="P40" s="39"/>
      <c r="R40" s="45" t="s">
        <v>252</v>
      </c>
      <c r="S40" s="17">
        <v>63.048890632999999</v>
      </c>
      <c r="T40" s="17">
        <v>64.479687303000006</v>
      </c>
      <c r="U40" s="17">
        <v>64.129786065000005</v>
      </c>
      <c r="V40" s="17">
        <v>63.239068363000001</v>
      </c>
      <c r="W40" s="17">
        <v>62.962406248000001</v>
      </c>
      <c r="X40" s="17">
        <v>62.448788538000002</v>
      </c>
      <c r="Y40" s="17">
        <v>60.274249944000005</v>
      </c>
      <c r="Z40" s="17">
        <v>57.749974680999998</v>
      </c>
      <c r="AA40" s="17">
        <v>55.066937199999998</v>
      </c>
      <c r="AB40" s="17">
        <v>52.294476412999998</v>
      </c>
      <c r="AC40" s="17">
        <v>49.522334096000002</v>
      </c>
      <c r="AD40" s="17">
        <v>46.469977847000003</v>
      </c>
      <c r="AE40" s="17">
        <v>42.444837554999999</v>
      </c>
      <c r="AF40" s="17">
        <v>38.774892413000003</v>
      </c>
      <c r="AG40" s="17">
        <v>35.190381154000001</v>
      </c>
      <c r="AH40" s="17">
        <v>31.651983646000001</v>
      </c>
      <c r="AI40" s="17">
        <v>28.142950067999998</v>
      </c>
      <c r="AJ40" s="17">
        <v>24.780219248000002</v>
      </c>
      <c r="AK40" s="17">
        <v>21.594261951</v>
      </c>
      <c r="AL40" s="17">
        <v>18.087577339999999</v>
      </c>
      <c r="AM40" s="17">
        <v>14.916789221</v>
      </c>
      <c r="AN40" s="17">
        <v>11.997970551</v>
      </c>
      <c r="AO40" s="17">
        <v>9.4967138075999991</v>
      </c>
      <c r="AP40" s="17">
        <v>7.2135636772999998</v>
      </c>
      <c r="AQ40" s="17">
        <v>5.0872431840000001</v>
      </c>
      <c r="AR40" s="17">
        <v>3.0513450595</v>
      </c>
      <c r="AS40" s="17">
        <v>1.0442883098</v>
      </c>
    </row>
    <row r="41" spans="1:45">
      <c r="A41" s="39"/>
      <c r="B41" s="39"/>
      <c r="C41" s="39"/>
      <c r="P41" s="39"/>
      <c r="R41" s="45" t="s">
        <v>253</v>
      </c>
      <c r="S41" s="17">
        <v>33.727528516999996</v>
      </c>
      <c r="T41" s="17">
        <v>34.515864917000002</v>
      </c>
      <c r="U41" s="17">
        <v>34.341089182000005</v>
      </c>
      <c r="V41" s="17">
        <v>33.854324018</v>
      </c>
      <c r="W41" s="17">
        <v>32.805226247</v>
      </c>
      <c r="X41" s="17">
        <v>31.546231853000002</v>
      </c>
      <c r="Y41" s="17">
        <v>30.305161193</v>
      </c>
      <c r="Z41" s="17">
        <v>28.906178926999999</v>
      </c>
      <c r="AA41" s="17">
        <v>27.438696056000001</v>
      </c>
      <c r="AB41" s="17">
        <v>25.927647716999999</v>
      </c>
      <c r="AC41" s="17">
        <v>24.408245537999999</v>
      </c>
      <c r="AD41" s="17">
        <v>22.725376412000003</v>
      </c>
      <c r="AE41" s="17">
        <v>20.590449680999999</v>
      </c>
      <c r="AF41" s="17">
        <v>18.577495829</v>
      </c>
      <c r="AG41" s="17">
        <v>16.600600538999998</v>
      </c>
      <c r="AH41" s="17">
        <v>14.650012919</v>
      </c>
      <c r="AI41" s="17">
        <v>12.716918189999999</v>
      </c>
      <c r="AJ41" s="17">
        <v>10.871207632999999</v>
      </c>
      <c r="AK41" s="17">
        <v>9.1415427347999998</v>
      </c>
      <c r="AL41" s="17">
        <v>7.5684990346000003</v>
      </c>
      <c r="AM41" s="17">
        <v>6.1076786754000008</v>
      </c>
      <c r="AN41" s="17">
        <v>4.7864256997000005</v>
      </c>
      <c r="AO41" s="17">
        <v>3.694245988</v>
      </c>
      <c r="AP41" s="17">
        <v>2.7227852025999999</v>
      </c>
      <c r="AQ41" s="17">
        <v>1.8416314858</v>
      </c>
      <c r="AR41" s="17">
        <v>1.0355034098</v>
      </c>
      <c r="AS41" s="17">
        <v>0.46417316264999997</v>
      </c>
    </row>
    <row r="42" spans="1:45">
      <c r="A42" s="39"/>
      <c r="B42" s="39"/>
      <c r="C42" s="39"/>
      <c r="P42" s="39"/>
      <c r="R42" s="45" t="s">
        <v>198</v>
      </c>
      <c r="S42" s="17">
        <v>55.418034837999997</v>
      </c>
      <c r="T42" s="17">
        <v>56.368390188999996</v>
      </c>
      <c r="U42" s="17">
        <v>55.964531799999996</v>
      </c>
      <c r="V42" s="17">
        <v>55.140271546000001</v>
      </c>
      <c r="W42" s="17">
        <v>53.364796069000001</v>
      </c>
      <c r="X42" s="17">
        <v>51.368186565999999</v>
      </c>
      <c r="Y42" s="17">
        <v>49.399209840000005</v>
      </c>
      <c r="Z42" s="17">
        <v>47.165961478999996</v>
      </c>
      <c r="AA42" s="17">
        <v>44.773774658000001</v>
      </c>
      <c r="AB42" s="17">
        <v>42.306378900999995</v>
      </c>
      <c r="AC42" s="17">
        <v>39.853686770000003</v>
      </c>
      <c r="AD42" s="17">
        <v>37.139241354999996</v>
      </c>
      <c r="AE42" s="17">
        <v>33.595128234000001</v>
      </c>
      <c r="AF42" s="17">
        <v>30.337453731</v>
      </c>
      <c r="AG42" s="17">
        <v>27.147856480999998</v>
      </c>
      <c r="AH42" s="17">
        <v>23.997783312999999</v>
      </c>
      <c r="AI42" s="17">
        <v>20.862013695000002</v>
      </c>
      <c r="AJ42" s="17">
        <v>17.850670077</v>
      </c>
      <c r="AK42" s="17">
        <v>15.015845076</v>
      </c>
      <c r="AL42" s="17">
        <v>12.442546898</v>
      </c>
      <c r="AM42" s="17">
        <v>10.053123782</v>
      </c>
      <c r="AN42" s="17">
        <v>7.8815281060999993</v>
      </c>
      <c r="AO42" s="17">
        <v>6.0917576239999995</v>
      </c>
      <c r="AP42" s="17">
        <v>4.4981554216000008</v>
      </c>
      <c r="AQ42" s="17">
        <v>3.0471027480999999</v>
      </c>
      <c r="AR42" s="17">
        <v>1.705889046</v>
      </c>
      <c r="AS42" s="17">
        <v>0.77629712268000006</v>
      </c>
    </row>
    <row r="43" spans="1:45">
      <c r="A43" s="39"/>
      <c r="B43" s="39"/>
      <c r="C43" s="39"/>
      <c r="P43" s="39"/>
      <c r="R43" s="45" t="s">
        <v>199</v>
      </c>
      <c r="S43" s="17">
        <v>41.909684373999994</v>
      </c>
      <c r="T43" s="17">
        <v>43.007118440999996</v>
      </c>
      <c r="U43" s="17">
        <v>42.745382468999999</v>
      </c>
      <c r="V43" s="17">
        <v>42.118307058999996</v>
      </c>
      <c r="W43" s="17">
        <v>40.906339211999999</v>
      </c>
      <c r="X43" s="17">
        <v>39.526052159999999</v>
      </c>
      <c r="Y43" s="17">
        <v>38.150035450000004</v>
      </c>
      <c r="Z43" s="17">
        <v>36.524246802</v>
      </c>
      <c r="AA43" s="17">
        <v>34.761256596999999</v>
      </c>
      <c r="AB43" s="17">
        <v>32.916834558000005</v>
      </c>
      <c r="AC43" s="17">
        <v>31.032413968</v>
      </c>
      <c r="AD43" s="17">
        <v>28.924646639999999</v>
      </c>
      <c r="AE43" s="17">
        <v>26.171150871999998</v>
      </c>
      <c r="AF43" s="17">
        <v>23.583214952999999</v>
      </c>
      <c r="AG43" s="17">
        <v>21.053745332999998</v>
      </c>
      <c r="AH43" s="17">
        <v>18.559755998</v>
      </c>
      <c r="AI43" s="17">
        <v>16.082555605</v>
      </c>
      <c r="AJ43" s="17">
        <v>13.710812536999999</v>
      </c>
      <c r="AK43" s="17">
        <v>11.484406662</v>
      </c>
      <c r="AL43" s="17">
        <v>9.4557270408000011</v>
      </c>
      <c r="AM43" s="17">
        <v>7.5755294958000006</v>
      </c>
      <c r="AN43" s="17">
        <v>5.8758843784000003</v>
      </c>
      <c r="AO43" s="17">
        <v>4.4934248534999996</v>
      </c>
      <c r="AP43" s="17">
        <v>3.2780529824999998</v>
      </c>
      <c r="AQ43" s="17">
        <v>2.1688516023000002</v>
      </c>
      <c r="AR43" s="17">
        <v>1.1440828657</v>
      </c>
      <c r="AS43" s="17">
        <v>0.44318306933999996</v>
      </c>
    </row>
    <row r="44" spans="1:45">
      <c r="A44" s="39"/>
      <c r="B44" s="39"/>
      <c r="C44" s="39"/>
      <c r="P44" s="39"/>
      <c r="R44" s="45" t="s">
        <v>200</v>
      </c>
      <c r="S44" s="17">
        <v>6.024940344</v>
      </c>
      <c r="T44" s="17">
        <v>6.1274701220000001</v>
      </c>
      <c r="U44" s="17">
        <v>6.0966510125000006</v>
      </c>
      <c r="V44" s="17">
        <v>6.0054678967999999</v>
      </c>
      <c r="W44" s="17">
        <v>5.7817596628999999</v>
      </c>
      <c r="X44" s="17">
        <v>5.5580042159000005</v>
      </c>
      <c r="Y44" s="17">
        <v>5.3601978380999995</v>
      </c>
      <c r="Z44" s="17">
        <v>5.1332411590999998</v>
      </c>
      <c r="AA44" s="17">
        <v>4.8913866348999999</v>
      </c>
      <c r="AB44" s="17">
        <v>4.6423689832999999</v>
      </c>
      <c r="AC44" s="17">
        <v>4.3955002569000001</v>
      </c>
      <c r="AD44" s="17">
        <v>4.1168363921999998</v>
      </c>
      <c r="AE44" s="17">
        <v>3.7497732354000002</v>
      </c>
      <c r="AF44" s="17">
        <v>3.4066420673</v>
      </c>
      <c r="AG44" s="17">
        <v>3.0751857908</v>
      </c>
      <c r="AH44" s="17">
        <v>2.7467682989000002</v>
      </c>
      <c r="AI44" s="17">
        <v>2.4187711032000001</v>
      </c>
      <c r="AJ44" s="17">
        <v>2.1028177222999997</v>
      </c>
      <c r="AK44" s="17">
        <v>1.8060364718999999</v>
      </c>
      <c r="AL44" s="17">
        <v>1.5317291316000001</v>
      </c>
      <c r="AM44" s="17">
        <v>1.2723517976000001</v>
      </c>
      <c r="AN44" s="17">
        <v>1.0310773420999999</v>
      </c>
      <c r="AO44" s="17">
        <v>0.82516325015999992</v>
      </c>
      <c r="AP44" s="17">
        <v>0.63688494069000001</v>
      </c>
      <c r="AQ44" s="17">
        <v>0.45896179985999996</v>
      </c>
      <c r="AR44" s="17">
        <v>0.28878515083999995</v>
      </c>
      <c r="AS44" s="17">
        <v>0.16835287815</v>
      </c>
    </row>
    <row r="45" spans="1:45">
      <c r="A45" s="39"/>
      <c r="B45" s="39"/>
      <c r="C45" s="39"/>
      <c r="P45" s="39"/>
      <c r="R45" s="45" t="s">
        <v>201</v>
      </c>
      <c r="S45" s="17">
        <v>20.110305449999998</v>
      </c>
      <c r="T45" s="17">
        <v>21.104818376000001</v>
      </c>
      <c r="U45" s="17">
        <v>20.810704832999999</v>
      </c>
      <c r="V45" s="17">
        <v>20.399715457999999</v>
      </c>
      <c r="W45" s="17">
        <v>19.687031438000002</v>
      </c>
      <c r="X45" s="17">
        <v>18.813781390999999</v>
      </c>
      <c r="Y45" s="17">
        <v>17.986098095000003</v>
      </c>
      <c r="Z45" s="17">
        <v>17.044558836</v>
      </c>
      <c r="AA45" s="17">
        <v>16.054812329000001</v>
      </c>
      <c r="AB45" s="17">
        <v>14.995499132000001</v>
      </c>
      <c r="AC45" s="17">
        <v>13.91498835</v>
      </c>
      <c r="AD45" s="17">
        <v>12.964620589000001</v>
      </c>
      <c r="AE45" s="17">
        <v>11.691837599000001</v>
      </c>
      <c r="AF45" s="17">
        <v>10.546239315999999</v>
      </c>
      <c r="AG45" s="17">
        <v>9.4405423802000001</v>
      </c>
      <c r="AH45" s="17">
        <v>8.3503971500999992</v>
      </c>
      <c r="AI45" s="17">
        <v>7.2668707358000004</v>
      </c>
      <c r="AJ45" s="17">
        <v>6.2313109101999995</v>
      </c>
      <c r="AK45" s="17">
        <v>5.2568847519000004</v>
      </c>
      <c r="AL45" s="17">
        <v>4.3755003118000007</v>
      </c>
      <c r="AM45" s="17">
        <v>3.5604115683000002</v>
      </c>
      <c r="AN45" s="17">
        <v>2.8211938621999999</v>
      </c>
      <c r="AO45" s="17">
        <v>2.2184398030999999</v>
      </c>
      <c r="AP45" s="17">
        <v>1.6887078026</v>
      </c>
      <c r="AQ45" s="17">
        <v>1.2033274782999999</v>
      </c>
      <c r="AR45" s="17">
        <v>0.75950947116</v>
      </c>
      <c r="AS45" s="17">
        <v>0.44774065827999998</v>
      </c>
    </row>
    <row r="46" spans="1:45">
      <c r="A46" s="39"/>
      <c r="B46" s="39"/>
      <c r="C46" s="39"/>
      <c r="P46" s="39"/>
      <c r="R46" s="45" t="s">
        <v>202</v>
      </c>
      <c r="S46" s="17">
        <v>39.573521782</v>
      </c>
      <c r="T46" s="17">
        <v>40.681683407999998</v>
      </c>
      <c r="U46" s="17">
        <v>40.506788452000002</v>
      </c>
      <c r="V46" s="17">
        <v>39.881646363000002</v>
      </c>
      <c r="W46" s="17">
        <v>38.559186972000006</v>
      </c>
      <c r="X46" s="17">
        <v>37.111638052000004</v>
      </c>
      <c r="Y46" s="17">
        <v>35.626831982000006</v>
      </c>
      <c r="Z46" s="17">
        <v>33.993781583999997</v>
      </c>
      <c r="AA46" s="17">
        <v>32.228435398000002</v>
      </c>
      <c r="AB46" s="17">
        <v>30.439348653</v>
      </c>
      <c r="AC46" s="17">
        <v>28.59555825</v>
      </c>
      <c r="AD46" s="17">
        <v>26.596337896000001</v>
      </c>
      <c r="AE46" s="17">
        <v>24.071850395000002</v>
      </c>
      <c r="AF46" s="17">
        <v>21.680557599</v>
      </c>
      <c r="AG46" s="17">
        <v>19.337039046999998</v>
      </c>
      <c r="AH46" s="17">
        <v>17.020421332999998</v>
      </c>
      <c r="AI46" s="17">
        <v>14.720969429</v>
      </c>
      <c r="AJ46" s="17">
        <v>12.519254659</v>
      </c>
      <c r="AK46" s="17">
        <v>10.442307022000001</v>
      </c>
      <c r="AL46" s="17">
        <v>8.5326085786999997</v>
      </c>
      <c r="AM46" s="17">
        <v>6.7591206443000003</v>
      </c>
      <c r="AN46" s="17">
        <v>5.1590674261</v>
      </c>
      <c r="AO46" s="17">
        <v>3.849483513</v>
      </c>
      <c r="AP46" s="17">
        <v>2.6955798960000004</v>
      </c>
      <c r="AQ46" s="17">
        <v>1.7130521112999999</v>
      </c>
      <c r="AR46" s="17">
        <v>0.84572311533</v>
      </c>
      <c r="AS46" s="17">
        <v>0.24611477995</v>
      </c>
    </row>
    <row r="47" spans="1:45">
      <c r="A47" s="39"/>
      <c r="B47" s="39"/>
      <c r="C47" s="39"/>
      <c r="P47" s="39"/>
      <c r="R47" s="45" t="s">
        <v>203</v>
      </c>
      <c r="S47" s="17">
        <v>48.205951850999995</v>
      </c>
      <c r="T47" s="17">
        <v>49.510033459999995</v>
      </c>
      <c r="U47" s="17">
        <v>49.193534115000006</v>
      </c>
      <c r="V47" s="17">
        <v>48.459962519999998</v>
      </c>
      <c r="W47" s="17">
        <v>47.095771857000003</v>
      </c>
      <c r="X47" s="17">
        <v>45.546272086999998</v>
      </c>
      <c r="Y47" s="17">
        <v>43.965949133000002</v>
      </c>
      <c r="Z47" s="17">
        <v>42.080734509000003</v>
      </c>
      <c r="AA47" s="17">
        <v>40.027207326999999</v>
      </c>
      <c r="AB47" s="17">
        <v>37.878032676000004</v>
      </c>
      <c r="AC47" s="17">
        <v>35.672378132999995</v>
      </c>
      <c r="AD47" s="17">
        <v>33.227102658999996</v>
      </c>
      <c r="AE47" s="17">
        <v>30.058052714000002</v>
      </c>
      <c r="AF47" s="17">
        <v>27.051850041999998</v>
      </c>
      <c r="AG47" s="17">
        <v>24.100637018</v>
      </c>
      <c r="AH47" s="17">
        <v>21.186365243000001</v>
      </c>
      <c r="AI47" s="17">
        <v>18.296660868</v>
      </c>
      <c r="AJ47" s="17">
        <v>15.533644764</v>
      </c>
      <c r="AK47" s="17">
        <v>12.942118847</v>
      </c>
      <c r="AL47" s="17">
        <v>10.573791557</v>
      </c>
      <c r="AM47" s="17">
        <v>8.3811592413000007</v>
      </c>
      <c r="AN47" s="17">
        <v>6.4102367717999993</v>
      </c>
      <c r="AO47" s="17">
        <v>4.8184472259</v>
      </c>
      <c r="AP47" s="17">
        <v>3.4295075016000003</v>
      </c>
      <c r="AQ47" s="17">
        <v>2.1853300767000001</v>
      </c>
      <c r="AR47" s="17">
        <v>1.0565932458</v>
      </c>
      <c r="AS47" s="17">
        <v>0.28268245786000001</v>
      </c>
    </row>
    <row r="48" spans="1:45">
      <c r="A48" s="39"/>
      <c r="B48" s="39"/>
      <c r="C48" s="39"/>
      <c r="P48" s="39"/>
      <c r="R48" s="45" t="s">
        <v>254</v>
      </c>
      <c r="S48" s="17">
        <v>50.335970236999998</v>
      </c>
      <c r="T48" s="17">
        <v>51.247438283000001</v>
      </c>
      <c r="U48" s="17">
        <v>50.560589548999999</v>
      </c>
      <c r="V48" s="17">
        <v>49.418110906000003</v>
      </c>
      <c r="W48" s="17">
        <v>47.768942654999996</v>
      </c>
      <c r="X48" s="17">
        <v>45.934411472999997</v>
      </c>
      <c r="Y48" s="17">
        <v>44.028269590999997</v>
      </c>
      <c r="Z48" s="17">
        <v>41.795089138000002</v>
      </c>
      <c r="AA48" s="17">
        <v>39.388802140000003</v>
      </c>
      <c r="AB48" s="17">
        <v>36.769504169000001</v>
      </c>
      <c r="AC48" s="17">
        <v>34.060156703000004</v>
      </c>
      <c r="AD48" s="17">
        <v>31.702265924999999</v>
      </c>
      <c r="AE48" s="17">
        <v>28.669976772000002</v>
      </c>
      <c r="AF48" s="17">
        <v>25.796857659</v>
      </c>
      <c r="AG48" s="17">
        <v>22.986848030000001</v>
      </c>
      <c r="AH48" s="17">
        <v>20.210608752999999</v>
      </c>
      <c r="AI48" s="17">
        <v>17.460410094</v>
      </c>
      <c r="AJ48" s="17">
        <v>14.835829675999999</v>
      </c>
      <c r="AK48" s="17">
        <v>12.360926353</v>
      </c>
      <c r="AL48" s="17">
        <v>10.086906804</v>
      </c>
      <c r="AM48" s="17">
        <v>7.9883239782999995</v>
      </c>
      <c r="AN48" s="17">
        <v>6.1128082781000002</v>
      </c>
      <c r="AO48" s="17">
        <v>4.6070306207000007</v>
      </c>
      <c r="AP48" s="17">
        <v>3.2985888770000003</v>
      </c>
      <c r="AQ48" s="17">
        <v>2.1328819110999997</v>
      </c>
      <c r="AR48" s="17">
        <v>1.0752154972000001</v>
      </c>
      <c r="AS48" s="17">
        <v>0.33404302908</v>
      </c>
    </row>
    <row r="49" spans="1:251">
      <c r="A49" s="39"/>
      <c r="B49" s="39"/>
      <c r="C49" s="39"/>
      <c r="P49" s="39"/>
      <c r="R49" s="45" t="s">
        <v>205</v>
      </c>
      <c r="S49" s="17">
        <v>36.660564813000001</v>
      </c>
      <c r="T49" s="17">
        <v>38.045367534</v>
      </c>
      <c r="U49" s="17">
        <v>38.329205308999995</v>
      </c>
      <c r="V49" s="17">
        <v>38.354992485000004</v>
      </c>
      <c r="W49" s="17">
        <v>37.982601174000003</v>
      </c>
      <c r="X49" s="17">
        <v>37.007178654000001</v>
      </c>
      <c r="Y49" s="17">
        <v>35.989595809000001</v>
      </c>
      <c r="Z49" s="17">
        <v>34.746221777999999</v>
      </c>
      <c r="AA49" s="17">
        <v>33.396955050999999</v>
      </c>
      <c r="AB49" s="17">
        <v>31.954598112999999</v>
      </c>
      <c r="AC49" s="17">
        <v>30.143853040000003</v>
      </c>
      <c r="AD49" s="17">
        <v>28.154281033</v>
      </c>
      <c r="AE49" s="17">
        <v>25.686422870999998</v>
      </c>
      <c r="AF49" s="17">
        <v>23.305088769000001</v>
      </c>
      <c r="AG49" s="17">
        <v>20.970358808</v>
      </c>
      <c r="AH49" s="17">
        <v>18.660933378999999</v>
      </c>
      <c r="AI49" s="17">
        <v>16.372435068999998</v>
      </c>
      <c r="AJ49" s="17">
        <v>14.169228684</v>
      </c>
      <c r="AK49" s="17">
        <v>12.083536876</v>
      </c>
      <c r="AL49" s="17">
        <v>10.138683508</v>
      </c>
      <c r="AM49" s="17">
        <v>8.3137898674999988</v>
      </c>
      <c r="AN49" s="17">
        <v>6.6398218518999998</v>
      </c>
      <c r="AO49" s="17">
        <v>5.2268481814999994</v>
      </c>
      <c r="AP49" s="17">
        <v>3.9508133146</v>
      </c>
      <c r="AQ49" s="17">
        <v>2.7665053818000001</v>
      </c>
      <c r="AR49" s="17">
        <v>1.6475928335000001</v>
      </c>
      <c r="AS49" s="17">
        <v>0.78366457073000007</v>
      </c>
    </row>
    <row r="50" spans="1:251">
      <c r="A50" s="39"/>
      <c r="B50" s="39"/>
      <c r="C50" s="39"/>
      <c r="P50" s="39"/>
      <c r="R50" s="45" t="s">
        <v>255</v>
      </c>
      <c r="S50" s="17">
        <v>27.620372269000001</v>
      </c>
      <c r="T50" s="17">
        <v>28.364322722000001</v>
      </c>
      <c r="U50" s="17">
        <v>28.198901278000001</v>
      </c>
      <c r="V50" s="17">
        <v>27.796043412</v>
      </c>
      <c r="W50" s="17">
        <v>27.005337511999997</v>
      </c>
      <c r="X50" s="17">
        <v>26.128223318</v>
      </c>
      <c r="Y50" s="17">
        <v>25.249862713999999</v>
      </c>
      <c r="Z50" s="17">
        <v>24.191382286</v>
      </c>
      <c r="AA50" s="17">
        <v>23.034298029000002</v>
      </c>
      <c r="AB50" s="17">
        <v>21.824315880999997</v>
      </c>
      <c r="AC50" s="17">
        <v>20.580893892999999</v>
      </c>
      <c r="AD50" s="17">
        <v>19.191124469999998</v>
      </c>
      <c r="AE50" s="17">
        <v>17.349317768000002</v>
      </c>
      <c r="AF50" s="17">
        <v>15.625390363000001</v>
      </c>
      <c r="AG50" s="17">
        <v>13.948633490000001</v>
      </c>
      <c r="AH50" s="17">
        <v>12.291936793000001</v>
      </c>
      <c r="AI50" s="17">
        <v>10.645610352</v>
      </c>
      <c r="AJ50" s="17">
        <v>9.0714176726000009</v>
      </c>
      <c r="AK50" s="17">
        <v>7.5905652047999999</v>
      </c>
      <c r="AL50" s="17">
        <v>6.2383715693000008</v>
      </c>
      <c r="AM50" s="17">
        <v>4.9828772095000007</v>
      </c>
      <c r="AN50" s="17">
        <v>3.8497439991999998</v>
      </c>
      <c r="AO50" s="17">
        <v>2.9275193204000001</v>
      </c>
      <c r="AP50" s="17">
        <v>2.1172432048999998</v>
      </c>
      <c r="AQ50" s="17">
        <v>1.3833079505999999</v>
      </c>
      <c r="AR50" s="17">
        <v>0.70941607299999998</v>
      </c>
      <c r="AS50" s="17">
        <v>0.24453536844000001</v>
      </c>
    </row>
    <row r="51" spans="1:251">
      <c r="A51" s="39"/>
      <c r="B51" s="39"/>
      <c r="C51" s="39"/>
      <c r="P51" s="39"/>
      <c r="R51" s="46" t="s">
        <v>256</v>
      </c>
      <c r="S51" s="17">
        <v>498.29610403299995</v>
      </c>
      <c r="T51" s="17">
        <v>510.88955829600008</v>
      </c>
      <c r="U51" s="17">
        <v>507.94856054349998</v>
      </c>
      <c r="V51" s="17">
        <v>500.62845766880002</v>
      </c>
      <c r="W51" s="17">
        <v>487.42450355289998</v>
      </c>
      <c r="X51" s="17">
        <v>471.7261090659</v>
      </c>
      <c r="Y51" s="17">
        <v>454.38738108809997</v>
      </c>
      <c r="Z51" s="17">
        <v>434.35168094710002</v>
      </c>
      <c r="AA51" s="17">
        <v>412.86807984889998</v>
      </c>
      <c r="AB51" s="17">
        <v>390.45835287129995</v>
      </c>
      <c r="AC51" s="17">
        <v>367.34937705790009</v>
      </c>
      <c r="AD51" s="17">
        <v>342.67476990019998</v>
      </c>
      <c r="AE51" s="17">
        <v>310.86896468340007</v>
      </c>
      <c r="AF51" s="17">
        <v>280.99904770629996</v>
      </c>
      <c r="AG51" s="17">
        <v>251.77059896700001</v>
      </c>
      <c r="AH51" s="17">
        <v>222.90338204900002</v>
      </c>
      <c r="AI51" s="17">
        <v>194.24998907199998</v>
      </c>
      <c r="AJ51" s="17">
        <v>166.80767231509998</v>
      </c>
      <c r="AK51" s="17">
        <v>140.96678012970003</v>
      </c>
      <c r="AL51" s="17">
        <v>116.7234386133</v>
      </c>
      <c r="AM51" s="17">
        <v>94.277006066400006</v>
      </c>
      <c r="AN51" s="17">
        <v>73.897481281800012</v>
      </c>
      <c r="AO51" s="17">
        <v>57.064128309260013</v>
      </c>
      <c r="AP51" s="17">
        <v>42.095123699490003</v>
      </c>
      <c r="AQ51" s="17">
        <v>28.501937033760004</v>
      </c>
      <c r="AR51" s="17">
        <v>15.932669745830003</v>
      </c>
      <c r="AS51" s="17">
        <v>6.515498720030001</v>
      </c>
    </row>
    <row r="52" spans="1:251">
      <c r="A52" s="39"/>
      <c r="B52" s="39"/>
      <c r="C52" s="39"/>
      <c r="P52" s="39"/>
    </row>
    <row r="53" spans="1:251">
      <c r="A53" s="39"/>
      <c r="B53" s="39"/>
      <c r="C53" s="39"/>
      <c r="P53" s="39"/>
    </row>
    <row r="54" spans="1:251">
      <c r="A54" s="39"/>
      <c r="B54" s="39"/>
      <c r="C54" s="39"/>
      <c r="P54" s="39"/>
    </row>
    <row r="55" spans="1:251">
      <c r="A55" s="39"/>
      <c r="B55" s="39"/>
      <c r="C55" s="39"/>
      <c r="P55" s="39"/>
    </row>
    <row r="56" spans="1:251">
      <c r="A56" s="39"/>
      <c r="B56" s="39"/>
      <c r="C56" s="39"/>
      <c r="P56" s="39"/>
    </row>
    <row r="57" spans="1:251">
      <c r="A57" s="39"/>
      <c r="B57" s="39"/>
      <c r="C57" s="39"/>
      <c r="P57" s="39"/>
    </row>
    <row r="58" spans="1:251">
      <c r="A58" s="39"/>
      <c r="B58" s="39"/>
      <c r="C58" s="39"/>
      <c r="P58" s="39"/>
    </row>
    <row r="59" spans="1:251">
      <c r="A59" s="39"/>
      <c r="B59" s="39"/>
      <c r="C59" s="39"/>
      <c r="P59" s="39"/>
    </row>
    <row r="60" spans="1:251">
      <c r="A60" s="39"/>
      <c r="B60" s="39"/>
      <c r="C60" s="39"/>
      <c r="P60" s="39"/>
    </row>
    <row r="61" spans="1:251" customForma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c r="EK61" s="39"/>
      <c r="EL61" s="39"/>
      <c r="EM61" s="39"/>
      <c r="EN61" s="39"/>
      <c r="EO61" s="39"/>
      <c r="EP61" s="39"/>
      <c r="EQ61" s="39"/>
      <c r="ER61" s="39"/>
      <c r="ES61" s="39"/>
      <c r="ET61" s="39"/>
      <c r="EU61" s="39"/>
      <c r="EV61" s="39"/>
      <c r="EW61" s="39"/>
      <c r="EX61" s="39"/>
      <c r="EY61" s="39"/>
      <c r="EZ61" s="39"/>
      <c r="FA61" s="39"/>
      <c r="FB61" s="39"/>
      <c r="FC61" s="39"/>
      <c r="FD61" s="39"/>
      <c r="FE61" s="39"/>
      <c r="FF61" s="39"/>
      <c r="FG61" s="39"/>
      <c r="FH61" s="39"/>
      <c r="FI61" s="39"/>
      <c r="FJ61" s="39"/>
      <c r="FK61" s="39"/>
      <c r="FL61" s="39"/>
      <c r="FM61" s="39"/>
      <c r="FN61" s="39"/>
      <c r="FO61" s="39"/>
      <c r="FP61" s="39"/>
      <c r="FQ61" s="39"/>
      <c r="FR61" s="39"/>
      <c r="FS61" s="39"/>
      <c r="FT61" s="39"/>
      <c r="FU61" s="39"/>
      <c r="FV61" s="39"/>
      <c r="FW61" s="39"/>
      <c r="FX61" s="39"/>
      <c r="FY61" s="39"/>
      <c r="FZ61" s="39"/>
      <c r="GA61" s="39"/>
      <c r="GB61" s="39"/>
      <c r="GC61" s="39"/>
      <c r="GD61" s="39"/>
      <c r="GE61" s="39"/>
      <c r="GF61" s="39"/>
      <c r="GG61" s="39"/>
      <c r="GH61" s="39"/>
      <c r="GI61" s="39"/>
      <c r="GJ61" s="39"/>
      <c r="GK61" s="39"/>
      <c r="GL61" s="39"/>
      <c r="GM61" s="39"/>
      <c r="GN61" s="39"/>
      <c r="GO61" s="39"/>
      <c r="GP61" s="39"/>
      <c r="GQ61" s="39"/>
      <c r="GR61" s="39"/>
      <c r="GS61" s="39"/>
      <c r="GT61" s="39"/>
      <c r="GU61" s="39"/>
      <c r="GV61" s="39"/>
      <c r="GW61" s="39"/>
      <c r="GX61" s="39"/>
      <c r="GY61" s="39"/>
      <c r="GZ61" s="39"/>
      <c r="HA61" s="39"/>
      <c r="HB61" s="39"/>
      <c r="HC61" s="39"/>
      <c r="HD61" s="39"/>
      <c r="HE61" s="39"/>
      <c r="HF61" s="39"/>
      <c r="HG61" s="39"/>
      <c r="HH61" s="39"/>
      <c r="HI61" s="39"/>
      <c r="HJ61" s="39"/>
      <c r="HK61" s="39"/>
      <c r="HL61" s="39"/>
      <c r="HM61" s="39"/>
      <c r="HN61" s="39"/>
      <c r="HO61" s="39"/>
      <c r="HP61" s="39"/>
      <c r="HQ61" s="39"/>
      <c r="HR61" s="39"/>
      <c r="HS61" s="39"/>
      <c r="HT61" s="39"/>
      <c r="HU61" s="39"/>
      <c r="HV61" s="39"/>
      <c r="HW61" s="39"/>
      <c r="HX61" s="39"/>
      <c r="HY61" s="39"/>
      <c r="HZ61" s="39"/>
      <c r="IA61" s="39"/>
      <c r="IB61" s="39"/>
      <c r="IC61" s="39"/>
      <c r="ID61" s="39"/>
      <c r="IE61" s="39"/>
      <c r="IF61" s="39"/>
      <c r="IG61" s="39"/>
      <c r="IH61" s="39"/>
      <c r="II61" s="39"/>
      <c r="IJ61" s="39"/>
      <c r="IK61" s="39"/>
      <c r="IL61" s="39"/>
      <c r="IM61" s="39"/>
      <c r="IN61" s="39"/>
      <c r="IO61" s="39"/>
      <c r="IP61" s="39"/>
      <c r="IQ61" s="39"/>
    </row>
    <row r="62" spans="1:251">
      <c r="A62" s="39"/>
      <c r="B62" s="39"/>
      <c r="C62" s="39"/>
      <c r="E62" s="41" t="s">
        <v>374</v>
      </c>
      <c r="P62" s="39"/>
    </row>
    <row r="63" spans="1:251">
      <c r="A63" s="39"/>
      <c r="B63" s="39"/>
      <c r="C63" s="39"/>
      <c r="E63" s="41" t="s">
        <v>146</v>
      </c>
      <c r="P63" s="39"/>
      <c r="R63" s="41"/>
    </row>
    <row r="64" spans="1:251">
      <c r="A64" s="39"/>
      <c r="B64" s="39"/>
      <c r="C64" s="39"/>
      <c r="P64" s="39"/>
      <c r="R64" t="s">
        <v>251</v>
      </c>
    </row>
    <row r="65" spans="1:45">
      <c r="A65" s="39"/>
      <c r="B65" s="39"/>
      <c r="C65" s="39"/>
      <c r="P65" s="39"/>
    </row>
    <row r="66" spans="1:45">
      <c r="A66" s="39"/>
      <c r="B66" s="39"/>
      <c r="C66" s="39"/>
      <c r="P66" s="39"/>
      <c r="R66" s="43"/>
      <c r="S66" s="44">
        <v>2024</v>
      </c>
      <c r="T66" s="44">
        <v>2025</v>
      </c>
      <c r="U66" s="44">
        <v>2026</v>
      </c>
      <c r="V66" s="44">
        <v>2027</v>
      </c>
      <c r="W66" s="44">
        <v>2028</v>
      </c>
      <c r="X66" s="44">
        <v>2029</v>
      </c>
      <c r="Y66" s="44">
        <v>2030</v>
      </c>
      <c r="Z66" s="44">
        <v>2031</v>
      </c>
      <c r="AA66" s="44">
        <v>2032</v>
      </c>
      <c r="AB66" s="44">
        <v>2033</v>
      </c>
      <c r="AC66" s="44">
        <v>2034</v>
      </c>
      <c r="AD66" s="44">
        <v>2035</v>
      </c>
      <c r="AE66" s="44">
        <v>2036</v>
      </c>
      <c r="AF66" s="44">
        <v>2037</v>
      </c>
      <c r="AG66" s="44">
        <v>2038</v>
      </c>
      <c r="AH66" s="44">
        <v>2039</v>
      </c>
      <c r="AI66" s="44">
        <v>2040</v>
      </c>
      <c r="AJ66" s="44">
        <v>2041</v>
      </c>
      <c r="AK66" s="44">
        <v>2042</v>
      </c>
      <c r="AL66" s="44">
        <v>2043</v>
      </c>
      <c r="AM66" s="44">
        <v>2044</v>
      </c>
      <c r="AN66" s="44">
        <v>2045</v>
      </c>
      <c r="AO66" s="44">
        <v>2046</v>
      </c>
      <c r="AP66" s="44">
        <v>2047</v>
      </c>
      <c r="AQ66" s="44">
        <v>2048</v>
      </c>
      <c r="AR66" s="44">
        <v>2049</v>
      </c>
      <c r="AS66" s="44">
        <v>2050</v>
      </c>
    </row>
    <row r="67" spans="1:45">
      <c r="A67" s="39"/>
      <c r="B67" s="39"/>
      <c r="C67" s="39"/>
      <c r="P67" s="39"/>
      <c r="R67" s="45" t="s">
        <v>194</v>
      </c>
      <c r="S67" s="17">
        <v>44.993380041999998</v>
      </c>
      <c r="T67" s="17">
        <v>44.668735171999998</v>
      </c>
      <c r="U67" s="17">
        <v>44.350827619</v>
      </c>
      <c r="V67" s="17">
        <v>43.761871825</v>
      </c>
      <c r="W67" s="17">
        <v>42.626640174000002</v>
      </c>
      <c r="X67" s="17">
        <v>41.261133609999995</v>
      </c>
      <c r="Y67" s="17">
        <v>39.791450664999999</v>
      </c>
      <c r="Z67" s="17">
        <v>38.145966831999999</v>
      </c>
      <c r="AA67" s="17">
        <v>36.299340947999994</v>
      </c>
      <c r="AB67" s="17">
        <v>34.238938438999995</v>
      </c>
      <c r="AC67" s="17">
        <v>31.965886605000001</v>
      </c>
      <c r="AD67" s="17">
        <v>29.446436860000002</v>
      </c>
      <c r="AE67" s="17">
        <v>26.284685953</v>
      </c>
      <c r="AF67" s="17">
        <v>23.257935172</v>
      </c>
      <c r="AG67" s="17">
        <v>20.351793960999998</v>
      </c>
      <c r="AH67" s="17">
        <v>17.591783362999998</v>
      </c>
      <c r="AI67" s="17">
        <v>15.011026813000001</v>
      </c>
      <c r="AJ67" s="17">
        <v>12.631261968</v>
      </c>
      <c r="AK67" s="17">
        <v>10.489094300000001</v>
      </c>
      <c r="AL67" s="17">
        <v>8.616464026300001</v>
      </c>
      <c r="AM67" s="17">
        <v>7.000408094</v>
      </c>
      <c r="AN67" s="17">
        <v>5.6451824589999999</v>
      </c>
      <c r="AO67" s="17">
        <v>4.5102288322000001</v>
      </c>
      <c r="AP67" s="17">
        <v>3.530940234</v>
      </c>
      <c r="AQ67" s="17">
        <v>2.5056895466999998</v>
      </c>
      <c r="AR67" s="17">
        <v>1.5726526762999999</v>
      </c>
      <c r="AS67" s="17">
        <v>0.80253881987999998</v>
      </c>
    </row>
    <row r="68" spans="1:45">
      <c r="A68" s="39"/>
      <c r="B68" s="39"/>
      <c r="C68" s="39"/>
      <c r="P68" s="39"/>
      <c r="R68" s="45" t="s">
        <v>195</v>
      </c>
      <c r="S68" s="17">
        <v>29.965430464000001</v>
      </c>
      <c r="T68" s="17">
        <v>29.743523936000003</v>
      </c>
      <c r="U68" s="17">
        <v>29.488088063999999</v>
      </c>
      <c r="V68" s="17">
        <v>29.103879357999997</v>
      </c>
      <c r="W68" s="17">
        <v>28.315696558999999</v>
      </c>
      <c r="X68" s="17">
        <v>27.414411913999999</v>
      </c>
      <c r="Y68" s="17">
        <v>26.461170036999999</v>
      </c>
      <c r="Z68" s="17">
        <v>25.372453796000002</v>
      </c>
      <c r="AA68" s="17">
        <v>24.134459653</v>
      </c>
      <c r="AB68" s="17">
        <v>22.720326303999997</v>
      </c>
      <c r="AC68" s="17">
        <v>21.158354415999998</v>
      </c>
      <c r="AD68" s="17">
        <v>19.413701644</v>
      </c>
      <c r="AE68" s="17">
        <v>17.247790951999999</v>
      </c>
      <c r="AF68" s="17">
        <v>15.20492832</v>
      </c>
      <c r="AG68" s="17">
        <v>13.261972772</v>
      </c>
      <c r="AH68" s="17">
        <v>11.446416493999999</v>
      </c>
      <c r="AI68" s="17">
        <v>9.7704119128000002</v>
      </c>
      <c r="AJ68" s="17">
        <v>8.2413211376</v>
      </c>
      <c r="AK68" s="17">
        <v>6.8782700914000001</v>
      </c>
      <c r="AL68" s="17">
        <v>5.6962741505000007</v>
      </c>
      <c r="AM68" s="17">
        <v>4.6799784552999997</v>
      </c>
      <c r="AN68" s="17">
        <v>3.8247178623</v>
      </c>
      <c r="AO68" s="17">
        <v>3.1072609496000001</v>
      </c>
      <c r="AP68" s="17">
        <v>2.4979977459999998</v>
      </c>
      <c r="AQ68" s="17">
        <v>1.8675049071000001</v>
      </c>
      <c r="AR68" s="17">
        <v>1.2987527011</v>
      </c>
      <c r="AS68" s="17">
        <v>0.82913573305999999</v>
      </c>
    </row>
    <row r="69" spans="1:45">
      <c r="A69" s="39"/>
      <c r="B69" s="39"/>
      <c r="C69" s="39"/>
      <c r="P69" s="39"/>
      <c r="R69" s="45" t="s">
        <v>252</v>
      </c>
      <c r="S69" s="17">
        <v>62.467724282000006</v>
      </c>
      <c r="T69" s="17">
        <v>61.997255877000001</v>
      </c>
      <c r="U69" s="17">
        <v>61.485450909000001</v>
      </c>
      <c r="V69" s="17">
        <v>60.680102240000004</v>
      </c>
      <c r="W69" s="17">
        <v>60.377169246000001</v>
      </c>
      <c r="X69" s="17">
        <v>59.491644789999995</v>
      </c>
      <c r="Y69" s="17">
        <v>57.751783398999997</v>
      </c>
      <c r="Z69" s="17">
        <v>55.466782363</v>
      </c>
      <c r="AA69" s="17">
        <v>52.904740703000002</v>
      </c>
      <c r="AB69" s="17">
        <v>50.032820213000001</v>
      </c>
      <c r="AC69" s="17">
        <v>46.883791555999998</v>
      </c>
      <c r="AD69" s="17">
        <v>43.461436881000004</v>
      </c>
      <c r="AE69" s="17">
        <v>38.997449941999996</v>
      </c>
      <c r="AF69" s="17">
        <v>34.933675518999998</v>
      </c>
      <c r="AG69" s="17">
        <v>31.049350383</v>
      </c>
      <c r="AH69" s="17">
        <v>27.372339252000003</v>
      </c>
      <c r="AI69" s="17">
        <v>23.932466089000002</v>
      </c>
      <c r="AJ69" s="17">
        <v>20.751627029999998</v>
      </c>
      <c r="AK69" s="17">
        <v>17.891203876999999</v>
      </c>
      <c r="AL69" s="17">
        <v>15.402771951</v>
      </c>
      <c r="AM69" s="17">
        <v>12.696571764</v>
      </c>
      <c r="AN69" s="17">
        <v>10.205657814</v>
      </c>
      <c r="AO69" s="17">
        <v>7.6892797858000002</v>
      </c>
      <c r="AP69" s="17">
        <v>4.9460874962999997</v>
      </c>
      <c r="AQ69" s="17">
        <v>3.5619958157</v>
      </c>
      <c r="AR69" s="17">
        <v>2.3545943917000001</v>
      </c>
      <c r="AS69" s="17">
        <v>1.3546267596000001</v>
      </c>
    </row>
    <row r="70" spans="1:45">
      <c r="A70" s="39"/>
      <c r="B70" s="39"/>
      <c r="C70" s="39"/>
      <c r="P70" s="39"/>
      <c r="R70" s="45" t="s">
        <v>253</v>
      </c>
      <c r="S70" s="17">
        <v>33.413895151999995</v>
      </c>
      <c r="T70" s="17">
        <v>33.181297416</v>
      </c>
      <c r="U70" s="17">
        <v>32.912418242000001</v>
      </c>
      <c r="V70" s="17">
        <v>32.467808327999997</v>
      </c>
      <c r="W70" s="17">
        <v>31.627245824000003</v>
      </c>
      <c r="X70" s="17">
        <v>30.586874413</v>
      </c>
      <c r="Y70" s="17">
        <v>29.466930109</v>
      </c>
      <c r="Z70" s="17">
        <v>28.213238598</v>
      </c>
      <c r="AA70" s="17">
        <v>26.832851011999999</v>
      </c>
      <c r="AB70" s="17">
        <v>25.286095578000001</v>
      </c>
      <c r="AC70" s="17">
        <v>23.582766878999998</v>
      </c>
      <c r="AD70" s="17">
        <v>21.702343723000002</v>
      </c>
      <c r="AE70" s="17">
        <v>19.321012818</v>
      </c>
      <c r="AF70" s="17">
        <v>17.079411672999999</v>
      </c>
      <c r="AG70" s="17">
        <v>14.923642855000001</v>
      </c>
      <c r="AH70" s="17">
        <v>12.886275292000001</v>
      </c>
      <c r="AI70" s="17">
        <v>10.983101475</v>
      </c>
      <c r="AJ70" s="17">
        <v>9.2329206244000002</v>
      </c>
      <c r="AK70" s="17">
        <v>7.6615434926999999</v>
      </c>
      <c r="AL70" s="17">
        <v>6.3003335956999997</v>
      </c>
      <c r="AM70" s="17">
        <v>5.1302651127000001</v>
      </c>
      <c r="AN70" s="17">
        <v>4.1479925713000005</v>
      </c>
      <c r="AO70" s="17">
        <v>3.3239947007000001</v>
      </c>
      <c r="AP70" s="17">
        <v>2.6125516992</v>
      </c>
      <c r="AQ70" s="17">
        <v>1.8764992691</v>
      </c>
      <c r="AR70" s="17">
        <v>1.2098266585999999</v>
      </c>
      <c r="AS70" s="17">
        <v>0.65952167239000004</v>
      </c>
    </row>
    <row r="71" spans="1:45">
      <c r="A71" s="39"/>
      <c r="B71" s="39"/>
      <c r="C71" s="39"/>
      <c r="P71" s="39"/>
      <c r="R71" s="45" t="s">
        <v>198</v>
      </c>
      <c r="S71" s="17">
        <v>54.873199596999996</v>
      </c>
      <c r="T71" s="17">
        <v>54.076332338</v>
      </c>
      <c r="U71" s="17">
        <v>53.534254365999999</v>
      </c>
      <c r="V71" s="17">
        <v>52.806211466000001</v>
      </c>
      <c r="W71" s="17">
        <v>51.386079713999997</v>
      </c>
      <c r="X71" s="17">
        <v>49.705606351</v>
      </c>
      <c r="Y71" s="17">
        <v>47.888687046999998</v>
      </c>
      <c r="Z71" s="17">
        <v>45.857429747000005</v>
      </c>
      <c r="AA71" s="17">
        <v>43.569017430999999</v>
      </c>
      <c r="AB71" s="17">
        <v>41.006858569999999</v>
      </c>
      <c r="AC71" s="17">
        <v>38.234132312</v>
      </c>
      <c r="AD71" s="17">
        <v>35.198393453999998</v>
      </c>
      <c r="AE71" s="17">
        <v>31.274201003999998</v>
      </c>
      <c r="AF71" s="17">
        <v>27.673241135000001</v>
      </c>
      <c r="AG71" s="17">
        <v>24.227300087</v>
      </c>
      <c r="AH71" s="17">
        <v>20.955489912000001</v>
      </c>
      <c r="AI71" s="17">
        <v>17.885975722999998</v>
      </c>
      <c r="AJ71" s="17">
        <v>15.046608741</v>
      </c>
      <c r="AK71" s="17">
        <v>12.483161319000001</v>
      </c>
      <c r="AL71" s="17">
        <v>10.258417901000001</v>
      </c>
      <c r="AM71" s="17">
        <v>8.3499897958000009</v>
      </c>
      <c r="AN71" s="17">
        <v>6.7439666091000001</v>
      </c>
      <c r="AO71" s="17">
        <v>5.4021397104999993</v>
      </c>
      <c r="AP71" s="17">
        <v>4.2461807023000002</v>
      </c>
      <c r="AQ71" s="17">
        <v>3.0407002605</v>
      </c>
      <c r="AR71" s="17">
        <v>1.9453291105000001</v>
      </c>
      <c r="AS71" s="17">
        <v>1.0443447523</v>
      </c>
    </row>
    <row r="72" spans="1:45">
      <c r="A72" s="39"/>
      <c r="B72" s="39"/>
      <c r="C72" s="39"/>
      <c r="P72" s="39"/>
      <c r="R72" s="45" t="s">
        <v>199</v>
      </c>
      <c r="S72" s="17">
        <v>41.471067969000003</v>
      </c>
      <c r="T72" s="17">
        <v>41.133048803999998</v>
      </c>
      <c r="U72" s="17">
        <v>40.757581806000005</v>
      </c>
      <c r="V72" s="17">
        <v>40.149385928999997</v>
      </c>
      <c r="W72" s="17">
        <v>39.106392972999998</v>
      </c>
      <c r="X72" s="17">
        <v>37.850153599999999</v>
      </c>
      <c r="Y72" s="17">
        <v>36.486517942999996</v>
      </c>
      <c r="Z72" s="17">
        <v>34.972606280999997</v>
      </c>
      <c r="AA72" s="17">
        <v>33.286460474999998</v>
      </c>
      <c r="AB72" s="17">
        <v>31.427254622</v>
      </c>
      <c r="AC72" s="17">
        <v>29.407404974000002</v>
      </c>
      <c r="AD72" s="17">
        <v>27.203512035999999</v>
      </c>
      <c r="AE72" s="17">
        <v>24.335295601999999</v>
      </c>
      <c r="AF72" s="17">
        <v>21.652814286000002</v>
      </c>
      <c r="AG72" s="17">
        <v>19.062577180000002</v>
      </c>
      <c r="AH72" s="17">
        <v>16.567075336999999</v>
      </c>
      <c r="AI72" s="17">
        <v>14.192056925000001</v>
      </c>
      <c r="AJ72" s="17">
        <v>11.971696969</v>
      </c>
      <c r="AK72" s="17">
        <v>9.9470004311999993</v>
      </c>
      <c r="AL72" s="17">
        <v>8.1692875897999997</v>
      </c>
      <c r="AM72" s="17">
        <v>6.6303836636</v>
      </c>
      <c r="AN72" s="17">
        <v>5.3328896732000004</v>
      </c>
      <c r="AO72" s="17">
        <v>4.2449367688000006</v>
      </c>
      <c r="AP72" s="17">
        <v>3.3040637278999996</v>
      </c>
      <c r="AQ72" s="17">
        <v>2.3306272560000001</v>
      </c>
      <c r="AR72" s="17">
        <v>1.4390576899</v>
      </c>
      <c r="AS72" s="17">
        <v>0.70648027927000001</v>
      </c>
    </row>
    <row r="73" spans="1:45">
      <c r="A73" s="39"/>
      <c r="B73" s="39"/>
      <c r="C73" s="39"/>
      <c r="P73" s="39"/>
      <c r="R73" s="45" t="s">
        <v>200</v>
      </c>
      <c r="S73" s="17">
        <v>5.9753336525000007</v>
      </c>
      <c r="T73" s="17">
        <v>5.9211868774000003</v>
      </c>
      <c r="U73" s="17">
        <v>5.8748826387999999</v>
      </c>
      <c r="V73" s="17">
        <v>5.8006530682999999</v>
      </c>
      <c r="W73" s="17">
        <v>5.6311681644</v>
      </c>
      <c r="X73" s="17">
        <v>5.4587489022</v>
      </c>
      <c r="Y73" s="17">
        <v>5.2873835445999999</v>
      </c>
      <c r="Z73" s="17">
        <v>5.0815808060999998</v>
      </c>
      <c r="AA73" s="17">
        <v>4.8388929568000005</v>
      </c>
      <c r="AB73" s="17">
        <v>4.5533105219000003</v>
      </c>
      <c r="AC73" s="17">
        <v>4.2377202758000001</v>
      </c>
      <c r="AD73" s="17">
        <v>3.8816162067</v>
      </c>
      <c r="AE73" s="17">
        <v>3.4298492182000002</v>
      </c>
      <c r="AF73" s="17">
        <v>3.0087346232999996</v>
      </c>
      <c r="AG73" s="17">
        <v>2.6153173230000002</v>
      </c>
      <c r="AH73" s="17">
        <v>2.2503675951000002</v>
      </c>
      <c r="AI73" s="17">
        <v>1.9193483825000002</v>
      </c>
      <c r="AJ73" s="17">
        <v>1.6193109926</v>
      </c>
      <c r="AK73" s="17">
        <v>1.3541735315000001</v>
      </c>
      <c r="AL73" s="17">
        <v>1.1272045152000001</v>
      </c>
      <c r="AM73" s="17">
        <v>0.92950316803999999</v>
      </c>
      <c r="AN73" s="17">
        <v>0.76454983635999996</v>
      </c>
      <c r="AO73" s="17">
        <v>0.62746031019999993</v>
      </c>
      <c r="AP73" s="17">
        <v>0.51325874522000003</v>
      </c>
      <c r="AQ73" s="17">
        <v>0.38901971085999998</v>
      </c>
      <c r="AR73" s="17">
        <v>0.27540353245999999</v>
      </c>
      <c r="AS73" s="17">
        <v>0.17999225132999999</v>
      </c>
    </row>
    <row r="74" spans="1:45">
      <c r="A74" s="39"/>
      <c r="B74" s="39"/>
      <c r="C74" s="39"/>
      <c r="P74" s="39"/>
      <c r="R74" s="45" t="s">
        <v>201</v>
      </c>
      <c r="S74" s="17">
        <v>19.9314863</v>
      </c>
      <c r="T74" s="17">
        <v>20.324836389000001</v>
      </c>
      <c r="U74" s="17">
        <v>19.923575295999999</v>
      </c>
      <c r="V74" s="17">
        <v>19.331375429000001</v>
      </c>
      <c r="W74" s="17">
        <v>18.509494691</v>
      </c>
      <c r="X74" s="17">
        <v>17.599132716</v>
      </c>
      <c r="Y74" s="17">
        <v>16.521614944</v>
      </c>
      <c r="Z74" s="17">
        <v>15.832970281</v>
      </c>
      <c r="AA74" s="17">
        <v>15.07138924</v>
      </c>
      <c r="AB74" s="17">
        <v>14.198882911999998</v>
      </c>
      <c r="AC74" s="17">
        <v>13.272679517</v>
      </c>
      <c r="AD74" s="17">
        <v>12.264770566999999</v>
      </c>
      <c r="AE74" s="17">
        <v>10.908611871</v>
      </c>
      <c r="AF74" s="17">
        <v>9.6927018394999997</v>
      </c>
      <c r="AG74" s="17">
        <v>8.5340887627999997</v>
      </c>
      <c r="AH74" s="17">
        <v>7.4248352375</v>
      </c>
      <c r="AI74" s="17">
        <v>6.3734648951999997</v>
      </c>
      <c r="AJ74" s="17">
        <v>5.3952705956999996</v>
      </c>
      <c r="AK74" s="17">
        <v>4.5020373655000006</v>
      </c>
      <c r="AL74" s="17">
        <v>3.7236077556999998</v>
      </c>
      <c r="AM74" s="17">
        <v>3.0520017502000001</v>
      </c>
      <c r="AN74" s="17">
        <v>2.4826689485000002</v>
      </c>
      <c r="AO74" s="17">
        <v>2.0044696062999998</v>
      </c>
      <c r="AP74" s="17">
        <v>1.6031043612</v>
      </c>
      <c r="AQ74" s="17">
        <v>1.1924780049000001</v>
      </c>
      <c r="AR74" s="17">
        <v>0.81894019445999999</v>
      </c>
      <c r="AS74" s="17">
        <v>0.51110208678000002</v>
      </c>
    </row>
    <row r="75" spans="1:45">
      <c r="A75" s="39"/>
      <c r="B75" s="39"/>
      <c r="C75" s="39"/>
      <c r="P75" s="39"/>
      <c r="R75" s="45" t="s">
        <v>202</v>
      </c>
      <c r="S75" s="17">
        <v>39.174426270999994</v>
      </c>
      <c r="T75" s="17">
        <v>38.928270697999999</v>
      </c>
      <c r="U75" s="17">
        <v>38.657187991000001</v>
      </c>
      <c r="V75" s="17">
        <v>38.161218476000002</v>
      </c>
      <c r="W75" s="17">
        <v>37.223313533999999</v>
      </c>
      <c r="X75" s="17">
        <v>36.115361589999999</v>
      </c>
      <c r="Y75" s="17">
        <v>34.863767709000001</v>
      </c>
      <c r="Z75" s="17">
        <v>33.435623079999999</v>
      </c>
      <c r="AA75" s="17">
        <v>31.804983109000002</v>
      </c>
      <c r="AB75" s="17">
        <v>29.962115445999999</v>
      </c>
      <c r="AC75" s="17">
        <v>27.911525343000001</v>
      </c>
      <c r="AD75" s="17">
        <v>25.639766922</v>
      </c>
      <c r="AE75" s="17">
        <v>22.775840812999999</v>
      </c>
      <c r="AF75" s="17">
        <v>20.077409748999997</v>
      </c>
      <c r="AG75" s="17">
        <v>17.507195476</v>
      </c>
      <c r="AH75" s="17">
        <v>15.078448486999999</v>
      </c>
      <c r="AI75" s="17">
        <v>12.808740538</v>
      </c>
      <c r="AJ75" s="17">
        <v>10.723597014000001</v>
      </c>
      <c r="AK75" s="17">
        <v>8.8391413253</v>
      </c>
      <c r="AL75" s="17">
        <v>7.1927404313999999</v>
      </c>
      <c r="AM75" s="17">
        <v>5.7771339027000002</v>
      </c>
      <c r="AN75" s="17">
        <v>4.5885199424000005</v>
      </c>
      <c r="AO75" s="17">
        <v>3.5947246026999999</v>
      </c>
      <c r="AP75" s="17">
        <v>2.7351500135999998</v>
      </c>
      <c r="AQ75" s="17">
        <v>1.8634614397</v>
      </c>
      <c r="AR75" s="17">
        <v>1.0815500257999999</v>
      </c>
      <c r="AS75" s="17">
        <v>0.44577467856999997</v>
      </c>
    </row>
    <row r="76" spans="1:45">
      <c r="A76" s="39"/>
      <c r="B76" s="39"/>
      <c r="C76" s="39"/>
      <c r="P76" s="39"/>
      <c r="R76" s="45" t="s">
        <v>203</v>
      </c>
      <c r="S76" s="17">
        <v>47.709313752</v>
      </c>
      <c r="T76" s="17">
        <v>47.303307642999997</v>
      </c>
      <c r="U76" s="17">
        <v>46.850742218000001</v>
      </c>
      <c r="V76" s="17">
        <v>46.123314510999997</v>
      </c>
      <c r="W76" s="17">
        <v>44.935637335000003</v>
      </c>
      <c r="X76" s="17">
        <v>43.502089028</v>
      </c>
      <c r="Y76" s="17">
        <v>41.926743965</v>
      </c>
      <c r="Z76" s="17">
        <v>40.167158135999998</v>
      </c>
      <c r="AA76" s="17">
        <v>38.212359939999999</v>
      </c>
      <c r="AB76" s="17">
        <v>36.071734681999999</v>
      </c>
      <c r="AC76" s="17">
        <v>33.756413854999998</v>
      </c>
      <c r="AD76" s="17">
        <v>31.241497514999999</v>
      </c>
      <c r="AE76" s="17">
        <v>27.98784964</v>
      </c>
      <c r="AF76" s="17">
        <v>24.911803316</v>
      </c>
      <c r="AG76" s="17">
        <v>21.932073353</v>
      </c>
      <c r="AH76" s="17">
        <v>19.045981754</v>
      </c>
      <c r="AI76" s="17">
        <v>16.28321944</v>
      </c>
      <c r="AJ76" s="17">
        <v>13.69319153</v>
      </c>
      <c r="AK76" s="17">
        <v>11.324876167000001</v>
      </c>
      <c r="AL76" s="17">
        <v>9.2410547349000005</v>
      </c>
      <c r="AM76" s="17">
        <v>7.4363350048000001</v>
      </c>
      <c r="AN76" s="17">
        <v>5.9170698978000003</v>
      </c>
      <c r="AO76" s="17">
        <v>4.6381195888000004</v>
      </c>
      <c r="AP76" s="17">
        <v>3.5280286781000001</v>
      </c>
      <c r="AQ76" s="17">
        <v>2.4033992064</v>
      </c>
      <c r="AR76" s="17">
        <v>1.3811256198000001</v>
      </c>
      <c r="AS76" s="17">
        <v>0.55010302601000005</v>
      </c>
    </row>
    <row r="77" spans="1:45">
      <c r="A77" s="39"/>
      <c r="B77" s="39"/>
      <c r="C77" s="39"/>
      <c r="P77" s="39"/>
      <c r="R77" s="45" t="s">
        <v>254</v>
      </c>
      <c r="S77" s="17">
        <v>50.217138222999999</v>
      </c>
      <c r="T77" s="17">
        <v>49.204058959000001</v>
      </c>
      <c r="U77" s="17">
        <v>48.193322987000002</v>
      </c>
      <c r="V77" s="17">
        <v>46.951144345000003</v>
      </c>
      <c r="W77" s="17">
        <v>45.321023335</v>
      </c>
      <c r="X77" s="17">
        <v>43.454143042999995</v>
      </c>
      <c r="Y77" s="17">
        <v>41.388718189999999</v>
      </c>
      <c r="Z77" s="17">
        <v>38.416829209000007</v>
      </c>
      <c r="AA77" s="17">
        <v>36.373453464000001</v>
      </c>
      <c r="AB77" s="17">
        <v>34.216651043999995</v>
      </c>
      <c r="AC77" s="17">
        <v>31.968013878999997</v>
      </c>
      <c r="AD77" s="17">
        <v>29.611759558999999</v>
      </c>
      <c r="AE77" s="17">
        <v>26.548851723999999</v>
      </c>
      <c r="AF77" s="17">
        <v>23.661623344999999</v>
      </c>
      <c r="AG77" s="17">
        <v>20.866593734999999</v>
      </c>
      <c r="AH77" s="17">
        <v>18.147736837</v>
      </c>
      <c r="AI77" s="17">
        <v>15.535128480999999</v>
      </c>
      <c r="AJ77" s="17">
        <v>13.074890533</v>
      </c>
      <c r="AK77" s="17">
        <v>10.809006622</v>
      </c>
      <c r="AL77" s="17">
        <v>8.7994870229000011</v>
      </c>
      <c r="AM77" s="17">
        <v>7.0559767764999997</v>
      </c>
      <c r="AN77" s="17">
        <v>5.5801671724999995</v>
      </c>
      <c r="AO77" s="17">
        <v>4.3403883280000004</v>
      </c>
      <c r="AP77" s="17">
        <v>3.2606438782999998</v>
      </c>
      <c r="AQ77" s="17">
        <v>2.1976265772000003</v>
      </c>
      <c r="AR77" s="17">
        <v>1.2357383953000001</v>
      </c>
      <c r="AS77" s="17">
        <v>0.45994894298000005</v>
      </c>
    </row>
    <row r="78" spans="1:45">
      <c r="A78" s="39"/>
      <c r="B78" s="39"/>
      <c r="C78" s="39"/>
      <c r="P78" s="39"/>
      <c r="R78" s="45" t="s">
        <v>205</v>
      </c>
      <c r="S78" s="17">
        <v>36.307664332999998</v>
      </c>
      <c r="T78" s="17">
        <v>36.518512426000001</v>
      </c>
      <c r="U78" s="17">
        <v>36.724088822999995</v>
      </c>
      <c r="V78" s="17">
        <v>36.717187138</v>
      </c>
      <c r="W78" s="17">
        <v>35.952026805999999</v>
      </c>
      <c r="X78" s="17">
        <v>34.991105955999998</v>
      </c>
      <c r="Y78" s="17">
        <v>33.952942905</v>
      </c>
      <c r="Z78" s="17">
        <v>32.761545665</v>
      </c>
      <c r="AA78" s="17">
        <v>30.983783781</v>
      </c>
      <c r="AB78" s="17">
        <v>29.073420399</v>
      </c>
      <c r="AC78" s="17">
        <v>27.064010386000003</v>
      </c>
      <c r="AD78" s="17">
        <v>24.922026144</v>
      </c>
      <c r="AE78" s="17">
        <v>22.294300554000003</v>
      </c>
      <c r="AF78" s="17">
        <v>19.764424568999999</v>
      </c>
      <c r="AG78" s="17">
        <v>17.296041141</v>
      </c>
      <c r="AH78" s="17">
        <v>14.878988796</v>
      </c>
      <c r="AI78" s="17">
        <v>12.537697501</v>
      </c>
      <c r="AJ78" s="17">
        <v>10.304190108</v>
      </c>
      <c r="AK78" s="17">
        <v>8.209174516900001</v>
      </c>
      <c r="AL78" s="17">
        <v>6.3161232116999999</v>
      </c>
      <c r="AM78" s="17">
        <v>5.0766347247000008</v>
      </c>
      <c r="AN78" s="17">
        <v>4.0462297153</v>
      </c>
      <c r="AO78" s="17">
        <v>3.1755218832000001</v>
      </c>
      <c r="AP78" s="17">
        <v>2.4186191580999998</v>
      </c>
      <c r="AQ78" s="17">
        <v>1.6573051148</v>
      </c>
      <c r="AR78" s="17">
        <v>0.96405741430000003</v>
      </c>
      <c r="AS78" s="17">
        <v>0.40233591818000003</v>
      </c>
    </row>
    <row r="79" spans="1:45">
      <c r="A79" s="39"/>
      <c r="B79" s="39"/>
      <c r="C79" s="39"/>
      <c r="P79" s="39"/>
      <c r="R79" s="45" t="s">
        <v>255</v>
      </c>
      <c r="S79" s="17">
        <v>27.328214206000002</v>
      </c>
      <c r="T79" s="17">
        <v>27.118997064999999</v>
      </c>
      <c r="U79" s="17">
        <v>26.881612723</v>
      </c>
      <c r="V79" s="17">
        <v>26.492953355000001</v>
      </c>
      <c r="W79" s="17">
        <v>25.823291948999998</v>
      </c>
      <c r="X79" s="17">
        <v>25.033471226000003</v>
      </c>
      <c r="Y79" s="17">
        <v>24.174210889000001</v>
      </c>
      <c r="Z79" s="17">
        <v>23.191733760999998</v>
      </c>
      <c r="AA79" s="17">
        <v>22.084883219999998</v>
      </c>
      <c r="AB79" s="17">
        <v>20.863224062</v>
      </c>
      <c r="AC79" s="17">
        <v>19.530332029</v>
      </c>
      <c r="AD79" s="17">
        <v>18.064319791000003</v>
      </c>
      <c r="AE79" s="17">
        <v>16.129301727000001</v>
      </c>
      <c r="AF79" s="17">
        <v>14.326484119</v>
      </c>
      <c r="AG79" s="17">
        <v>12.600206937000001</v>
      </c>
      <c r="AH79" s="17">
        <v>10.935502899999999</v>
      </c>
      <c r="AI79" s="17">
        <v>9.3532875127999997</v>
      </c>
      <c r="AJ79" s="17">
        <v>7.8740359872000001</v>
      </c>
      <c r="AK79" s="17">
        <v>6.5275960281999996</v>
      </c>
      <c r="AL79" s="17">
        <v>5.3453258643999995</v>
      </c>
      <c r="AM79" s="17">
        <v>4.3207336181000002</v>
      </c>
      <c r="AN79" s="17">
        <v>3.4581022824000001</v>
      </c>
      <c r="AO79" s="17">
        <v>2.7331606522</v>
      </c>
      <c r="AP79" s="17">
        <v>2.1075339143999998</v>
      </c>
      <c r="AQ79" s="17">
        <v>1.4647353691</v>
      </c>
      <c r="AR79" s="17">
        <v>0.87978993588999999</v>
      </c>
      <c r="AS79" s="17">
        <v>0.40004294032000004</v>
      </c>
    </row>
    <row r="80" spans="1:45">
      <c r="A80" s="39"/>
      <c r="B80" s="39"/>
      <c r="C80" s="39"/>
      <c r="P80" s="39"/>
      <c r="R80" s="46" t="s">
        <v>256</v>
      </c>
      <c r="S80" s="17">
        <v>493.82827424349995</v>
      </c>
      <c r="T80" s="17">
        <v>490.11936360039994</v>
      </c>
      <c r="U80" s="17">
        <v>485.63403368280001</v>
      </c>
      <c r="V80" s="17">
        <v>478.54710546829995</v>
      </c>
      <c r="W80" s="17">
        <v>466.83518030439996</v>
      </c>
      <c r="X80" s="17">
        <v>452.46387713920001</v>
      </c>
      <c r="Y80" s="17">
        <v>435.96192134659992</v>
      </c>
      <c r="Z80" s="17">
        <v>416.91591855509995</v>
      </c>
      <c r="AA80" s="17">
        <v>396.39661593280005</v>
      </c>
      <c r="AB80" s="17">
        <v>373.65163279289999</v>
      </c>
      <c r="AC80" s="17">
        <v>348.97303202679996</v>
      </c>
      <c r="AD80" s="17">
        <v>322.05158130269996</v>
      </c>
      <c r="AE80" s="17">
        <v>287.53504181819994</v>
      </c>
      <c r="AF80" s="17">
        <v>255.24518766579999</v>
      </c>
      <c r="AG80" s="17">
        <v>224.22815396579998</v>
      </c>
      <c r="AH80" s="17">
        <v>194.58124125660001</v>
      </c>
      <c r="AI80" s="17">
        <v>166.58592568829997</v>
      </c>
      <c r="AJ80" s="17">
        <v>140.55992323050003</v>
      </c>
      <c r="AK80" s="17">
        <v>116.9162790677</v>
      </c>
      <c r="AL80" s="17">
        <v>96.189092750499995</v>
      </c>
      <c r="AM80" s="17">
        <v>78.135915830439984</v>
      </c>
      <c r="AN80" s="17">
        <v>62.737714784160005</v>
      </c>
      <c r="AO80" s="17">
        <v>49.391685719000009</v>
      </c>
      <c r="AP80" s="17">
        <v>37.304160354620009</v>
      </c>
      <c r="AQ80" s="17">
        <v>26.351042478060002</v>
      </c>
      <c r="AR80" s="17">
        <v>16.456818346110001</v>
      </c>
      <c r="AS80" s="17">
        <v>8.3459478606699999</v>
      </c>
    </row>
    <row r="81" spans="1:251">
      <c r="A81" s="39"/>
      <c r="B81" s="39"/>
      <c r="C81" s="39"/>
      <c r="P81" s="39"/>
    </row>
    <row r="82" spans="1:251">
      <c r="A82" s="39"/>
      <c r="B82" s="39"/>
      <c r="C82" s="39"/>
      <c r="P82" s="39"/>
    </row>
    <row r="83" spans="1:251">
      <c r="A83" s="39"/>
      <c r="B83" s="39"/>
      <c r="C83" s="39"/>
      <c r="P83" s="39"/>
    </row>
    <row r="84" spans="1:251">
      <c r="A84" s="39"/>
      <c r="B84" s="39"/>
      <c r="C84" s="39"/>
      <c r="P84" s="39"/>
    </row>
    <row r="85" spans="1:251">
      <c r="A85" s="39"/>
      <c r="B85" s="39"/>
      <c r="C85" s="39"/>
      <c r="P85" s="39"/>
    </row>
    <row r="86" spans="1:251">
      <c r="A86" s="39"/>
      <c r="B86" s="39"/>
      <c r="C86" s="39"/>
      <c r="P86" s="39"/>
    </row>
    <row r="87" spans="1:251">
      <c r="A87" s="39"/>
      <c r="B87" s="39"/>
      <c r="C87" s="39"/>
      <c r="P87" s="39"/>
    </row>
    <row r="88" spans="1:251">
      <c r="A88" s="39"/>
      <c r="B88" s="39"/>
      <c r="C88" s="39"/>
      <c r="P88" s="39"/>
    </row>
    <row r="89" spans="1:251">
      <c r="A89" s="39"/>
      <c r="B89" s="39"/>
      <c r="C89" s="39"/>
      <c r="P89" s="39"/>
    </row>
    <row r="90" spans="1:251" customForma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c r="FS90" s="39"/>
      <c r="FT90" s="39"/>
      <c r="FU90" s="39"/>
      <c r="FV90" s="39"/>
      <c r="FW90" s="39"/>
      <c r="FX90" s="39"/>
      <c r="FY90" s="39"/>
      <c r="FZ90" s="39"/>
      <c r="GA90" s="39"/>
      <c r="GB90" s="39"/>
      <c r="GC90" s="39"/>
      <c r="GD90" s="39"/>
      <c r="GE90" s="39"/>
      <c r="GF90" s="39"/>
      <c r="GG90" s="39"/>
      <c r="GH90" s="39"/>
      <c r="GI90" s="39"/>
      <c r="GJ90" s="39"/>
      <c r="GK90" s="39"/>
      <c r="GL90" s="39"/>
      <c r="GM90" s="39"/>
      <c r="GN90" s="39"/>
      <c r="GO90" s="39"/>
      <c r="GP90" s="39"/>
      <c r="GQ90" s="39"/>
      <c r="GR90" s="39"/>
      <c r="GS90" s="39"/>
      <c r="GT90" s="39"/>
      <c r="GU90" s="39"/>
      <c r="GV90" s="39"/>
      <c r="GW90" s="39"/>
      <c r="GX90" s="39"/>
      <c r="GY90" s="39"/>
      <c r="GZ90" s="39"/>
      <c r="HA90" s="39"/>
      <c r="HB90" s="39"/>
      <c r="HC90" s="39"/>
      <c r="HD90" s="39"/>
      <c r="HE90" s="39"/>
      <c r="HF90" s="39"/>
      <c r="HG90" s="39"/>
      <c r="HH90" s="39"/>
      <c r="HI90" s="39"/>
      <c r="HJ90" s="39"/>
      <c r="HK90" s="39"/>
      <c r="HL90" s="39"/>
      <c r="HM90" s="39"/>
      <c r="HN90" s="39"/>
      <c r="HO90" s="39"/>
      <c r="HP90" s="39"/>
      <c r="HQ90" s="39"/>
      <c r="HR90" s="39"/>
      <c r="HS90" s="39"/>
      <c r="HT90" s="39"/>
      <c r="HU90" s="39"/>
      <c r="HV90" s="39"/>
      <c r="HW90" s="39"/>
      <c r="HX90" s="39"/>
      <c r="HY90" s="39"/>
      <c r="HZ90" s="39"/>
      <c r="IA90" s="39"/>
      <c r="IB90" s="39"/>
      <c r="IC90" s="39"/>
      <c r="ID90" s="39"/>
      <c r="IE90" s="39"/>
      <c r="IF90" s="39"/>
      <c r="IG90" s="39"/>
      <c r="IH90" s="39"/>
      <c r="II90" s="39"/>
      <c r="IJ90" s="39"/>
      <c r="IK90" s="39"/>
      <c r="IL90" s="39"/>
      <c r="IM90" s="39"/>
      <c r="IN90" s="39"/>
      <c r="IO90" s="39"/>
      <c r="IP90" s="39"/>
      <c r="IQ90" s="39"/>
    </row>
    <row r="91" spans="1:251">
      <c r="A91" s="39"/>
      <c r="B91" s="39"/>
      <c r="C91" s="39"/>
      <c r="E91" s="41" t="s">
        <v>373</v>
      </c>
      <c r="P91" s="39"/>
    </row>
    <row r="92" spans="1:251">
      <c r="A92" s="39"/>
      <c r="B92" s="39"/>
      <c r="C92" s="39"/>
      <c r="E92" s="41" t="s">
        <v>146</v>
      </c>
      <c r="P92" s="39"/>
      <c r="R92" s="41"/>
    </row>
    <row r="93" spans="1:251">
      <c r="A93" s="39"/>
      <c r="B93" s="39"/>
      <c r="C93" s="39"/>
      <c r="P93" s="39"/>
      <c r="R93" t="s">
        <v>251</v>
      </c>
    </row>
    <row r="94" spans="1:251">
      <c r="A94" s="39"/>
      <c r="B94" s="39"/>
      <c r="C94" s="39"/>
      <c r="P94" s="39"/>
    </row>
    <row r="95" spans="1:251">
      <c r="A95" s="39"/>
      <c r="B95" s="39"/>
      <c r="C95" s="39"/>
      <c r="P95" s="39"/>
      <c r="R95" s="43"/>
      <c r="S95" s="44">
        <v>2024</v>
      </c>
      <c r="T95" s="44">
        <v>2025</v>
      </c>
      <c r="U95" s="44">
        <v>2026</v>
      </c>
      <c r="V95" s="44">
        <v>2027</v>
      </c>
      <c r="W95" s="44">
        <v>2028</v>
      </c>
      <c r="X95" s="44">
        <v>2029</v>
      </c>
      <c r="Y95" s="44">
        <v>2030</v>
      </c>
      <c r="Z95" s="44">
        <v>2031</v>
      </c>
      <c r="AA95" s="44">
        <v>2032</v>
      </c>
      <c r="AB95" s="44">
        <v>2033</v>
      </c>
      <c r="AC95" s="44">
        <v>2034</v>
      </c>
      <c r="AD95" s="44">
        <v>2035</v>
      </c>
      <c r="AE95" s="44">
        <v>2036</v>
      </c>
      <c r="AF95" s="44">
        <v>2037</v>
      </c>
      <c r="AG95" s="44">
        <v>2038</v>
      </c>
      <c r="AH95" s="44">
        <v>2039</v>
      </c>
      <c r="AI95" s="44">
        <v>2040</v>
      </c>
      <c r="AJ95" s="44">
        <v>2041</v>
      </c>
      <c r="AK95" s="44">
        <v>2042</v>
      </c>
      <c r="AL95" s="44">
        <v>2043</v>
      </c>
      <c r="AM95" s="44">
        <v>2044</v>
      </c>
      <c r="AN95" s="44">
        <v>2045</v>
      </c>
      <c r="AO95" s="44">
        <v>2046</v>
      </c>
      <c r="AP95" s="44">
        <v>2047</v>
      </c>
      <c r="AQ95" s="44">
        <v>2048</v>
      </c>
      <c r="AR95" s="44">
        <v>2049</v>
      </c>
      <c r="AS95" s="44">
        <v>2050</v>
      </c>
    </row>
    <row r="96" spans="1:251">
      <c r="A96" s="39"/>
      <c r="B96" s="39"/>
      <c r="C96" s="39"/>
      <c r="P96" s="39"/>
      <c r="R96" s="45" t="s">
        <v>194</v>
      </c>
      <c r="S96" s="17">
        <v>45.102221989999997</v>
      </c>
      <c r="T96" s="17">
        <v>44.676122647999996</v>
      </c>
      <c r="U96" s="17">
        <v>44.223669614999999</v>
      </c>
      <c r="V96" s="17">
        <v>43.322163459000002</v>
      </c>
      <c r="W96" s="17">
        <v>41.817483079999995</v>
      </c>
      <c r="X96" s="17">
        <v>40.059688545999997</v>
      </c>
      <c r="Y96" s="17">
        <v>38.276811996999996</v>
      </c>
      <c r="Z96" s="17">
        <v>36.479538294000001</v>
      </c>
      <c r="AA96" s="17">
        <v>34.574281474000003</v>
      </c>
      <c r="AB96" s="17">
        <v>32.444710727999997</v>
      </c>
      <c r="AC96" s="17">
        <v>30.172526461</v>
      </c>
      <c r="AD96" s="17">
        <v>27.7925544</v>
      </c>
      <c r="AE96" s="17">
        <v>24.905097517999998</v>
      </c>
      <c r="AF96" s="17">
        <v>22.136513682</v>
      </c>
      <c r="AG96" s="17">
        <v>19.492082745000001</v>
      </c>
      <c r="AH96" s="17">
        <v>16.958539646000002</v>
      </c>
      <c r="AI96" s="17">
        <v>14.594642315</v>
      </c>
      <c r="AJ96" s="17">
        <v>12.371480627</v>
      </c>
      <c r="AK96" s="17">
        <v>10.342593932</v>
      </c>
      <c r="AL96" s="17">
        <v>8.5131507964999997</v>
      </c>
      <c r="AM96" s="17">
        <v>6.8801305291999997</v>
      </c>
      <c r="AN96" s="17">
        <v>5.4502604483999999</v>
      </c>
      <c r="AO96" s="17">
        <v>4.2002598305000003</v>
      </c>
      <c r="AP96" s="17">
        <v>3.0782144192000001</v>
      </c>
      <c r="AQ96" s="17">
        <v>2.1477739602999999</v>
      </c>
      <c r="AR96" s="17">
        <v>1.3131636458</v>
      </c>
      <c r="AS96" s="17">
        <v>0.75308519382999994</v>
      </c>
    </row>
    <row r="97" spans="1:45">
      <c r="A97" s="39"/>
      <c r="B97" s="39"/>
      <c r="C97" s="39"/>
      <c r="P97" s="39"/>
      <c r="R97" s="45" t="s">
        <v>195</v>
      </c>
      <c r="S97" s="17">
        <v>29.241426974000003</v>
      </c>
      <c r="T97" s="17">
        <v>28.916540534999999</v>
      </c>
      <c r="U97" s="17">
        <v>28.584297880999998</v>
      </c>
      <c r="V97" s="17">
        <v>27.996176484999999</v>
      </c>
      <c r="W97" s="17">
        <v>27.062269246</v>
      </c>
      <c r="X97" s="17">
        <v>25.979887177000002</v>
      </c>
      <c r="Y97" s="17">
        <v>24.844615108999999</v>
      </c>
      <c r="Z97" s="17">
        <v>23.687268977999999</v>
      </c>
      <c r="AA97" s="17">
        <v>22.433010018000001</v>
      </c>
      <c r="AB97" s="17">
        <v>21.004056167999998</v>
      </c>
      <c r="AC97" s="17">
        <v>19.423761597000002</v>
      </c>
      <c r="AD97" s="17">
        <v>17.747089155999998</v>
      </c>
      <c r="AE97" s="17">
        <v>15.819903215</v>
      </c>
      <c r="AF97" s="17">
        <v>14.000707749</v>
      </c>
      <c r="AG97" s="17">
        <v>12.287146944</v>
      </c>
      <c r="AH97" s="17">
        <v>10.681174098</v>
      </c>
      <c r="AI97" s="17">
        <v>9.2043781861999996</v>
      </c>
      <c r="AJ97" s="17">
        <v>7.8328263151000002</v>
      </c>
      <c r="AK97" s="17">
        <v>6.5955041698000008</v>
      </c>
      <c r="AL97" s="17">
        <v>5.4805611465000004</v>
      </c>
      <c r="AM97" s="17">
        <v>4.4888885090000006</v>
      </c>
      <c r="AN97" s="17">
        <v>3.620840603</v>
      </c>
      <c r="AO97" s="17">
        <v>2.8623298347999997</v>
      </c>
      <c r="AP97" s="17">
        <v>2.1904316791</v>
      </c>
      <c r="AQ97" s="17">
        <v>1.6366184319999999</v>
      </c>
      <c r="AR97" s="17">
        <v>1.1407720988000001</v>
      </c>
      <c r="AS97" s="17">
        <v>0.78920797735999992</v>
      </c>
    </row>
    <row r="98" spans="1:45">
      <c r="A98" s="39"/>
      <c r="B98" s="39"/>
      <c r="C98" s="39"/>
      <c r="P98" s="39"/>
      <c r="R98" s="45" t="s">
        <v>252</v>
      </c>
      <c r="S98" s="17">
        <v>61.501306174999996</v>
      </c>
      <c r="T98" s="17">
        <v>60.927121714000002</v>
      </c>
      <c r="U98" s="17">
        <v>60.258858805000003</v>
      </c>
      <c r="V98" s="17">
        <v>59.16579085</v>
      </c>
      <c r="W98" s="17">
        <v>58.850380350000002</v>
      </c>
      <c r="X98" s="17">
        <v>58.233475894000001</v>
      </c>
      <c r="Y98" s="17">
        <v>55.818798989000001</v>
      </c>
      <c r="Z98" s="17">
        <v>53.430355089999999</v>
      </c>
      <c r="AA98" s="17">
        <v>50.857396310999995</v>
      </c>
      <c r="AB98" s="17">
        <v>47.972787236999999</v>
      </c>
      <c r="AC98" s="17">
        <v>44.768507819999996</v>
      </c>
      <c r="AD98" s="17">
        <v>41.445559148000001</v>
      </c>
      <c r="AE98" s="17">
        <v>37.692986304000001</v>
      </c>
      <c r="AF98" s="17">
        <v>34.107986302</v>
      </c>
      <c r="AG98" s="17">
        <v>30.674228007999996</v>
      </c>
      <c r="AH98" s="17">
        <v>27.389631967</v>
      </c>
      <c r="AI98" s="17">
        <v>24.320198322</v>
      </c>
      <c r="AJ98" s="17">
        <v>21.435652010999998</v>
      </c>
      <c r="AK98" s="17">
        <v>18.749769407999999</v>
      </c>
      <c r="AL98" s="17">
        <v>15.752521676000001</v>
      </c>
      <c r="AM98" s="17">
        <v>13.1008616</v>
      </c>
      <c r="AN98" s="17">
        <v>10.716803718</v>
      </c>
      <c r="AO98" s="17">
        <v>8.5595329065000012</v>
      </c>
      <c r="AP98" s="17">
        <v>6.5621595257999994</v>
      </c>
      <c r="AQ98" s="17">
        <v>4.8055382020000001</v>
      </c>
      <c r="AR98" s="17">
        <v>3.1289023132000002</v>
      </c>
      <c r="AS98" s="17">
        <v>1.4159363559</v>
      </c>
    </row>
    <row r="99" spans="1:45">
      <c r="A99" s="39"/>
      <c r="B99" s="39"/>
      <c r="C99" s="39"/>
      <c r="P99" s="39"/>
      <c r="R99" s="45" t="s">
        <v>253</v>
      </c>
      <c r="S99" s="17">
        <v>33.057426416000006</v>
      </c>
      <c r="T99" s="17">
        <v>32.726370897000002</v>
      </c>
      <c r="U99" s="17">
        <v>32.352362743</v>
      </c>
      <c r="V99" s="17">
        <v>31.664204139000002</v>
      </c>
      <c r="W99" s="17">
        <v>30.573549803999999</v>
      </c>
      <c r="X99" s="17">
        <v>29.269526063000001</v>
      </c>
      <c r="Y99" s="17">
        <v>27.876443589999997</v>
      </c>
      <c r="Z99" s="17">
        <v>26.500236389999998</v>
      </c>
      <c r="AA99" s="17">
        <v>25.037311843000001</v>
      </c>
      <c r="AB99" s="17">
        <v>23.399960955999997</v>
      </c>
      <c r="AC99" s="17">
        <v>21.626706906999999</v>
      </c>
      <c r="AD99" s="17">
        <v>19.789952920000001</v>
      </c>
      <c r="AE99" s="17">
        <v>17.675881828000001</v>
      </c>
      <c r="AF99" s="17">
        <v>15.669643921</v>
      </c>
      <c r="AG99" s="17">
        <v>13.765221619</v>
      </c>
      <c r="AH99" s="17">
        <v>11.961655362</v>
      </c>
      <c r="AI99" s="17">
        <v>10.287984822</v>
      </c>
      <c r="AJ99" s="17">
        <v>8.7242266070000003</v>
      </c>
      <c r="AK99" s="17">
        <v>7.3040704954000004</v>
      </c>
      <c r="AL99" s="17">
        <v>6.023233415</v>
      </c>
      <c r="AM99" s="17">
        <v>4.8825591164999995</v>
      </c>
      <c r="AN99" s="17">
        <v>3.8852360774000001</v>
      </c>
      <c r="AO99" s="17">
        <v>3.0142597096000001</v>
      </c>
      <c r="AP99" s="17">
        <v>2.2315509434000003</v>
      </c>
      <c r="AQ99" s="17">
        <v>1.5831468756</v>
      </c>
      <c r="AR99" s="17">
        <v>1.0054042644999999</v>
      </c>
      <c r="AS99" s="17">
        <v>0.60864837216000001</v>
      </c>
    </row>
    <row r="100" spans="1:45">
      <c r="A100" s="39"/>
      <c r="B100" s="39"/>
      <c r="C100" s="39"/>
      <c r="P100" s="39"/>
      <c r="R100" s="45" t="s">
        <v>198</v>
      </c>
      <c r="S100" s="17">
        <v>54.923600092999997</v>
      </c>
      <c r="T100" s="17">
        <v>54.032413859000002</v>
      </c>
      <c r="U100" s="17">
        <v>53.330193373</v>
      </c>
      <c r="V100" s="17">
        <v>52.234262624000003</v>
      </c>
      <c r="W100" s="17">
        <v>50.412027682000002</v>
      </c>
      <c r="X100" s="17">
        <v>48.306046129000002</v>
      </c>
      <c r="Y100" s="17">
        <v>46.003567292</v>
      </c>
      <c r="Z100" s="17">
        <v>43.812031077999997</v>
      </c>
      <c r="AA100" s="17">
        <v>41.459111127</v>
      </c>
      <c r="AB100" s="17">
        <v>38.810411185</v>
      </c>
      <c r="AC100" s="17">
        <v>35.930301033999996</v>
      </c>
      <c r="AD100" s="17">
        <v>32.946412579999993</v>
      </c>
      <c r="AE100" s="17">
        <v>29.518278946999999</v>
      </c>
      <c r="AF100" s="17">
        <v>26.235797229999999</v>
      </c>
      <c r="AG100" s="17">
        <v>23.10100894</v>
      </c>
      <c r="AH100" s="17">
        <v>20.105812381</v>
      </c>
      <c r="AI100" s="17">
        <v>17.304982897999999</v>
      </c>
      <c r="AJ100" s="17">
        <v>14.68000116</v>
      </c>
      <c r="AK100" s="17">
        <v>12.281674342000001</v>
      </c>
      <c r="AL100" s="17">
        <v>10.117974142</v>
      </c>
      <c r="AM100" s="17">
        <v>8.1917428588999996</v>
      </c>
      <c r="AN100" s="17">
        <v>6.5011987705000003</v>
      </c>
      <c r="AO100" s="17">
        <v>5.0273845246000004</v>
      </c>
      <c r="AP100" s="17">
        <v>3.7101736356999999</v>
      </c>
      <c r="AQ100" s="17">
        <v>2.6222183639000001</v>
      </c>
      <c r="AR100" s="17">
        <v>1.6481738065</v>
      </c>
      <c r="AS100" s="17">
        <v>0.98835760173000009</v>
      </c>
    </row>
    <row r="101" spans="1:45">
      <c r="A101" s="39"/>
      <c r="B101" s="39"/>
      <c r="C101" s="39"/>
      <c r="P101" s="39"/>
      <c r="R101" s="45" t="s">
        <v>199</v>
      </c>
      <c r="S101" s="17">
        <v>41.866209830000003</v>
      </c>
      <c r="T101" s="17">
        <v>41.467157546000003</v>
      </c>
      <c r="U101" s="17">
        <v>40.972455987000004</v>
      </c>
      <c r="V101" s="17">
        <v>40.144924070000002</v>
      </c>
      <c r="W101" s="17">
        <v>38.854828961999999</v>
      </c>
      <c r="X101" s="17">
        <v>37.348813552000003</v>
      </c>
      <c r="Y101" s="17">
        <v>35.755010500999994</v>
      </c>
      <c r="Z101" s="17">
        <v>34.155996729999998</v>
      </c>
      <c r="AA101" s="17">
        <v>32.441114308000003</v>
      </c>
      <c r="AB101" s="17">
        <v>30.505553228</v>
      </c>
      <c r="AC101" s="17">
        <v>28.425111604000001</v>
      </c>
      <c r="AD101" s="17">
        <v>26.260279598</v>
      </c>
      <c r="AE101" s="17">
        <v>23.616651655999998</v>
      </c>
      <c r="AF101" s="17">
        <v>21.071707243000002</v>
      </c>
      <c r="AG101" s="17">
        <v>18.614821074999998</v>
      </c>
      <c r="AH101" s="17">
        <v>16.234591451</v>
      </c>
      <c r="AI101" s="17">
        <v>13.992065024</v>
      </c>
      <c r="AJ101" s="17">
        <v>11.876498259</v>
      </c>
      <c r="AK101" s="17">
        <v>9.9334754310000015</v>
      </c>
      <c r="AL101" s="17">
        <v>8.1770493346999995</v>
      </c>
      <c r="AM101" s="17">
        <v>6.6080661898999997</v>
      </c>
      <c r="AN101" s="17">
        <v>5.2343198071999995</v>
      </c>
      <c r="AO101" s="17">
        <v>4.0341926524999998</v>
      </c>
      <c r="AP101" s="17">
        <v>2.9610173739000003</v>
      </c>
      <c r="AQ101" s="17">
        <v>2.0674577225999999</v>
      </c>
      <c r="AR101" s="17">
        <v>1.2638929754000001</v>
      </c>
      <c r="AS101" s="17">
        <v>0.69901557532000003</v>
      </c>
    </row>
    <row r="102" spans="1:45">
      <c r="A102" s="39"/>
      <c r="B102" s="39"/>
      <c r="C102" s="39"/>
      <c r="P102" s="39"/>
      <c r="R102" s="45" t="s">
        <v>200</v>
      </c>
      <c r="S102" s="17">
        <v>5.9784702224000004</v>
      </c>
      <c r="T102" s="17">
        <v>5.9089778751000006</v>
      </c>
      <c r="U102" s="17">
        <v>5.8448134367</v>
      </c>
      <c r="V102" s="17">
        <v>5.7230110566999999</v>
      </c>
      <c r="W102" s="17">
        <v>5.5140618224000004</v>
      </c>
      <c r="X102" s="17">
        <v>5.2920230518000002</v>
      </c>
      <c r="Y102" s="17">
        <v>5.0779355588000001</v>
      </c>
      <c r="Z102" s="17">
        <v>4.8527000669999998</v>
      </c>
      <c r="AA102" s="17">
        <v>4.6025724877999998</v>
      </c>
      <c r="AB102" s="17">
        <v>4.3155261023999998</v>
      </c>
      <c r="AC102" s="17">
        <v>3.9997291064000002</v>
      </c>
      <c r="AD102" s="17">
        <v>3.6607182118999999</v>
      </c>
      <c r="AE102" s="17">
        <v>3.2458875675000001</v>
      </c>
      <c r="AF102" s="17">
        <v>2.8655862955</v>
      </c>
      <c r="AG102" s="17">
        <v>2.5135527470000003</v>
      </c>
      <c r="AH102" s="17">
        <v>2.1845893380999999</v>
      </c>
      <c r="AI102" s="17">
        <v>1.8852266492</v>
      </c>
      <c r="AJ102" s="17">
        <v>1.6085071194</v>
      </c>
      <c r="AK102" s="17">
        <v>1.3578928466</v>
      </c>
      <c r="AL102" s="17">
        <v>1.1350851778000002</v>
      </c>
      <c r="AM102" s="17">
        <v>0.93645380298000003</v>
      </c>
      <c r="AN102" s="17">
        <v>0.76185932529</v>
      </c>
      <c r="AO102" s="17">
        <v>0.60809309963000002</v>
      </c>
      <c r="AP102" s="17">
        <v>0.47239243246000001</v>
      </c>
      <c r="AQ102" s="17">
        <v>0.35921411740999998</v>
      </c>
      <c r="AR102" s="17">
        <v>0.25661984664999998</v>
      </c>
      <c r="AS102" s="17">
        <v>0.18232137700999998</v>
      </c>
    </row>
    <row r="103" spans="1:45">
      <c r="A103" s="39"/>
      <c r="B103" s="39"/>
      <c r="C103" s="39"/>
      <c r="P103" s="39"/>
      <c r="R103" s="45" t="s">
        <v>201</v>
      </c>
      <c r="S103" s="17">
        <v>19.766325610999999</v>
      </c>
      <c r="T103" s="17">
        <v>20.120652038999999</v>
      </c>
      <c r="U103" s="17">
        <v>19.719476374000003</v>
      </c>
      <c r="V103" s="17">
        <v>19.230229881</v>
      </c>
      <c r="W103" s="17">
        <v>18.513899301000002</v>
      </c>
      <c r="X103" s="17">
        <v>17.629793878000001</v>
      </c>
      <c r="Y103" s="17">
        <v>16.707295992999999</v>
      </c>
      <c r="Z103" s="17">
        <v>15.811281938</v>
      </c>
      <c r="AA103" s="17">
        <v>14.837327440999999</v>
      </c>
      <c r="AB103" s="17">
        <v>13.75005024</v>
      </c>
      <c r="AC103" s="17">
        <v>12.735731005</v>
      </c>
      <c r="AD103" s="17">
        <v>11.557813197</v>
      </c>
      <c r="AE103" s="17">
        <v>10.384896015000001</v>
      </c>
      <c r="AF103" s="17">
        <v>9.2899648653</v>
      </c>
      <c r="AG103" s="17">
        <v>8.2429360283999991</v>
      </c>
      <c r="AH103" s="17">
        <v>7.2338179740999999</v>
      </c>
      <c r="AI103" s="17">
        <v>6.2809912498000005</v>
      </c>
      <c r="AJ103" s="17">
        <v>5.3797790861000001</v>
      </c>
      <c r="AK103" s="17">
        <v>4.5491785817999997</v>
      </c>
      <c r="AL103" s="17">
        <v>3.7919188541</v>
      </c>
      <c r="AM103" s="17">
        <v>3.1124468662</v>
      </c>
      <c r="AN103" s="17">
        <v>2.5114831604000001</v>
      </c>
      <c r="AO103" s="17">
        <v>1.9815867426</v>
      </c>
      <c r="AP103" s="17">
        <v>1.5177315097999999</v>
      </c>
      <c r="AQ103" s="17">
        <v>1.1283373584999998</v>
      </c>
      <c r="AR103" s="17">
        <v>0.77564113164000004</v>
      </c>
      <c r="AS103" s="17">
        <v>0.51513843501000001</v>
      </c>
    </row>
    <row r="104" spans="1:45">
      <c r="A104" s="39"/>
      <c r="B104" s="39"/>
      <c r="C104" s="39"/>
      <c r="P104" s="39"/>
      <c r="R104" s="45" t="s">
        <v>202</v>
      </c>
      <c r="S104" s="17">
        <v>39.257290085000001</v>
      </c>
      <c r="T104" s="17">
        <v>38.944966826000005</v>
      </c>
      <c r="U104" s="17">
        <v>38.577409291999999</v>
      </c>
      <c r="V104" s="17">
        <v>37.801783350000001</v>
      </c>
      <c r="W104" s="17">
        <v>36.472594956999998</v>
      </c>
      <c r="X104" s="17">
        <v>34.964041268999999</v>
      </c>
      <c r="Y104" s="17">
        <v>33.344182578000002</v>
      </c>
      <c r="Z104" s="17">
        <v>31.818634377999999</v>
      </c>
      <c r="AA104" s="17">
        <v>30.179337750999998</v>
      </c>
      <c r="AB104" s="17">
        <v>28.351011802000002</v>
      </c>
      <c r="AC104" s="17">
        <v>26.37753829</v>
      </c>
      <c r="AD104" s="17">
        <v>24.315111451</v>
      </c>
      <c r="AE104" s="17">
        <v>21.836303535999999</v>
      </c>
      <c r="AF104" s="17">
        <v>19.443643247000001</v>
      </c>
      <c r="AG104" s="17">
        <v>17.158452646000001</v>
      </c>
      <c r="AH104" s="17">
        <v>14.946872541999999</v>
      </c>
      <c r="AI104" s="17">
        <v>12.858272543</v>
      </c>
      <c r="AJ104" s="17">
        <v>10.890009748000001</v>
      </c>
      <c r="AK104" s="17">
        <v>9.0748335318000013</v>
      </c>
      <c r="AL104" s="17">
        <v>7.4224885886000003</v>
      </c>
      <c r="AM104" s="17">
        <v>5.9442565436000008</v>
      </c>
      <c r="AN104" s="17">
        <v>4.6446021134000004</v>
      </c>
      <c r="AO104" s="17">
        <v>3.5038115800000003</v>
      </c>
      <c r="AP104" s="17">
        <v>2.4800033376999999</v>
      </c>
      <c r="AQ104" s="17">
        <v>1.6411984332</v>
      </c>
      <c r="AR104" s="17">
        <v>0.88593686723999998</v>
      </c>
      <c r="AS104" s="17">
        <v>0.40310113714000001</v>
      </c>
    </row>
    <row r="105" spans="1:45">
      <c r="A105" s="39"/>
      <c r="B105" s="39"/>
      <c r="C105" s="39"/>
      <c r="P105" s="39"/>
      <c r="R105" s="45" t="s">
        <v>203</v>
      </c>
      <c r="S105" s="17">
        <v>48.219412600000005</v>
      </c>
      <c r="T105" s="17">
        <v>47.749181374999999</v>
      </c>
      <c r="U105" s="17">
        <v>47.162787537999996</v>
      </c>
      <c r="V105" s="17">
        <v>46.186119573000006</v>
      </c>
      <c r="W105" s="17">
        <v>44.699961956999999</v>
      </c>
      <c r="X105" s="17">
        <v>42.971717561999995</v>
      </c>
      <c r="Y105" s="17">
        <v>41.129208831000007</v>
      </c>
      <c r="Z105" s="17">
        <v>39.274490919000002</v>
      </c>
      <c r="AA105" s="17">
        <v>37.286654713999994</v>
      </c>
      <c r="AB105" s="17">
        <v>35.054875934999998</v>
      </c>
      <c r="AC105" s="17">
        <v>32.675391756000003</v>
      </c>
      <c r="AD105" s="17">
        <v>30.197536630999998</v>
      </c>
      <c r="AE105" s="17">
        <v>27.177964579000001</v>
      </c>
      <c r="AF105" s="17">
        <v>24.240067342</v>
      </c>
      <c r="AG105" s="17">
        <v>21.387365161000002</v>
      </c>
      <c r="AH105" s="17">
        <v>18.610921986000001</v>
      </c>
      <c r="AI105" s="17">
        <v>15.989387316</v>
      </c>
      <c r="AJ105" s="17">
        <v>13.514103466</v>
      </c>
      <c r="AK105" s="17">
        <v>11.23884155</v>
      </c>
      <c r="AL105" s="17">
        <v>9.1716875648000009</v>
      </c>
      <c r="AM105" s="17">
        <v>7.3339236309999993</v>
      </c>
      <c r="AN105" s="17">
        <v>5.7284978628999994</v>
      </c>
      <c r="AO105" s="17">
        <v>4.3326726080999993</v>
      </c>
      <c r="AP105" s="17">
        <v>3.0877854711000001</v>
      </c>
      <c r="AQ105" s="17">
        <v>2.0607590719999997</v>
      </c>
      <c r="AR105" s="17">
        <v>1.1447726050000002</v>
      </c>
      <c r="AS105" s="17">
        <v>0.51394063255</v>
      </c>
    </row>
    <row r="106" spans="1:45">
      <c r="A106" s="39"/>
      <c r="B106" s="39"/>
      <c r="C106" s="39"/>
      <c r="P106" s="39"/>
      <c r="R106" s="45" t="s">
        <v>254</v>
      </c>
      <c r="S106" s="17">
        <v>51.831256308999997</v>
      </c>
      <c r="T106" s="17">
        <v>51.110887386000002</v>
      </c>
      <c r="U106" s="17">
        <v>50.191348910999999</v>
      </c>
      <c r="V106" s="17">
        <v>48.819159085000003</v>
      </c>
      <c r="W106" s="17">
        <v>46.967940579</v>
      </c>
      <c r="X106" s="17">
        <v>44.871751136999997</v>
      </c>
      <c r="Y106" s="17">
        <v>42.668111320999998</v>
      </c>
      <c r="Z106" s="17">
        <v>40.413885934999996</v>
      </c>
      <c r="AA106" s="17">
        <v>38.029284294999997</v>
      </c>
      <c r="AB106" s="17">
        <v>35.467300039000001</v>
      </c>
      <c r="AC106" s="17">
        <v>32.758688124000003</v>
      </c>
      <c r="AD106" s="17">
        <v>29.796444777000001</v>
      </c>
      <c r="AE106" s="17">
        <v>26.784171451999999</v>
      </c>
      <c r="AF106" s="17">
        <v>23.897104115999998</v>
      </c>
      <c r="AG106" s="17">
        <v>21.099575275999999</v>
      </c>
      <c r="AH106" s="17">
        <v>18.377476946999998</v>
      </c>
      <c r="AI106" s="17">
        <v>15.80002829</v>
      </c>
      <c r="AJ106" s="17">
        <v>13.364327229000001</v>
      </c>
      <c r="AK106" s="17">
        <v>11.119585044999999</v>
      </c>
      <c r="AL106" s="17">
        <v>9.0796844486000001</v>
      </c>
      <c r="AM106" s="17">
        <v>7.2636522299999999</v>
      </c>
      <c r="AN106" s="17">
        <v>5.6744091187999999</v>
      </c>
      <c r="AO106" s="17">
        <v>4.2924368395999997</v>
      </c>
      <c r="AP106" s="17">
        <v>3.0613987886</v>
      </c>
      <c r="AQ106" s="17">
        <v>2.0499478361000003</v>
      </c>
      <c r="AR106" s="17">
        <v>1.1457708179999999</v>
      </c>
      <c r="AS106" s="17">
        <v>0.51964117937999998</v>
      </c>
    </row>
    <row r="107" spans="1:45">
      <c r="A107" s="39"/>
      <c r="B107" s="39"/>
      <c r="C107" s="39"/>
      <c r="P107" s="39"/>
      <c r="R107" s="45" t="s">
        <v>205</v>
      </c>
      <c r="S107" s="17">
        <v>35.088348517999997</v>
      </c>
      <c r="T107" s="17">
        <v>35.169293461999999</v>
      </c>
      <c r="U107" s="17">
        <v>35.294864423999996</v>
      </c>
      <c r="V107" s="17">
        <v>35.207513671999997</v>
      </c>
      <c r="W107" s="17">
        <v>34.854077214999997</v>
      </c>
      <c r="X107" s="17">
        <v>33.867519774999998</v>
      </c>
      <c r="Y107" s="17">
        <v>32.788085854999999</v>
      </c>
      <c r="Z107" s="17">
        <v>31.639753594999998</v>
      </c>
      <c r="AA107" s="17">
        <v>30.410115483000002</v>
      </c>
      <c r="AB107" s="17">
        <v>29.001696575999997</v>
      </c>
      <c r="AC107" s="17">
        <v>27.191959955999998</v>
      </c>
      <c r="AD107" s="17">
        <v>25.290886841999999</v>
      </c>
      <c r="AE107" s="17">
        <v>23.005417311000002</v>
      </c>
      <c r="AF107" s="17">
        <v>20.776555863000002</v>
      </c>
      <c r="AG107" s="17">
        <v>18.602554917000003</v>
      </c>
      <c r="AH107" s="17">
        <v>16.466840640999997</v>
      </c>
      <c r="AI107" s="17">
        <v>14.422553844999999</v>
      </c>
      <c r="AJ107" s="17">
        <v>12.465703207000001</v>
      </c>
      <c r="AK107" s="17">
        <v>10.639494727999999</v>
      </c>
      <c r="AL107" s="17">
        <v>8.9393078180999996</v>
      </c>
      <c r="AM107" s="17">
        <v>7.3921004856999994</v>
      </c>
      <c r="AN107" s="17">
        <v>5.9945435117999999</v>
      </c>
      <c r="AO107" s="17">
        <v>4.7346760384</v>
      </c>
      <c r="AP107" s="17">
        <v>3.5772748405000003</v>
      </c>
      <c r="AQ107" s="17">
        <v>2.5649376698999999</v>
      </c>
      <c r="AR107" s="17">
        <v>1.6210626349999999</v>
      </c>
      <c r="AS107" s="17">
        <v>0.86578961283</v>
      </c>
    </row>
    <row r="108" spans="1:45">
      <c r="A108" s="39"/>
      <c r="B108" s="39"/>
      <c r="C108" s="39"/>
      <c r="P108" s="39"/>
      <c r="R108" s="45" t="s">
        <v>255</v>
      </c>
      <c r="S108" s="17">
        <v>27.542359604000001</v>
      </c>
      <c r="T108" s="17">
        <v>27.287251376</v>
      </c>
      <c r="U108" s="17">
        <v>26.971231583000002</v>
      </c>
      <c r="V108" s="17">
        <v>26.432153517</v>
      </c>
      <c r="W108" s="17">
        <v>25.590706199</v>
      </c>
      <c r="X108" s="17">
        <v>24.625177182999998</v>
      </c>
      <c r="Y108" s="17">
        <v>23.609580468000001</v>
      </c>
      <c r="Z108" s="17">
        <v>22.565472626999998</v>
      </c>
      <c r="AA108" s="17">
        <v>21.438068601999998</v>
      </c>
      <c r="AB108" s="17">
        <v>20.161281442</v>
      </c>
      <c r="AC108" s="17">
        <v>18.791628524</v>
      </c>
      <c r="AD108" s="17">
        <v>17.358320564000003</v>
      </c>
      <c r="AE108" s="17">
        <v>15.553963641000001</v>
      </c>
      <c r="AF108" s="17">
        <v>13.840587467999999</v>
      </c>
      <c r="AG108" s="17">
        <v>12.200923895000001</v>
      </c>
      <c r="AH108" s="17">
        <v>10.614848273</v>
      </c>
      <c r="AI108" s="17">
        <v>9.1231419320999994</v>
      </c>
      <c r="AJ108" s="17">
        <v>7.7176496981999998</v>
      </c>
      <c r="AK108" s="17">
        <v>6.4279805318999994</v>
      </c>
      <c r="AL108" s="17">
        <v>5.2620982528000004</v>
      </c>
      <c r="AM108" s="17">
        <v>4.2245897905000005</v>
      </c>
      <c r="AN108" s="17">
        <v>3.3192251271999997</v>
      </c>
      <c r="AO108" s="17">
        <v>2.5313472160999999</v>
      </c>
      <c r="AP108" s="17">
        <v>1.8271181561999998</v>
      </c>
      <c r="AQ108" s="17">
        <v>1.2466277887999999</v>
      </c>
      <c r="AR108" s="17">
        <v>0.72953017973000001</v>
      </c>
      <c r="AS108" s="17">
        <v>0.37291616570000002</v>
      </c>
    </row>
    <row r="109" spans="1:45">
      <c r="A109" s="39"/>
      <c r="B109" s="39"/>
      <c r="C109" s="39"/>
      <c r="P109" s="39"/>
      <c r="R109" s="46" t="s">
        <v>256</v>
      </c>
      <c r="S109" s="17">
        <v>493.37565442739998</v>
      </c>
      <c r="T109" s="17">
        <v>489.03693753810006</v>
      </c>
      <c r="U109" s="17">
        <v>483.48376996270002</v>
      </c>
      <c r="V109" s="17">
        <v>473.92749176170003</v>
      </c>
      <c r="W109" s="17">
        <v>460.18378115440004</v>
      </c>
      <c r="X109" s="17">
        <v>443.41946121679996</v>
      </c>
      <c r="Y109" s="17">
        <v>423.89964808279996</v>
      </c>
      <c r="Z109" s="17">
        <v>404.44164601900002</v>
      </c>
      <c r="AA109" s="17">
        <v>383.5855858548</v>
      </c>
      <c r="AB109" s="17">
        <v>360.23922163840007</v>
      </c>
      <c r="AC109" s="17">
        <v>334.87758218439996</v>
      </c>
      <c r="AD109" s="17">
        <v>308.15867947590004</v>
      </c>
      <c r="AE109" s="17">
        <v>277.21740356949994</v>
      </c>
      <c r="AF109" s="17">
        <v>247.57586532379995</v>
      </c>
      <c r="AG109" s="17">
        <v>219.13987000139994</v>
      </c>
      <c r="AH109" s="17">
        <v>191.76677260619999</v>
      </c>
      <c r="AI109" s="17">
        <v>166.06385339229999</v>
      </c>
      <c r="AJ109" s="17">
        <v>141.8607645328</v>
      </c>
      <c r="AK109" s="17">
        <v>119.61489459330002</v>
      </c>
      <c r="AL109" s="17">
        <v>98.866761215500006</v>
      </c>
      <c r="AM109" s="17">
        <v>80.359672153479991</v>
      </c>
      <c r="AN109" s="17">
        <v>64.043279644289996</v>
      </c>
      <c r="AO109" s="17">
        <v>49.682583582930008</v>
      </c>
      <c r="AP109" s="17">
        <v>36.757252113459998</v>
      </c>
      <c r="AQ109" s="17">
        <v>25.913775832309998</v>
      </c>
      <c r="AR109" s="17">
        <v>16.059643187460001</v>
      </c>
      <c r="AS109" s="17">
        <v>8.6270996159200006</v>
      </c>
    </row>
    <row r="110" spans="1:45">
      <c r="A110" s="39"/>
      <c r="B110" s="39"/>
      <c r="C110" s="39"/>
      <c r="P110" s="39"/>
    </row>
    <row r="111" spans="1:45">
      <c r="A111" s="39"/>
      <c r="B111" s="39"/>
      <c r="C111" s="39"/>
      <c r="P111" s="39"/>
    </row>
    <row r="112" spans="1:45">
      <c r="A112" s="39"/>
      <c r="B112" s="39"/>
      <c r="C112" s="39"/>
      <c r="P112" s="39"/>
    </row>
    <row r="113" spans="1:251">
      <c r="A113" s="39"/>
      <c r="B113" s="39"/>
      <c r="C113" s="39"/>
      <c r="P113" s="39"/>
    </row>
    <row r="114" spans="1:251">
      <c r="A114" s="39"/>
      <c r="B114" s="39"/>
      <c r="C114" s="39"/>
      <c r="P114" s="39"/>
    </row>
    <row r="115" spans="1:251">
      <c r="A115" s="39"/>
      <c r="B115" s="39"/>
      <c r="C115" s="39"/>
      <c r="P115" s="39"/>
    </row>
    <row r="116" spans="1:251">
      <c r="A116" s="39"/>
      <c r="B116" s="39"/>
      <c r="C116" s="39"/>
      <c r="P116" s="39"/>
    </row>
    <row r="117" spans="1:251">
      <c r="A117" s="39"/>
      <c r="B117" s="39"/>
      <c r="C117" s="39"/>
      <c r="P117" s="39"/>
    </row>
    <row r="118" spans="1:251">
      <c r="A118" s="39"/>
      <c r="B118" s="39"/>
      <c r="C118" s="39"/>
      <c r="P118" s="39"/>
    </row>
    <row r="119" spans="1:251" customForma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c r="EO119" s="39"/>
      <c r="EP119" s="39"/>
      <c r="EQ119" s="39"/>
      <c r="ER119" s="39"/>
      <c r="ES119" s="39"/>
      <c r="ET119" s="39"/>
      <c r="EU119" s="39"/>
      <c r="EV119" s="39"/>
      <c r="EW119" s="39"/>
      <c r="EX119" s="39"/>
      <c r="EY119" s="39"/>
      <c r="EZ119" s="39"/>
      <c r="FA119" s="39"/>
      <c r="FB119" s="39"/>
      <c r="FC119" s="39"/>
      <c r="FD119" s="39"/>
      <c r="FE119" s="39"/>
      <c r="FF119" s="39"/>
      <c r="FG119" s="39"/>
      <c r="FH119" s="39"/>
      <c r="FI119" s="39"/>
      <c r="FJ119" s="39"/>
      <c r="FK119" s="39"/>
      <c r="FL119" s="39"/>
      <c r="FM119" s="39"/>
      <c r="FN119" s="39"/>
      <c r="FO119" s="39"/>
      <c r="FP119" s="39"/>
      <c r="FQ119" s="39"/>
      <c r="FR119" s="39"/>
      <c r="FS119" s="39"/>
      <c r="FT119" s="39"/>
      <c r="FU119" s="39"/>
      <c r="FV119" s="39"/>
      <c r="FW119" s="39"/>
      <c r="FX119" s="39"/>
      <c r="FY119" s="39"/>
      <c r="FZ119" s="39"/>
      <c r="GA119" s="39"/>
      <c r="GB119" s="39"/>
      <c r="GC119" s="39"/>
      <c r="GD119" s="39"/>
      <c r="GE119" s="39"/>
      <c r="GF119" s="39"/>
      <c r="GG119" s="39"/>
      <c r="GH119" s="39"/>
      <c r="GI119" s="39"/>
      <c r="GJ119" s="39"/>
      <c r="GK119" s="39"/>
      <c r="GL119" s="39"/>
      <c r="GM119" s="39"/>
      <c r="GN119" s="39"/>
      <c r="GO119" s="39"/>
      <c r="GP119" s="39"/>
      <c r="GQ119" s="39"/>
      <c r="GR119" s="39"/>
      <c r="GS119" s="39"/>
      <c r="GT119" s="39"/>
      <c r="GU119" s="39"/>
      <c r="GV119" s="39"/>
      <c r="GW119" s="39"/>
      <c r="GX119" s="39"/>
      <c r="GY119" s="39"/>
      <c r="GZ119" s="39"/>
      <c r="HA119" s="39"/>
      <c r="HB119" s="39"/>
      <c r="HC119" s="39"/>
      <c r="HD119" s="39"/>
      <c r="HE119" s="39"/>
      <c r="HF119" s="39"/>
      <c r="HG119" s="39"/>
      <c r="HH119" s="39"/>
      <c r="HI119" s="39"/>
      <c r="HJ119" s="39"/>
      <c r="HK119" s="39"/>
      <c r="HL119" s="39"/>
      <c r="HM119" s="39"/>
      <c r="HN119" s="39"/>
      <c r="HO119" s="39"/>
      <c r="HP119" s="39"/>
      <c r="HQ119" s="39"/>
      <c r="HR119" s="39"/>
      <c r="HS119" s="39"/>
      <c r="HT119" s="39"/>
      <c r="HU119" s="39"/>
      <c r="HV119" s="39"/>
      <c r="HW119" s="39"/>
      <c r="HX119" s="39"/>
      <c r="HY119" s="39"/>
      <c r="HZ119" s="39"/>
      <c r="IA119" s="39"/>
      <c r="IB119" s="39"/>
      <c r="IC119" s="39"/>
      <c r="ID119" s="39"/>
      <c r="IE119" s="39"/>
      <c r="IF119" s="39"/>
      <c r="IG119" s="39"/>
      <c r="IH119" s="39"/>
      <c r="II119" s="39"/>
      <c r="IJ119" s="39"/>
      <c r="IK119" s="39"/>
      <c r="IL119" s="39"/>
      <c r="IM119" s="39"/>
      <c r="IN119" s="39"/>
      <c r="IO119" s="39"/>
      <c r="IP119" s="39"/>
      <c r="IQ119" s="39"/>
    </row>
    <row r="120" spans="1:251">
      <c r="A120" s="39"/>
      <c r="B120" s="39"/>
      <c r="C120" s="39"/>
      <c r="E120" s="42" t="s">
        <v>257</v>
      </c>
      <c r="F120"/>
      <c r="G120"/>
      <c r="H120"/>
      <c r="I120"/>
      <c r="P120" s="39"/>
    </row>
    <row r="121" spans="1:251">
      <c r="A121" s="39"/>
      <c r="B121" s="39"/>
      <c r="C121" s="39"/>
      <c r="E121" s="41" t="s">
        <v>146</v>
      </c>
      <c r="P121" s="39"/>
      <c r="R121" s="41"/>
    </row>
    <row r="122" spans="1:251">
      <c r="A122" s="39"/>
      <c r="B122" s="39"/>
      <c r="C122" s="39"/>
      <c r="P122" s="39"/>
      <c r="R122" t="s">
        <v>251</v>
      </c>
    </row>
    <row r="123" spans="1:251">
      <c r="A123" s="39"/>
      <c r="B123" s="39"/>
      <c r="C123" s="39"/>
      <c r="P123" s="39"/>
    </row>
    <row r="124" spans="1:251">
      <c r="A124" s="39"/>
      <c r="B124" s="39"/>
      <c r="C124" s="39"/>
      <c r="P124" s="39"/>
      <c r="R124" s="43"/>
      <c r="S124" s="44">
        <v>2024</v>
      </c>
      <c r="T124" s="44">
        <v>2025</v>
      </c>
      <c r="U124" s="44">
        <v>2026</v>
      </c>
      <c r="V124" s="44">
        <v>2027</v>
      </c>
      <c r="W124" s="44">
        <v>2028</v>
      </c>
      <c r="X124" s="44">
        <v>2029</v>
      </c>
    </row>
    <row r="125" spans="1:251">
      <c r="A125" s="39"/>
      <c r="B125" s="39"/>
      <c r="C125" s="39"/>
      <c r="P125" s="39"/>
      <c r="R125" s="45" t="s">
        <v>194</v>
      </c>
      <c r="S125" s="17">
        <v>45.227410264999996</v>
      </c>
      <c r="T125" s="17">
        <v>46.252257661000002</v>
      </c>
      <c r="U125" s="17">
        <v>46.034152622000001</v>
      </c>
      <c r="V125" s="17">
        <v>45.453646847999998</v>
      </c>
      <c r="W125" s="17">
        <v>44.328823958000001</v>
      </c>
      <c r="X125" s="17">
        <v>43.048125556999999</v>
      </c>
    </row>
    <row r="126" spans="1:251">
      <c r="A126" s="39"/>
      <c r="B126" s="39"/>
      <c r="C126" s="39"/>
      <c r="P126" s="39"/>
      <c r="R126" s="45" t="s">
        <v>195</v>
      </c>
      <c r="S126" s="17">
        <v>30.110916521</v>
      </c>
      <c r="T126" s="17">
        <v>30.758273676000002</v>
      </c>
      <c r="U126" s="17">
        <v>30.645888438</v>
      </c>
      <c r="V126" s="17">
        <v>30.324285060999998</v>
      </c>
      <c r="W126" s="17">
        <v>29.680640198000003</v>
      </c>
      <c r="X126" s="17">
        <v>28.944934594999999</v>
      </c>
    </row>
    <row r="127" spans="1:251">
      <c r="A127" s="39"/>
      <c r="B127" s="39"/>
      <c r="C127" s="39"/>
      <c r="P127" s="39"/>
      <c r="R127" s="45" t="s">
        <v>252</v>
      </c>
      <c r="S127" s="17">
        <v>62.722975744000003</v>
      </c>
      <c r="T127" s="17">
        <v>64.129434082000003</v>
      </c>
      <c r="U127" s="17">
        <v>63.789718269999995</v>
      </c>
      <c r="V127" s="17">
        <v>63.061755003999998</v>
      </c>
      <c r="W127" s="17">
        <v>62.972302922000004</v>
      </c>
      <c r="X127" s="17">
        <v>63.477955555000001</v>
      </c>
    </row>
    <row r="128" spans="1:251">
      <c r="A128" s="39"/>
      <c r="B128" s="39"/>
      <c r="C128" s="39"/>
      <c r="P128" s="39"/>
      <c r="R128" s="45" t="s">
        <v>253</v>
      </c>
      <c r="S128" s="17">
        <v>33.580097127000002</v>
      </c>
      <c r="T128" s="17">
        <v>34.328085421999994</v>
      </c>
      <c r="U128" s="17">
        <v>34.147542733000002</v>
      </c>
      <c r="V128" s="17">
        <v>33.728354107999998</v>
      </c>
      <c r="W128" s="17">
        <v>32.920167604</v>
      </c>
      <c r="X128" s="17">
        <v>31.975322741999999</v>
      </c>
    </row>
    <row r="129" spans="1:24">
      <c r="A129" s="39"/>
      <c r="B129" s="39"/>
      <c r="C129" s="39"/>
      <c r="P129" s="39"/>
      <c r="R129" s="45" t="s">
        <v>198</v>
      </c>
      <c r="S129" s="17">
        <v>55.003666160000002</v>
      </c>
      <c r="T129" s="17">
        <v>56.00992651</v>
      </c>
      <c r="U129" s="17">
        <v>55.623097236</v>
      </c>
      <c r="V129" s="17">
        <v>54.944829988999999</v>
      </c>
      <c r="W129" s="17">
        <v>53.629748042999999</v>
      </c>
      <c r="X129" s="17">
        <v>52.162005419000003</v>
      </c>
    </row>
    <row r="130" spans="1:24">
      <c r="A130" s="39"/>
      <c r="B130" s="39"/>
      <c r="C130" s="39"/>
      <c r="P130" s="39"/>
      <c r="R130" s="45" t="s">
        <v>199</v>
      </c>
      <c r="S130" s="17">
        <v>41.710401151999996</v>
      </c>
      <c r="T130" s="17">
        <v>42.737426762000005</v>
      </c>
      <c r="U130" s="17">
        <v>42.418664840999995</v>
      </c>
      <c r="V130" s="17">
        <v>41.839575304999997</v>
      </c>
      <c r="W130" s="17">
        <v>40.878409151</v>
      </c>
      <c r="X130" s="17">
        <v>39.837900738999998</v>
      </c>
    </row>
    <row r="131" spans="1:24">
      <c r="A131" s="39"/>
      <c r="B131" s="39"/>
      <c r="C131" s="39"/>
      <c r="P131" s="39"/>
      <c r="R131" s="45" t="s">
        <v>200</v>
      </c>
      <c r="S131" s="17">
        <v>5.9947900085999999</v>
      </c>
      <c r="T131" s="17">
        <v>6.0963145167000006</v>
      </c>
      <c r="U131" s="17">
        <v>6.0817323491000002</v>
      </c>
      <c r="V131" s="17">
        <v>6.0214166587999998</v>
      </c>
      <c r="W131" s="17">
        <v>5.8879093771999997</v>
      </c>
      <c r="X131" s="17">
        <v>5.7500895615999994</v>
      </c>
    </row>
    <row r="132" spans="1:24">
      <c r="A132" s="39"/>
      <c r="B132" s="39"/>
      <c r="C132" s="39"/>
      <c r="P132" s="39"/>
      <c r="R132" s="45" t="s">
        <v>201</v>
      </c>
      <c r="S132" s="17">
        <v>20.377577635000002</v>
      </c>
      <c r="T132" s="17">
        <v>21.558685474000001</v>
      </c>
      <c r="U132" s="17">
        <v>21.290377973999998</v>
      </c>
      <c r="V132" s="17">
        <v>20.643219084000002</v>
      </c>
      <c r="W132" s="17">
        <v>20.197938957999998</v>
      </c>
      <c r="X132" s="17">
        <v>19.680091393999998</v>
      </c>
    </row>
    <row r="133" spans="1:24">
      <c r="A133" s="39"/>
      <c r="B133" s="39"/>
      <c r="C133" s="39"/>
      <c r="P133" s="39"/>
      <c r="R133" s="45" t="s">
        <v>202</v>
      </c>
      <c r="S133" s="17">
        <v>39.426597194000003</v>
      </c>
      <c r="T133" s="17">
        <v>40.462604497000001</v>
      </c>
      <c r="U133" s="17">
        <v>40.352243551999997</v>
      </c>
      <c r="V133" s="17">
        <v>39.852576268999997</v>
      </c>
      <c r="W133" s="17">
        <v>38.859807605</v>
      </c>
      <c r="X133" s="17">
        <v>37.721358584000001</v>
      </c>
    </row>
    <row r="134" spans="1:24">
      <c r="A134" s="39"/>
      <c r="B134" s="39"/>
      <c r="C134" s="39"/>
      <c r="P134" s="39"/>
      <c r="R134" s="45" t="s">
        <v>203</v>
      </c>
      <c r="S134" s="17">
        <v>48.022241577000003</v>
      </c>
      <c r="T134" s="17">
        <v>49.255405625000002</v>
      </c>
      <c r="U134" s="17">
        <v>48.902760472000004</v>
      </c>
      <c r="V134" s="17">
        <v>48.218239812</v>
      </c>
      <c r="W134" s="17">
        <v>47.100732881999996</v>
      </c>
      <c r="X134" s="17">
        <v>45.896988404000005</v>
      </c>
    </row>
    <row r="135" spans="1:24">
      <c r="A135" s="39"/>
      <c r="B135" s="39"/>
      <c r="C135" s="39"/>
      <c r="P135" s="39"/>
      <c r="R135" s="45" t="s">
        <v>254</v>
      </c>
      <c r="S135" s="17">
        <v>51.073288206000001</v>
      </c>
      <c r="T135" s="17">
        <v>52.118719654000003</v>
      </c>
      <c r="U135" s="17">
        <v>51.533806206000001</v>
      </c>
      <c r="V135" s="17">
        <v>50.578430305000005</v>
      </c>
      <c r="W135" s="17">
        <v>49.278215343000006</v>
      </c>
      <c r="X135" s="17">
        <v>47.794534833999997</v>
      </c>
    </row>
    <row r="136" spans="1:24">
      <c r="A136" s="39"/>
      <c r="B136" s="39"/>
      <c r="C136" s="39"/>
      <c r="P136" s="39"/>
      <c r="R136" s="45" t="s">
        <v>205</v>
      </c>
      <c r="S136" s="17">
        <v>37.520342838999994</v>
      </c>
      <c r="T136" s="17">
        <v>38.896531688000003</v>
      </c>
      <c r="U136" s="17">
        <v>39.111231936999999</v>
      </c>
      <c r="V136" s="17">
        <v>38.658880403000005</v>
      </c>
      <c r="W136" s="17">
        <v>37.836374275000004</v>
      </c>
      <c r="X136" s="17">
        <v>36.932689891999999</v>
      </c>
    </row>
    <row r="137" spans="1:24">
      <c r="A137" s="39"/>
      <c r="B137" s="39"/>
      <c r="C137" s="39"/>
      <c r="P137" s="39"/>
      <c r="R137" s="45" t="s">
        <v>255</v>
      </c>
      <c r="S137" s="17">
        <v>27.502640894999999</v>
      </c>
      <c r="T137" s="17">
        <v>28.192917015999999</v>
      </c>
      <c r="U137" s="17">
        <v>27.999999580000001</v>
      </c>
      <c r="V137" s="17">
        <v>27.627922241</v>
      </c>
      <c r="W137" s="17">
        <v>27.001519510999998</v>
      </c>
      <c r="X137" s="17">
        <v>26.337551999999999</v>
      </c>
    </row>
    <row r="138" spans="1:24">
      <c r="A138" s="39"/>
      <c r="B138" s="39"/>
      <c r="C138" s="39"/>
      <c r="P138" s="39"/>
      <c r="R138" s="46" t="s">
        <v>256</v>
      </c>
      <c r="S138" s="17">
        <v>498.27294532359997</v>
      </c>
      <c r="T138" s="17">
        <v>510.79658258370006</v>
      </c>
      <c r="U138" s="17">
        <v>507.93121621010005</v>
      </c>
      <c r="V138" s="17">
        <v>500.95313108779993</v>
      </c>
      <c r="W138" s="17">
        <v>490.57258982720003</v>
      </c>
      <c r="X138" s="17">
        <v>479.55954927659997</v>
      </c>
    </row>
    <row r="139" spans="1:24">
      <c r="A139" s="39"/>
      <c r="B139" s="39"/>
      <c r="C139" s="39"/>
      <c r="P139" s="39"/>
    </row>
    <row r="140" spans="1:24">
      <c r="A140" s="39"/>
      <c r="B140" s="39"/>
      <c r="C140" s="39"/>
      <c r="P140" s="39"/>
    </row>
    <row r="141" spans="1:24">
      <c r="A141" s="39"/>
      <c r="B141" s="39"/>
      <c r="C141" s="39"/>
      <c r="P141" s="39"/>
    </row>
    <row r="142" spans="1:24">
      <c r="A142" s="39"/>
      <c r="B142" s="39"/>
      <c r="C142" s="39"/>
      <c r="P142" s="39"/>
    </row>
    <row r="143" spans="1:24">
      <c r="A143" s="39"/>
      <c r="B143" s="39"/>
      <c r="C143" s="39"/>
      <c r="P143" s="39"/>
    </row>
    <row r="144" spans="1:24">
      <c r="A144" s="39"/>
      <c r="B144" s="39"/>
      <c r="C144" s="39"/>
      <c r="P144" s="39"/>
    </row>
    <row r="145" spans="1:251">
      <c r="A145" s="39"/>
      <c r="B145" s="39"/>
      <c r="C145" s="39"/>
      <c r="P145" s="39"/>
    </row>
    <row r="146" spans="1:251">
      <c r="A146" s="39"/>
      <c r="B146" s="39"/>
      <c r="C146" s="39"/>
      <c r="P146" s="39"/>
    </row>
    <row r="147" spans="1:251">
      <c r="A147" s="39"/>
      <c r="B147" s="39"/>
      <c r="C147" s="39"/>
      <c r="P147" s="39"/>
    </row>
    <row r="148" spans="1:251" customForma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c r="EO148" s="39"/>
      <c r="EP148" s="39"/>
      <c r="EQ148" s="39"/>
      <c r="ER148" s="39"/>
      <c r="ES148" s="39"/>
      <c r="ET148" s="39"/>
      <c r="EU148" s="39"/>
      <c r="EV148" s="39"/>
      <c r="EW148" s="39"/>
      <c r="EX148" s="39"/>
      <c r="EY148" s="39"/>
      <c r="EZ148" s="39"/>
      <c r="FA148" s="39"/>
      <c r="FB148" s="39"/>
      <c r="FC148" s="39"/>
      <c r="FD148" s="39"/>
      <c r="FE148" s="39"/>
      <c r="FF148" s="39"/>
      <c r="FG148" s="39"/>
      <c r="FH148" s="39"/>
      <c r="FI148" s="39"/>
      <c r="FJ148" s="39"/>
      <c r="FK148" s="39"/>
      <c r="FL148" s="39"/>
      <c r="FM148" s="39"/>
      <c r="FN148" s="39"/>
      <c r="FO148" s="39"/>
      <c r="FP148" s="39"/>
      <c r="FQ148" s="39"/>
      <c r="FR148" s="39"/>
      <c r="FS148" s="39"/>
      <c r="FT148" s="39"/>
      <c r="FU148" s="39"/>
      <c r="FV148" s="39"/>
      <c r="FW148" s="39"/>
      <c r="FX148" s="39"/>
      <c r="FY148" s="39"/>
      <c r="FZ148" s="39"/>
      <c r="GA148" s="39"/>
      <c r="GB148" s="39"/>
      <c r="GC148" s="39"/>
      <c r="GD148" s="39"/>
      <c r="GE148" s="39"/>
      <c r="GF148" s="39"/>
      <c r="GG148" s="39"/>
      <c r="GH148" s="39"/>
      <c r="GI148" s="39"/>
      <c r="GJ148" s="39"/>
      <c r="GK148" s="39"/>
      <c r="GL148" s="39"/>
      <c r="GM148" s="39"/>
      <c r="GN148" s="39"/>
      <c r="GO148" s="39"/>
      <c r="GP148" s="39"/>
      <c r="GQ148" s="39"/>
      <c r="GR148" s="39"/>
      <c r="GS148" s="39"/>
      <c r="GT148" s="39"/>
      <c r="GU148" s="39"/>
      <c r="GV148" s="39"/>
      <c r="GW148" s="39"/>
      <c r="GX148" s="39"/>
      <c r="GY148" s="39"/>
      <c r="GZ148" s="39"/>
      <c r="HA148" s="39"/>
      <c r="HB148" s="39"/>
      <c r="HC148" s="39"/>
      <c r="HD148" s="39"/>
      <c r="HE148" s="39"/>
      <c r="HF148" s="39"/>
      <c r="HG148" s="39"/>
      <c r="HH148" s="39"/>
      <c r="HI148" s="39"/>
      <c r="HJ148" s="39"/>
      <c r="HK148" s="39"/>
      <c r="HL148" s="39"/>
      <c r="HM148" s="39"/>
      <c r="HN148" s="39"/>
      <c r="HO148" s="39"/>
      <c r="HP148" s="39"/>
      <c r="HQ148" s="39"/>
      <c r="HR148" s="39"/>
      <c r="HS148" s="39"/>
      <c r="HT148" s="39"/>
      <c r="HU148" s="39"/>
      <c r="HV148" s="39"/>
      <c r="HW148" s="39"/>
      <c r="HX148" s="39"/>
      <c r="HY148" s="39"/>
      <c r="HZ148" s="39"/>
      <c r="IA148" s="39"/>
      <c r="IB148" s="39"/>
      <c r="IC148" s="39"/>
      <c r="ID148" s="39"/>
      <c r="IE148" s="39"/>
      <c r="IF148" s="39"/>
      <c r="IG148" s="39"/>
      <c r="IH148" s="39"/>
      <c r="II148" s="39"/>
      <c r="IJ148" s="39"/>
      <c r="IK148" s="39"/>
      <c r="IL148" s="39"/>
      <c r="IM148" s="39"/>
      <c r="IN148" s="39"/>
      <c r="IO148" s="39"/>
      <c r="IP148" s="39"/>
      <c r="IQ148" s="39"/>
    </row>
  </sheetData>
  <conditionalFormatting sqref="S291:W293">
    <cfRule type="cellIs" dxfId="6" priority="2" stopIfTrue="1" operator="lessThanOrEqual">
      <formula>0</formula>
    </cfRule>
  </conditionalFormatting>
  <conditionalFormatting sqref="S175:AJ177 S233:AJ235 S262:AJ264">
    <cfRule type="cellIs" dxfId="5" priority="3" stopIfTrue="1" operator="lessThanOrEqual">
      <formula>0</formula>
    </cfRule>
  </conditionalFormatting>
  <conditionalFormatting sqref="S204:AJ206">
    <cfRule type="cellIs" dxfId="4" priority="1" stopIfTrue="1" operator="lessThanOrEqual">
      <formula>0</formula>
    </cfRule>
  </conditionalFormatting>
  <pageMargins left="0.75" right="0.75" top="1" bottom="1" header="0.5" footer="0.5"/>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AFB2A-38FE-4D60-9EC6-E6B8F28D7EE6}">
  <dimension ref="A1:BK111"/>
  <sheetViews>
    <sheetView zoomScale="85" zoomScaleNormal="85" workbookViewId="0"/>
  </sheetViews>
  <sheetFormatPr defaultColWidth="10.140625" defaultRowHeight="15" customHeight="1"/>
  <cols>
    <col min="1" max="12" width="10.140625" style="68"/>
    <col min="13" max="13" width="21.5703125" style="68" customWidth="1"/>
    <col min="14" max="16384" width="10.140625" style="68"/>
  </cols>
  <sheetData>
    <row r="1" spans="1:63" s="1" customFormat="1" ht="15" customHeight="1">
      <c r="A1" s="9" t="s">
        <v>258</v>
      </c>
    </row>
    <row r="2" spans="1:63" s="19" customFormat="1" ht="20.25" customHeight="1">
      <c r="A2" s="249"/>
      <c r="B2" s="249"/>
      <c r="C2" s="249"/>
      <c r="D2" s="249"/>
    </row>
    <row r="3" spans="1:63" ht="15" customHeight="1">
      <c r="A3"/>
    </row>
    <row r="4" spans="1:63" ht="15.75">
      <c r="A4" s="78"/>
    </row>
    <row r="5" spans="1:63" ht="18.75" customHeight="1">
      <c r="A5" s="79"/>
    </row>
    <row r="6" spans="1:63" ht="15.75">
      <c r="A6" s="80" t="s">
        <v>259</v>
      </c>
    </row>
    <row r="7" spans="1:63" ht="15" customHeight="1">
      <c r="M7" s="81" t="s">
        <v>260</v>
      </c>
      <c r="N7" s="82" t="s">
        <v>261</v>
      </c>
      <c r="O7" s="82" t="s">
        <v>262</v>
      </c>
      <c r="P7" s="82" t="s">
        <v>263</v>
      </c>
      <c r="Q7" s="82" t="s">
        <v>264</v>
      </c>
      <c r="R7" s="82" t="s">
        <v>265</v>
      </c>
      <c r="S7" s="82" t="s">
        <v>266</v>
      </c>
      <c r="T7" s="82" t="s">
        <v>267</v>
      </c>
      <c r="U7" s="82" t="s">
        <v>268</v>
      </c>
      <c r="V7" s="82" t="s">
        <v>269</v>
      </c>
      <c r="W7" s="82" t="s">
        <v>270</v>
      </c>
      <c r="X7" s="82" t="s">
        <v>271</v>
      </c>
      <c r="Y7" s="82" t="s">
        <v>272</v>
      </c>
      <c r="Z7" s="82" t="s">
        <v>273</v>
      </c>
      <c r="AA7" s="82" t="s">
        <v>274</v>
      </c>
      <c r="AB7" s="82" t="s">
        <v>275</v>
      </c>
      <c r="AC7" s="82">
        <v>2015</v>
      </c>
      <c r="AD7" s="82">
        <v>2016</v>
      </c>
      <c r="AE7" s="82">
        <v>2017</v>
      </c>
      <c r="AF7" s="82">
        <v>2018</v>
      </c>
      <c r="AG7" s="83">
        <v>2019</v>
      </c>
      <c r="AH7" s="83">
        <v>2020</v>
      </c>
      <c r="AI7" s="83">
        <v>2021</v>
      </c>
      <c r="AJ7" s="83">
        <v>2022</v>
      </c>
      <c r="AK7" s="83">
        <v>2023</v>
      </c>
      <c r="AL7" s="83">
        <v>2024</v>
      </c>
      <c r="AM7" s="83">
        <v>2025</v>
      </c>
      <c r="AN7" s="83">
        <v>2026</v>
      </c>
      <c r="AO7" s="83">
        <v>2027</v>
      </c>
      <c r="AP7" s="83">
        <v>2028</v>
      </c>
      <c r="AQ7" s="83">
        <v>2029</v>
      </c>
      <c r="AR7" s="83">
        <v>2030</v>
      </c>
      <c r="AS7" s="83">
        <v>2031</v>
      </c>
      <c r="AT7" s="83">
        <v>2032</v>
      </c>
      <c r="AU7" s="83">
        <v>2033</v>
      </c>
      <c r="AV7" s="83">
        <v>2034</v>
      </c>
      <c r="AW7" s="83">
        <v>2035</v>
      </c>
    </row>
    <row r="8" spans="1:63" ht="15" customHeight="1">
      <c r="M8" s="84" t="s">
        <v>276</v>
      </c>
      <c r="N8" s="85">
        <v>94.816000000000003</v>
      </c>
      <c r="O8" s="85">
        <v>95.234999999999999</v>
      </c>
      <c r="P8" s="85">
        <v>92.441999999999993</v>
      </c>
      <c r="Q8" s="85">
        <v>93.799000000000007</v>
      </c>
      <c r="R8" s="85">
        <v>90.501999999999995</v>
      </c>
      <c r="S8" s="85">
        <v>82.179000000000002</v>
      </c>
      <c r="T8" s="85">
        <v>74.906999999999996</v>
      </c>
      <c r="U8" s="85">
        <v>66.838999999999999</v>
      </c>
      <c r="V8" s="85">
        <v>63.444000000000003</v>
      </c>
      <c r="W8" s="85">
        <v>54.758000000000003</v>
      </c>
      <c r="X8" s="85">
        <v>52.106999999999999</v>
      </c>
      <c r="Y8" s="85">
        <v>40.012999999999998</v>
      </c>
      <c r="Z8" s="85">
        <v>33.228000000000002</v>
      </c>
      <c r="AA8" s="85">
        <v>32</v>
      </c>
      <c r="AB8" s="85">
        <v>31</v>
      </c>
      <c r="AC8" s="85">
        <v>33</v>
      </c>
      <c r="AD8" s="85">
        <v>34.754460049934494</v>
      </c>
      <c r="AE8" s="85">
        <v>38.099458945035728</v>
      </c>
      <c r="AF8" s="85">
        <v>36.090128400000019</v>
      </c>
      <c r="AG8" s="85">
        <v>34</v>
      </c>
      <c r="AH8" s="85">
        <v>33.586330000000004</v>
      </c>
      <c r="AI8" s="85">
        <v>29.336979999999997</v>
      </c>
      <c r="AJ8" s="85">
        <v>34.979960000000027</v>
      </c>
      <c r="AK8" s="85">
        <v>33.813272727272732</v>
      </c>
      <c r="AL8" s="86">
        <v>32.83</v>
      </c>
      <c r="AM8" s="86">
        <v>30.25</v>
      </c>
      <c r="AN8" s="86">
        <v>27.11</v>
      </c>
      <c r="AO8" s="86">
        <v>24.52</v>
      </c>
      <c r="AP8" s="86">
        <v>22.02</v>
      </c>
      <c r="AQ8" s="86">
        <v>19.73</v>
      </c>
      <c r="AR8" s="86">
        <v>17.739999999999998</v>
      </c>
      <c r="AS8" s="86">
        <v>15.82</v>
      </c>
      <c r="AT8" s="86">
        <v>14.14</v>
      </c>
      <c r="AU8" s="86">
        <v>12.73</v>
      </c>
      <c r="AV8" s="86">
        <v>11.43</v>
      </c>
      <c r="AW8" s="86">
        <v>10.23</v>
      </c>
    </row>
    <row r="9" spans="1:63" ht="15" customHeight="1">
      <c r="M9" s="84" t="s">
        <v>277</v>
      </c>
      <c r="N9" s="85">
        <v>0</v>
      </c>
      <c r="O9" s="85">
        <v>0</v>
      </c>
      <c r="P9" s="85">
        <v>0</v>
      </c>
      <c r="Q9" s="85">
        <v>0</v>
      </c>
      <c r="R9" s="85">
        <v>0</v>
      </c>
      <c r="S9" s="85">
        <v>0</v>
      </c>
      <c r="T9" s="85">
        <v>0</v>
      </c>
      <c r="U9" s="85">
        <v>0</v>
      </c>
      <c r="V9" s="85">
        <v>0</v>
      </c>
      <c r="W9" s="85">
        <v>0</v>
      </c>
      <c r="X9" s="85">
        <v>0</v>
      </c>
      <c r="Y9" s="85">
        <v>0</v>
      </c>
      <c r="Z9" s="85">
        <v>0</v>
      </c>
      <c r="AA9" s="85">
        <v>0</v>
      </c>
      <c r="AB9" s="85">
        <v>0</v>
      </c>
      <c r="AC9" s="85">
        <v>0</v>
      </c>
      <c r="AD9" s="85">
        <v>0</v>
      </c>
      <c r="AE9" s="85">
        <v>0</v>
      </c>
      <c r="AF9" s="85">
        <v>0</v>
      </c>
      <c r="AG9" s="85">
        <v>0</v>
      </c>
      <c r="AH9" s="85">
        <v>0</v>
      </c>
      <c r="AI9" s="85">
        <v>0</v>
      </c>
      <c r="AJ9" s="85">
        <v>0</v>
      </c>
      <c r="AK9" s="85">
        <v>0</v>
      </c>
      <c r="AL9" s="86">
        <v>0</v>
      </c>
      <c r="AM9" s="86">
        <v>0</v>
      </c>
      <c r="AN9" s="86">
        <v>0</v>
      </c>
      <c r="AO9" s="86">
        <v>0</v>
      </c>
      <c r="AP9" s="86">
        <v>0</v>
      </c>
      <c r="AQ9" s="86">
        <v>0</v>
      </c>
      <c r="AR9" s="86">
        <v>0</v>
      </c>
      <c r="AS9" s="86">
        <v>0</v>
      </c>
      <c r="AT9" s="86">
        <v>0</v>
      </c>
      <c r="AU9" s="86">
        <v>0</v>
      </c>
      <c r="AV9" s="86">
        <v>0</v>
      </c>
      <c r="AW9" s="86">
        <v>0</v>
      </c>
      <c r="BK9" s="87"/>
    </row>
    <row r="10" spans="1:63" ht="15" customHeight="1">
      <c r="M10" s="84" t="s">
        <v>278</v>
      </c>
      <c r="N10" s="85">
        <v>0</v>
      </c>
      <c r="O10" s="85">
        <v>0</v>
      </c>
      <c r="P10" s="85">
        <v>0</v>
      </c>
      <c r="Q10" s="85">
        <v>0</v>
      </c>
      <c r="R10" s="85">
        <v>0</v>
      </c>
      <c r="S10" s="85">
        <v>0</v>
      </c>
      <c r="T10" s="85">
        <v>0</v>
      </c>
      <c r="U10" s="85">
        <v>0</v>
      </c>
      <c r="V10" s="85">
        <v>0</v>
      </c>
      <c r="W10" s="85">
        <v>0</v>
      </c>
      <c r="X10" s="85">
        <v>0</v>
      </c>
      <c r="Y10" s="85">
        <v>0</v>
      </c>
      <c r="Z10" s="85">
        <v>0</v>
      </c>
      <c r="AA10" s="85">
        <v>0</v>
      </c>
      <c r="AB10" s="85">
        <v>0</v>
      </c>
      <c r="AC10" s="85">
        <v>0</v>
      </c>
      <c r="AD10" s="85">
        <v>0.2</v>
      </c>
      <c r="AE10" s="85">
        <v>0.25</v>
      </c>
      <c r="AF10" s="85">
        <v>0</v>
      </c>
      <c r="AG10" s="85">
        <v>0</v>
      </c>
      <c r="AH10" s="85">
        <v>0.301676</v>
      </c>
      <c r="AI10" s="85">
        <v>0.30496000000000001</v>
      </c>
      <c r="AJ10" s="85">
        <v>0.30633999999999995</v>
      </c>
      <c r="AK10" s="85">
        <v>0.61799999999999999</v>
      </c>
      <c r="AL10" s="86">
        <v>0.63</v>
      </c>
      <c r="AM10" s="86">
        <v>0.64</v>
      </c>
      <c r="AN10" s="86">
        <v>0.66</v>
      </c>
      <c r="AO10" s="86">
        <v>0.68</v>
      </c>
      <c r="AP10" s="86">
        <v>0.69</v>
      </c>
      <c r="AQ10" s="86">
        <v>0.71</v>
      </c>
      <c r="AR10" s="86">
        <v>0.73</v>
      </c>
      <c r="AS10" s="86">
        <v>0.68</v>
      </c>
      <c r="AT10" s="86">
        <v>0.62</v>
      </c>
      <c r="AU10" s="86">
        <v>0.56999999999999995</v>
      </c>
      <c r="AV10" s="86">
        <v>0.52</v>
      </c>
      <c r="AW10" s="86">
        <v>0.47</v>
      </c>
    </row>
    <row r="11" spans="1:63" ht="15" customHeight="1">
      <c r="M11" s="84" t="s">
        <v>279</v>
      </c>
      <c r="N11" s="85">
        <v>1.2</v>
      </c>
      <c r="O11" s="85">
        <v>1.375</v>
      </c>
      <c r="P11" s="85">
        <v>3.4289999999999998</v>
      </c>
      <c r="Q11" s="85">
        <v>5.1609999999999996</v>
      </c>
      <c r="R11" s="85">
        <v>7.069</v>
      </c>
      <c r="S11" s="85">
        <v>9.2880000000000003</v>
      </c>
      <c r="T11" s="85">
        <v>13.113</v>
      </c>
      <c r="U11" s="85">
        <v>20.085000000000001</v>
      </c>
      <c r="V11" s="85">
        <v>26.189</v>
      </c>
      <c r="W11" s="85">
        <v>23.727</v>
      </c>
      <c r="X11" s="85">
        <v>25.356999999999999</v>
      </c>
      <c r="Y11" s="85">
        <v>21.864999999999998</v>
      </c>
      <c r="Z11" s="85">
        <v>27.858000000000001</v>
      </c>
      <c r="AA11" s="85">
        <v>29</v>
      </c>
      <c r="AB11" s="85">
        <v>25</v>
      </c>
      <c r="AC11" s="85">
        <v>29</v>
      </c>
      <c r="AD11" s="85">
        <v>32.272986723755473</v>
      </c>
      <c r="AE11" s="85">
        <v>35.213381343294635</v>
      </c>
      <c r="AF11" s="85">
        <v>33.518643600000004</v>
      </c>
      <c r="AG11" s="85">
        <v>28</v>
      </c>
      <c r="AH11" s="85">
        <v>26.410979999999991</v>
      </c>
      <c r="AI11" s="85">
        <v>31.748969999999982</v>
      </c>
      <c r="AJ11" s="85">
        <v>29.491479999999985</v>
      </c>
      <c r="AK11" s="85">
        <v>25.762</v>
      </c>
      <c r="AL11" s="86">
        <v>26.2</v>
      </c>
      <c r="AM11" s="86">
        <v>26.3</v>
      </c>
      <c r="AN11" s="86">
        <v>25.22</v>
      </c>
      <c r="AO11" s="86">
        <v>25.1</v>
      </c>
      <c r="AP11" s="86">
        <v>24.75</v>
      </c>
      <c r="AQ11" s="86">
        <v>24.92</v>
      </c>
      <c r="AR11" s="86">
        <v>24.98</v>
      </c>
      <c r="AS11" s="86">
        <v>23.51</v>
      </c>
      <c r="AT11" s="86">
        <v>20.25</v>
      </c>
      <c r="AU11" s="86">
        <v>18.329999999999998</v>
      </c>
      <c r="AV11" s="86">
        <v>16.850000000000001</v>
      </c>
      <c r="AW11" s="86">
        <v>14.76</v>
      </c>
    </row>
    <row r="12" spans="1:63" ht="15" customHeight="1">
      <c r="M12" s="84" t="s">
        <v>280</v>
      </c>
      <c r="N12" s="85">
        <v>0.26100000000000001</v>
      </c>
      <c r="O12" s="85">
        <v>0.36599999999999999</v>
      </c>
      <c r="P12" s="85">
        <v>0.61</v>
      </c>
      <c r="Q12" s="85">
        <v>0.59199999999999997</v>
      </c>
      <c r="R12" s="85">
        <v>2.3570000000000002</v>
      </c>
      <c r="S12" s="85">
        <v>2.2269999999999999</v>
      </c>
      <c r="T12" s="85">
        <v>3.6680000000000001</v>
      </c>
      <c r="U12" s="85">
        <v>7.6999999999999993</v>
      </c>
      <c r="V12" s="85">
        <v>9.5569999999999986</v>
      </c>
      <c r="W12" s="85">
        <v>7.2330000000000005</v>
      </c>
      <c r="X12" s="85">
        <v>9.5449999999999999</v>
      </c>
      <c r="Y12" s="85">
        <v>6.2640000000000002</v>
      </c>
      <c r="Z12" s="85">
        <v>8.0920000000000005</v>
      </c>
      <c r="AA12" s="85">
        <v>11</v>
      </c>
      <c r="AB12" s="85">
        <v>7</v>
      </c>
      <c r="AC12" s="85">
        <v>3.5</v>
      </c>
      <c r="AD12" s="85">
        <v>6</v>
      </c>
      <c r="AE12" s="85">
        <v>4.6758713309999971</v>
      </c>
      <c r="AF12" s="85">
        <v>6.1440480000000015</v>
      </c>
      <c r="AG12" s="85">
        <v>2</v>
      </c>
      <c r="AH12" s="85">
        <v>1.3292969999999993</v>
      </c>
      <c r="AI12" s="85">
        <v>4.121849000000001</v>
      </c>
      <c r="AJ12" s="85">
        <v>0.1577700000000001</v>
      </c>
      <c r="AK12" s="85">
        <v>3.5494554945549456E-2</v>
      </c>
      <c r="AL12" s="86">
        <v>0</v>
      </c>
      <c r="AM12" s="86">
        <v>0</v>
      </c>
      <c r="AN12" s="86">
        <v>0</v>
      </c>
      <c r="AO12" s="86">
        <v>0</v>
      </c>
      <c r="AP12" s="86">
        <v>0</v>
      </c>
      <c r="AQ12" s="86">
        <v>0</v>
      </c>
      <c r="AR12" s="86">
        <v>0</v>
      </c>
      <c r="AS12" s="86">
        <v>0</v>
      </c>
      <c r="AT12" s="86">
        <v>0</v>
      </c>
      <c r="AU12" s="86">
        <v>0</v>
      </c>
      <c r="AV12" s="86">
        <v>0</v>
      </c>
      <c r="AW12" s="86">
        <v>0</v>
      </c>
    </row>
    <row r="13" spans="1:63" ht="15" customHeight="1">
      <c r="M13" s="84" t="s">
        <v>67</v>
      </c>
      <c r="N13" s="88">
        <v>0</v>
      </c>
      <c r="O13" s="88">
        <v>0</v>
      </c>
      <c r="P13" s="88">
        <v>0</v>
      </c>
      <c r="Q13" s="88">
        <v>0</v>
      </c>
      <c r="R13" s="88">
        <v>0</v>
      </c>
      <c r="S13" s="88">
        <v>0</v>
      </c>
      <c r="T13" s="88">
        <v>0</v>
      </c>
      <c r="U13" s="88">
        <v>0</v>
      </c>
      <c r="V13" s="88">
        <v>0</v>
      </c>
      <c r="W13" s="88">
        <v>6.4050000000000002</v>
      </c>
      <c r="X13" s="88">
        <v>18.687999999999999</v>
      </c>
      <c r="Y13" s="88">
        <v>24.779</v>
      </c>
      <c r="Z13" s="88">
        <v>13.573</v>
      </c>
      <c r="AA13" s="88">
        <v>9</v>
      </c>
      <c r="AB13" s="88">
        <v>11</v>
      </c>
      <c r="AC13" s="88">
        <v>12.5</v>
      </c>
      <c r="AD13" s="88">
        <v>9.0488797600000002</v>
      </c>
      <c r="AE13" s="88">
        <v>5.2818590699999994</v>
      </c>
      <c r="AF13" s="88">
        <v>5.707937999999996</v>
      </c>
      <c r="AG13" s="88">
        <v>17</v>
      </c>
      <c r="AH13" s="88">
        <v>17.693948999999986</v>
      </c>
      <c r="AI13" s="88">
        <v>14.282296999999993</v>
      </c>
      <c r="AJ13" s="88">
        <v>24.735379999999992</v>
      </c>
      <c r="AK13" s="85">
        <v>19.077181818181817</v>
      </c>
      <c r="AL13" s="86">
        <v>3.65</v>
      </c>
      <c r="AM13" s="86">
        <v>3.65</v>
      </c>
      <c r="AN13" s="86">
        <v>3.65</v>
      </c>
      <c r="AO13" s="86">
        <v>3.65</v>
      </c>
      <c r="AP13" s="86">
        <v>3.65</v>
      </c>
      <c r="AQ13" s="86">
        <v>3.65</v>
      </c>
      <c r="AR13" s="86">
        <v>3.65</v>
      </c>
      <c r="AS13" s="86">
        <v>3.65</v>
      </c>
      <c r="AT13" s="86">
        <v>3.65</v>
      </c>
      <c r="AU13" s="86">
        <v>3.65</v>
      </c>
      <c r="AV13" s="86">
        <v>3.65</v>
      </c>
      <c r="AW13" s="86">
        <v>3.65</v>
      </c>
    </row>
    <row r="14" spans="1:63" ht="15" customHeight="1">
      <c r="M14" s="84" t="s">
        <v>281</v>
      </c>
      <c r="N14" s="88">
        <v>0</v>
      </c>
      <c r="O14" s="85">
        <v>0</v>
      </c>
      <c r="P14" s="85">
        <v>0</v>
      </c>
      <c r="Q14" s="85">
        <v>0</v>
      </c>
      <c r="R14" s="85">
        <v>0</v>
      </c>
      <c r="S14" s="85">
        <v>0</v>
      </c>
      <c r="T14" s="85">
        <v>0</v>
      </c>
      <c r="U14" s="85">
        <v>0</v>
      </c>
      <c r="V14" s="85">
        <v>0</v>
      </c>
      <c r="W14" s="85">
        <v>0</v>
      </c>
      <c r="X14" s="85">
        <v>0</v>
      </c>
      <c r="Y14" s="85">
        <v>0</v>
      </c>
      <c r="Z14" s="85">
        <v>0</v>
      </c>
      <c r="AA14" s="85">
        <v>0</v>
      </c>
      <c r="AB14" s="85">
        <v>0</v>
      </c>
      <c r="AC14" s="85">
        <v>0</v>
      </c>
      <c r="AD14" s="85">
        <v>0</v>
      </c>
      <c r="AE14" s="85">
        <v>0</v>
      </c>
      <c r="AF14" s="85">
        <v>0</v>
      </c>
      <c r="AG14" s="85">
        <v>0</v>
      </c>
      <c r="AH14" s="85">
        <v>0</v>
      </c>
      <c r="AI14" s="85">
        <v>0</v>
      </c>
      <c r="AJ14" s="85">
        <v>0</v>
      </c>
      <c r="AK14" s="85">
        <v>0</v>
      </c>
      <c r="AL14" s="86">
        <v>1.45</v>
      </c>
      <c r="AM14" s="86">
        <v>4.57</v>
      </c>
      <c r="AN14" s="86">
        <v>7.2</v>
      </c>
      <c r="AO14" s="86">
        <v>9.52</v>
      </c>
      <c r="AP14" s="86">
        <v>12.93</v>
      </c>
      <c r="AQ14" s="86">
        <v>13.24</v>
      </c>
      <c r="AR14" s="86">
        <v>11.9</v>
      </c>
      <c r="AS14" s="86">
        <v>10.7</v>
      </c>
      <c r="AT14" s="86">
        <v>12.8</v>
      </c>
      <c r="AU14" s="86">
        <v>15.29</v>
      </c>
      <c r="AV14" s="86">
        <v>13.99</v>
      </c>
      <c r="AW14" s="86">
        <v>14.31</v>
      </c>
    </row>
    <row r="15" spans="1:63" ht="15" customHeight="1">
      <c r="M15" s="84" t="s">
        <v>15</v>
      </c>
      <c r="N15" s="88">
        <v>103.018</v>
      </c>
      <c r="O15" s="88">
        <v>105.02200000000001</v>
      </c>
      <c r="P15" s="88">
        <v>103.727</v>
      </c>
      <c r="Q15" s="88">
        <v>107.878</v>
      </c>
      <c r="R15" s="88">
        <v>103.91500000000001</v>
      </c>
      <c r="S15" s="88">
        <v>99.929000000000002</v>
      </c>
      <c r="T15" s="88">
        <v>97.686999999999998</v>
      </c>
      <c r="U15" s="88">
        <v>99.813999999999993</v>
      </c>
      <c r="V15" s="88">
        <v>104.295</v>
      </c>
      <c r="W15" s="88">
        <v>100.212</v>
      </c>
      <c r="X15" s="88">
        <v>112.572</v>
      </c>
      <c r="Y15" s="88">
        <v>96.215000000000003</v>
      </c>
      <c r="Z15" s="88">
        <v>87.846000000000004</v>
      </c>
      <c r="AA15" s="88">
        <v>81</v>
      </c>
      <c r="AB15" s="88">
        <v>74</v>
      </c>
      <c r="AC15" s="88">
        <v>78</v>
      </c>
      <c r="AD15" s="88">
        <v>87</v>
      </c>
      <c r="AE15" s="88">
        <v>87.946442020330352</v>
      </c>
      <c r="AF15" s="88">
        <v>84.842489999999984</v>
      </c>
      <c r="AG15" s="88">
        <v>82</v>
      </c>
      <c r="AH15" s="88">
        <v>79.322231999999985</v>
      </c>
      <c r="AI15" s="88">
        <v>79.79505599999996</v>
      </c>
      <c r="AJ15" s="88">
        <v>89.670929999999998</v>
      </c>
      <c r="AK15" s="88">
        <v>79.305949100400099</v>
      </c>
      <c r="AL15" s="89">
        <v>64.759999999999991</v>
      </c>
      <c r="AM15" s="89">
        <v>65.41</v>
      </c>
      <c r="AN15" s="89">
        <v>63.839999999999996</v>
      </c>
      <c r="AO15" s="89">
        <v>63.47</v>
      </c>
      <c r="AP15" s="89">
        <v>64.039999999999992</v>
      </c>
      <c r="AQ15" s="89">
        <v>62.25</v>
      </c>
      <c r="AR15" s="89">
        <v>59</v>
      </c>
      <c r="AS15" s="89">
        <v>54.36</v>
      </c>
      <c r="AT15" s="89">
        <v>51.459999999999994</v>
      </c>
      <c r="AU15" s="89">
        <v>50.57</v>
      </c>
      <c r="AV15" s="89">
        <v>46.440000000000005</v>
      </c>
      <c r="AW15" s="89">
        <v>43.42</v>
      </c>
    </row>
    <row r="16" spans="1:63" ht="15" customHeight="1">
      <c r="M16" s="84" t="s">
        <v>282</v>
      </c>
      <c r="N16" s="91">
        <v>1.418198761381506E-2</v>
      </c>
      <c r="O16" s="91">
        <v>1.6577479004399077E-2</v>
      </c>
      <c r="P16" s="91">
        <v>3.8938752687342731E-2</v>
      </c>
      <c r="Q16" s="91">
        <v>5.3328760266226655E-2</v>
      </c>
      <c r="R16" s="91">
        <v>9.0708752345667124E-2</v>
      </c>
      <c r="S16" s="91">
        <v>0.11523181458835774</v>
      </c>
      <c r="T16" s="91">
        <v>0.17178334885911123</v>
      </c>
      <c r="U16" s="91">
        <v>0.27836776404111652</v>
      </c>
      <c r="V16" s="91">
        <v>0.34273934512680371</v>
      </c>
      <c r="W16" s="91">
        <v>0.3728595377799066</v>
      </c>
      <c r="X16" s="91">
        <v>0.47605088299044168</v>
      </c>
      <c r="Y16" s="91">
        <v>0.54989346775450809</v>
      </c>
      <c r="Z16" s="91">
        <v>0.56374792250073991</v>
      </c>
      <c r="AA16" s="91">
        <v>0.60493827160493829</v>
      </c>
      <c r="AB16" s="91">
        <v>0.58108108108108103</v>
      </c>
      <c r="AC16" s="91">
        <v>0.57692307692307687</v>
      </c>
      <c r="AD16" s="91">
        <v>0.54392949981328131</v>
      </c>
      <c r="AE16" s="91">
        <v>0.51362068443715492</v>
      </c>
      <c r="AF16" s="91">
        <v>0.53476306034865329</v>
      </c>
      <c r="AG16" s="91">
        <v>0.57999999999999996</v>
      </c>
      <c r="AH16" s="91">
        <v>0.57278047849183056</v>
      </c>
      <c r="AI16" s="91">
        <v>0.62852410304718631</v>
      </c>
      <c r="AJ16" s="91">
        <v>0.60649120066001294</v>
      </c>
      <c r="AK16" s="91">
        <v>0.56584249835175326</v>
      </c>
      <c r="AL16" s="92">
        <v>0.48332303891290923</v>
      </c>
      <c r="AM16" s="92">
        <v>0.52774805075676501</v>
      </c>
      <c r="AN16" s="92">
        <v>0.56500626566416046</v>
      </c>
      <c r="AO16" s="92">
        <v>0.6029620293051835</v>
      </c>
      <c r="AP16" s="92">
        <v>0.64537788881948788</v>
      </c>
      <c r="AQ16" s="92">
        <v>0.67164658634538155</v>
      </c>
      <c r="AR16" s="92">
        <v>0.68694915254237288</v>
      </c>
      <c r="AS16" s="92">
        <v>0.69646799116997793</v>
      </c>
      <c r="AT16" s="92">
        <v>0.71317528177225042</v>
      </c>
      <c r="AU16" s="92">
        <v>0.73699822028870865</v>
      </c>
      <c r="AV16" s="92">
        <v>0.74267872523686473</v>
      </c>
      <c r="AW16" s="92">
        <v>0.75356978350990322</v>
      </c>
    </row>
    <row r="18" spans="1:17" ht="15" customHeight="1">
      <c r="M18" s="93" t="s">
        <v>283</v>
      </c>
    </row>
    <row r="19" spans="1:17" ht="15" customHeight="1">
      <c r="M19" s="93" t="s">
        <v>284</v>
      </c>
      <c r="N19" s="94"/>
      <c r="O19" s="94"/>
      <c r="P19" s="94"/>
      <c r="Q19" s="94"/>
    </row>
    <row r="32" spans="1:17" ht="15.75">
      <c r="A32" s="80" t="s">
        <v>285</v>
      </c>
      <c r="B32" s="95"/>
    </row>
    <row r="33" spans="1:49" ht="15" customHeight="1">
      <c r="A33" s="96"/>
      <c r="M33" s="97"/>
      <c r="N33" s="97"/>
      <c r="O33" s="97"/>
      <c r="P33" s="97"/>
      <c r="Q33" s="97"/>
      <c r="R33" s="97"/>
      <c r="S33" s="97"/>
      <c r="T33" s="97"/>
      <c r="U33" s="97"/>
      <c r="V33" s="97"/>
      <c r="W33" s="97"/>
      <c r="X33" s="97"/>
      <c r="Y33" s="97"/>
      <c r="Z33" s="97"/>
      <c r="AA33" s="97"/>
      <c r="AB33" s="97"/>
      <c r="AC33" s="97"/>
      <c r="AD33" s="97"/>
      <c r="AE33" s="97"/>
      <c r="AF33" s="98"/>
      <c r="AG33" s="97"/>
      <c r="AH33" s="97"/>
      <c r="AI33" s="97"/>
      <c r="AJ33" s="97"/>
      <c r="AK33" s="97"/>
      <c r="AL33" s="97"/>
      <c r="AM33" s="97"/>
      <c r="AN33" s="97"/>
      <c r="AO33" s="97"/>
      <c r="AP33" s="97"/>
      <c r="AQ33" s="97"/>
      <c r="AR33" s="97"/>
      <c r="AS33" s="97"/>
      <c r="AT33" s="97"/>
      <c r="AU33" s="97"/>
      <c r="AV33" s="97"/>
      <c r="AW33" s="97"/>
    </row>
    <row r="34" spans="1:49" ht="15" customHeight="1">
      <c r="M34" s="81" t="s">
        <v>260</v>
      </c>
      <c r="N34" s="82" t="s">
        <v>261</v>
      </c>
      <c r="O34" s="82" t="s">
        <v>262</v>
      </c>
      <c r="P34" s="82" t="s">
        <v>263</v>
      </c>
      <c r="Q34" s="82" t="s">
        <v>264</v>
      </c>
      <c r="R34" s="82" t="s">
        <v>265</v>
      </c>
      <c r="S34" s="82" t="s">
        <v>266</v>
      </c>
      <c r="T34" s="82" t="s">
        <v>267</v>
      </c>
      <c r="U34" s="82" t="s">
        <v>268</v>
      </c>
      <c r="V34" s="82" t="s">
        <v>269</v>
      </c>
      <c r="W34" s="82" t="s">
        <v>270</v>
      </c>
      <c r="X34" s="82" t="s">
        <v>271</v>
      </c>
      <c r="Y34" s="82" t="s">
        <v>272</v>
      </c>
      <c r="Z34" s="82" t="s">
        <v>273</v>
      </c>
      <c r="AA34" s="82" t="s">
        <v>274</v>
      </c>
      <c r="AB34" s="82" t="s">
        <v>275</v>
      </c>
      <c r="AC34" s="82">
        <v>2015</v>
      </c>
      <c r="AD34" s="82">
        <v>2016</v>
      </c>
      <c r="AE34" s="82">
        <v>2017</v>
      </c>
      <c r="AF34" s="82">
        <v>2018</v>
      </c>
      <c r="AG34" s="83">
        <v>2019</v>
      </c>
      <c r="AH34" s="83">
        <v>2020</v>
      </c>
      <c r="AI34" s="83">
        <v>2021</v>
      </c>
      <c r="AJ34" s="83">
        <v>2022</v>
      </c>
      <c r="AK34" s="83">
        <v>2023</v>
      </c>
      <c r="AL34" s="83">
        <v>2024</v>
      </c>
      <c r="AM34" s="83">
        <v>2025</v>
      </c>
      <c r="AN34" s="83">
        <v>2026</v>
      </c>
      <c r="AO34" s="83">
        <v>2027</v>
      </c>
      <c r="AP34" s="83">
        <v>2028</v>
      </c>
      <c r="AQ34" s="83">
        <v>2029</v>
      </c>
      <c r="AR34" s="83">
        <v>2030</v>
      </c>
      <c r="AS34" s="83">
        <v>2031</v>
      </c>
      <c r="AT34" s="83">
        <v>2032</v>
      </c>
      <c r="AU34" s="83">
        <v>2033</v>
      </c>
      <c r="AV34" s="83">
        <v>2034</v>
      </c>
      <c r="AW34" s="83">
        <v>2035</v>
      </c>
    </row>
    <row r="35" spans="1:49" ht="15" customHeight="1">
      <c r="M35" s="84" t="s">
        <v>276</v>
      </c>
      <c r="N35" s="85">
        <v>94.816000000000003</v>
      </c>
      <c r="O35" s="85">
        <v>95.234999999999999</v>
      </c>
      <c r="P35" s="85">
        <v>92.441999999999993</v>
      </c>
      <c r="Q35" s="85">
        <v>93.799000000000007</v>
      </c>
      <c r="R35" s="85">
        <v>90.501999999999995</v>
      </c>
      <c r="S35" s="85">
        <v>82.179000000000002</v>
      </c>
      <c r="T35" s="85">
        <v>74.906999999999996</v>
      </c>
      <c r="U35" s="85">
        <v>66.838999999999999</v>
      </c>
      <c r="V35" s="85">
        <v>63.444000000000003</v>
      </c>
      <c r="W35" s="85">
        <v>54.758000000000003</v>
      </c>
      <c r="X35" s="85">
        <v>52.106999999999999</v>
      </c>
      <c r="Y35" s="85">
        <v>40.012999999999998</v>
      </c>
      <c r="Z35" s="85">
        <v>33.228000000000002</v>
      </c>
      <c r="AA35" s="85">
        <v>32</v>
      </c>
      <c r="AB35" s="85">
        <v>31</v>
      </c>
      <c r="AC35" s="85">
        <v>33</v>
      </c>
      <c r="AD35" s="85">
        <v>34.754460049934494</v>
      </c>
      <c r="AE35" s="85">
        <v>38.099458945035728</v>
      </c>
      <c r="AF35" s="85">
        <v>36.090128400000019</v>
      </c>
      <c r="AG35" s="85">
        <v>34</v>
      </c>
      <c r="AH35" s="85">
        <v>36</v>
      </c>
      <c r="AI35" s="85">
        <v>36</v>
      </c>
      <c r="AJ35" s="85">
        <v>34.979960000000027</v>
      </c>
      <c r="AK35" s="85">
        <v>33.813272727272732</v>
      </c>
      <c r="AL35" s="86">
        <v>32.83</v>
      </c>
      <c r="AM35" s="86">
        <v>30.25</v>
      </c>
      <c r="AN35" s="86">
        <v>27.11</v>
      </c>
      <c r="AO35" s="86">
        <v>24.52</v>
      </c>
      <c r="AP35" s="86">
        <v>22.02</v>
      </c>
      <c r="AQ35" s="86">
        <v>19.73</v>
      </c>
      <c r="AR35" s="86">
        <v>17.739999999999998</v>
      </c>
      <c r="AS35" s="86">
        <v>15.82</v>
      </c>
      <c r="AT35" s="86">
        <v>14.14</v>
      </c>
      <c r="AU35" s="86">
        <v>12.73</v>
      </c>
      <c r="AV35" s="86">
        <v>11.43</v>
      </c>
      <c r="AW35" s="86">
        <v>10.23</v>
      </c>
    </row>
    <row r="36" spans="1:49" ht="15" customHeight="1">
      <c r="M36" s="84" t="s">
        <v>277</v>
      </c>
      <c r="N36" s="85">
        <v>0</v>
      </c>
      <c r="O36" s="85">
        <v>0</v>
      </c>
      <c r="P36" s="85">
        <v>0</v>
      </c>
      <c r="Q36" s="85">
        <v>0</v>
      </c>
      <c r="R36" s="85">
        <v>0</v>
      </c>
      <c r="S36" s="85">
        <v>0</v>
      </c>
      <c r="T36" s="85">
        <v>0</v>
      </c>
      <c r="U36" s="85">
        <v>0</v>
      </c>
      <c r="V36" s="85">
        <v>0</v>
      </c>
      <c r="W36" s="85">
        <v>0</v>
      </c>
      <c r="X36" s="85">
        <v>0</v>
      </c>
      <c r="Y36" s="85">
        <v>0</v>
      </c>
      <c r="Z36" s="85">
        <v>0</v>
      </c>
      <c r="AA36" s="85">
        <v>0</v>
      </c>
      <c r="AB36" s="85">
        <v>0</v>
      </c>
      <c r="AC36" s="85">
        <v>0</v>
      </c>
      <c r="AD36" s="85">
        <v>0</v>
      </c>
      <c r="AE36" s="85">
        <v>0</v>
      </c>
      <c r="AF36" s="85">
        <v>0</v>
      </c>
      <c r="AG36" s="85">
        <v>0</v>
      </c>
      <c r="AH36" s="85">
        <v>0</v>
      </c>
      <c r="AI36" s="85">
        <v>0</v>
      </c>
      <c r="AJ36" s="85">
        <v>0</v>
      </c>
      <c r="AK36" s="85">
        <v>0</v>
      </c>
      <c r="AL36" s="86">
        <v>0</v>
      </c>
      <c r="AM36" s="86">
        <v>0</v>
      </c>
      <c r="AN36" s="86">
        <v>0</v>
      </c>
      <c r="AO36" s="86">
        <v>0</v>
      </c>
      <c r="AP36" s="86">
        <v>0</v>
      </c>
      <c r="AQ36" s="86">
        <v>0</v>
      </c>
      <c r="AR36" s="86">
        <v>0</v>
      </c>
      <c r="AS36" s="86">
        <v>0</v>
      </c>
      <c r="AT36" s="86">
        <v>0</v>
      </c>
      <c r="AU36" s="86">
        <v>0</v>
      </c>
      <c r="AV36" s="86">
        <v>0</v>
      </c>
      <c r="AW36" s="86">
        <v>0</v>
      </c>
    </row>
    <row r="37" spans="1:49" ht="15" customHeight="1">
      <c r="M37" s="84" t="s">
        <v>278</v>
      </c>
      <c r="N37" s="85">
        <v>0</v>
      </c>
      <c r="O37" s="85">
        <v>0</v>
      </c>
      <c r="P37" s="85">
        <v>0</v>
      </c>
      <c r="Q37" s="85">
        <v>0</v>
      </c>
      <c r="R37" s="85">
        <v>0</v>
      </c>
      <c r="S37" s="85">
        <v>0</v>
      </c>
      <c r="T37" s="85">
        <v>0</v>
      </c>
      <c r="U37" s="85">
        <v>0</v>
      </c>
      <c r="V37" s="85">
        <v>0</v>
      </c>
      <c r="W37" s="85">
        <v>0</v>
      </c>
      <c r="X37" s="85">
        <v>0</v>
      </c>
      <c r="Y37" s="85">
        <v>0</v>
      </c>
      <c r="Z37" s="85">
        <v>0</v>
      </c>
      <c r="AA37" s="85">
        <v>0</v>
      </c>
      <c r="AB37" s="85">
        <v>0</v>
      </c>
      <c r="AC37" s="85">
        <v>0</v>
      </c>
      <c r="AD37" s="85">
        <v>0.2</v>
      </c>
      <c r="AE37" s="85">
        <v>0.25</v>
      </c>
      <c r="AF37" s="85">
        <v>0</v>
      </c>
      <c r="AG37" s="85">
        <v>0</v>
      </c>
      <c r="AH37" s="85">
        <v>0</v>
      </c>
      <c r="AI37" s="85">
        <v>1</v>
      </c>
      <c r="AJ37" s="85">
        <v>0.30633999999999995</v>
      </c>
      <c r="AK37" s="85">
        <v>0.61799999999999999</v>
      </c>
      <c r="AL37" s="86">
        <v>0.77</v>
      </c>
      <c r="AM37" s="86">
        <v>0.92</v>
      </c>
      <c r="AN37" s="86">
        <v>1.07</v>
      </c>
      <c r="AO37" s="86">
        <v>1.23</v>
      </c>
      <c r="AP37" s="86">
        <v>1.38</v>
      </c>
      <c r="AQ37" s="86">
        <v>1.54</v>
      </c>
      <c r="AR37" s="86">
        <v>1.69</v>
      </c>
      <c r="AS37" s="86">
        <v>1.65</v>
      </c>
      <c r="AT37" s="86">
        <v>1.56</v>
      </c>
      <c r="AU37" s="86">
        <v>1.54</v>
      </c>
      <c r="AV37" s="86">
        <v>1.49</v>
      </c>
      <c r="AW37" s="86">
        <v>1.28</v>
      </c>
    </row>
    <row r="38" spans="1:49" ht="15" customHeight="1">
      <c r="M38" s="84" t="s">
        <v>279</v>
      </c>
      <c r="N38" s="85">
        <v>1.2</v>
      </c>
      <c r="O38" s="85">
        <v>1.375</v>
      </c>
      <c r="P38" s="85">
        <v>3.4289999999999998</v>
      </c>
      <c r="Q38" s="85">
        <v>5.1609999999999996</v>
      </c>
      <c r="R38" s="85">
        <v>7.069</v>
      </c>
      <c r="S38" s="85">
        <v>9.2880000000000003</v>
      </c>
      <c r="T38" s="85">
        <v>13.113</v>
      </c>
      <c r="U38" s="85">
        <v>20.085000000000001</v>
      </c>
      <c r="V38" s="85">
        <v>26.189</v>
      </c>
      <c r="W38" s="85">
        <v>23.727</v>
      </c>
      <c r="X38" s="85">
        <v>25.356999999999999</v>
      </c>
      <c r="Y38" s="85">
        <v>21.864999999999998</v>
      </c>
      <c r="Z38" s="85">
        <v>27.858000000000001</v>
      </c>
      <c r="AA38" s="85">
        <v>29</v>
      </c>
      <c r="AB38" s="85">
        <v>25</v>
      </c>
      <c r="AC38" s="85">
        <v>29</v>
      </c>
      <c r="AD38" s="85">
        <v>32.272986723755473</v>
      </c>
      <c r="AE38" s="85">
        <v>35.213381343294635</v>
      </c>
      <c r="AF38" s="85">
        <v>33.518643600000004</v>
      </c>
      <c r="AG38" s="85">
        <v>28</v>
      </c>
      <c r="AH38" s="85">
        <v>28</v>
      </c>
      <c r="AI38" s="85">
        <v>29</v>
      </c>
      <c r="AJ38" s="85">
        <v>29.491479999999985</v>
      </c>
      <c r="AK38" s="85">
        <v>25.762</v>
      </c>
      <c r="AL38" s="86">
        <v>25.47</v>
      </c>
      <c r="AM38" s="86">
        <v>26.3</v>
      </c>
      <c r="AN38" s="86">
        <v>25.22</v>
      </c>
      <c r="AO38" s="86">
        <v>25.1</v>
      </c>
      <c r="AP38" s="86">
        <v>24.75</v>
      </c>
      <c r="AQ38" s="86">
        <v>24.92</v>
      </c>
      <c r="AR38" s="86">
        <v>24.98</v>
      </c>
      <c r="AS38" s="86">
        <v>23.51</v>
      </c>
      <c r="AT38" s="86">
        <v>20.25</v>
      </c>
      <c r="AU38" s="86">
        <v>18.329999999999998</v>
      </c>
      <c r="AV38" s="86">
        <v>16.850000000000001</v>
      </c>
      <c r="AW38" s="86">
        <v>14.76</v>
      </c>
    </row>
    <row r="39" spans="1:49" ht="15" customHeight="1">
      <c r="M39" s="84" t="s">
        <v>280</v>
      </c>
      <c r="N39" s="85">
        <v>0.26100000000000001</v>
      </c>
      <c r="O39" s="85">
        <v>0.36599999999999999</v>
      </c>
      <c r="P39" s="85">
        <v>0.61</v>
      </c>
      <c r="Q39" s="85">
        <v>0.59199999999999997</v>
      </c>
      <c r="R39" s="85">
        <v>2.3570000000000002</v>
      </c>
      <c r="S39" s="85">
        <v>2.2269999999999999</v>
      </c>
      <c r="T39" s="85">
        <v>3.6680000000000001</v>
      </c>
      <c r="U39" s="85">
        <v>7.6999999999999993</v>
      </c>
      <c r="V39" s="85">
        <v>9.5569999999999986</v>
      </c>
      <c r="W39" s="85">
        <v>7.2330000000000005</v>
      </c>
      <c r="X39" s="85">
        <v>9.5449999999999999</v>
      </c>
      <c r="Y39" s="85">
        <v>6.2640000000000002</v>
      </c>
      <c r="Z39" s="85">
        <v>8.0920000000000005</v>
      </c>
      <c r="AA39" s="85">
        <v>11</v>
      </c>
      <c r="AB39" s="85">
        <v>7</v>
      </c>
      <c r="AC39" s="85">
        <v>3.5</v>
      </c>
      <c r="AD39" s="85">
        <v>6</v>
      </c>
      <c r="AE39" s="85">
        <v>4.6758713309999971</v>
      </c>
      <c r="AF39" s="85">
        <v>6.1440480000000015</v>
      </c>
      <c r="AG39" s="85">
        <v>2</v>
      </c>
      <c r="AH39" s="85">
        <v>2</v>
      </c>
      <c r="AI39" s="85">
        <v>3</v>
      </c>
      <c r="AJ39" s="85">
        <v>0.1577700000000001</v>
      </c>
      <c r="AK39" s="85">
        <v>3.5494554945549456E-2</v>
      </c>
      <c r="AL39" s="86">
        <v>0</v>
      </c>
      <c r="AM39" s="86">
        <v>0</v>
      </c>
      <c r="AN39" s="86">
        <v>0</v>
      </c>
      <c r="AO39" s="86">
        <v>0</v>
      </c>
      <c r="AP39" s="86">
        <v>0</v>
      </c>
      <c r="AQ39" s="86">
        <v>0</v>
      </c>
      <c r="AR39" s="86">
        <v>0</v>
      </c>
      <c r="AS39" s="86">
        <v>0</v>
      </c>
      <c r="AT39" s="86">
        <v>0</v>
      </c>
      <c r="AU39" s="86">
        <v>0</v>
      </c>
      <c r="AV39" s="86">
        <v>0</v>
      </c>
      <c r="AW39" s="86">
        <v>0</v>
      </c>
    </row>
    <row r="40" spans="1:49" ht="15" customHeight="1">
      <c r="M40" s="84" t="s">
        <v>67</v>
      </c>
      <c r="N40" s="88">
        <v>0</v>
      </c>
      <c r="O40" s="88">
        <v>0</v>
      </c>
      <c r="P40" s="88">
        <v>0</v>
      </c>
      <c r="Q40" s="88">
        <v>0</v>
      </c>
      <c r="R40" s="88">
        <v>0</v>
      </c>
      <c r="S40" s="88">
        <v>0</v>
      </c>
      <c r="T40" s="88">
        <v>0</v>
      </c>
      <c r="U40" s="88">
        <v>0</v>
      </c>
      <c r="V40" s="88">
        <v>0</v>
      </c>
      <c r="W40" s="88">
        <v>6.4050000000000002</v>
      </c>
      <c r="X40" s="88">
        <v>18.687999999999999</v>
      </c>
      <c r="Y40" s="88">
        <v>24.779</v>
      </c>
      <c r="Z40" s="88">
        <v>13.573</v>
      </c>
      <c r="AA40" s="88">
        <v>9</v>
      </c>
      <c r="AB40" s="88">
        <v>11</v>
      </c>
      <c r="AC40" s="88">
        <v>12.5</v>
      </c>
      <c r="AD40" s="88">
        <v>9.0488797600000002</v>
      </c>
      <c r="AE40" s="88">
        <v>5.2818590699999994</v>
      </c>
      <c r="AF40" s="88">
        <v>5.707937999999996</v>
      </c>
      <c r="AG40" s="88">
        <v>17</v>
      </c>
      <c r="AH40" s="88">
        <v>12</v>
      </c>
      <c r="AI40" s="88">
        <v>9</v>
      </c>
      <c r="AJ40" s="88">
        <v>24.735379999999992</v>
      </c>
      <c r="AK40" s="85">
        <v>19.077181818181817</v>
      </c>
      <c r="AL40" s="86">
        <v>3.65</v>
      </c>
      <c r="AM40" s="86">
        <v>3.65</v>
      </c>
      <c r="AN40" s="86">
        <v>3.65</v>
      </c>
      <c r="AO40" s="86">
        <v>3.65</v>
      </c>
      <c r="AP40" s="86">
        <v>3.65</v>
      </c>
      <c r="AQ40" s="86">
        <v>3.65</v>
      </c>
      <c r="AR40" s="86">
        <v>3.65</v>
      </c>
      <c r="AS40" s="86">
        <v>3.65</v>
      </c>
      <c r="AT40" s="86">
        <v>3.65</v>
      </c>
      <c r="AU40" s="86">
        <v>3.65</v>
      </c>
      <c r="AV40" s="86">
        <v>3.65</v>
      </c>
      <c r="AW40" s="86">
        <v>3.65</v>
      </c>
    </row>
    <row r="41" spans="1:49" ht="15" customHeight="1">
      <c r="M41" s="84" t="s">
        <v>281</v>
      </c>
      <c r="N41" s="88">
        <v>0</v>
      </c>
      <c r="O41" s="85">
        <v>0</v>
      </c>
      <c r="P41" s="85">
        <v>0</v>
      </c>
      <c r="Q41" s="85">
        <v>0</v>
      </c>
      <c r="R41" s="85">
        <v>0</v>
      </c>
      <c r="S41" s="85">
        <v>0</v>
      </c>
      <c r="T41" s="85">
        <v>0</v>
      </c>
      <c r="U41" s="85">
        <v>0</v>
      </c>
      <c r="V41" s="85">
        <v>0</v>
      </c>
      <c r="W41" s="85">
        <v>0</v>
      </c>
      <c r="X41" s="85">
        <v>0</v>
      </c>
      <c r="Y41" s="85">
        <v>0</v>
      </c>
      <c r="Z41" s="85">
        <v>0</v>
      </c>
      <c r="AA41" s="85">
        <v>0</v>
      </c>
      <c r="AB41" s="85">
        <v>0</v>
      </c>
      <c r="AC41" s="85">
        <v>0</v>
      </c>
      <c r="AD41" s="85">
        <v>0</v>
      </c>
      <c r="AE41" s="85">
        <v>0</v>
      </c>
      <c r="AF41" s="85">
        <v>0</v>
      </c>
      <c r="AG41" s="85">
        <v>0</v>
      </c>
      <c r="AH41" s="85">
        <v>2</v>
      </c>
      <c r="AI41" s="85">
        <v>1</v>
      </c>
      <c r="AJ41" s="85">
        <v>0</v>
      </c>
      <c r="AK41" s="85">
        <v>0</v>
      </c>
      <c r="AL41" s="86">
        <v>2.85</v>
      </c>
      <c r="AM41" s="86">
        <v>7.21</v>
      </c>
      <c r="AN41" s="86">
        <v>9.06</v>
      </c>
      <c r="AO41" s="86">
        <v>11.66</v>
      </c>
      <c r="AP41" s="86">
        <v>14.81</v>
      </c>
      <c r="AQ41" s="86">
        <v>15.98</v>
      </c>
      <c r="AR41" s="86">
        <v>17.73</v>
      </c>
      <c r="AS41" s="86">
        <v>15.78</v>
      </c>
      <c r="AT41" s="86">
        <v>18.77</v>
      </c>
      <c r="AU41" s="86">
        <v>20</v>
      </c>
      <c r="AV41" s="86">
        <v>17.8</v>
      </c>
      <c r="AW41" s="86">
        <v>19.61</v>
      </c>
    </row>
    <row r="42" spans="1:49" ht="15" customHeight="1">
      <c r="M42" s="84" t="s">
        <v>15</v>
      </c>
      <c r="N42" s="88">
        <v>103.018</v>
      </c>
      <c r="O42" s="88">
        <v>105.02200000000001</v>
      </c>
      <c r="P42" s="88">
        <v>103.727</v>
      </c>
      <c r="Q42" s="88">
        <v>107.878</v>
      </c>
      <c r="R42" s="88">
        <v>103.91500000000001</v>
      </c>
      <c r="S42" s="88">
        <v>99.929000000000002</v>
      </c>
      <c r="T42" s="88">
        <v>97.686999999999998</v>
      </c>
      <c r="U42" s="88">
        <v>99.813999999999993</v>
      </c>
      <c r="V42" s="88">
        <v>104.295</v>
      </c>
      <c r="W42" s="88">
        <v>100.212</v>
      </c>
      <c r="X42" s="88">
        <v>112.572</v>
      </c>
      <c r="Y42" s="88">
        <v>96.215000000000003</v>
      </c>
      <c r="Z42" s="88">
        <v>87.846000000000004</v>
      </c>
      <c r="AA42" s="88">
        <v>81</v>
      </c>
      <c r="AB42" s="88">
        <v>74</v>
      </c>
      <c r="AC42" s="88">
        <v>78</v>
      </c>
      <c r="AD42" s="88">
        <v>87</v>
      </c>
      <c r="AE42" s="88">
        <v>87.946442020330352</v>
      </c>
      <c r="AF42" s="88">
        <v>84.842489999999984</v>
      </c>
      <c r="AG42" s="88">
        <v>82</v>
      </c>
      <c r="AH42" s="88">
        <v>82</v>
      </c>
      <c r="AI42" s="88">
        <v>79</v>
      </c>
      <c r="AJ42" s="88">
        <v>89.670929999999998</v>
      </c>
      <c r="AK42" s="88">
        <v>79.305949100400099</v>
      </c>
      <c r="AL42" s="89">
        <v>65.569999999999993</v>
      </c>
      <c r="AM42" s="89">
        <v>68.33</v>
      </c>
      <c r="AN42" s="89">
        <v>66.11</v>
      </c>
      <c r="AO42" s="89">
        <v>66.16</v>
      </c>
      <c r="AP42" s="89">
        <v>66.61</v>
      </c>
      <c r="AQ42" s="89">
        <v>65.819999999999993</v>
      </c>
      <c r="AR42" s="89">
        <v>65.789999999999992</v>
      </c>
      <c r="AS42" s="89">
        <v>60.410000000000004</v>
      </c>
      <c r="AT42" s="89">
        <v>58.370000000000005</v>
      </c>
      <c r="AU42" s="89">
        <v>56.249999999999993</v>
      </c>
      <c r="AV42" s="89">
        <v>51.22</v>
      </c>
      <c r="AW42" s="89">
        <v>49.53</v>
      </c>
    </row>
    <row r="43" spans="1:49" ht="15" customHeight="1">
      <c r="M43" s="84" t="s">
        <v>282</v>
      </c>
      <c r="N43" s="91">
        <v>1.418198761381506E-2</v>
      </c>
      <c r="O43" s="91">
        <v>1.6577479004399077E-2</v>
      </c>
      <c r="P43" s="91">
        <v>3.8938752687342731E-2</v>
      </c>
      <c r="Q43" s="91">
        <v>5.3328760266226655E-2</v>
      </c>
      <c r="R43" s="91">
        <v>9.0708752345667124E-2</v>
      </c>
      <c r="S43" s="91">
        <v>0.11523181458835774</v>
      </c>
      <c r="T43" s="91">
        <v>0.17178334885911123</v>
      </c>
      <c r="U43" s="91">
        <v>0.27836776404111652</v>
      </c>
      <c r="V43" s="91">
        <v>0.34273934512680371</v>
      </c>
      <c r="W43" s="91">
        <v>0.3728595377799066</v>
      </c>
      <c r="X43" s="91">
        <v>0.47605088299044168</v>
      </c>
      <c r="Y43" s="91">
        <v>0.54989346775450809</v>
      </c>
      <c r="Z43" s="91">
        <v>0.56374792250073991</v>
      </c>
      <c r="AA43" s="91">
        <v>0.60493827160493829</v>
      </c>
      <c r="AB43" s="91">
        <v>0.58108108108108103</v>
      </c>
      <c r="AC43" s="91">
        <v>0.57692307692307687</v>
      </c>
      <c r="AD43" s="91">
        <v>0.54392949981328131</v>
      </c>
      <c r="AE43" s="91">
        <v>0.51362068443715492</v>
      </c>
      <c r="AF43" s="91">
        <v>0.53476306034865329</v>
      </c>
      <c r="AG43" s="91">
        <v>0.57999999999999996</v>
      </c>
      <c r="AH43" s="91">
        <v>0.55000000000000004</v>
      </c>
      <c r="AI43" s="91">
        <v>0.53</v>
      </c>
      <c r="AJ43" s="91">
        <v>0.60649120066001294</v>
      </c>
      <c r="AK43" s="91">
        <v>0.56584249835175326</v>
      </c>
      <c r="AL43" s="92">
        <v>0.4875705353057801</v>
      </c>
      <c r="AM43" s="92">
        <v>0.54383140641006877</v>
      </c>
      <c r="AN43" s="92">
        <v>0.57374073513840573</v>
      </c>
      <c r="AO43" s="92">
        <v>0.61079201934703742</v>
      </c>
      <c r="AP43" s="92">
        <v>0.64870139618675882</v>
      </c>
      <c r="AQ43" s="92">
        <v>0.67684594348222427</v>
      </c>
      <c r="AR43" s="92">
        <v>0.70466636266909877</v>
      </c>
      <c r="AS43" s="92">
        <v>0.71080946863102124</v>
      </c>
      <c r="AT43" s="92">
        <v>0.73102621209525442</v>
      </c>
      <c r="AU43" s="92">
        <v>0.74631111111111115</v>
      </c>
      <c r="AV43" s="92">
        <v>0.74775478328777822</v>
      </c>
      <c r="AW43" s="92">
        <v>0.76761558651322426</v>
      </c>
    </row>
    <row r="45" spans="1:49" ht="15" customHeight="1">
      <c r="M45" s="93" t="s">
        <v>283</v>
      </c>
    </row>
    <row r="46" spans="1:49" ht="15" customHeight="1">
      <c r="M46" s="93" t="s">
        <v>284</v>
      </c>
    </row>
    <row r="60" spans="1:49" ht="15.75">
      <c r="A60" s="80" t="s">
        <v>286</v>
      </c>
    </row>
    <row r="61" spans="1:49" ht="15" customHeight="1">
      <c r="A61" s="96"/>
      <c r="M61" s="97"/>
      <c r="N61" s="97"/>
      <c r="O61" s="97"/>
      <c r="P61" s="97"/>
      <c r="Q61" s="97"/>
      <c r="R61" s="97"/>
      <c r="S61" s="97"/>
      <c r="T61" s="97"/>
      <c r="U61" s="97"/>
      <c r="V61" s="97"/>
      <c r="W61" s="97"/>
      <c r="X61" s="97"/>
      <c r="Y61" s="97"/>
      <c r="Z61" s="97"/>
      <c r="AA61" s="97"/>
      <c r="AB61" s="97"/>
      <c r="AC61" s="97"/>
      <c r="AD61" s="97"/>
      <c r="AE61" s="97"/>
      <c r="AF61" s="98"/>
      <c r="AG61" s="97"/>
      <c r="AH61" s="97"/>
      <c r="AI61" s="97"/>
      <c r="AJ61" s="97"/>
      <c r="AK61" s="97"/>
      <c r="AL61" s="97"/>
      <c r="AM61" s="97"/>
      <c r="AN61" s="97"/>
      <c r="AO61" s="97"/>
      <c r="AP61" s="97"/>
      <c r="AQ61" s="97"/>
      <c r="AR61" s="97"/>
      <c r="AS61" s="97"/>
      <c r="AT61" s="97"/>
      <c r="AU61" s="97"/>
      <c r="AV61" s="97"/>
      <c r="AW61" s="97"/>
    </row>
    <row r="62" spans="1:49" ht="15" customHeight="1">
      <c r="M62" s="81" t="s">
        <v>260</v>
      </c>
      <c r="N62" s="82" t="s">
        <v>261</v>
      </c>
      <c r="O62" s="82" t="s">
        <v>262</v>
      </c>
      <c r="P62" s="82" t="s">
        <v>263</v>
      </c>
      <c r="Q62" s="82" t="s">
        <v>264</v>
      </c>
      <c r="R62" s="82" t="s">
        <v>265</v>
      </c>
      <c r="S62" s="82" t="s">
        <v>266</v>
      </c>
      <c r="T62" s="82" t="s">
        <v>267</v>
      </c>
      <c r="U62" s="82" t="s">
        <v>268</v>
      </c>
      <c r="V62" s="82" t="s">
        <v>269</v>
      </c>
      <c r="W62" s="82" t="s">
        <v>270</v>
      </c>
      <c r="X62" s="82" t="s">
        <v>271</v>
      </c>
      <c r="Y62" s="82" t="s">
        <v>272</v>
      </c>
      <c r="Z62" s="82" t="s">
        <v>273</v>
      </c>
      <c r="AA62" s="82" t="s">
        <v>274</v>
      </c>
      <c r="AB62" s="82" t="s">
        <v>275</v>
      </c>
      <c r="AC62" s="82">
        <v>2015</v>
      </c>
      <c r="AD62" s="82">
        <v>2016</v>
      </c>
      <c r="AE62" s="82">
        <v>2017</v>
      </c>
      <c r="AF62" s="82">
        <v>2018</v>
      </c>
      <c r="AG62" s="83">
        <v>2019</v>
      </c>
      <c r="AH62" s="83">
        <v>2020</v>
      </c>
      <c r="AI62" s="83">
        <v>2021</v>
      </c>
      <c r="AJ62" s="83">
        <v>2022</v>
      </c>
      <c r="AK62" s="83">
        <v>2023</v>
      </c>
      <c r="AL62" s="83">
        <v>2024</v>
      </c>
      <c r="AM62" s="83">
        <v>2025</v>
      </c>
      <c r="AN62" s="83">
        <v>2026</v>
      </c>
      <c r="AO62" s="83">
        <v>2027</v>
      </c>
      <c r="AP62" s="83">
        <v>2028</v>
      </c>
      <c r="AQ62" s="83">
        <v>2029</v>
      </c>
      <c r="AR62" s="83">
        <v>2030</v>
      </c>
      <c r="AS62" s="83">
        <v>2031</v>
      </c>
      <c r="AT62" s="83">
        <v>2032</v>
      </c>
      <c r="AU62" s="83">
        <v>2033</v>
      </c>
      <c r="AV62" s="83">
        <v>2034</v>
      </c>
      <c r="AW62" s="83">
        <v>2035</v>
      </c>
    </row>
    <row r="63" spans="1:49" ht="15" customHeight="1">
      <c r="M63" s="84" t="s">
        <v>276</v>
      </c>
      <c r="N63" s="85">
        <v>94.816000000000003</v>
      </c>
      <c r="O63" s="85">
        <v>95.234999999999999</v>
      </c>
      <c r="P63" s="85">
        <v>92.441999999999993</v>
      </c>
      <c r="Q63" s="85">
        <v>93.799000000000007</v>
      </c>
      <c r="R63" s="85">
        <v>90.501999999999995</v>
      </c>
      <c r="S63" s="85">
        <v>82.179000000000002</v>
      </c>
      <c r="T63" s="85">
        <v>74.906999999999996</v>
      </c>
      <c r="U63" s="85">
        <v>66.838999999999999</v>
      </c>
      <c r="V63" s="85">
        <v>63.444000000000003</v>
      </c>
      <c r="W63" s="85">
        <v>54.758000000000003</v>
      </c>
      <c r="X63" s="85">
        <v>52.106999999999999</v>
      </c>
      <c r="Y63" s="85">
        <v>40.012999999999998</v>
      </c>
      <c r="Z63" s="85">
        <v>33.228000000000002</v>
      </c>
      <c r="AA63" s="85">
        <v>32</v>
      </c>
      <c r="AB63" s="85">
        <v>31</v>
      </c>
      <c r="AC63" s="85">
        <v>33</v>
      </c>
      <c r="AD63" s="85">
        <v>34.754460049934494</v>
      </c>
      <c r="AE63" s="85">
        <v>38.099458945035728</v>
      </c>
      <c r="AF63" s="85">
        <v>36.090128400000019</v>
      </c>
      <c r="AG63" s="85">
        <v>34</v>
      </c>
      <c r="AH63" s="85">
        <v>33.586330000000004</v>
      </c>
      <c r="AI63" s="85">
        <v>29.336979999999997</v>
      </c>
      <c r="AJ63" s="85">
        <v>34.979960000000027</v>
      </c>
      <c r="AK63" s="85">
        <v>33.813272727272732</v>
      </c>
      <c r="AL63" s="86">
        <v>32.83</v>
      </c>
      <c r="AM63" s="86">
        <v>30.25</v>
      </c>
      <c r="AN63" s="86">
        <v>27.11</v>
      </c>
      <c r="AO63" s="86">
        <v>24.52</v>
      </c>
      <c r="AP63" s="86">
        <v>22.02</v>
      </c>
      <c r="AQ63" s="86">
        <v>19.73</v>
      </c>
      <c r="AR63" s="86">
        <v>17.739999999999998</v>
      </c>
      <c r="AS63" s="86">
        <v>15.82</v>
      </c>
      <c r="AT63" s="86">
        <v>14.14</v>
      </c>
      <c r="AU63" s="86">
        <v>12.73</v>
      </c>
      <c r="AV63" s="86">
        <v>11.43</v>
      </c>
      <c r="AW63" s="86">
        <v>10.23</v>
      </c>
    </row>
    <row r="64" spans="1:49" ht="15" customHeight="1">
      <c r="M64" s="84" t="s">
        <v>277</v>
      </c>
      <c r="N64" s="85">
        <v>0</v>
      </c>
      <c r="O64" s="85">
        <v>0</v>
      </c>
      <c r="P64" s="85">
        <v>0</v>
      </c>
      <c r="Q64" s="85">
        <v>0</v>
      </c>
      <c r="R64" s="85">
        <v>0</v>
      </c>
      <c r="S64" s="85">
        <v>0</v>
      </c>
      <c r="T64" s="85">
        <v>0</v>
      </c>
      <c r="U64" s="85">
        <v>0</v>
      </c>
      <c r="V64" s="85">
        <v>0</v>
      </c>
      <c r="W64" s="85">
        <v>0</v>
      </c>
      <c r="X64" s="85">
        <v>0</v>
      </c>
      <c r="Y64" s="85">
        <v>0</v>
      </c>
      <c r="Z64" s="85">
        <v>0</v>
      </c>
      <c r="AA64" s="85">
        <v>0</v>
      </c>
      <c r="AB64" s="85">
        <v>0</v>
      </c>
      <c r="AC64" s="85">
        <v>0</v>
      </c>
      <c r="AD64" s="85">
        <v>0</v>
      </c>
      <c r="AE64" s="85">
        <v>0</v>
      </c>
      <c r="AF64" s="85">
        <v>0</v>
      </c>
      <c r="AG64" s="85">
        <v>0</v>
      </c>
      <c r="AH64" s="85">
        <v>0</v>
      </c>
      <c r="AI64" s="85">
        <v>0</v>
      </c>
      <c r="AJ64" s="85">
        <v>0</v>
      </c>
      <c r="AK64" s="85">
        <v>0</v>
      </c>
      <c r="AL64" s="86">
        <v>0</v>
      </c>
      <c r="AM64" s="86">
        <v>0</v>
      </c>
      <c r="AN64" s="86">
        <v>0</v>
      </c>
      <c r="AO64" s="86">
        <v>0</v>
      </c>
      <c r="AP64" s="86">
        <v>0</v>
      </c>
      <c r="AQ64" s="86">
        <v>0</v>
      </c>
      <c r="AR64" s="86">
        <v>0</v>
      </c>
      <c r="AS64" s="86">
        <v>0</v>
      </c>
      <c r="AT64" s="86">
        <v>0</v>
      </c>
      <c r="AU64" s="86">
        <v>0</v>
      </c>
      <c r="AV64" s="86">
        <v>0</v>
      </c>
      <c r="AW64" s="86">
        <v>0</v>
      </c>
    </row>
    <row r="65" spans="13:49" ht="15" customHeight="1">
      <c r="M65" s="84" t="s">
        <v>278</v>
      </c>
      <c r="N65" s="85">
        <v>0</v>
      </c>
      <c r="O65" s="85">
        <v>0</v>
      </c>
      <c r="P65" s="85">
        <v>0</v>
      </c>
      <c r="Q65" s="85">
        <v>0</v>
      </c>
      <c r="R65" s="85">
        <v>0</v>
      </c>
      <c r="S65" s="85">
        <v>0</v>
      </c>
      <c r="T65" s="85">
        <v>0</v>
      </c>
      <c r="U65" s="85">
        <v>0</v>
      </c>
      <c r="V65" s="85">
        <v>0</v>
      </c>
      <c r="W65" s="85">
        <v>0</v>
      </c>
      <c r="X65" s="85">
        <v>0</v>
      </c>
      <c r="Y65" s="85">
        <v>0</v>
      </c>
      <c r="Z65" s="85">
        <v>0</v>
      </c>
      <c r="AA65" s="85">
        <v>0</v>
      </c>
      <c r="AB65" s="85">
        <v>0</v>
      </c>
      <c r="AC65" s="85">
        <v>0</v>
      </c>
      <c r="AD65" s="85">
        <v>0.2</v>
      </c>
      <c r="AE65" s="85">
        <v>0.25</v>
      </c>
      <c r="AF65" s="85">
        <v>0</v>
      </c>
      <c r="AG65" s="85">
        <v>0</v>
      </c>
      <c r="AH65" s="85">
        <v>0.301676</v>
      </c>
      <c r="AI65" s="85">
        <v>0.30496000000000001</v>
      </c>
      <c r="AJ65" s="85">
        <v>0.30633999999999995</v>
      </c>
      <c r="AK65" s="85">
        <v>0.61799999999999999</v>
      </c>
      <c r="AL65" s="86">
        <v>0.77</v>
      </c>
      <c r="AM65" s="86">
        <v>0.92</v>
      </c>
      <c r="AN65" s="86">
        <v>1.07</v>
      </c>
      <c r="AO65" s="86">
        <v>1.23</v>
      </c>
      <c r="AP65" s="86">
        <v>1.38</v>
      </c>
      <c r="AQ65" s="86">
        <v>1.54</v>
      </c>
      <c r="AR65" s="86">
        <v>1.57</v>
      </c>
      <c r="AS65" s="86">
        <v>1.61</v>
      </c>
      <c r="AT65" s="86">
        <v>1.54</v>
      </c>
      <c r="AU65" s="86">
        <v>1.33</v>
      </c>
      <c r="AV65" s="86">
        <v>1.29</v>
      </c>
      <c r="AW65" s="86">
        <v>1.17</v>
      </c>
    </row>
    <row r="66" spans="13:49" ht="15" customHeight="1">
      <c r="M66" s="84" t="s">
        <v>279</v>
      </c>
      <c r="N66" s="85">
        <v>1.2</v>
      </c>
      <c r="O66" s="85">
        <v>1.375</v>
      </c>
      <c r="P66" s="85">
        <v>3.4289999999999998</v>
      </c>
      <c r="Q66" s="85">
        <v>5.1609999999999996</v>
      </c>
      <c r="R66" s="85">
        <v>7.069</v>
      </c>
      <c r="S66" s="85">
        <v>9.2880000000000003</v>
      </c>
      <c r="T66" s="85">
        <v>13.113</v>
      </c>
      <c r="U66" s="85">
        <v>20.085000000000001</v>
      </c>
      <c r="V66" s="85">
        <v>26.189</v>
      </c>
      <c r="W66" s="85">
        <v>23.727</v>
      </c>
      <c r="X66" s="85">
        <v>25.356999999999999</v>
      </c>
      <c r="Y66" s="85">
        <v>21.864999999999998</v>
      </c>
      <c r="Z66" s="85">
        <v>27.858000000000001</v>
      </c>
      <c r="AA66" s="85">
        <v>29</v>
      </c>
      <c r="AB66" s="85">
        <v>25</v>
      </c>
      <c r="AC66" s="85">
        <v>29</v>
      </c>
      <c r="AD66" s="85">
        <v>32.272986723755473</v>
      </c>
      <c r="AE66" s="85">
        <v>35.213381343294635</v>
      </c>
      <c r="AF66" s="85">
        <v>33.518643600000004</v>
      </c>
      <c r="AG66" s="85">
        <v>28</v>
      </c>
      <c r="AH66" s="85">
        <v>26.410979999999991</v>
      </c>
      <c r="AI66" s="85">
        <v>31.748969999999982</v>
      </c>
      <c r="AJ66" s="85">
        <v>29.491479999999985</v>
      </c>
      <c r="AK66" s="85">
        <v>25.762</v>
      </c>
      <c r="AL66" s="86">
        <v>24.7</v>
      </c>
      <c r="AM66" s="86">
        <v>23.54</v>
      </c>
      <c r="AN66" s="86">
        <v>22.23</v>
      </c>
      <c r="AO66" s="86">
        <v>22.11</v>
      </c>
      <c r="AP66" s="86">
        <v>21.81</v>
      </c>
      <c r="AQ66" s="86">
        <v>21.96</v>
      </c>
      <c r="AR66" s="86">
        <v>21.06</v>
      </c>
      <c r="AS66" s="86">
        <v>19.809999999999999</v>
      </c>
      <c r="AT66" s="86">
        <v>17.07</v>
      </c>
      <c r="AU66" s="86">
        <v>15.45</v>
      </c>
      <c r="AV66" s="86">
        <v>13.55</v>
      </c>
      <c r="AW66" s="86">
        <v>11.88</v>
      </c>
    </row>
    <row r="67" spans="13:49" ht="15" customHeight="1">
      <c r="M67" s="84" t="s">
        <v>280</v>
      </c>
      <c r="N67" s="85">
        <v>0.26100000000000001</v>
      </c>
      <c r="O67" s="85">
        <v>0.36599999999999999</v>
      </c>
      <c r="P67" s="85">
        <v>0.61</v>
      </c>
      <c r="Q67" s="85">
        <v>0.59199999999999997</v>
      </c>
      <c r="R67" s="85">
        <v>2.3570000000000002</v>
      </c>
      <c r="S67" s="85">
        <v>2.2269999999999999</v>
      </c>
      <c r="T67" s="85">
        <v>3.6680000000000001</v>
      </c>
      <c r="U67" s="85">
        <v>7.6999999999999993</v>
      </c>
      <c r="V67" s="85">
        <v>9.5569999999999986</v>
      </c>
      <c r="W67" s="85">
        <v>7.2330000000000005</v>
      </c>
      <c r="X67" s="85">
        <v>9.5449999999999999</v>
      </c>
      <c r="Y67" s="85">
        <v>6.2640000000000002</v>
      </c>
      <c r="Z67" s="85">
        <v>8.0920000000000005</v>
      </c>
      <c r="AA67" s="85">
        <v>11</v>
      </c>
      <c r="AB67" s="85">
        <v>7</v>
      </c>
      <c r="AC67" s="85">
        <v>3.5</v>
      </c>
      <c r="AD67" s="85">
        <v>6</v>
      </c>
      <c r="AE67" s="85">
        <v>4.6758713309999971</v>
      </c>
      <c r="AF67" s="85">
        <v>6.1440480000000015</v>
      </c>
      <c r="AG67" s="85">
        <v>2</v>
      </c>
      <c r="AH67" s="85">
        <v>1.3292969999999993</v>
      </c>
      <c r="AI67" s="85">
        <v>4.121849000000001</v>
      </c>
      <c r="AJ67" s="85">
        <v>0.1577700000000001</v>
      </c>
      <c r="AK67" s="85">
        <v>3.5494554945549456E-2</v>
      </c>
      <c r="AL67" s="86">
        <v>0</v>
      </c>
      <c r="AM67" s="86">
        <v>0</v>
      </c>
      <c r="AN67" s="86">
        <v>0</v>
      </c>
      <c r="AO67" s="86">
        <v>0</v>
      </c>
      <c r="AP67" s="86">
        <v>0</v>
      </c>
      <c r="AQ67" s="86">
        <v>0</v>
      </c>
      <c r="AR67" s="86">
        <v>0</v>
      </c>
      <c r="AS67" s="86">
        <v>0</v>
      </c>
      <c r="AT67" s="86">
        <v>0</v>
      </c>
      <c r="AU67" s="86">
        <v>0</v>
      </c>
      <c r="AV67" s="86">
        <v>0</v>
      </c>
      <c r="AW67" s="86">
        <v>0</v>
      </c>
    </row>
    <row r="68" spans="13:49" ht="15" customHeight="1">
      <c r="M68" s="84" t="s">
        <v>67</v>
      </c>
      <c r="N68" s="88">
        <v>0</v>
      </c>
      <c r="O68" s="88">
        <v>0</v>
      </c>
      <c r="P68" s="88">
        <v>0</v>
      </c>
      <c r="Q68" s="88">
        <v>0</v>
      </c>
      <c r="R68" s="88">
        <v>0</v>
      </c>
      <c r="S68" s="88">
        <v>0</v>
      </c>
      <c r="T68" s="88">
        <v>0</v>
      </c>
      <c r="U68" s="88">
        <v>0</v>
      </c>
      <c r="V68" s="88">
        <v>0</v>
      </c>
      <c r="W68" s="88">
        <v>6.4050000000000002</v>
      </c>
      <c r="X68" s="88">
        <v>18.687999999999999</v>
      </c>
      <c r="Y68" s="88">
        <v>24.779</v>
      </c>
      <c r="Z68" s="88">
        <v>13.573</v>
      </c>
      <c r="AA68" s="88">
        <v>9</v>
      </c>
      <c r="AB68" s="88">
        <v>11</v>
      </c>
      <c r="AC68" s="88">
        <v>12.5</v>
      </c>
      <c r="AD68" s="88">
        <v>9.0488797600000002</v>
      </c>
      <c r="AE68" s="88">
        <v>5.2818590699999994</v>
      </c>
      <c r="AF68" s="88">
        <v>5.707937999999996</v>
      </c>
      <c r="AG68" s="88">
        <v>17</v>
      </c>
      <c r="AH68" s="88">
        <v>17.693948999999986</v>
      </c>
      <c r="AI68" s="88">
        <v>14.282296999999993</v>
      </c>
      <c r="AJ68" s="88">
        <v>24.735379999999992</v>
      </c>
      <c r="AK68" s="85">
        <v>19.077181818181817</v>
      </c>
      <c r="AL68" s="86">
        <v>3.65</v>
      </c>
      <c r="AM68" s="86">
        <v>3.65</v>
      </c>
      <c r="AN68" s="86">
        <v>3.65</v>
      </c>
      <c r="AO68" s="86">
        <v>3.65</v>
      </c>
      <c r="AP68" s="86">
        <v>3.65</v>
      </c>
      <c r="AQ68" s="86">
        <v>3.65</v>
      </c>
      <c r="AR68" s="86">
        <v>3.65</v>
      </c>
      <c r="AS68" s="86">
        <v>3.65</v>
      </c>
      <c r="AT68" s="86">
        <v>3.65</v>
      </c>
      <c r="AU68" s="86">
        <v>3.65</v>
      </c>
      <c r="AV68" s="86">
        <v>3.65</v>
      </c>
      <c r="AW68" s="86">
        <v>3.65</v>
      </c>
    </row>
    <row r="69" spans="13:49" ht="15" customHeight="1">
      <c r="M69" s="84" t="s">
        <v>281</v>
      </c>
      <c r="N69" s="88">
        <v>0</v>
      </c>
      <c r="O69" s="85">
        <v>0</v>
      </c>
      <c r="P69" s="85">
        <v>0</v>
      </c>
      <c r="Q69" s="85">
        <v>0</v>
      </c>
      <c r="R69" s="85">
        <v>0</v>
      </c>
      <c r="S69" s="85">
        <v>0</v>
      </c>
      <c r="T69" s="85">
        <v>0</v>
      </c>
      <c r="U69" s="85">
        <v>0</v>
      </c>
      <c r="V69" s="85">
        <v>0</v>
      </c>
      <c r="W69" s="85">
        <v>0</v>
      </c>
      <c r="X69" s="85">
        <v>0</v>
      </c>
      <c r="Y69" s="85">
        <v>0</v>
      </c>
      <c r="Z69" s="85">
        <v>0</v>
      </c>
      <c r="AA69" s="85">
        <v>0</v>
      </c>
      <c r="AB69" s="85">
        <v>0</v>
      </c>
      <c r="AC69" s="85">
        <v>0</v>
      </c>
      <c r="AD69" s="85">
        <v>0</v>
      </c>
      <c r="AE69" s="85">
        <v>0</v>
      </c>
      <c r="AF69" s="85">
        <v>0</v>
      </c>
      <c r="AG69" s="85">
        <v>0</v>
      </c>
      <c r="AH69" s="85">
        <v>0</v>
      </c>
      <c r="AI69" s="85">
        <v>0</v>
      </c>
      <c r="AJ69" s="85">
        <v>0</v>
      </c>
      <c r="AK69" s="85">
        <v>0</v>
      </c>
      <c r="AL69" s="86">
        <v>2.94</v>
      </c>
      <c r="AM69" s="86">
        <v>6.78</v>
      </c>
      <c r="AN69" s="86">
        <v>9.31</v>
      </c>
      <c r="AO69" s="86">
        <v>11.74</v>
      </c>
      <c r="AP69" s="86">
        <v>15.33</v>
      </c>
      <c r="AQ69" s="86">
        <v>15.41</v>
      </c>
      <c r="AR69" s="86">
        <v>14.34</v>
      </c>
      <c r="AS69" s="86">
        <v>13.13</v>
      </c>
      <c r="AT69" s="86">
        <v>13.96</v>
      </c>
      <c r="AU69" s="86">
        <v>15.32</v>
      </c>
      <c r="AV69" s="86">
        <v>13.36</v>
      </c>
      <c r="AW69" s="86">
        <v>12.43</v>
      </c>
    </row>
    <row r="70" spans="13:49" ht="15" customHeight="1">
      <c r="M70" s="84" t="s">
        <v>15</v>
      </c>
      <c r="N70" s="88">
        <v>103.018</v>
      </c>
      <c r="O70" s="88">
        <v>105.02200000000001</v>
      </c>
      <c r="P70" s="88">
        <v>103.727</v>
      </c>
      <c r="Q70" s="88">
        <v>107.878</v>
      </c>
      <c r="R70" s="88">
        <v>103.91500000000001</v>
      </c>
      <c r="S70" s="88">
        <v>99.929000000000002</v>
      </c>
      <c r="T70" s="88">
        <v>97.686999999999998</v>
      </c>
      <c r="U70" s="88">
        <v>99.813999999999993</v>
      </c>
      <c r="V70" s="88">
        <v>104.295</v>
      </c>
      <c r="W70" s="88">
        <v>100.212</v>
      </c>
      <c r="X70" s="88">
        <v>112.572</v>
      </c>
      <c r="Y70" s="88">
        <v>96.215000000000003</v>
      </c>
      <c r="Z70" s="88">
        <v>87.846000000000004</v>
      </c>
      <c r="AA70" s="88">
        <v>81</v>
      </c>
      <c r="AB70" s="88">
        <v>74</v>
      </c>
      <c r="AC70" s="88">
        <v>78</v>
      </c>
      <c r="AD70" s="88">
        <v>87</v>
      </c>
      <c r="AE70" s="88">
        <v>87.946442020330352</v>
      </c>
      <c r="AF70" s="88">
        <v>84.842489999999984</v>
      </c>
      <c r="AG70" s="88">
        <v>82</v>
      </c>
      <c r="AH70" s="88">
        <v>79.322231999999985</v>
      </c>
      <c r="AI70" s="88">
        <v>79.79505599999996</v>
      </c>
      <c r="AJ70" s="88">
        <v>89.670929999999998</v>
      </c>
      <c r="AK70" s="88">
        <v>79.305949100400099</v>
      </c>
      <c r="AL70" s="89">
        <v>64.89</v>
      </c>
      <c r="AM70" s="89">
        <v>65.14</v>
      </c>
      <c r="AN70" s="89">
        <v>63.37</v>
      </c>
      <c r="AO70" s="89">
        <v>63.25</v>
      </c>
      <c r="AP70" s="89">
        <v>64.19</v>
      </c>
      <c r="AQ70" s="89">
        <v>62.290000000000006</v>
      </c>
      <c r="AR70" s="89">
        <v>58.36</v>
      </c>
      <c r="AS70" s="89">
        <v>54.019999999999996</v>
      </c>
      <c r="AT70" s="89">
        <v>50.36</v>
      </c>
      <c r="AU70" s="89">
        <v>48.48</v>
      </c>
      <c r="AV70" s="89">
        <v>43.28</v>
      </c>
      <c r="AW70" s="89">
        <v>39.36</v>
      </c>
    </row>
    <row r="71" spans="13:49" ht="15" customHeight="1">
      <c r="M71" s="84" t="s">
        <v>282</v>
      </c>
      <c r="N71" s="91">
        <v>1.418198761381506E-2</v>
      </c>
      <c r="O71" s="91">
        <v>1.6577479004399077E-2</v>
      </c>
      <c r="P71" s="91">
        <v>3.8938752687342731E-2</v>
      </c>
      <c r="Q71" s="91">
        <v>5.3328760266226655E-2</v>
      </c>
      <c r="R71" s="91">
        <v>9.0708752345667124E-2</v>
      </c>
      <c r="S71" s="91">
        <v>0.11523181458835774</v>
      </c>
      <c r="T71" s="91">
        <v>0.17178334885911123</v>
      </c>
      <c r="U71" s="91">
        <v>0.27836776404111652</v>
      </c>
      <c r="V71" s="91">
        <v>0.34273934512680371</v>
      </c>
      <c r="W71" s="91">
        <v>0.3728595377799066</v>
      </c>
      <c r="X71" s="91">
        <v>0.47605088299044168</v>
      </c>
      <c r="Y71" s="91">
        <v>0.54989346775450809</v>
      </c>
      <c r="Z71" s="91">
        <v>0.56374792250073991</v>
      </c>
      <c r="AA71" s="91">
        <v>0.60493827160493829</v>
      </c>
      <c r="AB71" s="91">
        <v>0.58108108108108103</v>
      </c>
      <c r="AC71" s="91">
        <v>0.57692307692307687</v>
      </c>
      <c r="AD71" s="91">
        <v>0.54392949981328131</v>
      </c>
      <c r="AE71" s="91">
        <v>0.51362068443715492</v>
      </c>
      <c r="AF71" s="91">
        <v>0.53476306034865329</v>
      </c>
      <c r="AG71" s="91">
        <v>0.57999999999999996</v>
      </c>
      <c r="AH71" s="91">
        <v>0.57278047849183056</v>
      </c>
      <c r="AI71" s="91">
        <v>0.62852410304718631</v>
      </c>
      <c r="AJ71" s="91">
        <v>0.60649120066001294</v>
      </c>
      <c r="AK71" s="91">
        <v>0.56584249835175326</v>
      </c>
      <c r="AL71" s="92">
        <v>0.48220064724919093</v>
      </c>
      <c r="AM71" s="92">
        <v>0.52149217070924159</v>
      </c>
      <c r="AN71" s="92">
        <v>0.55531008363578982</v>
      </c>
      <c r="AO71" s="92">
        <v>0.59288537549407117</v>
      </c>
      <c r="AP71" s="92">
        <v>0.63545723632964635</v>
      </c>
      <c r="AQ71" s="92">
        <v>0.65853266977042846</v>
      </c>
      <c r="AR71" s="92">
        <v>0.66912268677176145</v>
      </c>
      <c r="AS71" s="92">
        <v>0.67734172528693071</v>
      </c>
      <c r="AT71" s="92">
        <v>0.68864177918983316</v>
      </c>
      <c r="AU71" s="92">
        <v>0.7099834983498351</v>
      </c>
      <c r="AV71" s="92">
        <v>0.70609981515711639</v>
      </c>
      <c r="AW71" s="92">
        <v>0.71036585365853666</v>
      </c>
    </row>
    <row r="73" spans="13:49" ht="15" customHeight="1">
      <c r="M73" s="93" t="s">
        <v>283</v>
      </c>
    </row>
    <row r="74" spans="13:49" ht="15" customHeight="1">
      <c r="M74" s="93" t="s">
        <v>284</v>
      </c>
    </row>
    <row r="87" spans="1:49" ht="15.75">
      <c r="A87" s="80" t="s">
        <v>287</v>
      </c>
    </row>
    <row r="88" spans="1:49" s="99" customFormat="1" ht="15" customHeight="1">
      <c r="A88" s="67"/>
      <c r="M88" s="97"/>
      <c r="N88" s="97"/>
      <c r="O88" s="97"/>
      <c r="P88" s="97"/>
      <c r="Q88" s="97"/>
      <c r="R88" s="97"/>
      <c r="S88" s="97"/>
      <c r="T88" s="97"/>
      <c r="U88" s="97"/>
      <c r="V88" s="97"/>
      <c r="W88" s="97"/>
      <c r="X88" s="97"/>
      <c r="Y88" s="97"/>
      <c r="Z88" s="97"/>
      <c r="AA88" s="97"/>
      <c r="AB88" s="97"/>
      <c r="AC88" s="97"/>
      <c r="AD88" s="97"/>
      <c r="AE88" s="97"/>
      <c r="AF88" s="98"/>
      <c r="AG88" s="97"/>
      <c r="AH88" s="97"/>
      <c r="AI88" s="97"/>
      <c r="AJ88" s="97"/>
      <c r="AK88" s="97"/>
      <c r="AL88" s="97"/>
      <c r="AM88" s="97"/>
      <c r="AN88" s="97"/>
      <c r="AO88" s="97"/>
      <c r="AP88" s="97"/>
      <c r="AQ88" s="97"/>
      <c r="AR88" s="97"/>
      <c r="AS88" s="97"/>
      <c r="AT88" s="97"/>
      <c r="AU88" s="97"/>
      <c r="AV88" s="97"/>
      <c r="AW88" s="97"/>
    </row>
    <row r="89" spans="1:49" s="99" customFormat="1" ht="15" customHeight="1">
      <c r="M89" s="81" t="s">
        <v>260</v>
      </c>
      <c r="N89" s="82" t="s">
        <v>261</v>
      </c>
      <c r="O89" s="82" t="s">
        <v>262</v>
      </c>
      <c r="P89" s="82" t="s">
        <v>263</v>
      </c>
      <c r="Q89" s="82" t="s">
        <v>264</v>
      </c>
      <c r="R89" s="82" t="s">
        <v>265</v>
      </c>
      <c r="S89" s="82" t="s">
        <v>266</v>
      </c>
      <c r="T89" s="82" t="s">
        <v>267</v>
      </c>
      <c r="U89" s="82" t="s">
        <v>268</v>
      </c>
      <c r="V89" s="82" t="s">
        <v>269</v>
      </c>
      <c r="W89" s="82" t="s">
        <v>270</v>
      </c>
      <c r="X89" s="82" t="s">
        <v>271</v>
      </c>
      <c r="Y89" s="82" t="s">
        <v>272</v>
      </c>
      <c r="Z89" s="82" t="s">
        <v>273</v>
      </c>
      <c r="AA89" s="82" t="s">
        <v>274</v>
      </c>
      <c r="AB89" s="82" t="s">
        <v>275</v>
      </c>
      <c r="AC89" s="82">
        <v>2015</v>
      </c>
      <c r="AD89" s="82">
        <v>2016</v>
      </c>
      <c r="AE89" s="82">
        <v>2017</v>
      </c>
      <c r="AF89" s="82">
        <v>2018</v>
      </c>
      <c r="AG89" s="83">
        <v>2019</v>
      </c>
      <c r="AH89" s="83">
        <v>2020</v>
      </c>
      <c r="AI89" s="83">
        <v>2021</v>
      </c>
      <c r="AJ89" s="83">
        <v>2022</v>
      </c>
      <c r="AK89" s="83">
        <v>2023</v>
      </c>
      <c r="AL89" s="83">
        <v>2024</v>
      </c>
      <c r="AM89" s="83">
        <v>2025</v>
      </c>
      <c r="AN89" s="83">
        <v>2026</v>
      </c>
      <c r="AO89" s="83">
        <v>2027</v>
      </c>
      <c r="AP89" s="83">
        <v>2028</v>
      </c>
      <c r="AQ89" s="83">
        <v>2029</v>
      </c>
      <c r="AR89" s="83">
        <v>2030</v>
      </c>
      <c r="AS89" s="83">
        <v>2031</v>
      </c>
      <c r="AT89" s="83">
        <v>2032</v>
      </c>
      <c r="AU89" s="83">
        <v>2033</v>
      </c>
      <c r="AV89" s="83">
        <v>2034</v>
      </c>
      <c r="AW89" s="83">
        <v>2035</v>
      </c>
    </row>
    <row r="90" spans="1:49" s="99" customFormat="1" ht="15" customHeight="1">
      <c r="M90" s="84" t="s">
        <v>276</v>
      </c>
      <c r="N90" s="85">
        <v>94.816000000000003</v>
      </c>
      <c r="O90" s="85">
        <v>95.234999999999999</v>
      </c>
      <c r="P90" s="85">
        <v>92.441999999999993</v>
      </c>
      <c r="Q90" s="85">
        <v>93.799000000000007</v>
      </c>
      <c r="R90" s="85">
        <v>90.501999999999995</v>
      </c>
      <c r="S90" s="85">
        <v>82.179000000000002</v>
      </c>
      <c r="T90" s="85">
        <v>74.906999999999996</v>
      </c>
      <c r="U90" s="85">
        <v>66.838999999999999</v>
      </c>
      <c r="V90" s="85">
        <v>63.444000000000003</v>
      </c>
      <c r="W90" s="85">
        <v>54.758000000000003</v>
      </c>
      <c r="X90" s="85">
        <v>52.106999999999999</v>
      </c>
      <c r="Y90" s="85">
        <v>40.012999999999998</v>
      </c>
      <c r="Z90" s="85">
        <v>33.228000000000002</v>
      </c>
      <c r="AA90" s="85">
        <v>32</v>
      </c>
      <c r="AB90" s="85">
        <v>31</v>
      </c>
      <c r="AC90" s="85">
        <v>33</v>
      </c>
      <c r="AD90" s="85">
        <v>34.754460049934494</v>
      </c>
      <c r="AE90" s="85">
        <v>38.099458945035728</v>
      </c>
      <c r="AF90" s="85">
        <v>36.090128400000019</v>
      </c>
      <c r="AG90" s="85">
        <v>34</v>
      </c>
      <c r="AH90" s="85">
        <v>33.586330000000004</v>
      </c>
      <c r="AI90" s="85">
        <v>29.336979999999997</v>
      </c>
      <c r="AJ90" s="85">
        <v>34.979960000000027</v>
      </c>
      <c r="AK90" s="85">
        <v>33.813272727272732</v>
      </c>
      <c r="AL90" s="86">
        <v>32.83</v>
      </c>
      <c r="AM90" s="86">
        <v>30.25</v>
      </c>
      <c r="AN90" s="86">
        <v>27.11</v>
      </c>
      <c r="AO90" s="86">
        <v>24.31</v>
      </c>
      <c r="AP90" s="86">
        <v>21.87</v>
      </c>
      <c r="AQ90" s="86">
        <v>19.71</v>
      </c>
      <c r="AR90" s="86">
        <v>17.809999999999999</v>
      </c>
      <c r="AS90" s="86">
        <v>15.92</v>
      </c>
      <c r="AT90" s="86">
        <v>14.34</v>
      </c>
      <c r="AU90" s="86">
        <v>12.88</v>
      </c>
      <c r="AV90" s="86">
        <v>11.71</v>
      </c>
      <c r="AW90" s="86">
        <v>10.62</v>
      </c>
    </row>
    <row r="91" spans="1:49" s="99" customFormat="1" ht="15" customHeight="1">
      <c r="M91" s="84" t="s">
        <v>277</v>
      </c>
      <c r="N91" s="85">
        <v>0</v>
      </c>
      <c r="O91" s="85">
        <v>0</v>
      </c>
      <c r="P91" s="85">
        <v>0</v>
      </c>
      <c r="Q91" s="85">
        <v>0</v>
      </c>
      <c r="R91" s="85">
        <v>0</v>
      </c>
      <c r="S91" s="85">
        <v>0</v>
      </c>
      <c r="T91" s="85">
        <v>0</v>
      </c>
      <c r="U91" s="85">
        <v>0</v>
      </c>
      <c r="V91" s="85">
        <v>0</v>
      </c>
      <c r="W91" s="85">
        <v>0</v>
      </c>
      <c r="X91" s="85">
        <v>0</v>
      </c>
      <c r="Y91" s="85">
        <v>0</v>
      </c>
      <c r="Z91" s="85">
        <v>0</v>
      </c>
      <c r="AA91" s="85">
        <v>0</v>
      </c>
      <c r="AB91" s="85">
        <v>0</v>
      </c>
      <c r="AC91" s="85">
        <v>0</v>
      </c>
      <c r="AD91" s="85">
        <v>0</v>
      </c>
      <c r="AE91" s="85">
        <v>0</v>
      </c>
      <c r="AF91" s="85">
        <v>0</v>
      </c>
      <c r="AG91" s="85">
        <v>0</v>
      </c>
      <c r="AH91" s="85">
        <v>0</v>
      </c>
      <c r="AI91" s="85">
        <v>0</v>
      </c>
      <c r="AJ91" s="85">
        <v>0</v>
      </c>
      <c r="AK91" s="85">
        <v>0</v>
      </c>
      <c r="AL91" s="86">
        <v>0</v>
      </c>
      <c r="AM91" s="86">
        <v>0</v>
      </c>
      <c r="AN91" s="86">
        <v>0</v>
      </c>
      <c r="AO91" s="86">
        <v>0</v>
      </c>
      <c r="AP91" s="86">
        <v>0</v>
      </c>
      <c r="AQ91" s="86">
        <v>0</v>
      </c>
      <c r="AR91" s="86">
        <v>0</v>
      </c>
      <c r="AS91" s="86">
        <v>0</v>
      </c>
      <c r="AT91" s="86">
        <v>0</v>
      </c>
      <c r="AU91" s="86">
        <v>0</v>
      </c>
      <c r="AV91" s="86">
        <v>0</v>
      </c>
      <c r="AW91" s="86">
        <v>0</v>
      </c>
    </row>
    <row r="92" spans="1:49" s="99" customFormat="1" ht="15" customHeight="1">
      <c r="M92" s="84" t="s">
        <v>278</v>
      </c>
      <c r="N92" s="85">
        <v>0</v>
      </c>
      <c r="O92" s="85">
        <v>0</v>
      </c>
      <c r="P92" s="85">
        <v>0</v>
      </c>
      <c r="Q92" s="85">
        <v>0</v>
      </c>
      <c r="R92" s="85">
        <v>0</v>
      </c>
      <c r="S92" s="85">
        <v>0</v>
      </c>
      <c r="T92" s="85">
        <v>0</v>
      </c>
      <c r="U92" s="85">
        <v>0</v>
      </c>
      <c r="V92" s="85">
        <v>0</v>
      </c>
      <c r="W92" s="85">
        <v>0</v>
      </c>
      <c r="X92" s="85">
        <v>0</v>
      </c>
      <c r="Y92" s="85">
        <v>0</v>
      </c>
      <c r="Z92" s="85">
        <v>0</v>
      </c>
      <c r="AA92" s="85">
        <v>0</v>
      </c>
      <c r="AB92" s="85">
        <v>0</v>
      </c>
      <c r="AC92" s="85">
        <v>0</v>
      </c>
      <c r="AD92" s="85">
        <v>0.2</v>
      </c>
      <c r="AE92" s="85">
        <v>0.25</v>
      </c>
      <c r="AF92" s="85">
        <v>0</v>
      </c>
      <c r="AG92" s="85">
        <v>0</v>
      </c>
      <c r="AH92" s="85">
        <v>0.301676</v>
      </c>
      <c r="AI92" s="85">
        <v>0.30496000000000001</v>
      </c>
      <c r="AJ92" s="85">
        <v>0.30633999999999995</v>
      </c>
      <c r="AK92" s="85">
        <v>0.61799999999999999</v>
      </c>
      <c r="AL92" s="86">
        <v>0.63</v>
      </c>
      <c r="AM92" s="86">
        <v>0.64</v>
      </c>
      <c r="AN92" s="86">
        <v>0.66</v>
      </c>
      <c r="AO92" s="86">
        <v>0.68</v>
      </c>
      <c r="AP92" s="86">
        <v>0.69</v>
      </c>
      <c r="AQ92" s="86">
        <v>0.71</v>
      </c>
      <c r="AR92" s="86">
        <v>0.73</v>
      </c>
      <c r="AS92" s="86">
        <v>0.75</v>
      </c>
      <c r="AT92" s="86">
        <v>0.76</v>
      </c>
      <c r="AU92" s="86">
        <v>0.78</v>
      </c>
      <c r="AV92" s="86">
        <v>0.8</v>
      </c>
      <c r="AW92" s="86">
        <v>0.82</v>
      </c>
    </row>
    <row r="93" spans="1:49" s="99" customFormat="1" ht="15" customHeight="1">
      <c r="M93" s="84" t="s">
        <v>279</v>
      </c>
      <c r="N93" s="85">
        <v>1.2</v>
      </c>
      <c r="O93" s="85">
        <v>1.375</v>
      </c>
      <c r="P93" s="85">
        <v>3.4289999999999998</v>
      </c>
      <c r="Q93" s="85">
        <v>5.1609999999999996</v>
      </c>
      <c r="R93" s="85">
        <v>7.069</v>
      </c>
      <c r="S93" s="85">
        <v>9.2880000000000003</v>
      </c>
      <c r="T93" s="85">
        <v>13.113</v>
      </c>
      <c r="U93" s="85">
        <v>20.085000000000001</v>
      </c>
      <c r="V93" s="85">
        <v>26.189</v>
      </c>
      <c r="W93" s="85">
        <v>23.727</v>
      </c>
      <c r="X93" s="85">
        <v>25.356999999999999</v>
      </c>
      <c r="Y93" s="85">
        <v>21.864999999999998</v>
      </c>
      <c r="Z93" s="85">
        <v>27.858000000000001</v>
      </c>
      <c r="AA93" s="85">
        <v>29</v>
      </c>
      <c r="AB93" s="85">
        <v>25</v>
      </c>
      <c r="AC93" s="85">
        <v>29</v>
      </c>
      <c r="AD93" s="85">
        <v>32.272986723755473</v>
      </c>
      <c r="AE93" s="85">
        <v>35.213381343294635</v>
      </c>
      <c r="AF93" s="85">
        <v>33.518643600000004</v>
      </c>
      <c r="AG93" s="85">
        <v>28</v>
      </c>
      <c r="AH93" s="85">
        <v>26.410979999999991</v>
      </c>
      <c r="AI93" s="85">
        <v>31.748969999999982</v>
      </c>
      <c r="AJ93" s="85">
        <v>29.491479999999985</v>
      </c>
      <c r="AK93" s="85">
        <v>25.762</v>
      </c>
      <c r="AL93" s="86">
        <v>28.57</v>
      </c>
      <c r="AM93" s="86">
        <v>30.22</v>
      </c>
      <c r="AN93" s="86">
        <v>28.99</v>
      </c>
      <c r="AO93" s="86">
        <v>28.85</v>
      </c>
      <c r="AP93" s="86">
        <v>28.49</v>
      </c>
      <c r="AQ93" s="86">
        <v>28.88</v>
      </c>
      <c r="AR93" s="86">
        <v>29.35</v>
      </c>
      <c r="AS93" s="86">
        <v>28.18</v>
      </c>
      <c r="AT93" s="86">
        <v>24.84</v>
      </c>
      <c r="AU93" s="86">
        <v>23.15</v>
      </c>
      <c r="AV93" s="86">
        <v>22.18</v>
      </c>
      <c r="AW93" s="86">
        <v>20.28</v>
      </c>
    </row>
    <row r="94" spans="1:49" s="99" customFormat="1" ht="15" customHeight="1">
      <c r="M94" s="84" t="s">
        <v>280</v>
      </c>
      <c r="N94" s="85">
        <v>0.26100000000000001</v>
      </c>
      <c r="O94" s="85">
        <v>0.36599999999999999</v>
      </c>
      <c r="P94" s="85">
        <v>0.61</v>
      </c>
      <c r="Q94" s="85">
        <v>0.59199999999999997</v>
      </c>
      <c r="R94" s="85">
        <v>2.3570000000000002</v>
      </c>
      <c r="S94" s="85">
        <v>2.2269999999999999</v>
      </c>
      <c r="T94" s="85">
        <v>3.6680000000000001</v>
      </c>
      <c r="U94" s="85">
        <v>7.6999999999999993</v>
      </c>
      <c r="V94" s="85">
        <v>9.5569999999999986</v>
      </c>
      <c r="W94" s="85">
        <v>7.2330000000000005</v>
      </c>
      <c r="X94" s="85">
        <v>9.5449999999999999</v>
      </c>
      <c r="Y94" s="85">
        <v>6.2640000000000002</v>
      </c>
      <c r="Z94" s="85">
        <v>8.0920000000000005</v>
      </c>
      <c r="AA94" s="85">
        <v>11</v>
      </c>
      <c r="AB94" s="85">
        <v>7</v>
      </c>
      <c r="AC94" s="85">
        <v>3.5</v>
      </c>
      <c r="AD94" s="85">
        <v>6</v>
      </c>
      <c r="AE94" s="85">
        <v>4.6758713309999971</v>
      </c>
      <c r="AF94" s="85">
        <v>6.1440480000000015</v>
      </c>
      <c r="AG94" s="85">
        <v>2</v>
      </c>
      <c r="AH94" s="85">
        <v>1.3292969999999993</v>
      </c>
      <c r="AI94" s="85">
        <v>4.121849000000001</v>
      </c>
      <c r="AJ94" s="85">
        <v>0.1577700000000001</v>
      </c>
      <c r="AK94" s="85">
        <v>3.5494554945549456E-2</v>
      </c>
      <c r="AL94" s="86">
        <v>0</v>
      </c>
      <c r="AM94" s="86">
        <v>0</v>
      </c>
      <c r="AN94" s="86">
        <v>0</v>
      </c>
      <c r="AO94" s="86">
        <v>0</v>
      </c>
      <c r="AP94" s="86">
        <v>0</v>
      </c>
      <c r="AQ94" s="86">
        <v>0</v>
      </c>
      <c r="AR94" s="86">
        <v>0</v>
      </c>
      <c r="AS94" s="86">
        <v>0</v>
      </c>
      <c r="AT94" s="86">
        <v>0</v>
      </c>
      <c r="AU94" s="86">
        <v>0</v>
      </c>
      <c r="AV94" s="86">
        <v>0</v>
      </c>
      <c r="AW94" s="86">
        <v>0</v>
      </c>
    </row>
    <row r="95" spans="1:49" s="99" customFormat="1" ht="15" customHeight="1">
      <c r="M95" s="84" t="s">
        <v>67</v>
      </c>
      <c r="N95" s="88">
        <v>0</v>
      </c>
      <c r="O95" s="88">
        <v>0</v>
      </c>
      <c r="P95" s="88">
        <v>0</v>
      </c>
      <c r="Q95" s="88">
        <v>0</v>
      </c>
      <c r="R95" s="88">
        <v>0</v>
      </c>
      <c r="S95" s="88">
        <v>0</v>
      </c>
      <c r="T95" s="88">
        <v>0</v>
      </c>
      <c r="U95" s="88">
        <v>0</v>
      </c>
      <c r="V95" s="88">
        <v>0</v>
      </c>
      <c r="W95" s="88">
        <v>6.4050000000000002</v>
      </c>
      <c r="X95" s="88">
        <v>18.687999999999999</v>
      </c>
      <c r="Y95" s="88">
        <v>24.779</v>
      </c>
      <c r="Z95" s="88">
        <v>13.573</v>
      </c>
      <c r="AA95" s="88">
        <v>9</v>
      </c>
      <c r="AB95" s="88">
        <v>11</v>
      </c>
      <c r="AC95" s="88">
        <v>12.5</v>
      </c>
      <c r="AD95" s="88">
        <v>9.0488797600000002</v>
      </c>
      <c r="AE95" s="88">
        <v>5.2818590699999994</v>
      </c>
      <c r="AF95" s="88">
        <v>5.707937999999996</v>
      </c>
      <c r="AG95" s="88">
        <v>17</v>
      </c>
      <c r="AH95" s="88">
        <v>17.693948999999986</v>
      </c>
      <c r="AI95" s="88">
        <v>14.282296999999993</v>
      </c>
      <c r="AJ95" s="88">
        <v>24.735379999999992</v>
      </c>
      <c r="AK95" s="85">
        <v>19.077181818181817</v>
      </c>
      <c r="AL95" s="86">
        <v>3.65</v>
      </c>
      <c r="AM95" s="86">
        <v>3.65</v>
      </c>
      <c r="AN95" s="86">
        <v>3.65</v>
      </c>
      <c r="AO95" s="86">
        <v>3.65</v>
      </c>
      <c r="AP95" s="86">
        <v>3.65</v>
      </c>
      <c r="AQ95" s="86">
        <v>3.65</v>
      </c>
      <c r="AR95" s="86">
        <v>3.65</v>
      </c>
      <c r="AS95" s="86">
        <v>3.65</v>
      </c>
      <c r="AT95" s="86">
        <v>3.65</v>
      </c>
      <c r="AU95" s="86">
        <v>3.65</v>
      </c>
      <c r="AV95" s="86">
        <v>3.65</v>
      </c>
      <c r="AW95" s="86">
        <v>3.65</v>
      </c>
    </row>
    <row r="96" spans="1:49" s="99" customFormat="1" ht="15" customHeight="1">
      <c r="M96" s="84" t="s">
        <v>281</v>
      </c>
      <c r="N96" s="88">
        <v>0</v>
      </c>
      <c r="O96" s="85">
        <v>0</v>
      </c>
      <c r="P96" s="85">
        <v>0</v>
      </c>
      <c r="Q96" s="85">
        <v>0</v>
      </c>
      <c r="R96" s="85">
        <v>0</v>
      </c>
      <c r="S96" s="85">
        <v>0</v>
      </c>
      <c r="T96" s="85">
        <v>0</v>
      </c>
      <c r="U96" s="85">
        <v>0</v>
      </c>
      <c r="V96" s="85">
        <v>0</v>
      </c>
      <c r="W96" s="85">
        <v>0</v>
      </c>
      <c r="X96" s="85">
        <v>0</v>
      </c>
      <c r="Y96" s="85">
        <v>0</v>
      </c>
      <c r="Z96" s="85">
        <v>0</v>
      </c>
      <c r="AA96" s="85">
        <v>0</v>
      </c>
      <c r="AB96" s="85">
        <v>0</v>
      </c>
      <c r="AC96" s="85">
        <v>0</v>
      </c>
      <c r="AD96" s="85">
        <v>0</v>
      </c>
      <c r="AE96" s="85">
        <v>0</v>
      </c>
      <c r="AF96" s="85">
        <v>0</v>
      </c>
      <c r="AG96" s="85">
        <v>0</v>
      </c>
      <c r="AH96" s="85">
        <v>0</v>
      </c>
      <c r="AI96" s="85">
        <v>0</v>
      </c>
      <c r="AJ96" s="85">
        <v>0</v>
      </c>
      <c r="AK96" s="85">
        <v>0</v>
      </c>
      <c r="AL96" s="86">
        <v>4.87</v>
      </c>
      <c r="AM96" s="86">
        <v>7.72</v>
      </c>
      <c r="AN96" s="86">
        <v>11.34</v>
      </c>
      <c r="AO96" s="86">
        <v>14.29</v>
      </c>
      <c r="AP96" s="86">
        <v>18.32</v>
      </c>
      <c r="AQ96" s="86">
        <v>18.600000000000001</v>
      </c>
      <c r="AR96" s="86">
        <v>20.3</v>
      </c>
      <c r="AS96" s="86">
        <v>19.52</v>
      </c>
      <c r="AT96" s="86">
        <v>21.13</v>
      </c>
      <c r="AU96" s="86">
        <v>23.73</v>
      </c>
      <c r="AV96" s="86">
        <v>23.77</v>
      </c>
      <c r="AW96" s="86">
        <v>25.17</v>
      </c>
    </row>
    <row r="97" spans="13:49" s="99" customFormat="1" ht="15" customHeight="1">
      <c r="M97" s="84" t="s">
        <v>15</v>
      </c>
      <c r="N97" s="88">
        <v>103.018</v>
      </c>
      <c r="O97" s="88">
        <v>105.02200000000001</v>
      </c>
      <c r="P97" s="88">
        <v>103.727</v>
      </c>
      <c r="Q97" s="88">
        <v>107.878</v>
      </c>
      <c r="R97" s="88">
        <v>103.91500000000001</v>
      </c>
      <c r="S97" s="88">
        <v>99.929000000000002</v>
      </c>
      <c r="T97" s="88">
        <v>97.686999999999998</v>
      </c>
      <c r="U97" s="88">
        <v>99.813999999999993</v>
      </c>
      <c r="V97" s="88">
        <v>104.295</v>
      </c>
      <c r="W97" s="88">
        <v>100.212</v>
      </c>
      <c r="X97" s="88">
        <v>112.572</v>
      </c>
      <c r="Y97" s="88">
        <v>96.215000000000003</v>
      </c>
      <c r="Z97" s="88">
        <v>87.846000000000004</v>
      </c>
      <c r="AA97" s="88">
        <v>81</v>
      </c>
      <c r="AB97" s="88">
        <v>74</v>
      </c>
      <c r="AC97" s="88">
        <v>78</v>
      </c>
      <c r="AD97" s="88">
        <v>87</v>
      </c>
      <c r="AE97" s="88">
        <v>87.946442020330352</v>
      </c>
      <c r="AF97" s="88">
        <v>84.842489999999984</v>
      </c>
      <c r="AG97" s="88">
        <v>82</v>
      </c>
      <c r="AH97" s="88">
        <v>79.322231999999985</v>
      </c>
      <c r="AI97" s="88">
        <v>79.79505599999996</v>
      </c>
      <c r="AJ97" s="88">
        <v>89.670929999999998</v>
      </c>
      <c r="AK97" s="88">
        <v>79.305949100400099</v>
      </c>
      <c r="AL97" s="89">
        <v>70.550000000000011</v>
      </c>
      <c r="AM97" s="89">
        <v>72.48</v>
      </c>
      <c r="AN97" s="89">
        <v>71.75</v>
      </c>
      <c r="AO97" s="89">
        <v>71.78</v>
      </c>
      <c r="AP97" s="89">
        <v>73.02</v>
      </c>
      <c r="AQ97" s="89">
        <v>71.55</v>
      </c>
      <c r="AR97" s="89">
        <v>71.84</v>
      </c>
      <c r="AS97" s="89">
        <v>68.02</v>
      </c>
      <c r="AT97" s="89">
        <v>64.72</v>
      </c>
      <c r="AU97" s="89">
        <v>64.19</v>
      </c>
      <c r="AV97" s="89">
        <v>62.11</v>
      </c>
      <c r="AW97" s="89">
        <v>60.54</v>
      </c>
    </row>
    <row r="98" spans="13:49" s="99" customFormat="1" ht="15" customHeight="1">
      <c r="M98" s="84" t="s">
        <v>282</v>
      </c>
      <c r="N98" s="91">
        <v>1.418198761381506E-2</v>
      </c>
      <c r="O98" s="91">
        <v>1.6577479004399077E-2</v>
      </c>
      <c r="P98" s="91">
        <v>3.8938752687342731E-2</v>
      </c>
      <c r="Q98" s="91">
        <v>5.3328760266226655E-2</v>
      </c>
      <c r="R98" s="91">
        <v>9.0708752345667124E-2</v>
      </c>
      <c r="S98" s="91">
        <v>0.11523181458835774</v>
      </c>
      <c r="T98" s="91">
        <v>0.17178334885911123</v>
      </c>
      <c r="U98" s="91">
        <v>0.27836776404111652</v>
      </c>
      <c r="V98" s="91">
        <v>0.34273934512680371</v>
      </c>
      <c r="W98" s="91">
        <v>0.3728595377799066</v>
      </c>
      <c r="X98" s="91">
        <v>0.47605088299044168</v>
      </c>
      <c r="Y98" s="91">
        <v>0.54989346775450809</v>
      </c>
      <c r="Z98" s="91">
        <v>0.56374792250073991</v>
      </c>
      <c r="AA98" s="91">
        <v>0.60493827160493829</v>
      </c>
      <c r="AB98" s="91">
        <v>0.58108108108108103</v>
      </c>
      <c r="AC98" s="91">
        <v>0.57692307692307687</v>
      </c>
      <c r="AD98" s="91">
        <v>0.54392949981328131</v>
      </c>
      <c r="AE98" s="91">
        <v>0.51362068443715492</v>
      </c>
      <c r="AF98" s="91">
        <v>0.53476306034865329</v>
      </c>
      <c r="AG98" s="91">
        <v>0.57999999999999996</v>
      </c>
      <c r="AH98" s="91">
        <v>0.57278047849183056</v>
      </c>
      <c r="AI98" s="91">
        <v>0.62852410304718631</v>
      </c>
      <c r="AJ98" s="91">
        <v>0.60649120066001294</v>
      </c>
      <c r="AK98" s="91">
        <v>0.56584249835175326</v>
      </c>
      <c r="AL98" s="92">
        <v>0.52572643515237405</v>
      </c>
      <c r="AM98" s="92">
        <v>0.57381346578366432</v>
      </c>
      <c r="AN98" s="92">
        <v>0.61296167247386768</v>
      </c>
      <c r="AO98" s="92">
        <v>0.65185288381164663</v>
      </c>
      <c r="AP98" s="92">
        <v>0.69104354971240756</v>
      </c>
      <c r="AQ98" s="92">
        <v>0.71460517120894484</v>
      </c>
      <c r="AR98" s="92">
        <v>0.74192650334075716</v>
      </c>
      <c r="AS98" s="92">
        <v>0.75492502205233747</v>
      </c>
      <c r="AT98" s="92">
        <v>0.76668726823238564</v>
      </c>
      <c r="AU98" s="92">
        <v>0.78719426701978501</v>
      </c>
      <c r="AV98" s="92">
        <v>0.79858315891160836</v>
      </c>
      <c r="AW98" s="92">
        <v>0.81103402708952765</v>
      </c>
    </row>
    <row r="99" spans="13:49" s="99" customFormat="1" ht="15" customHeight="1"/>
    <row r="100" spans="13:49" s="99" customFormat="1" ht="15" customHeight="1">
      <c r="M100" s="93" t="s">
        <v>283</v>
      </c>
    </row>
    <row r="101" spans="13:49" s="99" customFormat="1" ht="15" customHeight="1">
      <c r="M101" s="93" t="s">
        <v>284</v>
      </c>
      <c r="N101" s="68"/>
      <c r="O101" s="68"/>
      <c r="P101" s="68"/>
    </row>
    <row r="102" spans="13:49" s="99" customFormat="1" ht="15" customHeight="1"/>
    <row r="103" spans="13:49" s="99" customFormat="1" ht="15" customHeight="1"/>
    <row r="104" spans="13:49" s="99" customFormat="1" ht="15" customHeight="1"/>
    <row r="105" spans="13:49" s="99" customFormat="1" ht="15" customHeight="1"/>
    <row r="106" spans="13:49" s="99" customFormat="1" ht="15" customHeight="1"/>
    <row r="107" spans="13:49" s="99" customFormat="1" ht="15" customHeight="1"/>
    <row r="108" spans="13:49" s="99" customFormat="1" ht="15" customHeight="1"/>
    <row r="109" spans="13:49" s="99" customFormat="1" ht="15" customHeight="1"/>
    <row r="110" spans="13:49" s="99" customFormat="1" ht="15" customHeight="1"/>
    <row r="111" spans="13:49" s="99" customFormat="1" ht="15" customHeight="1"/>
  </sheetData>
  <mergeCells count="1">
    <mergeCell ref="A2:D2"/>
  </mergeCells>
  <pageMargins left="0.7" right="0.7" top="0.75" bottom="0.75" header="0.3" footer="0.3"/>
  <pageSetup paperSize="0" orientation="portrait" horizontalDpi="0" verticalDpi="0" copie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68305-CBBF-44E3-92A4-F54F8B88E1C6}">
  <dimension ref="A1:BY235"/>
  <sheetViews>
    <sheetView zoomScale="85" zoomScaleNormal="85" workbookViewId="0"/>
  </sheetViews>
  <sheetFormatPr defaultColWidth="9.140625" defaultRowHeight="15"/>
  <cols>
    <col min="1" max="1" width="9.140625" style="31"/>
    <col min="2" max="2" width="3.140625" style="31" customWidth="1"/>
    <col min="3" max="14" width="9.140625" style="31"/>
    <col min="15" max="15" width="19.140625" style="31" customWidth="1"/>
    <col min="16" max="46" width="8.140625" style="31" customWidth="1"/>
    <col min="47" max="47" width="19.42578125" style="31" customWidth="1"/>
    <col min="48" max="60" width="8.140625" style="31" customWidth="1"/>
    <col min="61" max="61" width="14.140625" style="31" customWidth="1"/>
    <col min="62" max="62" width="17.5703125" style="31" customWidth="1"/>
    <col min="63" max="64" width="8.140625" style="31" customWidth="1"/>
    <col min="65" max="65" width="14.140625" style="31" customWidth="1"/>
    <col min="66" max="75" width="8.140625" style="31" customWidth="1"/>
    <col min="76" max="16384" width="9.140625" style="31"/>
  </cols>
  <sheetData>
    <row r="1" spans="1:77" s="1" customFormat="1" ht="20.25">
      <c r="A1" s="9" t="s">
        <v>288</v>
      </c>
    </row>
    <row r="2" spans="1:77" s="90" customFormat="1" ht="15.75">
      <c r="A2" s="250"/>
      <c r="B2" s="250"/>
      <c r="C2" s="250"/>
      <c r="D2" s="250"/>
    </row>
    <row r="3" spans="1:77" ht="15.75">
      <c r="A3" s="100"/>
      <c r="B3" s="100"/>
      <c r="C3" s="66" t="s">
        <v>289</v>
      </c>
      <c r="D3" s="101"/>
    </row>
    <row r="4" spans="1:77">
      <c r="A4" s="90"/>
      <c r="B4" s="90"/>
      <c r="O4" s="102" t="s">
        <v>290</v>
      </c>
      <c r="P4" s="76" t="str">
        <f t="shared" ref="P4:AQ4" si="0">AV4</f>
        <v>2023/24</v>
      </c>
      <c r="Q4" s="76" t="str">
        <f t="shared" si="0"/>
        <v>2024/25</v>
      </c>
      <c r="R4" s="76" t="str">
        <f t="shared" si="0"/>
        <v>2025/26</v>
      </c>
      <c r="S4" s="76" t="str">
        <f t="shared" si="0"/>
        <v>2026/27</v>
      </c>
      <c r="T4" s="76" t="str">
        <f t="shared" si="0"/>
        <v>2027/28</v>
      </c>
      <c r="U4" s="76" t="str">
        <f t="shared" si="0"/>
        <v>2028/29</v>
      </c>
      <c r="V4" s="76" t="str">
        <f t="shared" si="0"/>
        <v>2029/30</v>
      </c>
      <c r="W4" s="76" t="str">
        <f t="shared" si="0"/>
        <v>2030/31</v>
      </c>
      <c r="X4" s="76" t="str">
        <f t="shared" si="0"/>
        <v>2031/32</v>
      </c>
      <c r="Y4" s="76" t="str">
        <f t="shared" si="0"/>
        <v>2032/33</v>
      </c>
      <c r="Z4" s="76" t="str">
        <f t="shared" si="0"/>
        <v>2033/34</v>
      </c>
      <c r="AA4" s="76" t="str">
        <f t="shared" si="0"/>
        <v>2034/35</v>
      </c>
      <c r="AB4" s="76" t="str">
        <f t="shared" si="0"/>
        <v>2035/36</v>
      </c>
      <c r="AC4" s="76" t="str">
        <f t="shared" si="0"/>
        <v>2036/37</v>
      </c>
      <c r="AD4" s="76" t="str">
        <f t="shared" si="0"/>
        <v>2037/38</v>
      </c>
      <c r="AE4" s="76" t="str">
        <f t="shared" si="0"/>
        <v>2038/39</v>
      </c>
      <c r="AF4" s="76" t="str">
        <f t="shared" si="0"/>
        <v>2039/40</v>
      </c>
      <c r="AG4" s="76" t="str">
        <f t="shared" si="0"/>
        <v>2040/41</v>
      </c>
      <c r="AH4" s="76" t="str">
        <f t="shared" si="0"/>
        <v>2041/42</v>
      </c>
      <c r="AI4" s="76" t="str">
        <f t="shared" si="0"/>
        <v>2042/43</v>
      </c>
      <c r="AJ4" s="76" t="str">
        <f t="shared" si="0"/>
        <v>2043/44</v>
      </c>
      <c r="AK4" s="76" t="str">
        <f t="shared" si="0"/>
        <v>2044/45</v>
      </c>
      <c r="AL4" s="76" t="str">
        <f t="shared" si="0"/>
        <v>2045/46</v>
      </c>
      <c r="AM4" s="76" t="str">
        <f t="shared" si="0"/>
        <v>2046/47</v>
      </c>
      <c r="AN4" s="76" t="str">
        <f t="shared" si="0"/>
        <v>2047/48</v>
      </c>
      <c r="AO4" s="76" t="str">
        <f t="shared" si="0"/>
        <v>2048/49</v>
      </c>
      <c r="AP4" s="76" t="str">
        <f t="shared" si="0"/>
        <v>2049/50</v>
      </c>
      <c r="AQ4" s="76" t="str">
        <f t="shared" si="0"/>
        <v>2050/51</v>
      </c>
      <c r="AR4" s="103"/>
      <c r="AT4" s="31" t="s">
        <v>291</v>
      </c>
      <c r="AU4" s="102" t="s">
        <v>292</v>
      </c>
      <c r="AV4" s="104" t="str">
        <f>'Annual supply by terminal'!AV4</f>
        <v>2023/24</v>
      </c>
      <c r="AW4" s="104" t="str">
        <f>'Annual supply by terminal'!AW4</f>
        <v>2024/25</v>
      </c>
      <c r="AX4" s="104" t="str">
        <f>'Annual supply by terminal'!AX4</f>
        <v>2025/26</v>
      </c>
      <c r="AY4" s="104" t="str">
        <f>'Annual supply by terminal'!AY4</f>
        <v>2026/27</v>
      </c>
      <c r="AZ4" s="104" t="str">
        <f>'Annual supply by terminal'!AZ4</f>
        <v>2027/28</v>
      </c>
      <c r="BA4" s="104" t="str">
        <f>'Annual supply by terminal'!BA4</f>
        <v>2028/29</v>
      </c>
      <c r="BB4" s="104" t="str">
        <f>'Annual supply by terminal'!BB4</f>
        <v>2029/30</v>
      </c>
      <c r="BC4" s="104" t="str">
        <f>'Annual supply by terminal'!BC4</f>
        <v>2030/31</v>
      </c>
      <c r="BD4" s="104" t="str">
        <f>'Annual supply by terminal'!BD4</f>
        <v>2031/32</v>
      </c>
      <c r="BE4" s="104" t="str">
        <f>'Annual supply by terminal'!BE4</f>
        <v>2032/33</v>
      </c>
      <c r="BF4" s="104" t="str">
        <f>'Annual supply by terminal'!BF4</f>
        <v>2033/34</v>
      </c>
      <c r="BG4" s="104" t="str">
        <f>'Annual supply by terminal'!BG4</f>
        <v>2034/35</v>
      </c>
      <c r="BH4" s="104" t="str">
        <f>'Annual supply by terminal'!BH4</f>
        <v>2035/36</v>
      </c>
      <c r="BI4" s="104" t="str">
        <f>'Annual supply by terminal'!BI4</f>
        <v>2036/37</v>
      </c>
      <c r="BJ4" s="104" t="str">
        <f>'Annual supply by terminal'!BJ4</f>
        <v>2037/38</v>
      </c>
      <c r="BK4" s="104" t="str">
        <f>'Annual supply by terminal'!BK4</f>
        <v>2038/39</v>
      </c>
      <c r="BL4" s="104" t="str">
        <f>'Annual supply by terminal'!BL4</f>
        <v>2039/40</v>
      </c>
      <c r="BM4" s="104" t="str">
        <f>'Annual supply by terminal'!BM4</f>
        <v>2040/41</v>
      </c>
      <c r="BN4" s="104" t="str">
        <f>'Annual supply by terminal'!BN4</f>
        <v>2041/42</v>
      </c>
      <c r="BO4" s="104" t="str">
        <f>'Annual supply by terminal'!BO4</f>
        <v>2042/43</v>
      </c>
      <c r="BP4" s="104" t="str">
        <f>'Annual supply by terminal'!BP4</f>
        <v>2043/44</v>
      </c>
      <c r="BQ4" s="104" t="str">
        <f>'Annual supply by terminal'!BQ4</f>
        <v>2044/45</v>
      </c>
      <c r="BR4" s="104" t="str">
        <f>'Annual supply by terminal'!BR4</f>
        <v>2045/46</v>
      </c>
      <c r="BS4" s="104" t="str">
        <f>'Annual supply by terminal'!BS4</f>
        <v>2046/47</v>
      </c>
      <c r="BT4" s="104" t="str">
        <f>'Annual supply by terminal'!BT4</f>
        <v>2047/48</v>
      </c>
      <c r="BU4" s="104" t="str">
        <f>'Annual supply by terminal'!BU4</f>
        <v>2048/49</v>
      </c>
      <c r="BV4" s="104" t="str">
        <f>'Annual supply by terminal'!BV4</f>
        <v>2049/50</v>
      </c>
      <c r="BW4" s="104" t="str">
        <f>'Annual supply by terminal'!BW4</f>
        <v>2050/51</v>
      </c>
      <c r="BX4" s="103"/>
    </row>
    <row r="5" spans="1:77">
      <c r="A5" s="90"/>
      <c r="B5" s="90"/>
      <c r="O5" s="76" t="s">
        <v>293</v>
      </c>
      <c r="P5" s="105">
        <f t="shared" ref="P5:AE14" si="1">AV5*11/1000*365</f>
        <v>87.796434005665077</v>
      </c>
      <c r="Q5" s="105">
        <f t="shared" si="1"/>
        <v>89.900886578421108</v>
      </c>
      <c r="R5" s="105">
        <f t="shared" si="1"/>
        <v>86.200921319738498</v>
      </c>
      <c r="S5" s="105">
        <f t="shared" si="1"/>
        <v>87.197838820502227</v>
      </c>
      <c r="T5" s="105">
        <f t="shared" si="1"/>
        <v>76.479341346148885</v>
      </c>
      <c r="U5" s="105">
        <f t="shared" si="1"/>
        <v>64.430143985201084</v>
      </c>
      <c r="V5" s="105">
        <f t="shared" si="1"/>
        <v>50.980839479043581</v>
      </c>
      <c r="W5" s="105">
        <f t="shared" si="1"/>
        <v>41.145884357866173</v>
      </c>
      <c r="X5" s="105">
        <f t="shared" si="1"/>
        <v>34.869053363008064</v>
      </c>
      <c r="Y5" s="105">
        <f t="shared" si="1"/>
        <v>27.739612459909317</v>
      </c>
      <c r="Z5" s="105">
        <f t="shared" si="1"/>
        <v>24.187555113563572</v>
      </c>
      <c r="AA5" s="105">
        <f t="shared" si="1"/>
        <v>21.066981611463465</v>
      </c>
      <c r="AB5" s="105">
        <f t="shared" si="1"/>
        <v>20.736987474526984</v>
      </c>
      <c r="AC5" s="105">
        <f t="shared" si="1"/>
        <v>16.327185709929587</v>
      </c>
      <c r="AD5" s="105">
        <f t="shared" si="1"/>
        <v>11.260953137872447</v>
      </c>
      <c r="AE5" s="105">
        <f t="shared" si="1"/>
        <v>10.396320394625276</v>
      </c>
      <c r="AF5" s="105">
        <f t="shared" ref="AF5:AQ14" si="2">BL5*11/1000*365</f>
        <v>9.8083804086011774</v>
      </c>
      <c r="AG5" s="105">
        <f t="shared" si="2"/>
        <v>8.4724505368588385</v>
      </c>
      <c r="AH5" s="105">
        <f t="shared" si="2"/>
        <v>2.435467431284065</v>
      </c>
      <c r="AI5" s="105">
        <f t="shared" si="2"/>
        <v>0</v>
      </c>
      <c r="AJ5" s="105">
        <f t="shared" si="2"/>
        <v>0</v>
      </c>
      <c r="AK5" s="105">
        <f t="shared" si="2"/>
        <v>0</v>
      </c>
      <c r="AL5" s="105">
        <f t="shared" si="2"/>
        <v>0</v>
      </c>
      <c r="AM5" s="105">
        <f t="shared" si="2"/>
        <v>0</v>
      </c>
      <c r="AN5" s="105">
        <f t="shared" si="2"/>
        <v>0</v>
      </c>
      <c r="AO5" s="105">
        <f t="shared" si="2"/>
        <v>0</v>
      </c>
      <c r="AP5" s="105">
        <f t="shared" si="2"/>
        <v>0</v>
      </c>
      <c r="AQ5" s="105">
        <f t="shared" si="2"/>
        <v>0</v>
      </c>
      <c r="AR5" s="106"/>
      <c r="AS5" s="107"/>
      <c r="AU5" s="76" t="s">
        <v>293</v>
      </c>
      <c r="AV5" s="108">
        <v>21.867106850726046</v>
      </c>
      <c r="AW5" s="108">
        <v>22.391254440453576</v>
      </c>
      <c r="AX5" s="108">
        <v>21.469718884119178</v>
      </c>
      <c r="AY5" s="108">
        <v>21.71801714084738</v>
      </c>
      <c r="AZ5" s="108">
        <v>19.048403822203959</v>
      </c>
      <c r="BA5" s="108">
        <v>16.047358402291678</v>
      </c>
      <c r="BB5" s="108">
        <v>12.697593892663408</v>
      </c>
      <c r="BC5" s="108">
        <v>10.248040935956706</v>
      </c>
      <c r="BD5" s="108">
        <v>8.6846957317579232</v>
      </c>
      <c r="BE5" s="108">
        <v>6.9089943860297165</v>
      </c>
      <c r="BF5" s="108">
        <v>6.0242976621578013</v>
      </c>
      <c r="BG5" s="108">
        <v>5.2470688945114485</v>
      </c>
      <c r="BH5" s="108">
        <v>5.1648785739793235</v>
      </c>
      <c r="BI5" s="108">
        <v>4.0665468766947912</v>
      </c>
      <c r="BJ5" s="108">
        <v>2.8047205822845447</v>
      </c>
      <c r="BK5" s="108">
        <v>2.5893699613014385</v>
      </c>
      <c r="BL5" s="108">
        <v>2.442934099278002</v>
      </c>
      <c r="BM5" s="108">
        <v>2.1101993865152773</v>
      </c>
      <c r="BN5" s="108">
        <v>0.60659213730611827</v>
      </c>
      <c r="BO5" s="108">
        <v>0</v>
      </c>
      <c r="BP5" s="108">
        <v>0</v>
      </c>
      <c r="BQ5" s="108">
        <v>0</v>
      </c>
      <c r="BR5" s="108">
        <v>0</v>
      </c>
      <c r="BS5" s="108">
        <v>0</v>
      </c>
      <c r="BT5" s="108">
        <v>0</v>
      </c>
      <c r="BU5" s="108">
        <v>0</v>
      </c>
      <c r="BV5" s="108">
        <v>0</v>
      </c>
      <c r="BW5" s="108">
        <v>0</v>
      </c>
      <c r="BX5" s="106"/>
      <c r="BY5" s="107"/>
    </row>
    <row r="6" spans="1:77">
      <c r="A6" s="90"/>
      <c r="B6" s="90"/>
      <c r="O6" s="14" t="s">
        <v>294</v>
      </c>
      <c r="P6" s="105">
        <f t="shared" si="1"/>
        <v>0.34807769717085119</v>
      </c>
      <c r="Q6" s="105">
        <f t="shared" si="1"/>
        <v>16.398092406700915</v>
      </c>
      <c r="R6" s="105">
        <f t="shared" si="1"/>
        <v>47.954914106761613</v>
      </c>
      <c r="S6" s="105">
        <f t="shared" si="1"/>
        <v>79.10328518623561</v>
      </c>
      <c r="T6" s="105">
        <f t="shared" si="1"/>
        <v>107.41265822674553</v>
      </c>
      <c r="U6" s="105">
        <f t="shared" si="1"/>
        <v>137.63391048042701</v>
      </c>
      <c r="V6" s="105">
        <f t="shared" si="1"/>
        <v>137.4461218493033</v>
      </c>
      <c r="W6" s="105">
        <f t="shared" si="1"/>
        <v>118.32147128218669</v>
      </c>
      <c r="X6" s="105">
        <f t="shared" si="1"/>
        <v>110.57195623673486</v>
      </c>
      <c r="Y6" s="105">
        <f t="shared" si="1"/>
        <v>138.80360081423402</v>
      </c>
      <c r="Z6" s="105">
        <f t="shared" si="1"/>
        <v>153.9297568142857</v>
      </c>
      <c r="AA6" s="105">
        <f t="shared" si="1"/>
        <v>143.26989006215473</v>
      </c>
      <c r="AB6" s="105">
        <f t="shared" si="1"/>
        <v>141.27795183819214</v>
      </c>
      <c r="AC6" s="105">
        <f t="shared" si="1"/>
        <v>135.3592816390391</v>
      </c>
      <c r="AD6" s="105">
        <f t="shared" si="1"/>
        <v>140.29810938882099</v>
      </c>
      <c r="AE6" s="105">
        <f t="shared" si="1"/>
        <v>140.60569590146181</v>
      </c>
      <c r="AF6" s="105">
        <f t="shared" si="2"/>
        <v>138.18749526709817</v>
      </c>
      <c r="AG6" s="105">
        <f t="shared" si="2"/>
        <v>128.85902890660316</v>
      </c>
      <c r="AH6" s="105">
        <f t="shared" si="2"/>
        <v>116.50366754764282</v>
      </c>
      <c r="AI6" s="105">
        <f t="shared" si="2"/>
        <v>102.1582738632043</v>
      </c>
      <c r="AJ6" s="105">
        <f t="shared" si="2"/>
        <v>89.978528807836597</v>
      </c>
      <c r="AK6" s="105">
        <f t="shared" si="2"/>
        <v>77.740228112792067</v>
      </c>
      <c r="AL6" s="105">
        <f t="shared" si="2"/>
        <v>65.715201480185016</v>
      </c>
      <c r="AM6" s="105">
        <f t="shared" si="2"/>
        <v>57.649002291818633</v>
      </c>
      <c r="AN6" s="105">
        <f t="shared" si="2"/>
        <v>52.366170220850918</v>
      </c>
      <c r="AO6" s="105">
        <f t="shared" si="2"/>
        <v>45.399820449238199</v>
      </c>
      <c r="AP6" s="105">
        <f t="shared" si="2"/>
        <v>36.454613154525319</v>
      </c>
      <c r="AQ6" s="105">
        <f t="shared" si="2"/>
        <v>32.998983688976011</v>
      </c>
      <c r="AR6" s="106"/>
      <c r="AS6" s="107"/>
      <c r="AU6" s="14" t="s">
        <v>294</v>
      </c>
      <c r="AV6" s="108">
        <v>8.6694320590498419E-2</v>
      </c>
      <c r="AW6" s="108">
        <v>4.0842073242094434</v>
      </c>
      <c r="AX6" s="108">
        <v>11.943938756354076</v>
      </c>
      <c r="AY6" s="108">
        <v>19.701939025214347</v>
      </c>
      <c r="AZ6" s="108">
        <v>26.752841401431017</v>
      </c>
      <c r="BA6" s="108">
        <v>34.279927890517314</v>
      </c>
      <c r="BB6" s="108">
        <v>34.23315612685014</v>
      </c>
      <c r="BC6" s="108">
        <v>29.469855861067668</v>
      </c>
      <c r="BD6" s="108">
        <v>27.539715127455757</v>
      </c>
      <c r="BE6" s="108">
        <v>34.571257986110588</v>
      </c>
      <c r="BF6" s="108">
        <v>38.338669194093576</v>
      </c>
      <c r="BG6" s="108">
        <v>35.683658795057219</v>
      </c>
      <c r="BH6" s="108">
        <v>35.187534704406509</v>
      </c>
      <c r="BI6" s="108">
        <v>33.713395177842862</v>
      </c>
      <c r="BJ6" s="108">
        <v>34.943489262470983</v>
      </c>
      <c r="BK6" s="108">
        <v>35.02009860559447</v>
      </c>
      <c r="BL6" s="108">
        <v>34.417807040373141</v>
      </c>
      <c r="BM6" s="108">
        <v>32.094403214596049</v>
      </c>
      <c r="BN6" s="108">
        <v>29.017102751592233</v>
      </c>
      <c r="BO6" s="108">
        <v>25.444152892454373</v>
      </c>
      <c r="BP6" s="108">
        <v>22.410592480158552</v>
      </c>
      <c r="BQ6" s="108">
        <v>19.36244784876515</v>
      </c>
      <c r="BR6" s="108">
        <v>16.367422535537987</v>
      </c>
      <c r="BS6" s="108">
        <v>14.358406548398165</v>
      </c>
      <c r="BT6" s="108">
        <v>13.04263268265278</v>
      </c>
      <c r="BU6" s="108">
        <v>11.307551793085478</v>
      </c>
      <c r="BV6" s="108">
        <v>9.0796047707410494</v>
      </c>
      <c r="BW6" s="108">
        <v>8.2189249536677487</v>
      </c>
      <c r="BX6" s="106"/>
      <c r="BY6" s="107"/>
    </row>
    <row r="7" spans="1:77">
      <c r="A7" s="90"/>
      <c r="B7" s="90"/>
      <c r="O7" s="76" t="s">
        <v>295</v>
      </c>
      <c r="P7" s="105">
        <f t="shared" si="1"/>
        <v>13.560782762848918</v>
      </c>
      <c r="Q7" s="105">
        <f t="shared" si="1"/>
        <v>11.186696630695174</v>
      </c>
      <c r="R7" s="105">
        <f t="shared" si="1"/>
        <v>9.8273208825937672</v>
      </c>
      <c r="S7" s="105">
        <f t="shared" si="1"/>
        <v>7.6886934823229227</v>
      </c>
      <c r="T7" s="105">
        <f t="shared" si="1"/>
        <v>6.0841227851247988</v>
      </c>
      <c r="U7" s="105">
        <f t="shared" si="1"/>
        <v>2.7438421829638124</v>
      </c>
      <c r="V7" s="105">
        <f t="shared" si="1"/>
        <v>0</v>
      </c>
      <c r="W7" s="105">
        <f t="shared" si="1"/>
        <v>0</v>
      </c>
      <c r="X7" s="105">
        <f t="shared" si="1"/>
        <v>0</v>
      </c>
      <c r="Y7" s="105">
        <f t="shared" si="1"/>
        <v>0</v>
      </c>
      <c r="Z7" s="105">
        <f t="shared" si="1"/>
        <v>0</v>
      </c>
      <c r="AA7" s="105">
        <f t="shared" si="1"/>
        <v>0</v>
      </c>
      <c r="AB7" s="105">
        <f t="shared" si="1"/>
        <v>0</v>
      </c>
      <c r="AC7" s="105">
        <f t="shared" si="1"/>
        <v>0</v>
      </c>
      <c r="AD7" s="105">
        <f t="shared" si="1"/>
        <v>0</v>
      </c>
      <c r="AE7" s="105">
        <f t="shared" si="1"/>
        <v>0</v>
      </c>
      <c r="AF7" s="105">
        <f t="shared" si="2"/>
        <v>0</v>
      </c>
      <c r="AG7" s="105">
        <f t="shared" si="2"/>
        <v>0</v>
      </c>
      <c r="AH7" s="105">
        <f t="shared" si="2"/>
        <v>0</v>
      </c>
      <c r="AI7" s="105">
        <f t="shared" si="2"/>
        <v>0</v>
      </c>
      <c r="AJ7" s="105">
        <f t="shared" si="2"/>
        <v>0</v>
      </c>
      <c r="AK7" s="105">
        <f t="shared" si="2"/>
        <v>0</v>
      </c>
      <c r="AL7" s="105">
        <f t="shared" si="2"/>
        <v>0</v>
      </c>
      <c r="AM7" s="105">
        <f t="shared" si="2"/>
        <v>0</v>
      </c>
      <c r="AN7" s="105">
        <f t="shared" si="2"/>
        <v>0</v>
      </c>
      <c r="AO7" s="105">
        <f t="shared" si="2"/>
        <v>0</v>
      </c>
      <c r="AP7" s="105">
        <f t="shared" si="2"/>
        <v>0</v>
      </c>
      <c r="AQ7" s="105">
        <f t="shared" si="2"/>
        <v>0</v>
      </c>
      <c r="AR7" s="106"/>
      <c r="AS7" s="107"/>
      <c r="AU7" s="76" t="s">
        <v>295</v>
      </c>
      <c r="AV7" s="108">
        <v>3.377529953387028</v>
      </c>
      <c r="AW7" s="108">
        <v>2.786225810882982</v>
      </c>
      <c r="AX7" s="108">
        <v>2.4476515274206143</v>
      </c>
      <c r="AY7" s="108">
        <v>1.9149921500181626</v>
      </c>
      <c r="AZ7" s="108">
        <v>1.5153481407533747</v>
      </c>
      <c r="BA7" s="108">
        <v>0.68339780397604299</v>
      </c>
      <c r="BB7" s="108">
        <v>0</v>
      </c>
      <c r="BC7" s="108">
        <v>0</v>
      </c>
      <c r="BD7" s="108">
        <v>0</v>
      </c>
      <c r="BE7" s="108">
        <v>0</v>
      </c>
      <c r="BF7" s="108">
        <v>0</v>
      </c>
      <c r="BG7" s="108">
        <v>0</v>
      </c>
      <c r="BH7" s="108">
        <v>0</v>
      </c>
      <c r="BI7" s="108">
        <v>0</v>
      </c>
      <c r="BJ7" s="108">
        <v>0</v>
      </c>
      <c r="BK7" s="108">
        <v>0</v>
      </c>
      <c r="BL7" s="108">
        <v>0</v>
      </c>
      <c r="BM7" s="108">
        <v>0</v>
      </c>
      <c r="BN7" s="108">
        <v>0</v>
      </c>
      <c r="BO7" s="108">
        <v>0</v>
      </c>
      <c r="BP7" s="108">
        <v>0</v>
      </c>
      <c r="BQ7" s="108">
        <v>0</v>
      </c>
      <c r="BR7" s="108">
        <v>0</v>
      </c>
      <c r="BS7" s="108">
        <v>0</v>
      </c>
      <c r="BT7" s="108">
        <v>0</v>
      </c>
      <c r="BU7" s="108">
        <v>0</v>
      </c>
      <c r="BV7" s="108">
        <v>0</v>
      </c>
      <c r="BW7" s="108">
        <v>0</v>
      </c>
      <c r="BX7" s="106"/>
      <c r="BY7" s="107"/>
    </row>
    <row r="8" spans="1:77">
      <c r="A8" s="90"/>
      <c r="B8" s="90"/>
      <c r="O8" s="76" t="s">
        <v>96</v>
      </c>
      <c r="P8" s="105">
        <f t="shared" si="1"/>
        <v>193.77657852592279</v>
      </c>
      <c r="Q8" s="105">
        <f t="shared" si="1"/>
        <v>215.57165164847433</v>
      </c>
      <c r="R8" s="105">
        <f t="shared" si="1"/>
        <v>188.80281112638599</v>
      </c>
      <c r="S8" s="105">
        <f t="shared" si="1"/>
        <v>184.17178730038006</v>
      </c>
      <c r="T8" s="105">
        <f t="shared" si="1"/>
        <v>186.89362636541352</v>
      </c>
      <c r="U8" s="105">
        <f t="shared" si="1"/>
        <v>173.34466811456511</v>
      </c>
      <c r="V8" s="105">
        <f t="shared" si="1"/>
        <v>168.14882727040504</v>
      </c>
      <c r="W8" s="105">
        <f t="shared" si="1"/>
        <v>156.82514526063079</v>
      </c>
      <c r="X8" s="105">
        <f t="shared" si="1"/>
        <v>153.08234309991005</v>
      </c>
      <c r="Y8" s="105">
        <f t="shared" si="1"/>
        <v>138.76741351544902</v>
      </c>
      <c r="Z8" s="105">
        <f t="shared" si="1"/>
        <v>115.971612455353</v>
      </c>
      <c r="AA8" s="105">
        <f t="shared" si="1"/>
        <v>108.26380367516308</v>
      </c>
      <c r="AB8" s="105">
        <f t="shared" si="1"/>
        <v>91.942927956692444</v>
      </c>
      <c r="AC8" s="105">
        <f t="shared" si="1"/>
        <v>81.681079423504855</v>
      </c>
      <c r="AD8" s="105">
        <f t="shared" si="1"/>
        <v>72.777237187483067</v>
      </c>
      <c r="AE8" s="105">
        <f t="shared" si="1"/>
        <v>64.941705975472146</v>
      </c>
      <c r="AF8" s="105">
        <f t="shared" si="2"/>
        <v>57.836634050151268</v>
      </c>
      <c r="AG8" s="105">
        <f t="shared" si="2"/>
        <v>48.516695866720617</v>
      </c>
      <c r="AH8" s="105">
        <f t="shared" si="2"/>
        <v>42.217454905627676</v>
      </c>
      <c r="AI8" s="105">
        <f t="shared" si="2"/>
        <v>38.482990917212113</v>
      </c>
      <c r="AJ8" s="105">
        <f t="shared" si="2"/>
        <v>33.85489460226156</v>
      </c>
      <c r="AK8" s="105">
        <f t="shared" si="2"/>
        <v>32.427791714653026</v>
      </c>
      <c r="AL8" s="105">
        <f t="shared" si="2"/>
        <v>29.9188711793328</v>
      </c>
      <c r="AM8" s="105">
        <f t="shared" si="2"/>
        <v>28.035797864098466</v>
      </c>
      <c r="AN8" s="105">
        <f t="shared" si="2"/>
        <v>25.599272078713227</v>
      </c>
      <c r="AO8" s="105">
        <f t="shared" si="2"/>
        <v>20.779766206677589</v>
      </c>
      <c r="AP8" s="105">
        <f t="shared" si="2"/>
        <v>18.34410065972137</v>
      </c>
      <c r="AQ8" s="105">
        <f t="shared" si="2"/>
        <v>19.387659849582146</v>
      </c>
      <c r="AR8" s="106"/>
      <c r="AS8" s="107"/>
      <c r="AU8" s="76" t="s">
        <v>96</v>
      </c>
      <c r="AV8" s="108">
        <v>48.263157789769068</v>
      </c>
      <c r="AW8" s="108">
        <v>53.691569526394602</v>
      </c>
      <c r="AX8" s="108">
        <v>47.024361426248063</v>
      </c>
      <c r="AY8" s="108">
        <v>45.870930834465767</v>
      </c>
      <c r="AZ8" s="108">
        <v>46.548848409816564</v>
      </c>
      <c r="BA8" s="108">
        <v>43.174263540364912</v>
      </c>
      <c r="BB8" s="108">
        <v>41.880156231732265</v>
      </c>
      <c r="BC8" s="108">
        <v>39.05981202008239</v>
      </c>
      <c r="BD8" s="108">
        <v>38.127607247798274</v>
      </c>
      <c r="BE8" s="108">
        <v>34.562244960261275</v>
      </c>
      <c r="BF8" s="108">
        <v>28.884585916650806</v>
      </c>
      <c r="BG8" s="108">
        <v>26.964832795806498</v>
      </c>
      <c r="BH8" s="108">
        <v>22.899857523460135</v>
      </c>
      <c r="BI8" s="108">
        <v>20.343979931134459</v>
      </c>
      <c r="BJ8" s="108">
        <v>18.126335538601015</v>
      </c>
      <c r="BK8" s="108">
        <v>16.174771102234658</v>
      </c>
      <c r="BL8" s="108">
        <v>14.405139240386369</v>
      </c>
      <c r="BM8" s="108">
        <v>12.083859493579233</v>
      </c>
      <c r="BN8" s="108">
        <v>10.514932728674388</v>
      </c>
      <c r="BO8" s="108">
        <v>9.5848047116343995</v>
      </c>
      <c r="BP8" s="108">
        <v>8.4321032633279103</v>
      </c>
      <c r="BQ8" s="108">
        <v>8.0766604519683742</v>
      </c>
      <c r="BR8" s="108">
        <v>7.4517736436694397</v>
      </c>
      <c r="BS8" s="108">
        <v>6.9827641006471906</v>
      </c>
      <c r="BT8" s="108">
        <v>6.3759083633158724</v>
      </c>
      <c r="BU8" s="108">
        <v>5.1755333017876932</v>
      </c>
      <c r="BV8" s="108">
        <v>4.5688918206030813</v>
      </c>
      <c r="BW8" s="108">
        <v>4.8288069363840957</v>
      </c>
      <c r="BX8" s="106"/>
      <c r="BY8" s="107"/>
    </row>
    <row r="9" spans="1:77">
      <c r="A9" s="90"/>
      <c r="B9" s="90"/>
      <c r="O9" s="76" t="s">
        <v>99</v>
      </c>
      <c r="P9" s="105">
        <f t="shared" si="1"/>
        <v>231.98258390034229</v>
      </c>
      <c r="Q9" s="105">
        <f t="shared" si="1"/>
        <v>251.93658924310876</v>
      </c>
      <c r="R9" s="105">
        <f t="shared" si="1"/>
        <v>246.64391150547803</v>
      </c>
      <c r="S9" s="105">
        <f t="shared" si="1"/>
        <v>232.41448343961747</v>
      </c>
      <c r="T9" s="105">
        <f t="shared" si="1"/>
        <v>226.3870888951684</v>
      </c>
      <c r="U9" s="105">
        <f t="shared" si="1"/>
        <v>211.71868421282238</v>
      </c>
      <c r="V9" s="105">
        <f t="shared" si="1"/>
        <v>202.69797006971373</v>
      </c>
      <c r="W9" s="105">
        <f t="shared" si="1"/>
        <v>192.16320557766429</v>
      </c>
      <c r="X9" s="105">
        <f t="shared" si="1"/>
        <v>179.7843201345359</v>
      </c>
      <c r="Y9" s="105">
        <f t="shared" si="1"/>
        <v>167.45485686446594</v>
      </c>
      <c r="Z9" s="105">
        <f t="shared" si="1"/>
        <v>148.00814710552859</v>
      </c>
      <c r="AA9" s="105">
        <f t="shared" si="1"/>
        <v>135.41687225331239</v>
      </c>
      <c r="AB9" s="105">
        <f t="shared" si="1"/>
        <v>111.24971101503829</v>
      </c>
      <c r="AC9" s="105">
        <f t="shared" si="1"/>
        <v>102.52088814159771</v>
      </c>
      <c r="AD9" s="105">
        <f t="shared" si="1"/>
        <v>93.534067671745518</v>
      </c>
      <c r="AE9" s="105">
        <f t="shared" si="1"/>
        <v>82.781036150030161</v>
      </c>
      <c r="AF9" s="105">
        <f t="shared" si="2"/>
        <v>72.037348532701728</v>
      </c>
      <c r="AG9" s="105">
        <f t="shared" si="2"/>
        <v>61.961480872966575</v>
      </c>
      <c r="AH9" s="105">
        <f t="shared" si="2"/>
        <v>57.699411076792892</v>
      </c>
      <c r="AI9" s="105">
        <f t="shared" si="2"/>
        <v>53.356635046847224</v>
      </c>
      <c r="AJ9" s="105">
        <f t="shared" si="2"/>
        <v>50.437109005580353</v>
      </c>
      <c r="AK9" s="105">
        <f t="shared" si="2"/>
        <v>47.186470023264704</v>
      </c>
      <c r="AL9" s="105">
        <f t="shared" si="2"/>
        <v>42.990076284191105</v>
      </c>
      <c r="AM9" s="105">
        <f t="shared" si="2"/>
        <v>36.134474105663962</v>
      </c>
      <c r="AN9" s="105">
        <f t="shared" si="2"/>
        <v>33.384058450001831</v>
      </c>
      <c r="AO9" s="105">
        <f t="shared" si="2"/>
        <v>30.882381977402783</v>
      </c>
      <c r="AP9" s="105">
        <f t="shared" si="2"/>
        <v>37.241384303756291</v>
      </c>
      <c r="AQ9" s="105">
        <f t="shared" si="2"/>
        <v>34.42950668415908</v>
      </c>
      <c r="AR9" s="106"/>
      <c r="AS9" s="107"/>
      <c r="AU9" s="76" t="s">
        <v>99</v>
      </c>
      <c r="AV9" s="108">
        <v>57.778974819512399</v>
      </c>
      <c r="AW9" s="108">
        <v>62.748839163912507</v>
      </c>
      <c r="AX9" s="108">
        <v>61.430613077329525</v>
      </c>
      <c r="AY9" s="108">
        <v>57.886546311237232</v>
      </c>
      <c r="AZ9" s="108">
        <v>56.38532724661728</v>
      </c>
      <c r="BA9" s="108">
        <v>52.731926329470085</v>
      </c>
      <c r="BB9" s="108">
        <v>50.485173118235053</v>
      </c>
      <c r="BC9" s="108">
        <v>47.86132143901974</v>
      </c>
      <c r="BD9" s="108">
        <v>44.778161926409936</v>
      </c>
      <c r="BE9" s="108">
        <v>41.707311796878187</v>
      </c>
      <c r="BF9" s="108">
        <v>36.863797535623561</v>
      </c>
      <c r="BG9" s="108">
        <v>33.727739041920898</v>
      </c>
      <c r="BH9" s="108">
        <v>27.70852080075673</v>
      </c>
      <c r="BI9" s="108">
        <v>25.534467781219849</v>
      </c>
      <c r="BJ9" s="108">
        <v>23.296156331692533</v>
      </c>
      <c r="BK9" s="108">
        <v>20.617941755922832</v>
      </c>
      <c r="BL9" s="108">
        <v>17.942054429066435</v>
      </c>
      <c r="BM9" s="108">
        <v>15.432498349431278</v>
      </c>
      <c r="BN9" s="108">
        <v>14.370961662962113</v>
      </c>
      <c r="BO9" s="108">
        <v>13.289323797471287</v>
      </c>
      <c r="BP9" s="108">
        <v>12.562169117205567</v>
      </c>
      <c r="BQ9" s="108">
        <v>11.752545460339901</v>
      </c>
      <c r="BR9" s="108">
        <v>10.707366446872006</v>
      </c>
      <c r="BS9" s="108">
        <v>8.9998690175999911</v>
      </c>
      <c r="BT9" s="108">
        <v>8.314833985056497</v>
      </c>
      <c r="BU9" s="108">
        <v>7.691751426501316</v>
      </c>
      <c r="BV9" s="108">
        <v>9.275562715754992</v>
      </c>
      <c r="BW9" s="108">
        <v>8.575219597548962</v>
      </c>
      <c r="BX9" s="106"/>
      <c r="BY9" s="107"/>
    </row>
    <row r="10" spans="1:77">
      <c r="A10" s="90"/>
      <c r="B10" s="90"/>
      <c r="O10" s="76" t="s">
        <v>296</v>
      </c>
      <c r="P10" s="105">
        <f t="shared" si="1"/>
        <v>85.64291224676937</v>
      </c>
      <c r="Q10" s="105">
        <f t="shared" si="1"/>
        <v>88.269290769627062</v>
      </c>
      <c r="R10" s="105">
        <f t="shared" si="1"/>
        <v>77.462841552758675</v>
      </c>
      <c r="S10" s="105">
        <f t="shared" si="1"/>
        <v>63.980415221514072</v>
      </c>
      <c r="T10" s="105">
        <f t="shared" si="1"/>
        <v>57.180294319342877</v>
      </c>
      <c r="U10" s="105">
        <f t="shared" si="1"/>
        <v>53.489911453342742</v>
      </c>
      <c r="V10" s="105">
        <f t="shared" si="1"/>
        <v>53.85423671008482</v>
      </c>
      <c r="W10" s="105">
        <f t="shared" si="1"/>
        <v>53.403448370333678</v>
      </c>
      <c r="X10" s="105">
        <f t="shared" si="1"/>
        <v>49.084710574812092</v>
      </c>
      <c r="Y10" s="105">
        <f t="shared" si="1"/>
        <v>41.208878433511281</v>
      </c>
      <c r="Z10" s="105">
        <f t="shared" si="1"/>
        <v>36.342428287756398</v>
      </c>
      <c r="AA10" s="105">
        <f t="shared" si="1"/>
        <v>33.419207154850767</v>
      </c>
      <c r="AB10" s="105">
        <f t="shared" si="1"/>
        <v>34.316236472470308</v>
      </c>
      <c r="AC10" s="105">
        <f t="shared" si="1"/>
        <v>31.33362738718829</v>
      </c>
      <c r="AD10" s="105">
        <f t="shared" si="1"/>
        <v>29.34210151038803</v>
      </c>
      <c r="AE10" s="105">
        <f t="shared" si="1"/>
        <v>26.724563756577716</v>
      </c>
      <c r="AF10" s="105">
        <f t="shared" si="2"/>
        <v>25.392512596326995</v>
      </c>
      <c r="AG10" s="105">
        <f t="shared" si="2"/>
        <v>24.081734395793692</v>
      </c>
      <c r="AH10" s="105">
        <f t="shared" si="2"/>
        <v>23.505799554739927</v>
      </c>
      <c r="AI10" s="105">
        <f t="shared" si="2"/>
        <v>22.202163735247417</v>
      </c>
      <c r="AJ10" s="105">
        <f t="shared" si="2"/>
        <v>17.492153114690478</v>
      </c>
      <c r="AK10" s="105">
        <f t="shared" si="2"/>
        <v>14.300253250542726</v>
      </c>
      <c r="AL10" s="105">
        <f t="shared" si="2"/>
        <v>13.633252409893238</v>
      </c>
      <c r="AM10" s="105">
        <f t="shared" si="2"/>
        <v>14.821373624719349</v>
      </c>
      <c r="AN10" s="105">
        <f t="shared" si="2"/>
        <v>13.900066096925427</v>
      </c>
      <c r="AO10" s="105">
        <f t="shared" si="2"/>
        <v>11.395302318669779</v>
      </c>
      <c r="AP10" s="105">
        <f t="shared" si="2"/>
        <v>0</v>
      </c>
      <c r="AQ10" s="105">
        <f t="shared" si="2"/>
        <v>0</v>
      </c>
      <c r="AR10" s="106"/>
      <c r="AS10" s="107"/>
      <c r="AU10" s="76" t="s">
        <v>296</v>
      </c>
      <c r="AV10" s="108">
        <v>21.330737794961241</v>
      </c>
      <c r="AW10" s="108">
        <v>21.984879394676728</v>
      </c>
      <c r="AX10" s="108">
        <v>19.293360287112996</v>
      </c>
      <c r="AY10" s="108">
        <v>15.935346256915086</v>
      </c>
      <c r="AZ10" s="108">
        <v>14.241667327358128</v>
      </c>
      <c r="BA10" s="108">
        <v>13.322518419263448</v>
      </c>
      <c r="BB10" s="108">
        <v>13.413259454566578</v>
      </c>
      <c r="BC10" s="108">
        <v>13.300983404815364</v>
      </c>
      <c r="BD10" s="108">
        <v>12.225332646279474</v>
      </c>
      <c r="BE10" s="108">
        <v>10.263730618558226</v>
      </c>
      <c r="BF10" s="108">
        <v>9.0516633344349682</v>
      </c>
      <c r="BG10" s="108">
        <v>8.3235883324659437</v>
      </c>
      <c r="BH10" s="108">
        <v>8.5470078387223687</v>
      </c>
      <c r="BI10" s="108">
        <v>7.8041413168588516</v>
      </c>
      <c r="BJ10" s="108">
        <v>7.3081199278675051</v>
      </c>
      <c r="BK10" s="108">
        <v>6.6561802631575873</v>
      </c>
      <c r="BL10" s="108">
        <v>6.3244116055608952</v>
      </c>
      <c r="BM10" s="108">
        <v>5.9979413190021651</v>
      </c>
      <c r="BN10" s="108">
        <v>5.8544955304458091</v>
      </c>
      <c r="BO10" s="108">
        <v>5.5298041681811752</v>
      </c>
      <c r="BP10" s="108">
        <v>4.3567006512305051</v>
      </c>
      <c r="BQ10" s="108">
        <v>3.5617069117167435</v>
      </c>
      <c r="BR10" s="108">
        <v>3.3955796786782657</v>
      </c>
      <c r="BS10" s="108">
        <v>3.6915002801293526</v>
      </c>
      <c r="BT10" s="108">
        <v>3.4620338971171676</v>
      </c>
      <c r="BU10" s="108">
        <v>2.838182395683631</v>
      </c>
      <c r="BV10" s="108">
        <v>0</v>
      </c>
      <c r="BW10" s="108">
        <v>0</v>
      </c>
      <c r="BX10" s="106"/>
      <c r="BY10" s="107"/>
    </row>
    <row r="11" spans="1:77">
      <c r="A11" s="90"/>
      <c r="B11" s="90"/>
      <c r="O11" s="76" t="s">
        <v>297</v>
      </c>
      <c r="P11" s="105">
        <f t="shared" si="1"/>
        <v>4.6292166856338417</v>
      </c>
      <c r="Q11" s="105">
        <f t="shared" si="1"/>
        <v>7.0845758343262757</v>
      </c>
      <c r="R11" s="105">
        <f t="shared" si="1"/>
        <v>6.7675619567089376</v>
      </c>
      <c r="S11" s="105">
        <f t="shared" si="1"/>
        <v>7.262471354629608</v>
      </c>
      <c r="T11" s="105">
        <f t="shared" si="1"/>
        <v>7.6468463779103253</v>
      </c>
      <c r="U11" s="105">
        <f t="shared" si="1"/>
        <v>7.3907431316886392</v>
      </c>
      <c r="V11" s="105">
        <f t="shared" si="1"/>
        <v>7.3771493951592122</v>
      </c>
      <c r="W11" s="105">
        <f t="shared" si="1"/>
        <v>7.2294515631441341</v>
      </c>
      <c r="X11" s="105">
        <f t="shared" si="1"/>
        <v>6.976923565796131</v>
      </c>
      <c r="Y11" s="105">
        <f t="shared" si="1"/>
        <v>6.7614600022092635</v>
      </c>
      <c r="Z11" s="105">
        <f t="shared" si="1"/>
        <v>5.752622056797871</v>
      </c>
      <c r="AA11" s="105">
        <f t="shared" si="1"/>
        <v>5.3191443565709022</v>
      </c>
      <c r="AB11" s="105">
        <f t="shared" si="1"/>
        <v>4.6166887054402448</v>
      </c>
      <c r="AC11" s="105">
        <f t="shared" si="1"/>
        <v>4.2987074686817586</v>
      </c>
      <c r="AD11" s="105">
        <f t="shared" si="1"/>
        <v>3.8277153065121086</v>
      </c>
      <c r="AE11" s="105">
        <f t="shared" si="1"/>
        <v>3.2637025481041797</v>
      </c>
      <c r="AF11" s="105">
        <f t="shared" si="2"/>
        <v>2.6898267634356672</v>
      </c>
      <c r="AG11" s="105">
        <f t="shared" si="2"/>
        <v>2.0649249771402554</v>
      </c>
      <c r="AH11" s="105">
        <f t="shared" si="2"/>
        <v>1.5624256433346815</v>
      </c>
      <c r="AI11" s="105">
        <f t="shared" si="2"/>
        <v>1.0413421465620043</v>
      </c>
      <c r="AJ11" s="105">
        <f t="shared" si="2"/>
        <v>0.51952593380754475</v>
      </c>
      <c r="AK11" s="105">
        <f t="shared" si="2"/>
        <v>2.1596752647785518E-15</v>
      </c>
      <c r="AL11" s="105">
        <f t="shared" si="2"/>
        <v>0</v>
      </c>
      <c r="AM11" s="105">
        <f t="shared" si="2"/>
        <v>0</v>
      </c>
      <c r="AN11" s="105">
        <f t="shared" si="2"/>
        <v>0</v>
      </c>
      <c r="AO11" s="105">
        <f t="shared" si="2"/>
        <v>0</v>
      </c>
      <c r="AP11" s="105">
        <f t="shared" si="2"/>
        <v>0</v>
      </c>
      <c r="AQ11" s="105">
        <f t="shared" si="2"/>
        <v>0</v>
      </c>
      <c r="AR11" s="106"/>
      <c r="AS11" s="107"/>
      <c r="AU11" s="76" t="s">
        <v>297</v>
      </c>
      <c r="AV11" s="108">
        <v>1.1529804945538833</v>
      </c>
      <c r="AW11" s="108">
        <v>1.764526982397578</v>
      </c>
      <c r="AX11" s="108">
        <v>1.6855696031653644</v>
      </c>
      <c r="AY11" s="108">
        <v>1.8088347085005252</v>
      </c>
      <c r="AZ11" s="108">
        <v>1.9045694590063076</v>
      </c>
      <c r="BA11" s="108">
        <v>1.840782847244991</v>
      </c>
      <c r="BB11" s="108">
        <v>1.8373971096286956</v>
      </c>
      <c r="BC11" s="108">
        <v>1.800610601032163</v>
      </c>
      <c r="BD11" s="108">
        <v>1.7377144622157239</v>
      </c>
      <c r="BE11" s="108">
        <v>1.6840498137507507</v>
      </c>
      <c r="BF11" s="108">
        <v>1.4327825795262445</v>
      </c>
      <c r="BG11" s="108">
        <v>1.3248180215618683</v>
      </c>
      <c r="BH11" s="108">
        <v>1.149860200607782</v>
      </c>
      <c r="BI11" s="108">
        <v>1.0706618851013097</v>
      </c>
      <c r="BJ11" s="108">
        <v>0.95335375006528233</v>
      </c>
      <c r="BK11" s="108">
        <v>0.81287734697488911</v>
      </c>
      <c r="BL11" s="108">
        <v>0.66994439936131189</v>
      </c>
      <c r="BM11" s="108">
        <v>0.51430260949944095</v>
      </c>
      <c r="BN11" s="108">
        <v>0.38914710917426693</v>
      </c>
      <c r="BO11" s="108">
        <v>0.25936292566924141</v>
      </c>
      <c r="BP11" s="108">
        <v>0.12939624752367243</v>
      </c>
      <c r="BQ11" s="108">
        <v>5.3790168487635159E-16</v>
      </c>
      <c r="BR11" s="108">
        <v>0</v>
      </c>
      <c r="BS11" s="108">
        <v>0</v>
      </c>
      <c r="BT11" s="108">
        <v>0</v>
      </c>
      <c r="BU11" s="108">
        <v>0</v>
      </c>
      <c r="BV11" s="108">
        <v>0</v>
      </c>
      <c r="BW11" s="108">
        <v>0</v>
      </c>
      <c r="BX11" s="106"/>
      <c r="BY11" s="107"/>
    </row>
    <row r="12" spans="1:77">
      <c r="A12" s="90"/>
      <c r="B12" s="90"/>
      <c r="O12" s="76" t="s">
        <v>298</v>
      </c>
      <c r="P12" s="105">
        <f t="shared" si="1"/>
        <v>0</v>
      </c>
      <c r="Q12" s="105">
        <f t="shared" si="1"/>
        <v>0</v>
      </c>
      <c r="R12" s="105">
        <f t="shared" si="1"/>
        <v>0</v>
      </c>
      <c r="S12" s="105">
        <f t="shared" si="1"/>
        <v>0</v>
      </c>
      <c r="T12" s="105">
        <f t="shared" si="1"/>
        <v>0</v>
      </c>
      <c r="U12" s="105">
        <f t="shared" si="1"/>
        <v>0</v>
      </c>
      <c r="V12" s="105">
        <f t="shared" si="1"/>
        <v>0</v>
      </c>
      <c r="W12" s="105">
        <f t="shared" si="1"/>
        <v>0</v>
      </c>
      <c r="X12" s="105">
        <f t="shared" si="1"/>
        <v>0</v>
      </c>
      <c r="Y12" s="105">
        <f t="shared" si="1"/>
        <v>0</v>
      </c>
      <c r="Z12" s="105">
        <f t="shared" si="1"/>
        <v>0</v>
      </c>
      <c r="AA12" s="105">
        <f t="shared" si="1"/>
        <v>0</v>
      </c>
      <c r="AB12" s="105">
        <f t="shared" si="1"/>
        <v>0</v>
      </c>
      <c r="AC12" s="105">
        <f t="shared" si="1"/>
        <v>0</v>
      </c>
      <c r="AD12" s="105">
        <f t="shared" si="1"/>
        <v>0</v>
      </c>
      <c r="AE12" s="105">
        <f t="shared" si="1"/>
        <v>0</v>
      </c>
      <c r="AF12" s="105">
        <f t="shared" si="2"/>
        <v>0</v>
      </c>
      <c r="AG12" s="105">
        <f t="shared" si="2"/>
        <v>0</v>
      </c>
      <c r="AH12" s="105">
        <f t="shared" si="2"/>
        <v>0</v>
      </c>
      <c r="AI12" s="105">
        <f t="shared" si="2"/>
        <v>0</v>
      </c>
      <c r="AJ12" s="105">
        <f t="shared" si="2"/>
        <v>0</v>
      </c>
      <c r="AK12" s="105">
        <f t="shared" si="2"/>
        <v>0</v>
      </c>
      <c r="AL12" s="105">
        <f t="shared" si="2"/>
        <v>0</v>
      </c>
      <c r="AM12" s="105">
        <f t="shared" si="2"/>
        <v>0</v>
      </c>
      <c r="AN12" s="105">
        <f t="shared" si="2"/>
        <v>0</v>
      </c>
      <c r="AO12" s="105">
        <f t="shared" si="2"/>
        <v>0</v>
      </c>
      <c r="AP12" s="105">
        <f t="shared" si="2"/>
        <v>0</v>
      </c>
      <c r="AQ12" s="105">
        <f t="shared" si="2"/>
        <v>0</v>
      </c>
      <c r="AR12" s="106"/>
      <c r="AS12" s="107"/>
      <c r="AU12" s="76" t="s">
        <v>298</v>
      </c>
      <c r="AV12" s="108">
        <v>0</v>
      </c>
      <c r="AW12" s="108">
        <v>0</v>
      </c>
      <c r="AX12" s="108">
        <v>0</v>
      </c>
      <c r="AY12" s="108">
        <v>0</v>
      </c>
      <c r="AZ12" s="108">
        <v>0</v>
      </c>
      <c r="BA12" s="108">
        <v>0</v>
      </c>
      <c r="BB12" s="108">
        <v>0</v>
      </c>
      <c r="BC12" s="108">
        <v>0</v>
      </c>
      <c r="BD12" s="108">
        <v>0</v>
      </c>
      <c r="BE12" s="108">
        <v>0</v>
      </c>
      <c r="BF12" s="108">
        <v>0</v>
      </c>
      <c r="BG12" s="108">
        <v>0</v>
      </c>
      <c r="BH12" s="108">
        <v>0</v>
      </c>
      <c r="BI12" s="108">
        <v>0</v>
      </c>
      <c r="BJ12" s="108">
        <v>0</v>
      </c>
      <c r="BK12" s="108">
        <v>0</v>
      </c>
      <c r="BL12" s="108">
        <v>0</v>
      </c>
      <c r="BM12" s="108">
        <v>0</v>
      </c>
      <c r="BN12" s="108">
        <v>0</v>
      </c>
      <c r="BO12" s="108">
        <v>0</v>
      </c>
      <c r="BP12" s="108">
        <v>0</v>
      </c>
      <c r="BQ12" s="108">
        <v>0</v>
      </c>
      <c r="BR12" s="108">
        <v>0</v>
      </c>
      <c r="BS12" s="108">
        <v>0</v>
      </c>
      <c r="BT12" s="108">
        <v>0</v>
      </c>
      <c r="BU12" s="108">
        <v>0</v>
      </c>
      <c r="BV12" s="108">
        <v>0</v>
      </c>
      <c r="BW12" s="108">
        <v>0</v>
      </c>
      <c r="BX12" s="106"/>
      <c r="BY12" s="107"/>
    </row>
    <row r="13" spans="1:77">
      <c r="A13" s="90"/>
      <c r="B13" s="90"/>
      <c r="O13" s="76" t="s">
        <v>299</v>
      </c>
      <c r="P13" s="105">
        <f t="shared" si="1"/>
        <v>33.051742842116312</v>
      </c>
      <c r="Q13" s="105">
        <f t="shared" si="1"/>
        <v>12.227442304151824</v>
      </c>
      <c r="R13" s="105">
        <f t="shared" si="1"/>
        <v>11.379072064901301</v>
      </c>
      <c r="S13" s="105">
        <f t="shared" si="1"/>
        <v>11.904216630423139</v>
      </c>
      <c r="T13" s="105">
        <f t="shared" si="1"/>
        <v>12.226865323253975</v>
      </c>
      <c r="U13" s="105">
        <f t="shared" si="1"/>
        <v>11.534493553807735</v>
      </c>
      <c r="V13" s="105">
        <f t="shared" si="1"/>
        <v>11.244122853990321</v>
      </c>
      <c r="W13" s="105">
        <f t="shared" si="1"/>
        <v>10.767288605704756</v>
      </c>
      <c r="X13" s="105">
        <f t="shared" si="1"/>
        <v>11.190504088558225</v>
      </c>
      <c r="Y13" s="105">
        <f t="shared" si="1"/>
        <v>11.748658346276585</v>
      </c>
      <c r="Z13" s="105">
        <f t="shared" si="1"/>
        <v>10.904410551216067</v>
      </c>
      <c r="AA13" s="105">
        <f t="shared" si="1"/>
        <v>11.091002780959895</v>
      </c>
      <c r="AB13" s="105">
        <f t="shared" si="1"/>
        <v>10.695894727590161</v>
      </c>
      <c r="AC13" s="105">
        <f t="shared" si="1"/>
        <v>11.204099121408886</v>
      </c>
      <c r="AD13" s="105">
        <f t="shared" si="1"/>
        <v>11.401726685824897</v>
      </c>
      <c r="AE13" s="105">
        <f t="shared" si="1"/>
        <v>11.341966430037189</v>
      </c>
      <c r="AF13" s="105">
        <f t="shared" si="2"/>
        <v>11.217171076288565</v>
      </c>
      <c r="AG13" s="105">
        <f t="shared" si="2"/>
        <v>10.763990939465886</v>
      </c>
      <c r="AH13" s="105">
        <f t="shared" si="2"/>
        <v>10.859432766889229</v>
      </c>
      <c r="AI13" s="105">
        <f t="shared" si="2"/>
        <v>10.856566271962928</v>
      </c>
      <c r="AJ13" s="105">
        <f t="shared" si="2"/>
        <v>10.832688850646047</v>
      </c>
      <c r="AK13" s="105">
        <f t="shared" si="2"/>
        <v>10.974672900616751</v>
      </c>
      <c r="AL13" s="105">
        <f t="shared" si="2"/>
        <v>10.717326930556226</v>
      </c>
      <c r="AM13" s="105">
        <f t="shared" si="2"/>
        <v>11.18630493615902</v>
      </c>
      <c r="AN13" s="105">
        <f t="shared" si="2"/>
        <v>11.221096323821385</v>
      </c>
      <c r="AO13" s="105">
        <f t="shared" si="2"/>
        <v>10.600602762797283</v>
      </c>
      <c r="AP13" s="105">
        <f t="shared" si="2"/>
        <v>10.512556734551978</v>
      </c>
      <c r="AQ13" s="105">
        <f t="shared" si="2"/>
        <v>11.893212934477267</v>
      </c>
      <c r="AR13" s="106"/>
      <c r="AS13" s="107"/>
      <c r="AU13" s="76" t="s">
        <v>299</v>
      </c>
      <c r="AV13" s="108">
        <v>8.2320654650351948</v>
      </c>
      <c r="AW13" s="108">
        <v>3.0454401753802798</v>
      </c>
      <c r="AX13" s="108">
        <v>2.8341399912581071</v>
      </c>
      <c r="AY13" s="108">
        <v>2.9649356489223262</v>
      </c>
      <c r="AZ13" s="108">
        <v>3.0452964690545397</v>
      </c>
      <c r="BA13" s="108">
        <v>2.8728502002011793</v>
      </c>
      <c r="BB13" s="108">
        <v>2.8005287307572408</v>
      </c>
      <c r="BC13" s="108">
        <v>2.6817655306861163</v>
      </c>
      <c r="BD13" s="108">
        <v>2.7871741191925841</v>
      </c>
      <c r="BE13" s="108">
        <v>2.9261913689356369</v>
      </c>
      <c r="BF13" s="108">
        <v>2.7159179455083602</v>
      </c>
      <c r="BG13" s="108">
        <v>2.7623917262664746</v>
      </c>
      <c r="BH13" s="108">
        <v>2.6639837428618085</v>
      </c>
      <c r="BI13" s="108">
        <v>2.7905601796784274</v>
      </c>
      <c r="BJ13" s="108">
        <v>2.8397824871294888</v>
      </c>
      <c r="BK13" s="108">
        <v>2.8248982391126249</v>
      </c>
      <c r="BL13" s="108">
        <v>2.7938159592250473</v>
      </c>
      <c r="BM13" s="108">
        <v>2.6809441941384522</v>
      </c>
      <c r="BN13" s="108">
        <v>2.7047155085651879</v>
      </c>
      <c r="BO13" s="108">
        <v>2.704001562132734</v>
      </c>
      <c r="BP13" s="108">
        <v>2.6980545082555536</v>
      </c>
      <c r="BQ13" s="108">
        <v>2.7334179079991912</v>
      </c>
      <c r="BR13" s="108">
        <v>2.6693217759791348</v>
      </c>
      <c r="BS13" s="108">
        <v>2.786128253090665</v>
      </c>
      <c r="BT13" s="108">
        <v>2.7947936049368334</v>
      </c>
      <c r="BU13" s="108">
        <v>2.6402497541213661</v>
      </c>
      <c r="BV13" s="108">
        <v>2.6183204818311281</v>
      </c>
      <c r="BW13" s="108">
        <v>2.9621950023604651</v>
      </c>
      <c r="BX13" s="106"/>
      <c r="BY13" s="107"/>
    </row>
    <row r="14" spans="1:77">
      <c r="A14" s="90"/>
      <c r="B14" s="90"/>
      <c r="O14" s="76" t="s">
        <v>66</v>
      </c>
      <c r="P14" s="105">
        <f t="shared" si="1"/>
        <v>78.319390783530423</v>
      </c>
      <c r="Q14" s="105">
        <f t="shared" si="1"/>
        <v>28.974140234494822</v>
      </c>
      <c r="R14" s="105">
        <f t="shared" si="1"/>
        <v>26.963842604673236</v>
      </c>
      <c r="S14" s="105">
        <f t="shared" si="1"/>
        <v>28.208224864374937</v>
      </c>
      <c r="T14" s="105">
        <f t="shared" si="1"/>
        <v>28.972773020891925</v>
      </c>
      <c r="U14" s="105">
        <f t="shared" si="1"/>
        <v>27.332129275181586</v>
      </c>
      <c r="V14" s="105">
        <f t="shared" si="1"/>
        <v>26.644067032300146</v>
      </c>
      <c r="W14" s="105">
        <f t="shared" si="1"/>
        <v>25.514160872469425</v>
      </c>
      <c r="X14" s="105">
        <f t="shared" si="1"/>
        <v>26.517012036644793</v>
      </c>
      <c r="Y14" s="105">
        <f t="shared" si="1"/>
        <v>27.839614043944458</v>
      </c>
      <c r="Z14" s="105">
        <f t="shared" si="1"/>
        <v>25.83908495549883</v>
      </c>
      <c r="AA14" s="105">
        <f t="shared" si="1"/>
        <v>26.281233795524759</v>
      </c>
      <c r="AB14" s="105">
        <f t="shared" si="1"/>
        <v>25.344985980049419</v>
      </c>
      <c r="AC14" s="105">
        <f t="shared" si="1"/>
        <v>26.549226818649846</v>
      </c>
      <c r="AD14" s="105">
        <f t="shared" si="1"/>
        <v>27.01752498135285</v>
      </c>
      <c r="AE14" s="105">
        <f t="shared" si="1"/>
        <v>26.87591711369156</v>
      </c>
      <c r="AF14" s="105">
        <f t="shared" si="2"/>
        <v>26.580202115396432</v>
      </c>
      <c r="AG14" s="105">
        <f t="shared" si="2"/>
        <v>25.506346724450982</v>
      </c>
      <c r="AH14" s="105">
        <f t="shared" si="2"/>
        <v>25.732505623688763</v>
      </c>
      <c r="AI14" s="105">
        <f t="shared" si="2"/>
        <v>25.725713178963996</v>
      </c>
      <c r="AJ14" s="105">
        <f t="shared" si="2"/>
        <v>25.669133255177442</v>
      </c>
      <c r="AK14" s="105">
        <f t="shared" si="2"/>
        <v>26.005578578130709</v>
      </c>
      <c r="AL14" s="105">
        <f t="shared" si="2"/>
        <v>25.395771715841605</v>
      </c>
      <c r="AM14" s="105">
        <f t="shared" si="2"/>
        <v>26.50706172754056</v>
      </c>
      <c r="AN14" s="105">
        <f t="shared" si="2"/>
        <v>26.589503379687198</v>
      </c>
      <c r="AO14" s="105">
        <f t="shared" si="2"/>
        <v>25.119182195214396</v>
      </c>
      <c r="AP14" s="105">
        <f t="shared" si="2"/>
        <v>24.910548377445036</v>
      </c>
      <c r="AQ14" s="105">
        <f t="shared" si="2"/>
        <v>28.182150512805507</v>
      </c>
      <c r="AR14" s="106"/>
      <c r="AS14" s="107"/>
      <c r="AU14" s="76" t="s">
        <v>66</v>
      </c>
      <c r="AV14" s="108">
        <v>19.506697579957763</v>
      </c>
      <c r="AW14" s="108">
        <v>7.2164732838094192</v>
      </c>
      <c r="AX14" s="108">
        <v>6.7157764893333098</v>
      </c>
      <c r="AY14" s="108">
        <v>7.0257098043275068</v>
      </c>
      <c r="AZ14" s="108">
        <v>7.2161327573827965</v>
      </c>
      <c r="BA14" s="108">
        <v>6.8075041781274193</v>
      </c>
      <c r="BB14" s="108">
        <v>6.6361312658281806</v>
      </c>
      <c r="BC14" s="108">
        <v>6.354710055409571</v>
      </c>
      <c r="BD14" s="108">
        <v>6.6044861859638342</v>
      </c>
      <c r="BE14" s="108">
        <v>6.9339013808080843</v>
      </c>
      <c r="BF14" s="108">
        <v>6.4356375978826472</v>
      </c>
      <c r="BG14" s="108">
        <v>6.5457618419737882</v>
      </c>
      <c r="BH14" s="108">
        <v>6.3125743412327315</v>
      </c>
      <c r="BI14" s="108">
        <v>6.6125097929389414</v>
      </c>
      <c r="BJ14" s="108">
        <v>6.7291469442970975</v>
      </c>
      <c r="BK14" s="108">
        <v>6.6938772387774748</v>
      </c>
      <c r="BL14" s="108">
        <v>6.6202246862755745</v>
      </c>
      <c r="BM14" s="108">
        <v>6.3527638167997464</v>
      </c>
      <c r="BN14" s="108">
        <v>6.4090923097605881</v>
      </c>
      <c r="BO14" s="108">
        <v>6.4074005427058527</v>
      </c>
      <c r="BP14" s="108">
        <v>6.39330840726711</v>
      </c>
      <c r="BQ14" s="108">
        <v>6.477105498911758</v>
      </c>
      <c r="BR14" s="108">
        <v>6.3252233414300392</v>
      </c>
      <c r="BS14" s="108">
        <v>6.602007902251696</v>
      </c>
      <c r="BT14" s="108">
        <v>6.6225413149905847</v>
      </c>
      <c r="BU14" s="108">
        <v>6.2563342951966119</v>
      </c>
      <c r="BV14" s="108">
        <v>6.2043707042204321</v>
      </c>
      <c r="BW14" s="108">
        <v>7.0192155698145715</v>
      </c>
      <c r="BX14" s="106"/>
      <c r="BY14" s="107"/>
    </row>
    <row r="15" spans="1:77">
      <c r="A15" s="90"/>
      <c r="B15" s="90"/>
      <c r="O15" s="76" t="s">
        <v>74</v>
      </c>
      <c r="P15" s="105">
        <f t="shared" ref="P15:AQ15" si="3">SUM(P5:P14)</f>
        <v>729.10771944999988</v>
      </c>
      <c r="Q15" s="105">
        <f t="shared" si="3"/>
        <v>721.54936565000037</v>
      </c>
      <c r="R15" s="105">
        <f t="shared" si="3"/>
        <v>702.00319711999998</v>
      </c>
      <c r="S15" s="105">
        <f t="shared" si="3"/>
        <v>701.93141630000002</v>
      </c>
      <c r="T15" s="105">
        <f t="shared" si="3"/>
        <v>709.28361666000035</v>
      </c>
      <c r="U15" s="105">
        <f t="shared" si="3"/>
        <v>689.61852639000006</v>
      </c>
      <c r="V15" s="105">
        <f t="shared" si="3"/>
        <v>658.39333466000028</v>
      </c>
      <c r="W15" s="105">
        <f t="shared" si="3"/>
        <v>605.37005588999989</v>
      </c>
      <c r="X15" s="105">
        <f t="shared" si="3"/>
        <v>572.07682310000007</v>
      </c>
      <c r="Y15" s="105">
        <f t="shared" si="3"/>
        <v>560.32409447999976</v>
      </c>
      <c r="Z15" s="105">
        <f t="shared" si="3"/>
        <v>520.93561734000002</v>
      </c>
      <c r="AA15" s="105">
        <f t="shared" si="3"/>
        <v>484.12813568999997</v>
      </c>
      <c r="AB15" s="105">
        <f t="shared" si="3"/>
        <v>440.18138417</v>
      </c>
      <c r="AC15" s="105">
        <f t="shared" si="3"/>
        <v>409.27409571000004</v>
      </c>
      <c r="AD15" s="105">
        <f t="shared" si="3"/>
        <v>389.45943586999988</v>
      </c>
      <c r="AE15" s="105">
        <f t="shared" si="3"/>
        <v>366.93090827000003</v>
      </c>
      <c r="AF15" s="105">
        <f t="shared" si="3"/>
        <v>343.74957081000002</v>
      </c>
      <c r="AG15" s="105">
        <f t="shared" si="3"/>
        <v>310.22665322</v>
      </c>
      <c r="AH15" s="105">
        <f t="shared" si="3"/>
        <v>280.51616455000004</v>
      </c>
      <c r="AI15" s="105">
        <f t="shared" si="3"/>
        <v>253.82368515999997</v>
      </c>
      <c r="AJ15" s="105">
        <f t="shared" si="3"/>
        <v>228.78403357000002</v>
      </c>
      <c r="AK15" s="105">
        <f t="shared" si="3"/>
        <v>208.63499458000001</v>
      </c>
      <c r="AL15" s="105">
        <f t="shared" si="3"/>
        <v>188.37049999999999</v>
      </c>
      <c r="AM15" s="105">
        <f t="shared" si="3"/>
        <v>174.33401454999998</v>
      </c>
      <c r="AN15" s="105">
        <f t="shared" si="3"/>
        <v>163.06016654999996</v>
      </c>
      <c r="AO15" s="105">
        <f t="shared" si="3"/>
        <v>144.17705591000004</v>
      </c>
      <c r="AP15" s="105">
        <f t="shared" si="3"/>
        <v>127.46320323</v>
      </c>
      <c r="AQ15" s="105">
        <f t="shared" si="3"/>
        <v>126.89151367000001</v>
      </c>
      <c r="AR15" s="106"/>
      <c r="AS15" s="107"/>
      <c r="AU15" s="76" t="s">
        <v>74</v>
      </c>
      <c r="AV15" s="108">
        <f t="shared" ref="AV15:BW15" si="4">SUM(AV5:AV14)</f>
        <v>181.59594506849311</v>
      </c>
      <c r="AW15" s="108">
        <f t="shared" si="4"/>
        <v>179.71341610211715</v>
      </c>
      <c r="AX15" s="108">
        <f t="shared" si="4"/>
        <v>174.84513004234122</v>
      </c>
      <c r="AY15" s="108">
        <f t="shared" si="4"/>
        <v>174.82725188044833</v>
      </c>
      <c r="AZ15" s="108">
        <f t="shared" si="4"/>
        <v>176.65843503362396</v>
      </c>
      <c r="BA15" s="108">
        <f t="shared" si="4"/>
        <v>171.76052961145706</v>
      </c>
      <c r="BB15" s="108">
        <f t="shared" si="4"/>
        <v>163.98339593026154</v>
      </c>
      <c r="BC15" s="108">
        <f t="shared" si="4"/>
        <v>150.77709984806972</v>
      </c>
      <c r="BD15" s="108">
        <f t="shared" si="4"/>
        <v>142.4848874470735</v>
      </c>
      <c r="BE15" s="108">
        <f t="shared" si="4"/>
        <v>139.55768231133248</v>
      </c>
      <c r="BF15" s="108">
        <f t="shared" si="4"/>
        <v>129.74735176587797</v>
      </c>
      <c r="BG15" s="108">
        <f t="shared" si="4"/>
        <v>120.57985944956414</v>
      </c>
      <c r="BH15" s="108">
        <f t="shared" si="4"/>
        <v>109.63421772602737</v>
      </c>
      <c r="BI15" s="108">
        <f t="shared" si="4"/>
        <v>101.93626294146948</v>
      </c>
      <c r="BJ15" s="108">
        <f t="shared" si="4"/>
        <v>97.001104824408444</v>
      </c>
      <c r="BK15" s="108">
        <f t="shared" si="4"/>
        <v>91.390014513075982</v>
      </c>
      <c r="BL15" s="108">
        <f t="shared" si="4"/>
        <v>85.616331459526776</v>
      </c>
      <c r="BM15" s="108">
        <f t="shared" si="4"/>
        <v>77.266912383561632</v>
      </c>
      <c r="BN15" s="108">
        <f t="shared" si="4"/>
        <v>69.867039738480713</v>
      </c>
      <c r="BO15" s="108">
        <f t="shared" si="4"/>
        <v>63.218850600249056</v>
      </c>
      <c r="BP15" s="108">
        <f t="shared" si="4"/>
        <v>56.982324674968865</v>
      </c>
      <c r="BQ15" s="108">
        <f t="shared" si="4"/>
        <v>51.963884079701117</v>
      </c>
      <c r="BR15" s="108">
        <f t="shared" si="4"/>
        <v>46.916687422166873</v>
      </c>
      <c r="BS15" s="108">
        <f t="shared" si="4"/>
        <v>43.420676102117056</v>
      </c>
      <c r="BT15" s="108">
        <f t="shared" si="4"/>
        <v>40.612743848069734</v>
      </c>
      <c r="BU15" s="108">
        <f t="shared" si="4"/>
        <v>35.909602966376099</v>
      </c>
      <c r="BV15" s="108">
        <f t="shared" si="4"/>
        <v>31.746750493150678</v>
      </c>
      <c r="BW15" s="108">
        <f t="shared" si="4"/>
        <v>31.604362059775845</v>
      </c>
      <c r="BX15" s="106"/>
      <c r="BY15" s="107"/>
    </row>
    <row r="16" spans="1:77">
      <c r="A16" s="90"/>
      <c r="B16" s="90"/>
      <c r="AV16" s="31" t="b">
        <f>AV15='Annual supply by terminal'!AV14</f>
        <v>1</v>
      </c>
      <c r="AW16" s="31" t="b">
        <f>AW15='Annual supply by terminal'!AW14</f>
        <v>1</v>
      </c>
      <c r="AX16" s="31" t="b">
        <f>AX15='Annual supply by terminal'!AX14</f>
        <v>1</v>
      </c>
      <c r="AY16" s="31" t="b">
        <f>AY15='Annual supply by terminal'!AY14</f>
        <v>1</v>
      </c>
      <c r="AZ16" s="31" t="b">
        <f>AZ15='Annual supply by terminal'!AZ14</f>
        <v>1</v>
      </c>
      <c r="BA16" s="31" t="b">
        <f>BA15='Annual supply by terminal'!BA14</f>
        <v>1</v>
      </c>
      <c r="BB16" s="31" t="b">
        <f>BB15='Annual supply by terminal'!BB14</f>
        <v>1</v>
      </c>
      <c r="BC16" s="31" t="b">
        <f>BC15='Annual supply by terminal'!BC14</f>
        <v>1</v>
      </c>
      <c r="BD16" s="31" t="b">
        <f>BD15='Annual supply by terminal'!BD14</f>
        <v>1</v>
      </c>
      <c r="BE16" s="31" t="b">
        <f>BE15='Annual supply by terminal'!BE14</f>
        <v>1</v>
      </c>
      <c r="BF16" s="31" t="b">
        <f>BF15='Annual supply by terminal'!BF14</f>
        <v>1</v>
      </c>
      <c r="BG16" s="31" t="b">
        <f>BG15='Annual supply by terminal'!BG14</f>
        <v>1</v>
      </c>
      <c r="BH16" s="31" t="b">
        <f>BH15='Annual supply by terminal'!BH14</f>
        <v>1</v>
      </c>
      <c r="BI16" s="31" t="b">
        <f>BI15='Annual supply by terminal'!BI14</f>
        <v>1</v>
      </c>
      <c r="BJ16" s="31" t="b">
        <f>BJ15='Annual supply by terminal'!BJ14</f>
        <v>1</v>
      </c>
      <c r="BK16" s="31" t="b">
        <f>BK15='Annual supply by terminal'!BK14</f>
        <v>1</v>
      </c>
      <c r="BL16" s="31" t="b">
        <f>BL15='Annual supply by terminal'!BL14</f>
        <v>1</v>
      </c>
      <c r="BM16" s="31" t="b">
        <f>BM15='Annual supply by terminal'!BM14</f>
        <v>1</v>
      </c>
      <c r="BN16" s="31" t="b">
        <f>BN15='Annual supply by terminal'!BN14</f>
        <v>1</v>
      </c>
      <c r="BO16" s="31" t="b">
        <f>BO15='Annual supply by terminal'!BO14</f>
        <v>1</v>
      </c>
      <c r="BP16" s="31" t="b">
        <f>BP15='Annual supply by terminal'!BP14</f>
        <v>1</v>
      </c>
      <c r="BQ16" s="31" t="b">
        <f>BQ15='Annual supply by terminal'!BQ14</f>
        <v>1</v>
      </c>
      <c r="BR16" s="31" t="b">
        <f>BR15='Annual supply by terminal'!BR14</f>
        <v>1</v>
      </c>
      <c r="BS16" s="31" t="b">
        <f>BS15='Annual supply by terminal'!BS14</f>
        <v>1</v>
      </c>
      <c r="BT16" s="31" t="b">
        <f>BT15='Annual supply by terminal'!BT14</f>
        <v>1</v>
      </c>
      <c r="BU16" s="31" t="b">
        <f>BU15='Annual supply by terminal'!BU14</f>
        <v>1</v>
      </c>
      <c r="BV16" s="31" t="b">
        <f>BV15='Annual supply by terminal'!BV14</f>
        <v>1</v>
      </c>
      <c r="BW16" s="31" t="b">
        <f>BW15='Annual supply by terminal'!BW14</f>
        <v>1</v>
      </c>
    </row>
    <row r="17" spans="1:77">
      <c r="A17" s="90"/>
      <c r="B17" s="90"/>
      <c r="AV17" s="31" t="b">
        <f>(AV5+AV6)='Annual supply by terminal'!AV5</f>
        <v>1</v>
      </c>
      <c r="AW17" s="31" t="b">
        <f>(AW5+AW6)='Annual supply by terminal'!AW5</f>
        <v>1</v>
      </c>
      <c r="AX17" s="31" t="b">
        <f>(AX5+AX6)='Annual supply by terminal'!AX5</f>
        <v>1</v>
      </c>
      <c r="AY17" s="31" t="b">
        <f>(AY5+AY6)='Annual supply by terminal'!AY5</f>
        <v>1</v>
      </c>
      <c r="AZ17" s="31" t="b">
        <f>(AZ5+AZ6)='Annual supply by terminal'!AZ5</f>
        <v>1</v>
      </c>
      <c r="BA17" s="31" t="b">
        <f>(BA5+BA6)='Annual supply by terminal'!BA5</f>
        <v>1</v>
      </c>
      <c r="BB17" s="31" t="b">
        <f>(BB5+BB6)='Annual supply by terminal'!BB5</f>
        <v>1</v>
      </c>
      <c r="BC17" s="31" t="b">
        <f>(BC5+BC6)='Annual supply by terminal'!BC5</f>
        <v>1</v>
      </c>
      <c r="BD17" s="31" t="b">
        <f>(BD5+BD6)='Annual supply by terminal'!BD5</f>
        <v>1</v>
      </c>
      <c r="BE17" s="31" t="b">
        <f>(BE5+BE6)='Annual supply by terminal'!BE5</f>
        <v>1</v>
      </c>
      <c r="BF17" s="31" t="b">
        <f>(BF5+BF6)='Annual supply by terminal'!BF5</f>
        <v>1</v>
      </c>
      <c r="BG17" s="31" t="b">
        <f>(BG5+BG6)='Annual supply by terminal'!BG5</f>
        <v>1</v>
      </c>
      <c r="BH17" s="31" t="b">
        <f>(BH5+BH6)='Annual supply by terminal'!BH5</f>
        <v>1</v>
      </c>
      <c r="BI17" s="31" t="b">
        <f>(BI5+BI6)='Annual supply by terminal'!BI5</f>
        <v>1</v>
      </c>
      <c r="BJ17" s="31" t="b">
        <f>(BJ5+BJ6)='Annual supply by terminal'!BJ5</f>
        <v>1</v>
      </c>
      <c r="BK17" s="31" t="b">
        <f>(BK5+BK6)='Annual supply by terminal'!BK5</f>
        <v>1</v>
      </c>
      <c r="BL17" s="31" t="b">
        <f>(BL5+BL6)='Annual supply by terminal'!BL5</f>
        <v>1</v>
      </c>
      <c r="BM17" s="31" t="b">
        <f>(BM5+BM6)='Annual supply by terminal'!BM5</f>
        <v>1</v>
      </c>
      <c r="BN17" s="31" t="b">
        <f>(BN5+BN6)='Annual supply by terminal'!BN5</f>
        <v>0</v>
      </c>
      <c r="BO17" s="31" t="b">
        <f>(BO5+BO6)='Annual supply by terminal'!BO5</f>
        <v>1</v>
      </c>
      <c r="BP17" s="31" t="b">
        <f>(BP5+BP6)='Annual supply by terminal'!BP5</f>
        <v>1</v>
      </c>
      <c r="BQ17" s="31" t="b">
        <f>(BQ5+BQ6)='Annual supply by terminal'!BQ5</f>
        <v>1</v>
      </c>
      <c r="BR17" s="31" t="b">
        <f>(BR5+BR6)='Annual supply by terminal'!BR5</f>
        <v>1</v>
      </c>
      <c r="BS17" s="31" t="b">
        <f>(BS5+BS6)='Annual supply by terminal'!BS5</f>
        <v>1</v>
      </c>
      <c r="BT17" s="31" t="b">
        <f>(BT5+BT6)='Annual supply by terminal'!BT5</f>
        <v>1</v>
      </c>
      <c r="BU17" s="31" t="b">
        <f>(BU5+BU6)='Annual supply by terminal'!BU5</f>
        <v>1</v>
      </c>
      <c r="BV17" s="31" t="b">
        <f>(BV5+BV6)='Annual supply by terminal'!BV5</f>
        <v>1</v>
      </c>
      <c r="BW17" s="31" t="b">
        <f>(BW5+BW6)='Annual supply by terminal'!BW5</f>
        <v>1</v>
      </c>
    </row>
    <row r="18" spans="1:77" ht="15.75">
      <c r="A18" s="90"/>
      <c r="B18" s="90"/>
      <c r="O18" s="94"/>
    </row>
    <row r="19" spans="1:77">
      <c r="A19" s="90"/>
      <c r="B19" s="90"/>
      <c r="O19"/>
    </row>
    <row r="20" spans="1:77">
      <c r="A20" s="90"/>
      <c r="B20" s="90"/>
    </row>
    <row r="21" spans="1:77">
      <c r="A21" s="90"/>
      <c r="B21" s="90"/>
    </row>
    <row r="22" spans="1:77">
      <c r="A22" s="90"/>
      <c r="B22" s="90"/>
    </row>
    <row r="23" spans="1:77">
      <c r="A23" s="90"/>
      <c r="B23" s="90"/>
    </row>
    <row r="24" spans="1:77" s="90" customFormat="1">
      <c r="C24" s="109"/>
    </row>
    <row r="25" spans="1:77">
      <c r="A25" s="90"/>
      <c r="B25" s="90"/>
      <c r="C25" s="66" t="s">
        <v>300</v>
      </c>
    </row>
    <row r="26" spans="1:77">
      <c r="A26" s="90"/>
      <c r="B26" s="90"/>
      <c r="O26" s="76" t="str">
        <f>O4</f>
        <v>TWH / YEAR</v>
      </c>
      <c r="P26" s="76" t="str">
        <f>AV26</f>
        <v>2023/24</v>
      </c>
      <c r="Q26" s="76" t="str">
        <f t="shared" ref="Q26:AQ26" si="5">AW26</f>
        <v>2024/25</v>
      </c>
      <c r="R26" s="76" t="str">
        <f t="shared" si="5"/>
        <v>2025/26</v>
      </c>
      <c r="S26" s="76" t="str">
        <f t="shared" si="5"/>
        <v>2026/27</v>
      </c>
      <c r="T26" s="76" t="str">
        <f t="shared" si="5"/>
        <v>2027/28</v>
      </c>
      <c r="U26" s="76" t="str">
        <f t="shared" si="5"/>
        <v>2028/29</v>
      </c>
      <c r="V26" s="76" t="str">
        <f t="shared" si="5"/>
        <v>2029/30</v>
      </c>
      <c r="W26" s="76" t="str">
        <f t="shared" si="5"/>
        <v>2030/31</v>
      </c>
      <c r="X26" s="76" t="str">
        <f t="shared" si="5"/>
        <v>2031/32</v>
      </c>
      <c r="Y26" s="76" t="str">
        <f t="shared" si="5"/>
        <v>2032/33</v>
      </c>
      <c r="Z26" s="76" t="str">
        <f t="shared" si="5"/>
        <v>2033/34</v>
      </c>
      <c r="AA26" s="76" t="str">
        <f t="shared" si="5"/>
        <v>2034/35</v>
      </c>
      <c r="AB26" s="76" t="str">
        <f t="shared" si="5"/>
        <v>2035/36</v>
      </c>
      <c r="AC26" s="76" t="str">
        <f t="shared" si="5"/>
        <v>2036/37</v>
      </c>
      <c r="AD26" s="76" t="str">
        <f t="shared" si="5"/>
        <v>2037/38</v>
      </c>
      <c r="AE26" s="76" t="str">
        <f t="shared" si="5"/>
        <v>2038/39</v>
      </c>
      <c r="AF26" s="76" t="str">
        <f t="shared" si="5"/>
        <v>2039/40</v>
      </c>
      <c r="AG26" s="76" t="str">
        <f t="shared" si="5"/>
        <v>2040/41</v>
      </c>
      <c r="AH26" s="76" t="str">
        <f t="shared" si="5"/>
        <v>2041/42</v>
      </c>
      <c r="AI26" s="76" t="str">
        <f t="shared" si="5"/>
        <v>2042/43</v>
      </c>
      <c r="AJ26" s="76" t="str">
        <f t="shared" si="5"/>
        <v>2043/44</v>
      </c>
      <c r="AK26" s="76" t="str">
        <f t="shared" si="5"/>
        <v>2044/45</v>
      </c>
      <c r="AL26" s="76" t="str">
        <f t="shared" si="5"/>
        <v>2045/46</v>
      </c>
      <c r="AM26" s="76" t="str">
        <f t="shared" si="5"/>
        <v>2046/47</v>
      </c>
      <c r="AN26" s="76" t="str">
        <f t="shared" si="5"/>
        <v>2047/48</v>
      </c>
      <c r="AO26" s="76" t="str">
        <f t="shared" si="5"/>
        <v>2048/49</v>
      </c>
      <c r="AP26" s="76" t="str">
        <f t="shared" si="5"/>
        <v>2049/50</v>
      </c>
      <c r="AQ26" s="76" t="str">
        <f t="shared" si="5"/>
        <v>2050/51</v>
      </c>
      <c r="AR26" s="103"/>
      <c r="AT26" s="31" t="s">
        <v>301</v>
      </c>
      <c r="AU26" s="76" t="str">
        <f>AU4</f>
        <v>MCM / DAY</v>
      </c>
      <c r="AV26" s="104" t="str">
        <f>'Annual supply by terminal'!AV25</f>
        <v>2023/24</v>
      </c>
      <c r="AW26" s="104" t="str">
        <f>'Annual supply by terminal'!AW25</f>
        <v>2024/25</v>
      </c>
      <c r="AX26" s="104" t="str">
        <f>'Annual supply by terminal'!AX25</f>
        <v>2025/26</v>
      </c>
      <c r="AY26" s="104" t="str">
        <f>'Annual supply by terminal'!AY25</f>
        <v>2026/27</v>
      </c>
      <c r="AZ26" s="104" t="str">
        <f>'Annual supply by terminal'!AZ25</f>
        <v>2027/28</v>
      </c>
      <c r="BA26" s="104" t="str">
        <f>'Annual supply by terminal'!BA25</f>
        <v>2028/29</v>
      </c>
      <c r="BB26" s="104" t="str">
        <f>'Annual supply by terminal'!BB25</f>
        <v>2029/30</v>
      </c>
      <c r="BC26" s="104" t="str">
        <f>'Annual supply by terminal'!BC25</f>
        <v>2030/31</v>
      </c>
      <c r="BD26" s="104" t="str">
        <f>'Annual supply by terminal'!BD25</f>
        <v>2031/32</v>
      </c>
      <c r="BE26" s="104" t="str">
        <f>'Annual supply by terminal'!BE25</f>
        <v>2032/33</v>
      </c>
      <c r="BF26" s="104" t="str">
        <f>'Annual supply by terminal'!BF25</f>
        <v>2033/34</v>
      </c>
      <c r="BG26" s="104" t="str">
        <f>'Annual supply by terminal'!BG25</f>
        <v>2034/35</v>
      </c>
      <c r="BH26" s="104" t="str">
        <f>'Annual supply by terminal'!BH25</f>
        <v>2035/36</v>
      </c>
      <c r="BI26" s="104" t="str">
        <f>'Annual supply by terminal'!BI25</f>
        <v>2036/37</v>
      </c>
      <c r="BJ26" s="104" t="str">
        <f>'Annual supply by terminal'!BJ25</f>
        <v>2037/38</v>
      </c>
      <c r="BK26" s="104" t="str">
        <f>'Annual supply by terminal'!BK25</f>
        <v>2038/39</v>
      </c>
      <c r="BL26" s="104" t="str">
        <f>'Annual supply by terminal'!BL25</f>
        <v>2039/40</v>
      </c>
      <c r="BM26" s="104" t="str">
        <f>'Annual supply by terminal'!BM25</f>
        <v>2040/41</v>
      </c>
      <c r="BN26" s="104" t="str">
        <f>'Annual supply by terminal'!BN25</f>
        <v>2041/42</v>
      </c>
      <c r="BO26" s="104" t="str">
        <f>'Annual supply by terminal'!BO25</f>
        <v>2042/43</v>
      </c>
      <c r="BP26" s="104" t="str">
        <f>'Annual supply by terminal'!BP25</f>
        <v>2043/44</v>
      </c>
      <c r="BQ26" s="104" t="str">
        <f>'Annual supply by terminal'!BQ25</f>
        <v>2044/45</v>
      </c>
      <c r="BR26" s="104" t="str">
        <f>'Annual supply by terminal'!BR25</f>
        <v>2045/46</v>
      </c>
      <c r="BS26" s="104" t="str">
        <f>'Annual supply by terminal'!BS25</f>
        <v>2046/47</v>
      </c>
      <c r="BT26" s="104" t="str">
        <f>'Annual supply by terminal'!BT25</f>
        <v>2047/48</v>
      </c>
      <c r="BU26" s="104" t="str">
        <f>'Annual supply by terminal'!BU25</f>
        <v>2048/49</v>
      </c>
      <c r="BV26" s="104" t="str">
        <f>'Annual supply by terminal'!BV25</f>
        <v>2049/50</v>
      </c>
      <c r="BW26" s="104" t="str">
        <f>'Annual supply by terminal'!BW25</f>
        <v>2050/51</v>
      </c>
      <c r="BX26" s="103"/>
    </row>
    <row r="27" spans="1:77">
      <c r="A27" s="90"/>
      <c r="B27" s="90"/>
      <c r="O27" s="76" t="s">
        <v>293</v>
      </c>
      <c r="P27" s="105">
        <f t="shared" ref="P27:AE36" si="6">AV27*11/1000*365</f>
        <v>87.796434005665077</v>
      </c>
      <c r="Q27" s="105">
        <f t="shared" si="6"/>
        <v>89.900886578421108</v>
      </c>
      <c r="R27" s="105">
        <f t="shared" si="6"/>
        <v>86.200921319738498</v>
      </c>
      <c r="S27" s="105">
        <f t="shared" si="6"/>
        <v>87.197838820502227</v>
      </c>
      <c r="T27" s="105">
        <f t="shared" si="6"/>
        <v>76.479341346148885</v>
      </c>
      <c r="U27" s="105">
        <f t="shared" si="6"/>
        <v>64.430143985201084</v>
      </c>
      <c r="V27" s="105">
        <f t="shared" si="6"/>
        <v>50.980839479043581</v>
      </c>
      <c r="W27" s="105">
        <f t="shared" si="6"/>
        <v>41.145884357866173</v>
      </c>
      <c r="X27" s="105">
        <f t="shared" si="6"/>
        <v>34.869053363008064</v>
      </c>
      <c r="Y27" s="105">
        <f t="shared" si="6"/>
        <v>27.739612459909317</v>
      </c>
      <c r="Z27" s="105">
        <f t="shared" si="6"/>
        <v>24.187555113563572</v>
      </c>
      <c r="AA27" s="105">
        <f t="shared" si="6"/>
        <v>21.066981611463465</v>
      </c>
      <c r="AB27" s="105">
        <f t="shared" si="6"/>
        <v>20.736987474526984</v>
      </c>
      <c r="AC27" s="105">
        <f t="shared" si="6"/>
        <v>16.327185709929587</v>
      </c>
      <c r="AD27" s="105">
        <f t="shared" si="6"/>
        <v>11.260953137872447</v>
      </c>
      <c r="AE27" s="105">
        <f t="shared" si="6"/>
        <v>10.396320394625276</v>
      </c>
      <c r="AF27" s="105">
        <f t="shared" ref="AE27:AQ36" si="7">BL27*11/1000*365</f>
        <v>9.8083804086011774</v>
      </c>
      <c r="AG27" s="105">
        <f t="shared" si="7"/>
        <v>8.4724505368588385</v>
      </c>
      <c r="AH27" s="105">
        <f t="shared" si="7"/>
        <v>2.435467431284065</v>
      </c>
      <c r="AI27" s="105">
        <f t="shared" si="7"/>
        <v>0</v>
      </c>
      <c r="AJ27" s="105">
        <f t="shared" si="7"/>
        <v>0</v>
      </c>
      <c r="AK27" s="105">
        <f t="shared" si="7"/>
        <v>0</v>
      </c>
      <c r="AL27" s="105">
        <f t="shared" si="7"/>
        <v>0</v>
      </c>
      <c r="AM27" s="105">
        <f t="shared" si="7"/>
        <v>0</v>
      </c>
      <c r="AN27" s="105">
        <f t="shared" si="7"/>
        <v>0</v>
      </c>
      <c r="AO27" s="105">
        <f t="shared" si="7"/>
        <v>0</v>
      </c>
      <c r="AP27" s="105">
        <f t="shared" si="7"/>
        <v>0</v>
      </c>
      <c r="AQ27" s="105">
        <f t="shared" si="7"/>
        <v>0</v>
      </c>
      <c r="AR27" s="106"/>
      <c r="AS27" s="107"/>
      <c r="AU27" s="76" t="s">
        <v>293</v>
      </c>
      <c r="AV27" s="108">
        <v>21.867106850726046</v>
      </c>
      <c r="AW27" s="108">
        <v>22.391254440453576</v>
      </c>
      <c r="AX27" s="108">
        <v>21.469718884119178</v>
      </c>
      <c r="AY27" s="108">
        <v>21.71801714084738</v>
      </c>
      <c r="AZ27" s="108">
        <v>19.048403822203959</v>
      </c>
      <c r="BA27" s="108">
        <v>16.047358402291678</v>
      </c>
      <c r="BB27" s="108">
        <v>12.697593892663408</v>
      </c>
      <c r="BC27" s="108">
        <v>10.248040935956706</v>
      </c>
      <c r="BD27" s="108">
        <v>8.6846957317579232</v>
      </c>
      <c r="BE27" s="108">
        <v>6.9089943860297165</v>
      </c>
      <c r="BF27" s="108">
        <v>6.0242976621578013</v>
      </c>
      <c r="BG27" s="108">
        <v>5.2470688945114485</v>
      </c>
      <c r="BH27" s="108">
        <v>5.1648785739793235</v>
      </c>
      <c r="BI27" s="108">
        <v>4.0665468766947912</v>
      </c>
      <c r="BJ27" s="108">
        <v>2.8047205822845447</v>
      </c>
      <c r="BK27" s="108">
        <v>2.5893699613014385</v>
      </c>
      <c r="BL27" s="108">
        <v>2.442934099278002</v>
      </c>
      <c r="BM27" s="108">
        <v>2.1101993865152773</v>
      </c>
      <c r="BN27" s="108">
        <v>0.60659213730611827</v>
      </c>
      <c r="BO27" s="108">
        <v>0</v>
      </c>
      <c r="BP27" s="108">
        <v>0</v>
      </c>
      <c r="BQ27" s="108">
        <v>0</v>
      </c>
      <c r="BR27" s="108">
        <v>0</v>
      </c>
      <c r="BS27" s="108">
        <v>0</v>
      </c>
      <c r="BT27" s="108">
        <v>0</v>
      </c>
      <c r="BU27" s="108">
        <v>0</v>
      </c>
      <c r="BV27" s="108">
        <v>0</v>
      </c>
      <c r="BW27" s="108">
        <v>0</v>
      </c>
      <c r="BX27" s="106"/>
      <c r="BY27" s="107"/>
    </row>
    <row r="28" spans="1:77">
      <c r="A28" s="90"/>
      <c r="B28" s="90"/>
      <c r="O28" s="14" t="s">
        <v>294</v>
      </c>
      <c r="P28" s="105">
        <f t="shared" si="6"/>
        <v>0.34807769717085119</v>
      </c>
      <c r="Q28" s="105">
        <f t="shared" si="6"/>
        <v>0</v>
      </c>
      <c r="R28" s="105">
        <f t="shared" si="6"/>
        <v>0</v>
      </c>
      <c r="S28" s="105">
        <f t="shared" si="6"/>
        <v>0</v>
      </c>
      <c r="T28" s="105">
        <f t="shared" si="6"/>
        <v>0</v>
      </c>
      <c r="U28" s="105">
        <f t="shared" si="6"/>
        <v>0</v>
      </c>
      <c r="V28" s="105">
        <f t="shared" si="6"/>
        <v>0</v>
      </c>
      <c r="W28" s="105">
        <f t="shared" si="6"/>
        <v>0</v>
      </c>
      <c r="X28" s="105">
        <f t="shared" si="6"/>
        <v>0</v>
      </c>
      <c r="Y28" s="105">
        <f t="shared" si="6"/>
        <v>0</v>
      </c>
      <c r="Z28" s="105">
        <f t="shared" si="6"/>
        <v>0</v>
      </c>
      <c r="AA28" s="105">
        <f t="shared" si="6"/>
        <v>0</v>
      </c>
      <c r="AB28" s="105">
        <f t="shared" si="6"/>
        <v>0</v>
      </c>
      <c r="AC28" s="105">
        <f t="shared" si="6"/>
        <v>0</v>
      </c>
      <c r="AD28" s="105">
        <f t="shared" si="6"/>
        <v>0</v>
      </c>
      <c r="AE28" s="105">
        <f t="shared" si="6"/>
        <v>0</v>
      </c>
      <c r="AF28" s="105">
        <f t="shared" si="7"/>
        <v>0</v>
      </c>
      <c r="AG28" s="105">
        <f t="shared" si="7"/>
        <v>0</v>
      </c>
      <c r="AH28" s="105">
        <f t="shared" si="7"/>
        <v>0</v>
      </c>
      <c r="AI28" s="105">
        <f t="shared" si="7"/>
        <v>0</v>
      </c>
      <c r="AJ28" s="105">
        <f t="shared" si="7"/>
        <v>0</v>
      </c>
      <c r="AK28" s="105">
        <f t="shared" si="7"/>
        <v>0</v>
      </c>
      <c r="AL28" s="105">
        <f t="shared" si="7"/>
        <v>0</v>
      </c>
      <c r="AM28" s="105">
        <f t="shared" si="7"/>
        <v>0</v>
      </c>
      <c r="AN28" s="105">
        <f t="shared" si="7"/>
        <v>0</v>
      </c>
      <c r="AO28" s="105">
        <f t="shared" si="7"/>
        <v>0</v>
      </c>
      <c r="AP28" s="105">
        <f t="shared" si="7"/>
        <v>0</v>
      </c>
      <c r="AQ28" s="105">
        <f t="shared" si="7"/>
        <v>0</v>
      </c>
      <c r="AR28" s="106"/>
      <c r="AS28" s="107"/>
      <c r="AU28" s="14" t="s">
        <v>294</v>
      </c>
      <c r="AV28" s="108">
        <v>8.6694320590498419E-2</v>
      </c>
      <c r="AW28" s="108">
        <v>0</v>
      </c>
      <c r="AX28" s="108">
        <v>0</v>
      </c>
      <c r="AY28" s="108">
        <v>0</v>
      </c>
      <c r="AZ28" s="108">
        <v>0</v>
      </c>
      <c r="BA28" s="108">
        <v>0</v>
      </c>
      <c r="BB28" s="108">
        <v>0</v>
      </c>
      <c r="BC28" s="108">
        <v>0</v>
      </c>
      <c r="BD28" s="108">
        <v>0</v>
      </c>
      <c r="BE28" s="108">
        <v>0</v>
      </c>
      <c r="BF28" s="108">
        <v>0</v>
      </c>
      <c r="BG28" s="108">
        <v>0</v>
      </c>
      <c r="BH28" s="108">
        <v>0</v>
      </c>
      <c r="BI28" s="108">
        <v>0</v>
      </c>
      <c r="BJ28" s="108">
        <v>0</v>
      </c>
      <c r="BK28" s="108">
        <v>0</v>
      </c>
      <c r="BL28" s="108">
        <v>0</v>
      </c>
      <c r="BM28" s="108">
        <v>0</v>
      </c>
      <c r="BN28" s="108">
        <v>0</v>
      </c>
      <c r="BO28" s="108">
        <v>0</v>
      </c>
      <c r="BP28" s="108">
        <v>0</v>
      </c>
      <c r="BQ28" s="108">
        <v>0</v>
      </c>
      <c r="BR28" s="108">
        <v>0</v>
      </c>
      <c r="BS28" s="108">
        <v>0</v>
      </c>
      <c r="BT28" s="108">
        <v>0</v>
      </c>
      <c r="BU28" s="108">
        <v>0</v>
      </c>
      <c r="BV28" s="108">
        <v>0</v>
      </c>
      <c r="BW28" s="108">
        <v>0</v>
      </c>
      <c r="BX28" s="106"/>
      <c r="BY28" s="107"/>
    </row>
    <row r="29" spans="1:77">
      <c r="A29" s="90"/>
      <c r="B29" s="90"/>
      <c r="O29" s="76" t="s">
        <v>295</v>
      </c>
      <c r="P29" s="105">
        <f t="shared" si="6"/>
        <v>13.560782762848918</v>
      </c>
      <c r="Q29" s="105">
        <f t="shared" si="6"/>
        <v>11.186696630695174</v>
      </c>
      <c r="R29" s="105">
        <f t="shared" si="6"/>
        <v>9.8273208825937672</v>
      </c>
      <c r="S29" s="105">
        <f t="shared" si="6"/>
        <v>7.6886934823229227</v>
      </c>
      <c r="T29" s="105">
        <f t="shared" si="6"/>
        <v>6.0841227851247988</v>
      </c>
      <c r="U29" s="105">
        <f t="shared" si="6"/>
        <v>2.7438421829638124</v>
      </c>
      <c r="V29" s="105">
        <f t="shared" si="6"/>
        <v>0</v>
      </c>
      <c r="W29" s="105">
        <f t="shared" si="6"/>
        <v>0</v>
      </c>
      <c r="X29" s="105">
        <f t="shared" si="6"/>
        <v>0</v>
      </c>
      <c r="Y29" s="105">
        <f t="shared" si="6"/>
        <v>0</v>
      </c>
      <c r="Z29" s="105">
        <f t="shared" si="6"/>
        <v>0</v>
      </c>
      <c r="AA29" s="105">
        <f t="shared" si="6"/>
        <v>0</v>
      </c>
      <c r="AB29" s="105">
        <f t="shared" si="6"/>
        <v>0</v>
      </c>
      <c r="AC29" s="105">
        <f t="shared" si="6"/>
        <v>0</v>
      </c>
      <c r="AD29" s="105">
        <f t="shared" si="6"/>
        <v>0</v>
      </c>
      <c r="AE29" s="105">
        <f t="shared" si="6"/>
        <v>0</v>
      </c>
      <c r="AF29" s="105">
        <f t="shared" si="7"/>
        <v>0</v>
      </c>
      <c r="AG29" s="105">
        <f t="shared" si="7"/>
        <v>0</v>
      </c>
      <c r="AH29" s="105">
        <f t="shared" si="7"/>
        <v>0</v>
      </c>
      <c r="AI29" s="105">
        <f t="shared" si="7"/>
        <v>0</v>
      </c>
      <c r="AJ29" s="105">
        <f t="shared" si="7"/>
        <v>0</v>
      </c>
      <c r="AK29" s="105">
        <f t="shared" si="7"/>
        <v>0</v>
      </c>
      <c r="AL29" s="105">
        <f t="shared" si="7"/>
        <v>0</v>
      </c>
      <c r="AM29" s="105">
        <f t="shared" si="7"/>
        <v>0</v>
      </c>
      <c r="AN29" s="105">
        <f t="shared" si="7"/>
        <v>0</v>
      </c>
      <c r="AO29" s="105">
        <f t="shared" si="7"/>
        <v>0</v>
      </c>
      <c r="AP29" s="105">
        <f t="shared" si="7"/>
        <v>0</v>
      </c>
      <c r="AQ29" s="105">
        <f t="shared" si="7"/>
        <v>0</v>
      </c>
      <c r="AR29" s="106"/>
      <c r="AS29" s="107"/>
      <c r="AU29" s="76" t="s">
        <v>295</v>
      </c>
      <c r="AV29" s="108">
        <v>3.377529953387028</v>
      </c>
      <c r="AW29" s="108">
        <v>2.786225810882982</v>
      </c>
      <c r="AX29" s="108">
        <v>2.4476515274206143</v>
      </c>
      <c r="AY29" s="108">
        <v>1.9149921500181626</v>
      </c>
      <c r="AZ29" s="108">
        <v>1.5153481407533747</v>
      </c>
      <c r="BA29" s="108">
        <v>0.68339780397604299</v>
      </c>
      <c r="BB29" s="108">
        <v>0</v>
      </c>
      <c r="BC29" s="108">
        <v>0</v>
      </c>
      <c r="BD29" s="108">
        <v>0</v>
      </c>
      <c r="BE29" s="108">
        <v>0</v>
      </c>
      <c r="BF29" s="108">
        <v>0</v>
      </c>
      <c r="BG29" s="108">
        <v>0</v>
      </c>
      <c r="BH29" s="108">
        <v>0</v>
      </c>
      <c r="BI29" s="108">
        <v>0</v>
      </c>
      <c r="BJ29" s="108">
        <v>0</v>
      </c>
      <c r="BK29" s="108">
        <v>0</v>
      </c>
      <c r="BL29" s="108">
        <v>0</v>
      </c>
      <c r="BM29" s="108">
        <v>0</v>
      </c>
      <c r="BN29" s="108">
        <v>0</v>
      </c>
      <c r="BO29" s="108">
        <v>0</v>
      </c>
      <c r="BP29" s="108">
        <v>0</v>
      </c>
      <c r="BQ29" s="108">
        <v>0</v>
      </c>
      <c r="BR29" s="108">
        <v>0</v>
      </c>
      <c r="BS29" s="108">
        <v>0</v>
      </c>
      <c r="BT29" s="108">
        <v>0</v>
      </c>
      <c r="BU29" s="108">
        <v>0</v>
      </c>
      <c r="BV29" s="108">
        <v>0</v>
      </c>
      <c r="BW29" s="108">
        <v>0</v>
      </c>
      <c r="BX29" s="106"/>
      <c r="BY29" s="107"/>
    </row>
    <row r="30" spans="1:77">
      <c r="A30" s="90"/>
      <c r="B30" s="90"/>
      <c r="O30" s="76" t="s">
        <v>96</v>
      </c>
      <c r="P30" s="105">
        <f t="shared" si="6"/>
        <v>193.77657852592279</v>
      </c>
      <c r="Q30" s="105">
        <f t="shared" si="6"/>
        <v>215.57165164847433</v>
      </c>
      <c r="R30" s="105">
        <f t="shared" si="6"/>
        <v>188.80281112638599</v>
      </c>
      <c r="S30" s="105">
        <f t="shared" si="6"/>
        <v>184.17178730038006</v>
      </c>
      <c r="T30" s="105">
        <f t="shared" si="6"/>
        <v>186.89362636541352</v>
      </c>
      <c r="U30" s="105">
        <f t="shared" si="6"/>
        <v>173.34466811456511</v>
      </c>
      <c r="V30" s="105">
        <f t="shared" si="6"/>
        <v>168.14882727040504</v>
      </c>
      <c r="W30" s="105">
        <f t="shared" si="6"/>
        <v>156.82514526063079</v>
      </c>
      <c r="X30" s="105">
        <f t="shared" si="6"/>
        <v>153.08234309991005</v>
      </c>
      <c r="Y30" s="105">
        <f t="shared" si="6"/>
        <v>138.76741351544902</v>
      </c>
      <c r="Z30" s="105">
        <f t="shared" si="6"/>
        <v>115.971612455353</v>
      </c>
      <c r="AA30" s="105">
        <f t="shared" si="6"/>
        <v>108.26380367516308</v>
      </c>
      <c r="AB30" s="105">
        <f t="shared" si="6"/>
        <v>91.942927956692444</v>
      </c>
      <c r="AC30" s="105">
        <f t="shared" si="6"/>
        <v>81.681079423504855</v>
      </c>
      <c r="AD30" s="105">
        <f t="shared" si="6"/>
        <v>72.777237187483067</v>
      </c>
      <c r="AE30" s="105">
        <f t="shared" si="7"/>
        <v>64.941705975472146</v>
      </c>
      <c r="AF30" s="105">
        <f t="shared" si="7"/>
        <v>57.836634050151268</v>
      </c>
      <c r="AG30" s="105">
        <f t="shared" si="7"/>
        <v>48.516695866720617</v>
      </c>
      <c r="AH30" s="105">
        <f t="shared" si="7"/>
        <v>42.217454905627676</v>
      </c>
      <c r="AI30" s="105">
        <f t="shared" si="7"/>
        <v>38.482990917212113</v>
      </c>
      <c r="AJ30" s="105">
        <f t="shared" si="7"/>
        <v>33.85489460226156</v>
      </c>
      <c r="AK30" s="105">
        <f t="shared" si="7"/>
        <v>32.427791714653026</v>
      </c>
      <c r="AL30" s="105">
        <f t="shared" si="7"/>
        <v>29.9188711793328</v>
      </c>
      <c r="AM30" s="105">
        <f t="shared" si="7"/>
        <v>28.035797864098466</v>
      </c>
      <c r="AN30" s="105">
        <f t="shared" si="7"/>
        <v>25.599272078713227</v>
      </c>
      <c r="AO30" s="105">
        <f t="shared" si="7"/>
        <v>20.779766206677589</v>
      </c>
      <c r="AP30" s="105">
        <f t="shared" si="7"/>
        <v>18.34410065972137</v>
      </c>
      <c r="AQ30" s="105">
        <f t="shared" si="7"/>
        <v>19.387659849582146</v>
      </c>
      <c r="AR30" s="106"/>
      <c r="AS30" s="107"/>
      <c r="AU30" s="76" t="s">
        <v>96</v>
      </c>
      <c r="AV30" s="108">
        <v>48.263157789769068</v>
      </c>
      <c r="AW30" s="108">
        <v>53.691569526394602</v>
      </c>
      <c r="AX30" s="108">
        <v>47.024361426248063</v>
      </c>
      <c r="AY30" s="108">
        <v>45.870930834465767</v>
      </c>
      <c r="AZ30" s="108">
        <v>46.548848409816564</v>
      </c>
      <c r="BA30" s="108">
        <v>43.174263540364912</v>
      </c>
      <c r="BB30" s="108">
        <v>41.880156231732265</v>
      </c>
      <c r="BC30" s="108">
        <v>39.05981202008239</v>
      </c>
      <c r="BD30" s="108">
        <v>38.127607247798274</v>
      </c>
      <c r="BE30" s="108">
        <v>34.562244960261275</v>
      </c>
      <c r="BF30" s="108">
        <v>28.884585916650806</v>
      </c>
      <c r="BG30" s="108">
        <v>26.964832795806498</v>
      </c>
      <c r="BH30" s="108">
        <v>22.899857523460135</v>
      </c>
      <c r="BI30" s="108">
        <v>20.343979931134459</v>
      </c>
      <c r="BJ30" s="108">
        <v>18.126335538601015</v>
      </c>
      <c r="BK30" s="108">
        <v>16.174771102234658</v>
      </c>
      <c r="BL30" s="108">
        <v>14.405139240386369</v>
      </c>
      <c r="BM30" s="108">
        <v>12.083859493579233</v>
      </c>
      <c r="BN30" s="108">
        <v>10.514932728674388</v>
      </c>
      <c r="BO30" s="108">
        <v>9.5848047116343995</v>
      </c>
      <c r="BP30" s="108">
        <v>8.4321032633279103</v>
      </c>
      <c r="BQ30" s="108">
        <v>8.0766604519683742</v>
      </c>
      <c r="BR30" s="108">
        <v>7.4517736436694397</v>
      </c>
      <c r="BS30" s="108">
        <v>6.9827641006471906</v>
      </c>
      <c r="BT30" s="108">
        <v>6.3759083633158724</v>
      </c>
      <c r="BU30" s="108">
        <v>5.1755333017876932</v>
      </c>
      <c r="BV30" s="108">
        <v>4.5688918206030813</v>
      </c>
      <c r="BW30" s="108">
        <v>4.8288069363840957</v>
      </c>
      <c r="BX30" s="106"/>
      <c r="BY30" s="107"/>
    </row>
    <row r="31" spans="1:77">
      <c r="A31" s="90"/>
      <c r="B31" s="90"/>
      <c r="O31" s="76" t="s">
        <v>99</v>
      </c>
      <c r="P31" s="105">
        <f t="shared" si="6"/>
        <v>231.98258390034229</v>
      </c>
      <c r="Q31" s="105">
        <f t="shared" si="6"/>
        <v>251.93658924310876</v>
      </c>
      <c r="R31" s="105">
        <f t="shared" si="6"/>
        <v>246.64391150547803</v>
      </c>
      <c r="S31" s="105">
        <f t="shared" si="6"/>
        <v>232.41448343961747</v>
      </c>
      <c r="T31" s="105">
        <f t="shared" si="6"/>
        <v>226.3870888951684</v>
      </c>
      <c r="U31" s="105">
        <f t="shared" si="6"/>
        <v>211.71868421282238</v>
      </c>
      <c r="V31" s="105">
        <f t="shared" si="6"/>
        <v>202.69797006971373</v>
      </c>
      <c r="W31" s="105">
        <f t="shared" si="6"/>
        <v>192.16320557766429</v>
      </c>
      <c r="X31" s="105">
        <f t="shared" si="6"/>
        <v>179.7843201345359</v>
      </c>
      <c r="Y31" s="105">
        <f t="shared" si="6"/>
        <v>167.45485686446594</v>
      </c>
      <c r="Z31" s="105">
        <f t="shared" si="6"/>
        <v>148.00814710552859</v>
      </c>
      <c r="AA31" s="105">
        <f t="shared" si="6"/>
        <v>135.41687225331239</v>
      </c>
      <c r="AB31" s="105">
        <f t="shared" si="6"/>
        <v>111.24971101503829</v>
      </c>
      <c r="AC31" s="105">
        <f t="shared" si="6"/>
        <v>102.52088814159771</v>
      </c>
      <c r="AD31" s="105">
        <f t="shared" si="6"/>
        <v>93.534067671745518</v>
      </c>
      <c r="AE31" s="105">
        <f t="shared" si="7"/>
        <v>82.781036150030161</v>
      </c>
      <c r="AF31" s="105">
        <f t="shared" si="7"/>
        <v>72.037348532701728</v>
      </c>
      <c r="AG31" s="105">
        <f t="shared" si="7"/>
        <v>61.961480872966575</v>
      </c>
      <c r="AH31" s="105">
        <f t="shared" si="7"/>
        <v>57.699411076792892</v>
      </c>
      <c r="AI31" s="105">
        <f t="shared" si="7"/>
        <v>53.356635046847224</v>
      </c>
      <c r="AJ31" s="105">
        <f t="shared" si="7"/>
        <v>50.437109005580353</v>
      </c>
      <c r="AK31" s="105">
        <f t="shared" si="7"/>
        <v>47.186470023264704</v>
      </c>
      <c r="AL31" s="105">
        <f t="shared" si="7"/>
        <v>42.990076284191105</v>
      </c>
      <c r="AM31" s="105">
        <f t="shared" si="7"/>
        <v>36.134474105663962</v>
      </c>
      <c r="AN31" s="105">
        <f t="shared" si="7"/>
        <v>33.384058450001831</v>
      </c>
      <c r="AO31" s="105">
        <f t="shared" si="7"/>
        <v>30.882381977402783</v>
      </c>
      <c r="AP31" s="105">
        <f t="shared" si="7"/>
        <v>37.241384303756291</v>
      </c>
      <c r="AQ31" s="105">
        <f t="shared" si="7"/>
        <v>34.42950668415908</v>
      </c>
      <c r="AR31" s="106"/>
      <c r="AS31" s="107"/>
      <c r="AU31" s="76" t="s">
        <v>99</v>
      </c>
      <c r="AV31" s="108">
        <v>57.778974819512399</v>
      </c>
      <c r="AW31" s="108">
        <v>62.748839163912507</v>
      </c>
      <c r="AX31" s="108">
        <v>61.430613077329525</v>
      </c>
      <c r="AY31" s="108">
        <v>57.886546311237232</v>
      </c>
      <c r="AZ31" s="108">
        <v>56.38532724661728</v>
      </c>
      <c r="BA31" s="108">
        <v>52.731926329470085</v>
      </c>
      <c r="BB31" s="108">
        <v>50.485173118235053</v>
      </c>
      <c r="BC31" s="108">
        <v>47.86132143901974</v>
      </c>
      <c r="BD31" s="108">
        <v>44.778161926409936</v>
      </c>
      <c r="BE31" s="108">
        <v>41.707311796878187</v>
      </c>
      <c r="BF31" s="108">
        <v>36.863797535623561</v>
      </c>
      <c r="BG31" s="108">
        <v>33.727739041920898</v>
      </c>
      <c r="BH31" s="108">
        <v>27.70852080075673</v>
      </c>
      <c r="BI31" s="108">
        <v>25.534467781219849</v>
      </c>
      <c r="BJ31" s="108">
        <v>23.296156331692533</v>
      </c>
      <c r="BK31" s="108">
        <v>20.617941755922832</v>
      </c>
      <c r="BL31" s="108">
        <v>17.942054429066435</v>
      </c>
      <c r="BM31" s="108">
        <v>15.432498349431278</v>
      </c>
      <c r="BN31" s="108">
        <v>14.370961662962113</v>
      </c>
      <c r="BO31" s="108">
        <v>13.289323797471287</v>
      </c>
      <c r="BP31" s="108">
        <v>12.562169117205567</v>
      </c>
      <c r="BQ31" s="108">
        <v>11.752545460339901</v>
      </c>
      <c r="BR31" s="108">
        <v>10.707366446872006</v>
      </c>
      <c r="BS31" s="108">
        <v>8.9998690175999911</v>
      </c>
      <c r="BT31" s="108">
        <v>8.314833985056497</v>
      </c>
      <c r="BU31" s="108">
        <v>7.691751426501316</v>
      </c>
      <c r="BV31" s="108">
        <v>9.275562715754992</v>
      </c>
      <c r="BW31" s="108">
        <v>8.575219597548962</v>
      </c>
      <c r="BX31" s="106"/>
      <c r="BY31" s="107"/>
    </row>
    <row r="32" spans="1:77">
      <c r="A32" s="90"/>
      <c r="B32" s="90"/>
      <c r="O32" s="76" t="s">
        <v>296</v>
      </c>
      <c r="P32" s="105">
        <f t="shared" si="6"/>
        <v>85.64291224676937</v>
      </c>
      <c r="Q32" s="105">
        <f t="shared" si="6"/>
        <v>88.269290769627062</v>
      </c>
      <c r="R32" s="105">
        <f t="shared" si="6"/>
        <v>77.462841552758675</v>
      </c>
      <c r="S32" s="105">
        <f t="shared" si="6"/>
        <v>63.980415221514072</v>
      </c>
      <c r="T32" s="105">
        <f t="shared" si="6"/>
        <v>57.180294319342877</v>
      </c>
      <c r="U32" s="105">
        <f t="shared" si="6"/>
        <v>53.489911453342742</v>
      </c>
      <c r="V32" s="105">
        <f t="shared" si="6"/>
        <v>53.85423671008482</v>
      </c>
      <c r="W32" s="105">
        <f t="shared" si="6"/>
        <v>53.403448370333678</v>
      </c>
      <c r="X32" s="105">
        <f t="shared" si="6"/>
        <v>49.084710574812092</v>
      </c>
      <c r="Y32" s="105">
        <f t="shared" si="6"/>
        <v>41.208878433511281</v>
      </c>
      <c r="Z32" s="105">
        <f t="shared" si="6"/>
        <v>36.342428287756398</v>
      </c>
      <c r="AA32" s="105">
        <f t="shared" si="6"/>
        <v>33.419207154850767</v>
      </c>
      <c r="AB32" s="105">
        <f t="shared" si="6"/>
        <v>34.316236472470308</v>
      </c>
      <c r="AC32" s="105">
        <f t="shared" si="6"/>
        <v>31.33362738718829</v>
      </c>
      <c r="AD32" s="105">
        <f t="shared" si="6"/>
        <v>29.34210151038803</v>
      </c>
      <c r="AE32" s="105">
        <f t="shared" si="7"/>
        <v>26.724563756577716</v>
      </c>
      <c r="AF32" s="105">
        <f t="shared" si="7"/>
        <v>25.392512596326995</v>
      </c>
      <c r="AG32" s="105">
        <f t="shared" si="7"/>
        <v>24.081734395793692</v>
      </c>
      <c r="AH32" s="105">
        <f t="shared" si="7"/>
        <v>23.505799554739927</v>
      </c>
      <c r="AI32" s="105">
        <f t="shared" si="7"/>
        <v>22.202163735247417</v>
      </c>
      <c r="AJ32" s="105">
        <f t="shared" si="7"/>
        <v>17.492153114690478</v>
      </c>
      <c r="AK32" s="105">
        <f t="shared" si="7"/>
        <v>14.300253250542726</v>
      </c>
      <c r="AL32" s="105">
        <f t="shared" si="7"/>
        <v>13.633252409893238</v>
      </c>
      <c r="AM32" s="105">
        <f t="shared" si="7"/>
        <v>14.821373624719349</v>
      </c>
      <c r="AN32" s="105">
        <f t="shared" si="7"/>
        <v>13.900066096925427</v>
      </c>
      <c r="AO32" s="105">
        <f t="shared" si="7"/>
        <v>11.395302318669779</v>
      </c>
      <c r="AP32" s="105">
        <f t="shared" si="7"/>
        <v>0</v>
      </c>
      <c r="AQ32" s="105">
        <f t="shared" si="7"/>
        <v>0</v>
      </c>
      <c r="AR32" s="106"/>
      <c r="AS32" s="107"/>
      <c r="AU32" s="76" t="s">
        <v>296</v>
      </c>
      <c r="AV32" s="108">
        <v>21.330737794961241</v>
      </c>
      <c r="AW32" s="108">
        <v>21.984879394676728</v>
      </c>
      <c r="AX32" s="108">
        <v>19.293360287112996</v>
      </c>
      <c r="AY32" s="108">
        <v>15.935346256915086</v>
      </c>
      <c r="AZ32" s="108">
        <v>14.241667327358128</v>
      </c>
      <c r="BA32" s="108">
        <v>13.322518419263448</v>
      </c>
      <c r="BB32" s="108">
        <v>13.413259454566578</v>
      </c>
      <c r="BC32" s="108">
        <v>13.300983404815364</v>
      </c>
      <c r="BD32" s="108">
        <v>12.225332646279474</v>
      </c>
      <c r="BE32" s="108">
        <v>10.263730618558226</v>
      </c>
      <c r="BF32" s="108">
        <v>9.0516633344349682</v>
      </c>
      <c r="BG32" s="108">
        <v>8.3235883324659437</v>
      </c>
      <c r="BH32" s="108">
        <v>8.5470078387223687</v>
      </c>
      <c r="BI32" s="108">
        <v>7.8041413168588516</v>
      </c>
      <c r="BJ32" s="108">
        <v>7.3081199278675051</v>
      </c>
      <c r="BK32" s="108">
        <v>6.6561802631575873</v>
      </c>
      <c r="BL32" s="108">
        <v>6.3244116055608952</v>
      </c>
      <c r="BM32" s="108">
        <v>5.9979413190021651</v>
      </c>
      <c r="BN32" s="108">
        <v>5.8544955304458091</v>
      </c>
      <c r="BO32" s="108">
        <v>5.5298041681811752</v>
      </c>
      <c r="BP32" s="108">
        <v>4.3567006512305051</v>
      </c>
      <c r="BQ32" s="108">
        <v>3.5617069117167435</v>
      </c>
      <c r="BR32" s="108">
        <v>3.3955796786782657</v>
      </c>
      <c r="BS32" s="108">
        <v>3.6915002801293526</v>
      </c>
      <c r="BT32" s="108">
        <v>3.4620338971171676</v>
      </c>
      <c r="BU32" s="108">
        <v>2.838182395683631</v>
      </c>
      <c r="BV32" s="108">
        <v>0</v>
      </c>
      <c r="BW32" s="108">
        <v>0</v>
      </c>
      <c r="BX32" s="106"/>
      <c r="BY32" s="107"/>
    </row>
    <row r="33" spans="1:77">
      <c r="A33" s="90"/>
      <c r="B33" s="90"/>
      <c r="O33" s="76" t="s">
        <v>297</v>
      </c>
      <c r="P33" s="105">
        <f t="shared" si="6"/>
        <v>4.6292166856338417</v>
      </c>
      <c r="Q33" s="105">
        <f t="shared" si="6"/>
        <v>7.0845758343262757</v>
      </c>
      <c r="R33" s="105">
        <f t="shared" si="6"/>
        <v>6.7675619567089376</v>
      </c>
      <c r="S33" s="105">
        <f t="shared" si="6"/>
        <v>7.262471354629608</v>
      </c>
      <c r="T33" s="105">
        <f t="shared" si="6"/>
        <v>7.6468463779103253</v>
      </c>
      <c r="U33" s="105">
        <f t="shared" si="6"/>
        <v>7.3907431316886392</v>
      </c>
      <c r="V33" s="105">
        <f t="shared" si="6"/>
        <v>7.3771493951592122</v>
      </c>
      <c r="W33" s="105">
        <f t="shared" si="6"/>
        <v>7.2294515631441341</v>
      </c>
      <c r="X33" s="105">
        <f t="shared" si="6"/>
        <v>6.976923565796131</v>
      </c>
      <c r="Y33" s="105">
        <f t="shared" si="6"/>
        <v>6.7614600022092635</v>
      </c>
      <c r="Z33" s="105">
        <f t="shared" si="6"/>
        <v>5.752622056797871</v>
      </c>
      <c r="AA33" s="105">
        <f t="shared" si="6"/>
        <v>5.3191443565709022</v>
      </c>
      <c r="AB33" s="105">
        <f t="shared" si="6"/>
        <v>4.6166887054402448</v>
      </c>
      <c r="AC33" s="105">
        <f t="shared" si="6"/>
        <v>4.2987074686817586</v>
      </c>
      <c r="AD33" s="105">
        <f t="shared" si="6"/>
        <v>3.8277153065121086</v>
      </c>
      <c r="AE33" s="105">
        <f t="shared" si="7"/>
        <v>3.2637025481041797</v>
      </c>
      <c r="AF33" s="105">
        <f t="shared" si="7"/>
        <v>2.6898267634356672</v>
      </c>
      <c r="AG33" s="105">
        <f t="shared" si="7"/>
        <v>2.0649249771402554</v>
      </c>
      <c r="AH33" s="105">
        <f t="shared" si="7"/>
        <v>1.5624256433346815</v>
      </c>
      <c r="AI33" s="105">
        <f t="shared" si="7"/>
        <v>1.0413421465620043</v>
      </c>
      <c r="AJ33" s="105">
        <f t="shared" si="7"/>
        <v>0.51952593380754475</v>
      </c>
      <c r="AK33" s="105">
        <f t="shared" si="7"/>
        <v>2.1596752647785518E-15</v>
      </c>
      <c r="AL33" s="105">
        <f t="shared" si="7"/>
        <v>0</v>
      </c>
      <c r="AM33" s="105">
        <f t="shared" si="7"/>
        <v>0</v>
      </c>
      <c r="AN33" s="105">
        <f t="shared" si="7"/>
        <v>0</v>
      </c>
      <c r="AO33" s="105">
        <f t="shared" si="7"/>
        <v>0</v>
      </c>
      <c r="AP33" s="105">
        <f t="shared" si="7"/>
        <v>0</v>
      </c>
      <c r="AQ33" s="105">
        <f t="shared" si="7"/>
        <v>0</v>
      </c>
      <c r="AR33" s="106"/>
      <c r="AS33" s="107"/>
      <c r="AU33" s="76" t="s">
        <v>297</v>
      </c>
      <c r="AV33" s="108">
        <v>1.1529804945538833</v>
      </c>
      <c r="AW33" s="108">
        <v>1.764526982397578</v>
      </c>
      <c r="AX33" s="108">
        <v>1.6855696031653644</v>
      </c>
      <c r="AY33" s="108">
        <v>1.8088347085005252</v>
      </c>
      <c r="AZ33" s="108">
        <v>1.9045694590063076</v>
      </c>
      <c r="BA33" s="108">
        <v>1.840782847244991</v>
      </c>
      <c r="BB33" s="108">
        <v>1.8373971096286956</v>
      </c>
      <c r="BC33" s="108">
        <v>1.800610601032163</v>
      </c>
      <c r="BD33" s="108">
        <v>1.7377144622157239</v>
      </c>
      <c r="BE33" s="108">
        <v>1.6840498137507507</v>
      </c>
      <c r="BF33" s="108">
        <v>1.4327825795262445</v>
      </c>
      <c r="BG33" s="108">
        <v>1.3248180215618683</v>
      </c>
      <c r="BH33" s="108">
        <v>1.149860200607782</v>
      </c>
      <c r="BI33" s="108">
        <v>1.0706618851013097</v>
      </c>
      <c r="BJ33" s="108">
        <v>0.95335375006528233</v>
      </c>
      <c r="BK33" s="108">
        <v>0.81287734697488911</v>
      </c>
      <c r="BL33" s="108">
        <v>0.66994439936131189</v>
      </c>
      <c r="BM33" s="108">
        <v>0.51430260949944095</v>
      </c>
      <c r="BN33" s="108">
        <v>0.38914710917426693</v>
      </c>
      <c r="BO33" s="108">
        <v>0.25936292566924141</v>
      </c>
      <c r="BP33" s="108">
        <v>0.12939624752367243</v>
      </c>
      <c r="BQ33" s="108">
        <v>5.3790168487635159E-16</v>
      </c>
      <c r="BR33" s="108">
        <v>0</v>
      </c>
      <c r="BS33" s="108">
        <v>0</v>
      </c>
      <c r="BT33" s="108">
        <v>0</v>
      </c>
      <c r="BU33" s="108">
        <v>0</v>
      </c>
      <c r="BV33" s="108">
        <v>0</v>
      </c>
      <c r="BW33" s="108">
        <v>0</v>
      </c>
      <c r="BX33" s="106"/>
      <c r="BY33" s="107"/>
    </row>
    <row r="34" spans="1:77">
      <c r="A34" s="90"/>
      <c r="B34" s="90"/>
      <c r="O34" s="76" t="s">
        <v>298</v>
      </c>
      <c r="P34" s="105">
        <f t="shared" si="6"/>
        <v>0</v>
      </c>
      <c r="Q34" s="105">
        <f t="shared" si="6"/>
        <v>0</v>
      </c>
      <c r="R34" s="105">
        <f t="shared" si="6"/>
        <v>0</v>
      </c>
      <c r="S34" s="105">
        <f t="shared" si="6"/>
        <v>0</v>
      </c>
      <c r="T34" s="105">
        <f t="shared" si="6"/>
        <v>0</v>
      </c>
      <c r="U34" s="105">
        <f t="shared" si="6"/>
        <v>0</v>
      </c>
      <c r="V34" s="105">
        <f t="shared" si="6"/>
        <v>0</v>
      </c>
      <c r="W34" s="105">
        <f t="shared" si="6"/>
        <v>0</v>
      </c>
      <c r="X34" s="105">
        <f t="shared" si="6"/>
        <v>0</v>
      </c>
      <c r="Y34" s="105">
        <f t="shared" si="6"/>
        <v>0</v>
      </c>
      <c r="Z34" s="105">
        <f t="shared" si="6"/>
        <v>0</v>
      </c>
      <c r="AA34" s="105">
        <f t="shared" si="6"/>
        <v>0</v>
      </c>
      <c r="AB34" s="105">
        <f t="shared" si="6"/>
        <v>0</v>
      </c>
      <c r="AC34" s="105">
        <f t="shared" si="6"/>
        <v>0</v>
      </c>
      <c r="AD34" s="105">
        <f t="shared" si="6"/>
        <v>0</v>
      </c>
      <c r="AE34" s="105">
        <f t="shared" si="7"/>
        <v>0</v>
      </c>
      <c r="AF34" s="105">
        <f t="shared" si="7"/>
        <v>0</v>
      </c>
      <c r="AG34" s="105">
        <f t="shared" si="7"/>
        <v>0</v>
      </c>
      <c r="AH34" s="105">
        <f t="shared" si="7"/>
        <v>0</v>
      </c>
      <c r="AI34" s="105">
        <f t="shared" si="7"/>
        <v>0</v>
      </c>
      <c r="AJ34" s="105">
        <f t="shared" si="7"/>
        <v>0</v>
      </c>
      <c r="AK34" s="105">
        <f t="shared" si="7"/>
        <v>0</v>
      </c>
      <c r="AL34" s="105">
        <f t="shared" si="7"/>
        <v>0</v>
      </c>
      <c r="AM34" s="105">
        <f t="shared" si="7"/>
        <v>0</v>
      </c>
      <c r="AN34" s="105">
        <f t="shared" si="7"/>
        <v>0</v>
      </c>
      <c r="AO34" s="105">
        <f t="shared" si="7"/>
        <v>0</v>
      </c>
      <c r="AP34" s="105">
        <f t="shared" si="7"/>
        <v>0</v>
      </c>
      <c r="AQ34" s="105">
        <f t="shared" si="7"/>
        <v>0</v>
      </c>
      <c r="AR34" s="106"/>
      <c r="AS34" s="107"/>
      <c r="AU34" s="76" t="s">
        <v>298</v>
      </c>
      <c r="AV34" s="108">
        <v>0</v>
      </c>
      <c r="AW34" s="108">
        <v>0</v>
      </c>
      <c r="AX34" s="108">
        <v>0</v>
      </c>
      <c r="AY34" s="108">
        <v>0</v>
      </c>
      <c r="AZ34" s="108">
        <v>0</v>
      </c>
      <c r="BA34" s="108">
        <v>0</v>
      </c>
      <c r="BB34" s="108">
        <v>0</v>
      </c>
      <c r="BC34" s="108">
        <v>0</v>
      </c>
      <c r="BD34" s="108">
        <v>0</v>
      </c>
      <c r="BE34" s="108">
        <v>0</v>
      </c>
      <c r="BF34" s="108">
        <v>0</v>
      </c>
      <c r="BG34" s="108">
        <v>0</v>
      </c>
      <c r="BH34" s="108">
        <v>0</v>
      </c>
      <c r="BI34" s="108">
        <v>0</v>
      </c>
      <c r="BJ34" s="108">
        <v>0</v>
      </c>
      <c r="BK34" s="108">
        <v>0</v>
      </c>
      <c r="BL34" s="108">
        <v>0</v>
      </c>
      <c r="BM34" s="108">
        <v>0</v>
      </c>
      <c r="BN34" s="108">
        <v>0</v>
      </c>
      <c r="BO34" s="108">
        <v>0</v>
      </c>
      <c r="BP34" s="108">
        <v>0</v>
      </c>
      <c r="BQ34" s="108">
        <v>0</v>
      </c>
      <c r="BR34" s="108">
        <v>0</v>
      </c>
      <c r="BS34" s="108">
        <v>0</v>
      </c>
      <c r="BT34" s="108">
        <v>0</v>
      </c>
      <c r="BU34" s="108">
        <v>0</v>
      </c>
      <c r="BV34" s="108">
        <v>0</v>
      </c>
      <c r="BW34" s="108">
        <v>0</v>
      </c>
      <c r="BX34" s="106"/>
      <c r="BY34" s="107"/>
    </row>
    <row r="35" spans="1:77">
      <c r="A35" s="90"/>
      <c r="B35" s="90"/>
      <c r="O35" s="76" t="s">
        <v>299</v>
      </c>
      <c r="P35" s="105">
        <f t="shared" si="6"/>
        <v>33.051742842116312</v>
      </c>
      <c r="Q35" s="105">
        <f t="shared" si="6"/>
        <v>17.093923551880899</v>
      </c>
      <c r="R35" s="105">
        <f t="shared" si="6"/>
        <v>25.610708553402173</v>
      </c>
      <c r="S35" s="105">
        <f t="shared" si="6"/>
        <v>35.379791986692801</v>
      </c>
      <c r="T35" s="105">
        <f t="shared" si="6"/>
        <v>44.10384674675079</v>
      </c>
      <c r="U35" s="105">
        <f t="shared" si="6"/>
        <v>52.380271696326076</v>
      </c>
      <c r="V35" s="105">
        <f t="shared" si="6"/>
        <v>52.034170742694087</v>
      </c>
      <c r="W35" s="105">
        <f t="shared" si="6"/>
        <v>45.881691361672708</v>
      </c>
      <c r="X35" s="105">
        <f t="shared" si="6"/>
        <v>44.005074113233931</v>
      </c>
      <c r="Y35" s="105">
        <f t="shared" si="6"/>
        <v>52.941566870423678</v>
      </c>
      <c r="Z35" s="105">
        <f t="shared" si="6"/>
        <v>56.586326253685669</v>
      </c>
      <c r="AA35" s="105">
        <f t="shared" si="6"/>
        <v>53.609377239367632</v>
      </c>
      <c r="AB35" s="105">
        <f t="shared" si="6"/>
        <v>52.623119327030921</v>
      </c>
      <c r="AC35" s="105">
        <f t="shared" si="6"/>
        <v>51.37483297660301</v>
      </c>
      <c r="AD35" s="105">
        <f t="shared" si="6"/>
        <v>53.038162284488649</v>
      </c>
      <c r="AE35" s="105">
        <f t="shared" si="7"/>
        <v>53.069684841280356</v>
      </c>
      <c r="AF35" s="105">
        <f t="shared" si="7"/>
        <v>52.227237229664951</v>
      </c>
      <c r="AG35" s="105">
        <f t="shared" si="7"/>
        <v>49.005637115231352</v>
      </c>
      <c r="AH35" s="105">
        <f t="shared" si="7"/>
        <v>45.434363761947068</v>
      </c>
      <c r="AI35" s="105">
        <f t="shared" si="7"/>
        <v>41.174197843090013</v>
      </c>
      <c r="AJ35" s="105">
        <f t="shared" si="7"/>
        <v>37.535723098864587</v>
      </c>
      <c r="AK35" s="105">
        <f t="shared" si="7"/>
        <v>34.045732199592656</v>
      </c>
      <c r="AL35" s="105">
        <f t="shared" si="7"/>
        <v>30.219704875650283</v>
      </c>
      <c r="AM35" s="105">
        <f t="shared" si="7"/>
        <v>28.294867422901859</v>
      </c>
      <c r="AN35" s="105">
        <f t="shared" si="7"/>
        <v>26.76186649846818</v>
      </c>
      <c r="AO35" s="105">
        <f t="shared" si="7"/>
        <v>24.073961089293896</v>
      </c>
      <c r="AP35" s="105">
        <f t="shared" si="7"/>
        <v>21.331235328973118</v>
      </c>
      <c r="AQ35" s="105">
        <f t="shared" si="7"/>
        <v>21.686360291720863</v>
      </c>
      <c r="AR35" s="106"/>
      <c r="AS35" s="107"/>
      <c r="AU35" s="76" t="s">
        <v>299</v>
      </c>
      <c r="AV35" s="108">
        <v>8.2320654650351948</v>
      </c>
      <c r="AW35" s="108">
        <v>4.2575152059479198</v>
      </c>
      <c r="AX35" s="108">
        <v>6.3787568003492332</v>
      </c>
      <c r="AY35" s="108">
        <v>8.8119033590766627</v>
      </c>
      <c r="AZ35" s="108">
        <v>10.984768803673921</v>
      </c>
      <c r="BA35" s="108">
        <v>13.046144880778598</v>
      </c>
      <c r="BB35" s="108">
        <v>12.959942899799275</v>
      </c>
      <c r="BC35" s="108">
        <v>11.427569454962068</v>
      </c>
      <c r="BD35" s="108">
        <v>10.9601678986884</v>
      </c>
      <c r="BE35" s="108">
        <v>13.185944426008387</v>
      </c>
      <c r="BF35" s="108">
        <v>14.093730075637774</v>
      </c>
      <c r="BG35" s="108">
        <v>13.352273285023072</v>
      </c>
      <c r="BH35" s="108">
        <v>13.106629969372582</v>
      </c>
      <c r="BI35" s="108">
        <v>12.795724278107848</v>
      </c>
      <c r="BJ35" s="108">
        <v>13.210003059648482</v>
      </c>
      <c r="BK35" s="108">
        <v>13.217854256856876</v>
      </c>
      <c r="BL35" s="108">
        <v>13.008029197924021</v>
      </c>
      <c r="BM35" s="108">
        <v>12.205638135798594</v>
      </c>
      <c r="BN35" s="108">
        <v>11.316155357894662</v>
      </c>
      <c r="BO35" s="108">
        <v>10.255092862537985</v>
      </c>
      <c r="BP35" s="108">
        <v>9.3488725028305328</v>
      </c>
      <c r="BQ35" s="108">
        <v>8.4796344208200889</v>
      </c>
      <c r="BR35" s="108">
        <v>7.5267010898257247</v>
      </c>
      <c r="BS35" s="108">
        <v>7.0472895200253687</v>
      </c>
      <c r="BT35" s="108">
        <v>6.6654711079621869</v>
      </c>
      <c r="BU35" s="108">
        <v>5.9960052526261256</v>
      </c>
      <c r="BV35" s="108">
        <v>5.3128855115748745</v>
      </c>
      <c r="BW35" s="108">
        <v>5.4013350664310993</v>
      </c>
      <c r="BX35" s="106"/>
      <c r="BY35" s="107"/>
    </row>
    <row r="36" spans="1:77">
      <c r="A36" s="90"/>
      <c r="B36" s="90"/>
      <c r="O36" s="76" t="s">
        <v>66</v>
      </c>
      <c r="P36" s="105">
        <f t="shared" si="6"/>
        <v>78.319390783530423</v>
      </c>
      <c r="Q36" s="105">
        <f t="shared" si="6"/>
        <v>40.50575139346666</v>
      </c>
      <c r="R36" s="105">
        <f t="shared" si="6"/>
        <v>60.687120222933984</v>
      </c>
      <c r="S36" s="105">
        <f t="shared" si="6"/>
        <v>83.835934694340878</v>
      </c>
      <c r="T36" s="105">
        <f t="shared" si="6"/>
        <v>104.50844982414065</v>
      </c>
      <c r="U36" s="105">
        <f t="shared" si="6"/>
        <v>124.12026161309026</v>
      </c>
      <c r="V36" s="105">
        <f t="shared" si="6"/>
        <v>123.3001409928997</v>
      </c>
      <c r="W36" s="105">
        <f t="shared" si="6"/>
        <v>108.72122939868817</v>
      </c>
      <c r="X36" s="105">
        <f t="shared" si="6"/>
        <v>104.27439824870396</v>
      </c>
      <c r="Y36" s="105">
        <f t="shared" si="6"/>
        <v>125.45030633403138</v>
      </c>
      <c r="Z36" s="105">
        <f t="shared" si="6"/>
        <v>134.08692606731489</v>
      </c>
      <c r="AA36" s="105">
        <f t="shared" si="6"/>
        <v>127.03274939927174</v>
      </c>
      <c r="AB36" s="105">
        <f t="shared" si="6"/>
        <v>124.69571321880079</v>
      </c>
      <c r="AC36" s="105">
        <f t="shared" si="6"/>
        <v>121.73777460249481</v>
      </c>
      <c r="AD36" s="105">
        <f t="shared" si="6"/>
        <v>125.6791987715101</v>
      </c>
      <c r="AE36" s="105">
        <f t="shared" si="7"/>
        <v>125.7538946039102</v>
      </c>
      <c r="AF36" s="105">
        <f t="shared" si="7"/>
        <v>123.7576312291182</v>
      </c>
      <c r="AG36" s="105">
        <f t="shared" si="7"/>
        <v>116.12372945528867</v>
      </c>
      <c r="AH36" s="105">
        <f t="shared" si="7"/>
        <v>107.66124217627373</v>
      </c>
      <c r="AI36" s="105">
        <f t="shared" si="7"/>
        <v>97.566355471041234</v>
      </c>
      <c r="AJ36" s="105">
        <f t="shared" si="7"/>
        <v>88.944627814795467</v>
      </c>
      <c r="AK36" s="105">
        <f t="shared" si="7"/>
        <v>80.674747391946894</v>
      </c>
      <c r="AL36" s="105">
        <f t="shared" si="7"/>
        <v>71.608595250932567</v>
      </c>
      <c r="AM36" s="105">
        <f t="shared" si="7"/>
        <v>67.047501532616366</v>
      </c>
      <c r="AN36" s="105">
        <f t="shared" si="7"/>
        <v>63.414903425891332</v>
      </c>
      <c r="AO36" s="105">
        <f t="shared" si="7"/>
        <v>57.045644317955983</v>
      </c>
      <c r="AP36" s="105">
        <f t="shared" si="7"/>
        <v>50.5464829375492</v>
      </c>
      <c r="AQ36" s="105">
        <f t="shared" si="7"/>
        <v>51.387986844537927</v>
      </c>
      <c r="AR36" s="106"/>
      <c r="AS36" s="107"/>
      <c r="AU36" s="76" t="s">
        <v>66</v>
      </c>
      <c r="AV36" s="108">
        <v>19.506697579957763</v>
      </c>
      <c r="AW36" s="108">
        <v>10.088605577451224</v>
      </c>
      <c r="AX36" s="108">
        <v>15.115098436596259</v>
      </c>
      <c r="AY36" s="108">
        <v>20.880681119387518</v>
      </c>
      <c r="AZ36" s="108">
        <v>26.029501824194437</v>
      </c>
      <c r="BA36" s="108">
        <v>30.914137388067317</v>
      </c>
      <c r="BB36" s="108">
        <v>30.709873223636286</v>
      </c>
      <c r="BC36" s="108">
        <v>27.078761992201287</v>
      </c>
      <c r="BD36" s="108">
        <v>25.971207533923778</v>
      </c>
      <c r="BE36" s="108">
        <v>31.245406309845922</v>
      </c>
      <c r="BF36" s="108">
        <v>33.396494661846802</v>
      </c>
      <c r="BG36" s="108">
        <v>31.63953907827441</v>
      </c>
      <c r="BH36" s="108">
        <v>31.057462819128467</v>
      </c>
      <c r="BI36" s="108">
        <v>30.320740872352381</v>
      </c>
      <c r="BJ36" s="108">
        <v>31.302415634249094</v>
      </c>
      <c r="BK36" s="108">
        <v>31.321019826627698</v>
      </c>
      <c r="BL36" s="108">
        <v>30.82381848794974</v>
      </c>
      <c r="BM36" s="108">
        <v>28.922473089735654</v>
      </c>
      <c r="BN36" s="108">
        <v>26.814755212023346</v>
      </c>
      <c r="BO36" s="108">
        <v>24.300462134754973</v>
      </c>
      <c r="BP36" s="108">
        <v>22.15308289285068</v>
      </c>
      <c r="BQ36" s="108">
        <v>20.093336834856014</v>
      </c>
      <c r="BR36" s="108">
        <v>17.835266563121436</v>
      </c>
      <c r="BS36" s="108">
        <v>16.699253183715157</v>
      </c>
      <c r="BT36" s="108">
        <v>15.794496494618013</v>
      </c>
      <c r="BU36" s="108">
        <v>14.20813058977733</v>
      </c>
      <c r="BV36" s="108">
        <v>12.589410445217734</v>
      </c>
      <c r="BW36" s="108">
        <v>12.799000459411687</v>
      </c>
      <c r="BX36" s="106"/>
      <c r="BY36" s="107"/>
    </row>
    <row r="37" spans="1:77">
      <c r="A37" s="90"/>
      <c r="B37" s="90"/>
      <c r="O37" s="76" t="s">
        <v>74</v>
      </c>
      <c r="P37" s="105">
        <f t="shared" ref="P37:AQ37" si="8">SUM(P27:P36)</f>
        <v>729.10771944999988</v>
      </c>
      <c r="Q37" s="105">
        <f t="shared" si="8"/>
        <v>721.54936565000037</v>
      </c>
      <c r="R37" s="105">
        <f t="shared" si="8"/>
        <v>702.0031971200001</v>
      </c>
      <c r="S37" s="105">
        <f t="shared" si="8"/>
        <v>701.93141629999991</v>
      </c>
      <c r="T37" s="105">
        <f t="shared" si="8"/>
        <v>709.28361666000046</v>
      </c>
      <c r="U37" s="105">
        <f t="shared" si="8"/>
        <v>689.61852639000017</v>
      </c>
      <c r="V37" s="105">
        <f t="shared" si="8"/>
        <v>658.39333466000028</v>
      </c>
      <c r="W37" s="105">
        <f t="shared" si="8"/>
        <v>605.37005589</v>
      </c>
      <c r="X37" s="105">
        <f t="shared" si="8"/>
        <v>572.07682310000018</v>
      </c>
      <c r="Y37" s="105">
        <f t="shared" si="8"/>
        <v>560.32409447999999</v>
      </c>
      <c r="Z37" s="105">
        <f t="shared" si="8"/>
        <v>520.93561733999991</v>
      </c>
      <c r="AA37" s="105">
        <f t="shared" si="8"/>
        <v>484.12813568999997</v>
      </c>
      <c r="AB37" s="105">
        <f t="shared" si="8"/>
        <v>440.18138416999994</v>
      </c>
      <c r="AC37" s="105">
        <f t="shared" si="8"/>
        <v>409.27409571000004</v>
      </c>
      <c r="AD37" s="105">
        <f t="shared" si="8"/>
        <v>389.45943586999988</v>
      </c>
      <c r="AE37" s="105">
        <f t="shared" si="8"/>
        <v>366.93090827000003</v>
      </c>
      <c r="AF37" s="105">
        <f t="shared" si="8"/>
        <v>343.74957080999997</v>
      </c>
      <c r="AG37" s="105">
        <f t="shared" si="8"/>
        <v>310.22665322</v>
      </c>
      <c r="AH37" s="105">
        <f t="shared" si="8"/>
        <v>280.51616455000004</v>
      </c>
      <c r="AI37" s="105">
        <f t="shared" si="8"/>
        <v>253.82368515999997</v>
      </c>
      <c r="AJ37" s="105">
        <f t="shared" si="8"/>
        <v>228.78403356999999</v>
      </c>
      <c r="AK37" s="105">
        <f t="shared" si="8"/>
        <v>208.63499458000001</v>
      </c>
      <c r="AL37" s="105">
        <f t="shared" si="8"/>
        <v>188.37049999999999</v>
      </c>
      <c r="AM37" s="105">
        <f t="shared" si="8"/>
        <v>174.33401455000001</v>
      </c>
      <c r="AN37" s="105">
        <f t="shared" si="8"/>
        <v>163.06016654999999</v>
      </c>
      <c r="AO37" s="105">
        <f t="shared" si="8"/>
        <v>144.17705591000004</v>
      </c>
      <c r="AP37" s="105">
        <f t="shared" si="8"/>
        <v>127.46320322999998</v>
      </c>
      <c r="AQ37" s="105">
        <f t="shared" si="8"/>
        <v>126.89151367000002</v>
      </c>
      <c r="AR37" s="106"/>
      <c r="AS37" s="107"/>
      <c r="AU37" s="76" t="s">
        <v>74</v>
      </c>
      <c r="AV37" s="108">
        <f t="shared" ref="AV37:BW37" si="9">SUM(AV27:AV36)</f>
        <v>181.59594506849311</v>
      </c>
      <c r="AW37" s="108">
        <f t="shared" si="9"/>
        <v>179.71341610211715</v>
      </c>
      <c r="AX37" s="108">
        <f t="shared" si="9"/>
        <v>174.84513004234122</v>
      </c>
      <c r="AY37" s="108">
        <f t="shared" si="9"/>
        <v>174.82725188044833</v>
      </c>
      <c r="AZ37" s="108">
        <f t="shared" si="9"/>
        <v>176.65843503362393</v>
      </c>
      <c r="BA37" s="108">
        <f t="shared" si="9"/>
        <v>171.76052961145706</v>
      </c>
      <c r="BB37" s="108">
        <f t="shared" si="9"/>
        <v>163.98339593026157</v>
      </c>
      <c r="BC37" s="108">
        <f t="shared" si="9"/>
        <v>150.77709984806972</v>
      </c>
      <c r="BD37" s="108">
        <f t="shared" si="9"/>
        <v>142.4848874470735</v>
      </c>
      <c r="BE37" s="108">
        <f t="shared" si="9"/>
        <v>139.55768231133248</v>
      </c>
      <c r="BF37" s="108">
        <f t="shared" si="9"/>
        <v>129.74735176587797</v>
      </c>
      <c r="BG37" s="108">
        <f t="shared" si="9"/>
        <v>120.57985944956414</v>
      </c>
      <c r="BH37" s="108">
        <f t="shared" si="9"/>
        <v>109.63421772602737</v>
      </c>
      <c r="BI37" s="108">
        <f t="shared" si="9"/>
        <v>101.93626294146949</v>
      </c>
      <c r="BJ37" s="108">
        <f t="shared" si="9"/>
        <v>97.001104824408458</v>
      </c>
      <c r="BK37" s="108">
        <f t="shared" si="9"/>
        <v>91.390014513075982</v>
      </c>
      <c r="BL37" s="108">
        <f t="shared" si="9"/>
        <v>85.616331459526776</v>
      </c>
      <c r="BM37" s="108">
        <f t="shared" si="9"/>
        <v>77.266912383561646</v>
      </c>
      <c r="BN37" s="108">
        <f t="shared" si="9"/>
        <v>69.867039738480699</v>
      </c>
      <c r="BO37" s="108">
        <f t="shared" si="9"/>
        <v>63.218850600249063</v>
      </c>
      <c r="BP37" s="108">
        <f t="shared" si="9"/>
        <v>56.982324674968865</v>
      </c>
      <c r="BQ37" s="108">
        <f t="shared" si="9"/>
        <v>51.963884079701117</v>
      </c>
      <c r="BR37" s="108">
        <f t="shared" si="9"/>
        <v>46.916687422166873</v>
      </c>
      <c r="BS37" s="108">
        <f t="shared" si="9"/>
        <v>43.420676102117064</v>
      </c>
      <c r="BT37" s="108">
        <f t="shared" si="9"/>
        <v>40.612743848069741</v>
      </c>
      <c r="BU37" s="108">
        <f t="shared" si="9"/>
        <v>35.909602966376099</v>
      </c>
      <c r="BV37" s="108">
        <f t="shared" si="9"/>
        <v>31.746750493150682</v>
      </c>
      <c r="BW37" s="108">
        <f t="shared" si="9"/>
        <v>31.604362059775845</v>
      </c>
      <c r="BX37" s="106"/>
      <c r="BY37" s="107"/>
    </row>
    <row r="38" spans="1:77">
      <c r="A38" s="90"/>
      <c r="B38" s="90"/>
      <c r="AV38" s="31" t="b">
        <f>AV37='Annual supply by terminal'!AV35</f>
        <v>1</v>
      </c>
      <c r="AW38" s="31" t="b">
        <f>AW37='Annual supply by terminal'!AW35</f>
        <v>1</v>
      </c>
      <c r="AX38" s="31" t="b">
        <f>AX37='Annual supply by terminal'!AX35</f>
        <v>1</v>
      </c>
      <c r="AY38" s="31" t="b">
        <f>AY37='Annual supply by terminal'!AY35</f>
        <v>1</v>
      </c>
      <c r="AZ38" s="31" t="b">
        <f>AZ37='Annual supply by terminal'!AZ35</f>
        <v>1</v>
      </c>
      <c r="BA38" s="31" t="b">
        <f>BA37='Annual supply by terminal'!BA35</f>
        <v>1</v>
      </c>
      <c r="BB38" s="31" t="b">
        <f>BB37='Annual supply by terminal'!BB35</f>
        <v>1</v>
      </c>
      <c r="BC38" s="31" t="b">
        <f>BC37='Annual supply by terminal'!BC35</f>
        <v>1</v>
      </c>
      <c r="BD38" s="31" t="b">
        <f>BD37='Annual supply by terminal'!BD35</f>
        <v>1</v>
      </c>
      <c r="BE38" s="31" t="b">
        <f>BE37='Annual supply by terminal'!BE35</f>
        <v>1</v>
      </c>
      <c r="BF38" s="31" t="b">
        <f>BF37='Annual supply by terminal'!BF35</f>
        <v>1</v>
      </c>
      <c r="BG38" s="31" t="b">
        <f>BG37='Annual supply by terminal'!BG35</f>
        <v>1</v>
      </c>
      <c r="BH38" s="31" t="b">
        <f>BH37='Annual supply by terminal'!BH35</f>
        <v>1</v>
      </c>
      <c r="BI38" s="31" t="b">
        <f>BI37='Annual supply by terminal'!BI35</f>
        <v>1</v>
      </c>
      <c r="BJ38" s="31" t="b">
        <f>BJ37='Annual supply by terminal'!BJ35</f>
        <v>1</v>
      </c>
      <c r="BK38" s="31" t="b">
        <f>BK37='Annual supply by terminal'!BK35</f>
        <v>1</v>
      </c>
      <c r="BL38" s="31" t="b">
        <f>BL37='Annual supply by terminal'!BL35</f>
        <v>1</v>
      </c>
      <c r="BM38" s="31" t="b">
        <f>BM37='Annual supply by terminal'!BM35</f>
        <v>1</v>
      </c>
      <c r="BN38" s="31" t="b">
        <f>BN37='Annual supply by terminal'!BN35</f>
        <v>1</v>
      </c>
      <c r="BO38" s="31" t="b">
        <f>BO37='Annual supply by terminal'!BO35</f>
        <v>1</v>
      </c>
      <c r="BP38" s="31" t="b">
        <f>BP37='Annual supply by terminal'!BP35</f>
        <v>1</v>
      </c>
      <c r="BQ38" s="31" t="b">
        <f>BQ37='Annual supply by terminal'!BQ35</f>
        <v>1</v>
      </c>
      <c r="BR38" s="31" t="b">
        <f>BR37='Annual supply by terminal'!BR35</f>
        <v>1</v>
      </c>
      <c r="BS38" s="31" t="b">
        <f>BS37='Annual supply by terminal'!BS35</f>
        <v>1</v>
      </c>
      <c r="BT38" s="31" t="b">
        <f>BT37='Annual supply by terminal'!BT35</f>
        <v>1</v>
      </c>
      <c r="BU38" s="31" t="b">
        <f>BU37='Annual supply by terminal'!BU35</f>
        <v>1</v>
      </c>
      <c r="BV38" s="31" t="b">
        <f>BV37='Annual supply by terminal'!BV35</f>
        <v>1</v>
      </c>
      <c r="BW38" s="31" t="b">
        <f>BW37='Annual supply by terminal'!BW35</f>
        <v>1</v>
      </c>
    </row>
    <row r="39" spans="1:77">
      <c r="A39" s="90"/>
      <c r="B39" s="90"/>
      <c r="AV39" s="31" t="b">
        <f>(AV27+AV28)='Annual supply by terminal'!AV26</f>
        <v>1</v>
      </c>
      <c r="AW39" s="31" t="b">
        <f>(AW27+AW28)='Annual supply by terminal'!AW26</f>
        <v>1</v>
      </c>
      <c r="AX39" s="31" t="b">
        <f>(AX27+AX28)='Annual supply by terminal'!AX26</f>
        <v>1</v>
      </c>
      <c r="AY39" s="31" t="b">
        <f>(AY27+AY28)='Annual supply by terminal'!AY26</f>
        <v>1</v>
      </c>
      <c r="AZ39" s="31" t="b">
        <f>(AZ27+AZ28)='Annual supply by terminal'!AZ26</f>
        <v>1</v>
      </c>
      <c r="BA39" s="31" t="b">
        <f>(BA27+BA28)='Annual supply by terminal'!BA26</f>
        <v>1</v>
      </c>
      <c r="BB39" s="31" t="b">
        <f>(BB27+BB28)='Annual supply by terminal'!BB26</f>
        <v>1</v>
      </c>
      <c r="BC39" s="31" t="b">
        <f>(BC27+BC28)='Annual supply by terminal'!BC26</f>
        <v>1</v>
      </c>
      <c r="BD39" s="31" t="b">
        <f>(BD27+BD28)='Annual supply by terminal'!BD26</f>
        <v>1</v>
      </c>
      <c r="BE39" s="31" t="b">
        <f>(BE27+BE28)='Annual supply by terminal'!BE26</f>
        <v>1</v>
      </c>
      <c r="BF39" s="31" t="b">
        <f>(BF27+BF28)='Annual supply by terminal'!BF26</f>
        <v>1</v>
      </c>
      <c r="BG39" s="31" t="b">
        <f>(BG27+BG28)='Annual supply by terminal'!BG26</f>
        <v>1</v>
      </c>
      <c r="BH39" s="31" t="b">
        <f>(BH27+BH28)='Annual supply by terminal'!BH26</f>
        <v>1</v>
      </c>
      <c r="BI39" s="31" t="b">
        <f>(BI27+BI28)='Annual supply by terminal'!BI26</f>
        <v>1</v>
      </c>
      <c r="BJ39" s="31" t="b">
        <f>(BJ27+BJ28)='Annual supply by terminal'!BJ26</f>
        <v>1</v>
      </c>
      <c r="BK39" s="31" t="b">
        <f>(BK27+BK28)='Annual supply by terminal'!BK26</f>
        <v>1</v>
      </c>
      <c r="BL39" s="31" t="b">
        <f>(BL27+BL28)='Annual supply by terminal'!BL26</f>
        <v>1</v>
      </c>
      <c r="BM39" s="31" t="b">
        <f>(BM27+BM28)='Annual supply by terminal'!BM26</f>
        <v>1</v>
      </c>
      <c r="BN39" s="31" t="b">
        <f>(BN27+BN28)='Annual supply by terminal'!BN26</f>
        <v>1</v>
      </c>
      <c r="BO39" s="31" t="b">
        <f>(BO27+BO28)='Annual supply by terminal'!BO26</f>
        <v>1</v>
      </c>
      <c r="BP39" s="31" t="b">
        <f>(BP27+BP28)='Annual supply by terminal'!BP26</f>
        <v>1</v>
      </c>
      <c r="BQ39" s="31" t="b">
        <f>(BQ27+BQ28)='Annual supply by terminal'!BQ26</f>
        <v>1</v>
      </c>
      <c r="BR39" s="31" t="b">
        <f>(BR27+BR28)='Annual supply by terminal'!BR26</f>
        <v>1</v>
      </c>
      <c r="BS39" s="31" t="b">
        <f>(BS27+BS28)='Annual supply by terminal'!BS26</f>
        <v>1</v>
      </c>
      <c r="BT39" s="31" t="b">
        <f>(BT27+BT28)='Annual supply by terminal'!BT26</f>
        <v>1</v>
      </c>
      <c r="BU39" s="31" t="b">
        <f>(BU27+BU28)='Annual supply by terminal'!BU26</f>
        <v>1</v>
      </c>
      <c r="BV39" s="31" t="b">
        <f>(BV27+BV28)='Annual supply by terminal'!BV26</f>
        <v>1</v>
      </c>
      <c r="BW39" s="31" t="b">
        <f>(BW27+BW28)='Annual supply by terminal'!BW26</f>
        <v>1</v>
      </c>
    </row>
    <row r="40" spans="1:77" ht="15.75">
      <c r="A40" s="90"/>
      <c r="B40" s="90"/>
      <c r="O40" s="68"/>
    </row>
    <row r="41" spans="1:77">
      <c r="A41" s="90"/>
      <c r="B41" s="90"/>
    </row>
    <row r="42" spans="1:77">
      <c r="A42" s="90"/>
      <c r="B42" s="90"/>
    </row>
    <row r="43" spans="1:77">
      <c r="A43" s="90"/>
      <c r="B43" s="90"/>
    </row>
    <row r="44" spans="1:77">
      <c r="A44" s="90"/>
      <c r="B44" s="90"/>
    </row>
    <row r="45" spans="1:77">
      <c r="A45" s="90"/>
      <c r="B45" s="90"/>
    </row>
    <row r="46" spans="1:77">
      <c r="A46" s="90"/>
      <c r="B46" s="90"/>
    </row>
    <row r="47" spans="1:77" s="90" customFormat="1"/>
    <row r="48" spans="1:77" ht="14.25" customHeight="1">
      <c r="A48" s="90"/>
      <c r="B48" s="90"/>
    </row>
    <row r="49" spans="1:77">
      <c r="A49" s="90"/>
      <c r="B49" s="90"/>
      <c r="C49" s="66" t="s">
        <v>302</v>
      </c>
    </row>
    <row r="50" spans="1:77">
      <c r="A50" s="90"/>
      <c r="B50" s="90"/>
      <c r="O50" s="76" t="str">
        <f>O4</f>
        <v>TWH / YEAR</v>
      </c>
      <c r="P50" s="76" t="str">
        <f>AV50</f>
        <v>2023/24</v>
      </c>
      <c r="Q50" s="76" t="str">
        <f t="shared" ref="Q50:AQ50" si="10">AW50</f>
        <v>2024/25</v>
      </c>
      <c r="R50" s="76" t="str">
        <f t="shared" si="10"/>
        <v>2025/26</v>
      </c>
      <c r="S50" s="76" t="str">
        <f t="shared" si="10"/>
        <v>2026/27</v>
      </c>
      <c r="T50" s="76" t="str">
        <f t="shared" si="10"/>
        <v>2027/28</v>
      </c>
      <c r="U50" s="76" t="str">
        <f t="shared" si="10"/>
        <v>2028/29</v>
      </c>
      <c r="V50" s="76" t="str">
        <f t="shared" si="10"/>
        <v>2029/30</v>
      </c>
      <c r="W50" s="76" t="str">
        <f t="shared" si="10"/>
        <v>2030/31</v>
      </c>
      <c r="X50" s="76" t="str">
        <f t="shared" si="10"/>
        <v>2031/32</v>
      </c>
      <c r="Y50" s="76" t="str">
        <f t="shared" si="10"/>
        <v>2032/33</v>
      </c>
      <c r="Z50" s="76" t="str">
        <f t="shared" si="10"/>
        <v>2033/34</v>
      </c>
      <c r="AA50" s="76" t="str">
        <f t="shared" si="10"/>
        <v>2034/35</v>
      </c>
      <c r="AB50" s="76" t="str">
        <f t="shared" si="10"/>
        <v>2035/36</v>
      </c>
      <c r="AC50" s="76" t="str">
        <f t="shared" si="10"/>
        <v>2036/37</v>
      </c>
      <c r="AD50" s="76" t="str">
        <f t="shared" si="10"/>
        <v>2037/38</v>
      </c>
      <c r="AE50" s="76" t="str">
        <f t="shared" si="10"/>
        <v>2038/39</v>
      </c>
      <c r="AF50" s="76" t="str">
        <f t="shared" si="10"/>
        <v>2039/40</v>
      </c>
      <c r="AG50" s="76" t="str">
        <f t="shared" si="10"/>
        <v>2040/41</v>
      </c>
      <c r="AH50" s="76" t="str">
        <f t="shared" si="10"/>
        <v>2041/42</v>
      </c>
      <c r="AI50" s="76" t="str">
        <f t="shared" si="10"/>
        <v>2042/43</v>
      </c>
      <c r="AJ50" s="76" t="str">
        <f t="shared" si="10"/>
        <v>2043/44</v>
      </c>
      <c r="AK50" s="76" t="str">
        <f t="shared" si="10"/>
        <v>2044/45</v>
      </c>
      <c r="AL50" s="76" t="str">
        <f t="shared" si="10"/>
        <v>2045/46</v>
      </c>
      <c r="AM50" s="76" t="str">
        <f t="shared" si="10"/>
        <v>2046/47</v>
      </c>
      <c r="AN50" s="76" t="str">
        <f t="shared" si="10"/>
        <v>2047/48</v>
      </c>
      <c r="AO50" s="76" t="str">
        <f t="shared" si="10"/>
        <v>2048/49</v>
      </c>
      <c r="AP50" s="76" t="str">
        <f t="shared" si="10"/>
        <v>2049/50</v>
      </c>
      <c r="AQ50" s="76" t="str">
        <f t="shared" si="10"/>
        <v>2050/51</v>
      </c>
      <c r="AR50" s="103"/>
      <c r="AT50" s="31" t="s">
        <v>303</v>
      </c>
      <c r="AU50" s="76" t="str">
        <f>AU4</f>
        <v>MCM / DAY</v>
      </c>
      <c r="AV50" s="104" t="str">
        <f>'Annual supply by terminal'!AV48</f>
        <v>2023/24</v>
      </c>
      <c r="AW50" s="104" t="str">
        <f>'Annual supply by terminal'!AW48</f>
        <v>2024/25</v>
      </c>
      <c r="AX50" s="104" t="str">
        <f>'Annual supply by terminal'!AX48</f>
        <v>2025/26</v>
      </c>
      <c r="AY50" s="104" t="str">
        <f>'Annual supply by terminal'!AY48</f>
        <v>2026/27</v>
      </c>
      <c r="AZ50" s="104" t="str">
        <f>'Annual supply by terminal'!AZ48</f>
        <v>2027/28</v>
      </c>
      <c r="BA50" s="104" t="str">
        <f>'Annual supply by terminal'!BA48</f>
        <v>2028/29</v>
      </c>
      <c r="BB50" s="104" t="str">
        <f>'Annual supply by terminal'!BB48</f>
        <v>2029/30</v>
      </c>
      <c r="BC50" s="104" t="str">
        <f>'Annual supply by terminal'!BC48</f>
        <v>2030/31</v>
      </c>
      <c r="BD50" s="104" t="str">
        <f>'Annual supply by terminal'!BD48</f>
        <v>2031/32</v>
      </c>
      <c r="BE50" s="104" t="str">
        <f>'Annual supply by terminal'!BE48</f>
        <v>2032/33</v>
      </c>
      <c r="BF50" s="104" t="str">
        <f>'Annual supply by terminal'!BF48</f>
        <v>2033/34</v>
      </c>
      <c r="BG50" s="104" t="str">
        <f>'Annual supply by terminal'!BG48</f>
        <v>2034/35</v>
      </c>
      <c r="BH50" s="104" t="str">
        <f>'Annual supply by terminal'!BH48</f>
        <v>2035/36</v>
      </c>
      <c r="BI50" s="104" t="str">
        <f>'Annual supply by terminal'!BI48</f>
        <v>2036/37</v>
      </c>
      <c r="BJ50" s="104" t="str">
        <f>'Annual supply by terminal'!BJ48</f>
        <v>2037/38</v>
      </c>
      <c r="BK50" s="104" t="str">
        <f>'Annual supply by terminal'!BK48</f>
        <v>2038/39</v>
      </c>
      <c r="BL50" s="104" t="str">
        <f>'Annual supply by terminal'!BL48</f>
        <v>2039/40</v>
      </c>
      <c r="BM50" s="104" t="str">
        <f>'Annual supply by terminal'!BM48</f>
        <v>2040/41</v>
      </c>
      <c r="BN50" s="104" t="str">
        <f>'Annual supply by terminal'!BN48</f>
        <v>2041/42</v>
      </c>
      <c r="BO50" s="104" t="str">
        <f>'Annual supply by terminal'!BO48</f>
        <v>2042/43</v>
      </c>
      <c r="BP50" s="104" t="str">
        <f>'Annual supply by terminal'!BP48</f>
        <v>2043/44</v>
      </c>
      <c r="BQ50" s="104" t="str">
        <f>'Annual supply by terminal'!BQ48</f>
        <v>2044/45</v>
      </c>
      <c r="BR50" s="104" t="str">
        <f>'Annual supply by terminal'!BR48</f>
        <v>2045/46</v>
      </c>
      <c r="BS50" s="104" t="str">
        <f>'Annual supply by terminal'!BS48</f>
        <v>2046/47</v>
      </c>
      <c r="BT50" s="104" t="str">
        <f>'Annual supply by terminal'!BT48</f>
        <v>2047/48</v>
      </c>
      <c r="BU50" s="104" t="str">
        <f>'Annual supply by terminal'!BU48</f>
        <v>2048/49</v>
      </c>
      <c r="BV50" s="104" t="str">
        <f>'Annual supply by terminal'!BV48</f>
        <v>2049/50</v>
      </c>
      <c r="BW50" s="104" t="str">
        <f>'Annual supply by terminal'!BW48</f>
        <v>2050/51</v>
      </c>
      <c r="BX50" s="103"/>
    </row>
    <row r="51" spans="1:77">
      <c r="A51" s="90"/>
      <c r="B51" s="90"/>
      <c r="O51" s="76" t="s">
        <v>293</v>
      </c>
      <c r="P51" s="105">
        <f t="shared" ref="P51:AE60" si="11">AV51*11/1000*365</f>
        <v>97.518884523922779</v>
      </c>
      <c r="Q51" s="105">
        <f t="shared" si="11"/>
        <v>89.900886578421108</v>
      </c>
      <c r="R51" s="105">
        <f t="shared" si="11"/>
        <v>86.200921319738498</v>
      </c>
      <c r="S51" s="105">
        <f t="shared" si="11"/>
        <v>87.197838820502227</v>
      </c>
      <c r="T51" s="105">
        <f t="shared" si="11"/>
        <v>76.479341346148885</v>
      </c>
      <c r="U51" s="105">
        <f t="shared" si="11"/>
        <v>64.430143985201084</v>
      </c>
      <c r="V51" s="105">
        <f t="shared" si="11"/>
        <v>50.980839479043581</v>
      </c>
      <c r="W51" s="105">
        <f t="shared" si="11"/>
        <v>41.145884357866173</v>
      </c>
      <c r="X51" s="105">
        <f t="shared" si="11"/>
        <v>34.869053363008064</v>
      </c>
      <c r="Y51" s="105">
        <f t="shared" si="11"/>
        <v>27.739612459909317</v>
      </c>
      <c r="Z51" s="105">
        <f t="shared" si="11"/>
        <v>24.187555113563572</v>
      </c>
      <c r="AA51" s="105">
        <f t="shared" si="11"/>
        <v>21.066981611463465</v>
      </c>
      <c r="AB51" s="105">
        <f t="shared" si="11"/>
        <v>20.736987474526984</v>
      </c>
      <c r="AC51" s="105">
        <f t="shared" si="11"/>
        <v>16.327185709929587</v>
      </c>
      <c r="AD51" s="105">
        <f t="shared" si="11"/>
        <v>11.260953137872447</v>
      </c>
      <c r="AE51" s="105">
        <f t="shared" si="11"/>
        <v>10.396320394625276</v>
      </c>
      <c r="AF51" s="105">
        <f t="shared" ref="AE51:AQ60" si="12">BL51*11/1000*365</f>
        <v>9.8083804086011774</v>
      </c>
      <c r="AG51" s="105">
        <f t="shared" si="12"/>
        <v>8.4724505368588385</v>
      </c>
      <c r="AH51" s="105">
        <f t="shared" si="12"/>
        <v>2.435467431284065</v>
      </c>
      <c r="AI51" s="105">
        <f t="shared" si="12"/>
        <v>0</v>
      </c>
      <c r="AJ51" s="105">
        <f t="shared" si="12"/>
        <v>0</v>
      </c>
      <c r="AK51" s="105">
        <f t="shared" si="12"/>
        <v>0</v>
      </c>
      <c r="AL51" s="105">
        <f t="shared" si="12"/>
        <v>0</v>
      </c>
      <c r="AM51" s="105">
        <f t="shared" si="12"/>
        <v>0</v>
      </c>
      <c r="AN51" s="105">
        <f t="shared" si="12"/>
        <v>0</v>
      </c>
      <c r="AO51" s="105">
        <f t="shared" si="12"/>
        <v>0</v>
      </c>
      <c r="AP51" s="105">
        <f t="shared" si="12"/>
        <v>0</v>
      </c>
      <c r="AQ51" s="105">
        <f t="shared" si="12"/>
        <v>0</v>
      </c>
      <c r="AR51" s="106"/>
      <c r="AS51" s="107"/>
      <c r="AU51" s="76" t="s">
        <v>293</v>
      </c>
      <c r="AV51" s="108">
        <v>24.28863873572174</v>
      </c>
      <c r="AW51" s="108">
        <v>22.391254440453576</v>
      </c>
      <c r="AX51" s="108">
        <v>21.469718884119178</v>
      </c>
      <c r="AY51" s="108">
        <v>21.71801714084738</v>
      </c>
      <c r="AZ51" s="108">
        <v>19.048403822203959</v>
      </c>
      <c r="BA51" s="108">
        <v>16.047358402291678</v>
      </c>
      <c r="BB51" s="108">
        <v>12.697593892663408</v>
      </c>
      <c r="BC51" s="108">
        <v>10.248040935956706</v>
      </c>
      <c r="BD51" s="108">
        <v>8.6846957317579232</v>
      </c>
      <c r="BE51" s="108">
        <v>6.9089943860297165</v>
      </c>
      <c r="BF51" s="108">
        <v>6.0242976621578013</v>
      </c>
      <c r="BG51" s="108">
        <v>5.2470688945114485</v>
      </c>
      <c r="BH51" s="108">
        <v>5.1648785739793235</v>
      </c>
      <c r="BI51" s="108">
        <v>4.0665468766947912</v>
      </c>
      <c r="BJ51" s="108">
        <v>2.8047205822845447</v>
      </c>
      <c r="BK51" s="108">
        <v>2.5893699613014385</v>
      </c>
      <c r="BL51" s="108">
        <v>2.442934099278002</v>
      </c>
      <c r="BM51" s="108">
        <v>2.1101993865152773</v>
      </c>
      <c r="BN51" s="108">
        <v>0.60659213730611827</v>
      </c>
      <c r="BO51" s="108">
        <v>0</v>
      </c>
      <c r="BP51" s="108">
        <v>0</v>
      </c>
      <c r="BQ51" s="108">
        <v>0</v>
      </c>
      <c r="BR51" s="108">
        <v>0</v>
      </c>
      <c r="BS51" s="108">
        <v>0</v>
      </c>
      <c r="BT51" s="108">
        <v>0</v>
      </c>
      <c r="BU51" s="108">
        <v>0</v>
      </c>
      <c r="BV51" s="108">
        <v>0</v>
      </c>
      <c r="BW51" s="108">
        <v>0</v>
      </c>
      <c r="BX51" s="106"/>
      <c r="BY51" s="107"/>
    </row>
    <row r="52" spans="1:77">
      <c r="A52" s="90"/>
      <c r="B52" s="90"/>
      <c r="O52" s="14" t="s">
        <v>294</v>
      </c>
      <c r="P52" s="105">
        <f t="shared" si="11"/>
        <v>0.26184104484259663</v>
      </c>
      <c r="Q52" s="105">
        <f t="shared" si="11"/>
        <v>33.727735655847866</v>
      </c>
      <c r="R52" s="105">
        <f t="shared" si="11"/>
        <v>75.071612040771427</v>
      </c>
      <c r="S52" s="105">
        <f t="shared" si="11"/>
        <v>100.29381620273483</v>
      </c>
      <c r="T52" s="105">
        <f t="shared" si="11"/>
        <v>131.12200196378504</v>
      </c>
      <c r="U52" s="105">
        <f t="shared" si="11"/>
        <v>160.10813697999873</v>
      </c>
      <c r="V52" s="105">
        <f t="shared" si="11"/>
        <v>175.44065134291145</v>
      </c>
      <c r="W52" s="105">
        <f t="shared" si="11"/>
        <v>176.80291862861253</v>
      </c>
      <c r="X52" s="105">
        <f t="shared" si="11"/>
        <v>166.88583703622623</v>
      </c>
      <c r="Y52" s="105">
        <f t="shared" si="11"/>
        <v>199.62186159942527</v>
      </c>
      <c r="Z52" s="105">
        <f t="shared" si="11"/>
        <v>199.29416184045104</v>
      </c>
      <c r="AA52" s="105">
        <f t="shared" si="11"/>
        <v>187.02052640187125</v>
      </c>
      <c r="AB52" s="105">
        <f t="shared" si="11"/>
        <v>213.41237066930202</v>
      </c>
      <c r="AC52" s="105">
        <f t="shared" si="11"/>
        <v>246.80063662064723</v>
      </c>
      <c r="AD52" s="105">
        <f t="shared" si="11"/>
        <v>271.54200995280297</v>
      </c>
      <c r="AE52" s="105">
        <f t="shared" si="12"/>
        <v>269.50986186091149</v>
      </c>
      <c r="AF52" s="105">
        <f t="shared" si="12"/>
        <v>256.48403557904351</v>
      </c>
      <c r="AG52" s="105">
        <f t="shared" si="12"/>
        <v>249.98208036666907</v>
      </c>
      <c r="AH52" s="105">
        <f t="shared" si="12"/>
        <v>252.61127777620032</v>
      </c>
      <c r="AI52" s="105">
        <f t="shared" si="12"/>
        <v>256.20020379836552</v>
      </c>
      <c r="AJ52" s="105">
        <f t="shared" si="12"/>
        <v>254.57265866079598</v>
      </c>
      <c r="AK52" s="105">
        <f t="shared" si="12"/>
        <v>248.04946304213675</v>
      </c>
      <c r="AL52" s="105">
        <f t="shared" si="12"/>
        <v>243.47142414474803</v>
      </c>
      <c r="AM52" s="105">
        <f t="shared" si="12"/>
        <v>240.72096313222289</v>
      </c>
      <c r="AN52" s="105">
        <f t="shared" si="12"/>
        <v>233.38437876123172</v>
      </c>
      <c r="AO52" s="105">
        <f t="shared" si="12"/>
        <v>226.95072838899301</v>
      </c>
      <c r="AP52" s="105">
        <f t="shared" si="12"/>
        <v>210.2070278060626</v>
      </c>
      <c r="AQ52" s="105">
        <f t="shared" si="12"/>
        <v>206.6732145311432</v>
      </c>
      <c r="AR52" s="106"/>
      <c r="AS52" s="107"/>
      <c r="AU52" s="14" t="s">
        <v>294</v>
      </c>
      <c r="AV52" s="108">
        <v>6.5215702326923197E-2</v>
      </c>
      <c r="AW52" s="108">
        <v>8.4004322928637283</v>
      </c>
      <c r="AX52" s="108">
        <v>18.697786311524641</v>
      </c>
      <c r="AY52" s="108">
        <v>24.979779876148154</v>
      </c>
      <c r="AZ52" s="108">
        <v>32.658032867692413</v>
      </c>
      <c r="BA52" s="108">
        <v>39.877493643835301</v>
      </c>
      <c r="BB52" s="108">
        <v>43.696301704336598</v>
      </c>
      <c r="BC52" s="108">
        <v>44.035596171509965</v>
      </c>
      <c r="BD52" s="108">
        <v>41.565588302920609</v>
      </c>
      <c r="BE52" s="108">
        <v>49.719019078312648</v>
      </c>
      <c r="BF52" s="108">
        <v>49.63740020932778</v>
      </c>
      <c r="BG52" s="108">
        <v>46.580454894613013</v>
      </c>
      <c r="BH52" s="108">
        <v>53.153766044658042</v>
      </c>
      <c r="BI52" s="108">
        <v>61.469647975254603</v>
      </c>
      <c r="BJ52" s="108">
        <v>67.631882927223657</v>
      </c>
      <c r="BK52" s="108">
        <v>67.125743925507223</v>
      </c>
      <c r="BL52" s="108">
        <v>63.881453444344587</v>
      </c>
      <c r="BM52" s="108">
        <v>62.262037451225176</v>
      </c>
      <c r="BN52" s="108">
        <v>62.916881139775924</v>
      </c>
      <c r="BO52" s="108">
        <v>63.810760597351305</v>
      </c>
      <c r="BP52" s="108">
        <v>63.405394436063759</v>
      </c>
      <c r="BQ52" s="108">
        <v>61.780688179859716</v>
      </c>
      <c r="BR52" s="108">
        <v>60.640454332440356</v>
      </c>
      <c r="BS52" s="108">
        <v>59.955408003044305</v>
      </c>
      <c r="BT52" s="108">
        <v>58.128114261826084</v>
      </c>
      <c r="BU52" s="108">
        <v>56.525710682190045</v>
      </c>
      <c r="BV52" s="108">
        <v>52.355424111099026</v>
      </c>
      <c r="BW52" s="108">
        <v>51.475271365166421</v>
      </c>
      <c r="BX52" s="106"/>
      <c r="BY52" s="107"/>
    </row>
    <row r="53" spans="1:77">
      <c r="A53" s="90"/>
      <c r="B53" s="90"/>
      <c r="O53" s="76" t="s">
        <v>295</v>
      </c>
      <c r="P53" s="105">
        <f t="shared" si="11"/>
        <v>15.06248429428166</v>
      </c>
      <c r="Q53" s="105">
        <f t="shared" si="11"/>
        <v>11.186696630695174</v>
      </c>
      <c r="R53" s="105">
        <f t="shared" si="11"/>
        <v>9.8273208825937672</v>
      </c>
      <c r="S53" s="105">
        <f t="shared" si="11"/>
        <v>7.6886934823229227</v>
      </c>
      <c r="T53" s="105">
        <f t="shared" si="11"/>
        <v>6.0841227851247988</v>
      </c>
      <c r="U53" s="105">
        <f t="shared" si="11"/>
        <v>2.7438421829638124</v>
      </c>
      <c r="V53" s="105">
        <f t="shared" si="11"/>
        <v>0</v>
      </c>
      <c r="W53" s="105">
        <f t="shared" si="11"/>
        <v>0</v>
      </c>
      <c r="X53" s="105">
        <f t="shared" si="11"/>
        <v>0</v>
      </c>
      <c r="Y53" s="105">
        <f t="shared" si="11"/>
        <v>0</v>
      </c>
      <c r="Z53" s="105">
        <f t="shared" si="11"/>
        <v>0</v>
      </c>
      <c r="AA53" s="105">
        <f t="shared" si="11"/>
        <v>0</v>
      </c>
      <c r="AB53" s="105">
        <f t="shared" si="11"/>
        <v>0</v>
      </c>
      <c r="AC53" s="105">
        <f t="shared" si="11"/>
        <v>0</v>
      </c>
      <c r="AD53" s="105">
        <f t="shared" si="11"/>
        <v>0</v>
      </c>
      <c r="AE53" s="105">
        <f t="shared" si="12"/>
        <v>0</v>
      </c>
      <c r="AF53" s="105">
        <f t="shared" si="12"/>
        <v>0</v>
      </c>
      <c r="AG53" s="105">
        <f t="shared" si="12"/>
        <v>0</v>
      </c>
      <c r="AH53" s="105">
        <f t="shared" si="12"/>
        <v>0</v>
      </c>
      <c r="AI53" s="105">
        <f t="shared" si="12"/>
        <v>0</v>
      </c>
      <c r="AJ53" s="105">
        <f t="shared" si="12"/>
        <v>0</v>
      </c>
      <c r="AK53" s="105">
        <f t="shared" si="12"/>
        <v>0</v>
      </c>
      <c r="AL53" s="105">
        <f t="shared" si="12"/>
        <v>0</v>
      </c>
      <c r="AM53" s="105">
        <f t="shared" si="12"/>
        <v>0</v>
      </c>
      <c r="AN53" s="105">
        <f t="shared" si="12"/>
        <v>0</v>
      </c>
      <c r="AO53" s="105">
        <f t="shared" si="12"/>
        <v>0</v>
      </c>
      <c r="AP53" s="105">
        <f t="shared" si="12"/>
        <v>0</v>
      </c>
      <c r="AQ53" s="105">
        <f t="shared" si="12"/>
        <v>0</v>
      </c>
      <c r="AR53" s="106"/>
      <c r="AS53" s="107"/>
      <c r="AU53" s="76" t="s">
        <v>295</v>
      </c>
      <c r="AV53" s="108">
        <v>3.7515527507550832</v>
      </c>
      <c r="AW53" s="108">
        <v>2.786225810882982</v>
      </c>
      <c r="AX53" s="108">
        <v>2.4476515274206143</v>
      </c>
      <c r="AY53" s="108">
        <v>1.9149921500181626</v>
      </c>
      <c r="AZ53" s="108">
        <v>1.5153481407533747</v>
      </c>
      <c r="BA53" s="108">
        <v>0.68339780397604299</v>
      </c>
      <c r="BB53" s="108">
        <v>0</v>
      </c>
      <c r="BC53" s="108">
        <v>0</v>
      </c>
      <c r="BD53" s="108">
        <v>0</v>
      </c>
      <c r="BE53" s="108">
        <v>0</v>
      </c>
      <c r="BF53" s="108">
        <v>0</v>
      </c>
      <c r="BG53" s="108">
        <v>0</v>
      </c>
      <c r="BH53" s="108">
        <v>0</v>
      </c>
      <c r="BI53" s="108">
        <v>0</v>
      </c>
      <c r="BJ53" s="108">
        <v>0</v>
      </c>
      <c r="BK53" s="108">
        <v>0</v>
      </c>
      <c r="BL53" s="108">
        <v>0</v>
      </c>
      <c r="BM53" s="108">
        <v>0</v>
      </c>
      <c r="BN53" s="108">
        <v>0</v>
      </c>
      <c r="BO53" s="108">
        <v>0</v>
      </c>
      <c r="BP53" s="108">
        <v>0</v>
      </c>
      <c r="BQ53" s="108">
        <v>0</v>
      </c>
      <c r="BR53" s="108">
        <v>0</v>
      </c>
      <c r="BS53" s="108">
        <v>0</v>
      </c>
      <c r="BT53" s="108">
        <v>0</v>
      </c>
      <c r="BU53" s="108">
        <v>0</v>
      </c>
      <c r="BV53" s="108">
        <v>0</v>
      </c>
      <c r="BW53" s="108">
        <v>0</v>
      </c>
      <c r="BX53" s="106"/>
      <c r="BY53" s="107"/>
    </row>
    <row r="54" spans="1:77">
      <c r="A54" s="90"/>
      <c r="B54" s="90"/>
      <c r="O54" s="76" t="s">
        <v>96</v>
      </c>
      <c r="P54" s="105">
        <f t="shared" si="11"/>
        <v>159.75184775069994</v>
      </c>
      <c r="Q54" s="105">
        <f t="shared" si="11"/>
        <v>219.10192552527036</v>
      </c>
      <c r="R54" s="105">
        <f t="shared" si="11"/>
        <v>187.42956114240974</v>
      </c>
      <c r="S54" s="105">
        <f t="shared" si="11"/>
        <v>185.41195401327778</v>
      </c>
      <c r="T54" s="105">
        <f t="shared" si="11"/>
        <v>186.27439000347607</v>
      </c>
      <c r="U54" s="105">
        <f t="shared" si="11"/>
        <v>175.77690045847618</v>
      </c>
      <c r="V54" s="105">
        <f t="shared" si="11"/>
        <v>177.24744106776197</v>
      </c>
      <c r="W54" s="105">
        <f t="shared" si="11"/>
        <v>157.32649565274156</v>
      </c>
      <c r="X54" s="105">
        <f t="shared" si="11"/>
        <v>156.62902942952826</v>
      </c>
      <c r="Y54" s="105">
        <f t="shared" si="11"/>
        <v>136.17613086956493</v>
      </c>
      <c r="Z54" s="105">
        <f t="shared" si="11"/>
        <v>114.80515592299552</v>
      </c>
      <c r="AA54" s="105">
        <f t="shared" si="11"/>
        <v>111.01451988727517</v>
      </c>
      <c r="AB54" s="105">
        <f t="shared" si="11"/>
        <v>101.03925033983212</v>
      </c>
      <c r="AC54" s="105">
        <f t="shared" si="11"/>
        <v>86.879432998706875</v>
      </c>
      <c r="AD54" s="105">
        <f t="shared" si="11"/>
        <v>74.949466139842329</v>
      </c>
      <c r="AE54" s="105">
        <f t="shared" si="12"/>
        <v>64.248055647300916</v>
      </c>
      <c r="AF54" s="105">
        <f t="shared" si="12"/>
        <v>58.203572938896095</v>
      </c>
      <c r="AG54" s="105">
        <f t="shared" si="12"/>
        <v>51.597794759560294</v>
      </c>
      <c r="AH54" s="105">
        <f t="shared" si="12"/>
        <v>44.960286005776105</v>
      </c>
      <c r="AI54" s="105">
        <f t="shared" si="12"/>
        <v>41.881046993881327</v>
      </c>
      <c r="AJ54" s="105">
        <f t="shared" si="12"/>
        <v>35.338505662451354</v>
      </c>
      <c r="AK54" s="105">
        <f t="shared" si="12"/>
        <v>34.278519974254799</v>
      </c>
      <c r="AL54" s="105">
        <f t="shared" si="12"/>
        <v>32.438544166458691</v>
      </c>
      <c r="AM54" s="105">
        <f t="shared" si="12"/>
        <v>28.776088123074629</v>
      </c>
      <c r="AN54" s="105">
        <f t="shared" si="12"/>
        <v>26.244316452248231</v>
      </c>
      <c r="AO54" s="105">
        <f t="shared" si="12"/>
        <v>22.582303469024918</v>
      </c>
      <c r="AP54" s="105">
        <f t="shared" si="12"/>
        <v>19.094240086632084</v>
      </c>
      <c r="AQ54" s="105">
        <f t="shared" si="12"/>
        <v>19.383392845015432</v>
      </c>
      <c r="AR54" s="106"/>
      <c r="AS54" s="107"/>
      <c r="AU54" s="76" t="s">
        <v>96</v>
      </c>
      <c r="AV54" s="108">
        <v>39.788754109763374</v>
      </c>
      <c r="AW54" s="108">
        <v>54.570840728585388</v>
      </c>
      <c r="AX54" s="108">
        <v>46.682331542318742</v>
      </c>
      <c r="AY54" s="108">
        <v>46.179814200069188</v>
      </c>
      <c r="AZ54" s="108">
        <v>46.394617684551946</v>
      </c>
      <c r="BA54" s="108">
        <v>43.780049927391332</v>
      </c>
      <c r="BB54" s="108">
        <v>44.146311598446317</v>
      </c>
      <c r="BC54" s="108">
        <v>39.184681358092547</v>
      </c>
      <c r="BD54" s="108">
        <v>39.010966234004549</v>
      </c>
      <c r="BE54" s="108">
        <v>33.916844550327504</v>
      </c>
      <c r="BF54" s="108">
        <v>28.594061251057411</v>
      </c>
      <c r="BG54" s="108">
        <v>27.649942686743501</v>
      </c>
      <c r="BH54" s="108">
        <v>25.16544217679505</v>
      </c>
      <c r="BI54" s="108">
        <v>21.638713075643057</v>
      </c>
      <c r="BJ54" s="108">
        <v>18.667363920259607</v>
      </c>
      <c r="BK54" s="108">
        <v>16.002006387870715</v>
      </c>
      <c r="BL54" s="108">
        <v>14.496531242564407</v>
      </c>
      <c r="BM54" s="108">
        <v>12.851256478097207</v>
      </c>
      <c r="BN54" s="108">
        <v>11.198078706295417</v>
      </c>
      <c r="BO54" s="108">
        <v>10.431144954889497</v>
      </c>
      <c r="BP54" s="108">
        <v>8.8016203393403121</v>
      </c>
      <c r="BQ54" s="108">
        <v>8.537613941283885</v>
      </c>
      <c r="BR54" s="108">
        <v>8.0793385221565863</v>
      </c>
      <c r="BS54" s="108">
        <v>7.1671452361331589</v>
      </c>
      <c r="BT54" s="108">
        <v>6.5365669868613274</v>
      </c>
      <c r="BU54" s="108">
        <v>5.6244840520610007</v>
      </c>
      <c r="BV54" s="108">
        <v>4.7557260489743669</v>
      </c>
      <c r="BW54" s="108">
        <v>4.8277441706140554</v>
      </c>
      <c r="BX54" s="106"/>
      <c r="BY54" s="107"/>
    </row>
    <row r="55" spans="1:77">
      <c r="A55" s="90"/>
      <c r="B55" s="90"/>
      <c r="O55" s="76" t="s">
        <v>99</v>
      </c>
      <c r="P55" s="105">
        <f t="shared" si="11"/>
        <v>222.19909063836056</v>
      </c>
      <c r="Q55" s="105">
        <f t="shared" si="11"/>
        <v>254.19364959056847</v>
      </c>
      <c r="R55" s="105">
        <f t="shared" si="11"/>
        <v>245.765932007526</v>
      </c>
      <c r="S55" s="105">
        <f t="shared" si="11"/>
        <v>233.20737691179804</v>
      </c>
      <c r="T55" s="105">
        <f t="shared" si="11"/>
        <v>225.99118368015922</v>
      </c>
      <c r="U55" s="105">
        <f t="shared" si="11"/>
        <v>213.27371800647049</v>
      </c>
      <c r="V55" s="105">
        <f t="shared" si="11"/>
        <v>208.51511659589275</v>
      </c>
      <c r="W55" s="105">
        <f t="shared" si="11"/>
        <v>192.48374107425971</v>
      </c>
      <c r="X55" s="105">
        <f t="shared" si="11"/>
        <v>182.05187368953773</v>
      </c>
      <c r="Y55" s="105">
        <f t="shared" si="11"/>
        <v>165.79813517283515</v>
      </c>
      <c r="Z55" s="105">
        <f t="shared" si="11"/>
        <v>147.26237981434926</v>
      </c>
      <c r="AA55" s="105">
        <f t="shared" si="11"/>
        <v>137.17552688072831</v>
      </c>
      <c r="AB55" s="105">
        <f t="shared" si="11"/>
        <v>117.06539253868496</v>
      </c>
      <c r="AC55" s="105">
        <f t="shared" si="11"/>
        <v>105.84442567328425</v>
      </c>
      <c r="AD55" s="105">
        <f t="shared" si="11"/>
        <v>94.922869788827668</v>
      </c>
      <c r="AE55" s="105">
        <f t="shared" si="12"/>
        <v>82.337554792674794</v>
      </c>
      <c r="AF55" s="105">
        <f t="shared" si="12"/>
        <v>72.271948805833674</v>
      </c>
      <c r="AG55" s="105">
        <f t="shared" si="12"/>
        <v>63.93136377166735</v>
      </c>
      <c r="AH55" s="105">
        <f t="shared" si="12"/>
        <v>59.45302440311729</v>
      </c>
      <c r="AI55" s="105">
        <f t="shared" si="12"/>
        <v>55.529162702422624</v>
      </c>
      <c r="AJ55" s="105">
        <f t="shared" si="12"/>
        <v>51.385647224390212</v>
      </c>
      <c r="AK55" s="105">
        <f t="shared" si="12"/>
        <v>48.369722517108457</v>
      </c>
      <c r="AL55" s="105">
        <f t="shared" si="12"/>
        <v>44.601014751369959</v>
      </c>
      <c r="AM55" s="105">
        <f t="shared" si="12"/>
        <v>36.607774435173312</v>
      </c>
      <c r="AN55" s="105">
        <f t="shared" si="12"/>
        <v>33.796463869147168</v>
      </c>
      <c r="AO55" s="105">
        <f t="shared" si="12"/>
        <v>32.034823833657633</v>
      </c>
      <c r="AP55" s="105">
        <f t="shared" si="12"/>
        <v>37.720981642272982</v>
      </c>
      <c r="AQ55" s="105">
        <f t="shared" si="12"/>
        <v>34.426778599272168</v>
      </c>
      <c r="AR55" s="106"/>
      <c r="AS55" s="107"/>
      <c r="AU55" s="76" t="s">
        <v>99</v>
      </c>
      <c r="AV55" s="108">
        <v>55.342239262356301</v>
      </c>
      <c r="AW55" s="108">
        <v>63.310996162034485</v>
      </c>
      <c r="AX55" s="108">
        <v>61.211938233505855</v>
      </c>
      <c r="AY55" s="108">
        <v>58.084029118754181</v>
      </c>
      <c r="AZ55" s="108">
        <v>56.286720717349745</v>
      </c>
      <c r="BA55" s="108">
        <v>53.119232380191903</v>
      </c>
      <c r="BB55" s="108">
        <v>51.934026549412891</v>
      </c>
      <c r="BC55" s="108">
        <v>47.941155933813121</v>
      </c>
      <c r="BD55" s="108">
        <v>45.342932425787723</v>
      </c>
      <c r="BE55" s="108">
        <v>41.294678747904143</v>
      </c>
      <c r="BF55" s="108">
        <v>36.678052257621232</v>
      </c>
      <c r="BG55" s="108">
        <v>34.165760119733079</v>
      </c>
      <c r="BH55" s="108">
        <v>29.157009349610199</v>
      </c>
      <c r="BI55" s="108">
        <v>26.36224798836469</v>
      </c>
      <c r="BJ55" s="108">
        <v>23.642059723244749</v>
      </c>
      <c r="BK55" s="108">
        <v>20.507485627067197</v>
      </c>
      <c r="BL55" s="108">
        <v>18.000485381278622</v>
      </c>
      <c r="BM55" s="108">
        <v>15.923129208385394</v>
      </c>
      <c r="BN55" s="108">
        <v>14.807727124064082</v>
      </c>
      <c r="BO55" s="108">
        <v>13.830426575945859</v>
      </c>
      <c r="BP55" s="108">
        <v>12.798417739574152</v>
      </c>
      <c r="BQ55" s="108">
        <v>12.047253428918669</v>
      </c>
      <c r="BR55" s="108">
        <v>11.108596451150675</v>
      </c>
      <c r="BS55" s="108">
        <v>9.1177520386483977</v>
      </c>
      <c r="BT55" s="108">
        <v>8.4175501542085094</v>
      </c>
      <c r="BU55" s="108">
        <v>7.9787855127416272</v>
      </c>
      <c r="BV55" s="108">
        <v>9.3950141076645028</v>
      </c>
      <c r="BW55" s="108">
        <v>8.5745401243517225</v>
      </c>
      <c r="BX55" s="106"/>
      <c r="BY55" s="107"/>
    </row>
    <row r="56" spans="1:77">
      <c r="A56" s="90"/>
      <c r="B56" s="90"/>
      <c r="O56" s="76" t="s">
        <v>296</v>
      </c>
      <c r="P56" s="105">
        <f t="shared" si="11"/>
        <v>95.126884870361081</v>
      </c>
      <c r="Q56" s="105">
        <f t="shared" si="11"/>
        <v>88.269290769627062</v>
      </c>
      <c r="R56" s="105">
        <f t="shared" si="11"/>
        <v>77.462841552758675</v>
      </c>
      <c r="S56" s="105">
        <f t="shared" si="11"/>
        <v>63.980415221514072</v>
      </c>
      <c r="T56" s="105">
        <f t="shared" si="11"/>
        <v>57.180294319342877</v>
      </c>
      <c r="U56" s="105">
        <f t="shared" si="11"/>
        <v>53.489911453342742</v>
      </c>
      <c r="V56" s="105">
        <f t="shared" si="11"/>
        <v>53.85423671008482</v>
      </c>
      <c r="W56" s="105">
        <f t="shared" si="11"/>
        <v>53.403448370333678</v>
      </c>
      <c r="X56" s="105">
        <f t="shared" si="11"/>
        <v>49.084710574812092</v>
      </c>
      <c r="Y56" s="105">
        <f t="shared" si="11"/>
        <v>41.208878433511281</v>
      </c>
      <c r="Z56" s="105">
        <f t="shared" si="11"/>
        <v>36.342428287756398</v>
      </c>
      <c r="AA56" s="105">
        <f t="shared" si="11"/>
        <v>33.419207154850767</v>
      </c>
      <c r="AB56" s="105">
        <f t="shared" si="11"/>
        <v>34.316236472470308</v>
      </c>
      <c r="AC56" s="105">
        <f t="shared" si="11"/>
        <v>31.33362738718829</v>
      </c>
      <c r="AD56" s="105">
        <f t="shared" si="11"/>
        <v>29.34210151038803</v>
      </c>
      <c r="AE56" s="105">
        <f t="shared" si="12"/>
        <v>26.724563756577716</v>
      </c>
      <c r="AF56" s="105">
        <f t="shared" si="12"/>
        <v>25.392512596326995</v>
      </c>
      <c r="AG56" s="105">
        <f t="shared" si="12"/>
        <v>24.081734395793692</v>
      </c>
      <c r="AH56" s="105">
        <f t="shared" si="12"/>
        <v>23.505799554739927</v>
      </c>
      <c r="AI56" s="105">
        <f t="shared" si="12"/>
        <v>22.202163735247417</v>
      </c>
      <c r="AJ56" s="105">
        <f t="shared" si="12"/>
        <v>17.492153114690478</v>
      </c>
      <c r="AK56" s="105">
        <f t="shared" si="12"/>
        <v>14.300253250542726</v>
      </c>
      <c r="AL56" s="105">
        <f t="shared" si="12"/>
        <v>13.633252409893238</v>
      </c>
      <c r="AM56" s="105">
        <f t="shared" si="12"/>
        <v>14.821373624719349</v>
      </c>
      <c r="AN56" s="105">
        <f t="shared" si="12"/>
        <v>13.900066096925427</v>
      </c>
      <c r="AO56" s="105">
        <f t="shared" si="12"/>
        <v>11.395302318669779</v>
      </c>
      <c r="AP56" s="105">
        <f t="shared" si="12"/>
        <v>0</v>
      </c>
      <c r="AQ56" s="105">
        <f t="shared" si="12"/>
        <v>0</v>
      </c>
      <c r="AR56" s="106"/>
      <c r="AS56" s="107"/>
      <c r="AU56" s="76" t="s">
        <v>296</v>
      </c>
      <c r="AV56" s="108">
        <v>23.692872944050084</v>
      </c>
      <c r="AW56" s="108">
        <v>21.984879394676728</v>
      </c>
      <c r="AX56" s="108">
        <v>19.293360287112996</v>
      </c>
      <c r="AY56" s="108">
        <v>15.935346256915086</v>
      </c>
      <c r="AZ56" s="108">
        <v>14.241667327358128</v>
      </c>
      <c r="BA56" s="108">
        <v>13.322518419263448</v>
      </c>
      <c r="BB56" s="108">
        <v>13.413259454566578</v>
      </c>
      <c r="BC56" s="108">
        <v>13.300983404815364</v>
      </c>
      <c r="BD56" s="108">
        <v>12.225332646279474</v>
      </c>
      <c r="BE56" s="108">
        <v>10.263730618558226</v>
      </c>
      <c r="BF56" s="108">
        <v>9.0516633344349682</v>
      </c>
      <c r="BG56" s="108">
        <v>8.3235883324659437</v>
      </c>
      <c r="BH56" s="108">
        <v>8.5470078387223687</v>
      </c>
      <c r="BI56" s="108">
        <v>7.8041413168588516</v>
      </c>
      <c r="BJ56" s="108">
        <v>7.3081199278675051</v>
      </c>
      <c r="BK56" s="108">
        <v>6.6561802631575873</v>
      </c>
      <c r="BL56" s="108">
        <v>6.3244116055608952</v>
      </c>
      <c r="BM56" s="108">
        <v>5.9979413190021651</v>
      </c>
      <c r="BN56" s="108">
        <v>5.8544955304458091</v>
      </c>
      <c r="BO56" s="108">
        <v>5.5298041681811752</v>
      </c>
      <c r="BP56" s="108">
        <v>4.3567006512305051</v>
      </c>
      <c r="BQ56" s="108">
        <v>3.5617069117167435</v>
      </c>
      <c r="BR56" s="108">
        <v>3.3955796786782657</v>
      </c>
      <c r="BS56" s="108">
        <v>3.6915002801293526</v>
      </c>
      <c r="BT56" s="108">
        <v>3.4620338971171676</v>
      </c>
      <c r="BU56" s="108">
        <v>2.838182395683631</v>
      </c>
      <c r="BV56" s="108">
        <v>0</v>
      </c>
      <c r="BW56" s="108">
        <v>0</v>
      </c>
      <c r="BX56" s="106"/>
      <c r="BY56" s="107"/>
    </row>
    <row r="57" spans="1:77">
      <c r="A57" s="90"/>
      <c r="B57" s="90"/>
      <c r="O57" s="76" t="s">
        <v>297</v>
      </c>
      <c r="P57" s="105">
        <f t="shared" si="11"/>
        <v>3.4823228940583015</v>
      </c>
      <c r="Q57" s="105">
        <f t="shared" si="11"/>
        <v>9.0587690241894752</v>
      </c>
      <c r="R57" s="105">
        <f t="shared" si="11"/>
        <v>9.5790100832313758</v>
      </c>
      <c r="S57" s="105">
        <f t="shared" si="11"/>
        <v>11.884307017645535</v>
      </c>
      <c r="T57" s="105">
        <f t="shared" si="11"/>
        <v>13.808159344547779</v>
      </c>
      <c r="U57" s="105">
        <f t="shared" si="11"/>
        <v>14.937467171788706</v>
      </c>
      <c r="V57" s="105">
        <f t="shared" si="11"/>
        <v>16.864369981333716</v>
      </c>
      <c r="W57" s="105">
        <f t="shared" si="11"/>
        <v>16.856753717616396</v>
      </c>
      <c r="X57" s="105">
        <f t="shared" si="11"/>
        <v>17.431215297681756</v>
      </c>
      <c r="Y57" s="105">
        <f t="shared" si="11"/>
        <v>16.541811291494721</v>
      </c>
      <c r="Z57" s="105">
        <f t="shared" si="11"/>
        <v>15.310351709189193</v>
      </c>
      <c r="AA57" s="105">
        <f t="shared" si="11"/>
        <v>15.613301815989363</v>
      </c>
      <c r="AB57" s="105">
        <f t="shared" si="11"/>
        <v>13.891743028300322</v>
      </c>
      <c r="AC57" s="105">
        <f t="shared" si="11"/>
        <v>11.169747913042947</v>
      </c>
      <c r="AD57" s="105">
        <f t="shared" si="11"/>
        <v>9.6511215869621392</v>
      </c>
      <c r="AE57" s="105">
        <f t="shared" si="12"/>
        <v>8.3460829633490761</v>
      </c>
      <c r="AF57" s="105">
        <f t="shared" si="12"/>
        <v>8.3448123646028272</v>
      </c>
      <c r="AG57" s="105">
        <f t="shared" si="12"/>
        <v>8.2985146893696911</v>
      </c>
      <c r="AH57" s="105">
        <f t="shared" si="12"/>
        <v>7.6853829741810484</v>
      </c>
      <c r="AI57" s="105">
        <f t="shared" si="12"/>
        <v>7.5233220593105967</v>
      </c>
      <c r="AJ57" s="105">
        <f t="shared" si="12"/>
        <v>5.7209926649844931</v>
      </c>
      <c r="AK57" s="105">
        <f t="shared" si="12"/>
        <v>5.3668679828070163</v>
      </c>
      <c r="AL57" s="105">
        <f t="shared" si="12"/>
        <v>5.1210735510749545</v>
      </c>
      <c r="AM57" s="105">
        <f t="shared" si="12"/>
        <v>4.2641574865801788</v>
      </c>
      <c r="AN57" s="105">
        <f t="shared" si="12"/>
        <v>3.9446534287654771</v>
      </c>
      <c r="AO57" s="105">
        <f t="shared" si="12"/>
        <v>3.4279307502661069</v>
      </c>
      <c r="AP57" s="105">
        <f t="shared" si="12"/>
        <v>2.323620602817996</v>
      </c>
      <c r="AQ57" s="105">
        <f t="shared" si="12"/>
        <v>1.9060298313392197</v>
      </c>
      <c r="AR57" s="106"/>
      <c r="AS57" s="107"/>
      <c r="AU57" s="76" t="s">
        <v>297</v>
      </c>
      <c r="AV57" s="108">
        <v>0.86732824260480745</v>
      </c>
      <c r="AW57" s="108">
        <v>2.2562313883410896</v>
      </c>
      <c r="AX57" s="108">
        <v>2.3858057492481635</v>
      </c>
      <c r="AY57" s="108">
        <v>2.9599768412566707</v>
      </c>
      <c r="AZ57" s="108">
        <v>3.4391430497005673</v>
      </c>
      <c r="BA57" s="108">
        <v>3.7204152358128781</v>
      </c>
      <c r="BB57" s="108">
        <v>4.2003412157742757</v>
      </c>
      <c r="BC57" s="108">
        <v>4.1984442634162882</v>
      </c>
      <c r="BD57" s="108">
        <v>4.3415231127476357</v>
      </c>
      <c r="BE57" s="108">
        <v>4.1200028123274528</v>
      </c>
      <c r="BF57" s="108">
        <v>3.8132880969337966</v>
      </c>
      <c r="BG57" s="108">
        <v>3.8887426689886331</v>
      </c>
      <c r="BH57" s="108">
        <v>3.4599609036862566</v>
      </c>
      <c r="BI57" s="108">
        <v>2.7820044615299993</v>
      </c>
      <c r="BJ57" s="108">
        <v>2.4037662732159748</v>
      </c>
      <c r="BK57" s="108">
        <v>2.0787255201367563</v>
      </c>
      <c r="BL57" s="108">
        <v>2.0784090571862581</v>
      </c>
      <c r="BM57" s="108">
        <v>2.0668778802913303</v>
      </c>
      <c r="BN57" s="108">
        <v>1.914167614989053</v>
      </c>
      <c r="BO57" s="108">
        <v>1.8738037507622907</v>
      </c>
      <c r="BP57" s="108">
        <v>1.4249047733460753</v>
      </c>
      <c r="BQ57" s="108">
        <v>1.3367043543728558</v>
      </c>
      <c r="BR57" s="108">
        <v>1.2754853178268879</v>
      </c>
      <c r="BS57" s="108">
        <v>1.0620566591731453</v>
      </c>
      <c r="BT57" s="108">
        <v>0.98247906071369284</v>
      </c>
      <c r="BU57" s="108">
        <v>0.85378100878358809</v>
      </c>
      <c r="BV57" s="108">
        <v>0.57873489484881602</v>
      </c>
      <c r="BW57" s="108">
        <v>0.47472723071960643</v>
      </c>
      <c r="BX57" s="106"/>
      <c r="BY57" s="107"/>
    </row>
    <row r="58" spans="1:77">
      <c r="A58" s="90"/>
      <c r="B58" s="90"/>
      <c r="O58" s="76" t="s">
        <v>298</v>
      </c>
      <c r="P58" s="105">
        <f t="shared" si="11"/>
        <v>0</v>
      </c>
      <c r="Q58" s="105">
        <f t="shared" si="11"/>
        <v>0</v>
      </c>
      <c r="R58" s="105">
        <f t="shared" si="11"/>
        <v>0</v>
      </c>
      <c r="S58" s="105">
        <f t="shared" si="11"/>
        <v>0</v>
      </c>
      <c r="T58" s="105">
        <f t="shared" si="11"/>
        <v>0</v>
      </c>
      <c r="U58" s="105">
        <f t="shared" si="11"/>
        <v>0</v>
      </c>
      <c r="V58" s="105">
        <f t="shared" si="11"/>
        <v>0</v>
      </c>
      <c r="W58" s="105">
        <f t="shared" si="11"/>
        <v>0</v>
      </c>
      <c r="X58" s="105">
        <f t="shared" si="11"/>
        <v>0</v>
      </c>
      <c r="Y58" s="105">
        <f t="shared" si="11"/>
        <v>0</v>
      </c>
      <c r="Z58" s="105">
        <f t="shared" si="11"/>
        <v>0</v>
      </c>
      <c r="AA58" s="105">
        <f t="shared" si="11"/>
        <v>0</v>
      </c>
      <c r="AB58" s="105">
        <f t="shared" si="11"/>
        <v>0</v>
      </c>
      <c r="AC58" s="105">
        <f t="shared" si="11"/>
        <v>0</v>
      </c>
      <c r="AD58" s="105">
        <f t="shared" si="11"/>
        <v>0</v>
      </c>
      <c r="AE58" s="105">
        <f t="shared" si="12"/>
        <v>0</v>
      </c>
      <c r="AF58" s="105">
        <f t="shared" si="12"/>
        <v>0</v>
      </c>
      <c r="AG58" s="105">
        <f t="shared" si="12"/>
        <v>0</v>
      </c>
      <c r="AH58" s="105">
        <f t="shared" si="12"/>
        <v>0</v>
      </c>
      <c r="AI58" s="105">
        <f t="shared" si="12"/>
        <v>0</v>
      </c>
      <c r="AJ58" s="105">
        <f t="shared" si="12"/>
        <v>0</v>
      </c>
      <c r="AK58" s="105">
        <f t="shared" si="12"/>
        <v>0</v>
      </c>
      <c r="AL58" s="105">
        <f t="shared" si="12"/>
        <v>0</v>
      </c>
      <c r="AM58" s="105">
        <f t="shared" si="12"/>
        <v>0</v>
      </c>
      <c r="AN58" s="105">
        <f t="shared" si="12"/>
        <v>0</v>
      </c>
      <c r="AO58" s="105">
        <f t="shared" si="12"/>
        <v>0</v>
      </c>
      <c r="AP58" s="105">
        <f t="shared" si="12"/>
        <v>0</v>
      </c>
      <c r="AQ58" s="105">
        <f t="shared" si="12"/>
        <v>0</v>
      </c>
      <c r="AR58" s="106"/>
      <c r="AS58" s="107"/>
      <c r="AU58" s="76" t="s">
        <v>298</v>
      </c>
      <c r="AV58" s="108">
        <v>0</v>
      </c>
      <c r="AW58" s="108">
        <v>0</v>
      </c>
      <c r="AX58" s="108">
        <v>0</v>
      </c>
      <c r="AY58" s="108">
        <v>0</v>
      </c>
      <c r="AZ58" s="108">
        <v>0</v>
      </c>
      <c r="BA58" s="108">
        <v>0</v>
      </c>
      <c r="BB58" s="108">
        <v>0</v>
      </c>
      <c r="BC58" s="108">
        <v>0</v>
      </c>
      <c r="BD58" s="108">
        <v>0</v>
      </c>
      <c r="BE58" s="108">
        <v>0</v>
      </c>
      <c r="BF58" s="108">
        <v>0</v>
      </c>
      <c r="BG58" s="108">
        <v>0</v>
      </c>
      <c r="BH58" s="108">
        <v>0</v>
      </c>
      <c r="BI58" s="108">
        <v>0</v>
      </c>
      <c r="BJ58" s="108">
        <v>0</v>
      </c>
      <c r="BK58" s="108">
        <v>0</v>
      </c>
      <c r="BL58" s="108">
        <v>0</v>
      </c>
      <c r="BM58" s="108">
        <v>0</v>
      </c>
      <c r="BN58" s="108">
        <v>0</v>
      </c>
      <c r="BO58" s="108">
        <v>0</v>
      </c>
      <c r="BP58" s="108">
        <v>0</v>
      </c>
      <c r="BQ58" s="108">
        <v>0</v>
      </c>
      <c r="BR58" s="108">
        <v>0</v>
      </c>
      <c r="BS58" s="108">
        <v>0</v>
      </c>
      <c r="BT58" s="108">
        <v>0</v>
      </c>
      <c r="BU58" s="108">
        <v>0</v>
      </c>
      <c r="BV58" s="108">
        <v>0</v>
      </c>
      <c r="BW58" s="108">
        <v>0</v>
      </c>
      <c r="BX58" s="106"/>
      <c r="BY58" s="107"/>
    </row>
    <row r="59" spans="1:77">
      <c r="A59" s="90"/>
      <c r="B59" s="90"/>
      <c r="O59" s="76" t="s">
        <v>299</v>
      </c>
      <c r="P59" s="105">
        <f t="shared" si="11"/>
        <v>41.953797272933407</v>
      </c>
      <c r="Q59" s="105">
        <f t="shared" si="11"/>
        <v>12.823959466616449</v>
      </c>
      <c r="R59" s="105">
        <f t="shared" si="11"/>
        <v>11.286333949970773</v>
      </c>
      <c r="S59" s="105">
        <f t="shared" si="11"/>
        <v>11.991525517454891</v>
      </c>
      <c r="T59" s="105">
        <f t="shared" si="11"/>
        <v>12.183048204903963</v>
      </c>
      <c r="U59" s="105">
        <f t="shared" si="11"/>
        <v>11.709015836388872</v>
      </c>
      <c r="V59" s="105">
        <f t="shared" si="11"/>
        <v>11.892598780077618</v>
      </c>
      <c r="W59" s="105">
        <f t="shared" si="11"/>
        <v>10.802922565503991</v>
      </c>
      <c r="X59" s="105">
        <f t="shared" si="11"/>
        <v>11.458431198146728</v>
      </c>
      <c r="Y59" s="105">
        <f t="shared" si="11"/>
        <v>11.521429619435226</v>
      </c>
      <c r="Z59" s="105">
        <f t="shared" si="11"/>
        <v>10.791406102566443</v>
      </c>
      <c r="AA59" s="105">
        <f t="shared" si="11"/>
        <v>11.380951385690283</v>
      </c>
      <c r="AB59" s="105">
        <f t="shared" si="11"/>
        <v>11.790171051225341</v>
      </c>
      <c r="AC59" s="105">
        <f t="shared" si="11"/>
        <v>11.933123476656609</v>
      </c>
      <c r="AD59" s="105">
        <f t="shared" si="11"/>
        <v>11.750365042640349</v>
      </c>
      <c r="AE59" s="105">
        <f t="shared" si="12"/>
        <v>11.217553443066867</v>
      </c>
      <c r="AF59" s="105">
        <f t="shared" si="12"/>
        <v>11.290502740963392</v>
      </c>
      <c r="AG59" s="105">
        <f t="shared" si="12"/>
        <v>11.470720641392342</v>
      </c>
      <c r="AH59" s="105">
        <f t="shared" si="12"/>
        <v>11.591346497328932</v>
      </c>
      <c r="AI59" s="105">
        <f t="shared" si="12"/>
        <v>11.852964391708245</v>
      </c>
      <c r="AJ59" s="105">
        <f t="shared" si="12"/>
        <v>11.32907404563727</v>
      </c>
      <c r="AK59" s="105">
        <f t="shared" si="12"/>
        <v>11.627477782727681</v>
      </c>
      <c r="AL59" s="105">
        <f t="shared" si="12"/>
        <v>11.6569692921969</v>
      </c>
      <c r="AM59" s="105">
        <f t="shared" si="12"/>
        <v>11.4934385934478</v>
      </c>
      <c r="AN59" s="105">
        <f t="shared" si="12"/>
        <v>11.514715218483037</v>
      </c>
      <c r="AO59" s="105">
        <f t="shared" si="12"/>
        <v>11.520150234757955</v>
      </c>
      <c r="AP59" s="105">
        <f t="shared" si="12"/>
        <v>10.942443346629856</v>
      </c>
      <c r="AQ59" s="105">
        <f t="shared" si="12"/>
        <v>11.890595372878909</v>
      </c>
      <c r="AR59" s="106"/>
      <c r="AS59" s="107"/>
      <c r="AU59" s="76" t="s">
        <v>299</v>
      </c>
      <c r="AV59" s="108">
        <v>10.449264576073078</v>
      </c>
      <c r="AW59" s="108">
        <v>3.1940123204524156</v>
      </c>
      <c r="AX59" s="108">
        <v>2.8110420796938418</v>
      </c>
      <c r="AY59" s="108">
        <v>2.986681324397233</v>
      </c>
      <c r="AZ59" s="108">
        <v>3.0343831145464413</v>
      </c>
      <c r="BA59" s="108">
        <v>2.9163177674692085</v>
      </c>
      <c r="BB59" s="108">
        <v>2.9620420373792324</v>
      </c>
      <c r="BC59" s="108">
        <v>2.6906407386062243</v>
      </c>
      <c r="BD59" s="108">
        <v>2.8539056533366693</v>
      </c>
      <c r="BE59" s="108">
        <v>2.8695964182902181</v>
      </c>
      <c r="BF59" s="108">
        <v>2.6877723792195374</v>
      </c>
      <c r="BG59" s="108">
        <v>2.8346080661744169</v>
      </c>
      <c r="BH59" s="108">
        <v>2.9365307724097987</v>
      </c>
      <c r="BI59" s="108">
        <v>2.9721353615583084</v>
      </c>
      <c r="BJ59" s="108">
        <v>2.9266164489764255</v>
      </c>
      <c r="BK59" s="108">
        <v>2.7939111937900041</v>
      </c>
      <c r="BL59" s="108">
        <v>2.8120803838015922</v>
      </c>
      <c r="BM59" s="108">
        <v>2.8569665358386902</v>
      </c>
      <c r="BN59" s="108">
        <v>2.887010335573831</v>
      </c>
      <c r="BO59" s="108">
        <v>2.9521704587069104</v>
      </c>
      <c r="BP59" s="108">
        <v>2.8216871844675642</v>
      </c>
      <c r="BQ59" s="108">
        <v>2.896009410392947</v>
      </c>
      <c r="BR59" s="108">
        <v>2.9033547427638604</v>
      </c>
      <c r="BS59" s="108">
        <v>2.8626248053419179</v>
      </c>
      <c r="BT59" s="108">
        <v>2.8679240892859368</v>
      </c>
      <c r="BU59" s="108">
        <v>2.8692777670630027</v>
      </c>
      <c r="BV59" s="108">
        <v>2.7253906218256181</v>
      </c>
      <c r="BW59" s="108">
        <v>2.9615430567568892</v>
      </c>
      <c r="BX59" s="106"/>
      <c r="BY59" s="107"/>
    </row>
    <row r="60" spans="1:77">
      <c r="A60" s="90"/>
      <c r="B60" s="90"/>
      <c r="O60" s="76" t="s">
        <v>66</v>
      </c>
      <c r="P60" s="105">
        <f t="shared" si="11"/>
        <v>99.413693830539756</v>
      </c>
      <c r="Q60" s="105">
        <f t="shared" si="11"/>
        <v>30.387646958764076</v>
      </c>
      <c r="R60" s="105">
        <f t="shared" si="11"/>
        <v>26.744090420999683</v>
      </c>
      <c r="S60" s="105">
        <f t="shared" si="11"/>
        <v>28.415111952749637</v>
      </c>
      <c r="T60" s="105">
        <f t="shared" si="11"/>
        <v>28.868944002511391</v>
      </c>
      <c r="U60" s="105">
        <f t="shared" si="11"/>
        <v>27.745677175369437</v>
      </c>
      <c r="V60" s="105">
        <f t="shared" si="11"/>
        <v>28.180695212894172</v>
      </c>
      <c r="W60" s="105">
        <f t="shared" si="11"/>
        <v>25.598599083065832</v>
      </c>
      <c r="X60" s="105">
        <f t="shared" si="11"/>
        <v>27.151891961059093</v>
      </c>
      <c r="Y60" s="105">
        <f t="shared" si="11"/>
        <v>27.301172983824166</v>
      </c>
      <c r="Z60" s="105">
        <f t="shared" si="11"/>
        <v>25.571309679128543</v>
      </c>
      <c r="AA60" s="105">
        <f t="shared" si="11"/>
        <v>26.968295842131337</v>
      </c>
      <c r="AB60" s="105">
        <f t="shared" si="11"/>
        <v>27.93798252565794</v>
      </c>
      <c r="AC60" s="105">
        <f t="shared" si="11"/>
        <v>28.276722510544253</v>
      </c>
      <c r="AD60" s="105">
        <f t="shared" si="11"/>
        <v>27.843658230664094</v>
      </c>
      <c r="AE60" s="105">
        <f t="shared" si="12"/>
        <v>26.581108171493849</v>
      </c>
      <c r="AF60" s="105">
        <f t="shared" si="12"/>
        <v>26.753968785732383</v>
      </c>
      <c r="AG60" s="105">
        <f t="shared" si="12"/>
        <v>27.181013018688734</v>
      </c>
      <c r="AH60" s="105">
        <f t="shared" si="12"/>
        <v>27.466847977372279</v>
      </c>
      <c r="AI60" s="105">
        <f t="shared" si="12"/>
        <v>28.086777589064308</v>
      </c>
      <c r="AJ60" s="105">
        <f t="shared" si="12"/>
        <v>26.84536732705029</v>
      </c>
      <c r="AK60" s="105">
        <f t="shared" si="12"/>
        <v>27.552464650422582</v>
      </c>
      <c r="AL60" s="105">
        <f t="shared" si="12"/>
        <v>27.622347714258254</v>
      </c>
      <c r="AM60" s="105">
        <f t="shared" si="12"/>
        <v>27.234845464781884</v>
      </c>
      <c r="AN60" s="105">
        <f t="shared" si="12"/>
        <v>27.285262543198886</v>
      </c>
      <c r="AO60" s="105">
        <f t="shared" si="12"/>
        <v>27.298141354630513</v>
      </c>
      <c r="AP60" s="105">
        <f t="shared" si="12"/>
        <v>25.929207445584492</v>
      </c>
      <c r="AQ60" s="105">
        <f t="shared" si="12"/>
        <v>28.175947940351126</v>
      </c>
      <c r="AR60" s="106"/>
      <c r="AS60" s="107"/>
      <c r="AU60" s="76" t="s">
        <v>66</v>
      </c>
      <c r="AV60" s="108">
        <v>24.760571315202931</v>
      </c>
      <c r="AW60" s="108">
        <v>7.568529753116831</v>
      </c>
      <c r="AX60" s="108">
        <v>6.6610436914071443</v>
      </c>
      <c r="AY60" s="108">
        <v>7.0772383443959246</v>
      </c>
      <c r="AZ60" s="108">
        <v>7.1902724788322256</v>
      </c>
      <c r="BA60" s="108">
        <v>6.9105049004656118</v>
      </c>
      <c r="BB60" s="108">
        <v>7.0188531040832309</v>
      </c>
      <c r="BC60" s="108">
        <v>6.3757407429802813</v>
      </c>
      <c r="BD60" s="108">
        <v>6.7626131907992768</v>
      </c>
      <c r="BE60" s="108">
        <v>6.7997940183870913</v>
      </c>
      <c r="BF60" s="108">
        <v>6.3689438802312681</v>
      </c>
      <c r="BG60" s="108">
        <v>6.7168856393851399</v>
      </c>
      <c r="BH60" s="108">
        <v>6.958401625319536</v>
      </c>
      <c r="BI60" s="108">
        <v>7.0427702392389175</v>
      </c>
      <c r="BJ60" s="108">
        <v>6.9349086502276691</v>
      </c>
      <c r="BK60" s="108">
        <v>6.62045035404579</v>
      </c>
      <c r="BL60" s="108">
        <v>6.6635040562222621</v>
      </c>
      <c r="BM60" s="108">
        <v>6.7698662562113912</v>
      </c>
      <c r="BN60" s="108">
        <v>6.8410580267427852</v>
      </c>
      <c r="BO60" s="108">
        <v>6.9954614169525051</v>
      </c>
      <c r="BP60" s="108">
        <v>6.686268325541791</v>
      </c>
      <c r="BQ60" s="108">
        <v>6.8623822292459735</v>
      </c>
      <c r="BR60" s="108">
        <v>6.8797877245973238</v>
      </c>
      <c r="BS60" s="108">
        <v>6.7832740883641058</v>
      </c>
      <c r="BT60" s="108">
        <v>6.7958312685426856</v>
      </c>
      <c r="BU60" s="108">
        <v>6.7990389426227926</v>
      </c>
      <c r="BV60" s="108">
        <v>6.4580840462227878</v>
      </c>
      <c r="BW60" s="108">
        <v>7.0176707198881996</v>
      </c>
      <c r="BX60" s="106"/>
      <c r="BY60" s="107"/>
    </row>
    <row r="61" spans="1:77">
      <c r="A61" s="90"/>
      <c r="B61" s="90"/>
      <c r="O61" s="76" t="s">
        <v>74</v>
      </c>
      <c r="P61" s="105">
        <f t="shared" ref="P61:AQ61" si="13">SUM(P51:P60)</f>
        <v>734.7708471200001</v>
      </c>
      <c r="Q61" s="105">
        <f t="shared" si="13"/>
        <v>748.65056020000009</v>
      </c>
      <c r="R61" s="105">
        <f t="shared" si="13"/>
        <v>729.36762339999996</v>
      </c>
      <c r="S61" s="105">
        <f t="shared" si="13"/>
        <v>730.07103913999981</v>
      </c>
      <c r="T61" s="105">
        <f t="shared" si="13"/>
        <v>737.99148565000007</v>
      </c>
      <c r="U61" s="105">
        <f t="shared" si="13"/>
        <v>724.21481325000013</v>
      </c>
      <c r="V61" s="105">
        <f t="shared" si="13"/>
        <v>722.97594917000015</v>
      </c>
      <c r="W61" s="105">
        <f t="shared" si="13"/>
        <v>674.42076344999975</v>
      </c>
      <c r="X61" s="105">
        <f t="shared" si="13"/>
        <v>645.56204254999989</v>
      </c>
      <c r="Y61" s="105">
        <f t="shared" si="13"/>
        <v>625.90903243000002</v>
      </c>
      <c r="Z61" s="105">
        <f t="shared" si="13"/>
        <v>573.56474846999993</v>
      </c>
      <c r="AA61" s="105">
        <f t="shared" si="13"/>
        <v>543.65931097999987</v>
      </c>
      <c r="AB61" s="105">
        <f t="shared" si="13"/>
        <v>540.19013410000002</v>
      </c>
      <c r="AC61" s="105">
        <f t="shared" si="13"/>
        <v>538.56490229000008</v>
      </c>
      <c r="AD61" s="105">
        <f t="shared" si="13"/>
        <v>531.26254539000001</v>
      </c>
      <c r="AE61" s="105">
        <f t="shared" si="13"/>
        <v>499.36110102999999</v>
      </c>
      <c r="AF61" s="105">
        <f t="shared" si="13"/>
        <v>468.54973422000012</v>
      </c>
      <c r="AG61" s="105">
        <f t="shared" si="13"/>
        <v>445.01567218000008</v>
      </c>
      <c r="AH61" s="105">
        <f t="shared" si="13"/>
        <v>429.70943261999992</v>
      </c>
      <c r="AI61" s="105">
        <f t="shared" si="13"/>
        <v>423.27564127000011</v>
      </c>
      <c r="AJ61" s="105">
        <f t="shared" si="13"/>
        <v>402.68439870000014</v>
      </c>
      <c r="AK61" s="105">
        <f t="shared" si="13"/>
        <v>389.54476920000002</v>
      </c>
      <c r="AL61" s="105">
        <f t="shared" si="13"/>
        <v>378.54462603000007</v>
      </c>
      <c r="AM61" s="105">
        <f t="shared" si="13"/>
        <v>363.91864086000004</v>
      </c>
      <c r="AN61" s="105">
        <f t="shared" si="13"/>
        <v>350.06985636999991</v>
      </c>
      <c r="AO61" s="105">
        <f t="shared" si="13"/>
        <v>335.20938034999995</v>
      </c>
      <c r="AP61" s="105">
        <f t="shared" si="13"/>
        <v>306.21752092999998</v>
      </c>
      <c r="AQ61" s="105">
        <f t="shared" si="13"/>
        <v>302.45595912000005</v>
      </c>
      <c r="AR61" s="106"/>
      <c r="AS61" s="107"/>
      <c r="AU61" s="76" t="s">
        <v>74</v>
      </c>
      <c r="AV61" s="108">
        <f t="shared" ref="AV61:BW61" si="14">SUM(AV51:AV60)</f>
        <v>183.00643763885432</v>
      </c>
      <c r="AW61" s="108">
        <f t="shared" si="14"/>
        <v>186.46340229140725</v>
      </c>
      <c r="AX61" s="108">
        <f t="shared" si="14"/>
        <v>181.66067830635117</v>
      </c>
      <c r="AY61" s="108">
        <f t="shared" si="14"/>
        <v>181.835875252802</v>
      </c>
      <c r="AZ61" s="108">
        <f t="shared" si="14"/>
        <v>183.80858920298877</v>
      </c>
      <c r="BA61" s="108">
        <f t="shared" si="14"/>
        <v>180.37728848069739</v>
      </c>
      <c r="BB61" s="108">
        <f t="shared" si="14"/>
        <v>180.06872955666253</v>
      </c>
      <c r="BC61" s="108">
        <f t="shared" si="14"/>
        <v>167.97528354919049</v>
      </c>
      <c r="BD61" s="108">
        <f t="shared" si="14"/>
        <v>160.78755729763387</v>
      </c>
      <c r="BE61" s="108">
        <f t="shared" si="14"/>
        <v>155.89266063013702</v>
      </c>
      <c r="BF61" s="108">
        <f t="shared" si="14"/>
        <v>142.85547907098379</v>
      </c>
      <c r="BG61" s="108">
        <f t="shared" si="14"/>
        <v>135.40705130261517</v>
      </c>
      <c r="BH61" s="108">
        <f t="shared" si="14"/>
        <v>134.54299728518055</v>
      </c>
      <c r="BI61" s="108">
        <f t="shared" si="14"/>
        <v>134.13820729514319</v>
      </c>
      <c r="BJ61" s="108">
        <f t="shared" si="14"/>
        <v>132.31943845330017</v>
      </c>
      <c r="BK61" s="108">
        <f t="shared" si="14"/>
        <v>124.37387323287673</v>
      </c>
      <c r="BL61" s="108">
        <f t="shared" si="14"/>
        <v>116.69980927023663</v>
      </c>
      <c r="BM61" s="108">
        <f t="shared" si="14"/>
        <v>110.83827451556664</v>
      </c>
      <c r="BN61" s="108">
        <f t="shared" si="14"/>
        <v>107.02601061519302</v>
      </c>
      <c r="BO61" s="108">
        <f t="shared" si="14"/>
        <v>105.42357192278956</v>
      </c>
      <c r="BP61" s="108">
        <f t="shared" si="14"/>
        <v>100.29499344956416</v>
      </c>
      <c r="BQ61" s="108">
        <f t="shared" si="14"/>
        <v>97.022358455790794</v>
      </c>
      <c r="BR61" s="108">
        <f t="shared" si="14"/>
        <v>94.28259676961396</v>
      </c>
      <c r="BS61" s="108">
        <f t="shared" si="14"/>
        <v>90.639761110834385</v>
      </c>
      <c r="BT61" s="108">
        <f t="shared" si="14"/>
        <v>87.190499718555401</v>
      </c>
      <c r="BU61" s="108">
        <f t="shared" si="14"/>
        <v>83.489260361145668</v>
      </c>
      <c r="BV61" s="108">
        <f t="shared" si="14"/>
        <v>76.268373830635142</v>
      </c>
      <c r="BW61" s="108">
        <f t="shared" si="14"/>
        <v>75.331496667496907</v>
      </c>
      <c r="BX61" s="106"/>
      <c r="BY61" s="107"/>
    </row>
    <row r="62" spans="1:77">
      <c r="A62" s="90"/>
      <c r="B62" s="90"/>
      <c r="AV62" s="31" t="b">
        <f>AV61='Annual supply by terminal'!AV58</f>
        <v>1</v>
      </c>
      <c r="AW62" s="31" t="b">
        <f>AW61='Annual supply by terminal'!AW58</f>
        <v>1</v>
      </c>
      <c r="AX62" s="31" t="b">
        <f>AX61='Annual supply by terminal'!AX58</f>
        <v>1</v>
      </c>
      <c r="AY62" s="31" t="b">
        <f>AY61='Annual supply by terminal'!AY58</f>
        <v>1</v>
      </c>
      <c r="AZ62" s="31" t="b">
        <f>AZ61='Annual supply by terminal'!AZ58</f>
        <v>1</v>
      </c>
      <c r="BA62" s="31" t="b">
        <f>BA61='Annual supply by terminal'!BA58</f>
        <v>1</v>
      </c>
      <c r="BB62" s="31" t="b">
        <f>BB61='Annual supply by terminal'!BB58</f>
        <v>1</v>
      </c>
      <c r="BC62" s="31" t="b">
        <f>BC61='Annual supply by terminal'!BC58</f>
        <v>1</v>
      </c>
      <c r="BD62" s="31" t="b">
        <f>BD61='Annual supply by terminal'!BD58</f>
        <v>1</v>
      </c>
      <c r="BE62" s="31" t="b">
        <f>BE61='Annual supply by terminal'!BE58</f>
        <v>1</v>
      </c>
      <c r="BF62" s="31" t="b">
        <f>BF61='Annual supply by terminal'!BF58</f>
        <v>1</v>
      </c>
      <c r="BG62" s="31" t="b">
        <f>BG61='Annual supply by terminal'!BG58</f>
        <v>1</v>
      </c>
      <c r="BH62" s="31" t="b">
        <f>BH61='Annual supply by terminal'!BH58</f>
        <v>1</v>
      </c>
      <c r="BI62" s="31" t="b">
        <f>BI61='Annual supply by terminal'!BI58</f>
        <v>1</v>
      </c>
      <c r="BJ62" s="31" t="b">
        <f>BJ61='Annual supply by terminal'!BJ58</f>
        <v>1</v>
      </c>
      <c r="BK62" s="31" t="b">
        <f>BK61='Annual supply by terminal'!BK58</f>
        <v>1</v>
      </c>
      <c r="BL62" s="31" t="b">
        <f>BL61='Annual supply by terminal'!BL58</f>
        <v>1</v>
      </c>
      <c r="BM62" s="31" t="b">
        <f>BM61='Annual supply by terminal'!BM58</f>
        <v>1</v>
      </c>
      <c r="BN62" s="31" t="b">
        <f>BN61='Annual supply by terminal'!BN58</f>
        <v>1</v>
      </c>
      <c r="BO62" s="31" t="b">
        <f>BO61='Annual supply by terminal'!BO58</f>
        <v>1</v>
      </c>
      <c r="BP62" s="31" t="b">
        <f>BP61='Annual supply by terminal'!BP58</f>
        <v>1</v>
      </c>
      <c r="BQ62" s="31" t="b">
        <f>BQ61='Annual supply by terminal'!BQ58</f>
        <v>1</v>
      </c>
      <c r="BR62" s="31" t="b">
        <f>BR61='Annual supply by terminal'!BR58</f>
        <v>1</v>
      </c>
      <c r="BS62" s="31" t="b">
        <f>BS61='Annual supply by terminal'!BS58</f>
        <v>1</v>
      </c>
      <c r="BT62" s="31" t="b">
        <f>BT61='Annual supply by terminal'!BT58</f>
        <v>1</v>
      </c>
      <c r="BU62" s="31" t="b">
        <f>BU61='Annual supply by terminal'!BU58</f>
        <v>1</v>
      </c>
      <c r="BV62" s="31" t="b">
        <f>BV61='Annual supply by terminal'!BV58</f>
        <v>1</v>
      </c>
      <c r="BW62" s="31" t="b">
        <f>BW61='Annual supply by terminal'!BW58</f>
        <v>1</v>
      </c>
    </row>
    <row r="63" spans="1:77">
      <c r="A63" s="90"/>
      <c r="B63" s="90"/>
      <c r="AV63" s="31" t="b">
        <f>(AV51+AV52)='Annual supply by terminal'!AV49</f>
        <v>1</v>
      </c>
      <c r="AW63" s="31" t="b">
        <f>(AW51+AW52)='Annual supply by terminal'!AW49</f>
        <v>1</v>
      </c>
      <c r="AX63" s="31" t="b">
        <f>(AX51+AX52)='Annual supply by terminal'!AX49</f>
        <v>1</v>
      </c>
      <c r="AY63" s="31" t="b">
        <f>(AY51+AY52)='Annual supply by terminal'!AY49</f>
        <v>1</v>
      </c>
      <c r="AZ63" s="31" t="b">
        <f>(AZ51+AZ52)='Annual supply by terminal'!AZ49</f>
        <v>1</v>
      </c>
      <c r="BA63" s="31" t="b">
        <f>(BA51+BA52)='Annual supply by terminal'!BA49</f>
        <v>1</v>
      </c>
      <c r="BB63" s="31" t="b">
        <f>(BB51+BB52)='Annual supply by terminal'!BB49</f>
        <v>1</v>
      </c>
      <c r="BC63" s="31" t="b">
        <f>(BC51+BC52)='Annual supply by terminal'!BC49</f>
        <v>1</v>
      </c>
      <c r="BD63" s="31" t="b">
        <f>(BD51+BD52)='Annual supply by terminal'!BD49</f>
        <v>1</v>
      </c>
      <c r="BE63" s="31" t="b">
        <f>(BE51+BE52)='Annual supply by terminal'!BE49</f>
        <v>1</v>
      </c>
      <c r="BF63" s="31" t="b">
        <f>(BF51+BF52)='Annual supply by terminal'!BF49</f>
        <v>1</v>
      </c>
      <c r="BG63" s="31" t="b">
        <f>(BG51+BG52)='Annual supply by terminal'!BG49</f>
        <v>1</v>
      </c>
      <c r="BH63" s="31" t="b">
        <f>(BH51+BH52)='Annual supply by terminal'!BH49</f>
        <v>1</v>
      </c>
      <c r="BI63" s="31" t="b">
        <f>(BI51+BI52)='Annual supply by terminal'!BI49</f>
        <v>1</v>
      </c>
      <c r="BJ63" s="31" t="b">
        <f>(BJ51+BJ52)='Annual supply by terminal'!BJ49</f>
        <v>1</v>
      </c>
      <c r="BK63" s="31" t="b">
        <f>(BK51+BK52)='Annual supply by terminal'!BK49</f>
        <v>1</v>
      </c>
      <c r="BL63" s="31" t="b">
        <f>(BL51+BL52)='Annual supply by terminal'!BL49</f>
        <v>1</v>
      </c>
      <c r="BM63" s="31" t="b">
        <f>(BM51+BM52)='Annual supply by terminal'!BM49</f>
        <v>0</v>
      </c>
      <c r="BN63" s="31" t="b">
        <f>(BN51+BN52)='Annual supply by terminal'!BN49</f>
        <v>1</v>
      </c>
      <c r="BO63" s="31" t="b">
        <f>(BO51+BO52)='Annual supply by terminal'!BO49</f>
        <v>1</v>
      </c>
      <c r="BP63" s="31" t="b">
        <f>(BP51+BP52)='Annual supply by terminal'!BP49</f>
        <v>1</v>
      </c>
      <c r="BQ63" s="31" t="b">
        <f>(BQ51+BQ52)='Annual supply by terminal'!BQ49</f>
        <v>1</v>
      </c>
      <c r="BR63" s="31" t="b">
        <f>(BR51+BR52)='Annual supply by terminal'!BR49</f>
        <v>1</v>
      </c>
      <c r="BS63" s="31" t="b">
        <f>(BS51+BS52)='Annual supply by terminal'!BS49</f>
        <v>1</v>
      </c>
      <c r="BT63" s="31" t="b">
        <f>(BT51+BT52)='Annual supply by terminal'!BT49</f>
        <v>1</v>
      </c>
      <c r="BU63" s="31" t="b">
        <f>(BU51+BU52)='Annual supply by terminal'!BU49</f>
        <v>1</v>
      </c>
      <c r="BV63" s="31" t="b">
        <f>(BV51+BV52)='Annual supply by terminal'!BV49</f>
        <v>1</v>
      </c>
      <c r="BW63" s="31" t="b">
        <f>(BW51+BW52)='Annual supply by terminal'!BW49</f>
        <v>1</v>
      </c>
    </row>
    <row r="64" spans="1:77">
      <c r="A64" s="90"/>
      <c r="B64" s="90"/>
      <c r="BI64" s="110"/>
      <c r="BJ64" s="110"/>
    </row>
    <row r="65" spans="1:77" ht="15.75">
      <c r="A65" s="90"/>
      <c r="B65" s="90"/>
      <c r="O65" s="68"/>
    </row>
    <row r="66" spans="1:77">
      <c r="A66" s="90"/>
      <c r="B66" s="90"/>
    </row>
    <row r="67" spans="1:77">
      <c r="A67" s="90"/>
      <c r="B67" s="90"/>
    </row>
    <row r="68" spans="1:77">
      <c r="A68" s="90"/>
      <c r="B68" s="90"/>
    </row>
    <row r="69" spans="1:77">
      <c r="A69" s="90"/>
      <c r="B69" s="90"/>
    </row>
    <row r="70" spans="1:77">
      <c r="A70" s="90"/>
      <c r="B70" s="90"/>
    </row>
    <row r="71" spans="1:77" s="90" customFormat="1"/>
    <row r="72" spans="1:77">
      <c r="A72" s="90"/>
      <c r="B72" s="90"/>
    </row>
    <row r="73" spans="1:77">
      <c r="A73" s="90"/>
      <c r="B73" s="90"/>
      <c r="C73" s="66" t="s">
        <v>304</v>
      </c>
    </row>
    <row r="74" spans="1:77">
      <c r="A74" s="90"/>
      <c r="B74" s="90"/>
      <c r="O74" s="76" t="str">
        <f>O4</f>
        <v>TWH / YEAR</v>
      </c>
      <c r="P74" s="76" t="str">
        <f>AV74</f>
        <v>2023/24</v>
      </c>
      <c r="Q74" s="76" t="str">
        <f t="shared" ref="Q74:AQ74" si="15">AW74</f>
        <v>2024/25</v>
      </c>
      <c r="R74" s="76" t="str">
        <f t="shared" si="15"/>
        <v>2025/26</v>
      </c>
      <c r="S74" s="76" t="str">
        <f t="shared" si="15"/>
        <v>2026/27</v>
      </c>
      <c r="T74" s="76" t="str">
        <f t="shared" si="15"/>
        <v>2027/28</v>
      </c>
      <c r="U74" s="76" t="str">
        <f t="shared" si="15"/>
        <v>2028/29</v>
      </c>
      <c r="V74" s="76" t="str">
        <f t="shared" si="15"/>
        <v>2029/30</v>
      </c>
      <c r="W74" s="76" t="str">
        <f t="shared" si="15"/>
        <v>2030/31</v>
      </c>
      <c r="X74" s="76" t="str">
        <f t="shared" si="15"/>
        <v>2031/32</v>
      </c>
      <c r="Y74" s="76" t="str">
        <f t="shared" si="15"/>
        <v>2032/33</v>
      </c>
      <c r="Z74" s="76" t="str">
        <f t="shared" si="15"/>
        <v>2033/34</v>
      </c>
      <c r="AA74" s="76" t="str">
        <f t="shared" si="15"/>
        <v>2034/35</v>
      </c>
      <c r="AB74" s="76" t="str">
        <f t="shared" si="15"/>
        <v>2035/36</v>
      </c>
      <c r="AC74" s="76" t="str">
        <f t="shared" si="15"/>
        <v>2036/37</v>
      </c>
      <c r="AD74" s="76" t="str">
        <f t="shared" si="15"/>
        <v>2037/38</v>
      </c>
      <c r="AE74" s="76" t="str">
        <f t="shared" si="15"/>
        <v>2038/39</v>
      </c>
      <c r="AF74" s="76" t="str">
        <f t="shared" si="15"/>
        <v>2039/40</v>
      </c>
      <c r="AG74" s="76" t="str">
        <f t="shared" si="15"/>
        <v>2040/41</v>
      </c>
      <c r="AH74" s="76" t="str">
        <f t="shared" si="15"/>
        <v>2041/42</v>
      </c>
      <c r="AI74" s="76" t="str">
        <f t="shared" si="15"/>
        <v>2042/43</v>
      </c>
      <c r="AJ74" s="76" t="str">
        <f t="shared" si="15"/>
        <v>2043/44</v>
      </c>
      <c r="AK74" s="76" t="str">
        <f t="shared" si="15"/>
        <v>2044/45</v>
      </c>
      <c r="AL74" s="76" t="str">
        <f t="shared" si="15"/>
        <v>2045/46</v>
      </c>
      <c r="AM74" s="76" t="str">
        <f t="shared" si="15"/>
        <v>2046/47</v>
      </c>
      <c r="AN74" s="76" t="str">
        <f t="shared" si="15"/>
        <v>2047/48</v>
      </c>
      <c r="AO74" s="76" t="str">
        <f t="shared" si="15"/>
        <v>2048/49</v>
      </c>
      <c r="AP74" s="76" t="str">
        <f t="shared" si="15"/>
        <v>2049/50</v>
      </c>
      <c r="AQ74" s="76" t="str">
        <f t="shared" si="15"/>
        <v>2050/51</v>
      </c>
      <c r="AR74" s="103"/>
      <c r="AT74" s="31" t="s">
        <v>305</v>
      </c>
      <c r="AU74" s="76" t="str">
        <f>AU4</f>
        <v>MCM / DAY</v>
      </c>
      <c r="AV74" s="104" t="str">
        <f>'Annual supply by terminal'!AV71</f>
        <v>2023/24</v>
      </c>
      <c r="AW74" s="104" t="str">
        <f>'Annual supply by terminal'!AW71</f>
        <v>2024/25</v>
      </c>
      <c r="AX74" s="104" t="str">
        <f>'Annual supply by terminal'!AX71</f>
        <v>2025/26</v>
      </c>
      <c r="AY74" s="104" t="str">
        <f>'Annual supply by terminal'!AY71</f>
        <v>2026/27</v>
      </c>
      <c r="AZ74" s="104" t="str">
        <f>'Annual supply by terminal'!AZ71</f>
        <v>2027/28</v>
      </c>
      <c r="BA74" s="104" t="str">
        <f>'Annual supply by terminal'!BA71</f>
        <v>2028/29</v>
      </c>
      <c r="BB74" s="104" t="str">
        <f>'Annual supply by terminal'!BB71</f>
        <v>2029/30</v>
      </c>
      <c r="BC74" s="104" t="str">
        <f>'Annual supply by terminal'!BC71</f>
        <v>2030/31</v>
      </c>
      <c r="BD74" s="104" t="str">
        <f>'Annual supply by terminal'!BD71</f>
        <v>2031/32</v>
      </c>
      <c r="BE74" s="104" t="str">
        <f>'Annual supply by terminal'!BE71</f>
        <v>2032/33</v>
      </c>
      <c r="BF74" s="104" t="str">
        <f>'Annual supply by terminal'!BF71</f>
        <v>2033/34</v>
      </c>
      <c r="BG74" s="104" t="str">
        <f>'Annual supply by terminal'!BG71</f>
        <v>2034/35</v>
      </c>
      <c r="BH74" s="104" t="str">
        <f>'Annual supply by terminal'!BH71</f>
        <v>2035/36</v>
      </c>
      <c r="BI74" s="104" t="str">
        <f>'Annual supply by terminal'!BI71</f>
        <v>2036/37</v>
      </c>
      <c r="BJ74" s="104" t="str">
        <f>'Annual supply by terminal'!BJ71</f>
        <v>2037/38</v>
      </c>
      <c r="BK74" s="104" t="str">
        <f>'Annual supply by terminal'!BK71</f>
        <v>2038/39</v>
      </c>
      <c r="BL74" s="104" t="str">
        <f>'Annual supply by terminal'!BL71</f>
        <v>2039/40</v>
      </c>
      <c r="BM74" s="104" t="str">
        <f>'Annual supply by terminal'!BM71</f>
        <v>2040/41</v>
      </c>
      <c r="BN74" s="104" t="str">
        <f>'Annual supply by terminal'!BN71</f>
        <v>2041/42</v>
      </c>
      <c r="BO74" s="104" t="str">
        <f>'Annual supply by terminal'!BO71</f>
        <v>2042/43</v>
      </c>
      <c r="BP74" s="104" t="str">
        <f>'Annual supply by terminal'!BP71</f>
        <v>2043/44</v>
      </c>
      <c r="BQ74" s="104" t="str">
        <f>'Annual supply by terminal'!BQ71</f>
        <v>2044/45</v>
      </c>
      <c r="BR74" s="104" t="str">
        <f>'Annual supply by terminal'!BR71</f>
        <v>2045/46</v>
      </c>
      <c r="BS74" s="104" t="str">
        <f>'Annual supply by terminal'!BS71</f>
        <v>2046/47</v>
      </c>
      <c r="BT74" s="104" t="str">
        <f>'Annual supply by terminal'!BT71</f>
        <v>2047/48</v>
      </c>
      <c r="BU74" s="104" t="str">
        <f>'Annual supply by terminal'!BU71</f>
        <v>2048/49</v>
      </c>
      <c r="BV74" s="104" t="str">
        <f>'Annual supply by terminal'!BV71</f>
        <v>2049/50</v>
      </c>
      <c r="BW74" s="104" t="str">
        <f>'Annual supply by terminal'!BW71</f>
        <v>2050/51</v>
      </c>
      <c r="BX74" s="103"/>
    </row>
    <row r="75" spans="1:77">
      <c r="A75" s="90"/>
      <c r="B75" s="90"/>
      <c r="O75" s="76" t="s">
        <v>293</v>
      </c>
      <c r="P75" s="105">
        <f t="shared" ref="P75:AE84" si="16">AV75*11/1000*365</f>
        <v>97.518884523922779</v>
      </c>
      <c r="Q75" s="105">
        <f t="shared" si="16"/>
        <v>89.900886578421108</v>
      </c>
      <c r="R75" s="105">
        <f t="shared" si="16"/>
        <v>86.200921319738498</v>
      </c>
      <c r="S75" s="105">
        <f t="shared" si="16"/>
        <v>87.197838820502227</v>
      </c>
      <c r="T75" s="105">
        <f t="shared" si="16"/>
        <v>76.479341346148885</v>
      </c>
      <c r="U75" s="105">
        <f t="shared" si="16"/>
        <v>64.430143985201084</v>
      </c>
      <c r="V75" s="105">
        <f t="shared" si="16"/>
        <v>50.980839479043581</v>
      </c>
      <c r="W75" s="105">
        <f t="shared" si="16"/>
        <v>41.145884357866173</v>
      </c>
      <c r="X75" s="105">
        <f t="shared" si="16"/>
        <v>34.869053363008064</v>
      </c>
      <c r="Y75" s="105">
        <f t="shared" si="16"/>
        <v>27.739612459909317</v>
      </c>
      <c r="Z75" s="105">
        <f t="shared" si="16"/>
        <v>24.187555113563572</v>
      </c>
      <c r="AA75" s="105">
        <f t="shared" si="16"/>
        <v>21.066981611463465</v>
      </c>
      <c r="AB75" s="105">
        <f t="shared" si="16"/>
        <v>20.736987474526984</v>
      </c>
      <c r="AC75" s="105">
        <f t="shared" si="16"/>
        <v>16.327185709929587</v>
      </c>
      <c r="AD75" s="105">
        <f t="shared" si="16"/>
        <v>11.260953137872447</v>
      </c>
      <c r="AE75" s="105">
        <f t="shared" si="16"/>
        <v>10.396320394625276</v>
      </c>
      <c r="AF75" s="105">
        <f t="shared" ref="AE75:AQ84" si="17">BL75*11/1000*365</f>
        <v>9.8083804086011774</v>
      </c>
      <c r="AG75" s="105">
        <f t="shared" si="17"/>
        <v>8.4724505368588385</v>
      </c>
      <c r="AH75" s="105">
        <f t="shared" si="17"/>
        <v>2.435467431284065</v>
      </c>
      <c r="AI75" s="105">
        <f t="shared" si="17"/>
        <v>0</v>
      </c>
      <c r="AJ75" s="105">
        <f t="shared" si="17"/>
        <v>0</v>
      </c>
      <c r="AK75" s="105">
        <f t="shared" si="17"/>
        <v>0</v>
      </c>
      <c r="AL75" s="105">
        <f t="shared" si="17"/>
        <v>0</v>
      </c>
      <c r="AM75" s="105">
        <f t="shared" si="17"/>
        <v>0</v>
      </c>
      <c r="AN75" s="105">
        <f t="shared" si="17"/>
        <v>0</v>
      </c>
      <c r="AO75" s="105">
        <f t="shared" si="17"/>
        <v>0</v>
      </c>
      <c r="AP75" s="105">
        <f t="shared" si="17"/>
        <v>0</v>
      </c>
      <c r="AQ75" s="105">
        <f t="shared" si="17"/>
        <v>0</v>
      </c>
      <c r="AR75" s="106"/>
      <c r="AS75" s="107"/>
      <c r="AU75" s="76" t="s">
        <v>293</v>
      </c>
      <c r="AV75" s="108">
        <v>24.28863873572174</v>
      </c>
      <c r="AW75" s="108">
        <v>22.391254440453576</v>
      </c>
      <c r="AX75" s="108">
        <v>21.469718884119178</v>
      </c>
      <c r="AY75" s="108">
        <v>21.71801714084738</v>
      </c>
      <c r="AZ75" s="108">
        <v>19.048403822203959</v>
      </c>
      <c r="BA75" s="108">
        <v>16.047358402291678</v>
      </c>
      <c r="BB75" s="108">
        <v>12.697593892663408</v>
      </c>
      <c r="BC75" s="108">
        <v>10.248040935956706</v>
      </c>
      <c r="BD75" s="108">
        <v>8.6846957317579232</v>
      </c>
      <c r="BE75" s="108">
        <v>6.9089943860297165</v>
      </c>
      <c r="BF75" s="108">
        <v>6.0242976621578013</v>
      </c>
      <c r="BG75" s="108">
        <v>5.2470688945114485</v>
      </c>
      <c r="BH75" s="108">
        <v>5.1648785739793235</v>
      </c>
      <c r="BI75" s="108">
        <v>4.0665468766947912</v>
      </c>
      <c r="BJ75" s="108">
        <v>2.8047205822845447</v>
      </c>
      <c r="BK75" s="108">
        <v>2.5893699613014385</v>
      </c>
      <c r="BL75" s="108">
        <v>2.442934099278002</v>
      </c>
      <c r="BM75" s="108">
        <v>2.1101993865152773</v>
      </c>
      <c r="BN75" s="108">
        <v>0.60659213730611827</v>
      </c>
      <c r="BO75" s="108">
        <v>0</v>
      </c>
      <c r="BP75" s="108">
        <v>0</v>
      </c>
      <c r="BQ75" s="108">
        <v>0</v>
      </c>
      <c r="BR75" s="108">
        <v>0</v>
      </c>
      <c r="BS75" s="108">
        <v>0</v>
      </c>
      <c r="BT75" s="108">
        <v>0</v>
      </c>
      <c r="BU75" s="108">
        <v>0</v>
      </c>
      <c r="BV75" s="108">
        <v>0</v>
      </c>
      <c r="BW75" s="108">
        <v>0</v>
      </c>
      <c r="BX75" s="106"/>
      <c r="BY75" s="107"/>
    </row>
    <row r="76" spans="1:77">
      <c r="A76" s="90"/>
      <c r="B76" s="90"/>
      <c r="O76" s="14" t="s">
        <v>294</v>
      </c>
      <c r="P76" s="105">
        <f t="shared" si="16"/>
        <v>0.26184104484259663</v>
      </c>
      <c r="Q76" s="105">
        <f t="shared" si="16"/>
        <v>0</v>
      </c>
      <c r="R76" s="105">
        <f t="shared" si="16"/>
        <v>0</v>
      </c>
      <c r="S76" s="105">
        <f t="shared" si="16"/>
        <v>0</v>
      </c>
      <c r="T76" s="105">
        <f t="shared" si="16"/>
        <v>0</v>
      </c>
      <c r="U76" s="105">
        <f t="shared" si="16"/>
        <v>0</v>
      </c>
      <c r="V76" s="105">
        <f t="shared" si="16"/>
        <v>0</v>
      </c>
      <c r="W76" s="105">
        <f t="shared" si="16"/>
        <v>0</v>
      </c>
      <c r="X76" s="105">
        <f t="shared" si="16"/>
        <v>0</v>
      </c>
      <c r="Y76" s="105">
        <f t="shared" si="16"/>
        <v>0</v>
      </c>
      <c r="Z76" s="105">
        <f t="shared" si="16"/>
        <v>0</v>
      </c>
      <c r="AA76" s="105">
        <f t="shared" si="16"/>
        <v>0</v>
      </c>
      <c r="AB76" s="105">
        <f t="shared" si="16"/>
        <v>0</v>
      </c>
      <c r="AC76" s="105">
        <f t="shared" si="16"/>
        <v>0</v>
      </c>
      <c r="AD76" s="105">
        <f t="shared" si="16"/>
        <v>0</v>
      </c>
      <c r="AE76" s="105">
        <f t="shared" si="17"/>
        <v>0</v>
      </c>
      <c r="AF76" s="105">
        <f t="shared" si="17"/>
        <v>0</v>
      </c>
      <c r="AG76" s="105">
        <f t="shared" si="17"/>
        <v>0</v>
      </c>
      <c r="AH76" s="105">
        <f t="shared" si="17"/>
        <v>0</v>
      </c>
      <c r="AI76" s="105">
        <f t="shared" si="17"/>
        <v>0</v>
      </c>
      <c r="AJ76" s="105">
        <f t="shared" si="17"/>
        <v>0</v>
      </c>
      <c r="AK76" s="105">
        <f t="shared" si="17"/>
        <v>0</v>
      </c>
      <c r="AL76" s="105">
        <f t="shared" si="17"/>
        <v>0</v>
      </c>
      <c r="AM76" s="105">
        <f t="shared" si="17"/>
        <v>0</v>
      </c>
      <c r="AN76" s="105">
        <f t="shared" si="17"/>
        <v>0</v>
      </c>
      <c r="AO76" s="105">
        <f t="shared" si="17"/>
        <v>0</v>
      </c>
      <c r="AP76" s="105">
        <f t="shared" si="17"/>
        <v>0</v>
      </c>
      <c r="AQ76" s="105">
        <f t="shared" si="17"/>
        <v>0</v>
      </c>
      <c r="AR76" s="106"/>
      <c r="AS76" s="107"/>
      <c r="AU76" s="14" t="s">
        <v>294</v>
      </c>
      <c r="AV76" s="108">
        <v>6.5215702326923197E-2</v>
      </c>
      <c r="AW76" s="108">
        <v>0</v>
      </c>
      <c r="AX76" s="108">
        <v>0</v>
      </c>
      <c r="AY76" s="108">
        <v>0</v>
      </c>
      <c r="AZ76" s="108">
        <v>0</v>
      </c>
      <c r="BA76" s="108">
        <v>0</v>
      </c>
      <c r="BB76" s="108">
        <v>0</v>
      </c>
      <c r="BC76" s="108">
        <v>0</v>
      </c>
      <c r="BD76" s="108">
        <v>0</v>
      </c>
      <c r="BE76" s="108">
        <v>0</v>
      </c>
      <c r="BF76" s="108">
        <v>0</v>
      </c>
      <c r="BG76" s="108">
        <v>0</v>
      </c>
      <c r="BH76" s="108">
        <v>0</v>
      </c>
      <c r="BI76" s="108">
        <v>0</v>
      </c>
      <c r="BJ76" s="108">
        <v>0</v>
      </c>
      <c r="BK76" s="108">
        <v>0</v>
      </c>
      <c r="BL76" s="108">
        <v>0</v>
      </c>
      <c r="BM76" s="108">
        <v>0</v>
      </c>
      <c r="BN76" s="108">
        <v>0</v>
      </c>
      <c r="BO76" s="108">
        <v>0</v>
      </c>
      <c r="BP76" s="108">
        <v>0</v>
      </c>
      <c r="BQ76" s="108">
        <v>0</v>
      </c>
      <c r="BR76" s="108">
        <v>0</v>
      </c>
      <c r="BS76" s="108">
        <v>0</v>
      </c>
      <c r="BT76" s="108">
        <v>0</v>
      </c>
      <c r="BU76" s="108">
        <v>0</v>
      </c>
      <c r="BV76" s="108">
        <v>0</v>
      </c>
      <c r="BW76" s="108">
        <v>0</v>
      </c>
      <c r="BX76" s="106"/>
      <c r="BY76" s="107"/>
    </row>
    <row r="77" spans="1:77">
      <c r="A77" s="90"/>
      <c r="B77" s="90"/>
      <c r="O77" s="76" t="s">
        <v>295</v>
      </c>
      <c r="P77" s="105">
        <f t="shared" si="16"/>
        <v>15.06248429428166</v>
      </c>
      <c r="Q77" s="105">
        <f t="shared" si="16"/>
        <v>11.186696630695174</v>
      </c>
      <c r="R77" s="105">
        <f t="shared" si="16"/>
        <v>9.8273208825937672</v>
      </c>
      <c r="S77" s="105">
        <f t="shared" si="16"/>
        <v>7.6886934823229227</v>
      </c>
      <c r="T77" s="105">
        <f t="shared" si="16"/>
        <v>6.0841227851247988</v>
      </c>
      <c r="U77" s="105">
        <f t="shared" si="16"/>
        <v>2.7438421829638124</v>
      </c>
      <c r="V77" s="105">
        <f t="shared" si="16"/>
        <v>0</v>
      </c>
      <c r="W77" s="105">
        <f t="shared" si="16"/>
        <v>0</v>
      </c>
      <c r="X77" s="105">
        <f t="shared" si="16"/>
        <v>0</v>
      </c>
      <c r="Y77" s="105">
        <f t="shared" si="16"/>
        <v>0</v>
      </c>
      <c r="Z77" s="105">
        <f t="shared" si="16"/>
        <v>0</v>
      </c>
      <c r="AA77" s="105">
        <f t="shared" si="16"/>
        <v>0</v>
      </c>
      <c r="AB77" s="105">
        <f t="shared" si="16"/>
        <v>0</v>
      </c>
      <c r="AC77" s="105">
        <f t="shared" si="16"/>
        <v>0</v>
      </c>
      <c r="AD77" s="105">
        <f t="shared" si="16"/>
        <v>0</v>
      </c>
      <c r="AE77" s="105">
        <f t="shared" si="17"/>
        <v>0</v>
      </c>
      <c r="AF77" s="105">
        <f t="shared" si="17"/>
        <v>0</v>
      </c>
      <c r="AG77" s="105">
        <f t="shared" si="17"/>
        <v>0</v>
      </c>
      <c r="AH77" s="105">
        <f t="shared" si="17"/>
        <v>0</v>
      </c>
      <c r="AI77" s="105">
        <f t="shared" si="17"/>
        <v>0</v>
      </c>
      <c r="AJ77" s="105">
        <f t="shared" si="17"/>
        <v>0</v>
      </c>
      <c r="AK77" s="105">
        <f t="shared" si="17"/>
        <v>0</v>
      </c>
      <c r="AL77" s="105">
        <f t="shared" si="17"/>
        <v>0</v>
      </c>
      <c r="AM77" s="105">
        <f t="shared" si="17"/>
        <v>0</v>
      </c>
      <c r="AN77" s="105">
        <f t="shared" si="17"/>
        <v>0</v>
      </c>
      <c r="AO77" s="105">
        <f t="shared" si="17"/>
        <v>0</v>
      </c>
      <c r="AP77" s="105">
        <f t="shared" si="17"/>
        <v>0</v>
      </c>
      <c r="AQ77" s="105">
        <f t="shared" si="17"/>
        <v>0</v>
      </c>
      <c r="AR77" s="106"/>
      <c r="AS77" s="107"/>
      <c r="AU77" s="76" t="s">
        <v>295</v>
      </c>
      <c r="AV77" s="108">
        <v>3.7515527507550832</v>
      </c>
      <c r="AW77" s="108">
        <v>2.786225810882982</v>
      </c>
      <c r="AX77" s="108">
        <v>2.4476515274206143</v>
      </c>
      <c r="AY77" s="108">
        <v>1.9149921500181626</v>
      </c>
      <c r="AZ77" s="108">
        <v>1.5153481407533747</v>
      </c>
      <c r="BA77" s="108">
        <v>0.68339780397604299</v>
      </c>
      <c r="BB77" s="108">
        <v>0</v>
      </c>
      <c r="BC77" s="108">
        <v>0</v>
      </c>
      <c r="BD77" s="108">
        <v>0</v>
      </c>
      <c r="BE77" s="108">
        <v>0</v>
      </c>
      <c r="BF77" s="108">
        <v>0</v>
      </c>
      <c r="BG77" s="108">
        <v>0</v>
      </c>
      <c r="BH77" s="108">
        <v>0</v>
      </c>
      <c r="BI77" s="108">
        <v>0</v>
      </c>
      <c r="BJ77" s="108">
        <v>0</v>
      </c>
      <c r="BK77" s="108">
        <v>0</v>
      </c>
      <c r="BL77" s="108">
        <v>0</v>
      </c>
      <c r="BM77" s="108">
        <v>0</v>
      </c>
      <c r="BN77" s="108">
        <v>0</v>
      </c>
      <c r="BO77" s="108">
        <v>0</v>
      </c>
      <c r="BP77" s="108">
        <v>0</v>
      </c>
      <c r="BQ77" s="108">
        <v>0</v>
      </c>
      <c r="BR77" s="108">
        <v>0</v>
      </c>
      <c r="BS77" s="108">
        <v>0</v>
      </c>
      <c r="BT77" s="108">
        <v>0</v>
      </c>
      <c r="BU77" s="108">
        <v>0</v>
      </c>
      <c r="BV77" s="108">
        <v>0</v>
      </c>
      <c r="BW77" s="108">
        <v>0</v>
      </c>
      <c r="BX77" s="106"/>
      <c r="BY77" s="107"/>
    </row>
    <row r="78" spans="1:77">
      <c r="A78" s="90"/>
      <c r="B78" s="90"/>
      <c r="O78" s="76" t="s">
        <v>96</v>
      </c>
      <c r="P78" s="105">
        <f t="shared" si="16"/>
        <v>159.75184775069994</v>
      </c>
      <c r="Q78" s="105">
        <f t="shared" si="16"/>
        <v>219.10192552527036</v>
      </c>
      <c r="R78" s="105">
        <f t="shared" si="16"/>
        <v>187.42956114240974</v>
      </c>
      <c r="S78" s="105">
        <f t="shared" si="16"/>
        <v>185.41195401327778</v>
      </c>
      <c r="T78" s="105">
        <f t="shared" si="16"/>
        <v>186.27439000347607</v>
      </c>
      <c r="U78" s="105">
        <f t="shared" si="16"/>
        <v>175.77690045847618</v>
      </c>
      <c r="V78" s="105">
        <f t="shared" si="16"/>
        <v>177.24744106776197</v>
      </c>
      <c r="W78" s="105">
        <f t="shared" si="16"/>
        <v>157.32649565274156</v>
      </c>
      <c r="X78" s="105">
        <f t="shared" si="16"/>
        <v>156.62902942952826</v>
      </c>
      <c r="Y78" s="105">
        <f t="shared" si="16"/>
        <v>136.17613086956493</v>
      </c>
      <c r="Z78" s="105">
        <f t="shared" si="16"/>
        <v>114.80515592299552</v>
      </c>
      <c r="AA78" s="105">
        <f t="shared" si="16"/>
        <v>111.01451988727517</v>
      </c>
      <c r="AB78" s="105">
        <f t="shared" si="16"/>
        <v>101.03925033983212</v>
      </c>
      <c r="AC78" s="105">
        <f t="shared" si="16"/>
        <v>86.879432998706875</v>
      </c>
      <c r="AD78" s="105">
        <f t="shared" si="16"/>
        <v>74.949466139842329</v>
      </c>
      <c r="AE78" s="105">
        <f t="shared" si="17"/>
        <v>64.248055647300916</v>
      </c>
      <c r="AF78" s="105">
        <f t="shared" si="17"/>
        <v>58.203572938896095</v>
      </c>
      <c r="AG78" s="105">
        <f t="shared" si="17"/>
        <v>51.597794759560294</v>
      </c>
      <c r="AH78" s="105">
        <f t="shared" si="17"/>
        <v>44.960286005776105</v>
      </c>
      <c r="AI78" s="105">
        <f t="shared" si="17"/>
        <v>41.881046993881327</v>
      </c>
      <c r="AJ78" s="105">
        <f t="shared" si="17"/>
        <v>35.338505662451354</v>
      </c>
      <c r="AK78" s="105">
        <f t="shared" si="17"/>
        <v>34.278519974254799</v>
      </c>
      <c r="AL78" s="105">
        <f t="shared" si="17"/>
        <v>32.438544166458691</v>
      </c>
      <c r="AM78" s="105">
        <f t="shared" si="17"/>
        <v>28.776088123074629</v>
      </c>
      <c r="AN78" s="105">
        <f t="shared" si="17"/>
        <v>26.244316452248231</v>
      </c>
      <c r="AO78" s="105">
        <f t="shared" si="17"/>
        <v>22.582303469024918</v>
      </c>
      <c r="AP78" s="105">
        <f t="shared" si="17"/>
        <v>19.094240086632084</v>
      </c>
      <c r="AQ78" s="105">
        <f t="shared" si="17"/>
        <v>19.383392845015432</v>
      </c>
      <c r="AR78" s="106"/>
      <c r="AS78" s="107"/>
      <c r="AU78" s="76" t="s">
        <v>96</v>
      </c>
      <c r="AV78" s="108">
        <v>39.788754109763374</v>
      </c>
      <c r="AW78" s="108">
        <v>54.570840728585388</v>
      </c>
      <c r="AX78" s="108">
        <v>46.682331542318742</v>
      </c>
      <c r="AY78" s="108">
        <v>46.179814200069188</v>
      </c>
      <c r="AZ78" s="108">
        <v>46.394617684551946</v>
      </c>
      <c r="BA78" s="108">
        <v>43.780049927391332</v>
      </c>
      <c r="BB78" s="108">
        <v>44.146311598446317</v>
      </c>
      <c r="BC78" s="108">
        <v>39.184681358092547</v>
      </c>
      <c r="BD78" s="108">
        <v>39.010966234004549</v>
      </c>
      <c r="BE78" s="108">
        <v>33.916844550327504</v>
      </c>
      <c r="BF78" s="108">
        <v>28.594061251057411</v>
      </c>
      <c r="BG78" s="108">
        <v>27.649942686743501</v>
      </c>
      <c r="BH78" s="108">
        <v>25.16544217679505</v>
      </c>
      <c r="BI78" s="108">
        <v>21.638713075643057</v>
      </c>
      <c r="BJ78" s="108">
        <v>18.667363920259607</v>
      </c>
      <c r="BK78" s="108">
        <v>16.002006387870715</v>
      </c>
      <c r="BL78" s="108">
        <v>14.496531242564407</v>
      </c>
      <c r="BM78" s="108">
        <v>12.851256478097207</v>
      </c>
      <c r="BN78" s="108">
        <v>11.198078706295417</v>
      </c>
      <c r="BO78" s="108">
        <v>10.431144954889497</v>
      </c>
      <c r="BP78" s="108">
        <v>8.8016203393403121</v>
      </c>
      <c r="BQ78" s="108">
        <v>8.537613941283885</v>
      </c>
      <c r="BR78" s="108">
        <v>8.0793385221565863</v>
      </c>
      <c r="BS78" s="108">
        <v>7.1671452361331589</v>
      </c>
      <c r="BT78" s="108">
        <v>6.5365669868613274</v>
      </c>
      <c r="BU78" s="108">
        <v>5.6244840520610007</v>
      </c>
      <c r="BV78" s="108">
        <v>4.7557260489743669</v>
      </c>
      <c r="BW78" s="108">
        <v>4.8277441706140554</v>
      </c>
      <c r="BX78" s="106"/>
      <c r="BY78" s="107"/>
    </row>
    <row r="79" spans="1:77">
      <c r="A79" s="90"/>
      <c r="B79" s="90"/>
      <c r="O79" s="76" t="s">
        <v>99</v>
      </c>
      <c r="P79" s="105">
        <f t="shared" si="16"/>
        <v>222.19909063836056</v>
      </c>
      <c r="Q79" s="105">
        <f t="shared" si="16"/>
        <v>254.19364959056847</v>
      </c>
      <c r="R79" s="105">
        <f t="shared" si="16"/>
        <v>245.765932007526</v>
      </c>
      <c r="S79" s="105">
        <f t="shared" si="16"/>
        <v>233.20737691179804</v>
      </c>
      <c r="T79" s="105">
        <f t="shared" si="16"/>
        <v>225.99118368015922</v>
      </c>
      <c r="U79" s="105">
        <f t="shared" si="16"/>
        <v>213.27371800647049</v>
      </c>
      <c r="V79" s="105">
        <f t="shared" si="16"/>
        <v>208.51511659589275</v>
      </c>
      <c r="W79" s="105">
        <f t="shared" si="16"/>
        <v>192.48374107425971</v>
      </c>
      <c r="X79" s="105">
        <f t="shared" si="16"/>
        <v>182.05187368953773</v>
      </c>
      <c r="Y79" s="105">
        <f t="shared" si="16"/>
        <v>165.79813517283515</v>
      </c>
      <c r="Z79" s="105">
        <f t="shared" si="16"/>
        <v>147.26237981434926</v>
      </c>
      <c r="AA79" s="105">
        <f t="shared" si="16"/>
        <v>137.17552688072831</v>
      </c>
      <c r="AB79" s="105">
        <f t="shared" si="16"/>
        <v>117.06539253868496</v>
      </c>
      <c r="AC79" s="105">
        <f t="shared" si="16"/>
        <v>105.84442567328425</v>
      </c>
      <c r="AD79" s="105">
        <f t="shared" si="16"/>
        <v>94.922869788827668</v>
      </c>
      <c r="AE79" s="105">
        <f t="shared" si="17"/>
        <v>82.337554792674794</v>
      </c>
      <c r="AF79" s="105">
        <f t="shared" si="17"/>
        <v>72.271948805833674</v>
      </c>
      <c r="AG79" s="105">
        <f t="shared" si="17"/>
        <v>63.93136377166735</v>
      </c>
      <c r="AH79" s="105">
        <f t="shared" si="17"/>
        <v>59.45302440311729</v>
      </c>
      <c r="AI79" s="105">
        <f t="shared" si="17"/>
        <v>55.529162702422624</v>
      </c>
      <c r="AJ79" s="105">
        <f t="shared" si="17"/>
        <v>51.385647224390212</v>
      </c>
      <c r="AK79" s="105">
        <f t="shared" si="17"/>
        <v>48.369722517108457</v>
      </c>
      <c r="AL79" s="105">
        <f t="shared" si="17"/>
        <v>44.601014751369959</v>
      </c>
      <c r="AM79" s="105">
        <f t="shared" si="17"/>
        <v>36.607774435173312</v>
      </c>
      <c r="AN79" s="105">
        <f t="shared" si="17"/>
        <v>33.796463869147168</v>
      </c>
      <c r="AO79" s="105">
        <f t="shared" si="17"/>
        <v>32.034823833657633</v>
      </c>
      <c r="AP79" s="105">
        <f t="shared" si="17"/>
        <v>37.720981642272982</v>
      </c>
      <c r="AQ79" s="105">
        <f t="shared" si="17"/>
        <v>34.426778599272168</v>
      </c>
      <c r="AR79" s="106"/>
      <c r="AS79" s="107"/>
      <c r="AU79" s="76" t="s">
        <v>99</v>
      </c>
      <c r="AV79" s="108">
        <v>55.342239262356301</v>
      </c>
      <c r="AW79" s="108">
        <v>63.310996162034485</v>
      </c>
      <c r="AX79" s="108">
        <v>61.211938233505855</v>
      </c>
      <c r="AY79" s="108">
        <v>58.084029118754181</v>
      </c>
      <c r="AZ79" s="108">
        <v>56.286720717349745</v>
      </c>
      <c r="BA79" s="108">
        <v>53.119232380191903</v>
      </c>
      <c r="BB79" s="108">
        <v>51.934026549412891</v>
      </c>
      <c r="BC79" s="108">
        <v>47.941155933813121</v>
      </c>
      <c r="BD79" s="108">
        <v>45.342932425787723</v>
      </c>
      <c r="BE79" s="108">
        <v>41.294678747904143</v>
      </c>
      <c r="BF79" s="108">
        <v>36.678052257621232</v>
      </c>
      <c r="BG79" s="108">
        <v>34.165760119733079</v>
      </c>
      <c r="BH79" s="108">
        <v>29.157009349610199</v>
      </c>
      <c r="BI79" s="108">
        <v>26.36224798836469</v>
      </c>
      <c r="BJ79" s="108">
        <v>23.642059723244749</v>
      </c>
      <c r="BK79" s="108">
        <v>20.507485627067197</v>
      </c>
      <c r="BL79" s="108">
        <v>18.000485381278622</v>
      </c>
      <c r="BM79" s="108">
        <v>15.923129208385394</v>
      </c>
      <c r="BN79" s="108">
        <v>14.807727124064082</v>
      </c>
      <c r="BO79" s="108">
        <v>13.830426575945859</v>
      </c>
      <c r="BP79" s="108">
        <v>12.798417739574152</v>
      </c>
      <c r="BQ79" s="108">
        <v>12.047253428918669</v>
      </c>
      <c r="BR79" s="108">
        <v>11.108596451150675</v>
      </c>
      <c r="BS79" s="108">
        <v>9.1177520386483977</v>
      </c>
      <c r="BT79" s="108">
        <v>8.4175501542085094</v>
      </c>
      <c r="BU79" s="108">
        <v>7.9787855127416272</v>
      </c>
      <c r="BV79" s="108">
        <v>9.3950141076645028</v>
      </c>
      <c r="BW79" s="108">
        <v>8.5745401243517225</v>
      </c>
      <c r="BX79" s="106"/>
      <c r="BY79" s="107"/>
    </row>
    <row r="80" spans="1:77">
      <c r="A80" s="90"/>
      <c r="B80" s="90"/>
      <c r="O80" s="76" t="s">
        <v>296</v>
      </c>
      <c r="P80" s="105">
        <f t="shared" si="16"/>
        <v>95.126884870361081</v>
      </c>
      <c r="Q80" s="105">
        <f t="shared" si="16"/>
        <v>88.269290769627062</v>
      </c>
      <c r="R80" s="105">
        <f t="shared" si="16"/>
        <v>77.462841552758675</v>
      </c>
      <c r="S80" s="105">
        <f t="shared" si="16"/>
        <v>63.980415221514072</v>
      </c>
      <c r="T80" s="105">
        <f t="shared" si="16"/>
        <v>57.180294319342877</v>
      </c>
      <c r="U80" s="105">
        <f t="shared" si="16"/>
        <v>53.489911453342742</v>
      </c>
      <c r="V80" s="105">
        <f t="shared" si="16"/>
        <v>53.85423671008482</v>
      </c>
      <c r="W80" s="105">
        <f t="shared" si="16"/>
        <v>53.403448370333678</v>
      </c>
      <c r="X80" s="105">
        <f t="shared" si="16"/>
        <v>49.084710574812092</v>
      </c>
      <c r="Y80" s="105">
        <f t="shared" si="16"/>
        <v>41.208878433511281</v>
      </c>
      <c r="Z80" s="105">
        <f t="shared" si="16"/>
        <v>36.342428287756398</v>
      </c>
      <c r="AA80" s="105">
        <f t="shared" si="16"/>
        <v>33.419207154850767</v>
      </c>
      <c r="AB80" s="105">
        <f t="shared" si="16"/>
        <v>34.316236472470308</v>
      </c>
      <c r="AC80" s="105">
        <f t="shared" si="16"/>
        <v>31.33362738718829</v>
      </c>
      <c r="AD80" s="105">
        <f t="shared" si="16"/>
        <v>29.34210151038803</v>
      </c>
      <c r="AE80" s="105">
        <f t="shared" si="17"/>
        <v>26.724563756577716</v>
      </c>
      <c r="AF80" s="105">
        <f t="shared" si="17"/>
        <v>25.392512596326995</v>
      </c>
      <c r="AG80" s="105">
        <f t="shared" si="17"/>
        <v>24.081734395793692</v>
      </c>
      <c r="AH80" s="105">
        <f t="shared" si="17"/>
        <v>23.505799554739927</v>
      </c>
      <c r="AI80" s="105">
        <f t="shared" si="17"/>
        <v>22.202163735247417</v>
      </c>
      <c r="AJ80" s="105">
        <f t="shared" si="17"/>
        <v>17.492153114690478</v>
      </c>
      <c r="AK80" s="105">
        <f t="shared" si="17"/>
        <v>14.300253250542726</v>
      </c>
      <c r="AL80" s="105">
        <f t="shared" si="17"/>
        <v>13.633252409893238</v>
      </c>
      <c r="AM80" s="105">
        <f t="shared" si="17"/>
        <v>14.821373624719349</v>
      </c>
      <c r="AN80" s="105">
        <f t="shared" si="17"/>
        <v>13.900066096925427</v>
      </c>
      <c r="AO80" s="105">
        <f t="shared" si="17"/>
        <v>11.395302318669779</v>
      </c>
      <c r="AP80" s="105">
        <f t="shared" si="17"/>
        <v>0</v>
      </c>
      <c r="AQ80" s="105">
        <f t="shared" si="17"/>
        <v>0</v>
      </c>
      <c r="AR80" s="106"/>
      <c r="AS80" s="107"/>
      <c r="AU80" s="76" t="s">
        <v>296</v>
      </c>
      <c r="AV80" s="108">
        <v>23.692872944050084</v>
      </c>
      <c r="AW80" s="108">
        <v>21.984879394676728</v>
      </c>
      <c r="AX80" s="108">
        <v>19.293360287112996</v>
      </c>
      <c r="AY80" s="108">
        <v>15.935346256915086</v>
      </c>
      <c r="AZ80" s="108">
        <v>14.241667327358128</v>
      </c>
      <c r="BA80" s="108">
        <v>13.322518419263448</v>
      </c>
      <c r="BB80" s="108">
        <v>13.413259454566578</v>
      </c>
      <c r="BC80" s="108">
        <v>13.300983404815364</v>
      </c>
      <c r="BD80" s="108">
        <v>12.225332646279474</v>
      </c>
      <c r="BE80" s="108">
        <v>10.263730618558226</v>
      </c>
      <c r="BF80" s="108">
        <v>9.0516633344349682</v>
      </c>
      <c r="BG80" s="108">
        <v>8.3235883324659437</v>
      </c>
      <c r="BH80" s="108">
        <v>8.5470078387223687</v>
      </c>
      <c r="BI80" s="108">
        <v>7.8041413168588516</v>
      </c>
      <c r="BJ80" s="108">
        <v>7.3081199278675051</v>
      </c>
      <c r="BK80" s="108">
        <v>6.6561802631575873</v>
      </c>
      <c r="BL80" s="108">
        <v>6.3244116055608952</v>
      </c>
      <c r="BM80" s="108">
        <v>5.9979413190021651</v>
      </c>
      <c r="BN80" s="108">
        <v>5.8544955304458091</v>
      </c>
      <c r="BO80" s="108">
        <v>5.5298041681811752</v>
      </c>
      <c r="BP80" s="108">
        <v>4.3567006512305051</v>
      </c>
      <c r="BQ80" s="108">
        <v>3.5617069117167435</v>
      </c>
      <c r="BR80" s="108">
        <v>3.3955796786782657</v>
      </c>
      <c r="BS80" s="108">
        <v>3.6915002801293526</v>
      </c>
      <c r="BT80" s="108">
        <v>3.4620338971171676</v>
      </c>
      <c r="BU80" s="108">
        <v>2.838182395683631</v>
      </c>
      <c r="BV80" s="108">
        <v>0</v>
      </c>
      <c r="BW80" s="108">
        <v>0</v>
      </c>
      <c r="BX80" s="106"/>
      <c r="BY80" s="107"/>
    </row>
    <row r="81" spans="1:77">
      <c r="A81" s="90"/>
      <c r="B81" s="90"/>
      <c r="O81" s="76" t="s">
        <v>297</v>
      </c>
      <c r="P81" s="105">
        <f t="shared" si="16"/>
        <v>3.4823228940583015</v>
      </c>
      <c r="Q81" s="105">
        <f t="shared" si="16"/>
        <v>9.0587690241894752</v>
      </c>
      <c r="R81" s="105">
        <f t="shared" si="16"/>
        <v>9.5790100832313758</v>
      </c>
      <c r="S81" s="105">
        <f t="shared" si="16"/>
        <v>11.884307017645535</v>
      </c>
      <c r="T81" s="105">
        <f t="shared" si="16"/>
        <v>13.808159344547779</v>
      </c>
      <c r="U81" s="105">
        <f t="shared" si="16"/>
        <v>14.937467171788706</v>
      </c>
      <c r="V81" s="105">
        <f t="shared" si="16"/>
        <v>16.864369981333716</v>
      </c>
      <c r="W81" s="105">
        <f t="shared" si="16"/>
        <v>16.856753717616396</v>
      </c>
      <c r="X81" s="105">
        <f t="shared" si="16"/>
        <v>17.431215297681756</v>
      </c>
      <c r="Y81" s="105">
        <f t="shared" si="16"/>
        <v>16.541811291494721</v>
      </c>
      <c r="Z81" s="105">
        <f t="shared" si="16"/>
        <v>15.310351709189193</v>
      </c>
      <c r="AA81" s="105">
        <f t="shared" si="16"/>
        <v>15.613301815989363</v>
      </c>
      <c r="AB81" s="105">
        <f t="shared" si="16"/>
        <v>13.891743028300322</v>
      </c>
      <c r="AC81" s="105">
        <f t="shared" si="16"/>
        <v>11.169747913042947</v>
      </c>
      <c r="AD81" s="105">
        <f t="shared" si="16"/>
        <v>9.6511215869621392</v>
      </c>
      <c r="AE81" s="105">
        <f t="shared" si="17"/>
        <v>8.3460829633490761</v>
      </c>
      <c r="AF81" s="105">
        <f t="shared" si="17"/>
        <v>8.3448123646028272</v>
      </c>
      <c r="AG81" s="105">
        <f t="shared" si="17"/>
        <v>8.2985146893696911</v>
      </c>
      <c r="AH81" s="105">
        <f t="shared" si="17"/>
        <v>7.6853829741810484</v>
      </c>
      <c r="AI81" s="105">
        <f t="shared" si="17"/>
        <v>7.5233220593105967</v>
      </c>
      <c r="AJ81" s="105">
        <f t="shared" si="17"/>
        <v>5.7209926649844931</v>
      </c>
      <c r="AK81" s="105">
        <f t="shared" si="17"/>
        <v>5.3668679828070163</v>
      </c>
      <c r="AL81" s="105">
        <f t="shared" si="17"/>
        <v>5.1210735510749545</v>
      </c>
      <c r="AM81" s="105">
        <f t="shared" si="17"/>
        <v>4.2641574865801788</v>
      </c>
      <c r="AN81" s="105">
        <f t="shared" si="17"/>
        <v>3.9446534287654771</v>
      </c>
      <c r="AO81" s="105">
        <f t="shared" si="17"/>
        <v>3.4279307502661069</v>
      </c>
      <c r="AP81" s="105">
        <f t="shared" si="17"/>
        <v>2.323620602817996</v>
      </c>
      <c r="AQ81" s="105">
        <f t="shared" si="17"/>
        <v>1.9060298313392197</v>
      </c>
      <c r="AR81" s="106"/>
      <c r="AS81" s="107"/>
      <c r="AU81" s="76" t="s">
        <v>297</v>
      </c>
      <c r="AV81" s="108">
        <v>0.86732824260480745</v>
      </c>
      <c r="AW81" s="108">
        <v>2.2562313883410896</v>
      </c>
      <c r="AX81" s="108">
        <v>2.3858057492481635</v>
      </c>
      <c r="AY81" s="108">
        <v>2.9599768412566707</v>
      </c>
      <c r="AZ81" s="108">
        <v>3.4391430497005673</v>
      </c>
      <c r="BA81" s="108">
        <v>3.7204152358128781</v>
      </c>
      <c r="BB81" s="108">
        <v>4.2003412157742757</v>
      </c>
      <c r="BC81" s="108">
        <v>4.1984442634162882</v>
      </c>
      <c r="BD81" s="108">
        <v>4.3415231127476357</v>
      </c>
      <c r="BE81" s="108">
        <v>4.1200028123274528</v>
      </c>
      <c r="BF81" s="108">
        <v>3.8132880969337966</v>
      </c>
      <c r="BG81" s="108">
        <v>3.8887426689886331</v>
      </c>
      <c r="BH81" s="108">
        <v>3.4599609036862566</v>
      </c>
      <c r="BI81" s="108">
        <v>2.7820044615299993</v>
      </c>
      <c r="BJ81" s="108">
        <v>2.4037662732159748</v>
      </c>
      <c r="BK81" s="108">
        <v>2.0787255201367563</v>
      </c>
      <c r="BL81" s="108">
        <v>2.0784090571862581</v>
      </c>
      <c r="BM81" s="108">
        <v>2.0668778802913303</v>
      </c>
      <c r="BN81" s="108">
        <v>1.914167614989053</v>
      </c>
      <c r="BO81" s="108">
        <v>1.8738037507622907</v>
      </c>
      <c r="BP81" s="108">
        <v>1.4249047733460753</v>
      </c>
      <c r="BQ81" s="108">
        <v>1.3367043543728558</v>
      </c>
      <c r="BR81" s="108">
        <v>1.2754853178268879</v>
      </c>
      <c r="BS81" s="108">
        <v>1.0620566591731453</v>
      </c>
      <c r="BT81" s="108">
        <v>0.98247906071369284</v>
      </c>
      <c r="BU81" s="108">
        <v>0.85378100878358809</v>
      </c>
      <c r="BV81" s="108">
        <v>0.57873489484881602</v>
      </c>
      <c r="BW81" s="108">
        <v>0.47472723071960643</v>
      </c>
      <c r="BX81" s="106"/>
      <c r="BY81" s="107"/>
    </row>
    <row r="82" spans="1:77">
      <c r="A82" s="90"/>
      <c r="B82" s="90"/>
      <c r="O82" s="76" t="s">
        <v>298</v>
      </c>
      <c r="P82" s="105">
        <f t="shared" si="16"/>
        <v>0</v>
      </c>
      <c r="Q82" s="105">
        <f t="shared" si="16"/>
        <v>0</v>
      </c>
      <c r="R82" s="105">
        <f t="shared" si="16"/>
        <v>0</v>
      </c>
      <c r="S82" s="105">
        <f t="shared" si="16"/>
        <v>0</v>
      </c>
      <c r="T82" s="105">
        <f t="shared" si="16"/>
        <v>0</v>
      </c>
      <c r="U82" s="105">
        <f t="shared" si="16"/>
        <v>0</v>
      </c>
      <c r="V82" s="105">
        <f t="shared" si="16"/>
        <v>0</v>
      </c>
      <c r="W82" s="105">
        <f t="shared" si="16"/>
        <v>0</v>
      </c>
      <c r="X82" s="105">
        <f t="shared" si="16"/>
        <v>0</v>
      </c>
      <c r="Y82" s="105">
        <f t="shared" si="16"/>
        <v>0</v>
      </c>
      <c r="Z82" s="105">
        <f t="shared" si="16"/>
        <v>0</v>
      </c>
      <c r="AA82" s="105">
        <f t="shared" si="16"/>
        <v>0</v>
      </c>
      <c r="AB82" s="105">
        <f t="shared" si="16"/>
        <v>0</v>
      </c>
      <c r="AC82" s="105">
        <f t="shared" si="16"/>
        <v>0</v>
      </c>
      <c r="AD82" s="105">
        <f t="shared" si="16"/>
        <v>0</v>
      </c>
      <c r="AE82" s="105">
        <f t="shared" si="17"/>
        <v>0</v>
      </c>
      <c r="AF82" s="105">
        <f t="shared" si="17"/>
        <v>0</v>
      </c>
      <c r="AG82" s="105">
        <f t="shared" si="17"/>
        <v>0</v>
      </c>
      <c r="AH82" s="105">
        <f t="shared" si="17"/>
        <v>0</v>
      </c>
      <c r="AI82" s="105">
        <f t="shared" si="17"/>
        <v>0</v>
      </c>
      <c r="AJ82" s="105">
        <f t="shared" si="17"/>
        <v>0</v>
      </c>
      <c r="AK82" s="105">
        <f t="shared" si="17"/>
        <v>0</v>
      </c>
      <c r="AL82" s="105">
        <f t="shared" si="17"/>
        <v>0</v>
      </c>
      <c r="AM82" s="105">
        <f t="shared" si="17"/>
        <v>0</v>
      </c>
      <c r="AN82" s="105">
        <f t="shared" si="17"/>
        <v>0</v>
      </c>
      <c r="AO82" s="105">
        <f t="shared" si="17"/>
        <v>0</v>
      </c>
      <c r="AP82" s="105">
        <f t="shared" si="17"/>
        <v>0</v>
      </c>
      <c r="AQ82" s="105">
        <f t="shared" si="17"/>
        <v>0</v>
      </c>
      <c r="AR82" s="106"/>
      <c r="AS82" s="107"/>
      <c r="AU82" s="76" t="s">
        <v>298</v>
      </c>
      <c r="AV82" s="108">
        <v>0</v>
      </c>
      <c r="AW82" s="108">
        <v>0</v>
      </c>
      <c r="AX82" s="108">
        <v>0</v>
      </c>
      <c r="AY82" s="108">
        <v>0</v>
      </c>
      <c r="AZ82" s="108">
        <v>0</v>
      </c>
      <c r="BA82" s="108">
        <v>0</v>
      </c>
      <c r="BB82" s="108">
        <v>0</v>
      </c>
      <c r="BC82" s="108">
        <v>0</v>
      </c>
      <c r="BD82" s="108">
        <v>0</v>
      </c>
      <c r="BE82" s="108">
        <v>0</v>
      </c>
      <c r="BF82" s="108">
        <v>0</v>
      </c>
      <c r="BG82" s="108">
        <v>0</v>
      </c>
      <c r="BH82" s="108">
        <v>0</v>
      </c>
      <c r="BI82" s="108">
        <v>0</v>
      </c>
      <c r="BJ82" s="108">
        <v>0</v>
      </c>
      <c r="BK82" s="108">
        <v>0</v>
      </c>
      <c r="BL82" s="108">
        <v>0</v>
      </c>
      <c r="BM82" s="108">
        <v>0</v>
      </c>
      <c r="BN82" s="108">
        <v>0</v>
      </c>
      <c r="BO82" s="108">
        <v>0</v>
      </c>
      <c r="BP82" s="108">
        <v>0</v>
      </c>
      <c r="BQ82" s="108">
        <v>0</v>
      </c>
      <c r="BR82" s="108">
        <v>0</v>
      </c>
      <c r="BS82" s="108">
        <v>0</v>
      </c>
      <c r="BT82" s="108">
        <v>0</v>
      </c>
      <c r="BU82" s="108">
        <v>0</v>
      </c>
      <c r="BV82" s="108">
        <v>0</v>
      </c>
      <c r="BW82" s="108">
        <v>0</v>
      </c>
      <c r="BX82" s="106"/>
      <c r="BY82" s="107"/>
    </row>
    <row r="83" spans="1:77">
      <c r="A83" s="90"/>
      <c r="B83" s="90"/>
      <c r="O83" s="76" t="s">
        <v>299</v>
      </c>
      <c r="P83" s="105">
        <f t="shared" si="16"/>
        <v>41.953797272933407</v>
      </c>
      <c r="Q83" s="105">
        <f t="shared" si="16"/>
        <v>22.83337940563781</v>
      </c>
      <c r="R83" s="105">
        <f t="shared" si="16"/>
        <v>33.565424905935629</v>
      </c>
      <c r="S83" s="105">
        <f t="shared" si="16"/>
        <v>41.7558397869822</v>
      </c>
      <c r="T83" s="105">
        <f t="shared" si="16"/>
        <v>51.096279567150731</v>
      </c>
      <c r="U83" s="105">
        <f t="shared" si="16"/>
        <v>59.224496716567629</v>
      </c>
      <c r="V83" s="105">
        <f t="shared" si="16"/>
        <v>63.958328053609769</v>
      </c>
      <c r="W83" s="105">
        <f t="shared" si="16"/>
        <v>63.272933510088919</v>
      </c>
      <c r="X83" s="105">
        <f t="shared" si="16"/>
        <v>60.985338127667966</v>
      </c>
      <c r="Y83" s="105">
        <f t="shared" si="16"/>
        <v>70.763445215919845</v>
      </c>
      <c r="Z83" s="105">
        <f t="shared" si="16"/>
        <v>69.936169854605936</v>
      </c>
      <c r="AA83" s="105">
        <f t="shared" si="16"/>
        <v>66.883253854922032</v>
      </c>
      <c r="AB83" s="105">
        <f t="shared" si="16"/>
        <v>75.124812309324639</v>
      </c>
      <c r="AC83" s="105">
        <f t="shared" si="16"/>
        <v>85.176439848698749</v>
      </c>
      <c r="AD83" s="105">
        <f t="shared" si="16"/>
        <v>92.336207995079022</v>
      </c>
      <c r="AE83" s="105">
        <f t="shared" si="17"/>
        <v>91.200313406550251</v>
      </c>
      <c r="AF83" s="105">
        <f t="shared" si="17"/>
        <v>87.407572856828693</v>
      </c>
      <c r="AG83" s="105">
        <f t="shared" si="17"/>
        <v>85.658197830847229</v>
      </c>
      <c r="AH83" s="105">
        <f t="shared" si="17"/>
        <v>86.559093706779151</v>
      </c>
      <c r="AI83" s="105">
        <f t="shared" si="17"/>
        <v>87.885801414850221</v>
      </c>
      <c r="AJ83" s="105">
        <f t="shared" si="17"/>
        <v>86.878902576365945</v>
      </c>
      <c r="AK83" s="105">
        <f t="shared" si="17"/>
        <v>85.241409846590429</v>
      </c>
      <c r="AL83" s="105">
        <f t="shared" si="17"/>
        <v>83.912271346363354</v>
      </c>
      <c r="AM83" s="105">
        <f t="shared" si="17"/>
        <v>82.93248308496058</v>
      </c>
      <c r="AN83" s="105">
        <f t="shared" si="17"/>
        <v>80.776472902585155</v>
      </c>
      <c r="AO83" s="105">
        <f t="shared" si="17"/>
        <v>78.872585900516611</v>
      </c>
      <c r="AP83" s="105">
        <f t="shared" si="17"/>
        <v>73.325831218077738</v>
      </c>
      <c r="AQ83" s="105">
        <f t="shared" si="17"/>
        <v>73.22524930571673</v>
      </c>
      <c r="AR83" s="106"/>
      <c r="AS83" s="107"/>
      <c r="AU83" s="76" t="s">
        <v>299</v>
      </c>
      <c r="AV83" s="108">
        <v>10.449264576073078</v>
      </c>
      <c r="AW83" s="108">
        <v>5.6870185319147719</v>
      </c>
      <c r="AX83" s="108">
        <v>8.3600062032218254</v>
      </c>
      <c r="AY83" s="108">
        <v>10.39996009638411</v>
      </c>
      <c r="AZ83" s="108">
        <v>12.726346093935426</v>
      </c>
      <c r="BA83" s="108">
        <v>14.750808646716719</v>
      </c>
      <c r="BB83" s="108">
        <v>15.929845094298821</v>
      </c>
      <c r="BC83" s="108">
        <v>15.759136615215175</v>
      </c>
      <c r="BD83" s="108">
        <v>15.189374377999494</v>
      </c>
      <c r="BE83" s="108">
        <v>17.624768422395977</v>
      </c>
      <c r="BF83" s="108">
        <v>17.418722255194503</v>
      </c>
      <c r="BG83" s="108">
        <v>16.65834467121346</v>
      </c>
      <c r="BH83" s="108">
        <v>18.711036689744617</v>
      </c>
      <c r="BI83" s="108">
        <v>21.214555379501554</v>
      </c>
      <c r="BJ83" s="108">
        <v>22.997810210480456</v>
      </c>
      <c r="BK83" s="108">
        <v>22.714897486064821</v>
      </c>
      <c r="BL83" s="108">
        <v>21.770254758861441</v>
      </c>
      <c r="BM83" s="108">
        <v>21.334544914283242</v>
      </c>
      <c r="BN83" s="108">
        <v>21.558927448761928</v>
      </c>
      <c r="BO83" s="108">
        <v>21.889365234084739</v>
      </c>
      <c r="BP83" s="108">
        <v>21.638580965470972</v>
      </c>
      <c r="BQ83" s="108">
        <v>21.230737197158263</v>
      </c>
      <c r="BR83" s="108">
        <v>20.899693984150275</v>
      </c>
      <c r="BS83" s="108">
        <v>20.655662038595413</v>
      </c>
      <c r="BT83" s="108">
        <v>20.118673201142006</v>
      </c>
      <c r="BU83" s="108">
        <v>19.644479676342868</v>
      </c>
      <c r="BV83" s="108">
        <v>18.262971660791468</v>
      </c>
      <c r="BW83" s="108">
        <v>18.237920125956844</v>
      </c>
      <c r="BX83" s="106"/>
      <c r="BY83" s="107"/>
    </row>
    <row r="84" spans="1:77">
      <c r="A84" s="90"/>
      <c r="B84" s="90"/>
      <c r="O84" s="76" t="s">
        <v>66</v>
      </c>
      <c r="P84" s="105">
        <f t="shared" si="16"/>
        <v>99.413693830539756</v>
      </c>
      <c r="Q84" s="105">
        <f t="shared" si="16"/>
        <v>54.10596267559059</v>
      </c>
      <c r="R84" s="105">
        <f t="shared" si="16"/>
        <v>79.536611505806263</v>
      </c>
      <c r="S84" s="105">
        <f t="shared" si="16"/>
        <v>98.944613885957182</v>
      </c>
      <c r="T84" s="105">
        <f t="shared" si="16"/>
        <v>121.07771460404966</v>
      </c>
      <c r="U84" s="105">
        <f t="shared" si="16"/>
        <v>140.3383332751894</v>
      </c>
      <c r="V84" s="105">
        <f t="shared" si="16"/>
        <v>151.55561728227346</v>
      </c>
      <c r="W84" s="105">
        <f t="shared" si="16"/>
        <v>149.9315067670934</v>
      </c>
      <c r="X84" s="105">
        <f t="shared" si="16"/>
        <v>144.51082206776408</v>
      </c>
      <c r="Y84" s="105">
        <f t="shared" si="16"/>
        <v>167.68101898676485</v>
      </c>
      <c r="Z84" s="105">
        <f t="shared" si="16"/>
        <v>165.72070776754009</v>
      </c>
      <c r="AA84" s="105">
        <f t="shared" si="16"/>
        <v>158.48651977477084</v>
      </c>
      <c r="AB84" s="105">
        <f t="shared" si="16"/>
        <v>178.01571193686067</v>
      </c>
      <c r="AC84" s="105">
        <f t="shared" si="16"/>
        <v>201.8340427591493</v>
      </c>
      <c r="AD84" s="105">
        <f t="shared" si="16"/>
        <v>218.79982523102836</v>
      </c>
      <c r="AE84" s="105">
        <f t="shared" si="17"/>
        <v>216.10821006892198</v>
      </c>
      <c r="AF84" s="105">
        <f t="shared" si="17"/>
        <v>207.12093424891057</v>
      </c>
      <c r="AG84" s="105">
        <f t="shared" si="17"/>
        <v>202.97561619590292</v>
      </c>
      <c r="AH84" s="105">
        <f t="shared" si="17"/>
        <v>205.11037854412245</v>
      </c>
      <c r="AI84" s="105">
        <f t="shared" si="17"/>
        <v>208.25414436428781</v>
      </c>
      <c r="AJ84" s="105">
        <f t="shared" si="17"/>
        <v>205.86819745711762</v>
      </c>
      <c r="AK84" s="105">
        <f t="shared" si="17"/>
        <v>201.98799562869658</v>
      </c>
      <c r="AL84" s="105">
        <f t="shared" si="17"/>
        <v>198.83846980483986</v>
      </c>
      <c r="AM84" s="105">
        <f t="shared" si="17"/>
        <v>196.516764105492</v>
      </c>
      <c r="AN84" s="105">
        <f t="shared" si="17"/>
        <v>191.40788362032851</v>
      </c>
      <c r="AO84" s="105">
        <f t="shared" si="17"/>
        <v>186.89643407786488</v>
      </c>
      <c r="AP84" s="105">
        <f t="shared" si="17"/>
        <v>173.7528473801992</v>
      </c>
      <c r="AQ84" s="105">
        <f t="shared" si="17"/>
        <v>173.51450853865646</v>
      </c>
      <c r="AR84" s="106"/>
      <c r="AS84" s="107"/>
      <c r="AU84" s="76" t="s">
        <v>66</v>
      </c>
      <c r="AV84" s="108">
        <v>24.760571315202931</v>
      </c>
      <c r="AW84" s="108">
        <v>13.475955834518203</v>
      </c>
      <c r="AX84" s="108">
        <v>19.809865879403802</v>
      </c>
      <c r="AY84" s="108">
        <v>24.643739448557202</v>
      </c>
      <c r="AZ84" s="108">
        <v>30.156342367135657</v>
      </c>
      <c r="BA84" s="108">
        <v>34.953507665053401</v>
      </c>
      <c r="BB84" s="108">
        <v>37.747351751500233</v>
      </c>
      <c r="BC84" s="108">
        <v>37.342841037881293</v>
      </c>
      <c r="BD84" s="108">
        <v>35.992732769057056</v>
      </c>
      <c r="BE84" s="108">
        <v>41.763641092593986</v>
      </c>
      <c r="BF84" s="108">
        <v>41.275394213584086</v>
      </c>
      <c r="BG84" s="108">
        <v>39.473603928959115</v>
      </c>
      <c r="BH84" s="108">
        <v>44.337661752642752</v>
      </c>
      <c r="BI84" s="108">
        <v>50.269998196550269</v>
      </c>
      <c r="BJ84" s="108">
        <v>54.495597815947292</v>
      </c>
      <c r="BK84" s="108">
        <v>53.825207987278198</v>
      </c>
      <c r="BL84" s="108">
        <v>51.586783125506997</v>
      </c>
      <c r="BM84" s="108">
        <v>50.554325328992007</v>
      </c>
      <c r="BN84" s="108">
        <v>51.086022053330616</v>
      </c>
      <c r="BO84" s="108">
        <v>51.86902723892598</v>
      </c>
      <c r="BP84" s="108">
        <v>51.27476898060214</v>
      </c>
      <c r="BQ84" s="108">
        <v>50.308342622340376</v>
      </c>
      <c r="BR84" s="108">
        <v>49.523902815651269</v>
      </c>
      <c r="BS84" s="108">
        <v>48.945644858154921</v>
      </c>
      <c r="BT84" s="108">
        <v>47.673196418512703</v>
      </c>
      <c r="BU84" s="108">
        <v>46.549547715532974</v>
      </c>
      <c r="BV84" s="108">
        <v>43.275927118355966</v>
      </c>
      <c r="BW84" s="108">
        <v>43.216565015854663</v>
      </c>
      <c r="BX84" s="106"/>
      <c r="BY84" s="107"/>
    </row>
    <row r="85" spans="1:77">
      <c r="A85" s="90"/>
      <c r="B85" s="90"/>
      <c r="O85" s="76" t="s">
        <v>74</v>
      </c>
      <c r="P85" s="105">
        <f t="shared" ref="P85:AQ85" si="18">SUM(P75:P84)</f>
        <v>734.7708471200001</v>
      </c>
      <c r="Q85" s="105">
        <f t="shared" si="18"/>
        <v>748.6505602000002</v>
      </c>
      <c r="R85" s="105">
        <f t="shared" si="18"/>
        <v>729.36762339999996</v>
      </c>
      <c r="S85" s="105">
        <f t="shared" si="18"/>
        <v>730.07103913999981</v>
      </c>
      <c r="T85" s="105">
        <f t="shared" si="18"/>
        <v>737.99148565000007</v>
      </c>
      <c r="U85" s="105">
        <f t="shared" si="18"/>
        <v>724.21481325000002</v>
      </c>
      <c r="V85" s="105">
        <f t="shared" si="18"/>
        <v>722.97594917000015</v>
      </c>
      <c r="W85" s="105">
        <f t="shared" si="18"/>
        <v>674.42076344999987</v>
      </c>
      <c r="X85" s="105">
        <f t="shared" si="18"/>
        <v>645.56204254999989</v>
      </c>
      <c r="Y85" s="105">
        <f t="shared" si="18"/>
        <v>625.90903243000002</v>
      </c>
      <c r="Z85" s="105">
        <f t="shared" si="18"/>
        <v>573.56474847000004</v>
      </c>
      <c r="AA85" s="105">
        <f t="shared" si="18"/>
        <v>543.65931097999999</v>
      </c>
      <c r="AB85" s="105">
        <f t="shared" si="18"/>
        <v>540.19013410000002</v>
      </c>
      <c r="AC85" s="105">
        <f t="shared" si="18"/>
        <v>538.56490228999996</v>
      </c>
      <c r="AD85" s="105">
        <f t="shared" si="18"/>
        <v>531.26254539000001</v>
      </c>
      <c r="AE85" s="105">
        <f t="shared" si="18"/>
        <v>499.36110102999999</v>
      </c>
      <c r="AF85" s="105">
        <f t="shared" si="18"/>
        <v>468.54973422</v>
      </c>
      <c r="AG85" s="105">
        <f t="shared" si="18"/>
        <v>445.01567218000002</v>
      </c>
      <c r="AH85" s="105">
        <f t="shared" si="18"/>
        <v>429.70943262000003</v>
      </c>
      <c r="AI85" s="105">
        <f t="shared" si="18"/>
        <v>423.27564126999999</v>
      </c>
      <c r="AJ85" s="105">
        <f t="shared" si="18"/>
        <v>402.68439870000009</v>
      </c>
      <c r="AK85" s="105">
        <f t="shared" si="18"/>
        <v>389.54476920000002</v>
      </c>
      <c r="AL85" s="105">
        <f t="shared" si="18"/>
        <v>378.54462603000007</v>
      </c>
      <c r="AM85" s="105">
        <f t="shared" si="18"/>
        <v>363.9186408600001</v>
      </c>
      <c r="AN85" s="105">
        <f t="shared" si="18"/>
        <v>350.06985636999997</v>
      </c>
      <c r="AO85" s="105">
        <f t="shared" si="18"/>
        <v>335.20938034999995</v>
      </c>
      <c r="AP85" s="105">
        <f t="shared" si="18"/>
        <v>306.21752092999998</v>
      </c>
      <c r="AQ85" s="105">
        <f t="shared" si="18"/>
        <v>302.45595911999999</v>
      </c>
      <c r="AR85" s="106"/>
      <c r="AS85" s="107"/>
      <c r="AU85" s="76" t="s">
        <v>74</v>
      </c>
      <c r="AV85" s="108">
        <f t="shared" ref="AV85:BW85" si="19">SUM(AV75:AV84)</f>
        <v>183.00643763885432</v>
      </c>
      <c r="AW85" s="108">
        <f t="shared" si="19"/>
        <v>186.46340229140722</v>
      </c>
      <c r="AX85" s="108">
        <f t="shared" si="19"/>
        <v>181.66067830635114</v>
      </c>
      <c r="AY85" s="108">
        <f t="shared" si="19"/>
        <v>181.835875252802</v>
      </c>
      <c r="AZ85" s="108">
        <f t="shared" si="19"/>
        <v>183.8085892029888</v>
      </c>
      <c r="BA85" s="108">
        <f t="shared" si="19"/>
        <v>180.37728848069739</v>
      </c>
      <c r="BB85" s="108">
        <f t="shared" si="19"/>
        <v>180.0687295566625</v>
      </c>
      <c r="BC85" s="108">
        <f t="shared" si="19"/>
        <v>167.97528354919052</v>
      </c>
      <c r="BD85" s="108">
        <f t="shared" si="19"/>
        <v>160.78755729763384</v>
      </c>
      <c r="BE85" s="108">
        <f t="shared" si="19"/>
        <v>155.89266063013702</v>
      </c>
      <c r="BF85" s="108">
        <f t="shared" si="19"/>
        <v>142.85547907098382</v>
      </c>
      <c r="BG85" s="108">
        <f t="shared" si="19"/>
        <v>135.40705130261517</v>
      </c>
      <c r="BH85" s="108">
        <f t="shared" si="19"/>
        <v>134.54299728518055</v>
      </c>
      <c r="BI85" s="108">
        <f t="shared" si="19"/>
        <v>134.13820729514322</v>
      </c>
      <c r="BJ85" s="108">
        <f t="shared" si="19"/>
        <v>132.31943845330014</v>
      </c>
      <c r="BK85" s="108">
        <f t="shared" si="19"/>
        <v>124.37387323287672</v>
      </c>
      <c r="BL85" s="108">
        <f t="shared" si="19"/>
        <v>116.69980927023661</v>
      </c>
      <c r="BM85" s="108">
        <f t="shared" si="19"/>
        <v>110.83827451556662</v>
      </c>
      <c r="BN85" s="108">
        <f t="shared" si="19"/>
        <v>107.02601061519303</v>
      </c>
      <c r="BO85" s="108">
        <f t="shared" si="19"/>
        <v>105.42357192278953</v>
      </c>
      <c r="BP85" s="108">
        <f t="shared" si="19"/>
        <v>100.29499344956415</v>
      </c>
      <c r="BQ85" s="108">
        <f t="shared" si="19"/>
        <v>97.022358455790794</v>
      </c>
      <c r="BR85" s="108">
        <f t="shared" si="19"/>
        <v>94.28259676961396</v>
      </c>
      <c r="BS85" s="108">
        <f t="shared" si="19"/>
        <v>90.639761110834385</v>
      </c>
      <c r="BT85" s="108">
        <f t="shared" si="19"/>
        <v>87.190499718555401</v>
      </c>
      <c r="BU85" s="108">
        <f t="shared" si="19"/>
        <v>83.489260361145682</v>
      </c>
      <c r="BV85" s="108">
        <f t="shared" si="19"/>
        <v>76.268373830635113</v>
      </c>
      <c r="BW85" s="108">
        <f t="shared" si="19"/>
        <v>75.331496667496893</v>
      </c>
      <c r="BX85" s="106"/>
      <c r="BY85" s="107"/>
    </row>
    <row r="86" spans="1:77">
      <c r="A86" s="90"/>
      <c r="B86" s="90"/>
      <c r="AV86" s="31" t="b">
        <f>AV85='Annual supply by terminal'!AV81</f>
        <v>1</v>
      </c>
      <c r="AW86" s="31" t="b">
        <f>AW85='Annual supply by terminal'!AW81</f>
        <v>1</v>
      </c>
      <c r="AX86" s="31" t="b">
        <f>AX85='Annual supply by terminal'!AX81</f>
        <v>1</v>
      </c>
      <c r="AY86" s="31" t="b">
        <f>AY85='Annual supply by terminal'!AY81</f>
        <v>1</v>
      </c>
      <c r="AZ86" s="31" t="b">
        <f>AZ85='Annual supply by terminal'!AZ81</f>
        <v>1</v>
      </c>
      <c r="BA86" s="31" t="b">
        <f>BA85='Annual supply by terminal'!BA81</f>
        <v>1</v>
      </c>
      <c r="BB86" s="31" t="b">
        <f>BB85='Annual supply by terminal'!BB81</f>
        <v>1</v>
      </c>
      <c r="BC86" s="31" t="b">
        <f>BC85='Annual supply by terminal'!BC81</f>
        <v>1</v>
      </c>
      <c r="BD86" s="31" t="b">
        <f>BD85='Annual supply by terminal'!BD81</f>
        <v>1</v>
      </c>
      <c r="BE86" s="31" t="b">
        <f>BE85='Annual supply by terminal'!BE81</f>
        <v>1</v>
      </c>
      <c r="BF86" s="31" t="b">
        <f>BF85='Annual supply by terminal'!BF81</f>
        <v>1</v>
      </c>
      <c r="BG86" s="31" t="b">
        <f>BG85='Annual supply by terminal'!BG81</f>
        <v>1</v>
      </c>
      <c r="BH86" s="31" t="b">
        <f>BH85='Annual supply by terminal'!BH81</f>
        <v>1</v>
      </c>
      <c r="BI86" s="31" t="b">
        <f>BI85='Annual supply by terminal'!BI81</f>
        <v>1</v>
      </c>
      <c r="BJ86" s="31" t="b">
        <f>BJ85='Annual supply by terminal'!BJ81</f>
        <v>1</v>
      </c>
      <c r="BK86" s="31" t="b">
        <f>BK85='Annual supply by terminal'!BK81</f>
        <v>1</v>
      </c>
      <c r="BL86" s="31" t="b">
        <f>BL85='Annual supply by terminal'!BL81</f>
        <v>1</v>
      </c>
      <c r="BM86" s="31" t="b">
        <f>BM85='Annual supply by terminal'!BM81</f>
        <v>1</v>
      </c>
      <c r="BN86" s="31" t="b">
        <f>BN85='Annual supply by terminal'!BN81</f>
        <v>1</v>
      </c>
      <c r="BO86" s="31" t="b">
        <f>BO85='Annual supply by terminal'!BO81</f>
        <v>1</v>
      </c>
      <c r="BP86" s="31" t="b">
        <f>BP85='Annual supply by terminal'!BP81</f>
        <v>1</v>
      </c>
      <c r="BQ86" s="31" t="b">
        <f>BQ85='Annual supply by terminal'!BQ81</f>
        <v>1</v>
      </c>
      <c r="BR86" s="31" t="b">
        <f>BR85='Annual supply by terminal'!BR81</f>
        <v>1</v>
      </c>
      <c r="BS86" s="31" t="b">
        <f>BS85='Annual supply by terminal'!BS81</f>
        <v>1</v>
      </c>
      <c r="BT86" s="31" t="b">
        <f>BT85='Annual supply by terminal'!BT81</f>
        <v>1</v>
      </c>
      <c r="BU86" s="31" t="b">
        <f>BU85='Annual supply by terminal'!BU81</f>
        <v>1</v>
      </c>
      <c r="BV86" s="31" t="b">
        <f>BV85='Annual supply by terminal'!BV81</f>
        <v>1</v>
      </c>
      <c r="BW86" s="31" t="b">
        <f>BW85='Annual supply by terminal'!BW81</f>
        <v>1</v>
      </c>
    </row>
    <row r="87" spans="1:77">
      <c r="A87" s="90"/>
      <c r="B87" s="90"/>
      <c r="AV87" s="31" t="b">
        <f>(AV75+AV76)='Annual supply by terminal'!AV72</f>
        <v>1</v>
      </c>
      <c r="AW87" s="31" t="b">
        <f>(AW75+AW76)='Annual supply by terminal'!AW72</f>
        <v>1</v>
      </c>
      <c r="AX87" s="31" t="b">
        <f>(AX75+AX76)='Annual supply by terminal'!AX72</f>
        <v>1</v>
      </c>
      <c r="AY87" s="31" t="b">
        <f>(AY75+AY76)='Annual supply by terminal'!AY72</f>
        <v>1</v>
      </c>
      <c r="AZ87" s="31" t="b">
        <f>(AZ75+AZ76)='Annual supply by terminal'!AZ72</f>
        <v>1</v>
      </c>
      <c r="BA87" s="31" t="b">
        <f>(BA75+BA76)='Annual supply by terminal'!BA72</f>
        <v>1</v>
      </c>
      <c r="BB87" s="31" t="b">
        <f>(BB75+BB76)='Annual supply by terminal'!BB72</f>
        <v>1</v>
      </c>
      <c r="BC87" s="31" t="b">
        <f>(BC75+BC76)='Annual supply by terminal'!BC72</f>
        <v>1</v>
      </c>
      <c r="BD87" s="31" t="b">
        <f>(BD75+BD76)='Annual supply by terminal'!BD72</f>
        <v>1</v>
      </c>
      <c r="BE87" s="31" t="b">
        <f>(BE75+BE76)='Annual supply by terminal'!BE72</f>
        <v>1</v>
      </c>
      <c r="BF87" s="31" t="b">
        <f>(BF75+BF76)='Annual supply by terminal'!BF72</f>
        <v>1</v>
      </c>
      <c r="BG87" s="31" t="b">
        <f>(BG75+BG76)='Annual supply by terminal'!BG72</f>
        <v>1</v>
      </c>
      <c r="BH87" s="31" t="b">
        <f>(BH75+BH76)='Annual supply by terminal'!BH72</f>
        <v>1</v>
      </c>
      <c r="BI87" s="31" t="b">
        <f>(BI75+BI76)='Annual supply by terminal'!BI72</f>
        <v>1</v>
      </c>
      <c r="BJ87" s="31" t="b">
        <f>(BJ75+BJ76)='Annual supply by terminal'!BJ72</f>
        <v>1</v>
      </c>
      <c r="BK87" s="31" t="b">
        <f>(BK75+BK76)='Annual supply by terminal'!BK72</f>
        <v>1</v>
      </c>
      <c r="BL87" s="31" t="b">
        <f>(BL75+BL76)='Annual supply by terminal'!BL72</f>
        <v>1</v>
      </c>
      <c r="BM87" s="31" t="b">
        <f>(BM75+BM76)='Annual supply by terminal'!BM72</f>
        <v>1</v>
      </c>
      <c r="BN87" s="31" t="b">
        <f>(BN75+BN76)='Annual supply by terminal'!BN72</f>
        <v>1</v>
      </c>
      <c r="BO87" s="31" t="b">
        <f>(BO75+BO76)='Annual supply by terminal'!BO72</f>
        <v>1</v>
      </c>
      <c r="BP87" s="31" t="b">
        <f>(BP75+BP76)='Annual supply by terminal'!BP72</f>
        <v>1</v>
      </c>
      <c r="BQ87" s="31" t="b">
        <f>(BQ75+BQ76)='Annual supply by terminal'!BQ72</f>
        <v>1</v>
      </c>
      <c r="BR87" s="31" t="b">
        <f>(BR75+BR76)='Annual supply by terminal'!BR72</f>
        <v>1</v>
      </c>
      <c r="BS87" s="31" t="b">
        <f>(BS75+BS76)='Annual supply by terminal'!BS72</f>
        <v>1</v>
      </c>
      <c r="BT87" s="31" t="b">
        <f>(BT75+BT76)='Annual supply by terminal'!BT72</f>
        <v>1</v>
      </c>
      <c r="BU87" s="31" t="b">
        <f>(BU75+BU76)='Annual supply by terminal'!BU72</f>
        <v>1</v>
      </c>
      <c r="BV87" s="31" t="b">
        <f>(BV75+BV76)='Annual supply by terminal'!BV72</f>
        <v>1</v>
      </c>
      <c r="BW87" s="31" t="b">
        <f>(BW75+BW76)='Annual supply by terminal'!BW72</f>
        <v>1</v>
      </c>
    </row>
    <row r="88" spans="1:77" ht="15.75">
      <c r="A88" s="90"/>
      <c r="B88" s="90"/>
      <c r="O88" s="68"/>
    </row>
    <row r="89" spans="1:77">
      <c r="A89" s="90"/>
      <c r="B89" s="90"/>
    </row>
    <row r="90" spans="1:77">
      <c r="A90" s="90"/>
      <c r="B90" s="90"/>
    </row>
    <row r="91" spans="1:77">
      <c r="A91" s="90"/>
      <c r="B91" s="90"/>
    </row>
    <row r="92" spans="1:77">
      <c r="A92" s="90"/>
      <c r="B92" s="90"/>
    </row>
    <row r="93" spans="1:77">
      <c r="A93" s="90"/>
      <c r="B93" s="90"/>
    </row>
    <row r="94" spans="1:77">
      <c r="A94" s="90"/>
      <c r="B94" s="90"/>
    </row>
    <row r="95" spans="1:77" s="90" customFormat="1"/>
    <row r="96" spans="1:77">
      <c r="A96" s="90"/>
      <c r="B96" s="90"/>
    </row>
    <row r="97" spans="1:77">
      <c r="A97" s="90"/>
      <c r="B97" s="90"/>
      <c r="C97" s="66" t="s">
        <v>306</v>
      </c>
    </row>
    <row r="98" spans="1:77">
      <c r="A98" s="90"/>
      <c r="B98" s="90"/>
      <c r="O98" s="76" t="str">
        <f>O4</f>
        <v>TWH / YEAR</v>
      </c>
      <c r="P98" s="76" t="str">
        <f>AV98</f>
        <v>2023/24</v>
      </c>
      <c r="Q98" s="76" t="str">
        <f t="shared" ref="Q98:AQ98" si="20">AW98</f>
        <v>2024/25</v>
      </c>
      <c r="R98" s="76" t="str">
        <f t="shared" si="20"/>
        <v>2025/26</v>
      </c>
      <c r="S98" s="76" t="str">
        <f t="shared" si="20"/>
        <v>2026/27</v>
      </c>
      <c r="T98" s="76" t="str">
        <f t="shared" si="20"/>
        <v>2027/28</v>
      </c>
      <c r="U98" s="76" t="str">
        <f t="shared" si="20"/>
        <v>2028/29</v>
      </c>
      <c r="V98" s="76" t="str">
        <f t="shared" si="20"/>
        <v>2029/30</v>
      </c>
      <c r="W98" s="76" t="str">
        <f t="shared" si="20"/>
        <v>2030/31</v>
      </c>
      <c r="X98" s="76" t="str">
        <f t="shared" si="20"/>
        <v>2031/32</v>
      </c>
      <c r="Y98" s="76" t="str">
        <f t="shared" si="20"/>
        <v>2032/33</v>
      </c>
      <c r="Z98" s="76" t="str">
        <f t="shared" si="20"/>
        <v>2033/34</v>
      </c>
      <c r="AA98" s="76" t="str">
        <f t="shared" si="20"/>
        <v>2034/35</v>
      </c>
      <c r="AB98" s="76" t="str">
        <f t="shared" si="20"/>
        <v>2035/36</v>
      </c>
      <c r="AC98" s="76" t="str">
        <f t="shared" si="20"/>
        <v>2036/37</v>
      </c>
      <c r="AD98" s="76" t="str">
        <f t="shared" si="20"/>
        <v>2037/38</v>
      </c>
      <c r="AE98" s="76" t="str">
        <f t="shared" si="20"/>
        <v>2038/39</v>
      </c>
      <c r="AF98" s="76" t="str">
        <f t="shared" si="20"/>
        <v>2039/40</v>
      </c>
      <c r="AG98" s="76" t="str">
        <f t="shared" si="20"/>
        <v>2040/41</v>
      </c>
      <c r="AH98" s="76" t="str">
        <f t="shared" si="20"/>
        <v>2041/42</v>
      </c>
      <c r="AI98" s="76" t="str">
        <f t="shared" si="20"/>
        <v>2042/43</v>
      </c>
      <c r="AJ98" s="76" t="str">
        <f t="shared" si="20"/>
        <v>2043/44</v>
      </c>
      <c r="AK98" s="76" t="str">
        <f t="shared" si="20"/>
        <v>2044/45</v>
      </c>
      <c r="AL98" s="76" t="str">
        <f t="shared" si="20"/>
        <v>2045/46</v>
      </c>
      <c r="AM98" s="76" t="str">
        <f t="shared" si="20"/>
        <v>2046/47</v>
      </c>
      <c r="AN98" s="76" t="str">
        <f t="shared" si="20"/>
        <v>2047/48</v>
      </c>
      <c r="AO98" s="76" t="str">
        <f t="shared" si="20"/>
        <v>2048/49</v>
      </c>
      <c r="AP98" s="76" t="str">
        <f t="shared" si="20"/>
        <v>2049/50</v>
      </c>
      <c r="AQ98" s="76" t="str">
        <f t="shared" si="20"/>
        <v>2050/51</v>
      </c>
      <c r="AR98" s="103"/>
      <c r="AT98" s="31" t="s">
        <v>307</v>
      </c>
      <c r="AU98" s="76" t="str">
        <f>AU4</f>
        <v>MCM / DAY</v>
      </c>
      <c r="AV98" s="104" t="str">
        <f>'Annual supply by terminal'!AV94</f>
        <v>2023/24</v>
      </c>
      <c r="AW98" s="104" t="str">
        <f>'Annual supply by terminal'!AW94</f>
        <v>2024/25</v>
      </c>
      <c r="AX98" s="104" t="str">
        <f>'Annual supply by terminal'!AX94</f>
        <v>2025/26</v>
      </c>
      <c r="AY98" s="104" t="str">
        <f>'Annual supply by terminal'!AY94</f>
        <v>2026/27</v>
      </c>
      <c r="AZ98" s="104" t="str">
        <f>'Annual supply by terminal'!AZ94</f>
        <v>2027/28</v>
      </c>
      <c r="BA98" s="104" t="str">
        <f>'Annual supply by terminal'!BA94</f>
        <v>2028/29</v>
      </c>
      <c r="BB98" s="104" t="str">
        <f>'Annual supply by terminal'!BB94</f>
        <v>2029/30</v>
      </c>
      <c r="BC98" s="104" t="str">
        <f>'Annual supply by terminal'!BC94</f>
        <v>2030/31</v>
      </c>
      <c r="BD98" s="104" t="str">
        <f>'Annual supply by terminal'!BD94</f>
        <v>2031/32</v>
      </c>
      <c r="BE98" s="104" t="str">
        <f>'Annual supply by terminal'!BE94</f>
        <v>2032/33</v>
      </c>
      <c r="BF98" s="104" t="str">
        <f>'Annual supply by terminal'!BF94</f>
        <v>2033/34</v>
      </c>
      <c r="BG98" s="104" t="str">
        <f>'Annual supply by terminal'!BG94</f>
        <v>2034/35</v>
      </c>
      <c r="BH98" s="104" t="str">
        <f>'Annual supply by terminal'!BH94</f>
        <v>2035/36</v>
      </c>
      <c r="BI98" s="104" t="str">
        <f>'Annual supply by terminal'!BI94</f>
        <v>2036/37</v>
      </c>
      <c r="BJ98" s="104" t="str">
        <f>'Annual supply by terminal'!BJ94</f>
        <v>2037/38</v>
      </c>
      <c r="BK98" s="104" t="str">
        <f>'Annual supply by terminal'!BK94</f>
        <v>2038/39</v>
      </c>
      <c r="BL98" s="104" t="str">
        <f>'Annual supply by terminal'!BL94</f>
        <v>2039/40</v>
      </c>
      <c r="BM98" s="104" t="str">
        <f>'Annual supply by terminal'!BM94</f>
        <v>2040/41</v>
      </c>
      <c r="BN98" s="104" t="str">
        <f>'Annual supply by terminal'!BN94</f>
        <v>2041/42</v>
      </c>
      <c r="BO98" s="104" t="str">
        <f>'Annual supply by terminal'!BO94</f>
        <v>2042/43</v>
      </c>
      <c r="BP98" s="104" t="str">
        <f>'Annual supply by terminal'!BP94</f>
        <v>2043/44</v>
      </c>
      <c r="BQ98" s="104" t="str">
        <f>'Annual supply by terminal'!BQ94</f>
        <v>2044/45</v>
      </c>
      <c r="BR98" s="104" t="str">
        <f>'Annual supply by terminal'!BR94</f>
        <v>2045/46</v>
      </c>
      <c r="BS98" s="104" t="str">
        <f>'Annual supply by terminal'!BS94</f>
        <v>2046/47</v>
      </c>
      <c r="BT98" s="104" t="str">
        <f>'Annual supply by terminal'!BT94</f>
        <v>2047/48</v>
      </c>
      <c r="BU98" s="104" t="str">
        <f>'Annual supply by terminal'!BU94</f>
        <v>2048/49</v>
      </c>
      <c r="BV98" s="104" t="str">
        <f>'Annual supply by terminal'!BV94</f>
        <v>2049/50</v>
      </c>
      <c r="BW98" s="104" t="str">
        <f>'Annual supply by terminal'!BW94</f>
        <v>2050/51</v>
      </c>
      <c r="BX98" s="103"/>
    </row>
    <row r="99" spans="1:77">
      <c r="A99" s="90"/>
      <c r="B99" s="90"/>
      <c r="O99" s="76" t="s">
        <v>293</v>
      </c>
      <c r="P99" s="105">
        <f t="shared" ref="P99:AE108" si="21">AV99*11/1000*365</f>
        <v>86.630339027810891</v>
      </c>
      <c r="Q99" s="105">
        <f t="shared" si="21"/>
        <v>89.900886578421108</v>
      </c>
      <c r="R99" s="105">
        <f t="shared" si="21"/>
        <v>86.200921319738498</v>
      </c>
      <c r="S99" s="105">
        <f t="shared" si="21"/>
        <v>87.197838820502227</v>
      </c>
      <c r="T99" s="105">
        <f t="shared" si="21"/>
        <v>76.479341346148885</v>
      </c>
      <c r="U99" s="105">
        <f t="shared" si="21"/>
        <v>64.430143985201084</v>
      </c>
      <c r="V99" s="105">
        <f t="shared" si="21"/>
        <v>50.980839479043581</v>
      </c>
      <c r="W99" s="105">
        <f t="shared" si="21"/>
        <v>41.145884357866173</v>
      </c>
      <c r="X99" s="105">
        <f t="shared" si="21"/>
        <v>34.869053363008064</v>
      </c>
      <c r="Y99" s="105">
        <f t="shared" si="21"/>
        <v>27.739612459909317</v>
      </c>
      <c r="Z99" s="105">
        <f t="shared" si="21"/>
        <v>24.187555113563572</v>
      </c>
      <c r="AA99" s="105">
        <f t="shared" si="21"/>
        <v>21.066981611463465</v>
      </c>
      <c r="AB99" s="105">
        <f t="shared" si="21"/>
        <v>20.736987474526984</v>
      </c>
      <c r="AC99" s="105">
        <f t="shared" si="21"/>
        <v>16.327185709929587</v>
      </c>
      <c r="AD99" s="105">
        <f t="shared" si="21"/>
        <v>11.260953137872447</v>
      </c>
      <c r="AE99" s="105">
        <f t="shared" si="21"/>
        <v>10.396320394625276</v>
      </c>
      <c r="AF99" s="105">
        <f t="shared" ref="AE99:AQ108" si="22">BL99*11/1000*365</f>
        <v>9.8083804086011774</v>
      </c>
      <c r="AG99" s="105">
        <f t="shared" si="22"/>
        <v>8.4724505368588385</v>
      </c>
      <c r="AH99" s="105">
        <f t="shared" si="22"/>
        <v>2.435467431284065</v>
      </c>
      <c r="AI99" s="105">
        <f t="shared" si="22"/>
        <v>0</v>
      </c>
      <c r="AJ99" s="105">
        <f t="shared" si="22"/>
        <v>0</v>
      </c>
      <c r="AK99" s="105">
        <f t="shared" si="22"/>
        <v>0</v>
      </c>
      <c r="AL99" s="105">
        <f t="shared" si="22"/>
        <v>0</v>
      </c>
      <c r="AM99" s="105">
        <f t="shared" si="22"/>
        <v>0</v>
      </c>
      <c r="AN99" s="105">
        <f t="shared" si="22"/>
        <v>0</v>
      </c>
      <c r="AO99" s="105">
        <f t="shared" si="22"/>
        <v>0</v>
      </c>
      <c r="AP99" s="105">
        <f t="shared" si="22"/>
        <v>0</v>
      </c>
      <c r="AQ99" s="105">
        <f t="shared" si="22"/>
        <v>0</v>
      </c>
      <c r="AR99" s="106"/>
      <c r="AS99" s="107"/>
      <c r="AU99" s="76" t="s">
        <v>293</v>
      </c>
      <c r="AV99" s="108">
        <v>21.57667223606747</v>
      </c>
      <c r="AW99" s="108">
        <v>22.391254440453576</v>
      </c>
      <c r="AX99" s="108">
        <v>21.469718884119178</v>
      </c>
      <c r="AY99" s="108">
        <v>21.71801714084738</v>
      </c>
      <c r="AZ99" s="108">
        <v>19.048403822203959</v>
      </c>
      <c r="BA99" s="108">
        <v>16.047358402291678</v>
      </c>
      <c r="BB99" s="108">
        <v>12.697593892663408</v>
      </c>
      <c r="BC99" s="108">
        <v>10.248040935956706</v>
      </c>
      <c r="BD99" s="108">
        <v>8.6846957317579232</v>
      </c>
      <c r="BE99" s="108">
        <v>6.9089943860297165</v>
      </c>
      <c r="BF99" s="108">
        <v>6.0242976621578013</v>
      </c>
      <c r="BG99" s="108">
        <v>5.2470688945114485</v>
      </c>
      <c r="BH99" s="108">
        <v>5.1648785739793235</v>
      </c>
      <c r="BI99" s="108">
        <v>4.0665468766947912</v>
      </c>
      <c r="BJ99" s="108">
        <v>2.8047205822845447</v>
      </c>
      <c r="BK99" s="108">
        <v>2.5893699613014385</v>
      </c>
      <c r="BL99" s="108">
        <v>2.442934099278002</v>
      </c>
      <c r="BM99" s="108">
        <v>2.1101993865152773</v>
      </c>
      <c r="BN99" s="108">
        <v>0.60659213730611827</v>
      </c>
      <c r="BO99" s="108">
        <v>0</v>
      </c>
      <c r="BP99" s="108">
        <v>0</v>
      </c>
      <c r="BQ99" s="108">
        <v>0</v>
      </c>
      <c r="BR99" s="108">
        <v>0</v>
      </c>
      <c r="BS99" s="108">
        <v>0</v>
      </c>
      <c r="BT99" s="108">
        <v>0</v>
      </c>
      <c r="BU99" s="108">
        <v>0</v>
      </c>
      <c r="BV99" s="108">
        <v>0</v>
      </c>
      <c r="BW99" s="108">
        <v>0</v>
      </c>
      <c r="BX99" s="106"/>
      <c r="BY99" s="107"/>
    </row>
    <row r="100" spans="1:77">
      <c r="A100" s="90"/>
      <c r="B100" s="90"/>
      <c r="O100" s="14" t="s">
        <v>294</v>
      </c>
      <c r="P100" s="105">
        <f t="shared" si="21"/>
        <v>1.3603349132904062E-20</v>
      </c>
      <c r="Q100" s="105">
        <f t="shared" si="21"/>
        <v>32.906632848199621</v>
      </c>
      <c r="R100" s="105">
        <f t="shared" si="21"/>
        <v>70.951344055606953</v>
      </c>
      <c r="S100" s="105">
        <f t="shared" si="21"/>
        <v>102.76053784044099</v>
      </c>
      <c r="T100" s="105">
        <f t="shared" si="21"/>
        <v>132.77893511929514</v>
      </c>
      <c r="U100" s="105">
        <f t="shared" si="21"/>
        <v>163.32153847674357</v>
      </c>
      <c r="V100" s="105">
        <f t="shared" si="21"/>
        <v>157.12828219337294</v>
      </c>
      <c r="W100" s="105">
        <f t="shared" si="21"/>
        <v>143.42763435965085</v>
      </c>
      <c r="X100" s="105">
        <f t="shared" si="21"/>
        <v>133.18282166570384</v>
      </c>
      <c r="Y100" s="105">
        <f t="shared" si="21"/>
        <v>147.61440839641315</v>
      </c>
      <c r="Z100" s="105">
        <f t="shared" si="21"/>
        <v>149.69327073571495</v>
      </c>
      <c r="AA100" s="105">
        <f t="shared" si="21"/>
        <v>132.20236580768722</v>
      </c>
      <c r="AB100" s="105">
        <f t="shared" si="21"/>
        <v>124.95635302866192</v>
      </c>
      <c r="AC100" s="105">
        <f t="shared" si="21"/>
        <v>125.67136804533526</v>
      </c>
      <c r="AD100" s="105">
        <f t="shared" si="21"/>
        <v>120.90339823397709</v>
      </c>
      <c r="AE100" s="105">
        <f t="shared" si="21"/>
        <v>113.51741917668157</v>
      </c>
      <c r="AF100" s="105">
        <f t="shared" si="22"/>
        <v>104.66125234901438</v>
      </c>
      <c r="AG100" s="105">
        <f t="shared" si="22"/>
        <v>108.76459282963917</v>
      </c>
      <c r="AH100" s="105">
        <f t="shared" si="22"/>
        <v>101.61820565985715</v>
      </c>
      <c r="AI100" s="105">
        <f t="shared" si="22"/>
        <v>89.279936565727056</v>
      </c>
      <c r="AJ100" s="105">
        <f t="shared" si="22"/>
        <v>80.108016933172053</v>
      </c>
      <c r="AK100" s="105">
        <f t="shared" si="22"/>
        <v>71.546170102092589</v>
      </c>
      <c r="AL100" s="105">
        <f t="shared" si="22"/>
        <v>69.73905808325263</v>
      </c>
      <c r="AM100" s="105">
        <f t="shared" si="22"/>
        <v>78.031000329278967</v>
      </c>
      <c r="AN100" s="105">
        <f t="shared" si="22"/>
        <v>82.218746422587245</v>
      </c>
      <c r="AO100" s="105">
        <f t="shared" si="22"/>
        <v>72.64066186664968</v>
      </c>
      <c r="AP100" s="105">
        <f t="shared" si="22"/>
        <v>60.832728226389527</v>
      </c>
      <c r="AQ100" s="105">
        <f t="shared" si="22"/>
        <v>58.314924929844004</v>
      </c>
      <c r="AR100" s="106"/>
      <c r="AS100" s="107"/>
      <c r="AU100" s="14" t="s">
        <v>294</v>
      </c>
      <c r="AV100" s="108">
        <v>3.3881317890172014E-21</v>
      </c>
      <c r="AW100" s="108">
        <v>8.1959234989289218</v>
      </c>
      <c r="AX100" s="108">
        <v>17.671567635269476</v>
      </c>
      <c r="AY100" s="108">
        <v>25.594156373708842</v>
      </c>
      <c r="AZ100" s="108">
        <v>33.070718585129548</v>
      </c>
      <c r="BA100" s="108">
        <v>40.677842709027047</v>
      </c>
      <c r="BB100" s="108">
        <v>39.135313124127755</v>
      </c>
      <c r="BC100" s="108">
        <v>35.722947536650274</v>
      </c>
      <c r="BD100" s="108">
        <v>33.171312992703321</v>
      </c>
      <c r="BE100" s="108">
        <v>36.765730609318346</v>
      </c>
      <c r="BF100" s="108">
        <v>37.283504541896619</v>
      </c>
      <c r="BG100" s="108">
        <v>32.927114771528572</v>
      </c>
      <c r="BH100" s="108">
        <v>31.122379334660508</v>
      </c>
      <c r="BI100" s="108">
        <v>31.300465266584123</v>
      </c>
      <c r="BJ100" s="108">
        <v>30.112926085673003</v>
      </c>
      <c r="BK100" s="108">
        <v>28.27332980739267</v>
      </c>
      <c r="BL100" s="108">
        <v>26.067559738235211</v>
      </c>
      <c r="BM100" s="108">
        <v>27.089562348602527</v>
      </c>
      <c r="BN100" s="108">
        <v>25.309640263974387</v>
      </c>
      <c r="BO100" s="108">
        <v>22.236596903045346</v>
      </c>
      <c r="BP100" s="108">
        <v>19.952183544999269</v>
      </c>
      <c r="BQ100" s="108">
        <v>17.819718580844981</v>
      </c>
      <c r="BR100" s="108">
        <v>17.369628414259683</v>
      </c>
      <c r="BS100" s="108">
        <v>19.434869322360889</v>
      </c>
      <c r="BT100" s="108">
        <v>20.477894501267059</v>
      </c>
      <c r="BU100" s="108">
        <v>18.092319269402161</v>
      </c>
      <c r="BV100" s="108">
        <v>15.151364439947578</v>
      </c>
      <c r="BW100" s="108">
        <v>14.524265237819179</v>
      </c>
      <c r="BX100" s="106"/>
      <c r="BY100" s="107"/>
    </row>
    <row r="101" spans="1:77">
      <c r="A101" s="90"/>
      <c r="B101" s="90"/>
      <c r="O101" s="76" t="s">
        <v>295</v>
      </c>
      <c r="P101" s="105">
        <f t="shared" si="21"/>
        <v>13.3806711119075</v>
      </c>
      <c r="Q101" s="105">
        <f t="shared" si="21"/>
        <v>11.186696630695174</v>
      </c>
      <c r="R101" s="105">
        <f t="shared" si="21"/>
        <v>9.8273208825937672</v>
      </c>
      <c r="S101" s="105">
        <f t="shared" si="21"/>
        <v>7.6886934823229227</v>
      </c>
      <c r="T101" s="105">
        <f t="shared" si="21"/>
        <v>6.0841227851247988</v>
      </c>
      <c r="U101" s="105">
        <f t="shared" si="21"/>
        <v>2.7438421829638124</v>
      </c>
      <c r="V101" s="105">
        <f t="shared" si="21"/>
        <v>0</v>
      </c>
      <c r="W101" s="105">
        <f t="shared" si="21"/>
        <v>0</v>
      </c>
      <c r="X101" s="105">
        <f t="shared" si="21"/>
        <v>0</v>
      </c>
      <c r="Y101" s="105">
        <f t="shared" si="21"/>
        <v>0</v>
      </c>
      <c r="Z101" s="105">
        <f t="shared" si="21"/>
        <v>0</v>
      </c>
      <c r="AA101" s="105">
        <f t="shared" si="21"/>
        <v>0</v>
      </c>
      <c r="AB101" s="105">
        <f t="shared" si="21"/>
        <v>0</v>
      </c>
      <c r="AC101" s="105">
        <f t="shared" si="21"/>
        <v>0</v>
      </c>
      <c r="AD101" s="105">
        <f t="shared" si="21"/>
        <v>0</v>
      </c>
      <c r="AE101" s="105">
        <f t="shared" si="21"/>
        <v>0</v>
      </c>
      <c r="AF101" s="105">
        <f t="shared" si="22"/>
        <v>0</v>
      </c>
      <c r="AG101" s="105">
        <f t="shared" si="22"/>
        <v>0</v>
      </c>
      <c r="AH101" s="105">
        <f t="shared" si="22"/>
        <v>0</v>
      </c>
      <c r="AI101" s="105">
        <f t="shared" si="22"/>
        <v>0</v>
      </c>
      <c r="AJ101" s="105">
        <f t="shared" si="22"/>
        <v>0</v>
      </c>
      <c r="AK101" s="105">
        <f t="shared" si="22"/>
        <v>0</v>
      </c>
      <c r="AL101" s="105">
        <f t="shared" si="22"/>
        <v>0</v>
      </c>
      <c r="AM101" s="105">
        <f t="shared" si="22"/>
        <v>0</v>
      </c>
      <c r="AN101" s="105">
        <f t="shared" si="22"/>
        <v>0</v>
      </c>
      <c r="AO101" s="105">
        <f t="shared" si="22"/>
        <v>0</v>
      </c>
      <c r="AP101" s="105">
        <f t="shared" si="22"/>
        <v>0</v>
      </c>
      <c r="AQ101" s="105">
        <f t="shared" si="22"/>
        <v>0</v>
      </c>
      <c r="AR101" s="106"/>
      <c r="AS101" s="107"/>
      <c r="AU101" s="76" t="s">
        <v>295</v>
      </c>
      <c r="AV101" s="108">
        <v>3.3326702644850559</v>
      </c>
      <c r="AW101" s="108">
        <v>2.786225810882982</v>
      </c>
      <c r="AX101" s="108">
        <v>2.4476515274206143</v>
      </c>
      <c r="AY101" s="108">
        <v>1.9149921500181626</v>
      </c>
      <c r="AZ101" s="108">
        <v>1.5153481407533747</v>
      </c>
      <c r="BA101" s="108">
        <v>0.68339780397604299</v>
      </c>
      <c r="BB101" s="108">
        <v>0</v>
      </c>
      <c r="BC101" s="108">
        <v>0</v>
      </c>
      <c r="BD101" s="108">
        <v>0</v>
      </c>
      <c r="BE101" s="108">
        <v>0</v>
      </c>
      <c r="BF101" s="108">
        <v>0</v>
      </c>
      <c r="BG101" s="108">
        <v>0</v>
      </c>
      <c r="BH101" s="108">
        <v>0</v>
      </c>
      <c r="BI101" s="108">
        <v>0</v>
      </c>
      <c r="BJ101" s="108">
        <v>0</v>
      </c>
      <c r="BK101" s="108">
        <v>0</v>
      </c>
      <c r="BL101" s="108">
        <v>0</v>
      </c>
      <c r="BM101" s="108">
        <v>0</v>
      </c>
      <c r="BN101" s="108">
        <v>0</v>
      </c>
      <c r="BO101" s="108">
        <v>0</v>
      </c>
      <c r="BP101" s="108">
        <v>0</v>
      </c>
      <c r="BQ101" s="108">
        <v>0</v>
      </c>
      <c r="BR101" s="108">
        <v>0</v>
      </c>
      <c r="BS101" s="108">
        <v>0</v>
      </c>
      <c r="BT101" s="108">
        <v>0</v>
      </c>
      <c r="BU101" s="108">
        <v>0</v>
      </c>
      <c r="BV101" s="108">
        <v>0</v>
      </c>
      <c r="BW101" s="108">
        <v>0</v>
      </c>
      <c r="BX101" s="106"/>
      <c r="BY101" s="107"/>
    </row>
    <row r="102" spans="1:77">
      <c r="A102" s="90"/>
      <c r="B102" s="90"/>
      <c r="O102" s="76" t="s">
        <v>96</v>
      </c>
      <c r="P102" s="105">
        <f t="shared" si="21"/>
        <v>236.3792218803994</v>
      </c>
      <c r="Q102" s="105">
        <f t="shared" si="21"/>
        <v>203.51588260965832</v>
      </c>
      <c r="R102" s="105">
        <f t="shared" si="21"/>
        <v>170.64874214096349</v>
      </c>
      <c r="S102" s="105">
        <f t="shared" si="21"/>
        <v>164.81051936066135</v>
      </c>
      <c r="T102" s="105">
        <f t="shared" si="21"/>
        <v>166.6948624221871</v>
      </c>
      <c r="U102" s="105">
        <f t="shared" si="21"/>
        <v>154.33063111336506</v>
      </c>
      <c r="V102" s="105">
        <f t="shared" si="21"/>
        <v>146.98653508756823</v>
      </c>
      <c r="W102" s="105">
        <f t="shared" si="21"/>
        <v>133.81878996637687</v>
      </c>
      <c r="X102" s="105">
        <f t="shared" si="21"/>
        <v>127.53814492512105</v>
      </c>
      <c r="Y102" s="105">
        <f t="shared" si="21"/>
        <v>114.86199355028103</v>
      </c>
      <c r="Z102" s="105">
        <f t="shared" si="21"/>
        <v>95.476211822779035</v>
      </c>
      <c r="AA102" s="105">
        <f t="shared" si="21"/>
        <v>84.889874136742193</v>
      </c>
      <c r="AB102" s="105">
        <f t="shared" si="21"/>
        <v>75.892646083918734</v>
      </c>
      <c r="AC102" s="105">
        <f t="shared" si="21"/>
        <v>61.553139575666989</v>
      </c>
      <c r="AD102" s="105">
        <f t="shared" si="21"/>
        <v>54.756814537029101</v>
      </c>
      <c r="AE102" s="105">
        <f t="shared" si="22"/>
        <v>44.979936638527214</v>
      </c>
      <c r="AF102" s="105">
        <f t="shared" si="22"/>
        <v>40.464388698043862</v>
      </c>
      <c r="AG102" s="105">
        <f t="shared" si="22"/>
        <v>31.853591532147853</v>
      </c>
      <c r="AH102" s="105">
        <f t="shared" si="22"/>
        <v>26.069379367142837</v>
      </c>
      <c r="AI102" s="105">
        <f t="shared" si="22"/>
        <v>24.763141881341163</v>
      </c>
      <c r="AJ102" s="105">
        <f t="shared" si="22"/>
        <v>19.699034267076833</v>
      </c>
      <c r="AK102" s="105">
        <f t="shared" si="22"/>
        <v>18.509048621864686</v>
      </c>
      <c r="AL102" s="105">
        <f t="shared" si="22"/>
        <v>17.768804493651164</v>
      </c>
      <c r="AM102" s="105">
        <f t="shared" si="22"/>
        <v>15.623515413427349</v>
      </c>
      <c r="AN102" s="105">
        <f t="shared" si="22"/>
        <v>12.373639676020861</v>
      </c>
      <c r="AO102" s="105">
        <f t="shared" si="22"/>
        <v>9.7370471772710161</v>
      </c>
      <c r="AP102" s="105">
        <f t="shared" si="22"/>
        <v>8.5096219277590279</v>
      </c>
      <c r="AQ102" s="105">
        <f t="shared" si="22"/>
        <v>8.9116988488431232</v>
      </c>
      <c r="AR102" s="106"/>
      <c r="AS102" s="107"/>
      <c r="AU102" s="76" t="s">
        <v>96</v>
      </c>
      <c r="AV102" s="108">
        <v>58.874027865603836</v>
      </c>
      <c r="AW102" s="108">
        <v>50.68888732494603</v>
      </c>
      <c r="AX102" s="108">
        <v>42.50280003510921</v>
      </c>
      <c r="AY102" s="108">
        <v>41.048697225569448</v>
      </c>
      <c r="AZ102" s="108">
        <v>41.518023019224685</v>
      </c>
      <c r="BA102" s="108">
        <v>38.438513353266515</v>
      </c>
      <c r="BB102" s="108">
        <v>36.609348714213759</v>
      </c>
      <c r="BC102" s="108">
        <v>33.329711075062733</v>
      </c>
      <c r="BD102" s="108">
        <v>31.765415921574355</v>
      </c>
      <c r="BE102" s="108">
        <v>28.60821757167647</v>
      </c>
      <c r="BF102" s="108">
        <v>23.779878411651069</v>
      </c>
      <c r="BG102" s="108">
        <v>21.143181603173648</v>
      </c>
      <c r="BH102" s="108">
        <v>18.902277978560083</v>
      </c>
      <c r="BI102" s="108">
        <v>15.330794414861019</v>
      </c>
      <c r="BJ102" s="108">
        <v>13.638060905860298</v>
      </c>
      <c r="BK102" s="108">
        <v>11.202973010841148</v>
      </c>
      <c r="BL102" s="108">
        <v>10.078303536250028</v>
      </c>
      <c r="BM102" s="108">
        <v>7.9336467078824047</v>
      </c>
      <c r="BN102" s="108">
        <v>6.4929961063867596</v>
      </c>
      <c r="BO102" s="108">
        <v>6.1676567574946857</v>
      </c>
      <c r="BP102" s="108">
        <v>4.9063597178273559</v>
      </c>
      <c r="BQ102" s="108">
        <v>4.6099747501530972</v>
      </c>
      <c r="BR102" s="108">
        <v>4.4256051042717717</v>
      </c>
      <c r="BS102" s="108">
        <v>3.8912865288735614</v>
      </c>
      <c r="BT102" s="108">
        <v>3.0818529703663415</v>
      </c>
      <c r="BU102" s="108">
        <v>2.425167416505857</v>
      </c>
      <c r="BV102" s="108">
        <v>2.1194575162538052</v>
      </c>
      <c r="BW102" s="108">
        <v>2.2196012076819738</v>
      </c>
      <c r="BX102" s="106"/>
      <c r="BY102" s="107"/>
    </row>
    <row r="103" spans="1:77">
      <c r="A103" s="90"/>
      <c r="B103" s="90"/>
      <c r="O103" s="76" t="s">
        <v>99</v>
      </c>
      <c r="P103" s="105">
        <f t="shared" si="21"/>
        <v>257.7846742881369</v>
      </c>
      <c r="Q103" s="105">
        <f t="shared" si="21"/>
        <v>244.22880248058706</v>
      </c>
      <c r="R103" s="105">
        <f t="shared" si="21"/>
        <v>235.03721166233905</v>
      </c>
      <c r="S103" s="105">
        <f t="shared" si="21"/>
        <v>220.03596787160066</v>
      </c>
      <c r="T103" s="105">
        <f t="shared" si="21"/>
        <v>213.4731250626138</v>
      </c>
      <c r="U103" s="105">
        <f t="shared" si="21"/>
        <v>199.56216875303872</v>
      </c>
      <c r="V103" s="105">
        <f t="shared" si="21"/>
        <v>189.16797998560494</v>
      </c>
      <c r="W103" s="105">
        <f t="shared" si="21"/>
        <v>177.45422432396094</v>
      </c>
      <c r="X103" s="105">
        <f t="shared" si="21"/>
        <v>163.452783596556</v>
      </c>
      <c r="Y103" s="105">
        <f t="shared" si="21"/>
        <v>152.17106377198147</v>
      </c>
      <c r="Z103" s="105">
        <f t="shared" si="21"/>
        <v>134.90453030765349</v>
      </c>
      <c r="AA103" s="105">
        <f t="shared" si="21"/>
        <v>120.47288451563348</v>
      </c>
      <c r="AB103" s="105">
        <f t="shared" si="21"/>
        <v>100.98805539146164</v>
      </c>
      <c r="AC103" s="105">
        <f t="shared" si="21"/>
        <v>89.652205288062007</v>
      </c>
      <c r="AD103" s="105">
        <f t="shared" si="21"/>
        <v>82.012813846045432</v>
      </c>
      <c r="AE103" s="105">
        <f t="shared" si="22"/>
        <v>70.018593459196524</v>
      </c>
      <c r="AF103" s="105">
        <f t="shared" si="22"/>
        <v>60.930503143649453</v>
      </c>
      <c r="AG103" s="105">
        <f t="shared" si="22"/>
        <v>51.308020724633188</v>
      </c>
      <c r="AH103" s="105">
        <f t="shared" si="22"/>
        <v>47.375231634155028</v>
      </c>
      <c r="AI103" s="105">
        <f t="shared" si="22"/>
        <v>44.584928286208424</v>
      </c>
      <c r="AJ103" s="105">
        <f t="shared" si="22"/>
        <v>41.386640922429457</v>
      </c>
      <c r="AK103" s="105">
        <f t="shared" si="22"/>
        <v>38.28760148853118</v>
      </c>
      <c r="AL103" s="105">
        <f t="shared" si="22"/>
        <v>35.222000862197923</v>
      </c>
      <c r="AM103" s="105">
        <f t="shared" si="22"/>
        <v>28.198752538841447</v>
      </c>
      <c r="AN103" s="105">
        <f t="shared" si="22"/>
        <v>24.928326258116552</v>
      </c>
      <c r="AO103" s="105">
        <f t="shared" si="22"/>
        <v>23.822282925814974</v>
      </c>
      <c r="AP103" s="105">
        <f t="shared" si="22"/>
        <v>30.953766753813156</v>
      </c>
      <c r="AQ103" s="105">
        <f t="shared" si="22"/>
        <v>27.731761126309543</v>
      </c>
      <c r="AR103" s="106"/>
      <c r="AS103" s="107"/>
      <c r="AU103" s="76" t="s">
        <v>99</v>
      </c>
      <c r="AV103" s="108">
        <v>64.20539832830309</v>
      </c>
      <c r="AW103" s="108">
        <v>60.829091526920806</v>
      </c>
      <c r="AX103" s="108">
        <v>58.539778745289929</v>
      </c>
      <c r="AY103" s="108">
        <v>54.803478921942869</v>
      </c>
      <c r="AZ103" s="108">
        <v>53.168897898533956</v>
      </c>
      <c r="BA103" s="108">
        <v>49.704151619685867</v>
      </c>
      <c r="BB103" s="108">
        <v>47.11531257424781</v>
      </c>
      <c r="BC103" s="108">
        <v>44.197814277449801</v>
      </c>
      <c r="BD103" s="108">
        <v>40.710531406365135</v>
      </c>
      <c r="BE103" s="108">
        <v>37.900638548438721</v>
      </c>
      <c r="BF103" s="108">
        <v>33.600132081607342</v>
      </c>
      <c r="BG103" s="108">
        <v>30.005699754827766</v>
      </c>
      <c r="BH103" s="108">
        <v>25.152691255656695</v>
      </c>
      <c r="BI103" s="108">
        <v>22.329316385569616</v>
      </c>
      <c r="BJ103" s="108">
        <v>20.426603697645188</v>
      </c>
      <c r="BK103" s="108">
        <v>17.439251172900754</v>
      </c>
      <c r="BL103" s="108">
        <v>15.175716847733362</v>
      </c>
      <c r="BM103" s="108">
        <v>12.779083617592324</v>
      </c>
      <c r="BN103" s="108">
        <v>11.799559560188053</v>
      </c>
      <c r="BO103" s="108">
        <v>11.104589859578684</v>
      </c>
      <c r="BP103" s="108">
        <v>10.308005211065867</v>
      </c>
      <c r="BQ103" s="108">
        <v>9.5361398477039057</v>
      </c>
      <c r="BR103" s="108">
        <v>8.7726029544702175</v>
      </c>
      <c r="BS103" s="108">
        <v>7.0233505700725889</v>
      </c>
      <c r="BT103" s="108">
        <v>6.2087985698920427</v>
      </c>
      <c r="BU103" s="108">
        <v>5.9333207785342408</v>
      </c>
      <c r="BV103" s="108">
        <v>7.7095309474005358</v>
      </c>
      <c r="BW103" s="108">
        <v>6.9070388857558012</v>
      </c>
      <c r="BX103" s="106"/>
      <c r="BY103" s="107"/>
    </row>
    <row r="104" spans="1:77">
      <c r="A104" s="90"/>
      <c r="B104" s="90"/>
      <c r="O104" s="76" t="s">
        <v>296</v>
      </c>
      <c r="P104" s="105">
        <f t="shared" si="21"/>
        <v>84.505419921587702</v>
      </c>
      <c r="Q104" s="105">
        <f t="shared" si="21"/>
        <v>88.269290769627062</v>
      </c>
      <c r="R104" s="105">
        <f t="shared" si="21"/>
        <v>77.462841552758675</v>
      </c>
      <c r="S104" s="105">
        <f t="shared" si="21"/>
        <v>63.980415221514072</v>
      </c>
      <c r="T104" s="105">
        <f t="shared" si="21"/>
        <v>57.180294319342877</v>
      </c>
      <c r="U104" s="105">
        <f t="shared" si="21"/>
        <v>53.489911453342742</v>
      </c>
      <c r="V104" s="105">
        <f t="shared" si="21"/>
        <v>53.85423671008482</v>
      </c>
      <c r="W104" s="105">
        <f t="shared" si="21"/>
        <v>53.403448370333678</v>
      </c>
      <c r="X104" s="105">
        <f t="shared" si="21"/>
        <v>49.084710574812092</v>
      </c>
      <c r="Y104" s="105">
        <f t="shared" si="21"/>
        <v>41.208878433511281</v>
      </c>
      <c r="Z104" s="105">
        <f t="shared" si="21"/>
        <v>36.342428287756398</v>
      </c>
      <c r="AA104" s="105">
        <f t="shared" si="21"/>
        <v>33.419207154850767</v>
      </c>
      <c r="AB104" s="105">
        <f t="shared" si="21"/>
        <v>34.316236472470308</v>
      </c>
      <c r="AC104" s="105">
        <f t="shared" si="21"/>
        <v>31.33362738718829</v>
      </c>
      <c r="AD104" s="105">
        <f t="shared" si="21"/>
        <v>29.34210151038803</v>
      </c>
      <c r="AE104" s="105">
        <f t="shared" si="22"/>
        <v>26.724563756577716</v>
      </c>
      <c r="AF104" s="105">
        <f t="shared" si="22"/>
        <v>25.392512596326995</v>
      </c>
      <c r="AG104" s="105">
        <f t="shared" si="22"/>
        <v>24.081734395793692</v>
      </c>
      <c r="AH104" s="105">
        <f t="shared" si="22"/>
        <v>23.505799554739927</v>
      </c>
      <c r="AI104" s="105">
        <f t="shared" si="22"/>
        <v>22.202163735247417</v>
      </c>
      <c r="AJ104" s="105">
        <f t="shared" si="22"/>
        <v>17.492153114690478</v>
      </c>
      <c r="AK104" s="105">
        <f t="shared" si="22"/>
        <v>14.300253250542726</v>
      </c>
      <c r="AL104" s="105">
        <f t="shared" si="22"/>
        <v>13.633252409893238</v>
      </c>
      <c r="AM104" s="105">
        <f t="shared" si="22"/>
        <v>14.821373624719349</v>
      </c>
      <c r="AN104" s="105">
        <f t="shared" si="22"/>
        <v>13.900066096925427</v>
      </c>
      <c r="AO104" s="105">
        <f t="shared" si="22"/>
        <v>11.395302318669779</v>
      </c>
      <c r="AP104" s="105">
        <f t="shared" si="22"/>
        <v>0</v>
      </c>
      <c r="AQ104" s="105">
        <f t="shared" si="22"/>
        <v>0</v>
      </c>
      <c r="AR104" s="106"/>
      <c r="AS104" s="107"/>
      <c r="AU104" s="76" t="s">
        <v>296</v>
      </c>
      <c r="AV104" s="108">
        <v>21.047427128664435</v>
      </c>
      <c r="AW104" s="108">
        <v>21.984879394676728</v>
      </c>
      <c r="AX104" s="108">
        <v>19.293360287112996</v>
      </c>
      <c r="AY104" s="108">
        <v>15.935346256915086</v>
      </c>
      <c r="AZ104" s="108">
        <v>14.241667327358128</v>
      </c>
      <c r="BA104" s="108">
        <v>13.322518419263448</v>
      </c>
      <c r="BB104" s="108">
        <v>13.413259454566578</v>
      </c>
      <c r="BC104" s="108">
        <v>13.300983404815364</v>
      </c>
      <c r="BD104" s="108">
        <v>12.225332646279474</v>
      </c>
      <c r="BE104" s="108">
        <v>10.263730618558226</v>
      </c>
      <c r="BF104" s="108">
        <v>9.0516633344349682</v>
      </c>
      <c r="BG104" s="108">
        <v>8.3235883324659437</v>
      </c>
      <c r="BH104" s="108">
        <v>8.5470078387223687</v>
      </c>
      <c r="BI104" s="108">
        <v>7.8041413168588516</v>
      </c>
      <c r="BJ104" s="108">
        <v>7.3081199278675051</v>
      </c>
      <c r="BK104" s="108">
        <v>6.6561802631575873</v>
      </c>
      <c r="BL104" s="108">
        <v>6.3244116055608952</v>
      </c>
      <c r="BM104" s="108">
        <v>5.9979413190021651</v>
      </c>
      <c r="BN104" s="108">
        <v>5.8544955304458091</v>
      </c>
      <c r="BO104" s="108">
        <v>5.5298041681811752</v>
      </c>
      <c r="BP104" s="108">
        <v>4.3567006512305051</v>
      </c>
      <c r="BQ104" s="108">
        <v>3.5617069117167435</v>
      </c>
      <c r="BR104" s="108">
        <v>3.3955796786782657</v>
      </c>
      <c r="BS104" s="108">
        <v>3.6915002801293526</v>
      </c>
      <c r="BT104" s="108">
        <v>3.4620338971171676</v>
      </c>
      <c r="BU104" s="108">
        <v>2.838182395683631</v>
      </c>
      <c r="BV104" s="108">
        <v>0</v>
      </c>
      <c r="BW104" s="108">
        <v>0</v>
      </c>
      <c r="BX104" s="106"/>
      <c r="BY104" s="107"/>
    </row>
    <row r="105" spans="1:77">
      <c r="A105" s="90"/>
      <c r="B105" s="90"/>
      <c r="O105" s="76" t="s">
        <v>297</v>
      </c>
      <c r="P105" s="105">
        <f t="shared" si="21"/>
        <v>7.4606967009331973</v>
      </c>
      <c r="Q105" s="105">
        <f t="shared" si="21"/>
        <v>8.5510642563722374</v>
      </c>
      <c r="R105" s="105">
        <f t="shared" si="21"/>
        <v>9.6271695423199493</v>
      </c>
      <c r="S105" s="105">
        <f t="shared" si="21"/>
        <v>11.854977287949682</v>
      </c>
      <c r="T105" s="105">
        <f t="shared" si="21"/>
        <v>13.887364243802265</v>
      </c>
      <c r="U105" s="105">
        <f t="shared" si="21"/>
        <v>14.723026063906415</v>
      </c>
      <c r="V105" s="105">
        <f t="shared" si="21"/>
        <v>15.666777650737354</v>
      </c>
      <c r="W105" s="105">
        <f t="shared" si="21"/>
        <v>15.670648732887994</v>
      </c>
      <c r="X105" s="105">
        <f t="shared" si="21"/>
        <v>16.347236962612115</v>
      </c>
      <c r="Y105" s="105">
        <f t="shared" si="21"/>
        <v>16.279679392371726</v>
      </c>
      <c r="Z105" s="105">
        <f t="shared" si="21"/>
        <v>12.974769785543044</v>
      </c>
      <c r="AA105" s="105">
        <f t="shared" si="21"/>
        <v>12.785024250196082</v>
      </c>
      <c r="AB105" s="105">
        <f t="shared" si="21"/>
        <v>11.8063367851015</v>
      </c>
      <c r="AC105" s="105">
        <f t="shared" si="21"/>
        <v>10.811083130561146</v>
      </c>
      <c r="AD105" s="105">
        <f t="shared" si="21"/>
        <v>9.8454419462121656</v>
      </c>
      <c r="AE105" s="105">
        <f t="shared" si="22"/>
        <v>8.977812011667238</v>
      </c>
      <c r="AF105" s="105">
        <f t="shared" si="22"/>
        <v>9.9342729380305048</v>
      </c>
      <c r="AG105" s="105">
        <f t="shared" si="22"/>
        <v>9.2770490511457613</v>
      </c>
      <c r="AH105" s="105">
        <f t="shared" si="22"/>
        <v>7.9749467105544909</v>
      </c>
      <c r="AI105" s="105">
        <f t="shared" si="22"/>
        <v>8.3790438693581226</v>
      </c>
      <c r="AJ105" s="105">
        <f t="shared" si="22"/>
        <v>7.2708899552172186</v>
      </c>
      <c r="AK105" s="105">
        <f t="shared" si="22"/>
        <v>8.105941554154656</v>
      </c>
      <c r="AL105" s="105">
        <f t="shared" si="22"/>
        <v>7.1721286728378759</v>
      </c>
      <c r="AM105" s="105">
        <f t="shared" si="22"/>
        <v>6.1215055148605311</v>
      </c>
      <c r="AN105" s="105">
        <f t="shared" si="22"/>
        <v>3.9215743588721654</v>
      </c>
      <c r="AO105" s="105">
        <f t="shared" si="22"/>
        <v>3.6045750766924951</v>
      </c>
      <c r="AP105" s="105">
        <f t="shared" si="22"/>
        <v>4.0336699755198051</v>
      </c>
      <c r="AQ105" s="105">
        <f t="shared" si="22"/>
        <v>2.3238058199340199</v>
      </c>
      <c r="AR105" s="106"/>
      <c r="AS105" s="107"/>
      <c r="AU105" s="76" t="s">
        <v>297</v>
      </c>
      <c r="AV105" s="108">
        <v>1.8582059030966869</v>
      </c>
      <c r="AW105" s="108">
        <v>2.1297793913754015</v>
      </c>
      <c r="AX105" s="108">
        <v>2.3978006332054669</v>
      </c>
      <c r="AY105" s="108">
        <v>2.9526718027271932</v>
      </c>
      <c r="AZ105" s="108">
        <v>3.4588702973355581</v>
      </c>
      <c r="BA105" s="108">
        <v>3.667005246302967</v>
      </c>
      <c r="BB105" s="108">
        <v>3.9020616813791666</v>
      </c>
      <c r="BC105" s="108">
        <v>3.9030258363357393</v>
      </c>
      <c r="BD105" s="108">
        <v>4.0715409620453586</v>
      </c>
      <c r="BE105" s="108">
        <v>4.0547146680876027</v>
      </c>
      <c r="BF105" s="108">
        <v>3.2315740437218041</v>
      </c>
      <c r="BG105" s="108">
        <v>3.1843148817424862</v>
      </c>
      <c r="BH105" s="108">
        <v>2.9405571071236611</v>
      </c>
      <c r="BI105" s="108">
        <v>2.692673257923075</v>
      </c>
      <c r="BJ105" s="108">
        <v>2.4521648682969279</v>
      </c>
      <c r="BK105" s="108">
        <v>2.2360677488585896</v>
      </c>
      <c r="BL105" s="108">
        <v>2.4742896483264021</v>
      </c>
      <c r="BM105" s="108">
        <v>2.3105975220786452</v>
      </c>
      <c r="BN105" s="108">
        <v>1.9862880972738457</v>
      </c>
      <c r="BO105" s="108">
        <v>2.0869349612349</v>
      </c>
      <c r="BP105" s="108">
        <v>1.8109314956954468</v>
      </c>
      <c r="BQ105" s="108">
        <v>2.0189144593162283</v>
      </c>
      <c r="BR105" s="108">
        <v>1.7863334178923724</v>
      </c>
      <c r="BS105" s="108">
        <v>1.5246589078108421</v>
      </c>
      <c r="BT105" s="108">
        <v>0.9767308490341633</v>
      </c>
      <c r="BU105" s="108">
        <v>0.89777710502926411</v>
      </c>
      <c r="BV105" s="108">
        <v>1.0046500561693164</v>
      </c>
      <c r="BW105" s="108">
        <v>0.57878102613549687</v>
      </c>
      <c r="BX105" s="106"/>
      <c r="BY105" s="107"/>
    </row>
    <row r="106" spans="1:77">
      <c r="A106" s="90"/>
      <c r="B106" s="90"/>
      <c r="O106" s="76" t="s">
        <v>298</v>
      </c>
      <c r="P106" s="105">
        <f t="shared" si="21"/>
        <v>0</v>
      </c>
      <c r="Q106" s="105">
        <f t="shared" si="21"/>
        <v>0</v>
      </c>
      <c r="R106" s="105">
        <f t="shared" si="21"/>
        <v>0</v>
      </c>
      <c r="S106" s="105">
        <f t="shared" si="21"/>
        <v>0</v>
      </c>
      <c r="T106" s="105">
        <f t="shared" si="21"/>
        <v>0</v>
      </c>
      <c r="U106" s="105">
        <f t="shared" si="21"/>
        <v>0</v>
      </c>
      <c r="V106" s="105">
        <f t="shared" si="21"/>
        <v>0</v>
      </c>
      <c r="W106" s="105">
        <f t="shared" si="21"/>
        <v>0</v>
      </c>
      <c r="X106" s="105">
        <f t="shared" si="21"/>
        <v>0</v>
      </c>
      <c r="Y106" s="105">
        <f t="shared" si="21"/>
        <v>0</v>
      </c>
      <c r="Z106" s="105">
        <f t="shared" si="21"/>
        <v>0</v>
      </c>
      <c r="AA106" s="105">
        <f t="shared" si="21"/>
        <v>0</v>
      </c>
      <c r="AB106" s="105">
        <f t="shared" si="21"/>
        <v>0</v>
      </c>
      <c r="AC106" s="105">
        <f t="shared" si="21"/>
        <v>0</v>
      </c>
      <c r="AD106" s="105">
        <f t="shared" si="21"/>
        <v>0</v>
      </c>
      <c r="AE106" s="105">
        <f t="shared" si="22"/>
        <v>0</v>
      </c>
      <c r="AF106" s="105">
        <f t="shared" si="22"/>
        <v>0</v>
      </c>
      <c r="AG106" s="105">
        <f t="shared" si="22"/>
        <v>0</v>
      </c>
      <c r="AH106" s="105">
        <f t="shared" si="22"/>
        <v>0</v>
      </c>
      <c r="AI106" s="105">
        <f t="shared" si="22"/>
        <v>0</v>
      </c>
      <c r="AJ106" s="105">
        <f t="shared" si="22"/>
        <v>0</v>
      </c>
      <c r="AK106" s="105">
        <f t="shared" si="22"/>
        <v>0</v>
      </c>
      <c r="AL106" s="105">
        <f t="shared" si="22"/>
        <v>0</v>
      </c>
      <c r="AM106" s="105">
        <f t="shared" si="22"/>
        <v>0</v>
      </c>
      <c r="AN106" s="105">
        <f t="shared" si="22"/>
        <v>0</v>
      </c>
      <c r="AO106" s="105">
        <f t="shared" si="22"/>
        <v>0</v>
      </c>
      <c r="AP106" s="105">
        <f t="shared" si="22"/>
        <v>0</v>
      </c>
      <c r="AQ106" s="105">
        <f t="shared" si="22"/>
        <v>0</v>
      </c>
      <c r="AR106" s="106"/>
      <c r="AS106" s="107"/>
      <c r="AU106" s="76" t="s">
        <v>298</v>
      </c>
      <c r="AV106" s="108">
        <v>0</v>
      </c>
      <c r="AW106" s="108">
        <v>0</v>
      </c>
      <c r="AX106" s="108">
        <v>0</v>
      </c>
      <c r="AY106" s="108">
        <v>0</v>
      </c>
      <c r="AZ106" s="108">
        <v>0</v>
      </c>
      <c r="BA106" s="108">
        <v>0</v>
      </c>
      <c r="BB106" s="108">
        <v>0</v>
      </c>
      <c r="BC106" s="108">
        <v>0</v>
      </c>
      <c r="BD106" s="108">
        <v>0</v>
      </c>
      <c r="BE106" s="108">
        <v>0</v>
      </c>
      <c r="BF106" s="108">
        <v>0</v>
      </c>
      <c r="BG106" s="108">
        <v>0</v>
      </c>
      <c r="BH106" s="108">
        <v>0</v>
      </c>
      <c r="BI106" s="108">
        <v>0</v>
      </c>
      <c r="BJ106" s="108">
        <v>0</v>
      </c>
      <c r="BK106" s="108">
        <v>0</v>
      </c>
      <c r="BL106" s="108">
        <v>0</v>
      </c>
      <c r="BM106" s="108">
        <v>0</v>
      </c>
      <c r="BN106" s="108">
        <v>0</v>
      </c>
      <c r="BO106" s="108">
        <v>0</v>
      </c>
      <c r="BP106" s="108">
        <v>0</v>
      </c>
      <c r="BQ106" s="108">
        <v>0</v>
      </c>
      <c r="BR106" s="108">
        <v>0</v>
      </c>
      <c r="BS106" s="108">
        <v>0</v>
      </c>
      <c r="BT106" s="108">
        <v>0</v>
      </c>
      <c r="BU106" s="108">
        <v>0</v>
      </c>
      <c r="BV106" s="108">
        <v>0</v>
      </c>
      <c r="BW106" s="108">
        <v>0</v>
      </c>
      <c r="BX106" s="106"/>
      <c r="BY106" s="107"/>
    </row>
    <row r="107" spans="1:77">
      <c r="A107" s="90"/>
      <c r="B107" s="90"/>
      <c r="O107" s="76" t="s">
        <v>299</v>
      </c>
      <c r="P107" s="105">
        <f t="shared" si="21"/>
        <v>13.226738397663455</v>
      </c>
      <c r="Q107" s="105">
        <f t="shared" si="21"/>
        <v>12.105232082563434</v>
      </c>
      <c r="R107" s="105">
        <f t="shared" si="21"/>
        <v>11.343077155521325</v>
      </c>
      <c r="S107" s="105">
        <f t="shared" si="21"/>
        <v>11.961931179177896</v>
      </c>
      <c r="T107" s="105">
        <f t="shared" si="21"/>
        <v>12.252931313984893</v>
      </c>
      <c r="U107" s="105">
        <f t="shared" si="21"/>
        <v>11.540922122823511</v>
      </c>
      <c r="V107" s="105">
        <f t="shared" si="21"/>
        <v>11.048067670665006</v>
      </c>
      <c r="W107" s="105">
        <f t="shared" si="21"/>
        <v>10.833979316530389</v>
      </c>
      <c r="X107" s="105">
        <f t="shared" si="21"/>
        <v>10.986700423282226</v>
      </c>
      <c r="Y107" s="105">
        <f t="shared" si="21"/>
        <v>11.451256240344538</v>
      </c>
      <c r="Z107" s="105">
        <f t="shared" si="21"/>
        <v>10.580997921770207</v>
      </c>
      <c r="AA107" s="105">
        <f t="shared" si="21"/>
        <v>10.722369911900097</v>
      </c>
      <c r="AB107" s="105">
        <f t="shared" si="21"/>
        <v>10.893724493815574</v>
      </c>
      <c r="AC107" s="105">
        <f t="shared" si="21"/>
        <v>10.93763403937373</v>
      </c>
      <c r="AD107" s="105">
        <f t="shared" si="21"/>
        <v>11.104878276564884</v>
      </c>
      <c r="AE107" s="105">
        <f t="shared" si="22"/>
        <v>10.662024996927197</v>
      </c>
      <c r="AF107" s="105">
        <f t="shared" si="22"/>
        <v>11.230798979453764</v>
      </c>
      <c r="AG107" s="105">
        <f t="shared" si="22"/>
        <v>11.323936997955759</v>
      </c>
      <c r="AH107" s="105">
        <f t="shared" si="22"/>
        <v>10.685310785438277</v>
      </c>
      <c r="AI107" s="105">
        <f t="shared" si="22"/>
        <v>11.14722992900403</v>
      </c>
      <c r="AJ107" s="105">
        <f t="shared" si="22"/>
        <v>10.607795849083274</v>
      </c>
      <c r="AK107" s="105">
        <f t="shared" si="22"/>
        <v>11.307141604837774</v>
      </c>
      <c r="AL107" s="105">
        <f t="shared" si="22"/>
        <v>11.533022432110723</v>
      </c>
      <c r="AM107" s="105">
        <f t="shared" si="22"/>
        <v>12.119762027010742</v>
      </c>
      <c r="AN107" s="105">
        <f t="shared" si="22"/>
        <v>11.311951427201427</v>
      </c>
      <c r="AO107" s="105">
        <f t="shared" si="22"/>
        <v>10.803797588306921</v>
      </c>
      <c r="AP107" s="105">
        <f t="shared" si="22"/>
        <v>10.606728549845737</v>
      </c>
      <c r="AQ107" s="105">
        <f t="shared" si="22"/>
        <v>11.890320643439477</v>
      </c>
      <c r="AR107" s="106"/>
      <c r="AS107" s="107"/>
      <c r="AU107" s="76" t="s">
        <v>299</v>
      </c>
      <c r="AV107" s="108">
        <v>3.2943308586957549</v>
      </c>
      <c r="AW107" s="108">
        <v>3.015001764025762</v>
      </c>
      <c r="AX107" s="108">
        <v>2.825174883068823</v>
      </c>
      <c r="AY107" s="108">
        <v>2.979310380866226</v>
      </c>
      <c r="AZ107" s="108">
        <v>3.0517886211668475</v>
      </c>
      <c r="BA107" s="108">
        <v>2.8744513381876744</v>
      </c>
      <c r="BB107" s="108">
        <v>2.7516980499788306</v>
      </c>
      <c r="BC107" s="108">
        <v>2.6983759194347172</v>
      </c>
      <c r="BD107" s="108">
        <v>2.7364135549893467</v>
      </c>
      <c r="BE107" s="108">
        <v>2.8521186152788389</v>
      </c>
      <c r="BF107" s="108">
        <v>2.6353668547372866</v>
      </c>
      <c r="BG107" s="108">
        <v>2.6705778111830876</v>
      </c>
      <c r="BH107" s="108">
        <v>2.7132564119092342</v>
      </c>
      <c r="BI107" s="108">
        <v>2.7241927868925853</v>
      </c>
      <c r="BJ107" s="108">
        <v>2.7658476404893859</v>
      </c>
      <c r="BK107" s="108">
        <v>2.6555479444401486</v>
      </c>
      <c r="BL107" s="108">
        <v>2.7972102065887334</v>
      </c>
      <c r="BM107" s="108">
        <v>2.8204077205369265</v>
      </c>
      <c r="BN107" s="108">
        <v>2.6613476426994462</v>
      </c>
      <c r="BO107" s="108">
        <v>2.7763959972612779</v>
      </c>
      <c r="BP107" s="108">
        <v>2.6420413073681877</v>
      </c>
      <c r="BQ107" s="108">
        <v>2.8162245591127704</v>
      </c>
      <c r="BR107" s="108">
        <v>2.8724837938009271</v>
      </c>
      <c r="BS107" s="108">
        <v>3.018620679205664</v>
      </c>
      <c r="BT107" s="108">
        <v>2.8174225223415754</v>
      </c>
      <c r="BU107" s="108">
        <v>2.6908586770378382</v>
      </c>
      <c r="BV107" s="108">
        <v>2.6417754794136332</v>
      </c>
      <c r="BW107" s="108">
        <v>2.9614746309936426</v>
      </c>
      <c r="BX107" s="106"/>
      <c r="BY107" s="107"/>
    </row>
    <row r="108" spans="1:77">
      <c r="A108" s="90"/>
      <c r="B108" s="90"/>
      <c r="O108" s="76" t="s">
        <v>66</v>
      </c>
      <c r="P108" s="105">
        <f t="shared" si="21"/>
        <v>31.342071681561041</v>
      </c>
      <c r="Q108" s="105">
        <f t="shared" si="21"/>
        <v>28.684550963876202</v>
      </c>
      <c r="R108" s="105">
        <f t="shared" si="21"/>
        <v>26.878549088158405</v>
      </c>
      <c r="S108" s="105">
        <f t="shared" si="21"/>
        <v>28.344985225830349</v>
      </c>
      <c r="T108" s="105">
        <f t="shared" si="21"/>
        <v>29.034538977500215</v>
      </c>
      <c r="U108" s="105">
        <f t="shared" si="21"/>
        <v>27.34736240861514</v>
      </c>
      <c r="V108" s="105">
        <f t="shared" si="21"/>
        <v>26.179494782923147</v>
      </c>
      <c r="W108" s="105">
        <f t="shared" si="21"/>
        <v>25.672191142392993</v>
      </c>
      <c r="X108" s="105">
        <f t="shared" si="21"/>
        <v>26.03407898890465</v>
      </c>
      <c r="Y108" s="105">
        <f t="shared" si="21"/>
        <v>27.134890185187569</v>
      </c>
      <c r="Z108" s="105">
        <f t="shared" si="21"/>
        <v>25.072726575219306</v>
      </c>
      <c r="AA108" s="105">
        <f t="shared" si="21"/>
        <v>25.407721561526646</v>
      </c>
      <c r="AB108" s="105">
        <f t="shared" si="21"/>
        <v>25.813763280043396</v>
      </c>
      <c r="AC108" s="105">
        <f t="shared" si="21"/>
        <v>25.917811313883064</v>
      </c>
      <c r="AD108" s="105">
        <f t="shared" si="21"/>
        <v>26.314113161910782</v>
      </c>
      <c r="AE108" s="105">
        <f t="shared" si="22"/>
        <v>25.264728285797201</v>
      </c>
      <c r="AF108" s="105">
        <f t="shared" si="22"/>
        <v>26.612494786879868</v>
      </c>
      <c r="AG108" s="105">
        <f t="shared" si="22"/>
        <v>26.833194581825818</v>
      </c>
      <c r="AH108" s="105">
        <f t="shared" si="22"/>
        <v>25.319906276828213</v>
      </c>
      <c r="AI108" s="105">
        <f t="shared" si="22"/>
        <v>26.414469613113798</v>
      </c>
      <c r="AJ108" s="105">
        <f t="shared" si="22"/>
        <v>25.136226928330679</v>
      </c>
      <c r="AK108" s="105">
        <f t="shared" si="22"/>
        <v>26.793396227976391</v>
      </c>
      <c r="AL108" s="105">
        <f t="shared" si="22"/>
        <v>27.328643306056485</v>
      </c>
      <c r="AM108" s="105">
        <f t="shared" si="22"/>
        <v>28.718981111861659</v>
      </c>
      <c r="AN108" s="105">
        <f t="shared" si="22"/>
        <v>26.804793580276328</v>
      </c>
      <c r="AO108" s="105">
        <f t="shared" si="22"/>
        <v>25.60067253659518</v>
      </c>
      <c r="AP108" s="105">
        <f t="shared" si="22"/>
        <v>25.13369785667274</v>
      </c>
      <c r="AQ108" s="105">
        <f t="shared" si="22"/>
        <v>28.175296941629828</v>
      </c>
      <c r="AR108" s="106"/>
      <c r="AS108" s="107"/>
      <c r="AU108" s="76" t="s">
        <v>66</v>
      </c>
      <c r="AV108" s="108">
        <v>7.8062445035021266</v>
      </c>
      <c r="AW108" s="108">
        <v>7.1443464418122531</v>
      </c>
      <c r="AX108" s="108">
        <v>6.6945327741365883</v>
      </c>
      <c r="AY108" s="108">
        <v>7.0597721608543829</v>
      </c>
      <c r="AZ108" s="108">
        <v>7.231516557285234</v>
      </c>
      <c r="BA108" s="108">
        <v>6.811298233777122</v>
      </c>
      <c r="BB108" s="108">
        <v>6.5204221128077569</v>
      </c>
      <c r="BC108" s="108">
        <v>6.3940700230119543</v>
      </c>
      <c r="BD108" s="108">
        <v>6.4842039822925654</v>
      </c>
      <c r="BE108" s="108">
        <v>6.7583786264477137</v>
      </c>
      <c r="BF108" s="108">
        <v>6.2447637796312101</v>
      </c>
      <c r="BG108" s="108">
        <v>6.3281996417251918</v>
      </c>
      <c r="BH108" s="108">
        <v>6.4293308294005973</v>
      </c>
      <c r="BI108" s="108">
        <v>6.4552456572560555</v>
      </c>
      <c r="BJ108" s="108">
        <v>6.5539509743239801</v>
      </c>
      <c r="BK108" s="108">
        <v>6.2925848781562141</v>
      </c>
      <c r="BL108" s="108">
        <v>6.628267692871697</v>
      </c>
      <c r="BM108" s="108">
        <v>6.6832365085493946</v>
      </c>
      <c r="BN108" s="108">
        <v>6.3063278398077749</v>
      </c>
      <c r="BO108" s="108">
        <v>6.5789463544492657</v>
      </c>
      <c r="BP108" s="108">
        <v>6.2605795587374047</v>
      </c>
      <c r="BQ108" s="108">
        <v>6.6733240916504091</v>
      </c>
      <c r="BR108" s="108">
        <v>6.8066359417326234</v>
      </c>
      <c r="BS108" s="108">
        <v>7.1529218211361547</v>
      </c>
      <c r="BT108" s="108">
        <v>6.6761627846267313</v>
      </c>
      <c r="BU108" s="108">
        <v>6.3762571697621864</v>
      </c>
      <c r="BV108" s="108">
        <v>6.2599496529695493</v>
      </c>
      <c r="BW108" s="108">
        <v>7.0175085782390605</v>
      </c>
      <c r="BX108" s="106"/>
      <c r="BY108" s="107"/>
    </row>
    <row r="109" spans="1:77">
      <c r="A109" s="90"/>
      <c r="B109" s="90"/>
      <c r="O109" s="76" t="s">
        <v>74</v>
      </c>
      <c r="P109" s="105">
        <f t="shared" ref="P109:AQ109" si="23">SUM(P99:P108)</f>
        <v>730.70983301000012</v>
      </c>
      <c r="Q109" s="105">
        <f t="shared" si="23"/>
        <v>719.34903922000024</v>
      </c>
      <c r="R109" s="105">
        <f t="shared" si="23"/>
        <v>697.97717739999996</v>
      </c>
      <c r="S109" s="105">
        <f t="shared" si="23"/>
        <v>698.63586629000008</v>
      </c>
      <c r="T109" s="105">
        <f t="shared" si="23"/>
        <v>707.86551558999997</v>
      </c>
      <c r="U109" s="105">
        <f t="shared" si="23"/>
        <v>691.48954656000012</v>
      </c>
      <c r="V109" s="105">
        <f t="shared" si="23"/>
        <v>651.01221355999996</v>
      </c>
      <c r="W109" s="105">
        <f t="shared" si="23"/>
        <v>601.42680056999995</v>
      </c>
      <c r="X109" s="105">
        <f t="shared" si="23"/>
        <v>561.49553049999997</v>
      </c>
      <c r="Y109" s="105">
        <f t="shared" si="23"/>
        <v>538.46178243000008</v>
      </c>
      <c r="Z109" s="105">
        <f t="shared" si="23"/>
        <v>489.23249055000002</v>
      </c>
      <c r="AA109" s="105">
        <f t="shared" si="23"/>
        <v>440.96642895000002</v>
      </c>
      <c r="AB109" s="105">
        <f t="shared" si="23"/>
        <v>405.40410301000014</v>
      </c>
      <c r="AC109" s="105">
        <f t="shared" si="23"/>
        <v>372.20405449000009</v>
      </c>
      <c r="AD109" s="105">
        <f t="shared" si="23"/>
        <v>345.54051464999992</v>
      </c>
      <c r="AE109" s="105">
        <f t="shared" si="23"/>
        <v>310.54139871999996</v>
      </c>
      <c r="AF109" s="105">
        <f t="shared" si="23"/>
        <v>289.03460390000004</v>
      </c>
      <c r="AG109" s="105">
        <f t="shared" si="23"/>
        <v>271.91457065000009</v>
      </c>
      <c r="AH109" s="105">
        <f t="shared" si="23"/>
        <v>244.98424742</v>
      </c>
      <c r="AI109" s="105">
        <f t="shared" si="23"/>
        <v>226.77091387999999</v>
      </c>
      <c r="AJ109" s="105">
        <f t="shared" si="23"/>
        <v>201.70075796999996</v>
      </c>
      <c r="AK109" s="105">
        <f t="shared" si="23"/>
        <v>188.84955285000001</v>
      </c>
      <c r="AL109" s="105">
        <f t="shared" si="23"/>
        <v>182.39691026000003</v>
      </c>
      <c r="AM109" s="105">
        <f t="shared" si="23"/>
        <v>183.63489056000006</v>
      </c>
      <c r="AN109" s="105">
        <f t="shared" si="23"/>
        <v>175.45909782000001</v>
      </c>
      <c r="AO109" s="105">
        <f t="shared" si="23"/>
        <v>157.60433949000006</v>
      </c>
      <c r="AP109" s="105">
        <f t="shared" si="23"/>
        <v>140.07021329</v>
      </c>
      <c r="AQ109" s="105">
        <f t="shared" si="23"/>
        <v>137.34780831</v>
      </c>
      <c r="AR109" s="106"/>
      <c r="AS109" s="107"/>
      <c r="AU109" s="76" t="s">
        <v>74</v>
      </c>
      <c r="AV109" s="108">
        <f t="shared" ref="AV109:BW109" si="24">SUM(AV99:AV108)</f>
        <v>181.99497708841844</v>
      </c>
      <c r="AW109" s="108">
        <f t="shared" si="24"/>
        <v>179.16538959402243</v>
      </c>
      <c r="AX109" s="108">
        <f t="shared" si="24"/>
        <v>173.84238540473228</v>
      </c>
      <c r="AY109" s="108">
        <f t="shared" si="24"/>
        <v>174.00644241344958</v>
      </c>
      <c r="AZ109" s="108">
        <f t="shared" si="24"/>
        <v>176.30523426899128</v>
      </c>
      <c r="BA109" s="108">
        <f t="shared" si="24"/>
        <v>172.22653712577835</v>
      </c>
      <c r="BB109" s="108">
        <f t="shared" si="24"/>
        <v>162.14500960398507</v>
      </c>
      <c r="BC109" s="108">
        <f t="shared" si="24"/>
        <v>149.79496900871726</v>
      </c>
      <c r="BD109" s="108">
        <f t="shared" si="24"/>
        <v>139.84944719800748</v>
      </c>
      <c r="BE109" s="108">
        <f t="shared" si="24"/>
        <v>134.11252364383563</v>
      </c>
      <c r="BF109" s="108">
        <f t="shared" si="24"/>
        <v>121.8511807098381</v>
      </c>
      <c r="BG109" s="108">
        <f t="shared" si="24"/>
        <v>109.82974569115814</v>
      </c>
      <c r="BH109" s="108">
        <f t="shared" si="24"/>
        <v>100.97237933001246</v>
      </c>
      <c r="BI109" s="108">
        <f t="shared" si="24"/>
        <v>92.703375962640109</v>
      </c>
      <c r="BJ109" s="108">
        <f t="shared" si="24"/>
        <v>86.062394682440839</v>
      </c>
      <c r="BK109" s="108">
        <f t="shared" si="24"/>
        <v>77.345304787048562</v>
      </c>
      <c r="BL109" s="108">
        <f t="shared" si="24"/>
        <v>71.988693374844345</v>
      </c>
      <c r="BM109" s="108">
        <f t="shared" si="24"/>
        <v>67.724675130759664</v>
      </c>
      <c r="BN109" s="108">
        <f t="shared" si="24"/>
        <v>61.017247178082187</v>
      </c>
      <c r="BO109" s="108">
        <f t="shared" si="24"/>
        <v>56.480925001245332</v>
      </c>
      <c r="BP109" s="108">
        <f t="shared" si="24"/>
        <v>50.236801486924037</v>
      </c>
      <c r="BQ109" s="108">
        <f t="shared" si="24"/>
        <v>47.036003200498129</v>
      </c>
      <c r="BR109" s="108">
        <f t="shared" si="24"/>
        <v>45.428869305105856</v>
      </c>
      <c r="BS109" s="108">
        <f t="shared" si="24"/>
        <v>45.737208109589048</v>
      </c>
      <c r="BT109" s="108">
        <f t="shared" si="24"/>
        <v>43.700896094645081</v>
      </c>
      <c r="BU109" s="108">
        <f t="shared" si="24"/>
        <v>39.253882811955179</v>
      </c>
      <c r="BV109" s="108">
        <f t="shared" si="24"/>
        <v>34.886728092154414</v>
      </c>
      <c r="BW109" s="108">
        <f t="shared" si="24"/>
        <v>34.208669566625161</v>
      </c>
      <c r="BX109" s="106"/>
      <c r="BY109" s="107"/>
    </row>
    <row r="110" spans="1:77">
      <c r="A110" s="90"/>
      <c r="B110" s="90"/>
      <c r="AV110" s="31" t="b">
        <f>AV109='Annual supply by terminal'!AV104</f>
        <v>1</v>
      </c>
      <c r="AW110" s="31" t="b">
        <f>AW109='Annual supply by terminal'!AW104</f>
        <v>1</v>
      </c>
      <c r="AX110" s="31" t="b">
        <f>AX109='Annual supply by terminal'!AX104</f>
        <v>1</v>
      </c>
      <c r="AY110" s="31" t="b">
        <f>AY109='Annual supply by terminal'!AY104</f>
        <v>1</v>
      </c>
      <c r="AZ110" s="31" t="b">
        <f>AZ109='Annual supply by terminal'!AZ104</f>
        <v>1</v>
      </c>
      <c r="BA110" s="31" t="b">
        <f>BA109='Annual supply by terminal'!BA104</f>
        <v>1</v>
      </c>
      <c r="BB110" s="31" t="b">
        <f>BB109='Annual supply by terminal'!BB104</f>
        <v>1</v>
      </c>
      <c r="BC110" s="31" t="b">
        <f>BC109='Annual supply by terminal'!BC104</f>
        <v>1</v>
      </c>
      <c r="BD110" s="31" t="b">
        <f>BD109='Annual supply by terminal'!BD104</f>
        <v>1</v>
      </c>
      <c r="BE110" s="31" t="b">
        <f>BE109='Annual supply by terminal'!BE104</f>
        <v>1</v>
      </c>
      <c r="BF110" s="31" t="b">
        <f>BF109='Annual supply by terminal'!BF104</f>
        <v>1</v>
      </c>
      <c r="BG110" s="31" t="b">
        <f>BG109='Annual supply by terminal'!BG104</f>
        <v>1</v>
      </c>
      <c r="BH110" s="31" t="b">
        <f>BH109='Annual supply by terminal'!BH104</f>
        <v>1</v>
      </c>
      <c r="BI110" s="31" t="b">
        <f>BI109='Annual supply by terminal'!BI104</f>
        <v>1</v>
      </c>
      <c r="BJ110" s="31" t="b">
        <f>BJ109='Annual supply by terminal'!BJ104</f>
        <v>1</v>
      </c>
      <c r="BK110" s="31" t="b">
        <f>BK109='Annual supply by terminal'!BK104</f>
        <v>1</v>
      </c>
      <c r="BL110" s="31" t="b">
        <f>BL109='Annual supply by terminal'!BL104</f>
        <v>1</v>
      </c>
      <c r="BM110" s="31" t="b">
        <f>BM109='Annual supply by terminal'!BM104</f>
        <v>1</v>
      </c>
      <c r="BN110" s="31" t="b">
        <f>BN109='Annual supply by terminal'!BN104</f>
        <v>1</v>
      </c>
      <c r="BO110" s="31" t="b">
        <f>BO109='Annual supply by terminal'!BO104</f>
        <v>1</v>
      </c>
      <c r="BP110" s="31" t="b">
        <f>BP109='Annual supply by terminal'!BP104</f>
        <v>1</v>
      </c>
      <c r="BQ110" s="31" t="b">
        <f>BQ109='Annual supply by terminal'!BQ104</f>
        <v>1</v>
      </c>
      <c r="BR110" s="31" t="b">
        <f>BR109='Annual supply by terminal'!BR104</f>
        <v>1</v>
      </c>
      <c r="BS110" s="31" t="b">
        <f>BS109='Annual supply by terminal'!BS104</f>
        <v>1</v>
      </c>
      <c r="BT110" s="31" t="b">
        <f>BT109='Annual supply by terminal'!BT104</f>
        <v>1</v>
      </c>
      <c r="BU110" s="31" t="b">
        <f>BU109='Annual supply by terminal'!BU104</f>
        <v>1</v>
      </c>
      <c r="BV110" s="31" t="b">
        <f>BV109='Annual supply by terminal'!BV104</f>
        <v>1</v>
      </c>
      <c r="BW110" s="31" t="b">
        <f>BW109='Annual supply by terminal'!BW104</f>
        <v>1</v>
      </c>
    </row>
    <row r="111" spans="1:77">
      <c r="A111" s="90"/>
      <c r="B111" s="90"/>
      <c r="AV111" s="31" t="b">
        <f>(AV99+AV100)='Annual supply by terminal'!AV95</f>
        <v>1</v>
      </c>
      <c r="AW111" s="31" t="b">
        <f>(AW99+AW100)='Annual supply by terminal'!AW95</f>
        <v>1</v>
      </c>
      <c r="AX111" s="31" t="b">
        <f>(AX99+AX100)='Annual supply by terminal'!AX95</f>
        <v>1</v>
      </c>
      <c r="AY111" s="31" t="b">
        <f>(AY99+AY100)='Annual supply by terminal'!AY95</f>
        <v>1</v>
      </c>
      <c r="AZ111" s="31" t="b">
        <f>(AZ99+AZ100)='Annual supply by terminal'!AZ95</f>
        <v>1</v>
      </c>
      <c r="BA111" s="31" t="b">
        <f>(BA99+BA100)='Annual supply by terminal'!BA95</f>
        <v>1</v>
      </c>
      <c r="BB111" s="31" t="b">
        <f>(BB99+BB100)='Annual supply by terminal'!BB95</f>
        <v>1</v>
      </c>
      <c r="BC111" s="31" t="b">
        <f>(BC99+BC100)='Annual supply by terminal'!BC95</f>
        <v>1</v>
      </c>
      <c r="BD111" s="31" t="b">
        <f>(BD99+BD100)='Annual supply by terminal'!BD95</f>
        <v>1</v>
      </c>
      <c r="BE111" s="31" t="b">
        <f>(BE99+BE100)='Annual supply by terminal'!BE95</f>
        <v>1</v>
      </c>
      <c r="BF111" s="31" t="b">
        <f>(BF99+BF100)='Annual supply by terminal'!BF95</f>
        <v>1</v>
      </c>
      <c r="BG111" s="31" t="b">
        <f>(BG99+BG100)='Annual supply by terminal'!BG95</f>
        <v>1</v>
      </c>
      <c r="BH111" s="31" t="b">
        <f>(BH99+BH100)='Annual supply by terminal'!BH95</f>
        <v>1</v>
      </c>
      <c r="BI111" s="31" t="b">
        <f>(BI99+BI100)='Annual supply by terminal'!BI95</f>
        <v>1</v>
      </c>
      <c r="BJ111" s="31" t="b">
        <f>(BJ99+BJ100)='Annual supply by terminal'!BJ95</f>
        <v>1</v>
      </c>
      <c r="BK111" s="31" t="b">
        <f>(BK99+BK100)='Annual supply by terminal'!BK95</f>
        <v>1</v>
      </c>
      <c r="BL111" s="31" t="b">
        <f>(BL99+BL100)='Annual supply by terminal'!BL95</f>
        <v>1</v>
      </c>
      <c r="BM111" s="31" t="b">
        <f>(BM99+BM100)='Annual supply by terminal'!BM95</f>
        <v>1</v>
      </c>
      <c r="BN111" s="31" t="b">
        <f>(BN99+BN100)='Annual supply by terminal'!BN95</f>
        <v>1</v>
      </c>
      <c r="BO111" s="31" t="b">
        <f>(BO99+BO100)='Annual supply by terminal'!BO95</f>
        <v>1</v>
      </c>
      <c r="BP111" s="31" t="b">
        <f>(BP99+BP100)='Annual supply by terminal'!BP95</f>
        <v>1</v>
      </c>
      <c r="BQ111" s="31" t="b">
        <f>(BQ99+BQ100)='Annual supply by terminal'!BQ95</f>
        <v>1</v>
      </c>
      <c r="BR111" s="31" t="b">
        <f>(BR99+BR100)='Annual supply by terminal'!BR95</f>
        <v>1</v>
      </c>
      <c r="BS111" s="31" t="b">
        <f>(BS99+BS100)='Annual supply by terminal'!BS95</f>
        <v>1</v>
      </c>
      <c r="BT111" s="31" t="b">
        <f>(BT99+BT100)='Annual supply by terminal'!BT95</f>
        <v>1</v>
      </c>
      <c r="BU111" s="31" t="b">
        <f>(BU99+BU100)='Annual supply by terminal'!BU95</f>
        <v>1</v>
      </c>
      <c r="BV111" s="31" t="b">
        <f>(BV99+BV100)='Annual supply by terminal'!BV95</f>
        <v>1</v>
      </c>
      <c r="BW111" s="31" t="b">
        <f>(BW99+BW100)='Annual supply by terminal'!BW95</f>
        <v>1</v>
      </c>
    </row>
    <row r="112" spans="1:77" ht="15.75">
      <c r="A112" s="90"/>
      <c r="B112" s="90"/>
      <c r="O112" s="68"/>
      <c r="BM112" s="111"/>
    </row>
    <row r="113" spans="1:77">
      <c r="A113" s="90"/>
      <c r="B113" s="90"/>
    </row>
    <row r="114" spans="1:77">
      <c r="A114" s="90"/>
      <c r="B114" s="90"/>
    </row>
    <row r="115" spans="1:77">
      <c r="A115" s="90"/>
      <c r="B115" s="90"/>
    </row>
    <row r="116" spans="1:77">
      <c r="A116" s="90"/>
      <c r="B116" s="90"/>
    </row>
    <row r="117" spans="1:77">
      <c r="A117" s="90"/>
      <c r="B117" s="90"/>
    </row>
    <row r="118" spans="1:77">
      <c r="A118" s="90"/>
      <c r="B118" s="90"/>
    </row>
    <row r="119" spans="1:77" s="90" customFormat="1"/>
    <row r="120" spans="1:77">
      <c r="A120" s="90"/>
      <c r="B120" s="90"/>
      <c r="C120" s="66" t="s">
        <v>308</v>
      </c>
    </row>
    <row r="121" spans="1:77">
      <c r="A121" s="90"/>
      <c r="B121" s="90"/>
      <c r="O121" s="76" t="str">
        <f>O4</f>
        <v>TWH / YEAR</v>
      </c>
      <c r="P121" s="76" t="str">
        <f>AV121</f>
        <v>2023/24</v>
      </c>
      <c r="Q121" s="76" t="str">
        <f t="shared" ref="Q121:AQ121" si="25">AW121</f>
        <v>2024/25</v>
      </c>
      <c r="R121" s="76" t="str">
        <f t="shared" si="25"/>
        <v>2025/26</v>
      </c>
      <c r="S121" s="76" t="str">
        <f t="shared" si="25"/>
        <v>2026/27</v>
      </c>
      <c r="T121" s="76" t="str">
        <f t="shared" si="25"/>
        <v>2027/28</v>
      </c>
      <c r="U121" s="76" t="str">
        <f t="shared" si="25"/>
        <v>2028/29</v>
      </c>
      <c r="V121" s="76" t="str">
        <f t="shared" si="25"/>
        <v>2029/30</v>
      </c>
      <c r="W121" s="76" t="str">
        <f t="shared" si="25"/>
        <v>2030/31</v>
      </c>
      <c r="X121" s="76" t="str">
        <f t="shared" si="25"/>
        <v>2031/32</v>
      </c>
      <c r="Y121" s="76" t="str">
        <f t="shared" si="25"/>
        <v>2032/33</v>
      </c>
      <c r="Z121" s="76" t="str">
        <f t="shared" si="25"/>
        <v>2033/34</v>
      </c>
      <c r="AA121" s="76" t="str">
        <f t="shared" si="25"/>
        <v>2034/35</v>
      </c>
      <c r="AB121" s="76" t="str">
        <f t="shared" si="25"/>
        <v>2035/36</v>
      </c>
      <c r="AC121" s="76" t="str">
        <f t="shared" si="25"/>
        <v>2036/37</v>
      </c>
      <c r="AD121" s="76" t="str">
        <f t="shared" si="25"/>
        <v>2037/38</v>
      </c>
      <c r="AE121" s="76" t="str">
        <f t="shared" si="25"/>
        <v>2038/39</v>
      </c>
      <c r="AF121" s="76" t="str">
        <f t="shared" si="25"/>
        <v>2039/40</v>
      </c>
      <c r="AG121" s="76" t="str">
        <f t="shared" si="25"/>
        <v>2040/41</v>
      </c>
      <c r="AH121" s="76" t="str">
        <f t="shared" si="25"/>
        <v>2041/42</v>
      </c>
      <c r="AI121" s="76" t="str">
        <f t="shared" si="25"/>
        <v>2042/43</v>
      </c>
      <c r="AJ121" s="76" t="str">
        <f t="shared" si="25"/>
        <v>2043/44</v>
      </c>
      <c r="AK121" s="76" t="str">
        <f t="shared" si="25"/>
        <v>2044/45</v>
      </c>
      <c r="AL121" s="76" t="str">
        <f t="shared" si="25"/>
        <v>2045/46</v>
      </c>
      <c r="AM121" s="76" t="str">
        <f t="shared" si="25"/>
        <v>2046/47</v>
      </c>
      <c r="AN121" s="76" t="str">
        <f t="shared" si="25"/>
        <v>2047/48</v>
      </c>
      <c r="AO121" s="76" t="str">
        <f t="shared" si="25"/>
        <v>2048/49</v>
      </c>
      <c r="AP121" s="76" t="str">
        <f t="shared" si="25"/>
        <v>2049/50</v>
      </c>
      <c r="AQ121" s="76" t="str">
        <f t="shared" si="25"/>
        <v>2050/51</v>
      </c>
      <c r="AR121" s="103"/>
      <c r="AT121" s="31" t="s">
        <v>309</v>
      </c>
      <c r="AU121" s="76" t="str">
        <f>AU4</f>
        <v>MCM / DAY</v>
      </c>
      <c r="AV121" s="104" t="str">
        <f>'Annual supply by terminal'!AV116</f>
        <v>2023/24</v>
      </c>
      <c r="AW121" s="104" t="str">
        <f>'Annual supply by terminal'!AW116</f>
        <v>2024/25</v>
      </c>
      <c r="AX121" s="104" t="str">
        <f>'Annual supply by terminal'!AX116</f>
        <v>2025/26</v>
      </c>
      <c r="AY121" s="104" t="str">
        <f>'Annual supply by terminal'!AY116</f>
        <v>2026/27</v>
      </c>
      <c r="AZ121" s="104" t="str">
        <f>'Annual supply by terminal'!AZ116</f>
        <v>2027/28</v>
      </c>
      <c r="BA121" s="104" t="str">
        <f>'Annual supply by terminal'!BA116</f>
        <v>2028/29</v>
      </c>
      <c r="BB121" s="104" t="str">
        <f>'Annual supply by terminal'!BB116</f>
        <v>2029/30</v>
      </c>
      <c r="BC121" s="104" t="str">
        <f>'Annual supply by terminal'!BC116</f>
        <v>2030/31</v>
      </c>
      <c r="BD121" s="104" t="str">
        <f>'Annual supply by terminal'!BD116</f>
        <v>2031/32</v>
      </c>
      <c r="BE121" s="104" t="str">
        <f>'Annual supply by terminal'!BE116</f>
        <v>2032/33</v>
      </c>
      <c r="BF121" s="104" t="str">
        <f>'Annual supply by terminal'!BF116</f>
        <v>2033/34</v>
      </c>
      <c r="BG121" s="104" t="str">
        <f>'Annual supply by terminal'!BG116</f>
        <v>2034/35</v>
      </c>
      <c r="BH121" s="104" t="str">
        <f>'Annual supply by terminal'!BH116</f>
        <v>2035/36</v>
      </c>
      <c r="BI121" s="104" t="str">
        <f>'Annual supply by terminal'!BI116</f>
        <v>2036/37</v>
      </c>
      <c r="BJ121" s="104" t="str">
        <f>'Annual supply by terminal'!BJ116</f>
        <v>2037/38</v>
      </c>
      <c r="BK121" s="104" t="str">
        <f>'Annual supply by terminal'!BK116</f>
        <v>2038/39</v>
      </c>
      <c r="BL121" s="104" t="str">
        <f>'Annual supply by terminal'!BL116</f>
        <v>2039/40</v>
      </c>
      <c r="BM121" s="104" t="str">
        <f>'Annual supply by terminal'!BM116</f>
        <v>2040/41</v>
      </c>
      <c r="BN121" s="104" t="str">
        <f>'Annual supply by terminal'!BN116</f>
        <v>2041/42</v>
      </c>
      <c r="BO121" s="104" t="str">
        <f>'Annual supply by terminal'!BO116</f>
        <v>2042/43</v>
      </c>
      <c r="BP121" s="104" t="str">
        <f>'Annual supply by terminal'!BP116</f>
        <v>2043/44</v>
      </c>
      <c r="BQ121" s="104" t="str">
        <f>'Annual supply by terminal'!BQ116</f>
        <v>2044/45</v>
      </c>
      <c r="BR121" s="104" t="str">
        <f>'Annual supply by terminal'!BR116</f>
        <v>2045/46</v>
      </c>
      <c r="BS121" s="104" t="str">
        <f>'Annual supply by terminal'!BS116</f>
        <v>2046/47</v>
      </c>
      <c r="BT121" s="104" t="str">
        <f>'Annual supply by terminal'!BT116</f>
        <v>2047/48</v>
      </c>
      <c r="BU121" s="104" t="str">
        <f>'Annual supply by terminal'!BU116</f>
        <v>2048/49</v>
      </c>
      <c r="BV121" s="104" t="str">
        <f>'Annual supply by terminal'!BV116</f>
        <v>2049/50</v>
      </c>
      <c r="BW121" s="104" t="str">
        <f>'Annual supply by terminal'!BW116</f>
        <v>2050/51</v>
      </c>
      <c r="BX121" s="103"/>
    </row>
    <row r="122" spans="1:77">
      <c r="A122" s="90"/>
      <c r="B122" s="90"/>
      <c r="O122" s="76" t="s">
        <v>293</v>
      </c>
      <c r="P122" s="105">
        <f t="shared" ref="P122:AE131" si="26">AV122*11/1000*365</f>
        <v>86.630339027810891</v>
      </c>
      <c r="Q122" s="105">
        <f t="shared" si="26"/>
        <v>89.900886578421108</v>
      </c>
      <c r="R122" s="105">
        <f t="shared" si="26"/>
        <v>86.200921319738498</v>
      </c>
      <c r="S122" s="105">
        <f t="shared" si="26"/>
        <v>87.197838820502227</v>
      </c>
      <c r="T122" s="105">
        <f t="shared" si="26"/>
        <v>76.479341346148885</v>
      </c>
      <c r="U122" s="105">
        <f t="shared" si="26"/>
        <v>64.430143985201084</v>
      </c>
      <c r="V122" s="105">
        <f t="shared" si="26"/>
        <v>50.980839479043581</v>
      </c>
      <c r="W122" s="105">
        <f t="shared" si="26"/>
        <v>41.145884357866173</v>
      </c>
      <c r="X122" s="105">
        <f t="shared" si="26"/>
        <v>34.869053363008064</v>
      </c>
      <c r="Y122" s="105">
        <f t="shared" si="26"/>
        <v>27.739612459909317</v>
      </c>
      <c r="Z122" s="105">
        <f t="shared" si="26"/>
        <v>24.187555113563572</v>
      </c>
      <c r="AA122" s="105">
        <f t="shared" si="26"/>
        <v>21.066981611463465</v>
      </c>
      <c r="AB122" s="105">
        <f t="shared" si="26"/>
        <v>20.736987474526984</v>
      </c>
      <c r="AC122" s="105">
        <f t="shared" si="26"/>
        <v>16.327185709929587</v>
      </c>
      <c r="AD122" s="105">
        <f t="shared" si="26"/>
        <v>11.260953137872447</v>
      </c>
      <c r="AE122" s="105">
        <f t="shared" si="26"/>
        <v>10.396320394625276</v>
      </c>
      <c r="AF122" s="105">
        <f t="shared" ref="AE122:AQ131" si="27">BL122*11/1000*365</f>
        <v>9.8083804086011774</v>
      </c>
      <c r="AG122" s="105">
        <f t="shared" si="27"/>
        <v>8.4724505368588385</v>
      </c>
      <c r="AH122" s="105">
        <f t="shared" si="27"/>
        <v>2.435467431284065</v>
      </c>
      <c r="AI122" s="105">
        <f t="shared" si="27"/>
        <v>0</v>
      </c>
      <c r="AJ122" s="105">
        <f t="shared" si="27"/>
        <v>0</v>
      </c>
      <c r="AK122" s="105">
        <f t="shared" si="27"/>
        <v>0</v>
      </c>
      <c r="AL122" s="105">
        <f t="shared" si="27"/>
        <v>0</v>
      </c>
      <c r="AM122" s="105">
        <f t="shared" si="27"/>
        <v>0</v>
      </c>
      <c r="AN122" s="105">
        <f t="shared" si="27"/>
        <v>0</v>
      </c>
      <c r="AO122" s="105">
        <f t="shared" si="27"/>
        <v>0</v>
      </c>
      <c r="AP122" s="105">
        <f t="shared" si="27"/>
        <v>0</v>
      </c>
      <c r="AQ122" s="105">
        <f t="shared" si="27"/>
        <v>0</v>
      </c>
      <c r="AR122" s="106"/>
      <c r="AS122" s="107"/>
      <c r="AU122" s="76" t="s">
        <v>293</v>
      </c>
      <c r="AV122" s="108">
        <v>21.57667223606747</v>
      </c>
      <c r="AW122" s="108">
        <v>22.391254440453576</v>
      </c>
      <c r="AX122" s="108">
        <v>21.469718884119178</v>
      </c>
      <c r="AY122" s="108">
        <v>21.71801714084738</v>
      </c>
      <c r="AZ122" s="108">
        <v>19.048403822203959</v>
      </c>
      <c r="BA122" s="108">
        <v>16.047358402291678</v>
      </c>
      <c r="BB122" s="108">
        <v>12.697593892663408</v>
      </c>
      <c r="BC122" s="108">
        <v>10.248040935956706</v>
      </c>
      <c r="BD122" s="108">
        <v>8.6846957317579232</v>
      </c>
      <c r="BE122" s="108">
        <v>6.9089943860297165</v>
      </c>
      <c r="BF122" s="108">
        <v>6.0242976621578013</v>
      </c>
      <c r="BG122" s="108">
        <v>5.2470688945114485</v>
      </c>
      <c r="BH122" s="108">
        <v>5.1648785739793235</v>
      </c>
      <c r="BI122" s="108">
        <v>4.0665468766947912</v>
      </c>
      <c r="BJ122" s="108">
        <v>2.8047205822845447</v>
      </c>
      <c r="BK122" s="108">
        <v>2.5893699613014385</v>
      </c>
      <c r="BL122" s="108">
        <v>2.442934099278002</v>
      </c>
      <c r="BM122" s="108">
        <v>2.1101993865152773</v>
      </c>
      <c r="BN122" s="108">
        <v>0.60659213730611827</v>
      </c>
      <c r="BO122" s="108">
        <v>0</v>
      </c>
      <c r="BP122" s="108">
        <v>0</v>
      </c>
      <c r="BQ122" s="108">
        <v>0</v>
      </c>
      <c r="BR122" s="108">
        <v>0</v>
      </c>
      <c r="BS122" s="108">
        <v>0</v>
      </c>
      <c r="BT122" s="108">
        <v>0</v>
      </c>
      <c r="BU122" s="108">
        <v>0</v>
      </c>
      <c r="BV122" s="108">
        <v>0</v>
      </c>
      <c r="BW122" s="108">
        <v>0</v>
      </c>
      <c r="BX122" s="106"/>
      <c r="BY122" s="107"/>
    </row>
    <row r="123" spans="1:77">
      <c r="A123" s="90"/>
      <c r="B123" s="90"/>
      <c r="O123" s="14" t="s">
        <v>294</v>
      </c>
      <c r="P123" s="105">
        <f t="shared" si="26"/>
        <v>0</v>
      </c>
      <c r="Q123" s="105">
        <f t="shared" si="26"/>
        <v>0</v>
      </c>
      <c r="R123" s="105">
        <f t="shared" si="26"/>
        <v>0</v>
      </c>
      <c r="S123" s="105">
        <f t="shared" si="26"/>
        <v>0</v>
      </c>
      <c r="T123" s="105">
        <f t="shared" si="26"/>
        <v>0</v>
      </c>
      <c r="U123" s="105">
        <f t="shared" si="26"/>
        <v>0</v>
      </c>
      <c r="V123" s="105">
        <f t="shared" si="26"/>
        <v>0</v>
      </c>
      <c r="W123" s="105">
        <f t="shared" si="26"/>
        <v>0</v>
      </c>
      <c r="X123" s="105">
        <f t="shared" si="26"/>
        <v>0</v>
      </c>
      <c r="Y123" s="105">
        <f t="shared" si="26"/>
        <v>0</v>
      </c>
      <c r="Z123" s="105">
        <f t="shared" si="26"/>
        <v>0</v>
      </c>
      <c r="AA123" s="105">
        <f t="shared" si="26"/>
        <v>0</v>
      </c>
      <c r="AB123" s="105">
        <f t="shared" si="26"/>
        <v>0</v>
      </c>
      <c r="AC123" s="105">
        <f t="shared" si="26"/>
        <v>0</v>
      </c>
      <c r="AD123" s="105">
        <f t="shared" si="26"/>
        <v>0</v>
      </c>
      <c r="AE123" s="105">
        <f t="shared" si="27"/>
        <v>0</v>
      </c>
      <c r="AF123" s="105">
        <f t="shared" si="27"/>
        <v>0</v>
      </c>
      <c r="AG123" s="105">
        <f t="shared" si="27"/>
        <v>0</v>
      </c>
      <c r="AH123" s="105">
        <f t="shared" si="27"/>
        <v>0</v>
      </c>
      <c r="AI123" s="105">
        <f t="shared" si="27"/>
        <v>0</v>
      </c>
      <c r="AJ123" s="105">
        <f t="shared" si="27"/>
        <v>0</v>
      </c>
      <c r="AK123" s="105">
        <f t="shared" si="27"/>
        <v>0</v>
      </c>
      <c r="AL123" s="105">
        <f t="shared" si="27"/>
        <v>0</v>
      </c>
      <c r="AM123" s="105">
        <f t="shared" si="27"/>
        <v>0</v>
      </c>
      <c r="AN123" s="105">
        <f t="shared" si="27"/>
        <v>0</v>
      </c>
      <c r="AO123" s="105">
        <f t="shared" si="27"/>
        <v>0</v>
      </c>
      <c r="AP123" s="105">
        <f t="shared" si="27"/>
        <v>0</v>
      </c>
      <c r="AQ123" s="105">
        <f t="shared" si="27"/>
        <v>0</v>
      </c>
      <c r="AR123" s="106"/>
      <c r="AS123" s="107"/>
      <c r="AU123" s="14" t="s">
        <v>294</v>
      </c>
      <c r="AV123" s="108">
        <v>0</v>
      </c>
      <c r="AW123" s="108">
        <v>0</v>
      </c>
      <c r="AX123" s="108">
        <v>0</v>
      </c>
      <c r="AY123" s="108">
        <v>0</v>
      </c>
      <c r="AZ123" s="108">
        <v>0</v>
      </c>
      <c r="BA123" s="108">
        <v>0</v>
      </c>
      <c r="BB123" s="108">
        <v>0</v>
      </c>
      <c r="BC123" s="108">
        <v>0</v>
      </c>
      <c r="BD123" s="108">
        <v>0</v>
      </c>
      <c r="BE123" s="108">
        <v>0</v>
      </c>
      <c r="BF123" s="108">
        <v>0</v>
      </c>
      <c r="BG123" s="108">
        <v>0</v>
      </c>
      <c r="BH123" s="108">
        <v>0</v>
      </c>
      <c r="BI123" s="108">
        <v>0</v>
      </c>
      <c r="BJ123" s="108">
        <v>0</v>
      </c>
      <c r="BK123" s="108">
        <v>0</v>
      </c>
      <c r="BL123" s="108">
        <v>0</v>
      </c>
      <c r="BM123" s="108">
        <v>0</v>
      </c>
      <c r="BN123" s="108">
        <v>0</v>
      </c>
      <c r="BO123" s="108">
        <v>0</v>
      </c>
      <c r="BP123" s="108">
        <v>0</v>
      </c>
      <c r="BQ123" s="108">
        <v>0</v>
      </c>
      <c r="BR123" s="108">
        <v>0</v>
      </c>
      <c r="BS123" s="108">
        <v>0</v>
      </c>
      <c r="BT123" s="108">
        <v>0</v>
      </c>
      <c r="BU123" s="108">
        <v>0</v>
      </c>
      <c r="BV123" s="108">
        <v>0</v>
      </c>
      <c r="BW123" s="108">
        <v>0</v>
      </c>
      <c r="BX123" s="106"/>
      <c r="BY123" s="107"/>
    </row>
    <row r="124" spans="1:77">
      <c r="A124" s="90"/>
      <c r="B124" s="90"/>
      <c r="O124" s="76" t="s">
        <v>295</v>
      </c>
      <c r="P124" s="105">
        <f t="shared" si="26"/>
        <v>13.3806711119075</v>
      </c>
      <c r="Q124" s="105">
        <f t="shared" si="26"/>
        <v>11.186696630695174</v>
      </c>
      <c r="R124" s="105">
        <f t="shared" si="26"/>
        <v>9.8273208825937672</v>
      </c>
      <c r="S124" s="105">
        <f t="shared" si="26"/>
        <v>7.6886934823229227</v>
      </c>
      <c r="T124" s="105">
        <f t="shared" si="26"/>
        <v>6.0841227851247988</v>
      </c>
      <c r="U124" s="105">
        <f t="shared" si="26"/>
        <v>2.7438421829638124</v>
      </c>
      <c r="V124" s="105">
        <f t="shared" si="26"/>
        <v>0</v>
      </c>
      <c r="W124" s="105">
        <f t="shared" si="26"/>
        <v>0</v>
      </c>
      <c r="X124" s="105">
        <f t="shared" si="26"/>
        <v>0</v>
      </c>
      <c r="Y124" s="105">
        <f t="shared" si="26"/>
        <v>0</v>
      </c>
      <c r="Z124" s="105">
        <f t="shared" si="26"/>
        <v>0</v>
      </c>
      <c r="AA124" s="105">
        <f t="shared" si="26"/>
        <v>0</v>
      </c>
      <c r="AB124" s="105">
        <f t="shared" si="26"/>
        <v>0</v>
      </c>
      <c r="AC124" s="105">
        <f t="shared" si="26"/>
        <v>0</v>
      </c>
      <c r="AD124" s="105">
        <f t="shared" si="26"/>
        <v>0</v>
      </c>
      <c r="AE124" s="105">
        <f t="shared" si="27"/>
        <v>0</v>
      </c>
      <c r="AF124" s="105">
        <f t="shared" si="27"/>
        <v>0</v>
      </c>
      <c r="AG124" s="105">
        <f t="shared" si="27"/>
        <v>0</v>
      </c>
      <c r="AH124" s="105">
        <f t="shared" si="27"/>
        <v>0</v>
      </c>
      <c r="AI124" s="105">
        <f t="shared" si="27"/>
        <v>0</v>
      </c>
      <c r="AJ124" s="105">
        <f t="shared" si="27"/>
        <v>0</v>
      </c>
      <c r="AK124" s="105">
        <f t="shared" si="27"/>
        <v>0</v>
      </c>
      <c r="AL124" s="105">
        <f t="shared" si="27"/>
        <v>0</v>
      </c>
      <c r="AM124" s="105">
        <f t="shared" si="27"/>
        <v>0</v>
      </c>
      <c r="AN124" s="105">
        <f t="shared" si="27"/>
        <v>0</v>
      </c>
      <c r="AO124" s="105">
        <f t="shared" si="27"/>
        <v>0</v>
      </c>
      <c r="AP124" s="105">
        <f t="shared" si="27"/>
        <v>0</v>
      </c>
      <c r="AQ124" s="105">
        <f t="shared" si="27"/>
        <v>0</v>
      </c>
      <c r="AR124" s="106"/>
      <c r="AS124" s="107"/>
      <c r="AU124" s="76" t="s">
        <v>295</v>
      </c>
      <c r="AV124" s="108">
        <v>3.3326702644850559</v>
      </c>
      <c r="AW124" s="108">
        <v>2.786225810882982</v>
      </c>
      <c r="AX124" s="108">
        <v>2.4476515274206143</v>
      </c>
      <c r="AY124" s="108">
        <v>1.9149921500181626</v>
      </c>
      <c r="AZ124" s="108">
        <v>1.5153481407533747</v>
      </c>
      <c r="BA124" s="108">
        <v>0.68339780397604299</v>
      </c>
      <c r="BB124" s="108">
        <v>0</v>
      </c>
      <c r="BC124" s="108">
        <v>0</v>
      </c>
      <c r="BD124" s="108">
        <v>0</v>
      </c>
      <c r="BE124" s="108">
        <v>0</v>
      </c>
      <c r="BF124" s="108">
        <v>0</v>
      </c>
      <c r="BG124" s="108">
        <v>0</v>
      </c>
      <c r="BH124" s="108">
        <v>0</v>
      </c>
      <c r="BI124" s="108">
        <v>0</v>
      </c>
      <c r="BJ124" s="108">
        <v>0</v>
      </c>
      <c r="BK124" s="108">
        <v>0</v>
      </c>
      <c r="BL124" s="108">
        <v>0</v>
      </c>
      <c r="BM124" s="108">
        <v>0</v>
      </c>
      <c r="BN124" s="108">
        <v>0</v>
      </c>
      <c r="BO124" s="108">
        <v>0</v>
      </c>
      <c r="BP124" s="108">
        <v>0</v>
      </c>
      <c r="BQ124" s="108">
        <v>0</v>
      </c>
      <c r="BR124" s="108">
        <v>0</v>
      </c>
      <c r="BS124" s="108">
        <v>0</v>
      </c>
      <c r="BT124" s="108">
        <v>0</v>
      </c>
      <c r="BU124" s="108">
        <v>0</v>
      </c>
      <c r="BV124" s="108">
        <v>0</v>
      </c>
      <c r="BW124" s="108">
        <v>0</v>
      </c>
      <c r="BX124" s="106"/>
      <c r="BY124" s="107"/>
    </row>
    <row r="125" spans="1:77">
      <c r="A125" s="90"/>
      <c r="B125" s="90"/>
      <c r="O125" s="76" t="s">
        <v>96</v>
      </c>
      <c r="P125" s="105">
        <f t="shared" si="26"/>
        <v>236.3792218803994</v>
      </c>
      <c r="Q125" s="105">
        <f t="shared" si="26"/>
        <v>203.51588260965832</v>
      </c>
      <c r="R125" s="105">
        <f t="shared" si="26"/>
        <v>170.64874214096349</v>
      </c>
      <c r="S125" s="105">
        <f t="shared" si="26"/>
        <v>164.81051936066135</v>
      </c>
      <c r="T125" s="105">
        <f t="shared" si="26"/>
        <v>166.6948624221871</v>
      </c>
      <c r="U125" s="105">
        <f t="shared" si="26"/>
        <v>154.33063111336506</v>
      </c>
      <c r="V125" s="105">
        <f t="shared" si="26"/>
        <v>146.98653508756823</v>
      </c>
      <c r="W125" s="105">
        <f t="shared" si="26"/>
        <v>133.81878996637687</v>
      </c>
      <c r="X125" s="105">
        <f t="shared" si="26"/>
        <v>127.53814492512105</v>
      </c>
      <c r="Y125" s="105">
        <f t="shared" si="26"/>
        <v>114.86199355028103</v>
      </c>
      <c r="Z125" s="105">
        <f t="shared" si="26"/>
        <v>95.476211822779035</v>
      </c>
      <c r="AA125" s="105">
        <f t="shared" si="26"/>
        <v>84.889874136742193</v>
      </c>
      <c r="AB125" s="105">
        <f t="shared" si="26"/>
        <v>75.892646083918734</v>
      </c>
      <c r="AC125" s="105">
        <f t="shared" si="26"/>
        <v>61.553139575666989</v>
      </c>
      <c r="AD125" s="105">
        <f t="shared" si="26"/>
        <v>54.756814537029101</v>
      </c>
      <c r="AE125" s="105">
        <f t="shared" si="27"/>
        <v>44.979936638527214</v>
      </c>
      <c r="AF125" s="105">
        <f t="shared" si="27"/>
        <v>40.464388698043862</v>
      </c>
      <c r="AG125" s="105">
        <f t="shared" si="27"/>
        <v>31.853591532147853</v>
      </c>
      <c r="AH125" s="105">
        <f t="shared" si="27"/>
        <v>26.069379367142837</v>
      </c>
      <c r="AI125" s="105">
        <f t="shared" si="27"/>
        <v>24.763141881341163</v>
      </c>
      <c r="AJ125" s="105">
        <f t="shared" si="27"/>
        <v>19.699034267076833</v>
      </c>
      <c r="AK125" s="105">
        <f t="shared" si="27"/>
        <v>18.509048621864686</v>
      </c>
      <c r="AL125" s="105">
        <f t="shared" si="27"/>
        <v>17.768804493651164</v>
      </c>
      <c r="AM125" s="105">
        <f t="shared" si="27"/>
        <v>15.623515413427349</v>
      </c>
      <c r="AN125" s="105">
        <f t="shared" si="27"/>
        <v>12.373639676020861</v>
      </c>
      <c r="AO125" s="105">
        <f t="shared" si="27"/>
        <v>9.7370471772710161</v>
      </c>
      <c r="AP125" s="105">
        <f t="shared" si="27"/>
        <v>8.5096219277590279</v>
      </c>
      <c r="AQ125" s="105">
        <f t="shared" si="27"/>
        <v>8.9116988488431232</v>
      </c>
      <c r="AR125" s="106"/>
      <c r="AS125" s="107"/>
      <c r="AU125" s="76" t="s">
        <v>96</v>
      </c>
      <c r="AV125" s="108">
        <v>58.874027865603836</v>
      </c>
      <c r="AW125" s="108">
        <v>50.68888732494603</v>
      </c>
      <c r="AX125" s="108">
        <v>42.50280003510921</v>
      </c>
      <c r="AY125" s="108">
        <v>41.048697225569448</v>
      </c>
      <c r="AZ125" s="108">
        <v>41.518023019224685</v>
      </c>
      <c r="BA125" s="108">
        <v>38.438513353266515</v>
      </c>
      <c r="BB125" s="108">
        <v>36.609348714213759</v>
      </c>
      <c r="BC125" s="108">
        <v>33.329711075062733</v>
      </c>
      <c r="BD125" s="108">
        <v>31.765415921574355</v>
      </c>
      <c r="BE125" s="108">
        <v>28.60821757167647</v>
      </c>
      <c r="BF125" s="108">
        <v>23.779878411651069</v>
      </c>
      <c r="BG125" s="108">
        <v>21.143181603173648</v>
      </c>
      <c r="BH125" s="108">
        <v>18.902277978560083</v>
      </c>
      <c r="BI125" s="108">
        <v>15.330794414861019</v>
      </c>
      <c r="BJ125" s="108">
        <v>13.638060905860298</v>
      </c>
      <c r="BK125" s="108">
        <v>11.202973010841148</v>
      </c>
      <c r="BL125" s="108">
        <v>10.078303536250028</v>
      </c>
      <c r="BM125" s="108">
        <v>7.9336467078824047</v>
      </c>
      <c r="BN125" s="108">
        <v>6.4929961063867596</v>
      </c>
      <c r="BO125" s="108">
        <v>6.1676567574946857</v>
      </c>
      <c r="BP125" s="108">
        <v>4.9063597178273559</v>
      </c>
      <c r="BQ125" s="108">
        <v>4.6099747501530972</v>
      </c>
      <c r="BR125" s="108">
        <v>4.4256051042717717</v>
      </c>
      <c r="BS125" s="108">
        <v>3.8912865288735614</v>
      </c>
      <c r="BT125" s="108">
        <v>3.0818529703663415</v>
      </c>
      <c r="BU125" s="108">
        <v>2.425167416505857</v>
      </c>
      <c r="BV125" s="108">
        <v>2.1194575162538052</v>
      </c>
      <c r="BW125" s="108">
        <v>2.2196012076819738</v>
      </c>
      <c r="BX125" s="106"/>
      <c r="BY125" s="107"/>
    </row>
    <row r="126" spans="1:77">
      <c r="A126" s="90"/>
      <c r="B126" s="90"/>
      <c r="O126" s="76" t="s">
        <v>99</v>
      </c>
      <c r="P126" s="105">
        <f t="shared" si="26"/>
        <v>257.7846742881369</v>
      </c>
      <c r="Q126" s="105">
        <f t="shared" si="26"/>
        <v>244.22880248058706</v>
      </c>
      <c r="R126" s="105">
        <f t="shared" si="26"/>
        <v>235.03721166233905</v>
      </c>
      <c r="S126" s="105">
        <f t="shared" si="26"/>
        <v>220.03596787160066</v>
      </c>
      <c r="T126" s="105">
        <f t="shared" si="26"/>
        <v>213.4731250626138</v>
      </c>
      <c r="U126" s="105">
        <f t="shared" si="26"/>
        <v>199.56216875303872</v>
      </c>
      <c r="V126" s="105">
        <f t="shared" si="26"/>
        <v>189.16797998560494</v>
      </c>
      <c r="W126" s="105">
        <f t="shared" si="26"/>
        <v>177.45422432396094</v>
      </c>
      <c r="X126" s="105">
        <f t="shared" si="26"/>
        <v>163.452783596556</v>
      </c>
      <c r="Y126" s="105">
        <f t="shared" si="26"/>
        <v>152.17106377198147</v>
      </c>
      <c r="Z126" s="105">
        <f t="shared" si="26"/>
        <v>134.90453030765349</v>
      </c>
      <c r="AA126" s="105">
        <f t="shared" si="26"/>
        <v>120.47288451563348</v>
      </c>
      <c r="AB126" s="105">
        <f t="shared" si="26"/>
        <v>100.98805539146164</v>
      </c>
      <c r="AC126" s="105">
        <f t="shared" si="26"/>
        <v>89.652205288062007</v>
      </c>
      <c r="AD126" s="105">
        <f t="shared" si="26"/>
        <v>82.012813846045432</v>
      </c>
      <c r="AE126" s="105">
        <f t="shared" si="27"/>
        <v>70.018593459196524</v>
      </c>
      <c r="AF126" s="105">
        <f t="shared" si="27"/>
        <v>60.930503143649453</v>
      </c>
      <c r="AG126" s="105">
        <f t="shared" si="27"/>
        <v>51.308020724633188</v>
      </c>
      <c r="AH126" s="105">
        <f t="shared" si="27"/>
        <v>47.375231634155028</v>
      </c>
      <c r="AI126" s="105">
        <f t="shared" si="27"/>
        <v>44.584928286208424</v>
      </c>
      <c r="AJ126" s="105">
        <f t="shared" si="27"/>
        <v>41.386640922429457</v>
      </c>
      <c r="AK126" s="105">
        <f t="shared" si="27"/>
        <v>38.28760148853118</v>
      </c>
      <c r="AL126" s="105">
        <f t="shared" si="27"/>
        <v>35.222000862197923</v>
      </c>
      <c r="AM126" s="105">
        <f t="shared" si="27"/>
        <v>28.198752538841447</v>
      </c>
      <c r="AN126" s="105">
        <f t="shared" si="27"/>
        <v>24.928326258116552</v>
      </c>
      <c r="AO126" s="105">
        <f t="shared" si="27"/>
        <v>23.822282925814974</v>
      </c>
      <c r="AP126" s="105">
        <f t="shared" si="27"/>
        <v>30.953766753813156</v>
      </c>
      <c r="AQ126" s="105">
        <f t="shared" si="27"/>
        <v>27.731761126309543</v>
      </c>
      <c r="AR126" s="106"/>
      <c r="AS126" s="107"/>
      <c r="AU126" s="76" t="s">
        <v>99</v>
      </c>
      <c r="AV126" s="108">
        <v>64.20539832830309</v>
      </c>
      <c r="AW126" s="108">
        <v>60.829091526920806</v>
      </c>
      <c r="AX126" s="108">
        <v>58.539778745289929</v>
      </c>
      <c r="AY126" s="108">
        <v>54.803478921942869</v>
      </c>
      <c r="AZ126" s="108">
        <v>53.168897898533956</v>
      </c>
      <c r="BA126" s="108">
        <v>49.704151619685867</v>
      </c>
      <c r="BB126" s="108">
        <v>47.11531257424781</v>
      </c>
      <c r="BC126" s="108">
        <v>44.197814277449801</v>
      </c>
      <c r="BD126" s="108">
        <v>40.710531406365135</v>
      </c>
      <c r="BE126" s="108">
        <v>37.900638548438721</v>
      </c>
      <c r="BF126" s="108">
        <v>33.600132081607342</v>
      </c>
      <c r="BG126" s="108">
        <v>30.005699754827766</v>
      </c>
      <c r="BH126" s="108">
        <v>25.152691255656695</v>
      </c>
      <c r="BI126" s="108">
        <v>22.329316385569616</v>
      </c>
      <c r="BJ126" s="108">
        <v>20.426603697645188</v>
      </c>
      <c r="BK126" s="108">
        <v>17.439251172900754</v>
      </c>
      <c r="BL126" s="108">
        <v>15.175716847733362</v>
      </c>
      <c r="BM126" s="108">
        <v>12.779083617592324</v>
      </c>
      <c r="BN126" s="108">
        <v>11.799559560188053</v>
      </c>
      <c r="BO126" s="108">
        <v>11.104589859578684</v>
      </c>
      <c r="BP126" s="108">
        <v>10.308005211065867</v>
      </c>
      <c r="BQ126" s="108">
        <v>9.5361398477039057</v>
      </c>
      <c r="BR126" s="108">
        <v>8.7726029544702175</v>
      </c>
      <c r="BS126" s="108">
        <v>7.0233505700725889</v>
      </c>
      <c r="BT126" s="108">
        <v>6.2087985698920427</v>
      </c>
      <c r="BU126" s="108">
        <v>5.9333207785342408</v>
      </c>
      <c r="BV126" s="108">
        <v>7.7095309474005358</v>
      </c>
      <c r="BW126" s="108">
        <v>6.9070388857558012</v>
      </c>
      <c r="BX126" s="106"/>
      <c r="BY126" s="107"/>
    </row>
    <row r="127" spans="1:77">
      <c r="A127" s="90"/>
      <c r="B127" s="90"/>
      <c r="O127" s="76" t="s">
        <v>296</v>
      </c>
      <c r="P127" s="105">
        <f t="shared" si="26"/>
        <v>84.505419921587702</v>
      </c>
      <c r="Q127" s="105">
        <f t="shared" si="26"/>
        <v>88.269290769627062</v>
      </c>
      <c r="R127" s="105">
        <f t="shared" si="26"/>
        <v>77.462841552758675</v>
      </c>
      <c r="S127" s="105">
        <f t="shared" si="26"/>
        <v>63.980415221514072</v>
      </c>
      <c r="T127" s="105">
        <f t="shared" si="26"/>
        <v>57.180294319342877</v>
      </c>
      <c r="U127" s="105">
        <f t="shared" si="26"/>
        <v>53.489911453342742</v>
      </c>
      <c r="V127" s="105">
        <f t="shared" si="26"/>
        <v>53.85423671008482</v>
      </c>
      <c r="W127" s="105">
        <f t="shared" si="26"/>
        <v>53.403448370333678</v>
      </c>
      <c r="X127" s="105">
        <f t="shared" si="26"/>
        <v>49.084710574812092</v>
      </c>
      <c r="Y127" s="105">
        <f t="shared" si="26"/>
        <v>41.208878433511281</v>
      </c>
      <c r="Z127" s="105">
        <f t="shared" si="26"/>
        <v>36.342428287756398</v>
      </c>
      <c r="AA127" s="105">
        <f t="shared" si="26"/>
        <v>33.419207154850767</v>
      </c>
      <c r="AB127" s="105">
        <f t="shared" si="26"/>
        <v>34.316236472470308</v>
      </c>
      <c r="AC127" s="105">
        <f t="shared" si="26"/>
        <v>31.33362738718829</v>
      </c>
      <c r="AD127" s="105">
        <f t="shared" si="26"/>
        <v>29.34210151038803</v>
      </c>
      <c r="AE127" s="105">
        <f t="shared" si="27"/>
        <v>26.724563756577716</v>
      </c>
      <c r="AF127" s="105">
        <f t="shared" si="27"/>
        <v>25.392512596326995</v>
      </c>
      <c r="AG127" s="105">
        <f t="shared" si="27"/>
        <v>24.081734395793692</v>
      </c>
      <c r="AH127" s="105">
        <f t="shared" si="27"/>
        <v>23.505799554739927</v>
      </c>
      <c r="AI127" s="105">
        <f t="shared" si="27"/>
        <v>22.202163735247417</v>
      </c>
      <c r="AJ127" s="105">
        <f t="shared" si="27"/>
        <v>17.492153114690478</v>
      </c>
      <c r="AK127" s="105">
        <f t="shared" si="27"/>
        <v>14.300253250542726</v>
      </c>
      <c r="AL127" s="105">
        <f t="shared" si="27"/>
        <v>13.633252409893238</v>
      </c>
      <c r="AM127" s="105">
        <f t="shared" si="27"/>
        <v>14.821373624719349</v>
      </c>
      <c r="AN127" s="105">
        <f t="shared" si="27"/>
        <v>13.900066096925427</v>
      </c>
      <c r="AO127" s="105">
        <f t="shared" si="27"/>
        <v>11.395302318669779</v>
      </c>
      <c r="AP127" s="105">
        <f t="shared" si="27"/>
        <v>0</v>
      </c>
      <c r="AQ127" s="105">
        <f t="shared" si="27"/>
        <v>0</v>
      </c>
      <c r="AR127" s="106"/>
      <c r="AS127" s="107"/>
      <c r="AU127" s="76" t="s">
        <v>296</v>
      </c>
      <c r="AV127" s="108">
        <v>21.047427128664435</v>
      </c>
      <c r="AW127" s="108">
        <v>21.984879394676728</v>
      </c>
      <c r="AX127" s="108">
        <v>19.293360287112996</v>
      </c>
      <c r="AY127" s="108">
        <v>15.935346256915086</v>
      </c>
      <c r="AZ127" s="108">
        <v>14.241667327358128</v>
      </c>
      <c r="BA127" s="108">
        <v>13.322518419263448</v>
      </c>
      <c r="BB127" s="108">
        <v>13.413259454566578</v>
      </c>
      <c r="BC127" s="108">
        <v>13.300983404815364</v>
      </c>
      <c r="BD127" s="108">
        <v>12.225332646279474</v>
      </c>
      <c r="BE127" s="108">
        <v>10.263730618558226</v>
      </c>
      <c r="BF127" s="108">
        <v>9.0516633344349682</v>
      </c>
      <c r="BG127" s="108">
        <v>8.3235883324659437</v>
      </c>
      <c r="BH127" s="108">
        <v>8.5470078387223687</v>
      </c>
      <c r="BI127" s="108">
        <v>7.8041413168588516</v>
      </c>
      <c r="BJ127" s="108">
        <v>7.3081199278675051</v>
      </c>
      <c r="BK127" s="108">
        <v>6.6561802631575873</v>
      </c>
      <c r="BL127" s="108">
        <v>6.3244116055608952</v>
      </c>
      <c r="BM127" s="108">
        <v>5.9979413190021651</v>
      </c>
      <c r="BN127" s="108">
        <v>5.8544955304458091</v>
      </c>
      <c r="BO127" s="108">
        <v>5.5298041681811752</v>
      </c>
      <c r="BP127" s="108">
        <v>4.3567006512305051</v>
      </c>
      <c r="BQ127" s="108">
        <v>3.5617069117167435</v>
      </c>
      <c r="BR127" s="108">
        <v>3.3955796786782657</v>
      </c>
      <c r="BS127" s="108">
        <v>3.6915002801293526</v>
      </c>
      <c r="BT127" s="108">
        <v>3.4620338971171676</v>
      </c>
      <c r="BU127" s="108">
        <v>2.838182395683631</v>
      </c>
      <c r="BV127" s="108">
        <v>0</v>
      </c>
      <c r="BW127" s="108">
        <v>0</v>
      </c>
      <c r="BX127" s="106"/>
      <c r="BY127" s="107"/>
    </row>
    <row r="128" spans="1:77">
      <c r="A128" s="90"/>
      <c r="B128" s="90"/>
      <c r="O128" s="76" t="s">
        <v>297</v>
      </c>
      <c r="P128" s="105">
        <f t="shared" si="26"/>
        <v>7.4606967009331973</v>
      </c>
      <c r="Q128" s="105">
        <f t="shared" si="26"/>
        <v>8.5510642563722374</v>
      </c>
      <c r="R128" s="105">
        <f t="shared" si="26"/>
        <v>9.6271695423199493</v>
      </c>
      <c r="S128" s="105">
        <f t="shared" si="26"/>
        <v>11.854977287949682</v>
      </c>
      <c r="T128" s="105">
        <f t="shared" si="26"/>
        <v>13.887364243802265</v>
      </c>
      <c r="U128" s="105">
        <f t="shared" si="26"/>
        <v>14.723026063906415</v>
      </c>
      <c r="V128" s="105">
        <f t="shared" si="26"/>
        <v>15.666777650737354</v>
      </c>
      <c r="W128" s="105">
        <f t="shared" si="26"/>
        <v>15.670648732887994</v>
      </c>
      <c r="X128" s="105">
        <f t="shared" si="26"/>
        <v>16.347236962612115</v>
      </c>
      <c r="Y128" s="105">
        <f t="shared" si="26"/>
        <v>16.279679392371726</v>
      </c>
      <c r="Z128" s="105">
        <f t="shared" si="26"/>
        <v>12.974769785543044</v>
      </c>
      <c r="AA128" s="105">
        <f t="shared" si="26"/>
        <v>12.785024250196082</v>
      </c>
      <c r="AB128" s="105">
        <f t="shared" si="26"/>
        <v>11.8063367851015</v>
      </c>
      <c r="AC128" s="105">
        <f t="shared" si="26"/>
        <v>10.811083130561146</v>
      </c>
      <c r="AD128" s="105">
        <f t="shared" si="26"/>
        <v>9.8454419462121656</v>
      </c>
      <c r="AE128" s="105">
        <f t="shared" si="27"/>
        <v>8.977812011667238</v>
      </c>
      <c r="AF128" s="105">
        <f t="shared" si="27"/>
        <v>9.9342729380305048</v>
      </c>
      <c r="AG128" s="105">
        <f t="shared" si="27"/>
        <v>9.2770490511457613</v>
      </c>
      <c r="AH128" s="105">
        <f t="shared" si="27"/>
        <v>7.9749467105544909</v>
      </c>
      <c r="AI128" s="105">
        <f t="shared" si="27"/>
        <v>8.3790438693581226</v>
      </c>
      <c r="AJ128" s="105">
        <f t="shared" si="27"/>
        <v>7.2708899552172186</v>
      </c>
      <c r="AK128" s="105">
        <f t="shared" si="27"/>
        <v>8.105941554154656</v>
      </c>
      <c r="AL128" s="105">
        <f t="shared" si="27"/>
        <v>7.1721286728378759</v>
      </c>
      <c r="AM128" s="105">
        <f t="shared" si="27"/>
        <v>6.1215055148605311</v>
      </c>
      <c r="AN128" s="105">
        <f t="shared" si="27"/>
        <v>3.9215743588721654</v>
      </c>
      <c r="AO128" s="105">
        <f t="shared" si="27"/>
        <v>3.6045750766924951</v>
      </c>
      <c r="AP128" s="105">
        <f t="shared" si="27"/>
        <v>4.0336699755198051</v>
      </c>
      <c r="AQ128" s="105">
        <f t="shared" si="27"/>
        <v>2.3238058199340199</v>
      </c>
      <c r="AR128" s="106"/>
      <c r="AS128" s="107"/>
      <c r="AU128" s="76" t="s">
        <v>297</v>
      </c>
      <c r="AV128" s="108">
        <v>1.8582059030966869</v>
      </c>
      <c r="AW128" s="108">
        <v>2.1297793913754015</v>
      </c>
      <c r="AX128" s="108">
        <v>2.3978006332054669</v>
      </c>
      <c r="AY128" s="108">
        <v>2.9526718027271932</v>
      </c>
      <c r="AZ128" s="108">
        <v>3.4588702973355581</v>
      </c>
      <c r="BA128" s="108">
        <v>3.667005246302967</v>
      </c>
      <c r="BB128" s="108">
        <v>3.9020616813791666</v>
      </c>
      <c r="BC128" s="108">
        <v>3.9030258363357393</v>
      </c>
      <c r="BD128" s="108">
        <v>4.0715409620453586</v>
      </c>
      <c r="BE128" s="108">
        <v>4.0547146680876027</v>
      </c>
      <c r="BF128" s="108">
        <v>3.2315740437218041</v>
      </c>
      <c r="BG128" s="108">
        <v>3.1843148817424862</v>
      </c>
      <c r="BH128" s="108">
        <v>2.9405571071236611</v>
      </c>
      <c r="BI128" s="108">
        <v>2.692673257923075</v>
      </c>
      <c r="BJ128" s="108">
        <v>2.4521648682969279</v>
      </c>
      <c r="BK128" s="108">
        <v>2.2360677488585896</v>
      </c>
      <c r="BL128" s="108">
        <v>2.4742896483264021</v>
      </c>
      <c r="BM128" s="108">
        <v>2.3105975220786452</v>
      </c>
      <c r="BN128" s="108">
        <v>1.9862880972738457</v>
      </c>
      <c r="BO128" s="108">
        <v>2.0869349612349</v>
      </c>
      <c r="BP128" s="108">
        <v>1.8109314956954468</v>
      </c>
      <c r="BQ128" s="108">
        <v>2.0189144593162283</v>
      </c>
      <c r="BR128" s="108">
        <v>1.7863334178923724</v>
      </c>
      <c r="BS128" s="108">
        <v>1.5246589078108421</v>
      </c>
      <c r="BT128" s="108">
        <v>0.9767308490341633</v>
      </c>
      <c r="BU128" s="108">
        <v>0.89777710502926411</v>
      </c>
      <c r="BV128" s="108">
        <v>1.0046500561693164</v>
      </c>
      <c r="BW128" s="108">
        <v>0.57878102613549687</v>
      </c>
      <c r="BX128" s="106"/>
      <c r="BY128" s="107"/>
    </row>
    <row r="129" spans="1:77">
      <c r="A129" s="90"/>
      <c r="B129" s="90"/>
      <c r="O129" s="76" t="s">
        <v>298</v>
      </c>
      <c r="P129" s="105">
        <f t="shared" si="26"/>
        <v>0</v>
      </c>
      <c r="Q129" s="105">
        <f t="shared" si="26"/>
        <v>0</v>
      </c>
      <c r="R129" s="105">
        <f t="shared" si="26"/>
        <v>0</v>
      </c>
      <c r="S129" s="105">
        <f t="shared" si="26"/>
        <v>0</v>
      </c>
      <c r="T129" s="105">
        <f t="shared" si="26"/>
        <v>0</v>
      </c>
      <c r="U129" s="105">
        <f t="shared" si="26"/>
        <v>0</v>
      </c>
      <c r="V129" s="105">
        <f t="shared" si="26"/>
        <v>0</v>
      </c>
      <c r="W129" s="105">
        <f t="shared" si="26"/>
        <v>0</v>
      </c>
      <c r="X129" s="105">
        <f t="shared" si="26"/>
        <v>0</v>
      </c>
      <c r="Y129" s="105">
        <f t="shared" si="26"/>
        <v>0</v>
      </c>
      <c r="Z129" s="105">
        <f t="shared" si="26"/>
        <v>0</v>
      </c>
      <c r="AA129" s="105">
        <f t="shared" si="26"/>
        <v>0</v>
      </c>
      <c r="AB129" s="105">
        <f t="shared" si="26"/>
        <v>0</v>
      </c>
      <c r="AC129" s="105">
        <f t="shared" si="26"/>
        <v>0</v>
      </c>
      <c r="AD129" s="105">
        <f t="shared" si="26"/>
        <v>0</v>
      </c>
      <c r="AE129" s="105">
        <f t="shared" si="27"/>
        <v>0</v>
      </c>
      <c r="AF129" s="105">
        <f t="shared" si="27"/>
        <v>0</v>
      </c>
      <c r="AG129" s="105">
        <f t="shared" si="27"/>
        <v>0</v>
      </c>
      <c r="AH129" s="105">
        <f t="shared" si="27"/>
        <v>0</v>
      </c>
      <c r="AI129" s="105">
        <f t="shared" si="27"/>
        <v>0</v>
      </c>
      <c r="AJ129" s="105">
        <f t="shared" si="27"/>
        <v>0</v>
      </c>
      <c r="AK129" s="105">
        <f t="shared" si="27"/>
        <v>0</v>
      </c>
      <c r="AL129" s="105">
        <f t="shared" si="27"/>
        <v>0</v>
      </c>
      <c r="AM129" s="105">
        <f t="shared" si="27"/>
        <v>0</v>
      </c>
      <c r="AN129" s="105">
        <f t="shared" si="27"/>
        <v>0</v>
      </c>
      <c r="AO129" s="105">
        <f t="shared" si="27"/>
        <v>0</v>
      </c>
      <c r="AP129" s="105">
        <f t="shared" si="27"/>
        <v>0</v>
      </c>
      <c r="AQ129" s="105">
        <f t="shared" si="27"/>
        <v>0</v>
      </c>
      <c r="AR129" s="106"/>
      <c r="AS129" s="107"/>
      <c r="AU129" s="76" t="s">
        <v>298</v>
      </c>
      <c r="AV129" s="108">
        <v>0</v>
      </c>
      <c r="AW129" s="108">
        <v>0</v>
      </c>
      <c r="AX129" s="108">
        <v>0</v>
      </c>
      <c r="AY129" s="108">
        <v>0</v>
      </c>
      <c r="AZ129" s="108">
        <v>0</v>
      </c>
      <c r="BA129" s="108">
        <v>0</v>
      </c>
      <c r="BB129" s="108">
        <v>0</v>
      </c>
      <c r="BC129" s="108">
        <v>0</v>
      </c>
      <c r="BD129" s="108">
        <v>0</v>
      </c>
      <c r="BE129" s="108">
        <v>0</v>
      </c>
      <c r="BF129" s="108">
        <v>0</v>
      </c>
      <c r="BG129" s="108">
        <v>0</v>
      </c>
      <c r="BH129" s="108">
        <v>0</v>
      </c>
      <c r="BI129" s="108">
        <v>0</v>
      </c>
      <c r="BJ129" s="108">
        <v>0</v>
      </c>
      <c r="BK129" s="108">
        <v>0</v>
      </c>
      <c r="BL129" s="108">
        <v>0</v>
      </c>
      <c r="BM129" s="108">
        <v>0</v>
      </c>
      <c r="BN129" s="108">
        <v>0</v>
      </c>
      <c r="BO129" s="108">
        <v>0</v>
      </c>
      <c r="BP129" s="108">
        <v>0</v>
      </c>
      <c r="BQ129" s="108">
        <v>0</v>
      </c>
      <c r="BR129" s="108">
        <v>0</v>
      </c>
      <c r="BS129" s="108">
        <v>0</v>
      </c>
      <c r="BT129" s="108">
        <v>0</v>
      </c>
      <c r="BU129" s="108">
        <v>0</v>
      </c>
      <c r="BV129" s="108">
        <v>0</v>
      </c>
      <c r="BW129" s="108">
        <v>0</v>
      </c>
      <c r="BX129" s="106"/>
      <c r="BY129" s="107"/>
    </row>
    <row r="130" spans="1:77">
      <c r="A130" s="90"/>
      <c r="B130" s="90"/>
      <c r="O130" s="76" t="s">
        <v>299</v>
      </c>
      <c r="P130" s="105">
        <f t="shared" si="26"/>
        <v>13.226738397663455</v>
      </c>
      <c r="Q130" s="105">
        <f t="shared" si="26"/>
        <v>21.870972371734485</v>
      </c>
      <c r="R130" s="105">
        <f t="shared" si="26"/>
        <v>32.399391315983571</v>
      </c>
      <c r="S130" s="105">
        <f t="shared" si="26"/>
        <v>42.458297342031486</v>
      </c>
      <c r="T130" s="105">
        <f t="shared" si="26"/>
        <v>51.657892685432934</v>
      </c>
      <c r="U130" s="105">
        <f t="shared" si="26"/>
        <v>60.010047959835362</v>
      </c>
      <c r="V130" s="105">
        <f t="shared" si="26"/>
        <v>57.67921352696353</v>
      </c>
      <c r="W130" s="105">
        <f t="shared" si="26"/>
        <v>53.399167736383262</v>
      </c>
      <c r="X130" s="105">
        <f t="shared" si="26"/>
        <v>50.511523682049855</v>
      </c>
      <c r="Y130" s="105">
        <f t="shared" si="26"/>
        <v>55.258958535168432</v>
      </c>
      <c r="Z130" s="105">
        <f t="shared" si="26"/>
        <v>55.005646647917303</v>
      </c>
      <c r="AA130" s="105">
        <f t="shared" si="26"/>
        <v>49.95622212788264</v>
      </c>
      <c r="AB130" s="105">
        <f t="shared" si="26"/>
        <v>47.977168940689417</v>
      </c>
      <c r="AC130" s="105">
        <f t="shared" si="26"/>
        <v>48.233274337093235</v>
      </c>
      <c r="AD130" s="105">
        <f t="shared" si="26"/>
        <v>46.985522542963636</v>
      </c>
      <c r="AE130" s="105">
        <f t="shared" si="27"/>
        <v>44.350723536531511</v>
      </c>
      <c r="AF130" s="105">
        <f t="shared" si="27"/>
        <v>42.291242431533931</v>
      </c>
      <c r="AG130" s="105">
        <f t="shared" si="27"/>
        <v>43.602133650026921</v>
      </c>
      <c r="AH130" s="105">
        <f t="shared" si="27"/>
        <v>40.842665678101852</v>
      </c>
      <c r="AI130" s="105">
        <f t="shared" si="27"/>
        <v>37.642942132577566</v>
      </c>
      <c r="AJ130" s="105">
        <f t="shared" si="27"/>
        <v>34.381546632359694</v>
      </c>
      <c r="AK130" s="105">
        <f t="shared" si="27"/>
        <v>32.539982993534231</v>
      </c>
      <c r="AL130" s="105">
        <f t="shared" si="27"/>
        <v>32.229565052992157</v>
      </c>
      <c r="AM130" s="105">
        <f t="shared" si="27"/>
        <v>35.27711414004078</v>
      </c>
      <c r="AN130" s="105">
        <f t="shared" si="27"/>
        <v>35.712105893571511</v>
      </c>
      <c r="AO130" s="105">
        <f t="shared" si="27"/>
        <v>32.361452590435285</v>
      </c>
      <c r="AP130" s="105">
        <f t="shared" si="27"/>
        <v>28.660129141792002</v>
      </c>
      <c r="AQ130" s="105">
        <f t="shared" si="27"/>
        <v>29.196509777844351</v>
      </c>
      <c r="AR130" s="106"/>
      <c r="AS130" s="107"/>
      <c r="AU130" s="76" t="s">
        <v>299</v>
      </c>
      <c r="AV130" s="108">
        <v>3.2943308586957549</v>
      </c>
      <c r="AW130" s="108">
        <v>5.4473156592115775</v>
      </c>
      <c r="AX130" s="108">
        <v>8.0695868782026334</v>
      </c>
      <c r="AY130" s="108">
        <v>10.574918391539597</v>
      </c>
      <c r="AZ130" s="108">
        <v>12.866224828252289</v>
      </c>
      <c r="BA130" s="108">
        <v>14.946462754628982</v>
      </c>
      <c r="BB130" s="108">
        <v>14.365931139966008</v>
      </c>
      <c r="BC130" s="108">
        <v>13.299917244429206</v>
      </c>
      <c r="BD130" s="108">
        <v>12.580703283200462</v>
      </c>
      <c r="BE130" s="108">
        <v>13.763127904151538</v>
      </c>
      <c r="BF130" s="108">
        <v>13.700036525010535</v>
      </c>
      <c r="BG130" s="108">
        <v>12.442396544927183</v>
      </c>
      <c r="BH130" s="108">
        <v>11.94948167887657</v>
      </c>
      <c r="BI130" s="108">
        <v>12.013268826175151</v>
      </c>
      <c r="BJ130" s="108">
        <v>11.702496274710741</v>
      </c>
      <c r="BK130" s="108">
        <v>11.046257418812331</v>
      </c>
      <c r="BL130" s="108">
        <v>10.533310692785538</v>
      </c>
      <c r="BM130" s="108">
        <v>10.859809128275696</v>
      </c>
      <c r="BN130" s="108">
        <v>10.172519471507311</v>
      </c>
      <c r="BO130" s="108">
        <v>9.3755771189483355</v>
      </c>
      <c r="BP130" s="108">
        <v>8.5632743791680426</v>
      </c>
      <c r="BQ130" s="108">
        <v>8.1046034853136302</v>
      </c>
      <c r="BR130" s="108">
        <v>8.0272889297614327</v>
      </c>
      <c r="BS130" s="108">
        <v>8.7863297982666957</v>
      </c>
      <c r="BT130" s="108">
        <v>8.894671455434997</v>
      </c>
      <c r="BU130" s="108">
        <v>8.0601376314907309</v>
      </c>
      <c r="BV130" s="108">
        <v>7.138263796212204</v>
      </c>
      <c r="BW130" s="108">
        <v>7.2718579770471612</v>
      </c>
      <c r="BX130" s="106"/>
      <c r="BY130" s="107"/>
    </row>
    <row r="131" spans="1:77">
      <c r="A131" s="90"/>
      <c r="B131" s="90"/>
      <c r="O131" s="76" t="s">
        <v>66</v>
      </c>
      <c r="P131" s="105">
        <f t="shared" si="26"/>
        <v>31.342071681561041</v>
      </c>
      <c r="Q131" s="105">
        <f t="shared" si="26"/>
        <v>51.825443522904763</v>
      </c>
      <c r="R131" s="105">
        <f t="shared" si="26"/>
        <v>76.773578983303111</v>
      </c>
      <c r="S131" s="105">
        <f t="shared" si="26"/>
        <v>100.60915690341776</v>
      </c>
      <c r="T131" s="105">
        <f t="shared" si="26"/>
        <v>122.40851272534728</v>
      </c>
      <c r="U131" s="105">
        <f t="shared" si="26"/>
        <v>142.19977504834691</v>
      </c>
      <c r="V131" s="105">
        <f t="shared" si="26"/>
        <v>136.67663111999755</v>
      </c>
      <c r="W131" s="105">
        <f t="shared" si="26"/>
        <v>126.53463708219098</v>
      </c>
      <c r="X131" s="105">
        <f t="shared" si="26"/>
        <v>119.69207739584085</v>
      </c>
      <c r="Y131" s="105">
        <f t="shared" si="26"/>
        <v>130.94159628677687</v>
      </c>
      <c r="Z131" s="105">
        <f t="shared" si="26"/>
        <v>130.34134858478714</v>
      </c>
      <c r="AA131" s="105">
        <f t="shared" si="26"/>
        <v>118.37623515323131</v>
      </c>
      <c r="AB131" s="105">
        <f t="shared" si="26"/>
        <v>113.68667186183147</v>
      </c>
      <c r="AC131" s="105">
        <f t="shared" si="26"/>
        <v>114.29353906149881</v>
      </c>
      <c r="AD131" s="105">
        <f t="shared" si="26"/>
        <v>111.33686712948912</v>
      </c>
      <c r="AE131" s="105">
        <f t="shared" si="27"/>
        <v>105.09344892287446</v>
      </c>
      <c r="AF131" s="105">
        <f t="shared" si="27"/>
        <v>100.21330368381408</v>
      </c>
      <c r="AG131" s="105">
        <f t="shared" si="27"/>
        <v>103.31959075939379</v>
      </c>
      <c r="AH131" s="105">
        <f t="shared" si="27"/>
        <v>96.780757044021797</v>
      </c>
      <c r="AI131" s="105">
        <f t="shared" si="27"/>
        <v>89.198693975267332</v>
      </c>
      <c r="AJ131" s="105">
        <f t="shared" si="27"/>
        <v>81.470493078226326</v>
      </c>
      <c r="AK131" s="105">
        <f t="shared" si="27"/>
        <v>77.106724941372548</v>
      </c>
      <c r="AL131" s="105">
        <f t="shared" si="27"/>
        <v>76.371158768427676</v>
      </c>
      <c r="AM131" s="105">
        <f t="shared" si="27"/>
        <v>83.59262932811059</v>
      </c>
      <c r="AN131" s="105">
        <f t="shared" si="27"/>
        <v>84.623385536493501</v>
      </c>
      <c r="AO131" s="105">
        <f t="shared" si="27"/>
        <v>76.683679401116507</v>
      </c>
      <c r="AP131" s="105">
        <f t="shared" si="27"/>
        <v>67.913025491116016</v>
      </c>
      <c r="AQ131" s="105">
        <f t="shared" si="27"/>
        <v>69.184032737068947</v>
      </c>
      <c r="AR131" s="106"/>
      <c r="AS131" s="107"/>
      <c r="AU131" s="76" t="s">
        <v>66</v>
      </c>
      <c r="AV131" s="108">
        <v>7.8062445035021266</v>
      </c>
      <c r="AW131" s="108">
        <v>12.907956045555357</v>
      </c>
      <c r="AX131" s="108">
        <v>19.121688414272256</v>
      </c>
      <c r="AY131" s="108">
        <v>25.058320523889854</v>
      </c>
      <c r="AZ131" s="108">
        <v>30.487798935329337</v>
      </c>
      <c r="BA131" s="108">
        <v>35.417129526362864</v>
      </c>
      <c r="BB131" s="108">
        <v>34.041502146948332</v>
      </c>
      <c r="BC131" s="108">
        <v>31.515476234667741</v>
      </c>
      <c r="BD131" s="108">
        <v>29.811227246784771</v>
      </c>
      <c r="BE131" s="108">
        <v>32.613099946893364</v>
      </c>
      <c r="BF131" s="108">
        <v>32.463598651254586</v>
      </c>
      <c r="BG131" s="108">
        <v>29.483495679509666</v>
      </c>
      <c r="BH131" s="108">
        <v>28.315484897093764</v>
      </c>
      <c r="BI131" s="108">
        <v>28.466634884557614</v>
      </c>
      <c r="BJ131" s="108">
        <v>27.730228425775621</v>
      </c>
      <c r="BK131" s="108">
        <v>26.175205211176703</v>
      </c>
      <c r="BL131" s="108">
        <v>24.959726944910106</v>
      </c>
      <c r="BM131" s="108">
        <v>25.73339744941315</v>
      </c>
      <c r="BN131" s="108">
        <v>24.104796274974294</v>
      </c>
      <c r="BO131" s="108">
        <v>22.216362135807554</v>
      </c>
      <c r="BP131" s="108">
        <v>20.291530031936819</v>
      </c>
      <c r="BQ131" s="108">
        <v>19.204663746294532</v>
      </c>
      <c r="BR131" s="108">
        <v>19.021459220031801</v>
      </c>
      <c r="BS131" s="108">
        <v>20.820082024436012</v>
      </c>
      <c r="BT131" s="108">
        <v>21.07680835280037</v>
      </c>
      <c r="BU131" s="108">
        <v>19.099297484711457</v>
      </c>
      <c r="BV131" s="108">
        <v>16.914825776118558</v>
      </c>
      <c r="BW131" s="108">
        <v>17.231390470004719</v>
      </c>
      <c r="BX131" s="106"/>
      <c r="BY131" s="107"/>
    </row>
    <row r="132" spans="1:77">
      <c r="A132" s="90"/>
      <c r="B132" s="90"/>
      <c r="O132" s="76" t="s">
        <v>74</v>
      </c>
      <c r="P132" s="105">
        <f t="shared" ref="P132:AQ132" si="28">SUM(P122:P131)</f>
        <v>730.70983301000012</v>
      </c>
      <c r="Q132" s="105">
        <f t="shared" si="28"/>
        <v>719.34903922000024</v>
      </c>
      <c r="R132" s="105">
        <f t="shared" si="28"/>
        <v>697.97717740000019</v>
      </c>
      <c r="S132" s="105">
        <f t="shared" si="28"/>
        <v>698.63586629000019</v>
      </c>
      <c r="T132" s="105">
        <f t="shared" si="28"/>
        <v>707.86551558999986</v>
      </c>
      <c r="U132" s="105">
        <f t="shared" si="28"/>
        <v>691.48954656000001</v>
      </c>
      <c r="V132" s="105">
        <f t="shared" si="28"/>
        <v>651.01221355999996</v>
      </c>
      <c r="W132" s="105">
        <f t="shared" si="28"/>
        <v>601.42680056999995</v>
      </c>
      <c r="X132" s="105">
        <f t="shared" si="28"/>
        <v>561.49553050000009</v>
      </c>
      <c r="Y132" s="105">
        <f t="shared" si="28"/>
        <v>538.4617824300002</v>
      </c>
      <c r="Z132" s="105">
        <f t="shared" si="28"/>
        <v>489.23249054999997</v>
      </c>
      <c r="AA132" s="105">
        <f t="shared" si="28"/>
        <v>440.96642895000002</v>
      </c>
      <c r="AB132" s="105">
        <f t="shared" si="28"/>
        <v>405.40410301000009</v>
      </c>
      <c r="AC132" s="105">
        <f t="shared" si="28"/>
        <v>372.20405449000003</v>
      </c>
      <c r="AD132" s="105">
        <f t="shared" si="28"/>
        <v>345.54051464999992</v>
      </c>
      <c r="AE132" s="105">
        <f t="shared" si="28"/>
        <v>310.5413987199999</v>
      </c>
      <c r="AF132" s="105">
        <f t="shared" si="28"/>
        <v>289.03460389999998</v>
      </c>
      <c r="AG132" s="105">
        <f t="shared" si="28"/>
        <v>271.91457065000003</v>
      </c>
      <c r="AH132" s="105">
        <f t="shared" si="28"/>
        <v>244.98424741999997</v>
      </c>
      <c r="AI132" s="105">
        <f t="shared" si="28"/>
        <v>226.77091388000002</v>
      </c>
      <c r="AJ132" s="105">
        <f t="shared" si="28"/>
        <v>201.70075797000001</v>
      </c>
      <c r="AK132" s="105">
        <f t="shared" si="28"/>
        <v>188.84955285000001</v>
      </c>
      <c r="AL132" s="105">
        <f t="shared" si="28"/>
        <v>182.39691026000003</v>
      </c>
      <c r="AM132" s="105">
        <f t="shared" si="28"/>
        <v>183.63489056000003</v>
      </c>
      <c r="AN132" s="105">
        <f t="shared" si="28"/>
        <v>175.45909782000001</v>
      </c>
      <c r="AO132" s="105">
        <f t="shared" si="28"/>
        <v>157.60433949000006</v>
      </c>
      <c r="AP132" s="105">
        <f t="shared" si="28"/>
        <v>140.07021329000003</v>
      </c>
      <c r="AQ132" s="105">
        <f t="shared" si="28"/>
        <v>137.34780831</v>
      </c>
      <c r="AR132" s="106"/>
      <c r="AS132" s="107"/>
      <c r="AU132" s="76" t="s">
        <v>74</v>
      </c>
      <c r="AV132" s="108">
        <f t="shared" ref="AV132:BW132" si="29">SUM(AV122:AV131)</f>
        <v>181.99497708841844</v>
      </c>
      <c r="AW132" s="108">
        <f t="shared" si="29"/>
        <v>179.16538959402246</v>
      </c>
      <c r="AX132" s="108">
        <f t="shared" si="29"/>
        <v>173.84238540473228</v>
      </c>
      <c r="AY132" s="108">
        <f t="shared" si="29"/>
        <v>174.00644241344958</v>
      </c>
      <c r="AZ132" s="108">
        <f t="shared" si="29"/>
        <v>176.30523426899128</v>
      </c>
      <c r="BA132" s="108">
        <f t="shared" si="29"/>
        <v>172.22653712577835</v>
      </c>
      <c r="BB132" s="108">
        <f t="shared" si="29"/>
        <v>162.14500960398505</v>
      </c>
      <c r="BC132" s="108">
        <f t="shared" si="29"/>
        <v>149.79496900871729</v>
      </c>
      <c r="BD132" s="108">
        <f t="shared" si="29"/>
        <v>139.84944719800748</v>
      </c>
      <c r="BE132" s="108">
        <f t="shared" si="29"/>
        <v>134.11252364383563</v>
      </c>
      <c r="BF132" s="108">
        <f t="shared" si="29"/>
        <v>121.8511807098381</v>
      </c>
      <c r="BG132" s="108">
        <f t="shared" si="29"/>
        <v>109.82974569115814</v>
      </c>
      <c r="BH132" s="108">
        <f t="shared" si="29"/>
        <v>100.97237933001247</v>
      </c>
      <c r="BI132" s="108">
        <f t="shared" si="29"/>
        <v>92.703375962640138</v>
      </c>
      <c r="BJ132" s="108">
        <f t="shared" si="29"/>
        <v>86.062394682440811</v>
      </c>
      <c r="BK132" s="108">
        <f t="shared" si="29"/>
        <v>77.345304787048548</v>
      </c>
      <c r="BL132" s="108">
        <f t="shared" si="29"/>
        <v>71.988693374844331</v>
      </c>
      <c r="BM132" s="108">
        <f t="shared" si="29"/>
        <v>67.724675130759664</v>
      </c>
      <c r="BN132" s="108">
        <f t="shared" si="29"/>
        <v>61.017247178082187</v>
      </c>
      <c r="BO132" s="108">
        <f t="shared" si="29"/>
        <v>56.480925001245339</v>
      </c>
      <c r="BP132" s="108">
        <f t="shared" si="29"/>
        <v>50.236801486924037</v>
      </c>
      <c r="BQ132" s="108">
        <f t="shared" si="29"/>
        <v>47.036003200498143</v>
      </c>
      <c r="BR132" s="108">
        <f t="shared" si="29"/>
        <v>45.428869305105863</v>
      </c>
      <c r="BS132" s="108">
        <f t="shared" si="29"/>
        <v>45.737208109589048</v>
      </c>
      <c r="BT132" s="108">
        <f t="shared" si="29"/>
        <v>43.700896094645081</v>
      </c>
      <c r="BU132" s="108">
        <f t="shared" si="29"/>
        <v>39.253882811955179</v>
      </c>
      <c r="BV132" s="108">
        <f t="shared" si="29"/>
        <v>34.886728092154414</v>
      </c>
      <c r="BW132" s="108">
        <f t="shared" si="29"/>
        <v>34.208669566625147</v>
      </c>
      <c r="BX132" s="106"/>
      <c r="BY132" s="107"/>
    </row>
    <row r="133" spans="1:77">
      <c r="A133" s="90"/>
      <c r="B133" s="90"/>
      <c r="AV133" s="31" t="b">
        <f>AV132='Annual supply by terminal'!AV126</f>
        <v>1</v>
      </c>
      <c r="AW133" s="31" t="b">
        <f>AW132='Annual supply by terminal'!AW126</f>
        <v>1</v>
      </c>
      <c r="AX133" s="31" t="b">
        <f>AX132='Annual supply by terminal'!AX126</f>
        <v>1</v>
      </c>
      <c r="AY133" s="31" t="b">
        <f>AY132='Annual supply by terminal'!AY126</f>
        <v>1</v>
      </c>
      <c r="AZ133" s="31" t="b">
        <f>AZ132='Annual supply by terminal'!AZ126</f>
        <v>1</v>
      </c>
      <c r="BA133" s="31" t="b">
        <f>BA132='Annual supply by terminal'!BA126</f>
        <v>1</v>
      </c>
      <c r="BB133" s="31" t="b">
        <f>BB132='Annual supply by terminal'!BB126</f>
        <v>1</v>
      </c>
      <c r="BC133" s="31" t="b">
        <f>BC132='Annual supply by terminal'!BC126</f>
        <v>1</v>
      </c>
      <c r="BD133" s="31" t="b">
        <f>BD132='Annual supply by terminal'!BD126</f>
        <v>1</v>
      </c>
      <c r="BE133" s="31" t="b">
        <f>BE132='Annual supply by terminal'!BE126</f>
        <v>1</v>
      </c>
      <c r="BF133" s="31" t="b">
        <f>BF132='Annual supply by terminal'!BF126</f>
        <v>1</v>
      </c>
      <c r="BG133" s="31" t="b">
        <f>BG132='Annual supply by terminal'!BG126</f>
        <v>1</v>
      </c>
      <c r="BH133" s="31" t="b">
        <f>BH132='Annual supply by terminal'!BH126</f>
        <v>1</v>
      </c>
      <c r="BI133" s="31" t="b">
        <f>BI132='Annual supply by terminal'!BI126</f>
        <v>1</v>
      </c>
      <c r="BJ133" s="31" t="b">
        <f>BJ132='Annual supply by terminal'!BJ126</f>
        <v>1</v>
      </c>
      <c r="BK133" s="31" t="b">
        <f>BK132='Annual supply by terminal'!BK126</f>
        <v>1</v>
      </c>
      <c r="BL133" s="31" t="b">
        <f>BL132='Annual supply by terminal'!BL126</f>
        <v>1</v>
      </c>
      <c r="BM133" s="31" t="b">
        <f>BM132='Annual supply by terminal'!BM126</f>
        <v>1</v>
      </c>
      <c r="BN133" s="31" t="b">
        <f>BN132='Annual supply by terminal'!BN126</f>
        <v>1</v>
      </c>
      <c r="BO133" s="31" t="b">
        <f>BO132='Annual supply by terminal'!BO126</f>
        <v>1</v>
      </c>
      <c r="BP133" s="31" t="b">
        <f>BP132='Annual supply by terminal'!BP126</f>
        <v>1</v>
      </c>
      <c r="BQ133" s="31" t="b">
        <f>BQ132='Annual supply by terminal'!BQ126</f>
        <v>1</v>
      </c>
      <c r="BR133" s="31" t="b">
        <f>BR132='Annual supply by terminal'!BR126</f>
        <v>1</v>
      </c>
      <c r="BS133" s="31" t="b">
        <f>BS132='Annual supply by terminal'!BS126</f>
        <v>1</v>
      </c>
      <c r="BT133" s="31" t="b">
        <f>BT132='Annual supply by terminal'!BT126</f>
        <v>1</v>
      </c>
      <c r="BU133" s="31" t="b">
        <f>BU132='Annual supply by terminal'!BU126</f>
        <v>1</v>
      </c>
      <c r="BV133" s="31" t="b">
        <f>BV132='Annual supply by terminal'!BV126</f>
        <v>1</v>
      </c>
      <c r="BW133" s="31" t="b">
        <f>BW132='Annual supply by terminal'!BW126</f>
        <v>1</v>
      </c>
    </row>
    <row r="134" spans="1:77">
      <c r="A134" s="90"/>
      <c r="B134" s="90"/>
      <c r="AV134" s="31" t="b">
        <f>(AV122+AV123)='Annual supply by terminal'!AV117</f>
        <v>1</v>
      </c>
      <c r="AW134" s="31" t="b">
        <f>(AW122+AW123)='Annual supply by terminal'!AW117</f>
        <v>1</v>
      </c>
      <c r="AX134" s="31" t="b">
        <f>(AX122+AX123)='Annual supply by terminal'!AX117</f>
        <v>1</v>
      </c>
      <c r="AY134" s="31" t="b">
        <f>(AY122+AY123)='Annual supply by terminal'!AY117</f>
        <v>1</v>
      </c>
      <c r="AZ134" s="31" t="b">
        <f>(AZ122+AZ123)='Annual supply by terminal'!AZ117</f>
        <v>1</v>
      </c>
      <c r="BA134" s="31" t="b">
        <f>(BA122+BA123)='Annual supply by terminal'!BA117</f>
        <v>1</v>
      </c>
      <c r="BB134" s="31" t="b">
        <f>(BB122+BB123)='Annual supply by terminal'!BB117</f>
        <v>1</v>
      </c>
      <c r="BC134" s="31" t="b">
        <f>(BC122+BC123)='Annual supply by terminal'!BC117</f>
        <v>1</v>
      </c>
      <c r="BD134" s="31" t="b">
        <f>(BD122+BD123)='Annual supply by terminal'!BD117</f>
        <v>1</v>
      </c>
      <c r="BE134" s="31" t="b">
        <f>(BE122+BE123)='Annual supply by terminal'!BE117</f>
        <v>1</v>
      </c>
      <c r="BF134" s="31" t="b">
        <f>(BF122+BF123)='Annual supply by terminal'!BF117</f>
        <v>1</v>
      </c>
      <c r="BG134" s="31" t="b">
        <f>(BG122+BG123)='Annual supply by terminal'!BG117</f>
        <v>1</v>
      </c>
      <c r="BH134" s="31" t="b">
        <f>(BH122+BH123)='Annual supply by terminal'!BH117</f>
        <v>1</v>
      </c>
      <c r="BI134" s="31" t="b">
        <f>(BI122+BI123)='Annual supply by terminal'!BI117</f>
        <v>1</v>
      </c>
      <c r="BJ134" s="31" t="b">
        <f>(BJ122+BJ123)='Annual supply by terminal'!BJ117</f>
        <v>1</v>
      </c>
      <c r="BK134" s="31" t="b">
        <f>(BK122+BK123)='Annual supply by terminal'!BK117</f>
        <v>1</v>
      </c>
      <c r="BL134" s="31" t="b">
        <f>(BL122+BL123)='Annual supply by terminal'!BL117</f>
        <v>1</v>
      </c>
      <c r="BM134" s="31" t="b">
        <f>(BM122+BM123)='Annual supply by terminal'!BM117</f>
        <v>1</v>
      </c>
      <c r="BN134" s="31" t="b">
        <f>(BN122+BN123)='Annual supply by terminal'!BN117</f>
        <v>1</v>
      </c>
      <c r="BO134" s="31" t="b">
        <f>(BO122+BO123)='Annual supply by terminal'!BO117</f>
        <v>1</v>
      </c>
      <c r="BP134" s="31" t="b">
        <f>(BP122+BP123)='Annual supply by terminal'!BP117</f>
        <v>1</v>
      </c>
      <c r="BQ134" s="31" t="b">
        <f>(BQ122+BQ123)='Annual supply by terminal'!BQ117</f>
        <v>1</v>
      </c>
      <c r="BR134" s="31" t="b">
        <f>(BR122+BR123)='Annual supply by terminal'!BR117</f>
        <v>1</v>
      </c>
      <c r="BS134" s="31" t="b">
        <f>(BS122+BS123)='Annual supply by terminal'!BS117</f>
        <v>1</v>
      </c>
      <c r="BT134" s="31" t="b">
        <f>(BT122+BT123)='Annual supply by terminal'!BT117</f>
        <v>1</v>
      </c>
      <c r="BU134" s="31" t="b">
        <f>(BU122+BU123)='Annual supply by terminal'!BU117</f>
        <v>1</v>
      </c>
      <c r="BV134" s="31" t="b">
        <f>(BV122+BV123)='Annual supply by terminal'!BV117</f>
        <v>1</v>
      </c>
      <c r="BW134" s="31" t="b">
        <f>(BW122+BW123)='Annual supply by terminal'!BW117</f>
        <v>1</v>
      </c>
    </row>
    <row r="135" spans="1:77" ht="15.75">
      <c r="A135" s="90"/>
      <c r="B135" s="90"/>
      <c r="O135" s="68"/>
    </row>
    <row r="136" spans="1:77">
      <c r="A136" s="90"/>
      <c r="B136" s="90"/>
    </row>
    <row r="137" spans="1:77">
      <c r="A137" s="90"/>
      <c r="B137" s="90"/>
    </row>
    <row r="138" spans="1:77">
      <c r="A138" s="90"/>
      <c r="B138" s="90"/>
    </row>
    <row r="139" spans="1:77">
      <c r="A139" s="90"/>
      <c r="B139" s="90"/>
    </row>
    <row r="140" spans="1:77">
      <c r="A140" s="90"/>
      <c r="B140" s="90"/>
    </row>
    <row r="141" spans="1:77">
      <c r="A141" s="90"/>
      <c r="B141" s="90"/>
    </row>
    <row r="142" spans="1:77" s="90" customFormat="1" ht="14.25" customHeight="1"/>
    <row r="143" spans="1:77">
      <c r="A143" s="90"/>
      <c r="B143" s="90"/>
      <c r="C143" s="66" t="s">
        <v>310</v>
      </c>
    </row>
    <row r="144" spans="1:77">
      <c r="A144" s="90"/>
      <c r="B144" s="90"/>
      <c r="O144" s="76" t="str">
        <f>O4</f>
        <v>TWH / YEAR</v>
      </c>
      <c r="P144" s="76" t="str">
        <f>AV144</f>
        <v>2023/24</v>
      </c>
      <c r="Q144" s="76" t="str">
        <f t="shared" ref="Q144:AQ144" si="30">AW144</f>
        <v>2024/25</v>
      </c>
      <c r="R144" s="76" t="str">
        <f t="shared" si="30"/>
        <v>2025/26</v>
      </c>
      <c r="S144" s="76" t="str">
        <f t="shared" si="30"/>
        <v>2026/27</v>
      </c>
      <c r="T144" s="76" t="str">
        <f t="shared" si="30"/>
        <v>2027/28</v>
      </c>
      <c r="U144" s="76" t="str">
        <f t="shared" si="30"/>
        <v>2028/29</v>
      </c>
      <c r="V144" s="76" t="str">
        <f t="shared" si="30"/>
        <v>2029/30</v>
      </c>
      <c r="W144" s="76" t="str">
        <f t="shared" si="30"/>
        <v>2030/31</v>
      </c>
      <c r="X144" s="76" t="str">
        <f t="shared" si="30"/>
        <v>2031/32</v>
      </c>
      <c r="Y144" s="76" t="str">
        <f t="shared" si="30"/>
        <v>2032/33</v>
      </c>
      <c r="Z144" s="76" t="str">
        <f t="shared" si="30"/>
        <v>2033/34</v>
      </c>
      <c r="AA144" s="76" t="str">
        <f t="shared" si="30"/>
        <v>2034/35</v>
      </c>
      <c r="AB144" s="76" t="str">
        <f t="shared" si="30"/>
        <v>2035/36</v>
      </c>
      <c r="AC144" s="76" t="str">
        <f t="shared" si="30"/>
        <v>2036/37</v>
      </c>
      <c r="AD144" s="76" t="str">
        <f t="shared" si="30"/>
        <v>2037/38</v>
      </c>
      <c r="AE144" s="76" t="str">
        <f t="shared" si="30"/>
        <v>2038/39</v>
      </c>
      <c r="AF144" s="76" t="str">
        <f t="shared" si="30"/>
        <v>2039/40</v>
      </c>
      <c r="AG144" s="76" t="str">
        <f t="shared" si="30"/>
        <v>2040/41</v>
      </c>
      <c r="AH144" s="76" t="str">
        <f t="shared" si="30"/>
        <v>2041/42</v>
      </c>
      <c r="AI144" s="76" t="str">
        <f t="shared" si="30"/>
        <v>2042/43</v>
      </c>
      <c r="AJ144" s="76" t="str">
        <f t="shared" si="30"/>
        <v>2043/44</v>
      </c>
      <c r="AK144" s="76" t="str">
        <f t="shared" si="30"/>
        <v>2044/45</v>
      </c>
      <c r="AL144" s="76" t="str">
        <f t="shared" si="30"/>
        <v>2045/46</v>
      </c>
      <c r="AM144" s="76" t="str">
        <f t="shared" si="30"/>
        <v>2046/47</v>
      </c>
      <c r="AN144" s="76" t="str">
        <f t="shared" si="30"/>
        <v>2047/48</v>
      </c>
      <c r="AO144" s="76" t="str">
        <f t="shared" si="30"/>
        <v>2048/49</v>
      </c>
      <c r="AP144" s="76" t="str">
        <f t="shared" si="30"/>
        <v>2049/50</v>
      </c>
      <c r="AQ144" s="76" t="str">
        <f t="shared" si="30"/>
        <v>2050/51</v>
      </c>
      <c r="AR144" s="103"/>
      <c r="AT144" s="31" t="s">
        <v>311</v>
      </c>
      <c r="AU144" s="76" t="str">
        <f>AU4</f>
        <v>MCM / DAY</v>
      </c>
      <c r="AV144" s="104" t="str">
        <f>'Annual supply by terminal'!AV138</f>
        <v>2023/24</v>
      </c>
      <c r="AW144" s="104" t="str">
        <f>'Annual supply by terminal'!AW138</f>
        <v>2024/25</v>
      </c>
      <c r="AX144" s="104" t="str">
        <f>'Annual supply by terminal'!AX138</f>
        <v>2025/26</v>
      </c>
      <c r="AY144" s="104" t="str">
        <f>'Annual supply by terminal'!AY138</f>
        <v>2026/27</v>
      </c>
      <c r="AZ144" s="104" t="str">
        <f>'Annual supply by terminal'!AZ138</f>
        <v>2027/28</v>
      </c>
      <c r="BA144" s="104" t="str">
        <f>'Annual supply by terminal'!BA138</f>
        <v>2028/29</v>
      </c>
      <c r="BB144" s="104" t="str">
        <f>'Annual supply by terminal'!BB138</f>
        <v>2029/30</v>
      </c>
      <c r="BC144" s="104" t="str">
        <f>'Annual supply by terminal'!BC138</f>
        <v>2030/31</v>
      </c>
      <c r="BD144" s="104" t="str">
        <f>'Annual supply by terminal'!BD138</f>
        <v>2031/32</v>
      </c>
      <c r="BE144" s="104" t="str">
        <f>'Annual supply by terminal'!BE138</f>
        <v>2032/33</v>
      </c>
      <c r="BF144" s="104" t="str">
        <f>'Annual supply by terminal'!BF138</f>
        <v>2033/34</v>
      </c>
      <c r="BG144" s="104" t="str">
        <f>'Annual supply by terminal'!BG138</f>
        <v>2034/35</v>
      </c>
      <c r="BH144" s="104" t="str">
        <f>'Annual supply by terminal'!BH138</f>
        <v>2035/36</v>
      </c>
      <c r="BI144" s="104" t="str">
        <f>'Annual supply by terminal'!BI138</f>
        <v>2036/37</v>
      </c>
      <c r="BJ144" s="104" t="str">
        <f>'Annual supply by terminal'!BJ138</f>
        <v>2037/38</v>
      </c>
      <c r="BK144" s="104" t="str">
        <f>'Annual supply by terminal'!BK138</f>
        <v>2038/39</v>
      </c>
      <c r="BL144" s="104" t="str">
        <f>'Annual supply by terminal'!BL138</f>
        <v>2039/40</v>
      </c>
      <c r="BM144" s="104" t="str">
        <f>'Annual supply by terminal'!BM138</f>
        <v>2040/41</v>
      </c>
      <c r="BN144" s="104" t="str">
        <f>'Annual supply by terminal'!BN138</f>
        <v>2041/42</v>
      </c>
      <c r="BO144" s="104" t="str">
        <f>'Annual supply by terminal'!BO138</f>
        <v>2042/43</v>
      </c>
      <c r="BP144" s="104" t="str">
        <f>'Annual supply by terminal'!BP138</f>
        <v>2043/44</v>
      </c>
      <c r="BQ144" s="104" t="str">
        <f>'Annual supply by terminal'!BQ138</f>
        <v>2044/45</v>
      </c>
      <c r="BR144" s="104" t="str">
        <f>'Annual supply by terminal'!BR138</f>
        <v>2045/46</v>
      </c>
      <c r="BS144" s="104" t="str">
        <f>'Annual supply by terminal'!BS138</f>
        <v>2046/47</v>
      </c>
      <c r="BT144" s="104" t="str">
        <f>'Annual supply by terminal'!BT138</f>
        <v>2047/48</v>
      </c>
      <c r="BU144" s="104" t="str">
        <f>'Annual supply by terminal'!BU138</f>
        <v>2048/49</v>
      </c>
      <c r="BV144" s="104" t="str">
        <f>'Annual supply by terminal'!BV138</f>
        <v>2049/50</v>
      </c>
      <c r="BW144" s="104" t="str">
        <f>'Annual supply by terminal'!BW138</f>
        <v>2050/51</v>
      </c>
      <c r="BX144" s="103"/>
    </row>
    <row r="145" spans="1:77">
      <c r="A145" s="90"/>
      <c r="B145" s="90"/>
      <c r="O145" s="76" t="s">
        <v>293</v>
      </c>
      <c r="P145" s="105">
        <f t="shared" ref="P145:AE154" si="31">AV145*11/1000*365</f>
        <v>96.867329900281618</v>
      </c>
      <c r="Q145" s="105">
        <f t="shared" si="31"/>
        <v>89.900886578421108</v>
      </c>
      <c r="R145" s="105">
        <f t="shared" si="31"/>
        <v>86.200921319738498</v>
      </c>
      <c r="S145" s="105">
        <f t="shared" si="31"/>
        <v>87.197838820502227</v>
      </c>
      <c r="T145" s="105">
        <f t="shared" si="31"/>
        <v>75.821767158848431</v>
      </c>
      <c r="U145" s="105">
        <f t="shared" si="31"/>
        <v>63.988856694775684</v>
      </c>
      <c r="V145" s="105">
        <f t="shared" si="31"/>
        <v>50.927105380381853</v>
      </c>
      <c r="W145" s="105">
        <f t="shared" si="31"/>
        <v>41.290234915376274</v>
      </c>
      <c r="X145" s="105">
        <f t="shared" si="31"/>
        <v>35.096835480191629</v>
      </c>
      <c r="Y145" s="105">
        <f t="shared" si="31"/>
        <v>28.130018732638327</v>
      </c>
      <c r="Z145" s="105">
        <f t="shared" si="31"/>
        <v>24.475038211526886</v>
      </c>
      <c r="AA145" s="105">
        <f t="shared" si="31"/>
        <v>21.59360134031531</v>
      </c>
      <c r="AB145" s="105">
        <f t="shared" si="31"/>
        <v>21.541742388138626</v>
      </c>
      <c r="AC145" s="105">
        <f t="shared" si="31"/>
        <v>17.201800271085595</v>
      </c>
      <c r="AD145" s="105">
        <f t="shared" si="31"/>
        <v>12.048775210162356</v>
      </c>
      <c r="AE145" s="105">
        <f t="shared" si="31"/>
        <v>11.309770338138826</v>
      </c>
      <c r="AF145" s="105">
        <f t="shared" ref="AE145:AQ154" si="32">BL145*11/1000*365</f>
        <v>10.871387686152078</v>
      </c>
      <c r="AG145" s="105">
        <f t="shared" si="32"/>
        <v>9.5762810310346751</v>
      </c>
      <c r="AH145" s="105">
        <f t="shared" si="32"/>
        <v>2.8610829926826624</v>
      </c>
      <c r="AI145" s="105">
        <f t="shared" si="32"/>
        <v>0</v>
      </c>
      <c r="AJ145" s="105">
        <f t="shared" si="32"/>
        <v>0</v>
      </c>
      <c r="AK145" s="105">
        <f t="shared" si="32"/>
        <v>0</v>
      </c>
      <c r="AL145" s="105">
        <f t="shared" si="32"/>
        <v>0</v>
      </c>
      <c r="AM145" s="105">
        <f t="shared" si="32"/>
        <v>0</v>
      </c>
      <c r="AN145" s="105">
        <f t="shared" si="32"/>
        <v>0</v>
      </c>
      <c r="AO145" s="105">
        <f t="shared" si="32"/>
        <v>0</v>
      </c>
      <c r="AP145" s="105">
        <f t="shared" si="32"/>
        <v>0</v>
      </c>
      <c r="AQ145" s="105">
        <f t="shared" si="32"/>
        <v>0</v>
      </c>
      <c r="AR145" s="106"/>
      <c r="AS145" s="107"/>
      <c r="AU145" s="76" t="s">
        <v>293</v>
      </c>
      <c r="AV145" s="108">
        <v>24.126358630207129</v>
      </c>
      <c r="AW145" s="108">
        <v>22.391254440453576</v>
      </c>
      <c r="AX145" s="108">
        <v>21.469718884119178</v>
      </c>
      <c r="AY145" s="108">
        <v>21.71801714084738</v>
      </c>
      <c r="AZ145" s="108">
        <v>18.884624448031985</v>
      </c>
      <c r="BA145" s="108">
        <v>15.937448740915489</v>
      </c>
      <c r="BB145" s="108">
        <v>12.684210555512291</v>
      </c>
      <c r="BC145" s="108">
        <v>10.283993752273044</v>
      </c>
      <c r="BD145" s="108">
        <v>8.7414285131236937</v>
      </c>
      <c r="BE145" s="108">
        <v>7.0062313157256106</v>
      </c>
      <c r="BF145" s="108">
        <v>6.0958999281511552</v>
      </c>
      <c r="BG145" s="108">
        <v>5.3782319652092934</v>
      </c>
      <c r="BH145" s="108">
        <v>5.3653156632972916</v>
      </c>
      <c r="BI145" s="108">
        <v>4.2843836291620416</v>
      </c>
      <c r="BJ145" s="108">
        <v>3.0009402765037003</v>
      </c>
      <c r="BK145" s="108">
        <v>2.8168792872076778</v>
      </c>
      <c r="BL145" s="108">
        <v>2.7076930725160846</v>
      </c>
      <c r="BM145" s="108">
        <v>2.3851260351269428</v>
      </c>
      <c r="BN145" s="108">
        <v>0.71259850378148504</v>
      </c>
      <c r="BO145" s="108">
        <v>0</v>
      </c>
      <c r="BP145" s="108">
        <v>0</v>
      </c>
      <c r="BQ145" s="108">
        <v>0</v>
      </c>
      <c r="BR145" s="108">
        <v>0</v>
      </c>
      <c r="BS145" s="108">
        <v>0</v>
      </c>
      <c r="BT145" s="108">
        <v>0</v>
      </c>
      <c r="BU145" s="108">
        <v>0</v>
      </c>
      <c r="BV145" s="108">
        <v>0</v>
      </c>
      <c r="BW145" s="108">
        <v>0</v>
      </c>
      <c r="BX145" s="106"/>
      <c r="BY145" s="107"/>
    </row>
    <row r="146" spans="1:77">
      <c r="A146" s="90"/>
      <c r="B146" s="90"/>
      <c r="O146" s="14" t="s">
        <v>294</v>
      </c>
      <c r="P146" s="105">
        <f t="shared" si="31"/>
        <v>0.29704010490041555</v>
      </c>
      <c r="Q146" s="105">
        <f t="shared" si="31"/>
        <v>13.997086766972997</v>
      </c>
      <c r="R146" s="105">
        <f t="shared" si="31"/>
        <v>83.317334350761826</v>
      </c>
      <c r="S146" s="105">
        <f t="shared" si="31"/>
        <v>124.75040100354003</v>
      </c>
      <c r="T146" s="105">
        <f t="shared" si="31"/>
        <v>161.89087374571267</v>
      </c>
      <c r="U146" s="105">
        <f t="shared" si="31"/>
        <v>197.67247386891808</v>
      </c>
      <c r="V146" s="105">
        <f t="shared" si="31"/>
        <v>205.47568574468093</v>
      </c>
      <c r="W146" s="105">
        <f t="shared" si="31"/>
        <v>209.82432079080027</v>
      </c>
      <c r="X146" s="105">
        <f t="shared" si="31"/>
        <v>203.94278396745446</v>
      </c>
      <c r="Y146" s="105">
        <f t="shared" si="31"/>
        <v>230.51937702872317</v>
      </c>
      <c r="Z146" s="105">
        <f t="shared" si="31"/>
        <v>252.04691710078083</v>
      </c>
      <c r="AA146" s="105">
        <f t="shared" si="31"/>
        <v>253.57561209435076</v>
      </c>
      <c r="AB146" s="105">
        <f t="shared" si="31"/>
        <v>270.14711759651823</v>
      </c>
      <c r="AC146" s="105">
        <f t="shared" si="31"/>
        <v>298.5509675166025</v>
      </c>
      <c r="AD146" s="105">
        <f t="shared" si="31"/>
        <v>346.33747151546044</v>
      </c>
      <c r="AE146" s="105">
        <f t="shared" si="32"/>
        <v>364.50492486132316</v>
      </c>
      <c r="AF146" s="105">
        <f t="shared" si="32"/>
        <v>387.30945214714461</v>
      </c>
      <c r="AG146" s="105">
        <f t="shared" si="32"/>
        <v>407.88274781552144</v>
      </c>
      <c r="AH146" s="105">
        <f t="shared" si="32"/>
        <v>413.44618876040755</v>
      </c>
      <c r="AI146" s="105">
        <f t="shared" si="32"/>
        <v>436.66233435633819</v>
      </c>
      <c r="AJ146" s="105">
        <f t="shared" si="32"/>
        <v>433.99957375320736</v>
      </c>
      <c r="AK146" s="105">
        <f t="shared" si="32"/>
        <v>423.86424080238987</v>
      </c>
      <c r="AL146" s="105">
        <f t="shared" si="32"/>
        <v>431.05811214342111</v>
      </c>
      <c r="AM146" s="105">
        <f t="shared" si="32"/>
        <v>424.87938755557059</v>
      </c>
      <c r="AN146" s="105">
        <f t="shared" si="32"/>
        <v>424.8848628299113</v>
      </c>
      <c r="AO146" s="105">
        <f t="shared" si="32"/>
        <v>429.24806331709738</v>
      </c>
      <c r="AP146" s="105">
        <f t="shared" si="32"/>
        <v>436.57874794632414</v>
      </c>
      <c r="AQ146" s="105">
        <f t="shared" si="32"/>
        <v>439.95239308777656</v>
      </c>
      <c r="AR146" s="106"/>
      <c r="AS146" s="107"/>
      <c r="AU146" s="14" t="s">
        <v>294</v>
      </c>
      <c r="AV146" s="108">
        <v>7.3982591506952813E-2</v>
      </c>
      <c r="AW146" s="108">
        <v>3.4861984475648802</v>
      </c>
      <c r="AX146" s="108">
        <v>20.751515404921999</v>
      </c>
      <c r="AY146" s="108">
        <v>31.07108368705854</v>
      </c>
      <c r="AZ146" s="108">
        <v>40.321512763564797</v>
      </c>
      <c r="BA146" s="108">
        <v>49.233492868970878</v>
      </c>
      <c r="BB146" s="108">
        <v>51.17700765745478</v>
      </c>
      <c r="BC146" s="108">
        <v>52.260104804682513</v>
      </c>
      <c r="BD146" s="108">
        <v>50.795213939590155</v>
      </c>
      <c r="BE146" s="108">
        <v>57.414539733181364</v>
      </c>
      <c r="BF146" s="108">
        <v>62.776318082386268</v>
      </c>
      <c r="BG146" s="108">
        <v>63.157064033462198</v>
      </c>
      <c r="BH146" s="108">
        <v>67.284462664139042</v>
      </c>
      <c r="BI146" s="108">
        <v>74.358896019079083</v>
      </c>
      <c r="BJ146" s="108">
        <v>86.260889543078562</v>
      </c>
      <c r="BK146" s="108">
        <v>90.785784523368164</v>
      </c>
      <c r="BL146" s="108">
        <v>96.465616973136889</v>
      </c>
      <c r="BM146" s="108">
        <v>101.58972548331791</v>
      </c>
      <c r="BN146" s="108">
        <v>102.97538947955357</v>
      </c>
      <c r="BO146" s="108">
        <v>108.75774205637316</v>
      </c>
      <c r="BP146" s="108">
        <v>108.09453891736175</v>
      </c>
      <c r="BQ146" s="108">
        <v>105.57017205538975</v>
      </c>
      <c r="BR146" s="108">
        <v>107.36192083273254</v>
      </c>
      <c r="BS146" s="108">
        <v>105.82301059914585</v>
      </c>
      <c r="BT146" s="108">
        <v>105.82437430383843</v>
      </c>
      <c r="BU146" s="108">
        <v>106.91109920724716</v>
      </c>
      <c r="BV146" s="108">
        <v>108.7369235233684</v>
      </c>
      <c r="BW146" s="108">
        <v>109.57718383257199</v>
      </c>
      <c r="BX146" s="106"/>
      <c r="BY146" s="107"/>
    </row>
    <row r="147" spans="1:77">
      <c r="A147" s="90"/>
      <c r="B147" s="90"/>
      <c r="O147" s="76" t="s">
        <v>295</v>
      </c>
      <c r="P147" s="105">
        <f t="shared" si="31"/>
        <v>14.961847055316378</v>
      </c>
      <c r="Q147" s="105">
        <f t="shared" si="31"/>
        <v>11.186696630695174</v>
      </c>
      <c r="R147" s="105">
        <f t="shared" si="31"/>
        <v>9.8273208825937672</v>
      </c>
      <c r="S147" s="105">
        <f t="shared" si="31"/>
        <v>7.6886934823229227</v>
      </c>
      <c r="T147" s="105">
        <f t="shared" si="31"/>
        <v>6.031811114738451</v>
      </c>
      <c r="U147" s="105">
        <f t="shared" si="31"/>
        <v>2.7250493849444082</v>
      </c>
      <c r="V147" s="105">
        <f t="shared" si="31"/>
        <v>0</v>
      </c>
      <c r="W147" s="105">
        <f t="shared" si="31"/>
        <v>0</v>
      </c>
      <c r="X147" s="105">
        <f t="shared" si="31"/>
        <v>0</v>
      </c>
      <c r="Y147" s="105">
        <f t="shared" si="31"/>
        <v>0</v>
      </c>
      <c r="Z147" s="105">
        <f t="shared" si="31"/>
        <v>0</v>
      </c>
      <c r="AA147" s="105">
        <f t="shared" si="31"/>
        <v>0</v>
      </c>
      <c r="AB147" s="105">
        <f t="shared" si="31"/>
        <v>0</v>
      </c>
      <c r="AC147" s="105">
        <f t="shared" si="31"/>
        <v>0</v>
      </c>
      <c r="AD147" s="105">
        <f t="shared" si="31"/>
        <v>0</v>
      </c>
      <c r="AE147" s="105">
        <f t="shared" si="32"/>
        <v>0</v>
      </c>
      <c r="AF147" s="105">
        <f t="shared" si="32"/>
        <v>0</v>
      </c>
      <c r="AG147" s="105">
        <f t="shared" si="32"/>
        <v>0</v>
      </c>
      <c r="AH147" s="105">
        <f t="shared" si="32"/>
        <v>0</v>
      </c>
      <c r="AI147" s="105">
        <f t="shared" si="32"/>
        <v>0</v>
      </c>
      <c r="AJ147" s="105">
        <f t="shared" si="32"/>
        <v>0</v>
      </c>
      <c r="AK147" s="105">
        <f t="shared" si="32"/>
        <v>0</v>
      </c>
      <c r="AL147" s="105">
        <f t="shared" si="32"/>
        <v>0</v>
      </c>
      <c r="AM147" s="105">
        <f t="shared" si="32"/>
        <v>0</v>
      </c>
      <c r="AN147" s="105">
        <f t="shared" si="32"/>
        <v>0</v>
      </c>
      <c r="AO147" s="105">
        <f t="shared" si="32"/>
        <v>0</v>
      </c>
      <c r="AP147" s="105">
        <f t="shared" si="32"/>
        <v>0</v>
      </c>
      <c r="AQ147" s="105">
        <f t="shared" si="32"/>
        <v>0</v>
      </c>
      <c r="AR147" s="106"/>
      <c r="AS147" s="107"/>
      <c r="AU147" s="76" t="s">
        <v>295</v>
      </c>
      <c r="AV147" s="108">
        <v>3.726487435944303</v>
      </c>
      <c r="AW147" s="108">
        <v>2.786225810882982</v>
      </c>
      <c r="AX147" s="108">
        <v>2.4476515274206143</v>
      </c>
      <c r="AY147" s="108">
        <v>1.9149921500181626</v>
      </c>
      <c r="AZ147" s="108">
        <v>1.5023190821266381</v>
      </c>
      <c r="BA147" s="108">
        <v>0.6787171568977356</v>
      </c>
      <c r="BB147" s="108">
        <v>0</v>
      </c>
      <c r="BC147" s="108">
        <v>0</v>
      </c>
      <c r="BD147" s="108">
        <v>0</v>
      </c>
      <c r="BE147" s="108">
        <v>0</v>
      </c>
      <c r="BF147" s="108">
        <v>0</v>
      </c>
      <c r="BG147" s="108">
        <v>0</v>
      </c>
      <c r="BH147" s="108">
        <v>0</v>
      </c>
      <c r="BI147" s="108">
        <v>0</v>
      </c>
      <c r="BJ147" s="108">
        <v>0</v>
      </c>
      <c r="BK147" s="108">
        <v>0</v>
      </c>
      <c r="BL147" s="108">
        <v>0</v>
      </c>
      <c r="BM147" s="108">
        <v>0</v>
      </c>
      <c r="BN147" s="108">
        <v>0</v>
      </c>
      <c r="BO147" s="108">
        <v>0</v>
      </c>
      <c r="BP147" s="108">
        <v>0</v>
      </c>
      <c r="BQ147" s="108">
        <v>0</v>
      </c>
      <c r="BR147" s="108">
        <v>0</v>
      </c>
      <c r="BS147" s="108">
        <v>0</v>
      </c>
      <c r="BT147" s="108">
        <v>0</v>
      </c>
      <c r="BU147" s="108">
        <v>0</v>
      </c>
      <c r="BV147" s="108">
        <v>0</v>
      </c>
      <c r="BW147" s="108">
        <v>0</v>
      </c>
      <c r="BX147" s="106"/>
      <c r="BY147" s="107"/>
    </row>
    <row r="148" spans="1:77">
      <c r="A148" s="90"/>
      <c r="B148" s="90"/>
      <c r="O148" s="76" t="s">
        <v>96</v>
      </c>
      <c r="P148" s="105">
        <f t="shared" si="31"/>
        <v>175.11330082552141</v>
      </c>
      <c r="Q148" s="105">
        <f t="shared" si="31"/>
        <v>262.09647664359551</v>
      </c>
      <c r="R148" s="105">
        <f t="shared" si="31"/>
        <v>219.36714591557356</v>
      </c>
      <c r="S148" s="105">
        <f t="shared" si="31"/>
        <v>209.43891080484474</v>
      </c>
      <c r="T148" s="105">
        <f t="shared" si="31"/>
        <v>213.28597138022948</v>
      </c>
      <c r="U148" s="105">
        <f t="shared" si="31"/>
        <v>200.13974067970128</v>
      </c>
      <c r="V148" s="105">
        <f t="shared" si="31"/>
        <v>205.05250220561297</v>
      </c>
      <c r="W148" s="105">
        <f t="shared" si="31"/>
        <v>190.48172150983601</v>
      </c>
      <c r="X148" s="105">
        <f t="shared" si="31"/>
        <v>184.61851180176814</v>
      </c>
      <c r="Y148" s="105">
        <f t="shared" si="31"/>
        <v>170.20781480503379</v>
      </c>
      <c r="Z148" s="105">
        <f t="shared" si="31"/>
        <v>153.43053989413119</v>
      </c>
      <c r="AA148" s="105">
        <f t="shared" si="31"/>
        <v>147.39970301711466</v>
      </c>
      <c r="AB148" s="105">
        <f t="shared" si="31"/>
        <v>135.94476268134807</v>
      </c>
      <c r="AC148" s="105">
        <f t="shared" si="31"/>
        <v>129.2627556208065</v>
      </c>
      <c r="AD148" s="105">
        <f t="shared" si="31"/>
        <v>116.48108780260583</v>
      </c>
      <c r="AE148" s="105">
        <f t="shared" si="32"/>
        <v>105.06616215534279</v>
      </c>
      <c r="AF148" s="105">
        <f t="shared" si="32"/>
        <v>103.55958226659735</v>
      </c>
      <c r="AG148" s="105">
        <f t="shared" si="32"/>
        <v>90.752246723377695</v>
      </c>
      <c r="AH148" s="105">
        <f t="shared" si="32"/>
        <v>89.009210554294583</v>
      </c>
      <c r="AI148" s="105">
        <f t="shared" si="32"/>
        <v>82.315226278291235</v>
      </c>
      <c r="AJ148" s="105">
        <f t="shared" si="32"/>
        <v>81.371719678532259</v>
      </c>
      <c r="AK148" s="105">
        <f t="shared" si="32"/>
        <v>82.282054159878797</v>
      </c>
      <c r="AL148" s="105">
        <f t="shared" si="32"/>
        <v>81.919532071404944</v>
      </c>
      <c r="AM148" s="105">
        <f t="shared" si="32"/>
        <v>84.430402352794047</v>
      </c>
      <c r="AN148" s="105">
        <f t="shared" si="32"/>
        <v>77.562463601097591</v>
      </c>
      <c r="AO148" s="105">
        <f t="shared" si="32"/>
        <v>70.61127002046959</v>
      </c>
      <c r="AP148" s="105">
        <f t="shared" si="32"/>
        <v>63.05237058614275</v>
      </c>
      <c r="AQ148" s="105">
        <f t="shared" si="32"/>
        <v>61.003100425552589</v>
      </c>
      <c r="AR148" s="106"/>
      <c r="AS148" s="107"/>
      <c r="AU148" s="76" t="s">
        <v>96</v>
      </c>
      <c r="AV148" s="108">
        <v>43.614769819557011</v>
      </c>
      <c r="AW148" s="108">
        <v>65.27932170450697</v>
      </c>
      <c r="AX148" s="108">
        <v>54.636898110977221</v>
      </c>
      <c r="AY148" s="108">
        <v>52.164112280160573</v>
      </c>
      <c r="AZ148" s="108">
        <v>53.122284279011083</v>
      </c>
      <c r="BA148" s="108">
        <v>49.848005150610526</v>
      </c>
      <c r="BB148" s="108">
        <v>51.071607025059265</v>
      </c>
      <c r="BC148" s="108">
        <v>47.442520923994024</v>
      </c>
      <c r="BD148" s="108">
        <v>45.982194720241132</v>
      </c>
      <c r="BE148" s="108">
        <v>42.392980026160345</v>
      </c>
      <c r="BF148" s="108">
        <v>38.214331231414988</v>
      </c>
      <c r="BG148" s="108">
        <v>36.712254798783235</v>
      </c>
      <c r="BH148" s="108">
        <v>33.859218600584825</v>
      </c>
      <c r="BI148" s="108">
        <v>32.194957813401373</v>
      </c>
      <c r="BJ148" s="108">
        <v>29.011478904758611</v>
      </c>
      <c r="BK148" s="108">
        <v>26.1684090050667</v>
      </c>
      <c r="BL148" s="108">
        <v>25.79317117474405</v>
      </c>
      <c r="BM148" s="108">
        <v>22.603299308437784</v>
      </c>
      <c r="BN148" s="108">
        <v>22.169168257607616</v>
      </c>
      <c r="BO148" s="108">
        <v>20.501924353248128</v>
      </c>
      <c r="BP148" s="108">
        <v>20.266928936122603</v>
      </c>
      <c r="BQ148" s="108">
        <v>20.493662306320996</v>
      </c>
      <c r="BR148" s="108">
        <v>20.403370378930248</v>
      </c>
      <c r="BS148" s="108">
        <v>21.028742802688431</v>
      </c>
      <c r="BT148" s="108">
        <v>19.3181727524527</v>
      </c>
      <c r="BU148" s="108">
        <v>17.586866754786946</v>
      </c>
      <c r="BV148" s="108">
        <v>15.704201889450248</v>
      </c>
      <c r="BW148" s="108">
        <v>15.193798362528664</v>
      </c>
      <c r="BX148" s="106"/>
      <c r="BY148" s="107"/>
    </row>
    <row r="149" spans="1:77">
      <c r="A149" s="90"/>
      <c r="B149" s="90"/>
      <c r="O149" s="76" t="s">
        <v>99</v>
      </c>
      <c r="P149" s="105">
        <f t="shared" si="31"/>
        <v>231.21817075579381</v>
      </c>
      <c r="Q149" s="105">
        <f t="shared" si="31"/>
        <v>281.68196915802224</v>
      </c>
      <c r="R149" s="105">
        <f t="shared" si="31"/>
        <v>266.18504358381108</v>
      </c>
      <c r="S149" s="105">
        <f t="shared" si="31"/>
        <v>248.56887387689821</v>
      </c>
      <c r="T149" s="105">
        <f t="shared" si="31"/>
        <v>242.34176991819794</v>
      </c>
      <c r="U149" s="105">
        <f t="shared" si="31"/>
        <v>228.15894421850211</v>
      </c>
      <c r="V149" s="105">
        <f t="shared" si="31"/>
        <v>226.1917889452761</v>
      </c>
      <c r="W149" s="105">
        <f t="shared" si="31"/>
        <v>214.00374660605917</v>
      </c>
      <c r="X149" s="105">
        <f t="shared" si="31"/>
        <v>200.48187886590225</v>
      </c>
      <c r="Y149" s="105">
        <f t="shared" si="31"/>
        <v>188.66420637080543</v>
      </c>
      <c r="Z149" s="105">
        <f t="shared" si="31"/>
        <v>172.83519437760125</v>
      </c>
      <c r="AA149" s="105">
        <f t="shared" si="31"/>
        <v>162.09298847669811</v>
      </c>
      <c r="AB149" s="105">
        <f t="shared" si="31"/>
        <v>141.41813715432423</v>
      </c>
      <c r="AC149" s="105">
        <f t="shared" si="31"/>
        <v>135.63635262100146</v>
      </c>
      <c r="AD149" s="105">
        <f t="shared" si="31"/>
        <v>124.76432290513321</v>
      </c>
      <c r="AE149" s="105">
        <f t="shared" si="32"/>
        <v>112.05967823527116</v>
      </c>
      <c r="AF149" s="105">
        <f t="shared" si="32"/>
        <v>105.06974800211384</v>
      </c>
      <c r="AG149" s="105">
        <f t="shared" si="32"/>
        <v>92.99588594016889</v>
      </c>
      <c r="AH149" s="105">
        <f t="shared" si="32"/>
        <v>92.981883469875825</v>
      </c>
      <c r="AI149" s="105">
        <f t="shared" si="32"/>
        <v>87.576503998751775</v>
      </c>
      <c r="AJ149" s="105">
        <f t="shared" si="32"/>
        <v>87.612096543405769</v>
      </c>
      <c r="AK149" s="105">
        <f t="shared" si="32"/>
        <v>86.862718916224637</v>
      </c>
      <c r="AL149" s="105">
        <f t="shared" si="32"/>
        <v>84.596822906688743</v>
      </c>
      <c r="AM149" s="105">
        <f t="shared" si="32"/>
        <v>80.027978171992089</v>
      </c>
      <c r="AN149" s="105">
        <f t="shared" si="32"/>
        <v>75.061975473895345</v>
      </c>
      <c r="AO149" s="105">
        <f t="shared" si="32"/>
        <v>73.238537135914299</v>
      </c>
      <c r="AP149" s="105">
        <f t="shared" si="32"/>
        <v>84.279071808353549</v>
      </c>
      <c r="AQ149" s="105">
        <f t="shared" si="32"/>
        <v>80.64950188928772</v>
      </c>
      <c r="AR149" s="106"/>
      <c r="AS149" s="107"/>
      <c r="AU149" s="76" t="s">
        <v>99</v>
      </c>
      <c r="AV149" s="108">
        <v>57.58858549334839</v>
      </c>
      <c r="AW149" s="108">
        <v>70.157402031885994</v>
      </c>
      <c r="AX149" s="108">
        <v>66.29764472822194</v>
      </c>
      <c r="AY149" s="108">
        <v>61.910055760124081</v>
      </c>
      <c r="AZ149" s="108">
        <v>60.359095870036846</v>
      </c>
      <c r="BA149" s="108">
        <v>56.826636168991811</v>
      </c>
      <c r="BB149" s="108">
        <v>56.336684668810989</v>
      </c>
      <c r="BC149" s="108">
        <v>53.301057685195303</v>
      </c>
      <c r="BD149" s="108">
        <v>49.933220140947014</v>
      </c>
      <c r="BE149" s="108">
        <v>46.989839693849419</v>
      </c>
      <c r="BF149" s="108">
        <v>43.047370953325341</v>
      </c>
      <c r="BG149" s="108">
        <v>40.371852671655816</v>
      </c>
      <c r="BH149" s="108">
        <v>35.222450100703419</v>
      </c>
      <c r="BI149" s="108">
        <v>33.782404139726395</v>
      </c>
      <c r="BJ149" s="108">
        <v>31.074551159435419</v>
      </c>
      <c r="BK149" s="108">
        <v>27.91025609844861</v>
      </c>
      <c r="BL149" s="108">
        <v>26.169302117587506</v>
      </c>
      <c r="BM149" s="108">
        <v>23.162113559195241</v>
      </c>
      <c r="BN149" s="108">
        <v>23.158626019894356</v>
      </c>
      <c r="BO149" s="108">
        <v>21.812329763076406</v>
      </c>
      <c r="BP149" s="108">
        <v>21.821194655891848</v>
      </c>
      <c r="BQ149" s="108">
        <v>21.634550165933909</v>
      </c>
      <c r="BR149" s="108">
        <v>21.070192504779264</v>
      </c>
      <c r="BS149" s="108">
        <v>19.932248610707866</v>
      </c>
      <c r="BT149" s="108">
        <v>18.69538617033508</v>
      </c>
      <c r="BU149" s="108">
        <v>18.241229672705927</v>
      </c>
      <c r="BV149" s="108">
        <v>20.991051508929903</v>
      </c>
      <c r="BW149" s="108">
        <v>20.087049038427825</v>
      </c>
      <c r="BX149" s="106"/>
      <c r="BY149" s="107"/>
    </row>
    <row r="150" spans="1:77">
      <c r="A150" s="90"/>
      <c r="B150" s="90"/>
      <c r="O150" s="76" t="s">
        <v>296</v>
      </c>
      <c r="P150" s="105">
        <f t="shared" si="31"/>
        <v>94.491311955715418</v>
      </c>
      <c r="Q150" s="105">
        <f t="shared" si="31"/>
        <v>88.269290769627062</v>
      </c>
      <c r="R150" s="105">
        <f t="shared" si="31"/>
        <v>77.462841552758675</v>
      </c>
      <c r="S150" s="105">
        <f t="shared" si="31"/>
        <v>63.980415221514072</v>
      </c>
      <c r="T150" s="105">
        <f t="shared" si="31"/>
        <v>56.688654552252537</v>
      </c>
      <c r="U150" s="105">
        <f t="shared" si="31"/>
        <v>53.123554704306734</v>
      </c>
      <c r="V150" s="105">
        <f t="shared" si="31"/>
        <v>53.797474034179452</v>
      </c>
      <c r="W150" s="105">
        <f t="shared" si="31"/>
        <v>53.590801678338259</v>
      </c>
      <c r="X150" s="105">
        <f t="shared" si="31"/>
        <v>49.405356483368216</v>
      </c>
      <c r="Y150" s="105">
        <f t="shared" si="31"/>
        <v>41.788850653953141</v>
      </c>
      <c r="Z150" s="105">
        <f t="shared" si="31"/>
        <v>36.774379091490786</v>
      </c>
      <c r="AA150" s="105">
        <f t="shared" si="31"/>
        <v>34.254600384640959</v>
      </c>
      <c r="AB150" s="105">
        <f t="shared" si="31"/>
        <v>35.647970889140176</v>
      </c>
      <c r="AC150" s="105">
        <f t="shared" si="31"/>
        <v>33.012106903104197</v>
      </c>
      <c r="AD150" s="105">
        <f t="shared" si="31"/>
        <v>31.394890020759384</v>
      </c>
      <c r="AE150" s="105">
        <f t="shared" si="32"/>
        <v>29.072659075618724</v>
      </c>
      <c r="AF150" s="105">
        <f t="shared" si="32"/>
        <v>28.14448841299988</v>
      </c>
      <c r="AG150" s="105">
        <f t="shared" si="32"/>
        <v>27.219215418914022</v>
      </c>
      <c r="AH150" s="105">
        <f t="shared" si="32"/>
        <v>27.613608160638151</v>
      </c>
      <c r="AI150" s="105">
        <f t="shared" si="32"/>
        <v>26.986546193635622</v>
      </c>
      <c r="AJ150" s="105">
        <f t="shared" si="32"/>
        <v>21.620559107102792</v>
      </c>
      <c r="AK150" s="105">
        <f t="shared" si="32"/>
        <v>18.517907771102806</v>
      </c>
      <c r="AL150" s="105">
        <f t="shared" si="32"/>
        <v>18.409950749120291</v>
      </c>
      <c r="AM150" s="105">
        <f t="shared" si="32"/>
        <v>21.20079871395826</v>
      </c>
      <c r="AN150" s="105">
        <f t="shared" si="32"/>
        <v>20.806720581255995</v>
      </c>
      <c r="AO150" s="105">
        <f t="shared" si="32"/>
        <v>18.192654455041666</v>
      </c>
      <c r="AP150" s="105">
        <f t="shared" si="32"/>
        <v>0</v>
      </c>
      <c r="AQ150" s="105">
        <f t="shared" si="32"/>
        <v>0</v>
      </c>
      <c r="AR150" s="106"/>
      <c r="AS150" s="107"/>
      <c r="AU150" s="76" t="s">
        <v>296</v>
      </c>
      <c r="AV150" s="108">
        <v>23.534573338907947</v>
      </c>
      <c r="AW150" s="108">
        <v>21.984879394676728</v>
      </c>
      <c r="AX150" s="108">
        <v>19.293360287112996</v>
      </c>
      <c r="AY150" s="108">
        <v>15.935346256915086</v>
      </c>
      <c r="AZ150" s="108">
        <v>14.119216575903495</v>
      </c>
      <c r="BA150" s="108">
        <v>13.231271408295575</v>
      </c>
      <c r="BB150" s="108">
        <v>13.399121801788157</v>
      </c>
      <c r="BC150" s="108">
        <v>13.347646744293465</v>
      </c>
      <c r="BD150" s="108">
        <v>12.305194640938533</v>
      </c>
      <c r="BE150" s="108">
        <v>10.408181981059313</v>
      </c>
      <c r="BF150" s="108">
        <v>9.1592475943937206</v>
      </c>
      <c r="BG150" s="108">
        <v>8.5316563847175484</v>
      </c>
      <c r="BH150" s="108">
        <v>8.8786976062615626</v>
      </c>
      <c r="BI150" s="108">
        <v>8.2221935001504853</v>
      </c>
      <c r="BJ150" s="108">
        <v>7.8193997561044544</v>
      </c>
      <c r="BK150" s="108">
        <v>7.2410109777381635</v>
      </c>
      <c r="BL150" s="108">
        <v>7.0098352211705794</v>
      </c>
      <c r="BM150" s="108">
        <v>6.7793811753210518</v>
      </c>
      <c r="BN150" s="108">
        <v>6.8776109989136121</v>
      </c>
      <c r="BO150" s="108">
        <v>6.7214311814783612</v>
      </c>
      <c r="BP150" s="108">
        <v>5.3849462284191265</v>
      </c>
      <c r="BQ150" s="108">
        <v>4.6121812630393038</v>
      </c>
      <c r="BR150" s="108">
        <v>4.5852928391333228</v>
      </c>
      <c r="BS150" s="108">
        <v>5.2803981852947102</v>
      </c>
      <c r="BT150" s="108">
        <v>5.1822467201135725</v>
      </c>
      <c r="BU150" s="108">
        <v>4.531171719811125</v>
      </c>
      <c r="BV150" s="108">
        <v>0</v>
      </c>
      <c r="BW150" s="108">
        <v>0</v>
      </c>
      <c r="BX150" s="106"/>
      <c r="BY150" s="107"/>
    </row>
    <row r="151" spans="1:77">
      <c r="A151" s="90"/>
      <c r="B151" s="90"/>
      <c r="O151" s="76" t="s">
        <v>297</v>
      </c>
      <c r="P151" s="105">
        <f t="shared" si="31"/>
        <v>3.9504484805657962</v>
      </c>
      <c r="Q151" s="105">
        <f t="shared" si="31"/>
        <v>7.2481065491812933</v>
      </c>
      <c r="R151" s="105">
        <f t="shared" si="31"/>
        <v>6.9557715292881479</v>
      </c>
      <c r="S151" s="105">
        <f t="shared" si="31"/>
        <v>7.2624914935112548</v>
      </c>
      <c r="T151" s="105">
        <f t="shared" si="31"/>
        <v>7.6735599271282995</v>
      </c>
      <c r="U151" s="105">
        <f t="shared" si="31"/>
        <v>7.4936194375298646</v>
      </c>
      <c r="V151" s="105">
        <f t="shared" si="31"/>
        <v>7.8541983335523788</v>
      </c>
      <c r="W151" s="105">
        <f t="shared" si="31"/>
        <v>7.5479429515983298</v>
      </c>
      <c r="X151" s="105">
        <f t="shared" si="31"/>
        <v>7.7916110312306301</v>
      </c>
      <c r="Y151" s="105">
        <f t="shared" si="31"/>
        <v>8.3412239540869137</v>
      </c>
      <c r="Z151" s="105">
        <f t="shared" si="31"/>
        <v>8.3214557153516786</v>
      </c>
      <c r="AA151" s="105">
        <f t="shared" si="31"/>
        <v>8.568922059791575</v>
      </c>
      <c r="AB151" s="105">
        <f t="shared" si="31"/>
        <v>8.8408829765278636</v>
      </c>
      <c r="AC151" s="105">
        <f t="shared" si="31"/>
        <v>9.5629747376215981</v>
      </c>
      <c r="AD151" s="105">
        <f t="shared" si="31"/>
        <v>9.7132462215939981</v>
      </c>
      <c r="AE151" s="105">
        <f t="shared" si="32"/>
        <v>9.6191985659074035</v>
      </c>
      <c r="AF151" s="105">
        <f t="shared" si="32"/>
        <v>10.342786817951561</v>
      </c>
      <c r="AG151" s="105">
        <f t="shared" si="32"/>
        <v>10.06701729151168</v>
      </c>
      <c r="AH151" s="105">
        <f t="shared" si="32"/>
        <v>10.554232234083441</v>
      </c>
      <c r="AI151" s="105">
        <f t="shared" si="32"/>
        <v>10.921079175704085</v>
      </c>
      <c r="AJ151" s="105">
        <f t="shared" si="32"/>
        <v>10.882106965182958</v>
      </c>
      <c r="AK151" s="105">
        <f t="shared" si="32"/>
        <v>11.173450839555318</v>
      </c>
      <c r="AL151" s="105">
        <f t="shared" si="32"/>
        <v>11.798511009373257</v>
      </c>
      <c r="AM151" s="105">
        <f t="shared" si="32"/>
        <v>11.77267087828227</v>
      </c>
      <c r="AN151" s="105">
        <f t="shared" si="32"/>
        <v>12.033985842399922</v>
      </c>
      <c r="AO151" s="105">
        <f t="shared" si="32"/>
        <v>12.43852768598649</v>
      </c>
      <c r="AP151" s="105">
        <f t="shared" si="32"/>
        <v>12.750608083477003</v>
      </c>
      <c r="AQ151" s="105">
        <f t="shared" si="32"/>
        <v>13.139573677291047</v>
      </c>
      <c r="AR151" s="106"/>
      <c r="AS151" s="107"/>
      <c r="AU151" s="76" t="s">
        <v>297</v>
      </c>
      <c r="AV151" s="108">
        <v>0.98392241109982481</v>
      </c>
      <c r="AW151" s="108">
        <v>1.8052569238309573</v>
      </c>
      <c r="AX151" s="108">
        <v>1.7324462090381438</v>
      </c>
      <c r="AY151" s="108">
        <v>1.8088397244112713</v>
      </c>
      <c r="AZ151" s="108">
        <v>1.9112228959223658</v>
      </c>
      <c r="BA151" s="108">
        <v>1.8664058374918717</v>
      </c>
      <c r="BB151" s="108">
        <v>1.9562137817066947</v>
      </c>
      <c r="BC151" s="108">
        <v>1.8799359779821494</v>
      </c>
      <c r="BD151" s="108">
        <v>1.9406254125107423</v>
      </c>
      <c r="BE151" s="108">
        <v>2.0775153061237641</v>
      </c>
      <c r="BF151" s="108">
        <v>2.0725917099256983</v>
      </c>
      <c r="BG151" s="108">
        <v>2.1342271630863205</v>
      </c>
      <c r="BH151" s="108">
        <v>2.2019633814515225</v>
      </c>
      <c r="BI151" s="108">
        <v>2.3818118898185796</v>
      </c>
      <c r="BJ151" s="108">
        <v>2.4192394076199251</v>
      </c>
      <c r="BK151" s="108">
        <v>2.3958153339744466</v>
      </c>
      <c r="BL151" s="108">
        <v>2.5760365673602892</v>
      </c>
      <c r="BM151" s="108">
        <v>2.5073517538011658</v>
      </c>
      <c r="BN151" s="108">
        <v>2.6287004319012306</v>
      </c>
      <c r="BO151" s="108">
        <v>2.7200695331766092</v>
      </c>
      <c r="BP151" s="108">
        <v>2.7103628804938875</v>
      </c>
      <c r="BQ151" s="108">
        <v>2.7829267346339526</v>
      </c>
      <c r="BR151" s="108">
        <v>2.938607972446639</v>
      </c>
      <c r="BS151" s="108">
        <v>2.9321720742919726</v>
      </c>
      <c r="BT151" s="108">
        <v>2.9972567477957459</v>
      </c>
      <c r="BU151" s="108">
        <v>3.0980143676180547</v>
      </c>
      <c r="BV151" s="108">
        <v>3.1757429846767131</v>
      </c>
      <c r="BW151" s="108">
        <v>3.2726210902343831</v>
      </c>
      <c r="BX151" s="106"/>
      <c r="BY151" s="107"/>
    </row>
    <row r="152" spans="1:77">
      <c r="A152" s="90"/>
      <c r="B152" s="90"/>
      <c r="O152" s="76" t="s">
        <v>298</v>
      </c>
      <c r="P152" s="105">
        <f t="shared" si="31"/>
        <v>0</v>
      </c>
      <c r="Q152" s="105">
        <f t="shared" si="31"/>
        <v>0</v>
      </c>
      <c r="R152" s="105">
        <f t="shared" si="31"/>
        <v>0</v>
      </c>
      <c r="S152" s="105">
        <f t="shared" si="31"/>
        <v>0</v>
      </c>
      <c r="T152" s="105">
        <f t="shared" si="31"/>
        <v>0</v>
      </c>
      <c r="U152" s="105">
        <f t="shared" si="31"/>
        <v>0</v>
      </c>
      <c r="V152" s="105">
        <f t="shared" si="31"/>
        <v>0</v>
      </c>
      <c r="W152" s="105">
        <f t="shared" si="31"/>
        <v>0</v>
      </c>
      <c r="X152" s="105">
        <f t="shared" si="31"/>
        <v>0</v>
      </c>
      <c r="Y152" s="105">
        <f t="shared" si="31"/>
        <v>0</v>
      </c>
      <c r="Z152" s="105">
        <f t="shared" si="31"/>
        <v>0</v>
      </c>
      <c r="AA152" s="105">
        <f t="shared" si="31"/>
        <v>0</v>
      </c>
      <c r="AB152" s="105">
        <f t="shared" si="31"/>
        <v>0</v>
      </c>
      <c r="AC152" s="105">
        <f t="shared" si="31"/>
        <v>0</v>
      </c>
      <c r="AD152" s="105">
        <f t="shared" si="31"/>
        <v>0</v>
      </c>
      <c r="AE152" s="105">
        <f t="shared" si="32"/>
        <v>0</v>
      </c>
      <c r="AF152" s="105">
        <f t="shared" si="32"/>
        <v>0</v>
      </c>
      <c r="AG152" s="105">
        <f t="shared" si="32"/>
        <v>0</v>
      </c>
      <c r="AH152" s="105">
        <f t="shared" si="32"/>
        <v>0</v>
      </c>
      <c r="AI152" s="105">
        <f t="shared" si="32"/>
        <v>0</v>
      </c>
      <c r="AJ152" s="105">
        <f t="shared" si="32"/>
        <v>0</v>
      </c>
      <c r="AK152" s="105">
        <f t="shared" si="32"/>
        <v>0</v>
      </c>
      <c r="AL152" s="105">
        <f t="shared" si="32"/>
        <v>0</v>
      </c>
      <c r="AM152" s="105">
        <f t="shared" si="32"/>
        <v>0</v>
      </c>
      <c r="AN152" s="105">
        <f t="shared" si="32"/>
        <v>0</v>
      </c>
      <c r="AO152" s="105">
        <f t="shared" si="32"/>
        <v>0</v>
      </c>
      <c r="AP152" s="105">
        <f t="shared" si="32"/>
        <v>0</v>
      </c>
      <c r="AQ152" s="105">
        <f t="shared" si="32"/>
        <v>0</v>
      </c>
      <c r="AR152" s="106"/>
      <c r="AS152" s="107"/>
      <c r="AU152" s="76" t="s">
        <v>298</v>
      </c>
      <c r="AV152" s="108">
        <v>0</v>
      </c>
      <c r="AW152" s="108">
        <v>0</v>
      </c>
      <c r="AX152" s="108">
        <v>0</v>
      </c>
      <c r="AY152" s="108">
        <v>0</v>
      </c>
      <c r="AZ152" s="108">
        <v>0</v>
      </c>
      <c r="BA152" s="108">
        <v>0</v>
      </c>
      <c r="BB152" s="108">
        <v>0</v>
      </c>
      <c r="BC152" s="108">
        <v>0</v>
      </c>
      <c r="BD152" s="108">
        <v>0</v>
      </c>
      <c r="BE152" s="108">
        <v>0</v>
      </c>
      <c r="BF152" s="108">
        <v>0</v>
      </c>
      <c r="BG152" s="108">
        <v>0</v>
      </c>
      <c r="BH152" s="108">
        <v>0</v>
      </c>
      <c r="BI152" s="108">
        <v>0</v>
      </c>
      <c r="BJ152" s="108">
        <v>0</v>
      </c>
      <c r="BK152" s="108">
        <v>0</v>
      </c>
      <c r="BL152" s="108">
        <v>0</v>
      </c>
      <c r="BM152" s="108">
        <v>0</v>
      </c>
      <c r="BN152" s="108">
        <v>0</v>
      </c>
      <c r="BO152" s="108">
        <v>0</v>
      </c>
      <c r="BP152" s="108">
        <v>0</v>
      </c>
      <c r="BQ152" s="108">
        <v>0</v>
      </c>
      <c r="BR152" s="108">
        <v>0</v>
      </c>
      <c r="BS152" s="108">
        <v>0</v>
      </c>
      <c r="BT152" s="108">
        <v>0</v>
      </c>
      <c r="BU152" s="108">
        <v>0</v>
      </c>
      <c r="BV152" s="108">
        <v>0</v>
      </c>
      <c r="BW152" s="108">
        <v>0</v>
      </c>
      <c r="BX152" s="106"/>
      <c r="BY152" s="107"/>
    </row>
    <row r="153" spans="1:77">
      <c r="A153" s="90"/>
      <c r="B153" s="90"/>
      <c r="O153" s="76" t="s">
        <v>299</v>
      </c>
      <c r="P153" s="105">
        <f t="shared" si="31"/>
        <v>47.593609131884961</v>
      </c>
      <c r="Q153" s="105">
        <f t="shared" si="31"/>
        <v>12.509683955255072</v>
      </c>
      <c r="R153" s="105">
        <f t="shared" si="31"/>
        <v>11.695530237487366</v>
      </c>
      <c r="S153" s="105">
        <f t="shared" si="31"/>
        <v>11.904249640895486</v>
      </c>
      <c r="T153" s="105">
        <f t="shared" si="31"/>
        <v>12.26957874424512</v>
      </c>
      <c r="U153" s="105">
        <f t="shared" si="31"/>
        <v>11.695049274040707</v>
      </c>
      <c r="V153" s="105">
        <f t="shared" si="31"/>
        <v>11.971232552240192</v>
      </c>
      <c r="W153" s="105">
        <f t="shared" si="31"/>
        <v>11.200059714833651</v>
      </c>
      <c r="X153" s="105">
        <f t="shared" si="31"/>
        <v>11.319248440738235</v>
      </c>
      <c r="Y153" s="105">
        <f t="shared" si="31"/>
        <v>11.819781187427571</v>
      </c>
      <c r="Z153" s="105">
        <f t="shared" si="31"/>
        <v>11.501865586487337</v>
      </c>
      <c r="AA153" s="105">
        <f t="shared" si="31"/>
        <v>11.55272674131105</v>
      </c>
      <c r="AB153" s="105">
        <f t="shared" si="31"/>
        <v>11.626346900783377</v>
      </c>
      <c r="AC153" s="105">
        <f t="shared" si="31"/>
        <v>12.266762877454523</v>
      </c>
      <c r="AD153" s="105">
        <f t="shared" si="31"/>
        <v>12.153201154708668</v>
      </c>
      <c r="AE153" s="105">
        <f t="shared" si="32"/>
        <v>11.739632581489477</v>
      </c>
      <c r="AF153" s="105">
        <f t="shared" si="32"/>
        <v>12.312394294705921</v>
      </c>
      <c r="AG153" s="105">
        <f t="shared" si="32"/>
        <v>11.689477059219103</v>
      </c>
      <c r="AH153" s="105">
        <f t="shared" si="32"/>
        <v>11.953917141425389</v>
      </c>
      <c r="AI153" s="105">
        <f t="shared" si="32"/>
        <v>12.065309791437862</v>
      </c>
      <c r="AJ153" s="105">
        <f t="shared" si="32"/>
        <v>11.726684447202354</v>
      </c>
      <c r="AK153" s="105">
        <f t="shared" si="32"/>
        <v>11.744618053155204</v>
      </c>
      <c r="AL153" s="105">
        <f t="shared" si="32"/>
        <v>12.09673324847402</v>
      </c>
      <c r="AM153" s="105">
        <f t="shared" si="32"/>
        <v>11.773490326778136</v>
      </c>
      <c r="AN153" s="105">
        <f t="shared" si="32"/>
        <v>11.738944554021954</v>
      </c>
      <c r="AO153" s="105">
        <f t="shared" si="32"/>
        <v>11.835261523270411</v>
      </c>
      <c r="AP153" s="105">
        <f t="shared" si="32"/>
        <v>11.833932982626434</v>
      </c>
      <c r="AQ153" s="105">
        <f t="shared" si="32"/>
        <v>11.895119506150021</v>
      </c>
      <c r="AR153" s="106"/>
      <c r="AS153" s="107"/>
      <c r="AU153" s="76" t="s">
        <v>299</v>
      </c>
      <c r="AV153" s="108">
        <v>11.85394997058156</v>
      </c>
      <c r="AW153" s="108">
        <v>3.1157369751569295</v>
      </c>
      <c r="AX153" s="108">
        <v>2.912958963259618</v>
      </c>
      <c r="AY153" s="108">
        <v>2.9649438707087135</v>
      </c>
      <c r="AZ153" s="108">
        <v>3.0559349300735046</v>
      </c>
      <c r="BA153" s="108">
        <v>2.9128391716166147</v>
      </c>
      <c r="BB153" s="108">
        <v>2.9816270366725255</v>
      </c>
      <c r="BC153" s="108">
        <v>2.7895541008302995</v>
      </c>
      <c r="BD153" s="108">
        <v>2.8192399603333089</v>
      </c>
      <c r="BE153" s="108">
        <v>2.9439056506668919</v>
      </c>
      <c r="BF153" s="108">
        <v>2.8647236828112921</v>
      </c>
      <c r="BG153" s="108">
        <v>2.8773914673252929</v>
      </c>
      <c r="BH153" s="108">
        <v>2.8957277461477902</v>
      </c>
      <c r="BI153" s="108">
        <v>3.0552335933884245</v>
      </c>
      <c r="BJ153" s="108">
        <v>3.0269492290681619</v>
      </c>
      <c r="BK153" s="108">
        <v>2.9239433577806913</v>
      </c>
      <c r="BL153" s="108">
        <v>3.0665988280712129</v>
      </c>
      <c r="BM153" s="108">
        <v>2.9114513223459779</v>
      </c>
      <c r="BN153" s="108">
        <v>2.9773143565193996</v>
      </c>
      <c r="BO153" s="108">
        <v>3.0050584785648473</v>
      </c>
      <c r="BP153" s="108">
        <v>2.9207184177340855</v>
      </c>
      <c r="BQ153" s="108">
        <v>2.9251850692790047</v>
      </c>
      <c r="BR153" s="108">
        <v>3.0128849933932802</v>
      </c>
      <c r="BS153" s="108">
        <v>2.9323761710530847</v>
      </c>
      <c r="BT153" s="108">
        <v>2.9237719935297521</v>
      </c>
      <c r="BU153" s="108">
        <v>2.9477612760324812</v>
      </c>
      <c r="BV153" s="108">
        <v>2.9474303817251388</v>
      </c>
      <c r="BW153" s="108">
        <v>2.9626698645454597</v>
      </c>
      <c r="BX153" s="106"/>
      <c r="BY153" s="107"/>
    </row>
    <row r="154" spans="1:77">
      <c r="A154" s="90"/>
      <c r="B154" s="90"/>
      <c r="O154" s="76" t="s">
        <v>66</v>
      </c>
      <c r="P154" s="105">
        <f t="shared" si="31"/>
        <v>112.77778876002014</v>
      </c>
      <c r="Q154" s="105">
        <f t="shared" si="31"/>
        <v>29.64293988822978</v>
      </c>
      <c r="R154" s="105">
        <f t="shared" si="31"/>
        <v>27.713721707987204</v>
      </c>
      <c r="S154" s="105">
        <f t="shared" si="31"/>
        <v>28.208303085971178</v>
      </c>
      <c r="T154" s="105">
        <f t="shared" si="31"/>
        <v>29.073986718647195</v>
      </c>
      <c r="U154" s="105">
        <f t="shared" si="31"/>
        <v>27.712582017281292</v>
      </c>
      <c r="V154" s="105">
        <f t="shared" si="31"/>
        <v>28.367025754076284</v>
      </c>
      <c r="W154" s="105">
        <f t="shared" si="31"/>
        <v>26.539655043157996</v>
      </c>
      <c r="X154" s="105">
        <f t="shared" si="31"/>
        <v>26.822084579346239</v>
      </c>
      <c r="Y154" s="105">
        <f t="shared" si="31"/>
        <v>28.008146687331763</v>
      </c>
      <c r="Z154" s="105">
        <f t="shared" si="31"/>
        <v>27.254814062630007</v>
      </c>
      <c r="AA154" s="105">
        <f t="shared" si="31"/>
        <v>27.375334625777558</v>
      </c>
      <c r="AB154" s="105">
        <f t="shared" si="31"/>
        <v>27.549784913219341</v>
      </c>
      <c r="AC154" s="105">
        <f t="shared" si="31"/>
        <v>29.067314242323622</v>
      </c>
      <c r="AD154" s="105">
        <f t="shared" si="31"/>
        <v>28.798218449576183</v>
      </c>
      <c r="AE154" s="105">
        <f t="shared" si="32"/>
        <v>27.818226596908506</v>
      </c>
      <c r="AF154" s="105">
        <f t="shared" si="32"/>
        <v>29.175442422334882</v>
      </c>
      <c r="AG154" s="105">
        <f t="shared" si="32"/>
        <v>27.699378100252535</v>
      </c>
      <c r="AH154" s="105">
        <f t="shared" si="32"/>
        <v>28.325995166592296</v>
      </c>
      <c r="AI154" s="105">
        <f t="shared" si="32"/>
        <v>28.589951125841228</v>
      </c>
      <c r="AJ154" s="105">
        <f t="shared" si="32"/>
        <v>27.78754470536666</v>
      </c>
      <c r="AK154" s="105">
        <f t="shared" si="32"/>
        <v>27.830040167693376</v>
      </c>
      <c r="AL154" s="105">
        <f t="shared" si="32"/>
        <v>28.664412131517707</v>
      </c>
      <c r="AM154" s="105">
        <f t="shared" si="32"/>
        <v>27.898455890624689</v>
      </c>
      <c r="AN154" s="105">
        <f t="shared" si="32"/>
        <v>27.81659624741814</v>
      </c>
      <c r="AO154" s="105">
        <f t="shared" si="32"/>
        <v>28.044828882220159</v>
      </c>
      <c r="AP154" s="105">
        <f t="shared" si="32"/>
        <v>28.04168077307612</v>
      </c>
      <c r="AQ154" s="105">
        <f t="shared" si="32"/>
        <v>28.186668323942069</v>
      </c>
      <c r="AR154" s="106"/>
      <c r="AS154" s="107"/>
      <c r="AU154" s="76" t="s">
        <v>66</v>
      </c>
      <c r="AV154" s="108">
        <v>28.089113016194304</v>
      </c>
      <c r="AW154" s="108">
        <v>7.3830485400323234</v>
      </c>
      <c r="AX154" s="108">
        <v>6.9025458799469996</v>
      </c>
      <c r="AY154" s="108">
        <v>7.0257292866677901</v>
      </c>
      <c r="AZ154" s="108">
        <v>7.2413416484799988</v>
      </c>
      <c r="BA154" s="108">
        <v>6.9022620217388022</v>
      </c>
      <c r="BB154" s="108">
        <v>7.0652617071173793</v>
      </c>
      <c r="BC154" s="108">
        <v>6.6101257890804472</v>
      </c>
      <c r="BD154" s="108">
        <v>6.6804693846441445</v>
      </c>
      <c r="BE154" s="108">
        <v>6.9758771325857438</v>
      </c>
      <c r="BF154" s="108">
        <v>6.7882475872054808</v>
      </c>
      <c r="BG154" s="108">
        <v>6.8182651620865657</v>
      </c>
      <c r="BH154" s="108">
        <v>6.8617147978130362</v>
      </c>
      <c r="BI154" s="108">
        <v>7.2396797614753723</v>
      </c>
      <c r="BJ154" s="108">
        <v>7.1726571480887138</v>
      </c>
      <c r="BK154" s="108">
        <v>6.9285744948713592</v>
      </c>
      <c r="BL154" s="108">
        <v>7.2666108150273683</v>
      </c>
      <c r="BM154" s="108">
        <v>6.8989733749072313</v>
      </c>
      <c r="BN154" s="108">
        <v>7.0550423827129007</v>
      </c>
      <c r="BO154" s="108">
        <v>7.1207848383166192</v>
      </c>
      <c r="BP154" s="108">
        <v>6.9209326787961798</v>
      </c>
      <c r="BQ154" s="108">
        <v>6.9315168537218863</v>
      </c>
      <c r="BR154" s="108">
        <v>7.1393305433418952</v>
      </c>
      <c r="BS154" s="108">
        <v>6.9485568843398973</v>
      </c>
      <c r="BT154" s="108">
        <v>6.928168430241131</v>
      </c>
      <c r="BU154" s="108">
        <v>6.9850134202291816</v>
      </c>
      <c r="BV154" s="108">
        <v>6.9842293332692709</v>
      </c>
      <c r="BW154" s="108">
        <v>7.0203408029743644</v>
      </c>
      <c r="BX154" s="106"/>
      <c r="BY154" s="107"/>
    </row>
    <row r="155" spans="1:77">
      <c r="A155" s="90"/>
      <c r="B155" s="90"/>
      <c r="O155" s="76" t="s">
        <v>74</v>
      </c>
      <c r="P155" s="105">
        <f t="shared" ref="P155:AQ155" si="33">SUM(P145:P154)</f>
        <v>777.27084696999998</v>
      </c>
      <c r="Q155" s="105">
        <f t="shared" si="33"/>
        <v>796.5331369400003</v>
      </c>
      <c r="R155" s="105">
        <f t="shared" si="33"/>
        <v>788.7256310800002</v>
      </c>
      <c r="S155" s="105">
        <f t="shared" si="33"/>
        <v>789.00017743000001</v>
      </c>
      <c r="T155" s="105">
        <f t="shared" si="33"/>
        <v>805.07797326000002</v>
      </c>
      <c r="U155" s="105">
        <f t="shared" si="33"/>
        <v>792.70987028000013</v>
      </c>
      <c r="V155" s="105">
        <f t="shared" si="33"/>
        <v>789.63701295000021</v>
      </c>
      <c r="W155" s="105">
        <f t="shared" si="33"/>
        <v>754.47848320999992</v>
      </c>
      <c r="X155" s="105">
        <f t="shared" si="33"/>
        <v>719.4783106499998</v>
      </c>
      <c r="Y155" s="105">
        <f t="shared" si="33"/>
        <v>707.47941942000011</v>
      </c>
      <c r="Z155" s="105">
        <f t="shared" si="33"/>
        <v>686.64020404000007</v>
      </c>
      <c r="AA155" s="105">
        <f t="shared" si="33"/>
        <v>666.41348874000005</v>
      </c>
      <c r="AB155" s="105">
        <f t="shared" si="33"/>
        <v>652.71674549999989</v>
      </c>
      <c r="AC155" s="105">
        <f t="shared" si="33"/>
        <v>664.56103479000001</v>
      </c>
      <c r="AD155" s="105">
        <f t="shared" si="33"/>
        <v>681.69121328000006</v>
      </c>
      <c r="AE155" s="105">
        <f t="shared" si="33"/>
        <v>671.19025240999997</v>
      </c>
      <c r="AF155" s="105">
        <f t="shared" si="33"/>
        <v>686.78528205000021</v>
      </c>
      <c r="AG155" s="105">
        <f t="shared" si="33"/>
        <v>677.88224938000008</v>
      </c>
      <c r="AH155" s="105">
        <f t="shared" si="33"/>
        <v>676.74611847999984</v>
      </c>
      <c r="AI155" s="105">
        <f t="shared" si="33"/>
        <v>685.11695091999991</v>
      </c>
      <c r="AJ155" s="105">
        <f t="shared" si="33"/>
        <v>675.00028520000023</v>
      </c>
      <c r="AK155" s="105">
        <f t="shared" si="33"/>
        <v>662.27503071000012</v>
      </c>
      <c r="AL155" s="105">
        <f t="shared" si="33"/>
        <v>668.54407426000012</v>
      </c>
      <c r="AM155" s="105">
        <f t="shared" si="33"/>
        <v>661.98318389000019</v>
      </c>
      <c r="AN155" s="105">
        <f t="shared" si="33"/>
        <v>649.90554913000017</v>
      </c>
      <c r="AO155" s="105">
        <f t="shared" si="33"/>
        <v>643.60914302000003</v>
      </c>
      <c r="AP155" s="105">
        <f t="shared" si="33"/>
        <v>636.53641217999996</v>
      </c>
      <c r="AQ155" s="105">
        <f t="shared" si="33"/>
        <v>634.82635690999996</v>
      </c>
      <c r="AR155" s="106"/>
      <c r="AS155" s="107"/>
      <c r="AU155" s="76" t="s">
        <v>74</v>
      </c>
      <c r="AV155" s="108">
        <f t="shared" ref="AV155:BW155" si="34">SUM(AV145:AV154)</f>
        <v>193.59174270734741</v>
      </c>
      <c r="AW155" s="108">
        <f t="shared" si="34"/>
        <v>198.38932426899134</v>
      </c>
      <c r="AX155" s="108">
        <f t="shared" si="34"/>
        <v>196.44473999501872</v>
      </c>
      <c r="AY155" s="108">
        <f t="shared" si="34"/>
        <v>196.51312015691164</v>
      </c>
      <c r="AZ155" s="108">
        <f t="shared" si="34"/>
        <v>200.5175524931507</v>
      </c>
      <c r="BA155" s="108">
        <f t="shared" si="34"/>
        <v>197.43707852552933</v>
      </c>
      <c r="BB155" s="108">
        <f t="shared" si="34"/>
        <v>196.67173423412211</v>
      </c>
      <c r="BC155" s="108">
        <f t="shared" si="34"/>
        <v>187.91493977833122</v>
      </c>
      <c r="BD155" s="108">
        <f t="shared" si="34"/>
        <v>179.19758671232873</v>
      </c>
      <c r="BE155" s="108">
        <f t="shared" si="34"/>
        <v>176.20907083935242</v>
      </c>
      <c r="BF155" s="108">
        <f t="shared" si="34"/>
        <v>171.01873076961397</v>
      </c>
      <c r="BG155" s="108">
        <f t="shared" si="34"/>
        <v>165.98094364632621</v>
      </c>
      <c r="BH155" s="108">
        <f t="shared" si="34"/>
        <v>162.56955056039851</v>
      </c>
      <c r="BI155" s="108">
        <f t="shared" si="34"/>
        <v>165.51956034620179</v>
      </c>
      <c r="BJ155" s="108">
        <f t="shared" si="34"/>
        <v>169.78610542465753</v>
      </c>
      <c r="BK155" s="108">
        <f t="shared" si="34"/>
        <v>167.17067307845582</v>
      </c>
      <c r="BL155" s="108">
        <f t="shared" si="34"/>
        <v>171.054864769614</v>
      </c>
      <c r="BM155" s="108">
        <f t="shared" si="34"/>
        <v>168.83742201245332</v>
      </c>
      <c r="BN155" s="108">
        <f t="shared" si="34"/>
        <v>168.55445043088415</v>
      </c>
      <c r="BO155" s="108">
        <f t="shared" si="34"/>
        <v>170.63934020423409</v>
      </c>
      <c r="BP155" s="108">
        <f t="shared" si="34"/>
        <v>168.11962271481949</v>
      </c>
      <c r="BQ155" s="108">
        <f t="shared" si="34"/>
        <v>164.9501944483188</v>
      </c>
      <c r="BR155" s="108">
        <f t="shared" si="34"/>
        <v>166.51160006475718</v>
      </c>
      <c r="BS155" s="108">
        <f t="shared" si="34"/>
        <v>164.87750532752179</v>
      </c>
      <c r="BT155" s="108">
        <f t="shared" si="34"/>
        <v>161.8693771183064</v>
      </c>
      <c r="BU155" s="108">
        <f t="shared" si="34"/>
        <v>160.30115641843088</v>
      </c>
      <c r="BV155" s="108">
        <f t="shared" si="34"/>
        <v>158.53957962141965</v>
      </c>
      <c r="BW155" s="108">
        <f t="shared" si="34"/>
        <v>158.11366299128272</v>
      </c>
      <c r="BX155" s="106"/>
      <c r="BY155" s="107"/>
    </row>
    <row r="156" spans="1:77">
      <c r="A156" s="90"/>
      <c r="B156" s="90"/>
      <c r="AV156" s="31" t="b">
        <f>AV155='Annual supply by terminal'!AV148</f>
        <v>1</v>
      </c>
      <c r="AW156" s="31" t="b">
        <f>AW155='Annual supply by terminal'!AW148</f>
        <v>1</v>
      </c>
      <c r="AX156" s="31" t="b">
        <f>AX155='Annual supply by terminal'!AX148</f>
        <v>1</v>
      </c>
      <c r="AY156" s="31" t="b">
        <f>AY155='Annual supply by terminal'!AY148</f>
        <v>1</v>
      </c>
      <c r="AZ156" s="31" t="b">
        <f>AZ155='Annual supply by terminal'!AZ148</f>
        <v>1</v>
      </c>
      <c r="BA156" s="31" t="b">
        <f>BA155='Annual supply by terminal'!BA148</f>
        <v>1</v>
      </c>
      <c r="BB156" s="31" t="b">
        <f>BB155='Annual supply by terminal'!BB148</f>
        <v>1</v>
      </c>
      <c r="BC156" s="31" t="b">
        <f>BC155='Annual supply by terminal'!BC148</f>
        <v>1</v>
      </c>
      <c r="BD156" s="31" t="b">
        <f>BD155='Annual supply by terminal'!BD148</f>
        <v>1</v>
      </c>
      <c r="BE156" s="31" t="b">
        <f>BE155='Annual supply by terminal'!BE148</f>
        <v>1</v>
      </c>
      <c r="BF156" s="31" t="b">
        <f>BF155='Annual supply by terminal'!BF148</f>
        <v>1</v>
      </c>
      <c r="BG156" s="31" t="b">
        <f>BG155='Annual supply by terminal'!BG148</f>
        <v>1</v>
      </c>
      <c r="BH156" s="31" t="b">
        <f>BH155='Annual supply by terminal'!BH148</f>
        <v>1</v>
      </c>
      <c r="BI156" s="31" t="b">
        <f>BI155='Annual supply by terminal'!BI148</f>
        <v>1</v>
      </c>
      <c r="BJ156" s="31" t="b">
        <f>BJ155='Annual supply by terminal'!BJ148</f>
        <v>1</v>
      </c>
      <c r="BK156" s="31" t="b">
        <f>BK155='Annual supply by terminal'!BK148</f>
        <v>1</v>
      </c>
      <c r="BL156" s="31" t="b">
        <f>BL155='Annual supply by terminal'!BL148</f>
        <v>1</v>
      </c>
      <c r="BM156" s="31" t="b">
        <f>BM155='Annual supply by terminal'!BM148</f>
        <v>1</v>
      </c>
      <c r="BN156" s="31" t="b">
        <f>BN155='Annual supply by terminal'!BN148</f>
        <v>1</v>
      </c>
      <c r="BO156" s="31" t="b">
        <f>BO155='Annual supply by terminal'!BO148</f>
        <v>1</v>
      </c>
      <c r="BP156" s="31" t="b">
        <f>BP155='Annual supply by terminal'!BP148</f>
        <v>1</v>
      </c>
      <c r="BQ156" s="31" t="b">
        <f>BQ155='Annual supply by terminal'!BQ148</f>
        <v>1</v>
      </c>
      <c r="BR156" s="31" t="b">
        <f>BR155='Annual supply by terminal'!BR148</f>
        <v>1</v>
      </c>
      <c r="BS156" s="31" t="b">
        <f>BS155='Annual supply by terminal'!BS148</f>
        <v>1</v>
      </c>
      <c r="BT156" s="31" t="b">
        <f>BT155='Annual supply by terminal'!BT148</f>
        <v>1</v>
      </c>
      <c r="BU156" s="31" t="b">
        <f>BU155='Annual supply by terminal'!BU148</f>
        <v>1</v>
      </c>
      <c r="BV156" s="31" t="b">
        <f>BV155='Annual supply by terminal'!BV148</f>
        <v>1</v>
      </c>
      <c r="BW156" s="31" t="b">
        <f>BW155='Annual supply by terminal'!BW148</f>
        <v>1</v>
      </c>
    </row>
    <row r="157" spans="1:77">
      <c r="A157" s="90"/>
      <c r="B157" s="90"/>
      <c r="AV157" s="31" t="b">
        <f>(AV145+AV146)='Annual supply by terminal'!AV139</f>
        <v>1</v>
      </c>
      <c r="AW157" s="31" t="b">
        <f>(AW145+AW146)='Annual supply by terminal'!AW139</f>
        <v>1</v>
      </c>
      <c r="AX157" s="31" t="b">
        <f>(AX145+AX146)='Annual supply by terminal'!AX139</f>
        <v>1</v>
      </c>
      <c r="AY157" s="31" t="b">
        <f>(AY145+AY146)='Annual supply by terminal'!AY139</f>
        <v>1</v>
      </c>
      <c r="AZ157" s="31" t="b">
        <f>(AZ145+AZ146)='Annual supply by terminal'!AZ139</f>
        <v>1</v>
      </c>
      <c r="BA157" s="31" t="b">
        <f>(BA145+BA146)='Annual supply by terminal'!BA139</f>
        <v>1</v>
      </c>
      <c r="BB157" s="31" t="b">
        <f>(BB145+BB146)='Annual supply by terminal'!BB139</f>
        <v>1</v>
      </c>
      <c r="BC157" s="31" t="b">
        <f>(BC145+BC146)='Annual supply by terminal'!BC139</f>
        <v>1</v>
      </c>
      <c r="BD157" s="31" t="b">
        <f>(BD145+BD146)='Annual supply by terminal'!BD139</f>
        <v>1</v>
      </c>
      <c r="BE157" s="31" t="b">
        <f>(BE145+BE146)='Annual supply by terminal'!BE139</f>
        <v>1</v>
      </c>
      <c r="BF157" s="31" t="b">
        <f>(BF145+BF146)='Annual supply by terminal'!BF139</f>
        <v>1</v>
      </c>
      <c r="BG157" s="31" t="b">
        <f>(BG145+BG146)='Annual supply by terminal'!BG139</f>
        <v>1</v>
      </c>
      <c r="BH157" s="31" t="b">
        <f>(BH145+BH146)='Annual supply by terminal'!BH139</f>
        <v>1</v>
      </c>
      <c r="BI157" s="31" t="b">
        <f>(BI145+BI146)='Annual supply by terminal'!BI139</f>
        <v>1</v>
      </c>
      <c r="BJ157" s="31" t="b">
        <f>(BJ145+BJ146)='Annual supply by terminal'!BJ139</f>
        <v>1</v>
      </c>
      <c r="BK157" s="31" t="b">
        <f>(BK145+BK146)='Annual supply by terminal'!BK139</f>
        <v>1</v>
      </c>
      <c r="BL157" s="31" t="b">
        <f>(BL145+BL146)='Annual supply by terminal'!BL139</f>
        <v>1</v>
      </c>
      <c r="BM157" s="31" t="b">
        <f>(BM145+BM146)='Annual supply by terminal'!BM139</f>
        <v>1</v>
      </c>
      <c r="BN157" s="31" t="b">
        <f>(BN145+BN146)='Annual supply by terminal'!BN139</f>
        <v>1</v>
      </c>
      <c r="BO157" s="31" t="b">
        <f>(BO145+BO146)='Annual supply by terminal'!BO139</f>
        <v>1</v>
      </c>
      <c r="BP157" s="31" t="b">
        <f>(BP145+BP146)='Annual supply by terminal'!BP139</f>
        <v>1</v>
      </c>
      <c r="BQ157" s="31" t="b">
        <f>(BQ145+BQ146)='Annual supply by terminal'!BQ139</f>
        <v>1</v>
      </c>
      <c r="BR157" s="31" t="b">
        <f>(BR145+BR146)='Annual supply by terminal'!BR139</f>
        <v>1</v>
      </c>
      <c r="BS157" s="31" t="b">
        <f>(BS145+BS146)='Annual supply by terminal'!BS139</f>
        <v>1</v>
      </c>
      <c r="BT157" s="31" t="b">
        <f>(BT145+BT146)='Annual supply by terminal'!BT139</f>
        <v>1</v>
      </c>
      <c r="BU157" s="31" t="b">
        <f>(BU145+BU146)='Annual supply by terminal'!BU139</f>
        <v>1</v>
      </c>
      <c r="BV157" s="31" t="b">
        <f>(BV145+BV146)='Annual supply by terminal'!BV139</f>
        <v>1</v>
      </c>
      <c r="BW157" s="31" t="b">
        <f>(BW145+BW146)='Annual supply by terminal'!BW139</f>
        <v>1</v>
      </c>
    </row>
    <row r="158" spans="1:77" ht="15.75">
      <c r="A158" s="90"/>
      <c r="B158" s="90"/>
      <c r="O158" s="68"/>
    </row>
    <row r="159" spans="1:77">
      <c r="A159" s="90"/>
      <c r="B159" s="90"/>
    </row>
    <row r="160" spans="1:77">
      <c r="A160" s="90"/>
      <c r="B160" s="90"/>
    </row>
    <row r="161" spans="1:77">
      <c r="A161" s="90"/>
      <c r="B161" s="90"/>
    </row>
    <row r="162" spans="1:77">
      <c r="A162" s="90"/>
      <c r="B162" s="90"/>
    </row>
    <row r="163" spans="1:77">
      <c r="A163" s="90"/>
      <c r="B163" s="90"/>
    </row>
    <row r="164" spans="1:77">
      <c r="A164" s="90"/>
      <c r="B164" s="90"/>
    </row>
    <row r="165" spans="1:77">
      <c r="A165" s="90"/>
      <c r="B165" s="90"/>
    </row>
    <row r="166" spans="1:77" s="90" customFormat="1"/>
    <row r="167" spans="1:77">
      <c r="A167" s="90"/>
      <c r="B167" s="90"/>
      <c r="C167" s="66" t="s">
        <v>312</v>
      </c>
    </row>
    <row r="168" spans="1:77">
      <c r="A168" s="90"/>
      <c r="B168" s="90"/>
      <c r="O168" s="76" t="str">
        <f>O4</f>
        <v>TWH / YEAR</v>
      </c>
      <c r="P168" s="76" t="str">
        <f>AV168</f>
        <v>2023/24</v>
      </c>
      <c r="Q168" s="76" t="str">
        <f t="shared" ref="Q168:AQ168" si="35">AW168</f>
        <v>2024/25</v>
      </c>
      <c r="R168" s="76" t="str">
        <f t="shared" si="35"/>
        <v>2025/26</v>
      </c>
      <c r="S168" s="76" t="str">
        <f t="shared" si="35"/>
        <v>2026/27</v>
      </c>
      <c r="T168" s="76" t="str">
        <f t="shared" si="35"/>
        <v>2027/28</v>
      </c>
      <c r="U168" s="76" t="str">
        <f t="shared" si="35"/>
        <v>2028/29</v>
      </c>
      <c r="V168" s="76" t="str">
        <f t="shared" si="35"/>
        <v>2029/30</v>
      </c>
      <c r="W168" s="76" t="str">
        <f t="shared" si="35"/>
        <v>2030/31</v>
      </c>
      <c r="X168" s="76" t="str">
        <f t="shared" si="35"/>
        <v>2031/32</v>
      </c>
      <c r="Y168" s="76" t="str">
        <f t="shared" si="35"/>
        <v>2032/33</v>
      </c>
      <c r="Z168" s="76" t="str">
        <f t="shared" si="35"/>
        <v>2033/34</v>
      </c>
      <c r="AA168" s="76" t="str">
        <f t="shared" si="35"/>
        <v>2034/35</v>
      </c>
      <c r="AB168" s="76" t="str">
        <f t="shared" si="35"/>
        <v>2035/36</v>
      </c>
      <c r="AC168" s="76" t="str">
        <f t="shared" si="35"/>
        <v>2036/37</v>
      </c>
      <c r="AD168" s="76" t="str">
        <f t="shared" si="35"/>
        <v>2037/38</v>
      </c>
      <c r="AE168" s="76" t="str">
        <f t="shared" si="35"/>
        <v>2038/39</v>
      </c>
      <c r="AF168" s="76" t="str">
        <f t="shared" si="35"/>
        <v>2039/40</v>
      </c>
      <c r="AG168" s="76" t="str">
        <f t="shared" si="35"/>
        <v>2040/41</v>
      </c>
      <c r="AH168" s="76" t="str">
        <f t="shared" si="35"/>
        <v>2041/42</v>
      </c>
      <c r="AI168" s="76" t="str">
        <f t="shared" si="35"/>
        <v>2042/43</v>
      </c>
      <c r="AJ168" s="76" t="str">
        <f t="shared" si="35"/>
        <v>2043/44</v>
      </c>
      <c r="AK168" s="76" t="str">
        <f t="shared" si="35"/>
        <v>2044/45</v>
      </c>
      <c r="AL168" s="76" t="str">
        <f t="shared" si="35"/>
        <v>2045/46</v>
      </c>
      <c r="AM168" s="76" t="str">
        <f t="shared" si="35"/>
        <v>2046/47</v>
      </c>
      <c r="AN168" s="76" t="str">
        <f t="shared" si="35"/>
        <v>2047/48</v>
      </c>
      <c r="AO168" s="76" t="str">
        <f t="shared" si="35"/>
        <v>2048/49</v>
      </c>
      <c r="AP168" s="76" t="str">
        <f t="shared" si="35"/>
        <v>2049/50</v>
      </c>
      <c r="AQ168" s="76" t="str">
        <f t="shared" si="35"/>
        <v>2050/51</v>
      </c>
      <c r="AR168" s="103"/>
      <c r="AT168" s="31" t="s">
        <v>313</v>
      </c>
      <c r="AU168" s="76" t="str">
        <f>AU4</f>
        <v>MCM / DAY</v>
      </c>
      <c r="AV168" s="104" t="str">
        <f>'Annual supply by terminal'!AV161</f>
        <v>2023/24</v>
      </c>
      <c r="AW168" s="104" t="str">
        <f>'Annual supply by terminal'!AW161</f>
        <v>2024/25</v>
      </c>
      <c r="AX168" s="104" t="str">
        <f>'Annual supply by terminal'!AX161</f>
        <v>2025/26</v>
      </c>
      <c r="AY168" s="104" t="str">
        <f>'Annual supply by terminal'!AY161</f>
        <v>2026/27</v>
      </c>
      <c r="AZ168" s="104" t="str">
        <f>'Annual supply by terminal'!AZ161</f>
        <v>2027/28</v>
      </c>
      <c r="BA168" s="104" t="str">
        <f>'Annual supply by terminal'!BA161</f>
        <v>2028/29</v>
      </c>
      <c r="BB168" s="104" t="str">
        <f>'Annual supply by terminal'!BB161</f>
        <v>2029/30</v>
      </c>
      <c r="BC168" s="104" t="str">
        <f>'Annual supply by terminal'!BC161</f>
        <v>2030/31</v>
      </c>
      <c r="BD168" s="104" t="str">
        <f>'Annual supply by terminal'!BD161</f>
        <v>2031/32</v>
      </c>
      <c r="BE168" s="104" t="str">
        <f>'Annual supply by terminal'!BE161</f>
        <v>2032/33</v>
      </c>
      <c r="BF168" s="104" t="str">
        <f>'Annual supply by terminal'!BF161</f>
        <v>2033/34</v>
      </c>
      <c r="BG168" s="104" t="str">
        <f>'Annual supply by terminal'!BG161</f>
        <v>2034/35</v>
      </c>
      <c r="BH168" s="104" t="str">
        <f>'Annual supply by terminal'!BH161</f>
        <v>2035/36</v>
      </c>
      <c r="BI168" s="104" t="str">
        <f>'Annual supply by terminal'!BI161</f>
        <v>2036/37</v>
      </c>
      <c r="BJ168" s="104" t="str">
        <f>'Annual supply by terminal'!BJ161</f>
        <v>2037/38</v>
      </c>
      <c r="BK168" s="104" t="str">
        <f>'Annual supply by terminal'!BK161</f>
        <v>2038/39</v>
      </c>
      <c r="BL168" s="104" t="str">
        <f>'Annual supply by terminal'!BL161</f>
        <v>2039/40</v>
      </c>
      <c r="BM168" s="104" t="str">
        <f>'Annual supply by terminal'!BM161</f>
        <v>2040/41</v>
      </c>
      <c r="BN168" s="104" t="str">
        <f>'Annual supply by terminal'!BN161</f>
        <v>2041/42</v>
      </c>
      <c r="BO168" s="104" t="str">
        <f>'Annual supply by terminal'!BO161</f>
        <v>2042/43</v>
      </c>
      <c r="BP168" s="104" t="str">
        <f>'Annual supply by terminal'!BP161</f>
        <v>2043/44</v>
      </c>
      <c r="BQ168" s="104" t="str">
        <f>'Annual supply by terminal'!BQ161</f>
        <v>2044/45</v>
      </c>
      <c r="BR168" s="104" t="str">
        <f>'Annual supply by terminal'!BR161</f>
        <v>2045/46</v>
      </c>
      <c r="BS168" s="104" t="str">
        <f>'Annual supply by terminal'!BS161</f>
        <v>2046/47</v>
      </c>
      <c r="BT168" s="104" t="str">
        <f>'Annual supply by terminal'!BT161</f>
        <v>2047/48</v>
      </c>
      <c r="BU168" s="104" t="str">
        <f>'Annual supply by terminal'!BU161</f>
        <v>2048/49</v>
      </c>
      <c r="BV168" s="104" t="str">
        <f>'Annual supply by terminal'!BV161</f>
        <v>2049/50</v>
      </c>
      <c r="BW168" s="104" t="str">
        <f>'Annual supply by terminal'!BW161</f>
        <v>2050/51</v>
      </c>
      <c r="BX168" s="103"/>
    </row>
    <row r="169" spans="1:77">
      <c r="A169" s="90"/>
      <c r="B169" s="90"/>
      <c r="O169" s="76" t="s">
        <v>293</v>
      </c>
      <c r="P169" s="105">
        <f t="shared" ref="P169:AE178" si="36">AV169*11/1000*365</f>
        <v>96.867329900281618</v>
      </c>
      <c r="Q169" s="105">
        <f t="shared" si="36"/>
        <v>89.900886578421108</v>
      </c>
      <c r="R169" s="105">
        <f t="shared" si="36"/>
        <v>86.200921319738498</v>
      </c>
      <c r="S169" s="105">
        <f t="shared" si="36"/>
        <v>87.197838820502227</v>
      </c>
      <c r="T169" s="105">
        <f t="shared" si="36"/>
        <v>75.821767158848431</v>
      </c>
      <c r="U169" s="105">
        <f t="shared" si="36"/>
        <v>63.988856694775684</v>
      </c>
      <c r="V169" s="105">
        <f t="shared" si="36"/>
        <v>50.927105380381853</v>
      </c>
      <c r="W169" s="105">
        <f t="shared" si="36"/>
        <v>41.290234915376274</v>
      </c>
      <c r="X169" s="105">
        <f t="shared" si="36"/>
        <v>35.096835480191629</v>
      </c>
      <c r="Y169" s="105">
        <f t="shared" si="36"/>
        <v>28.130018732638327</v>
      </c>
      <c r="Z169" s="105">
        <f t="shared" si="36"/>
        <v>24.475038211526886</v>
      </c>
      <c r="AA169" s="105">
        <f t="shared" si="36"/>
        <v>21.59360134031531</v>
      </c>
      <c r="AB169" s="105">
        <f t="shared" si="36"/>
        <v>21.541742388138626</v>
      </c>
      <c r="AC169" s="105">
        <f t="shared" si="36"/>
        <v>17.201800271085595</v>
      </c>
      <c r="AD169" s="105">
        <f t="shared" si="36"/>
        <v>12.048775210162356</v>
      </c>
      <c r="AE169" s="105">
        <f t="shared" si="36"/>
        <v>11.309770338138826</v>
      </c>
      <c r="AF169" s="105">
        <f t="shared" ref="AE169:AQ178" si="37">BL169*11/1000*365</f>
        <v>10.871387686152078</v>
      </c>
      <c r="AG169" s="105">
        <f t="shared" si="37"/>
        <v>9.5762810310346751</v>
      </c>
      <c r="AH169" s="105">
        <f t="shared" si="37"/>
        <v>2.8610829926826624</v>
      </c>
      <c r="AI169" s="105">
        <f t="shared" si="37"/>
        <v>0</v>
      </c>
      <c r="AJ169" s="105">
        <f t="shared" si="37"/>
        <v>0</v>
      </c>
      <c r="AK169" s="105">
        <f t="shared" si="37"/>
        <v>0</v>
      </c>
      <c r="AL169" s="105">
        <f t="shared" si="37"/>
        <v>0</v>
      </c>
      <c r="AM169" s="105">
        <f t="shared" si="37"/>
        <v>0</v>
      </c>
      <c r="AN169" s="105">
        <f t="shared" si="37"/>
        <v>0</v>
      </c>
      <c r="AO169" s="105">
        <f t="shared" si="37"/>
        <v>0</v>
      </c>
      <c r="AP169" s="105">
        <f t="shared" si="37"/>
        <v>0</v>
      </c>
      <c r="AQ169" s="105">
        <f t="shared" si="37"/>
        <v>0</v>
      </c>
      <c r="AR169" s="106"/>
      <c r="AS169" s="107"/>
      <c r="AU169" s="76" t="s">
        <v>293</v>
      </c>
      <c r="AV169" s="108">
        <v>24.126358630207129</v>
      </c>
      <c r="AW169" s="108">
        <v>22.391254440453576</v>
      </c>
      <c r="AX169" s="108">
        <v>21.469718884119178</v>
      </c>
      <c r="AY169" s="108">
        <v>21.71801714084738</v>
      </c>
      <c r="AZ169" s="108">
        <v>18.884624448031985</v>
      </c>
      <c r="BA169" s="108">
        <v>15.937448740915489</v>
      </c>
      <c r="BB169" s="108">
        <v>12.684210555512291</v>
      </c>
      <c r="BC169" s="108">
        <v>10.283993752273044</v>
      </c>
      <c r="BD169" s="108">
        <v>8.7414285131236937</v>
      </c>
      <c r="BE169" s="108">
        <v>7.0062313157256106</v>
      </c>
      <c r="BF169" s="108">
        <v>6.0958999281511552</v>
      </c>
      <c r="BG169" s="108">
        <v>5.3782319652092934</v>
      </c>
      <c r="BH169" s="108">
        <v>5.3653156632972916</v>
      </c>
      <c r="BI169" s="108">
        <v>4.2843836291620416</v>
      </c>
      <c r="BJ169" s="108">
        <v>3.0009402765037003</v>
      </c>
      <c r="BK169" s="108">
        <v>2.8168792872076778</v>
      </c>
      <c r="BL169" s="108">
        <v>2.7076930725160846</v>
      </c>
      <c r="BM169" s="108">
        <v>2.3851260351269428</v>
      </c>
      <c r="BN169" s="108">
        <v>0.71259850378148504</v>
      </c>
      <c r="BO169" s="108">
        <v>0</v>
      </c>
      <c r="BP169" s="108">
        <v>0</v>
      </c>
      <c r="BQ169" s="108">
        <v>0</v>
      </c>
      <c r="BR169" s="108">
        <v>0</v>
      </c>
      <c r="BS169" s="108">
        <v>0</v>
      </c>
      <c r="BT169" s="108">
        <v>0</v>
      </c>
      <c r="BU169" s="108">
        <v>0</v>
      </c>
      <c r="BV169" s="108">
        <v>0</v>
      </c>
      <c r="BW169" s="108">
        <v>0</v>
      </c>
      <c r="BX169" s="106"/>
      <c r="BY169" s="107"/>
    </row>
    <row r="170" spans="1:77">
      <c r="A170" s="90"/>
      <c r="B170" s="90"/>
      <c r="O170" s="14" t="s">
        <v>294</v>
      </c>
      <c r="P170" s="105">
        <f t="shared" si="36"/>
        <v>0.29704010490041555</v>
      </c>
      <c r="Q170" s="105">
        <f t="shared" si="36"/>
        <v>7.8060414524971936E-2</v>
      </c>
      <c r="R170" s="105">
        <f t="shared" si="36"/>
        <v>0.14596019239064656</v>
      </c>
      <c r="S170" s="105">
        <f t="shared" si="36"/>
        <v>0.22284751514925927</v>
      </c>
      <c r="T170" s="105">
        <f t="shared" si="36"/>
        <v>0.30624863305846156</v>
      </c>
      <c r="U170" s="105">
        <f t="shared" si="36"/>
        <v>0.36488547491964818</v>
      </c>
      <c r="V170" s="105">
        <f t="shared" si="36"/>
        <v>0.448202870070183</v>
      </c>
      <c r="W170" s="105">
        <f t="shared" si="36"/>
        <v>0.48921852464063248</v>
      </c>
      <c r="X170" s="105">
        <f t="shared" si="36"/>
        <v>0.56505678548273286</v>
      </c>
      <c r="Y170" s="105">
        <f t="shared" si="36"/>
        <v>0.6637987979126555</v>
      </c>
      <c r="Z170" s="105">
        <f t="shared" si="36"/>
        <v>0.71771628979846935</v>
      </c>
      <c r="AA170" s="105">
        <f t="shared" si="36"/>
        <v>0.79297902784810137</v>
      </c>
      <c r="AB170" s="105">
        <f t="shared" si="36"/>
        <v>0.87058070697783807</v>
      </c>
      <c r="AC170" s="105">
        <f t="shared" si="36"/>
        <v>0.99507963436502922</v>
      </c>
      <c r="AD170" s="105">
        <f t="shared" si="36"/>
        <v>1.0617034712222</v>
      </c>
      <c r="AE170" s="105">
        <f t="shared" si="37"/>
        <v>1.0988294216221661</v>
      </c>
      <c r="AF170" s="105">
        <f t="shared" si="37"/>
        <v>1.229269236060468</v>
      </c>
      <c r="AG170" s="105">
        <f t="shared" si="37"/>
        <v>1.2400195142796626</v>
      </c>
      <c r="AH170" s="105">
        <f t="shared" si="37"/>
        <v>1.3426637436005893</v>
      </c>
      <c r="AI170" s="105">
        <f t="shared" si="37"/>
        <v>1.4304628841264857</v>
      </c>
      <c r="AJ170" s="105">
        <f t="shared" si="37"/>
        <v>1.4634899686136669</v>
      </c>
      <c r="AK170" s="105">
        <f t="shared" si="37"/>
        <v>1.5390144863663331</v>
      </c>
      <c r="AL170" s="105">
        <f t="shared" si="37"/>
        <v>1.6606392562218848</v>
      </c>
      <c r="AM170" s="105">
        <f t="shared" si="37"/>
        <v>1.6897310425930818</v>
      </c>
      <c r="AN170" s="105">
        <f t="shared" si="37"/>
        <v>1.7580240356195587</v>
      </c>
      <c r="AO170" s="105">
        <f t="shared" si="37"/>
        <v>1.8463004817356736</v>
      </c>
      <c r="AP170" s="105">
        <f t="shared" si="37"/>
        <v>1.9199369586078998</v>
      </c>
      <c r="AQ170" s="105">
        <f t="shared" si="37"/>
        <v>2.0040893915046047</v>
      </c>
      <c r="AR170" s="106"/>
      <c r="AS170" s="107"/>
      <c r="AU170" s="14" t="s">
        <v>294</v>
      </c>
      <c r="AV170" s="108">
        <v>7.3982591506952813E-2</v>
      </c>
      <c r="AW170" s="108">
        <v>1.9442195398498615E-2</v>
      </c>
      <c r="AX170" s="108">
        <v>3.6353721641505993E-2</v>
      </c>
      <c r="AY170" s="108">
        <v>5.5503739763202803E-2</v>
      </c>
      <c r="AZ170" s="108">
        <v>7.6276122804100024E-2</v>
      </c>
      <c r="BA170" s="108">
        <v>9.0880566605142751E-2</v>
      </c>
      <c r="BB170" s="108">
        <v>0.11163209715322117</v>
      </c>
      <c r="BC170" s="108">
        <v>0.1218477022766208</v>
      </c>
      <c r="BD170" s="108">
        <v>0.1407364347404067</v>
      </c>
      <c r="BE170" s="108">
        <v>0.1653297130542106</v>
      </c>
      <c r="BF170" s="108">
        <v>0.17875872722253283</v>
      </c>
      <c r="BG170" s="108">
        <v>0.19750411652505637</v>
      </c>
      <c r="BH170" s="108">
        <v>0.21683205653246279</v>
      </c>
      <c r="BI170" s="108">
        <v>0.24784050669116545</v>
      </c>
      <c r="BJ170" s="108">
        <v>0.26443423940777083</v>
      </c>
      <c r="BK170" s="108">
        <v>0.27368105146255695</v>
      </c>
      <c r="BL170" s="108">
        <v>0.30616917461032828</v>
      </c>
      <c r="BM170" s="108">
        <v>0.30884670343204546</v>
      </c>
      <c r="BN170" s="108">
        <v>0.33441189130774329</v>
      </c>
      <c r="BO170" s="108">
        <v>0.35627967226064405</v>
      </c>
      <c r="BP170" s="108">
        <v>0.36450559616778749</v>
      </c>
      <c r="BQ170" s="108">
        <v>0.38331618589447897</v>
      </c>
      <c r="BR170" s="108">
        <v>0.41360878112624777</v>
      </c>
      <c r="BS170" s="108">
        <v>0.42085455606303412</v>
      </c>
      <c r="BT170" s="108">
        <v>0.43786401883426118</v>
      </c>
      <c r="BU170" s="108">
        <v>0.45985068038248406</v>
      </c>
      <c r="BV170" s="108">
        <v>0.47819102331454544</v>
      </c>
      <c r="BW170" s="108">
        <v>0.49915053337599125</v>
      </c>
      <c r="BX170" s="106"/>
      <c r="BY170" s="107"/>
    </row>
    <row r="171" spans="1:77">
      <c r="A171" s="90"/>
      <c r="B171" s="90"/>
      <c r="O171" s="76" t="s">
        <v>295</v>
      </c>
      <c r="P171" s="105">
        <f t="shared" si="36"/>
        <v>14.961847055316378</v>
      </c>
      <c r="Q171" s="105">
        <f t="shared" si="36"/>
        <v>11.186696630695174</v>
      </c>
      <c r="R171" s="105">
        <f t="shared" si="36"/>
        <v>9.8273208825937672</v>
      </c>
      <c r="S171" s="105">
        <f t="shared" si="36"/>
        <v>7.6886934823229227</v>
      </c>
      <c r="T171" s="105">
        <f t="shared" si="36"/>
        <v>6.031811114738451</v>
      </c>
      <c r="U171" s="105">
        <f t="shared" si="36"/>
        <v>2.7250493849444082</v>
      </c>
      <c r="V171" s="105">
        <f t="shared" si="36"/>
        <v>0</v>
      </c>
      <c r="W171" s="105">
        <f t="shared" si="36"/>
        <v>0</v>
      </c>
      <c r="X171" s="105">
        <f t="shared" si="36"/>
        <v>0</v>
      </c>
      <c r="Y171" s="105">
        <f t="shared" si="36"/>
        <v>0</v>
      </c>
      <c r="Z171" s="105">
        <f t="shared" si="36"/>
        <v>0</v>
      </c>
      <c r="AA171" s="105">
        <f t="shared" si="36"/>
        <v>0</v>
      </c>
      <c r="AB171" s="105">
        <f t="shared" si="36"/>
        <v>0</v>
      </c>
      <c r="AC171" s="105">
        <f t="shared" si="36"/>
        <v>0</v>
      </c>
      <c r="AD171" s="105">
        <f t="shared" si="36"/>
        <v>0</v>
      </c>
      <c r="AE171" s="105">
        <f t="shared" si="37"/>
        <v>0</v>
      </c>
      <c r="AF171" s="105">
        <f t="shared" si="37"/>
        <v>0</v>
      </c>
      <c r="AG171" s="105">
        <f t="shared" si="37"/>
        <v>0</v>
      </c>
      <c r="AH171" s="105">
        <f t="shared" si="37"/>
        <v>0</v>
      </c>
      <c r="AI171" s="105">
        <f t="shared" si="37"/>
        <v>0</v>
      </c>
      <c r="AJ171" s="105">
        <f t="shared" si="37"/>
        <v>0</v>
      </c>
      <c r="AK171" s="105">
        <f t="shared" si="37"/>
        <v>0</v>
      </c>
      <c r="AL171" s="105">
        <f t="shared" si="37"/>
        <v>0</v>
      </c>
      <c r="AM171" s="105">
        <f t="shared" si="37"/>
        <v>0</v>
      </c>
      <c r="AN171" s="105">
        <f t="shared" si="37"/>
        <v>0</v>
      </c>
      <c r="AO171" s="105">
        <f t="shared" si="37"/>
        <v>0</v>
      </c>
      <c r="AP171" s="105">
        <f t="shared" si="37"/>
        <v>0</v>
      </c>
      <c r="AQ171" s="105">
        <f t="shared" si="37"/>
        <v>0</v>
      </c>
      <c r="AR171" s="106"/>
      <c r="AS171" s="107"/>
      <c r="AU171" s="76" t="s">
        <v>295</v>
      </c>
      <c r="AV171" s="108">
        <v>3.726487435944303</v>
      </c>
      <c r="AW171" s="108">
        <v>2.786225810882982</v>
      </c>
      <c r="AX171" s="108">
        <v>2.4476515274206143</v>
      </c>
      <c r="AY171" s="108">
        <v>1.9149921500181626</v>
      </c>
      <c r="AZ171" s="108">
        <v>1.5023190821266381</v>
      </c>
      <c r="BA171" s="108">
        <v>0.6787171568977356</v>
      </c>
      <c r="BB171" s="108">
        <v>0</v>
      </c>
      <c r="BC171" s="108">
        <v>0</v>
      </c>
      <c r="BD171" s="108">
        <v>0</v>
      </c>
      <c r="BE171" s="108">
        <v>0</v>
      </c>
      <c r="BF171" s="108">
        <v>0</v>
      </c>
      <c r="BG171" s="108">
        <v>0</v>
      </c>
      <c r="BH171" s="108">
        <v>0</v>
      </c>
      <c r="BI171" s="108">
        <v>0</v>
      </c>
      <c r="BJ171" s="108">
        <v>0</v>
      </c>
      <c r="BK171" s="108">
        <v>0</v>
      </c>
      <c r="BL171" s="108">
        <v>0</v>
      </c>
      <c r="BM171" s="108">
        <v>0</v>
      </c>
      <c r="BN171" s="108">
        <v>0</v>
      </c>
      <c r="BO171" s="108">
        <v>0</v>
      </c>
      <c r="BP171" s="108">
        <v>0</v>
      </c>
      <c r="BQ171" s="108">
        <v>0</v>
      </c>
      <c r="BR171" s="108">
        <v>0</v>
      </c>
      <c r="BS171" s="108">
        <v>0</v>
      </c>
      <c r="BT171" s="108">
        <v>0</v>
      </c>
      <c r="BU171" s="108">
        <v>0</v>
      </c>
      <c r="BV171" s="108">
        <v>0</v>
      </c>
      <c r="BW171" s="108">
        <v>0</v>
      </c>
      <c r="BX171" s="106"/>
      <c r="BY171" s="107"/>
    </row>
    <row r="172" spans="1:77">
      <c r="A172" s="90"/>
      <c r="B172" s="90"/>
      <c r="O172" s="76" t="s">
        <v>96</v>
      </c>
      <c r="P172" s="105">
        <f t="shared" si="36"/>
        <v>175.11330082552141</v>
      </c>
      <c r="Q172" s="105">
        <f t="shared" si="36"/>
        <v>262.09647664359551</v>
      </c>
      <c r="R172" s="105">
        <f t="shared" si="36"/>
        <v>219.36714591557356</v>
      </c>
      <c r="S172" s="105">
        <f t="shared" si="36"/>
        <v>209.43891080484474</v>
      </c>
      <c r="T172" s="105">
        <f t="shared" si="36"/>
        <v>213.28597138022948</v>
      </c>
      <c r="U172" s="105">
        <f t="shared" si="36"/>
        <v>200.13974067970128</v>
      </c>
      <c r="V172" s="105">
        <f t="shared" si="36"/>
        <v>205.05250220561297</v>
      </c>
      <c r="W172" s="105">
        <f t="shared" si="36"/>
        <v>190.48172150983601</v>
      </c>
      <c r="X172" s="105">
        <f t="shared" si="36"/>
        <v>184.61851180176814</v>
      </c>
      <c r="Y172" s="105">
        <f t="shared" si="36"/>
        <v>170.20781480503379</v>
      </c>
      <c r="Z172" s="105">
        <f t="shared" si="36"/>
        <v>153.43053989413119</v>
      </c>
      <c r="AA172" s="105">
        <f t="shared" si="36"/>
        <v>147.39970301711466</v>
      </c>
      <c r="AB172" s="105">
        <f t="shared" si="36"/>
        <v>135.94476268134807</v>
      </c>
      <c r="AC172" s="105">
        <f t="shared" si="36"/>
        <v>129.2627556208065</v>
      </c>
      <c r="AD172" s="105">
        <f t="shared" si="36"/>
        <v>116.48108780260583</v>
      </c>
      <c r="AE172" s="105">
        <f t="shared" si="37"/>
        <v>105.06616215534279</v>
      </c>
      <c r="AF172" s="105">
        <f t="shared" si="37"/>
        <v>103.55958226659735</v>
      </c>
      <c r="AG172" s="105">
        <f t="shared" si="37"/>
        <v>90.752246723377695</v>
      </c>
      <c r="AH172" s="105">
        <f t="shared" si="37"/>
        <v>89.009210554294583</v>
      </c>
      <c r="AI172" s="105">
        <f t="shared" si="37"/>
        <v>82.315226278291235</v>
      </c>
      <c r="AJ172" s="105">
        <f t="shared" si="37"/>
        <v>81.371719678532259</v>
      </c>
      <c r="AK172" s="105">
        <f t="shared" si="37"/>
        <v>82.282054159878797</v>
      </c>
      <c r="AL172" s="105">
        <f t="shared" si="37"/>
        <v>81.919532071404944</v>
      </c>
      <c r="AM172" s="105">
        <f t="shared" si="37"/>
        <v>84.430402352794047</v>
      </c>
      <c r="AN172" s="105">
        <f t="shared" si="37"/>
        <v>77.562463601097591</v>
      </c>
      <c r="AO172" s="105">
        <f t="shared" si="37"/>
        <v>70.61127002046959</v>
      </c>
      <c r="AP172" s="105">
        <f t="shared" si="37"/>
        <v>63.05237058614275</v>
      </c>
      <c r="AQ172" s="105">
        <f t="shared" si="37"/>
        <v>61.003100425552589</v>
      </c>
      <c r="AR172" s="106"/>
      <c r="AS172" s="107"/>
      <c r="AU172" s="76" t="s">
        <v>96</v>
      </c>
      <c r="AV172" s="108">
        <v>43.614769819557011</v>
      </c>
      <c r="AW172" s="108">
        <v>65.27932170450697</v>
      </c>
      <c r="AX172" s="108">
        <v>54.636898110977221</v>
      </c>
      <c r="AY172" s="108">
        <v>52.164112280160573</v>
      </c>
      <c r="AZ172" s="108">
        <v>53.122284279011083</v>
      </c>
      <c r="BA172" s="108">
        <v>49.848005150610526</v>
      </c>
      <c r="BB172" s="108">
        <v>51.071607025059265</v>
      </c>
      <c r="BC172" s="108">
        <v>47.442520923994024</v>
      </c>
      <c r="BD172" s="108">
        <v>45.982194720241132</v>
      </c>
      <c r="BE172" s="108">
        <v>42.392980026160345</v>
      </c>
      <c r="BF172" s="108">
        <v>38.214331231414988</v>
      </c>
      <c r="BG172" s="108">
        <v>36.712254798783235</v>
      </c>
      <c r="BH172" s="108">
        <v>33.859218600584825</v>
      </c>
      <c r="BI172" s="108">
        <v>32.194957813401373</v>
      </c>
      <c r="BJ172" s="108">
        <v>29.011478904758611</v>
      </c>
      <c r="BK172" s="108">
        <v>26.1684090050667</v>
      </c>
      <c r="BL172" s="108">
        <v>25.79317117474405</v>
      </c>
      <c r="BM172" s="108">
        <v>22.603299308437784</v>
      </c>
      <c r="BN172" s="108">
        <v>22.169168257607616</v>
      </c>
      <c r="BO172" s="108">
        <v>20.501924353248128</v>
      </c>
      <c r="BP172" s="108">
        <v>20.266928936122603</v>
      </c>
      <c r="BQ172" s="108">
        <v>20.493662306320996</v>
      </c>
      <c r="BR172" s="108">
        <v>20.403370378930248</v>
      </c>
      <c r="BS172" s="108">
        <v>21.028742802688431</v>
      </c>
      <c r="BT172" s="108">
        <v>19.3181727524527</v>
      </c>
      <c r="BU172" s="108">
        <v>17.586866754786946</v>
      </c>
      <c r="BV172" s="108">
        <v>15.704201889450248</v>
      </c>
      <c r="BW172" s="108">
        <v>15.193798362528664</v>
      </c>
      <c r="BX172" s="106"/>
      <c r="BY172" s="107"/>
    </row>
    <row r="173" spans="1:77">
      <c r="A173" s="90"/>
      <c r="B173" s="90"/>
      <c r="O173" s="76" t="s">
        <v>99</v>
      </c>
      <c r="P173" s="105">
        <f t="shared" si="36"/>
        <v>231.21817075579381</v>
      </c>
      <c r="Q173" s="105">
        <f t="shared" si="36"/>
        <v>281.68196915802224</v>
      </c>
      <c r="R173" s="105">
        <f t="shared" si="36"/>
        <v>266.18504358381108</v>
      </c>
      <c r="S173" s="105">
        <f t="shared" si="36"/>
        <v>248.56887387689821</v>
      </c>
      <c r="T173" s="105">
        <f t="shared" si="36"/>
        <v>242.34176991819794</v>
      </c>
      <c r="U173" s="105">
        <f t="shared" si="36"/>
        <v>228.15894421850211</v>
      </c>
      <c r="V173" s="105">
        <f t="shared" si="36"/>
        <v>226.1917889452761</v>
      </c>
      <c r="W173" s="105">
        <f t="shared" si="36"/>
        <v>214.00374660605917</v>
      </c>
      <c r="X173" s="105">
        <f t="shared" si="36"/>
        <v>200.48187886590225</v>
      </c>
      <c r="Y173" s="105">
        <f t="shared" si="36"/>
        <v>188.66420637080543</v>
      </c>
      <c r="Z173" s="105">
        <f t="shared" si="36"/>
        <v>172.83519437760125</v>
      </c>
      <c r="AA173" s="105">
        <f t="shared" si="36"/>
        <v>162.09298847669811</v>
      </c>
      <c r="AB173" s="105">
        <f t="shared" si="36"/>
        <v>141.41813715432423</v>
      </c>
      <c r="AC173" s="105">
        <f t="shared" si="36"/>
        <v>135.63635262100146</v>
      </c>
      <c r="AD173" s="105">
        <f t="shared" si="36"/>
        <v>124.76432290513321</v>
      </c>
      <c r="AE173" s="105">
        <f t="shared" si="37"/>
        <v>112.05967823527116</v>
      </c>
      <c r="AF173" s="105">
        <f t="shared" si="37"/>
        <v>105.06974800211384</v>
      </c>
      <c r="AG173" s="105">
        <f t="shared" si="37"/>
        <v>92.99588594016889</v>
      </c>
      <c r="AH173" s="105">
        <f t="shared" si="37"/>
        <v>92.981883469875825</v>
      </c>
      <c r="AI173" s="105">
        <f t="shared" si="37"/>
        <v>87.576503998751775</v>
      </c>
      <c r="AJ173" s="105">
        <f t="shared" si="37"/>
        <v>87.612096543405769</v>
      </c>
      <c r="AK173" s="105">
        <f t="shared" si="37"/>
        <v>86.862718916224637</v>
      </c>
      <c r="AL173" s="105">
        <f t="shared" si="37"/>
        <v>84.596822906688743</v>
      </c>
      <c r="AM173" s="105">
        <f t="shared" si="37"/>
        <v>80.027978171992089</v>
      </c>
      <c r="AN173" s="105">
        <f t="shared" si="37"/>
        <v>75.061975473895345</v>
      </c>
      <c r="AO173" s="105">
        <f t="shared" si="37"/>
        <v>73.238537135914299</v>
      </c>
      <c r="AP173" s="105">
        <f t="shared" si="37"/>
        <v>84.279071808353549</v>
      </c>
      <c r="AQ173" s="105">
        <f t="shared" si="37"/>
        <v>80.64950188928772</v>
      </c>
      <c r="AR173" s="106"/>
      <c r="AS173" s="107"/>
      <c r="AU173" s="76" t="s">
        <v>99</v>
      </c>
      <c r="AV173" s="108">
        <v>57.58858549334839</v>
      </c>
      <c r="AW173" s="108">
        <v>70.157402031885994</v>
      </c>
      <c r="AX173" s="108">
        <v>66.29764472822194</v>
      </c>
      <c r="AY173" s="108">
        <v>61.910055760124081</v>
      </c>
      <c r="AZ173" s="108">
        <v>60.359095870036846</v>
      </c>
      <c r="BA173" s="108">
        <v>56.826636168991811</v>
      </c>
      <c r="BB173" s="108">
        <v>56.336684668810989</v>
      </c>
      <c r="BC173" s="108">
        <v>53.301057685195303</v>
      </c>
      <c r="BD173" s="108">
        <v>49.933220140947014</v>
      </c>
      <c r="BE173" s="108">
        <v>46.989839693849419</v>
      </c>
      <c r="BF173" s="108">
        <v>43.047370953325341</v>
      </c>
      <c r="BG173" s="108">
        <v>40.371852671655816</v>
      </c>
      <c r="BH173" s="108">
        <v>35.222450100703419</v>
      </c>
      <c r="BI173" s="108">
        <v>33.782404139726395</v>
      </c>
      <c r="BJ173" s="108">
        <v>31.074551159435419</v>
      </c>
      <c r="BK173" s="108">
        <v>27.91025609844861</v>
      </c>
      <c r="BL173" s="108">
        <v>26.169302117587506</v>
      </c>
      <c r="BM173" s="108">
        <v>23.162113559195241</v>
      </c>
      <c r="BN173" s="108">
        <v>23.158626019894356</v>
      </c>
      <c r="BO173" s="108">
        <v>21.812329763076406</v>
      </c>
      <c r="BP173" s="108">
        <v>21.821194655891848</v>
      </c>
      <c r="BQ173" s="108">
        <v>21.634550165933909</v>
      </c>
      <c r="BR173" s="108">
        <v>21.070192504779264</v>
      </c>
      <c r="BS173" s="108">
        <v>19.932248610707866</v>
      </c>
      <c r="BT173" s="108">
        <v>18.69538617033508</v>
      </c>
      <c r="BU173" s="108">
        <v>18.241229672705927</v>
      </c>
      <c r="BV173" s="108">
        <v>20.991051508929903</v>
      </c>
      <c r="BW173" s="108">
        <v>20.087049038427825</v>
      </c>
      <c r="BX173" s="106"/>
      <c r="BY173" s="107"/>
    </row>
    <row r="174" spans="1:77">
      <c r="A174" s="90"/>
      <c r="B174" s="90"/>
      <c r="O174" s="76" t="s">
        <v>296</v>
      </c>
      <c r="P174" s="105">
        <f t="shared" si="36"/>
        <v>94.491311955715418</v>
      </c>
      <c r="Q174" s="105">
        <f t="shared" si="36"/>
        <v>88.269290769627062</v>
      </c>
      <c r="R174" s="105">
        <f t="shared" si="36"/>
        <v>77.462841552758675</v>
      </c>
      <c r="S174" s="105">
        <f t="shared" si="36"/>
        <v>63.980415221514072</v>
      </c>
      <c r="T174" s="105">
        <f t="shared" si="36"/>
        <v>56.688654552252537</v>
      </c>
      <c r="U174" s="105">
        <f t="shared" si="36"/>
        <v>53.123554704306734</v>
      </c>
      <c r="V174" s="105">
        <f t="shared" si="36"/>
        <v>53.797474034179452</v>
      </c>
      <c r="W174" s="105">
        <f t="shared" si="36"/>
        <v>53.590801678338259</v>
      </c>
      <c r="X174" s="105">
        <f t="shared" si="36"/>
        <v>49.405356483368216</v>
      </c>
      <c r="Y174" s="105">
        <f t="shared" si="36"/>
        <v>41.788850653953141</v>
      </c>
      <c r="Z174" s="105">
        <f t="shared" si="36"/>
        <v>36.774379091490786</v>
      </c>
      <c r="AA174" s="105">
        <f t="shared" si="36"/>
        <v>34.254600384640959</v>
      </c>
      <c r="AB174" s="105">
        <f t="shared" si="36"/>
        <v>35.647970889140176</v>
      </c>
      <c r="AC174" s="105">
        <f t="shared" si="36"/>
        <v>33.012106903104197</v>
      </c>
      <c r="AD174" s="105">
        <f t="shared" si="36"/>
        <v>31.394890020759384</v>
      </c>
      <c r="AE174" s="105">
        <f t="shared" si="37"/>
        <v>29.072659075618724</v>
      </c>
      <c r="AF174" s="105">
        <f t="shared" si="37"/>
        <v>28.14448841299988</v>
      </c>
      <c r="AG174" s="105">
        <f t="shared" si="37"/>
        <v>27.219215418914022</v>
      </c>
      <c r="AH174" s="105">
        <f t="shared" si="37"/>
        <v>27.613608160638151</v>
      </c>
      <c r="AI174" s="105">
        <f t="shared" si="37"/>
        <v>26.986546193635622</v>
      </c>
      <c r="AJ174" s="105">
        <f t="shared" si="37"/>
        <v>21.620559107102792</v>
      </c>
      <c r="AK174" s="105">
        <f t="shared" si="37"/>
        <v>18.517907771102806</v>
      </c>
      <c r="AL174" s="105">
        <f t="shared" si="37"/>
        <v>18.409950749120291</v>
      </c>
      <c r="AM174" s="105">
        <f t="shared" si="37"/>
        <v>21.20079871395826</v>
      </c>
      <c r="AN174" s="105">
        <f t="shared" si="37"/>
        <v>20.806720581255995</v>
      </c>
      <c r="AO174" s="105">
        <f t="shared" si="37"/>
        <v>18.192654455041666</v>
      </c>
      <c r="AP174" s="105">
        <f t="shared" si="37"/>
        <v>0</v>
      </c>
      <c r="AQ174" s="105">
        <f t="shared" si="37"/>
        <v>0</v>
      </c>
      <c r="AR174" s="106"/>
      <c r="AS174" s="107"/>
      <c r="AU174" s="76" t="s">
        <v>296</v>
      </c>
      <c r="AV174" s="108">
        <v>23.534573338907947</v>
      </c>
      <c r="AW174" s="108">
        <v>21.984879394676728</v>
      </c>
      <c r="AX174" s="108">
        <v>19.293360287112996</v>
      </c>
      <c r="AY174" s="108">
        <v>15.935346256915086</v>
      </c>
      <c r="AZ174" s="108">
        <v>14.119216575903495</v>
      </c>
      <c r="BA174" s="108">
        <v>13.231271408295575</v>
      </c>
      <c r="BB174" s="108">
        <v>13.399121801788157</v>
      </c>
      <c r="BC174" s="108">
        <v>13.347646744293465</v>
      </c>
      <c r="BD174" s="108">
        <v>12.305194640938533</v>
      </c>
      <c r="BE174" s="108">
        <v>10.408181981059313</v>
      </c>
      <c r="BF174" s="108">
        <v>9.1592475943937206</v>
      </c>
      <c r="BG174" s="108">
        <v>8.5316563847175484</v>
      </c>
      <c r="BH174" s="108">
        <v>8.8786976062615626</v>
      </c>
      <c r="BI174" s="108">
        <v>8.2221935001504853</v>
      </c>
      <c r="BJ174" s="108">
        <v>7.8193997561044544</v>
      </c>
      <c r="BK174" s="108">
        <v>7.2410109777381635</v>
      </c>
      <c r="BL174" s="108">
        <v>7.0098352211705794</v>
      </c>
      <c r="BM174" s="108">
        <v>6.7793811753210518</v>
      </c>
      <c r="BN174" s="108">
        <v>6.8776109989136121</v>
      </c>
      <c r="BO174" s="108">
        <v>6.7214311814783612</v>
      </c>
      <c r="BP174" s="108">
        <v>5.3849462284191265</v>
      </c>
      <c r="BQ174" s="108">
        <v>4.6121812630393038</v>
      </c>
      <c r="BR174" s="108">
        <v>4.5852928391333228</v>
      </c>
      <c r="BS174" s="108">
        <v>5.2803981852947102</v>
      </c>
      <c r="BT174" s="108">
        <v>5.1822467201135725</v>
      </c>
      <c r="BU174" s="108">
        <v>4.531171719811125</v>
      </c>
      <c r="BV174" s="108">
        <v>0</v>
      </c>
      <c r="BW174" s="108">
        <v>0</v>
      </c>
      <c r="BX174" s="106"/>
      <c r="BY174" s="107"/>
    </row>
    <row r="175" spans="1:77">
      <c r="A175" s="90"/>
      <c r="B175" s="90"/>
      <c r="O175" s="76" t="s">
        <v>297</v>
      </c>
      <c r="P175" s="105">
        <f t="shared" si="36"/>
        <v>3.9504484805657962</v>
      </c>
      <c r="Q175" s="105">
        <f t="shared" si="36"/>
        <v>7.2481065491812933</v>
      </c>
      <c r="R175" s="105">
        <f t="shared" si="36"/>
        <v>6.9557715292881479</v>
      </c>
      <c r="S175" s="105">
        <f t="shared" si="36"/>
        <v>7.2624914935112548</v>
      </c>
      <c r="T175" s="105">
        <f t="shared" si="36"/>
        <v>7.6735599271282995</v>
      </c>
      <c r="U175" s="105">
        <f t="shared" si="36"/>
        <v>7.4936194375298646</v>
      </c>
      <c r="V175" s="105">
        <f t="shared" si="36"/>
        <v>7.8541983335523788</v>
      </c>
      <c r="W175" s="105">
        <f t="shared" si="36"/>
        <v>7.5479429515983298</v>
      </c>
      <c r="X175" s="105">
        <f t="shared" si="36"/>
        <v>7.7916110312306301</v>
      </c>
      <c r="Y175" s="105">
        <f t="shared" si="36"/>
        <v>8.3412239540869137</v>
      </c>
      <c r="Z175" s="105">
        <f t="shared" si="36"/>
        <v>8.3214557153516786</v>
      </c>
      <c r="AA175" s="105">
        <f t="shared" si="36"/>
        <v>8.568922059791575</v>
      </c>
      <c r="AB175" s="105">
        <f t="shared" si="36"/>
        <v>8.8408829765278636</v>
      </c>
      <c r="AC175" s="105">
        <f t="shared" si="36"/>
        <v>9.5629747376215981</v>
      </c>
      <c r="AD175" s="105">
        <f t="shared" si="36"/>
        <v>9.7132462215939981</v>
      </c>
      <c r="AE175" s="105">
        <f t="shared" si="37"/>
        <v>9.6191985659074035</v>
      </c>
      <c r="AF175" s="105">
        <f t="shared" si="37"/>
        <v>10.342786817951561</v>
      </c>
      <c r="AG175" s="105">
        <f t="shared" si="37"/>
        <v>10.06701729151168</v>
      </c>
      <c r="AH175" s="105">
        <f t="shared" si="37"/>
        <v>10.554232234083441</v>
      </c>
      <c r="AI175" s="105">
        <f t="shared" si="37"/>
        <v>10.921079175704085</v>
      </c>
      <c r="AJ175" s="105">
        <f t="shared" si="37"/>
        <v>10.882106965182958</v>
      </c>
      <c r="AK175" s="105">
        <f t="shared" si="37"/>
        <v>11.173450839555318</v>
      </c>
      <c r="AL175" s="105">
        <f t="shared" si="37"/>
        <v>11.798511009373257</v>
      </c>
      <c r="AM175" s="105">
        <f t="shared" si="37"/>
        <v>11.77267087828227</v>
      </c>
      <c r="AN175" s="105">
        <f t="shared" si="37"/>
        <v>12.033985842399922</v>
      </c>
      <c r="AO175" s="105">
        <f t="shared" si="37"/>
        <v>12.43852768598649</v>
      </c>
      <c r="AP175" s="105">
        <f t="shared" si="37"/>
        <v>12.750608083477003</v>
      </c>
      <c r="AQ175" s="105">
        <f t="shared" si="37"/>
        <v>13.139573677291047</v>
      </c>
      <c r="AR175" s="106"/>
      <c r="AS175" s="107"/>
      <c r="AU175" s="76" t="s">
        <v>297</v>
      </c>
      <c r="AV175" s="108">
        <v>0.98392241109982481</v>
      </c>
      <c r="AW175" s="108">
        <v>1.8052569238309573</v>
      </c>
      <c r="AX175" s="108">
        <v>1.7324462090381438</v>
      </c>
      <c r="AY175" s="108">
        <v>1.8088397244112713</v>
      </c>
      <c r="AZ175" s="108">
        <v>1.9112228959223658</v>
      </c>
      <c r="BA175" s="108">
        <v>1.8664058374918717</v>
      </c>
      <c r="BB175" s="108">
        <v>1.9562137817066947</v>
      </c>
      <c r="BC175" s="108">
        <v>1.8799359779821494</v>
      </c>
      <c r="BD175" s="108">
        <v>1.9406254125107423</v>
      </c>
      <c r="BE175" s="108">
        <v>2.0775153061237641</v>
      </c>
      <c r="BF175" s="108">
        <v>2.0725917099256983</v>
      </c>
      <c r="BG175" s="108">
        <v>2.1342271630863205</v>
      </c>
      <c r="BH175" s="108">
        <v>2.2019633814515225</v>
      </c>
      <c r="BI175" s="108">
        <v>2.3818118898185796</v>
      </c>
      <c r="BJ175" s="108">
        <v>2.4192394076199251</v>
      </c>
      <c r="BK175" s="108">
        <v>2.3958153339744466</v>
      </c>
      <c r="BL175" s="108">
        <v>2.5760365673602892</v>
      </c>
      <c r="BM175" s="108">
        <v>2.5073517538011658</v>
      </c>
      <c r="BN175" s="108">
        <v>2.6287004319012306</v>
      </c>
      <c r="BO175" s="108">
        <v>2.7200695331766092</v>
      </c>
      <c r="BP175" s="108">
        <v>2.7103628804938875</v>
      </c>
      <c r="BQ175" s="108">
        <v>2.7829267346339526</v>
      </c>
      <c r="BR175" s="108">
        <v>2.938607972446639</v>
      </c>
      <c r="BS175" s="108">
        <v>2.9321720742919726</v>
      </c>
      <c r="BT175" s="108">
        <v>2.9972567477957459</v>
      </c>
      <c r="BU175" s="108">
        <v>3.0980143676180547</v>
      </c>
      <c r="BV175" s="108">
        <v>3.1757429846767131</v>
      </c>
      <c r="BW175" s="108">
        <v>3.2726210902343831</v>
      </c>
      <c r="BX175" s="106"/>
      <c r="BY175" s="107"/>
    </row>
    <row r="176" spans="1:77">
      <c r="A176" s="90"/>
      <c r="B176" s="90"/>
      <c r="O176" s="76" t="s">
        <v>298</v>
      </c>
      <c r="P176" s="105">
        <f t="shared" si="36"/>
        <v>0</v>
      </c>
      <c r="Q176" s="105">
        <f t="shared" si="36"/>
        <v>0</v>
      </c>
      <c r="R176" s="105">
        <f t="shared" si="36"/>
        <v>0</v>
      </c>
      <c r="S176" s="105">
        <f t="shared" si="36"/>
        <v>0</v>
      </c>
      <c r="T176" s="105">
        <f t="shared" si="36"/>
        <v>0</v>
      </c>
      <c r="U176" s="105">
        <f t="shared" si="36"/>
        <v>0</v>
      </c>
      <c r="V176" s="105">
        <f t="shared" si="36"/>
        <v>0</v>
      </c>
      <c r="W176" s="105">
        <f t="shared" si="36"/>
        <v>0</v>
      </c>
      <c r="X176" s="105">
        <f t="shared" si="36"/>
        <v>0</v>
      </c>
      <c r="Y176" s="105">
        <f t="shared" si="36"/>
        <v>0</v>
      </c>
      <c r="Z176" s="105">
        <f t="shared" si="36"/>
        <v>0</v>
      </c>
      <c r="AA176" s="105">
        <f t="shared" si="36"/>
        <v>0</v>
      </c>
      <c r="AB176" s="105">
        <f t="shared" si="36"/>
        <v>0</v>
      </c>
      <c r="AC176" s="105">
        <f t="shared" si="36"/>
        <v>0</v>
      </c>
      <c r="AD176" s="105">
        <f t="shared" si="36"/>
        <v>0</v>
      </c>
      <c r="AE176" s="105">
        <f t="shared" si="37"/>
        <v>0</v>
      </c>
      <c r="AF176" s="105">
        <f t="shared" si="37"/>
        <v>0</v>
      </c>
      <c r="AG176" s="105">
        <f t="shared" si="37"/>
        <v>0</v>
      </c>
      <c r="AH176" s="105">
        <f t="shared" si="37"/>
        <v>0</v>
      </c>
      <c r="AI176" s="105">
        <f t="shared" si="37"/>
        <v>0</v>
      </c>
      <c r="AJ176" s="105">
        <f t="shared" si="37"/>
        <v>0</v>
      </c>
      <c r="AK176" s="105">
        <f t="shared" si="37"/>
        <v>0</v>
      </c>
      <c r="AL176" s="105">
        <f t="shared" si="37"/>
        <v>0</v>
      </c>
      <c r="AM176" s="105">
        <f t="shared" si="37"/>
        <v>0</v>
      </c>
      <c r="AN176" s="105">
        <f t="shared" si="37"/>
        <v>0</v>
      </c>
      <c r="AO176" s="105">
        <f t="shared" si="37"/>
        <v>0</v>
      </c>
      <c r="AP176" s="105">
        <f t="shared" si="37"/>
        <v>0</v>
      </c>
      <c r="AQ176" s="105">
        <f t="shared" si="37"/>
        <v>0</v>
      </c>
      <c r="AR176" s="106"/>
      <c r="AS176" s="107"/>
      <c r="AU176" s="76" t="s">
        <v>298</v>
      </c>
      <c r="AV176" s="108">
        <v>0</v>
      </c>
      <c r="AW176" s="108">
        <v>0</v>
      </c>
      <c r="AX176" s="108">
        <v>0</v>
      </c>
      <c r="AY176" s="108">
        <v>0</v>
      </c>
      <c r="AZ176" s="108">
        <v>0</v>
      </c>
      <c r="BA176" s="108">
        <v>0</v>
      </c>
      <c r="BB176" s="108">
        <v>0</v>
      </c>
      <c r="BC176" s="108">
        <v>0</v>
      </c>
      <c r="BD176" s="108">
        <v>0</v>
      </c>
      <c r="BE176" s="108">
        <v>0</v>
      </c>
      <c r="BF176" s="108">
        <v>0</v>
      </c>
      <c r="BG176" s="108">
        <v>0</v>
      </c>
      <c r="BH176" s="108">
        <v>0</v>
      </c>
      <c r="BI176" s="108">
        <v>0</v>
      </c>
      <c r="BJ176" s="108">
        <v>0</v>
      </c>
      <c r="BK176" s="108">
        <v>0</v>
      </c>
      <c r="BL176" s="108">
        <v>0</v>
      </c>
      <c r="BM176" s="108">
        <v>0</v>
      </c>
      <c r="BN176" s="108">
        <v>0</v>
      </c>
      <c r="BO176" s="108">
        <v>0</v>
      </c>
      <c r="BP176" s="108">
        <v>0</v>
      </c>
      <c r="BQ176" s="108">
        <v>0</v>
      </c>
      <c r="BR176" s="108">
        <v>0</v>
      </c>
      <c r="BS176" s="108">
        <v>0</v>
      </c>
      <c r="BT176" s="108">
        <v>0</v>
      </c>
      <c r="BU176" s="108">
        <v>0</v>
      </c>
      <c r="BV176" s="108">
        <v>0</v>
      </c>
      <c r="BW176" s="108">
        <v>0</v>
      </c>
      <c r="BX176" s="106"/>
      <c r="BY176" s="107"/>
    </row>
    <row r="177" spans="1:77">
      <c r="A177" s="90"/>
      <c r="B177" s="90"/>
      <c r="O177" s="76" t="s">
        <v>299</v>
      </c>
      <c r="P177" s="105">
        <f t="shared" si="36"/>
        <v>47.593609131884961</v>
      </c>
      <c r="Q177" s="105">
        <f t="shared" si="36"/>
        <v>16.640449842582019</v>
      </c>
      <c r="R177" s="105">
        <f t="shared" si="36"/>
        <v>36.378397161945855</v>
      </c>
      <c r="S177" s="105">
        <f t="shared" si="36"/>
        <v>48.860438741841932</v>
      </c>
      <c r="T177" s="105">
        <f t="shared" si="36"/>
        <v>60.223238751108532</v>
      </c>
      <c r="U177" s="105">
        <f t="shared" si="36"/>
        <v>70.250255278470007</v>
      </c>
      <c r="V177" s="105">
        <f t="shared" si="36"/>
        <v>72.817480757955977</v>
      </c>
      <c r="W177" s="105">
        <f t="shared" si="36"/>
        <v>73.324685214164433</v>
      </c>
      <c r="X177" s="105">
        <f t="shared" si="36"/>
        <v>71.67589670138473</v>
      </c>
      <c r="Y177" s="105">
        <f t="shared" si="36"/>
        <v>80.034292571023798</v>
      </c>
      <c r="Z177" s="105">
        <f t="shared" si="36"/>
        <v>86.089129300989754</v>
      </c>
      <c r="AA177" s="105">
        <f t="shared" si="36"/>
        <v>86.571327262614446</v>
      </c>
      <c r="AB177" s="105">
        <f t="shared" si="36"/>
        <v>91.539862736983977</v>
      </c>
      <c r="AC177" s="105">
        <f t="shared" si="36"/>
        <v>100.57277510230041</v>
      </c>
      <c r="AD177" s="105">
        <f t="shared" si="36"/>
        <v>114.88669853442393</v>
      </c>
      <c r="AE177" s="105">
        <f t="shared" si="37"/>
        <v>121.30720912029525</v>
      </c>
      <c r="AF177" s="105">
        <f t="shared" si="37"/>
        <v>130.79367535880408</v>
      </c>
      <c r="AG177" s="105">
        <f t="shared" si="37"/>
        <v>137.9604702706263</v>
      </c>
      <c r="AH177" s="105">
        <f t="shared" si="37"/>
        <v>140.43774048629933</v>
      </c>
      <c r="AI177" s="105">
        <f t="shared" si="37"/>
        <v>149.67027704143553</v>
      </c>
      <c r="AJ177" s="105">
        <f t="shared" si="37"/>
        <v>148.15506285310607</v>
      </c>
      <c r="AK177" s="105">
        <f t="shared" si="37"/>
        <v>144.16241512175063</v>
      </c>
      <c r="AL177" s="105">
        <f t="shared" si="37"/>
        <v>147.40927201449125</v>
      </c>
      <c r="AM177" s="105">
        <f t="shared" si="37"/>
        <v>144.53978019273134</v>
      </c>
      <c r="AN177" s="105">
        <f t="shared" si="37"/>
        <v>144.46944150524666</v>
      </c>
      <c r="AO177" s="105">
        <f t="shared" si="37"/>
        <v>146.27665380259867</v>
      </c>
      <c r="AP177" s="105">
        <f t="shared" si="37"/>
        <v>149.13567187316858</v>
      </c>
      <c r="AQ177" s="105">
        <f t="shared" si="37"/>
        <v>150.51812346913141</v>
      </c>
      <c r="AR177" s="106"/>
      <c r="AS177" s="107"/>
      <c r="AU177" s="76" t="s">
        <v>299</v>
      </c>
      <c r="AV177" s="108">
        <v>11.85394997058156</v>
      </c>
      <c r="AW177" s="108">
        <v>4.1445703219382359</v>
      </c>
      <c r="AX177" s="108">
        <v>9.0606219581434253</v>
      </c>
      <c r="AY177" s="108">
        <v>12.169474157370344</v>
      </c>
      <c r="AZ177" s="108">
        <v>14.999561332779209</v>
      </c>
      <c r="BA177" s="108">
        <v>17.496950256156914</v>
      </c>
      <c r="BB177" s="108">
        <v>18.136358843824652</v>
      </c>
      <c r="BC177" s="108">
        <v>18.262686230177941</v>
      </c>
      <c r="BD177" s="108">
        <v>17.852029066347377</v>
      </c>
      <c r="BE177" s="108">
        <v>19.933821312832826</v>
      </c>
      <c r="BF177" s="108">
        <v>21.441875292899066</v>
      </c>
      <c r="BG177" s="108">
        <v>21.561974411610073</v>
      </c>
      <c r="BH177" s="108">
        <v>22.79946768044433</v>
      </c>
      <c r="BI177" s="108">
        <v>25.049259054122146</v>
      </c>
      <c r="BJ177" s="108">
        <v>28.614370743318538</v>
      </c>
      <c r="BK177" s="108">
        <v>30.213501648890475</v>
      </c>
      <c r="BL177" s="108">
        <v>32.576257872678475</v>
      </c>
      <c r="BM177" s="108">
        <v>34.361262832036438</v>
      </c>
      <c r="BN177" s="108">
        <v>34.978266621743295</v>
      </c>
      <c r="BO177" s="108">
        <v>37.277777594379955</v>
      </c>
      <c r="BP177" s="108">
        <v>36.900389253575611</v>
      </c>
      <c r="BQ177" s="108">
        <v>35.905956443773512</v>
      </c>
      <c r="BR177" s="108">
        <v>36.714638110707661</v>
      </c>
      <c r="BS177" s="108">
        <v>35.999945253482281</v>
      </c>
      <c r="BT177" s="108">
        <v>35.982426277770024</v>
      </c>
      <c r="BU177" s="108">
        <v>36.432541420323453</v>
      </c>
      <c r="BV177" s="108">
        <v>37.144625622208864</v>
      </c>
      <c r="BW177" s="108">
        <v>37.488947314852155</v>
      </c>
      <c r="BX177" s="106"/>
      <c r="BY177" s="107"/>
    </row>
    <row r="178" spans="1:77">
      <c r="A178" s="90"/>
      <c r="B178" s="90"/>
      <c r="O178" s="76" t="s">
        <v>66</v>
      </c>
      <c r="P178" s="105">
        <f t="shared" si="36"/>
        <v>112.77778876002014</v>
      </c>
      <c r="Q178" s="105">
        <f t="shared" si="36"/>
        <v>39.43120035335086</v>
      </c>
      <c r="R178" s="105">
        <f t="shared" si="36"/>
        <v>86.202228941899904</v>
      </c>
      <c r="S178" s="105">
        <f t="shared" si="36"/>
        <v>115.77966747341551</v>
      </c>
      <c r="T178" s="105">
        <f t="shared" si="36"/>
        <v>142.70495182443801</v>
      </c>
      <c r="U178" s="105">
        <f t="shared" si="36"/>
        <v>166.46496440685041</v>
      </c>
      <c r="V178" s="105">
        <f t="shared" si="36"/>
        <v>172.54826042297125</v>
      </c>
      <c r="W178" s="105">
        <f t="shared" si="36"/>
        <v>173.7501318099869</v>
      </c>
      <c r="X178" s="105">
        <f t="shared" si="36"/>
        <v>169.84316350067149</v>
      </c>
      <c r="Y178" s="105">
        <f t="shared" si="36"/>
        <v>189.64921353454602</v>
      </c>
      <c r="Z178" s="105">
        <f t="shared" si="36"/>
        <v>203.99675115911</v>
      </c>
      <c r="AA178" s="105">
        <f t="shared" si="36"/>
        <v>205.13936717097681</v>
      </c>
      <c r="AB178" s="105">
        <f t="shared" si="36"/>
        <v>216.91280596655906</v>
      </c>
      <c r="AC178" s="105">
        <f t="shared" si="36"/>
        <v>238.31718989971517</v>
      </c>
      <c r="AD178" s="105">
        <f t="shared" si="36"/>
        <v>271.34048911409917</v>
      </c>
      <c r="AE178" s="105">
        <f t="shared" si="37"/>
        <v>281.6567454978038</v>
      </c>
      <c r="AF178" s="105">
        <f t="shared" si="37"/>
        <v>296.77434426932081</v>
      </c>
      <c r="AG178" s="105">
        <f t="shared" si="37"/>
        <v>308.07111319008709</v>
      </c>
      <c r="AH178" s="105">
        <f t="shared" si="37"/>
        <v>311.94569683852535</v>
      </c>
      <c r="AI178" s="105">
        <f t="shared" si="37"/>
        <v>326.21685534805539</v>
      </c>
      <c r="AJ178" s="105">
        <f t="shared" si="37"/>
        <v>323.89525008405661</v>
      </c>
      <c r="AK178" s="105">
        <f t="shared" si="37"/>
        <v>317.73746941512144</v>
      </c>
      <c r="AL178" s="105">
        <f t="shared" si="37"/>
        <v>322.74934625269975</v>
      </c>
      <c r="AM178" s="105">
        <f t="shared" si="37"/>
        <v>318.32182253764893</v>
      </c>
      <c r="AN178" s="105">
        <f t="shared" si="37"/>
        <v>318.21293809048512</v>
      </c>
      <c r="AO178" s="105">
        <f t="shared" si="37"/>
        <v>321.00519943825361</v>
      </c>
      <c r="AP178" s="105">
        <f t="shared" si="37"/>
        <v>325.39875287025018</v>
      </c>
      <c r="AQ178" s="105">
        <f t="shared" si="37"/>
        <v>327.51196805723248</v>
      </c>
      <c r="AR178" s="106"/>
      <c r="AS178" s="107"/>
      <c r="AU178" s="76" t="s">
        <v>66</v>
      </c>
      <c r="AV178" s="108">
        <v>28.089113016194304</v>
      </c>
      <c r="AW178" s="108">
        <v>9.8209714454173991</v>
      </c>
      <c r="AX178" s="108">
        <v>21.470044568343688</v>
      </c>
      <c r="AY178" s="108">
        <v>28.8367789473015</v>
      </c>
      <c r="AZ178" s="108">
        <v>35.542951886534993</v>
      </c>
      <c r="BA178" s="108">
        <v>41.460763239564237</v>
      </c>
      <c r="BB178" s="108">
        <v>42.975905460266816</v>
      </c>
      <c r="BC178" s="108">
        <v>43.275250762138704</v>
      </c>
      <c r="BD178" s="108">
        <v>42.302157783479828</v>
      </c>
      <c r="BE178" s="108">
        <v>47.235171490546954</v>
      </c>
      <c r="BF178" s="108">
        <v>50.808655332281447</v>
      </c>
      <c r="BG178" s="108">
        <v>51.093242134738929</v>
      </c>
      <c r="BH178" s="108">
        <v>54.025605471123065</v>
      </c>
      <c r="BI178" s="108">
        <v>59.356709813129569</v>
      </c>
      <c r="BJ178" s="108">
        <v>67.581690937509123</v>
      </c>
      <c r="BK178" s="108">
        <v>70.151119675667189</v>
      </c>
      <c r="BL178" s="108">
        <v>73.916399568946659</v>
      </c>
      <c r="BM178" s="108">
        <v>76.730040645102633</v>
      </c>
      <c r="BN178" s="108">
        <v>77.695067705734829</v>
      </c>
      <c r="BO178" s="108">
        <v>81.249528106614036</v>
      </c>
      <c r="BP178" s="108">
        <v>80.671295164148603</v>
      </c>
      <c r="BQ178" s="108">
        <v>79.137601348722654</v>
      </c>
      <c r="BR178" s="108">
        <v>80.38588947763381</v>
      </c>
      <c r="BS178" s="108">
        <v>79.283143844993504</v>
      </c>
      <c r="BT178" s="108">
        <v>79.256024431005002</v>
      </c>
      <c r="BU178" s="108">
        <v>79.951481802802888</v>
      </c>
      <c r="BV178" s="108">
        <v>81.045766592839399</v>
      </c>
      <c r="BW178" s="108">
        <v>81.572096651863632</v>
      </c>
      <c r="BX178" s="106"/>
      <c r="BY178" s="107"/>
    </row>
    <row r="179" spans="1:77">
      <c r="A179" s="90"/>
      <c r="B179" s="90"/>
      <c r="O179" s="76" t="s">
        <v>74</v>
      </c>
      <c r="P179" s="105">
        <f t="shared" ref="P179:AQ179" si="38">SUM(P169:P178)</f>
        <v>777.27084696999998</v>
      </c>
      <c r="Q179" s="105">
        <f t="shared" si="38"/>
        <v>796.5331369400003</v>
      </c>
      <c r="R179" s="105">
        <f t="shared" si="38"/>
        <v>788.72563108000008</v>
      </c>
      <c r="S179" s="105">
        <f t="shared" si="38"/>
        <v>789.00017743000001</v>
      </c>
      <c r="T179" s="105">
        <f t="shared" si="38"/>
        <v>805.07797326000014</v>
      </c>
      <c r="U179" s="105">
        <f t="shared" si="38"/>
        <v>792.70987028000013</v>
      </c>
      <c r="V179" s="105">
        <f t="shared" si="38"/>
        <v>789.63701295000021</v>
      </c>
      <c r="W179" s="105">
        <f t="shared" si="38"/>
        <v>754.47848321000004</v>
      </c>
      <c r="X179" s="105">
        <f t="shared" si="38"/>
        <v>719.4783106499998</v>
      </c>
      <c r="Y179" s="105">
        <f t="shared" si="38"/>
        <v>707.47941942</v>
      </c>
      <c r="Z179" s="105">
        <f t="shared" si="38"/>
        <v>686.64020404000007</v>
      </c>
      <c r="AA179" s="105">
        <f t="shared" si="38"/>
        <v>666.41348874000005</v>
      </c>
      <c r="AB179" s="105">
        <f t="shared" si="38"/>
        <v>652.71674549999989</v>
      </c>
      <c r="AC179" s="105">
        <f t="shared" si="38"/>
        <v>664.56103478999989</v>
      </c>
      <c r="AD179" s="105">
        <f t="shared" si="38"/>
        <v>681.69121328000006</v>
      </c>
      <c r="AE179" s="105">
        <f t="shared" si="38"/>
        <v>671.19025241000008</v>
      </c>
      <c r="AF179" s="105">
        <f t="shared" si="38"/>
        <v>686.78528205000009</v>
      </c>
      <c r="AG179" s="105">
        <f t="shared" si="38"/>
        <v>677.88224938000008</v>
      </c>
      <c r="AH179" s="105">
        <f t="shared" si="38"/>
        <v>676.74611847999995</v>
      </c>
      <c r="AI179" s="105">
        <f t="shared" si="38"/>
        <v>685.11695092000014</v>
      </c>
      <c r="AJ179" s="105">
        <f t="shared" si="38"/>
        <v>675.00028520000023</v>
      </c>
      <c r="AK179" s="105">
        <f t="shared" si="38"/>
        <v>662.27503071000001</v>
      </c>
      <c r="AL179" s="105">
        <f t="shared" si="38"/>
        <v>668.54407426000012</v>
      </c>
      <c r="AM179" s="105">
        <f t="shared" si="38"/>
        <v>661.98318388999996</v>
      </c>
      <c r="AN179" s="105">
        <f t="shared" si="38"/>
        <v>649.90554913000028</v>
      </c>
      <c r="AO179" s="105">
        <f t="shared" si="38"/>
        <v>643.60914301999992</v>
      </c>
      <c r="AP179" s="105">
        <f t="shared" si="38"/>
        <v>636.53641217999996</v>
      </c>
      <c r="AQ179" s="105">
        <f t="shared" si="38"/>
        <v>634.82635690999984</v>
      </c>
      <c r="AR179" s="106"/>
      <c r="AS179" s="107"/>
      <c r="AU179" s="76" t="s">
        <v>74</v>
      </c>
      <c r="AV179" s="108">
        <f t="shared" ref="AV179:BW179" si="39">SUM(AV169:AV178)</f>
        <v>193.59174270734741</v>
      </c>
      <c r="AW179" s="108">
        <f t="shared" si="39"/>
        <v>198.38932426899134</v>
      </c>
      <c r="AX179" s="108">
        <f t="shared" si="39"/>
        <v>196.44473999501869</v>
      </c>
      <c r="AY179" s="108">
        <f t="shared" si="39"/>
        <v>196.51312015691161</v>
      </c>
      <c r="AZ179" s="108">
        <f t="shared" si="39"/>
        <v>200.51755249315073</v>
      </c>
      <c r="BA179" s="108">
        <f t="shared" si="39"/>
        <v>197.4370785255293</v>
      </c>
      <c r="BB179" s="108">
        <f t="shared" si="39"/>
        <v>196.67173423412208</v>
      </c>
      <c r="BC179" s="108">
        <f t="shared" si="39"/>
        <v>187.91493977833127</v>
      </c>
      <c r="BD179" s="108">
        <f t="shared" si="39"/>
        <v>179.19758671232873</v>
      </c>
      <c r="BE179" s="108">
        <f t="shared" si="39"/>
        <v>176.20907083935242</v>
      </c>
      <c r="BF179" s="108">
        <f t="shared" si="39"/>
        <v>171.01873076961397</v>
      </c>
      <c r="BG179" s="108">
        <f t="shared" si="39"/>
        <v>165.9809436463263</v>
      </c>
      <c r="BH179" s="108">
        <f t="shared" si="39"/>
        <v>162.56955056039848</v>
      </c>
      <c r="BI179" s="108">
        <f t="shared" si="39"/>
        <v>165.51956034620173</v>
      </c>
      <c r="BJ179" s="108">
        <f t="shared" si="39"/>
        <v>169.78610542465753</v>
      </c>
      <c r="BK179" s="108">
        <f t="shared" si="39"/>
        <v>167.17067307845582</v>
      </c>
      <c r="BL179" s="108">
        <f t="shared" si="39"/>
        <v>171.05486476961397</v>
      </c>
      <c r="BM179" s="108">
        <f t="shared" si="39"/>
        <v>168.83742201245332</v>
      </c>
      <c r="BN179" s="108">
        <f t="shared" si="39"/>
        <v>168.55445043088417</v>
      </c>
      <c r="BO179" s="108">
        <f t="shared" si="39"/>
        <v>170.63934020423414</v>
      </c>
      <c r="BP179" s="108">
        <f t="shared" si="39"/>
        <v>168.11962271481946</v>
      </c>
      <c r="BQ179" s="108">
        <f t="shared" si="39"/>
        <v>164.95019444831883</v>
      </c>
      <c r="BR179" s="108">
        <f t="shared" si="39"/>
        <v>166.5116000647572</v>
      </c>
      <c r="BS179" s="108">
        <f t="shared" si="39"/>
        <v>164.87750532752179</v>
      </c>
      <c r="BT179" s="108">
        <f t="shared" si="39"/>
        <v>161.86937711830637</v>
      </c>
      <c r="BU179" s="108">
        <f t="shared" si="39"/>
        <v>160.30115641843088</v>
      </c>
      <c r="BV179" s="108">
        <f t="shared" si="39"/>
        <v>158.53957962141968</v>
      </c>
      <c r="BW179" s="108">
        <f t="shared" si="39"/>
        <v>158.11366299128264</v>
      </c>
      <c r="BX179" s="106"/>
      <c r="BY179" s="107"/>
    </row>
    <row r="180" spans="1:77">
      <c r="A180" s="90"/>
      <c r="B180" s="90"/>
      <c r="AV180" s="31" t="b">
        <f>AV179='Annual supply by terminal'!AV171</f>
        <v>1</v>
      </c>
      <c r="AW180" s="31" t="b">
        <f>AW179='Annual supply by terminal'!AW171</f>
        <v>1</v>
      </c>
      <c r="AX180" s="31" t="b">
        <f>AX179='Annual supply by terminal'!AX171</f>
        <v>1</v>
      </c>
      <c r="AY180" s="31" t="b">
        <f>AY179='Annual supply by terminal'!AY171</f>
        <v>1</v>
      </c>
      <c r="AZ180" s="31" t="b">
        <f>AZ179='Annual supply by terminal'!AZ171</f>
        <v>1</v>
      </c>
      <c r="BA180" s="31" t="b">
        <f>BA179='Annual supply by terminal'!BA171</f>
        <v>1</v>
      </c>
      <c r="BB180" s="31" t="b">
        <f>BB179='Annual supply by terminal'!BB171</f>
        <v>1</v>
      </c>
      <c r="BC180" s="31" t="b">
        <f>BC179='Annual supply by terminal'!BC171</f>
        <v>1</v>
      </c>
      <c r="BD180" s="31" t="b">
        <f>BD179='Annual supply by terminal'!BD171</f>
        <v>1</v>
      </c>
      <c r="BE180" s="31" t="b">
        <f>BE179='Annual supply by terminal'!BE171</f>
        <v>1</v>
      </c>
      <c r="BF180" s="31" t="b">
        <f>BF179='Annual supply by terminal'!BF171</f>
        <v>1</v>
      </c>
      <c r="BG180" s="31" t="b">
        <f>BG179='Annual supply by terminal'!BG171</f>
        <v>1</v>
      </c>
      <c r="BH180" s="31" t="b">
        <f>BH179='Annual supply by terminal'!BH171</f>
        <v>1</v>
      </c>
      <c r="BI180" s="31" t="b">
        <f>BI179='Annual supply by terminal'!BI171</f>
        <v>1</v>
      </c>
      <c r="BJ180" s="31" t="b">
        <f>BJ179='Annual supply by terminal'!BJ171</f>
        <v>1</v>
      </c>
      <c r="BK180" s="31" t="b">
        <f>BK179='Annual supply by terminal'!BK171</f>
        <v>1</v>
      </c>
      <c r="BL180" s="31" t="b">
        <f>BL179='Annual supply by terminal'!BL171</f>
        <v>1</v>
      </c>
      <c r="BM180" s="31" t="b">
        <f>BM179='Annual supply by terminal'!BM171</f>
        <v>1</v>
      </c>
      <c r="BN180" s="31" t="b">
        <f>BN179='Annual supply by terminal'!BN171</f>
        <v>1</v>
      </c>
      <c r="BO180" s="31" t="b">
        <f>BO179='Annual supply by terminal'!BO171</f>
        <v>1</v>
      </c>
      <c r="BP180" s="31" t="b">
        <f>BP179='Annual supply by terminal'!BP171</f>
        <v>1</v>
      </c>
      <c r="BQ180" s="31" t="b">
        <f>BQ179='Annual supply by terminal'!BQ171</f>
        <v>1</v>
      </c>
      <c r="BR180" s="31" t="b">
        <f>BR179='Annual supply by terminal'!BR171</f>
        <v>1</v>
      </c>
      <c r="BS180" s="31" t="b">
        <f>BS179='Annual supply by terminal'!BS171</f>
        <v>1</v>
      </c>
      <c r="BT180" s="31" t="b">
        <f>BT179='Annual supply by terminal'!BT171</f>
        <v>1</v>
      </c>
      <c r="BU180" s="31" t="b">
        <f>BU179='Annual supply by terminal'!BU171</f>
        <v>1</v>
      </c>
      <c r="BV180" s="31" t="b">
        <f>BV179='Annual supply by terminal'!BV171</f>
        <v>1</v>
      </c>
      <c r="BW180" s="31" t="b">
        <f>BW179='Annual supply by terminal'!BW171</f>
        <v>1</v>
      </c>
    </row>
    <row r="181" spans="1:77">
      <c r="A181" s="90"/>
      <c r="B181" s="90"/>
      <c r="AV181" s="31" t="b">
        <f>(AV169+AV170)='Annual supply by terminal'!AV162</f>
        <v>1</v>
      </c>
      <c r="AW181" s="31" t="b">
        <f>(AW169+AW170)='Annual supply by terminal'!AW162</f>
        <v>1</v>
      </c>
      <c r="AX181" s="31" t="b">
        <f>(AX169+AX170)='Annual supply by terminal'!AX162</f>
        <v>1</v>
      </c>
      <c r="AY181" s="31" t="b">
        <f>(AY169+AY170)='Annual supply by terminal'!AY162</f>
        <v>1</v>
      </c>
      <c r="AZ181" s="31" t="b">
        <f>(AZ169+AZ170)='Annual supply by terminal'!AZ162</f>
        <v>1</v>
      </c>
      <c r="BA181" s="31" t="b">
        <f>(BA169+BA170)='Annual supply by terminal'!BA162</f>
        <v>1</v>
      </c>
      <c r="BB181" s="31" t="b">
        <f>(BB169+BB170)='Annual supply by terminal'!BB162</f>
        <v>1</v>
      </c>
      <c r="BC181" s="31" t="b">
        <f>(BC169+BC170)='Annual supply by terminal'!BC162</f>
        <v>1</v>
      </c>
      <c r="BD181" s="31" t="b">
        <f>(BD169+BD170)='Annual supply by terminal'!BD162</f>
        <v>1</v>
      </c>
      <c r="BE181" s="31" t="b">
        <f>(BE169+BE170)='Annual supply by terminal'!BE162</f>
        <v>1</v>
      </c>
      <c r="BF181" s="31" t="b">
        <f>(BF169+BF170)='Annual supply by terminal'!BF162</f>
        <v>1</v>
      </c>
      <c r="BG181" s="31" t="b">
        <f>(BG169+BG170)='Annual supply by terminal'!BG162</f>
        <v>1</v>
      </c>
      <c r="BH181" s="31" t="b">
        <f>(BH169+BH170)='Annual supply by terminal'!BH162</f>
        <v>1</v>
      </c>
      <c r="BI181" s="31" t="b">
        <f>(BI169+BI170)='Annual supply by terminal'!BI162</f>
        <v>1</v>
      </c>
      <c r="BJ181" s="31" t="b">
        <f>(BJ169+BJ170)='Annual supply by terminal'!BJ162</f>
        <v>1</v>
      </c>
      <c r="BK181" s="31" t="b">
        <f>(BK169+BK170)='Annual supply by terminal'!BK162</f>
        <v>1</v>
      </c>
      <c r="BL181" s="31" t="b">
        <f>(BL169+BL170)='Annual supply by terminal'!BL162</f>
        <v>1</v>
      </c>
      <c r="BM181" s="31" t="b">
        <f>(BM169+BM170)='Annual supply by terminal'!BM162</f>
        <v>1</v>
      </c>
      <c r="BN181" s="31" t="b">
        <f>(BN169+BN170)='Annual supply by terminal'!BN162</f>
        <v>1</v>
      </c>
      <c r="BO181" s="31" t="b">
        <f>(BO169+BO170)='Annual supply by terminal'!BO162</f>
        <v>1</v>
      </c>
      <c r="BP181" s="31" t="b">
        <f>(BP169+BP170)='Annual supply by terminal'!BP162</f>
        <v>1</v>
      </c>
      <c r="BQ181" s="31" t="b">
        <f>(BQ169+BQ170)='Annual supply by terminal'!BQ162</f>
        <v>1</v>
      </c>
      <c r="BR181" s="31" t="b">
        <f>(BR169+BR170)='Annual supply by terminal'!BR162</f>
        <v>1</v>
      </c>
      <c r="BS181" s="31" t="b">
        <f>(BS169+BS170)='Annual supply by terminal'!BS162</f>
        <v>1</v>
      </c>
      <c r="BT181" s="31" t="b">
        <f>(BT169+BT170)='Annual supply by terminal'!BT162</f>
        <v>1</v>
      </c>
      <c r="BU181" s="31" t="b">
        <f>(BU169+BU170)='Annual supply by terminal'!BU162</f>
        <v>1</v>
      </c>
      <c r="BV181" s="31" t="b">
        <f>(BV169+BV170)='Annual supply by terminal'!BV162</f>
        <v>1</v>
      </c>
      <c r="BW181" s="31" t="b">
        <f>(BW169+BW170)='Annual supply by terminal'!BW162</f>
        <v>1</v>
      </c>
    </row>
    <row r="182" spans="1:77" ht="15.75">
      <c r="A182" s="90"/>
      <c r="B182" s="90"/>
      <c r="O182" s="68"/>
    </row>
    <row r="183" spans="1:77">
      <c r="A183" s="90"/>
      <c r="B183" s="90"/>
    </row>
    <row r="184" spans="1:77">
      <c r="A184" s="90"/>
      <c r="B184" s="90"/>
    </row>
    <row r="185" spans="1:77">
      <c r="A185" s="90"/>
      <c r="B185" s="90"/>
    </row>
    <row r="186" spans="1:77">
      <c r="A186" s="90"/>
      <c r="B186" s="90"/>
    </row>
    <row r="187" spans="1:77">
      <c r="A187" s="90"/>
      <c r="B187" s="90"/>
    </row>
    <row r="188" spans="1:77">
      <c r="A188" s="90"/>
      <c r="B188" s="90"/>
    </row>
    <row r="189" spans="1:77" s="90" customFormat="1"/>
    <row r="190" spans="1:77">
      <c r="A190" s="90"/>
      <c r="B190" s="90"/>
      <c r="C190" s="66" t="s">
        <v>314</v>
      </c>
    </row>
    <row r="191" spans="1:77">
      <c r="A191" s="90"/>
      <c r="B191" s="90"/>
      <c r="O191" s="76" t="str">
        <f>O4</f>
        <v>TWH / YEAR</v>
      </c>
      <c r="P191" s="76" t="str">
        <f>AV191</f>
        <v>2023/24</v>
      </c>
      <c r="Q191" s="76" t="str">
        <f t="shared" ref="Q191:AQ191" si="40">AW191</f>
        <v>2024/25</v>
      </c>
      <c r="R191" s="76" t="str">
        <f t="shared" si="40"/>
        <v>2025/26</v>
      </c>
      <c r="S191" s="76" t="str">
        <f t="shared" si="40"/>
        <v>2026/27</v>
      </c>
      <c r="T191" s="76" t="str">
        <f t="shared" si="40"/>
        <v>2027/28</v>
      </c>
      <c r="U191" s="76" t="str">
        <f t="shared" si="40"/>
        <v>2028/29</v>
      </c>
      <c r="V191" s="76">
        <f t="shared" si="40"/>
        <v>0</v>
      </c>
      <c r="W191" s="76">
        <f t="shared" si="40"/>
        <v>0</v>
      </c>
      <c r="X191" s="76">
        <f t="shared" si="40"/>
        <v>0</v>
      </c>
      <c r="Y191" s="76">
        <f t="shared" si="40"/>
        <v>0</v>
      </c>
      <c r="Z191" s="76">
        <f t="shared" si="40"/>
        <v>0</v>
      </c>
      <c r="AA191" s="76">
        <f t="shared" si="40"/>
        <v>0</v>
      </c>
      <c r="AB191" s="76">
        <f t="shared" si="40"/>
        <v>0</v>
      </c>
      <c r="AC191" s="76">
        <f t="shared" si="40"/>
        <v>0</v>
      </c>
      <c r="AD191" s="76">
        <f t="shared" si="40"/>
        <v>0</v>
      </c>
      <c r="AE191" s="76">
        <f t="shared" si="40"/>
        <v>0</v>
      </c>
      <c r="AF191" s="76">
        <f t="shared" si="40"/>
        <v>0</v>
      </c>
      <c r="AG191" s="76">
        <f t="shared" si="40"/>
        <v>0</v>
      </c>
      <c r="AH191" s="76">
        <f t="shared" si="40"/>
        <v>0</v>
      </c>
      <c r="AI191" s="76">
        <f t="shared" si="40"/>
        <v>0</v>
      </c>
      <c r="AJ191" s="76">
        <f t="shared" si="40"/>
        <v>0</v>
      </c>
      <c r="AK191" s="76">
        <f t="shared" si="40"/>
        <v>0</v>
      </c>
      <c r="AL191" s="76">
        <f t="shared" si="40"/>
        <v>0</v>
      </c>
      <c r="AM191" s="76">
        <f t="shared" si="40"/>
        <v>0</v>
      </c>
      <c r="AN191" s="76">
        <f t="shared" si="40"/>
        <v>0</v>
      </c>
      <c r="AO191" s="76">
        <f t="shared" si="40"/>
        <v>0</v>
      </c>
      <c r="AP191" s="76">
        <f t="shared" si="40"/>
        <v>0</v>
      </c>
      <c r="AQ191" s="76">
        <f t="shared" si="40"/>
        <v>0</v>
      </c>
      <c r="AR191" s="103"/>
      <c r="AT191" s="31" t="s">
        <v>315</v>
      </c>
      <c r="AU191" s="76" t="str">
        <f>AU4</f>
        <v>MCM / DAY</v>
      </c>
      <c r="AV191" s="104" t="str">
        <f>'Annual supply by terminal'!AV183</f>
        <v>2023/24</v>
      </c>
      <c r="AW191" s="104" t="str">
        <f>'Annual supply by terminal'!AW183</f>
        <v>2024/25</v>
      </c>
      <c r="AX191" s="104" t="str">
        <f>'Annual supply by terminal'!AX183</f>
        <v>2025/26</v>
      </c>
      <c r="AY191" s="104" t="str">
        <f>'Annual supply by terminal'!AY183</f>
        <v>2026/27</v>
      </c>
      <c r="AZ191" s="104" t="str">
        <f>'Annual supply by terminal'!AZ183</f>
        <v>2027/28</v>
      </c>
      <c r="BA191" s="104" t="s">
        <v>171</v>
      </c>
      <c r="BB191" s="76"/>
      <c r="BC191" s="76"/>
      <c r="BD191" s="76"/>
      <c r="BE191" s="76"/>
      <c r="BF191" s="76"/>
      <c r="BG191" s="76"/>
      <c r="BH191" s="76"/>
      <c r="BI191" s="76"/>
      <c r="BJ191" s="76"/>
      <c r="BK191" s="76"/>
      <c r="BL191" s="76"/>
      <c r="BM191" s="76"/>
      <c r="BN191" s="76"/>
      <c r="BO191" s="76"/>
      <c r="BP191" s="76"/>
      <c r="BQ191" s="76"/>
      <c r="BR191" s="76"/>
      <c r="BS191" s="76"/>
      <c r="BT191" s="76"/>
      <c r="BU191" s="76"/>
      <c r="BV191" s="76"/>
      <c r="BW191" s="76"/>
      <c r="BX191" s="103"/>
    </row>
    <row r="192" spans="1:77">
      <c r="A192" s="90"/>
      <c r="B192" s="90"/>
      <c r="O192" s="76" t="s">
        <v>293</v>
      </c>
      <c r="P192" s="105">
        <f t="shared" ref="P192:U201" si="41">AV192*11/1000*365</f>
        <v>94.624142665391474</v>
      </c>
      <c r="Q192" s="105">
        <f t="shared" si="41"/>
        <v>89.900886578421108</v>
      </c>
      <c r="R192" s="105">
        <f t="shared" si="41"/>
        <v>86.200921319738498</v>
      </c>
      <c r="S192" s="105">
        <f t="shared" si="41"/>
        <v>87.197838820502227</v>
      </c>
      <c r="T192" s="105">
        <f t="shared" si="41"/>
        <v>76.479341346148885</v>
      </c>
      <c r="U192" s="105">
        <f t="shared" si="41"/>
        <v>64.430143985201084</v>
      </c>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5"/>
      <c r="AR192" s="106"/>
      <c r="AS192" s="107"/>
      <c r="AU192" s="76" t="s">
        <v>293</v>
      </c>
      <c r="AV192" s="108">
        <v>23.567656952774961</v>
      </c>
      <c r="AW192" s="108">
        <v>22.391254440453576</v>
      </c>
      <c r="AX192" s="108">
        <v>21.469718884119178</v>
      </c>
      <c r="AY192" s="108">
        <v>21.71801714084738</v>
      </c>
      <c r="AZ192" s="108">
        <v>19.048403822203959</v>
      </c>
      <c r="BA192" s="108">
        <v>16.047358402291678</v>
      </c>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c r="BV192" s="105"/>
      <c r="BW192" s="105"/>
      <c r="BX192" s="106"/>
      <c r="BY192" s="107"/>
    </row>
    <row r="193" spans="1:77">
      <c r="A193" s="90"/>
      <c r="B193" s="90"/>
      <c r="O193" s="14" t="s">
        <v>294</v>
      </c>
      <c r="P193" s="105">
        <f t="shared" si="41"/>
        <v>-8.0300014038954854E-5</v>
      </c>
      <c r="Q193" s="105">
        <f t="shared" si="41"/>
        <v>59.406171106560805</v>
      </c>
      <c r="R193" s="105">
        <f t="shared" si="41"/>
        <v>100.95031409426133</v>
      </c>
      <c r="S193" s="105">
        <f t="shared" si="41"/>
        <v>122.58342452139019</v>
      </c>
      <c r="T193" s="105">
        <f t="shared" si="41"/>
        <v>147.1392317151093</v>
      </c>
      <c r="U193" s="105">
        <f t="shared" si="41"/>
        <v>177.2264002012634</v>
      </c>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5"/>
      <c r="AR193" s="106"/>
      <c r="AS193" s="107"/>
      <c r="AU193" s="14" t="s">
        <v>294</v>
      </c>
      <c r="AV193" s="108">
        <v>-2.0000003496626367E-5</v>
      </c>
      <c r="AW193" s="108">
        <v>14.796057560787247</v>
      </c>
      <c r="AX193" s="108">
        <v>25.143291181634204</v>
      </c>
      <c r="AY193" s="108">
        <v>30.531363517158205</v>
      </c>
      <c r="AZ193" s="108">
        <v>36.647380252829215</v>
      </c>
      <c r="BA193" s="108">
        <v>44.14107103393858</v>
      </c>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c r="BV193" s="105"/>
      <c r="BW193" s="105"/>
      <c r="BX193" s="106"/>
      <c r="BY193" s="107"/>
    </row>
    <row r="194" spans="1:77">
      <c r="A194" s="90"/>
      <c r="B194" s="90"/>
      <c r="O194" s="76" t="s">
        <v>295</v>
      </c>
      <c r="P194" s="105">
        <f t="shared" si="41"/>
        <v>14.61537085576164</v>
      </c>
      <c r="Q194" s="105">
        <f t="shared" si="41"/>
        <v>11.186696630695174</v>
      </c>
      <c r="R194" s="105">
        <f t="shared" si="41"/>
        <v>9.8273208825937672</v>
      </c>
      <c r="S194" s="105">
        <f t="shared" si="41"/>
        <v>7.6886934823229227</v>
      </c>
      <c r="T194" s="105">
        <f t="shared" si="41"/>
        <v>6.0841227851247988</v>
      </c>
      <c r="U194" s="105">
        <f t="shared" si="41"/>
        <v>2.7438421829638124</v>
      </c>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5"/>
      <c r="AR194" s="106"/>
      <c r="AS194" s="107"/>
      <c r="AU194" s="76" t="s">
        <v>295</v>
      </c>
      <c r="AV194" s="108">
        <v>3.640191993963048</v>
      </c>
      <c r="AW194" s="108">
        <v>2.786225810882982</v>
      </c>
      <c r="AX194" s="108">
        <v>2.4476515274206143</v>
      </c>
      <c r="AY194" s="108">
        <v>1.9149921500181626</v>
      </c>
      <c r="AZ194" s="108">
        <v>1.5153481407533747</v>
      </c>
      <c r="BA194" s="108">
        <v>0.68339780397604299</v>
      </c>
      <c r="BB194" s="105"/>
      <c r="BC194" s="105"/>
      <c r="BD194" s="105"/>
      <c r="BE194" s="105"/>
      <c r="BF194" s="105"/>
      <c r="BG194" s="105"/>
      <c r="BH194" s="105"/>
      <c r="BI194" s="105"/>
      <c r="BJ194" s="105"/>
      <c r="BK194" s="105"/>
      <c r="BL194" s="105"/>
      <c r="BM194" s="105"/>
      <c r="BN194" s="105"/>
      <c r="BO194" s="105"/>
      <c r="BP194" s="105"/>
      <c r="BQ194" s="105"/>
      <c r="BR194" s="105"/>
      <c r="BS194" s="105"/>
      <c r="BT194" s="105"/>
      <c r="BU194" s="105"/>
      <c r="BV194" s="105"/>
      <c r="BW194" s="105"/>
      <c r="BX194" s="106"/>
      <c r="BY194" s="107"/>
    </row>
    <row r="195" spans="1:77">
      <c r="A195" s="90"/>
      <c r="B195" s="90"/>
      <c r="O195" s="76" t="s">
        <v>96</v>
      </c>
      <c r="P195" s="105">
        <f t="shared" si="41"/>
        <v>236.14577294741204</v>
      </c>
      <c r="Q195" s="105">
        <f t="shared" si="41"/>
        <v>221.49235086004558</v>
      </c>
      <c r="R195" s="105">
        <f t="shared" si="41"/>
        <v>186.71660700763672</v>
      </c>
      <c r="S195" s="105">
        <f t="shared" si="41"/>
        <v>182.36159433718547</v>
      </c>
      <c r="T195" s="105">
        <f t="shared" si="41"/>
        <v>186.77928630542161</v>
      </c>
      <c r="U195" s="105">
        <f t="shared" si="41"/>
        <v>174.38701538635246</v>
      </c>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5"/>
      <c r="AR195" s="106"/>
      <c r="AS195" s="107"/>
      <c r="AU195" s="76" t="s">
        <v>96</v>
      </c>
      <c r="AV195" s="108">
        <v>58.815883673078957</v>
      </c>
      <c r="AW195" s="108">
        <v>55.166214410970262</v>
      </c>
      <c r="AX195" s="108">
        <v>46.504758906011638</v>
      </c>
      <c r="AY195" s="108">
        <v>45.420073309386169</v>
      </c>
      <c r="AZ195" s="108">
        <v>46.52037018814984</v>
      </c>
      <c r="BA195" s="108">
        <v>43.433876808556029</v>
      </c>
      <c r="BB195" s="105"/>
      <c r="BC195" s="105"/>
      <c r="BD195" s="105"/>
      <c r="BE195" s="105"/>
      <c r="BF195" s="105"/>
      <c r="BG195" s="105"/>
      <c r="BH195" s="105"/>
      <c r="BI195" s="105"/>
      <c r="BJ195" s="105"/>
      <c r="BK195" s="105"/>
      <c r="BL195" s="105"/>
      <c r="BM195" s="105"/>
      <c r="BN195" s="105"/>
      <c r="BO195" s="105"/>
      <c r="BP195" s="105"/>
      <c r="BQ195" s="105"/>
      <c r="BR195" s="105"/>
      <c r="BS195" s="105"/>
      <c r="BT195" s="105"/>
      <c r="BU195" s="105"/>
      <c r="BV195" s="105"/>
      <c r="BW195" s="105"/>
      <c r="BX195" s="106"/>
      <c r="BY195" s="107"/>
    </row>
    <row r="196" spans="1:77">
      <c r="A196" s="90"/>
      <c r="B196" s="90"/>
      <c r="O196" s="76" t="s">
        <v>99</v>
      </c>
      <c r="P196" s="105">
        <f t="shared" si="41"/>
        <v>267.47717901019433</v>
      </c>
      <c r="Q196" s="105">
        <f t="shared" si="41"/>
        <v>255.72195431280187</v>
      </c>
      <c r="R196" s="105">
        <f t="shared" si="41"/>
        <v>245.31010887217931</v>
      </c>
      <c r="S196" s="105">
        <f t="shared" si="41"/>
        <v>231.25714695495211</v>
      </c>
      <c r="T196" s="105">
        <f t="shared" si="41"/>
        <v>226.31398623386212</v>
      </c>
      <c r="U196" s="105">
        <f t="shared" si="41"/>
        <v>212.38510296035858</v>
      </c>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6"/>
      <c r="AS196" s="107"/>
      <c r="AU196" s="76" t="s">
        <v>99</v>
      </c>
      <c r="AV196" s="108">
        <v>66.619471733547783</v>
      </c>
      <c r="AW196" s="108">
        <v>63.691644909788756</v>
      </c>
      <c r="AX196" s="108">
        <v>61.098408187342294</v>
      </c>
      <c r="AY196" s="108">
        <v>57.598293139465028</v>
      </c>
      <c r="AZ196" s="108">
        <v>56.367119858994293</v>
      </c>
      <c r="BA196" s="108">
        <v>52.897908582903753</v>
      </c>
      <c r="BB196" s="105"/>
      <c r="BC196" s="105"/>
      <c r="BD196" s="105"/>
      <c r="BE196" s="105"/>
      <c r="BF196" s="105"/>
      <c r="BG196" s="105"/>
      <c r="BH196" s="105"/>
      <c r="BI196" s="105"/>
      <c r="BJ196" s="105"/>
      <c r="BK196" s="105"/>
      <c r="BL196" s="105"/>
      <c r="BM196" s="105"/>
      <c r="BN196" s="105"/>
      <c r="BO196" s="105"/>
      <c r="BP196" s="105"/>
      <c r="BQ196" s="105"/>
      <c r="BR196" s="105"/>
      <c r="BS196" s="105"/>
      <c r="BT196" s="105"/>
      <c r="BU196" s="105"/>
      <c r="BV196" s="105"/>
      <c r="BW196" s="105"/>
      <c r="BX196" s="106"/>
      <c r="BY196" s="107"/>
    </row>
    <row r="197" spans="1:77">
      <c r="A197" s="90"/>
      <c r="B197" s="90"/>
      <c r="O197" s="76" t="s">
        <v>296</v>
      </c>
      <c r="P197" s="105">
        <f t="shared" si="41"/>
        <v>92.303146915910077</v>
      </c>
      <c r="Q197" s="105">
        <f t="shared" si="41"/>
        <v>88.269290769627062</v>
      </c>
      <c r="R197" s="105">
        <f t="shared" si="41"/>
        <v>77.462841552758675</v>
      </c>
      <c r="S197" s="105">
        <f t="shared" si="41"/>
        <v>63.980415221514072</v>
      </c>
      <c r="T197" s="105">
        <f t="shared" si="41"/>
        <v>57.180294319342877</v>
      </c>
      <c r="U197" s="105">
        <f t="shared" si="41"/>
        <v>53.489911453342742</v>
      </c>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5"/>
      <c r="AR197" s="106"/>
      <c r="AS197" s="107"/>
      <c r="AU197" s="76" t="s">
        <v>296</v>
      </c>
      <c r="AV197" s="108">
        <v>22.989575819653819</v>
      </c>
      <c r="AW197" s="108">
        <v>21.984879394676728</v>
      </c>
      <c r="AX197" s="108">
        <v>19.293360287112996</v>
      </c>
      <c r="AY197" s="108">
        <v>15.935346256915086</v>
      </c>
      <c r="AZ197" s="108">
        <v>14.241667327358128</v>
      </c>
      <c r="BA197" s="108">
        <v>13.322518419263448</v>
      </c>
      <c r="BB197" s="105"/>
      <c r="BC197" s="105"/>
      <c r="BD197" s="105"/>
      <c r="BE197" s="105"/>
      <c r="BF197" s="105"/>
      <c r="BG197" s="105"/>
      <c r="BH197" s="105"/>
      <c r="BI197" s="105"/>
      <c r="BJ197" s="105"/>
      <c r="BK197" s="105"/>
      <c r="BL197" s="105"/>
      <c r="BM197" s="105"/>
      <c r="BN197" s="105"/>
      <c r="BO197" s="105"/>
      <c r="BP197" s="105"/>
      <c r="BQ197" s="105"/>
      <c r="BR197" s="105"/>
      <c r="BS197" s="105"/>
      <c r="BT197" s="105"/>
      <c r="BU197" s="105"/>
      <c r="BV197" s="105"/>
      <c r="BW197" s="105"/>
      <c r="BX197" s="106"/>
      <c r="BY197" s="107"/>
    </row>
    <row r="198" spans="1:77">
      <c r="A198" s="90"/>
      <c r="B198" s="90"/>
      <c r="O198" s="76" t="s">
        <v>297</v>
      </c>
      <c r="P198" s="105">
        <f t="shared" si="41"/>
        <v>7.3179970494219448</v>
      </c>
      <c r="Q198" s="105">
        <f t="shared" si="41"/>
        <v>7.3683773771544807</v>
      </c>
      <c r="R198" s="105">
        <f t="shared" si="41"/>
        <v>6.6837722148901078</v>
      </c>
      <c r="S198" s="105">
        <f t="shared" si="41"/>
        <v>7.1847237772947077</v>
      </c>
      <c r="T198" s="105">
        <f t="shared" si="41"/>
        <v>7.6417863488061046</v>
      </c>
      <c r="U198" s="105">
        <f t="shared" si="41"/>
        <v>7.4386665553812774</v>
      </c>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5"/>
      <c r="AR198" s="106"/>
      <c r="AS198" s="107"/>
      <c r="AU198" s="76" t="s">
        <v>297</v>
      </c>
      <c r="AV198" s="108">
        <v>1.8226642713379688</v>
      </c>
      <c r="AW198" s="108">
        <v>1.835212298170481</v>
      </c>
      <c r="AX198" s="108">
        <v>1.6647004271208239</v>
      </c>
      <c r="AY198" s="108">
        <v>1.7894704302103879</v>
      </c>
      <c r="AZ198" s="108">
        <v>1.9033091777848332</v>
      </c>
      <c r="BA198" s="108">
        <v>1.8527189428097826</v>
      </c>
      <c r="BB198" s="105"/>
      <c r="BC198" s="105"/>
      <c r="BD198" s="105"/>
      <c r="BE198" s="105"/>
      <c r="BF198" s="105"/>
      <c r="BG198" s="105"/>
      <c r="BH198" s="105"/>
      <c r="BI198" s="105"/>
      <c r="BJ198" s="105"/>
      <c r="BK198" s="105"/>
      <c r="BL198" s="105"/>
      <c r="BM198" s="105"/>
      <c r="BN198" s="105"/>
      <c r="BO198" s="105"/>
      <c r="BP198" s="105"/>
      <c r="BQ198" s="105"/>
      <c r="BR198" s="105"/>
      <c r="BS198" s="105"/>
      <c r="BT198" s="105"/>
      <c r="BU198" s="105"/>
      <c r="BV198" s="105"/>
      <c r="BW198" s="105"/>
      <c r="BX198" s="106"/>
      <c r="BY198" s="107"/>
    </row>
    <row r="199" spans="1:77">
      <c r="A199" s="90"/>
      <c r="B199" s="90"/>
      <c r="O199" s="76" t="s">
        <v>298</v>
      </c>
      <c r="P199" s="105">
        <f t="shared" si="41"/>
        <v>0</v>
      </c>
      <c r="Q199" s="105">
        <f t="shared" si="41"/>
        <v>0</v>
      </c>
      <c r="R199" s="105">
        <f t="shared" si="41"/>
        <v>0</v>
      </c>
      <c r="S199" s="105">
        <f t="shared" si="41"/>
        <v>0</v>
      </c>
      <c r="T199" s="105">
        <f t="shared" si="41"/>
        <v>0</v>
      </c>
      <c r="U199" s="105">
        <f t="shared" si="41"/>
        <v>0</v>
      </c>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5"/>
      <c r="AR199" s="106"/>
      <c r="AS199" s="107"/>
      <c r="AU199" s="76" t="s">
        <v>298</v>
      </c>
      <c r="AV199" s="108">
        <v>0</v>
      </c>
      <c r="AW199" s="108">
        <v>0</v>
      </c>
      <c r="AX199" s="108">
        <v>0</v>
      </c>
      <c r="AY199" s="108">
        <v>0</v>
      </c>
      <c r="AZ199" s="108">
        <v>0</v>
      </c>
      <c r="BA199" s="108">
        <v>0</v>
      </c>
      <c r="BB199" s="105"/>
      <c r="BC199" s="105"/>
      <c r="BD199" s="105"/>
      <c r="BE199" s="105"/>
      <c r="BF199" s="105"/>
      <c r="BG199" s="105"/>
      <c r="BH199" s="105"/>
      <c r="BI199" s="105"/>
      <c r="BJ199" s="105"/>
      <c r="BK199" s="105"/>
      <c r="BL199" s="105"/>
      <c r="BM199" s="105"/>
      <c r="BN199" s="105"/>
      <c r="BO199" s="105"/>
      <c r="BP199" s="105"/>
      <c r="BQ199" s="105"/>
      <c r="BR199" s="105"/>
      <c r="BS199" s="105"/>
      <c r="BT199" s="105"/>
      <c r="BU199" s="105"/>
      <c r="BV199" s="105"/>
      <c r="BW199" s="105"/>
      <c r="BX199" s="106"/>
      <c r="BY199" s="107"/>
    </row>
    <row r="200" spans="1:77">
      <c r="A200" s="90"/>
      <c r="B200" s="90"/>
      <c r="O200" s="76" t="s">
        <v>299</v>
      </c>
      <c r="P200" s="105">
        <f t="shared" si="41"/>
        <v>12.973752512345131</v>
      </c>
      <c r="Q200" s="105">
        <f t="shared" si="41"/>
        <v>12.717262311998653</v>
      </c>
      <c r="R200" s="105">
        <f t="shared" si="41"/>
        <v>11.238186836726808</v>
      </c>
      <c r="S200" s="105">
        <f t="shared" si="41"/>
        <v>11.77677736658422</v>
      </c>
      <c r="T200" s="105">
        <f t="shared" si="41"/>
        <v>12.218774629217318</v>
      </c>
      <c r="U200" s="105">
        <f t="shared" si="41"/>
        <v>11.60928608979631</v>
      </c>
      <c r="V200" s="105"/>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5"/>
      <c r="AR200" s="106"/>
      <c r="AS200" s="107"/>
      <c r="AU200" s="76" t="s">
        <v>299</v>
      </c>
      <c r="AV200" s="108">
        <v>3.2313206755529591</v>
      </c>
      <c r="AW200" s="108">
        <v>3.1674376866746332</v>
      </c>
      <c r="AX200" s="108">
        <v>2.7990502706667018</v>
      </c>
      <c r="AY200" s="108">
        <v>2.9331948609176139</v>
      </c>
      <c r="AZ200" s="108">
        <v>3.0432813522334534</v>
      </c>
      <c r="BA200" s="108">
        <v>2.8914784781559928</v>
      </c>
      <c r="BB200" s="105"/>
      <c r="BC200" s="105"/>
      <c r="BD200" s="105"/>
      <c r="BE200" s="105"/>
      <c r="BF200" s="105"/>
      <c r="BG200" s="105"/>
      <c r="BH200" s="105"/>
      <c r="BI200" s="105"/>
      <c r="BJ200" s="105"/>
      <c r="BK200" s="105"/>
      <c r="BL200" s="105"/>
      <c r="BM200" s="105"/>
      <c r="BN200" s="105"/>
      <c r="BO200" s="105"/>
      <c r="BP200" s="105"/>
      <c r="BQ200" s="105"/>
      <c r="BR200" s="105"/>
      <c r="BS200" s="105"/>
      <c r="BT200" s="105"/>
      <c r="BU200" s="105"/>
      <c r="BV200" s="105"/>
      <c r="BW200" s="105"/>
      <c r="BX200" s="106"/>
      <c r="BY200" s="107"/>
    </row>
    <row r="201" spans="1:77">
      <c r="A201" s="90"/>
      <c r="B201" s="90"/>
      <c r="O201" s="76" t="s">
        <v>66</v>
      </c>
      <c r="P201" s="105">
        <f t="shared" si="41"/>
        <v>30.742596473563367</v>
      </c>
      <c r="Q201" s="105">
        <f t="shared" si="41"/>
        <v>30.134817442695304</v>
      </c>
      <c r="R201" s="105">
        <f t="shared" si="41"/>
        <v>26.63000104921478</v>
      </c>
      <c r="S201" s="105">
        <f t="shared" si="41"/>
        <v>27.906244858254126</v>
      </c>
      <c r="T201" s="105">
        <f t="shared" si="41"/>
        <v>28.953601316967141</v>
      </c>
      <c r="U201" s="105">
        <f t="shared" si="41"/>
        <v>27.509357625340368</v>
      </c>
      <c r="V201" s="105"/>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6"/>
      <c r="AS201" s="107"/>
      <c r="AU201" s="76" t="s">
        <v>66</v>
      </c>
      <c r="AV201" s="108">
        <v>7.656935609853889</v>
      </c>
      <c r="AW201" s="108">
        <v>7.505558516237933</v>
      </c>
      <c r="AX201" s="108">
        <v>6.6326279076500079</v>
      </c>
      <c r="AY201" s="108">
        <v>6.9504968513708913</v>
      </c>
      <c r="AZ201" s="108">
        <v>7.2113577377253151</v>
      </c>
      <c r="BA201" s="108">
        <v>6.8516457348294812</v>
      </c>
      <c r="BB201" s="105"/>
      <c r="BC201" s="105"/>
      <c r="BD201" s="105"/>
      <c r="BE201" s="105"/>
      <c r="BF201" s="105"/>
      <c r="BG201" s="105"/>
      <c r="BH201" s="105"/>
      <c r="BI201" s="105"/>
      <c r="BJ201" s="105"/>
      <c r="BK201" s="105"/>
      <c r="BL201" s="105"/>
      <c r="BM201" s="105"/>
      <c r="BN201" s="105"/>
      <c r="BO201" s="105"/>
      <c r="BP201" s="105"/>
      <c r="BQ201" s="105"/>
      <c r="BR201" s="105"/>
      <c r="BS201" s="105"/>
      <c r="BT201" s="105"/>
      <c r="BU201" s="105"/>
      <c r="BV201" s="105"/>
      <c r="BW201" s="105"/>
      <c r="BX201" s="106"/>
      <c r="BY201" s="107"/>
    </row>
    <row r="202" spans="1:77">
      <c r="A202" s="90"/>
      <c r="B202" s="90"/>
      <c r="O202" s="76" t="s">
        <v>74</v>
      </c>
      <c r="P202" s="105">
        <f t="shared" ref="P202:U202" si="42">SUM(P192:P201)</f>
        <v>756.1998781299859</v>
      </c>
      <c r="Q202" s="105">
        <f t="shared" si="42"/>
        <v>776.19780738999998</v>
      </c>
      <c r="R202" s="105">
        <f t="shared" si="42"/>
        <v>751.02007382999989</v>
      </c>
      <c r="S202" s="105">
        <f t="shared" si="42"/>
        <v>741.93685934000007</v>
      </c>
      <c r="T202" s="105">
        <f t="shared" si="42"/>
        <v>748.79042500000025</v>
      </c>
      <c r="U202" s="105">
        <f t="shared" si="42"/>
        <v>731.21972644000004</v>
      </c>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6"/>
      <c r="AS202" s="107"/>
      <c r="AU202" s="76" t="s">
        <v>74</v>
      </c>
      <c r="AV202" s="108">
        <f t="shared" ref="AV202:BA202" si="43">SUM(AV192:AV201)</f>
        <v>188.34368072975988</v>
      </c>
      <c r="AW202" s="108">
        <f t="shared" si="43"/>
        <v>193.32448502864261</v>
      </c>
      <c r="AX202" s="108">
        <f t="shared" si="43"/>
        <v>187.05356757907848</v>
      </c>
      <c r="AY202" s="108">
        <f t="shared" si="43"/>
        <v>184.79124765628896</v>
      </c>
      <c r="AZ202" s="108">
        <f t="shared" si="43"/>
        <v>186.49823785803241</v>
      </c>
      <c r="BA202" s="108">
        <f t="shared" si="43"/>
        <v>182.12197420672479</v>
      </c>
      <c r="BB202" s="105"/>
      <c r="BC202" s="105"/>
      <c r="BD202" s="105"/>
      <c r="BE202" s="105"/>
      <c r="BF202" s="105"/>
      <c r="BG202" s="105"/>
      <c r="BH202" s="105"/>
      <c r="BI202" s="105"/>
      <c r="BJ202" s="105"/>
      <c r="BK202" s="105"/>
      <c r="BL202" s="105"/>
      <c r="BM202" s="105"/>
      <c r="BN202" s="105"/>
      <c r="BO202" s="105"/>
      <c r="BP202" s="105"/>
      <c r="BQ202" s="105"/>
      <c r="BR202" s="105"/>
      <c r="BS202" s="105"/>
      <c r="BT202" s="105"/>
      <c r="BU202" s="105"/>
      <c r="BV202" s="105"/>
      <c r="BW202" s="105"/>
      <c r="BX202" s="106"/>
      <c r="BY202" s="107"/>
    </row>
    <row r="203" spans="1:77">
      <c r="A203" s="90"/>
      <c r="B203" s="90"/>
      <c r="AV203" s="31" t="b">
        <f>AV202='Annual supply by terminal'!AV193</f>
        <v>1</v>
      </c>
      <c r="AW203" s="31" t="b">
        <f>AW202='Annual supply by terminal'!AW193</f>
        <v>1</v>
      </c>
      <c r="AX203" s="31" t="b">
        <f>AX202='Annual supply by terminal'!AX193</f>
        <v>1</v>
      </c>
      <c r="AY203" s="31" t="b">
        <f>AY202='Annual supply by terminal'!AY193</f>
        <v>1</v>
      </c>
      <c r="AZ203" s="31" t="b">
        <f>AZ202='Annual supply by terminal'!AZ193</f>
        <v>1</v>
      </c>
      <c r="BA203" s="31" t="b">
        <f>BA202='Annual supply by terminal'!BA193</f>
        <v>1</v>
      </c>
    </row>
    <row r="204" spans="1:77">
      <c r="A204" s="90"/>
      <c r="B204" s="90"/>
      <c r="AV204" s="31" t="b">
        <f>(AV192+AV193)='Annual supply by terminal'!AV184</f>
        <v>1</v>
      </c>
      <c r="AW204" s="31" t="b">
        <f>(AW192+AW193)='Annual supply by terminal'!AW184</f>
        <v>1</v>
      </c>
      <c r="AX204" s="31" t="b">
        <f>(AX192+AX193)='Annual supply by terminal'!AX184</f>
        <v>1</v>
      </c>
      <c r="AY204" s="31" t="b">
        <f>(AY192+AY193)='Annual supply by terminal'!AY184</f>
        <v>1</v>
      </c>
      <c r="AZ204" s="31" t="b">
        <f>(AZ192+AZ193)='Annual supply by terminal'!AZ184</f>
        <v>1</v>
      </c>
      <c r="BA204" s="31" t="b">
        <f>(BA192+BA193)='Annual supply by terminal'!BA184</f>
        <v>1</v>
      </c>
    </row>
    <row r="205" spans="1:77" ht="15.75">
      <c r="A205" s="90"/>
      <c r="B205" s="90"/>
      <c r="O205" s="68"/>
    </row>
    <row r="206" spans="1:77">
      <c r="A206" s="90"/>
      <c r="B206" s="90"/>
    </row>
    <row r="207" spans="1:77">
      <c r="A207" s="90"/>
      <c r="B207" s="90"/>
    </row>
    <row r="208" spans="1:77">
      <c r="A208" s="90"/>
      <c r="B208" s="90"/>
    </row>
    <row r="209" spans="1:77">
      <c r="A209" s="90"/>
      <c r="B209" s="90"/>
    </row>
    <row r="210" spans="1:77">
      <c r="A210" s="90"/>
      <c r="B210" s="90"/>
    </row>
    <row r="211" spans="1:77">
      <c r="A211" s="90"/>
      <c r="B211" s="90"/>
    </row>
    <row r="212" spans="1:77">
      <c r="A212" s="90"/>
      <c r="B212" s="90"/>
    </row>
    <row r="213" spans="1:77" s="90" customFormat="1"/>
    <row r="214" spans="1:77">
      <c r="A214" s="90"/>
      <c r="B214" s="90"/>
      <c r="C214" s="66" t="s">
        <v>316</v>
      </c>
    </row>
    <row r="215" spans="1:77">
      <c r="A215" s="90"/>
      <c r="B215" s="90"/>
      <c r="O215" s="76" t="str">
        <f>O4</f>
        <v>TWH / YEAR</v>
      </c>
      <c r="P215" s="76" t="str">
        <f>AV215</f>
        <v>2023/24</v>
      </c>
      <c r="Q215" s="76" t="str">
        <f t="shared" ref="Q215:AQ215" si="44">AW215</f>
        <v>2024/25</v>
      </c>
      <c r="R215" s="76" t="str">
        <f t="shared" si="44"/>
        <v>2025/26</v>
      </c>
      <c r="S215" s="76" t="str">
        <f t="shared" si="44"/>
        <v>2026/27</v>
      </c>
      <c r="T215" s="76" t="str">
        <f t="shared" si="44"/>
        <v>2027/28</v>
      </c>
      <c r="U215" s="76" t="str">
        <f t="shared" si="44"/>
        <v>2028/29</v>
      </c>
      <c r="V215" s="76">
        <f t="shared" si="44"/>
        <v>0</v>
      </c>
      <c r="W215" s="76">
        <f t="shared" si="44"/>
        <v>0</v>
      </c>
      <c r="X215" s="76">
        <f t="shared" si="44"/>
        <v>0</v>
      </c>
      <c r="Y215" s="76">
        <f t="shared" si="44"/>
        <v>0</v>
      </c>
      <c r="Z215" s="76">
        <f t="shared" si="44"/>
        <v>0</v>
      </c>
      <c r="AA215" s="76">
        <f t="shared" si="44"/>
        <v>0</v>
      </c>
      <c r="AB215" s="76">
        <f t="shared" si="44"/>
        <v>0</v>
      </c>
      <c r="AC215" s="76">
        <f t="shared" si="44"/>
        <v>0</v>
      </c>
      <c r="AD215" s="76">
        <f t="shared" si="44"/>
        <v>0</v>
      </c>
      <c r="AE215" s="76">
        <f t="shared" si="44"/>
        <v>0</v>
      </c>
      <c r="AF215" s="76">
        <f t="shared" si="44"/>
        <v>0</v>
      </c>
      <c r="AG215" s="76">
        <f t="shared" si="44"/>
        <v>0</v>
      </c>
      <c r="AH215" s="76">
        <f t="shared" si="44"/>
        <v>0</v>
      </c>
      <c r="AI215" s="76">
        <f t="shared" si="44"/>
        <v>0</v>
      </c>
      <c r="AJ215" s="76">
        <f t="shared" si="44"/>
        <v>0</v>
      </c>
      <c r="AK215" s="76">
        <f t="shared" si="44"/>
        <v>0</v>
      </c>
      <c r="AL215" s="76">
        <f t="shared" si="44"/>
        <v>0</v>
      </c>
      <c r="AM215" s="76">
        <f t="shared" si="44"/>
        <v>0</v>
      </c>
      <c r="AN215" s="76">
        <f t="shared" si="44"/>
        <v>0</v>
      </c>
      <c r="AO215" s="76">
        <f t="shared" si="44"/>
        <v>0</v>
      </c>
      <c r="AP215" s="76">
        <f t="shared" si="44"/>
        <v>0</v>
      </c>
      <c r="AQ215" s="76">
        <f t="shared" si="44"/>
        <v>0</v>
      </c>
      <c r="AR215" s="103"/>
      <c r="AT215" s="31" t="s">
        <v>317</v>
      </c>
      <c r="AU215" s="76" t="str">
        <f>AU4</f>
        <v>MCM / DAY</v>
      </c>
      <c r="AV215" s="104" t="str">
        <f>'Annual supply by terminal'!AV206</f>
        <v>2023/24</v>
      </c>
      <c r="AW215" s="104" t="str">
        <f>'Annual supply by terminal'!AW206</f>
        <v>2024/25</v>
      </c>
      <c r="AX215" s="104" t="str">
        <f>'Annual supply by terminal'!AX206</f>
        <v>2025/26</v>
      </c>
      <c r="AY215" s="104" t="str">
        <f>'Annual supply by terminal'!AY206</f>
        <v>2026/27</v>
      </c>
      <c r="AZ215" s="104" t="str">
        <f>'Annual supply by terminal'!AZ206</f>
        <v>2027/28</v>
      </c>
      <c r="BA215" s="104" t="s">
        <v>171</v>
      </c>
      <c r="BB215" s="76"/>
      <c r="BC215" s="76"/>
      <c r="BD215" s="76"/>
      <c r="BE215" s="76"/>
      <c r="BF215" s="76"/>
      <c r="BG215" s="76"/>
      <c r="BH215" s="76"/>
      <c r="BI215" s="76"/>
      <c r="BJ215" s="76"/>
      <c r="BK215" s="76"/>
      <c r="BL215" s="76"/>
      <c r="BM215" s="76"/>
      <c r="BN215" s="76"/>
      <c r="BO215" s="76"/>
      <c r="BP215" s="76"/>
      <c r="BQ215" s="76"/>
      <c r="BR215" s="76"/>
      <c r="BS215" s="76"/>
      <c r="BT215" s="76"/>
      <c r="BU215" s="76"/>
      <c r="BV215" s="76"/>
      <c r="BW215" s="76"/>
      <c r="BX215" s="103"/>
    </row>
    <row r="216" spans="1:77">
      <c r="A216" s="90"/>
      <c r="B216" s="90"/>
      <c r="O216" s="76" t="s">
        <v>293</v>
      </c>
      <c r="P216" s="105">
        <f t="shared" ref="P216:U225" si="45">AV216*11/1000*365</f>
        <v>94.624142665391474</v>
      </c>
      <c r="Q216" s="105">
        <f t="shared" si="45"/>
        <v>89.900886578421108</v>
      </c>
      <c r="R216" s="105">
        <f t="shared" si="45"/>
        <v>86.200921319738498</v>
      </c>
      <c r="S216" s="105">
        <f t="shared" si="45"/>
        <v>87.197838820502227</v>
      </c>
      <c r="T216" s="105">
        <f t="shared" si="45"/>
        <v>76.479341346148885</v>
      </c>
      <c r="U216" s="105">
        <f t="shared" si="45"/>
        <v>64.430143985201084</v>
      </c>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6"/>
      <c r="AS216" s="107"/>
      <c r="AU216" s="76" t="s">
        <v>81</v>
      </c>
      <c r="AV216" s="108">
        <v>23.567656952774961</v>
      </c>
      <c r="AW216" s="108">
        <v>22.391254440453576</v>
      </c>
      <c r="AX216" s="108">
        <v>21.469718884119178</v>
      </c>
      <c r="AY216" s="108">
        <v>21.71801714084738</v>
      </c>
      <c r="AZ216" s="108">
        <v>19.048403822203959</v>
      </c>
      <c r="BA216" s="108">
        <v>16.047358402291678</v>
      </c>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6"/>
      <c r="BY216" s="107"/>
    </row>
    <row r="217" spans="1:77">
      <c r="A217" s="90"/>
      <c r="B217" s="90"/>
      <c r="O217" s="14" t="s">
        <v>294</v>
      </c>
      <c r="P217" s="105">
        <f t="shared" si="45"/>
        <v>0</v>
      </c>
      <c r="Q217" s="105">
        <f t="shared" si="45"/>
        <v>0</v>
      </c>
      <c r="R217" s="105">
        <f t="shared" si="45"/>
        <v>0</v>
      </c>
      <c r="S217" s="105">
        <f t="shared" si="45"/>
        <v>0</v>
      </c>
      <c r="T217" s="105">
        <f t="shared" si="45"/>
        <v>0</v>
      </c>
      <c r="U217" s="105">
        <f t="shared" si="45"/>
        <v>0</v>
      </c>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6"/>
      <c r="AS217" s="107"/>
      <c r="AU217" s="14" t="s">
        <v>294</v>
      </c>
      <c r="AV217" s="108">
        <v>0</v>
      </c>
      <c r="AW217" s="108">
        <v>0</v>
      </c>
      <c r="AX217" s="108">
        <v>0</v>
      </c>
      <c r="AY217" s="108">
        <v>0</v>
      </c>
      <c r="AZ217" s="108">
        <v>0</v>
      </c>
      <c r="BA217" s="108">
        <v>0</v>
      </c>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6"/>
      <c r="BY217" s="107"/>
    </row>
    <row r="218" spans="1:77">
      <c r="A218" s="90"/>
      <c r="B218" s="90"/>
      <c r="O218" s="76" t="s">
        <v>295</v>
      </c>
      <c r="P218" s="105">
        <f t="shared" si="45"/>
        <v>14.61537085576164</v>
      </c>
      <c r="Q218" s="105">
        <f t="shared" si="45"/>
        <v>11.186696630695174</v>
      </c>
      <c r="R218" s="105">
        <f t="shared" si="45"/>
        <v>9.8273208825937672</v>
      </c>
      <c r="S218" s="105">
        <f t="shared" si="45"/>
        <v>7.6886934823229227</v>
      </c>
      <c r="T218" s="105">
        <f t="shared" si="45"/>
        <v>6.0841227851247988</v>
      </c>
      <c r="U218" s="105">
        <f t="shared" si="45"/>
        <v>2.7438421829638124</v>
      </c>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6"/>
      <c r="AS218" s="107"/>
      <c r="AU218" s="76" t="s">
        <v>295</v>
      </c>
      <c r="AV218" s="108">
        <v>3.640191993963048</v>
      </c>
      <c r="AW218" s="108">
        <v>2.786225810882982</v>
      </c>
      <c r="AX218" s="108">
        <v>2.4476515274206143</v>
      </c>
      <c r="AY218" s="108">
        <v>1.9149921500181626</v>
      </c>
      <c r="AZ218" s="108">
        <v>1.5153481407533747</v>
      </c>
      <c r="BA218" s="108">
        <v>0.68339780397604299</v>
      </c>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6"/>
      <c r="BY218" s="107"/>
    </row>
    <row r="219" spans="1:77">
      <c r="A219" s="90"/>
      <c r="B219" s="90"/>
      <c r="O219" s="76" t="s">
        <v>96</v>
      </c>
      <c r="P219" s="105">
        <f t="shared" si="45"/>
        <v>236.14577294741204</v>
      </c>
      <c r="Q219" s="105">
        <f t="shared" si="45"/>
        <v>221.49235086004558</v>
      </c>
      <c r="R219" s="105">
        <f t="shared" si="45"/>
        <v>186.71660700763672</v>
      </c>
      <c r="S219" s="105">
        <f t="shared" si="45"/>
        <v>182.36159433718547</v>
      </c>
      <c r="T219" s="105">
        <f t="shared" si="45"/>
        <v>186.77928630542161</v>
      </c>
      <c r="U219" s="105">
        <f>BA219*11/1000*365</f>
        <v>174.38701538635246</v>
      </c>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6"/>
      <c r="AS219" s="107"/>
      <c r="AU219" s="76" t="s">
        <v>96</v>
      </c>
      <c r="AV219" s="108">
        <v>58.815883673078957</v>
      </c>
      <c r="AW219" s="108">
        <v>55.166214410970262</v>
      </c>
      <c r="AX219" s="108">
        <v>46.504758906011638</v>
      </c>
      <c r="AY219" s="108">
        <v>45.420073309386169</v>
      </c>
      <c r="AZ219" s="108">
        <v>46.52037018814984</v>
      </c>
      <c r="BA219" s="108">
        <v>43.433876808556029</v>
      </c>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6"/>
      <c r="BY219" s="107"/>
    </row>
    <row r="220" spans="1:77">
      <c r="A220" s="90"/>
      <c r="B220" s="90"/>
      <c r="O220" s="76" t="s">
        <v>99</v>
      </c>
      <c r="P220" s="105">
        <f t="shared" si="45"/>
        <v>267.47717901019433</v>
      </c>
      <c r="Q220" s="105">
        <f t="shared" si="45"/>
        <v>255.72195431280187</v>
      </c>
      <c r="R220" s="105">
        <f t="shared" si="45"/>
        <v>245.31010887217931</v>
      </c>
      <c r="S220" s="105">
        <f t="shared" si="45"/>
        <v>231.25714695495211</v>
      </c>
      <c r="T220" s="105">
        <f t="shared" si="45"/>
        <v>226.31398623386212</v>
      </c>
      <c r="U220" s="105">
        <f t="shared" si="45"/>
        <v>212.38510296035858</v>
      </c>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6"/>
      <c r="AS220" s="107"/>
      <c r="AU220" s="76" t="s">
        <v>99</v>
      </c>
      <c r="AV220" s="108">
        <v>66.619471733547783</v>
      </c>
      <c r="AW220" s="108">
        <v>63.691644909788756</v>
      </c>
      <c r="AX220" s="108">
        <v>61.098408187342294</v>
      </c>
      <c r="AY220" s="108">
        <v>57.598293139465028</v>
      </c>
      <c r="AZ220" s="108">
        <v>56.367119858994293</v>
      </c>
      <c r="BA220" s="108">
        <v>52.897908582903753</v>
      </c>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6"/>
      <c r="BY220" s="107"/>
    </row>
    <row r="221" spans="1:77">
      <c r="A221" s="90"/>
      <c r="B221" s="90"/>
      <c r="O221" s="76" t="s">
        <v>296</v>
      </c>
      <c r="P221" s="105">
        <f t="shared" si="45"/>
        <v>92.303146915910077</v>
      </c>
      <c r="Q221" s="105">
        <f t="shared" si="45"/>
        <v>88.269290769627062</v>
      </c>
      <c r="R221" s="105">
        <f t="shared" si="45"/>
        <v>77.462841552758675</v>
      </c>
      <c r="S221" s="105">
        <f t="shared" si="45"/>
        <v>63.980415221514072</v>
      </c>
      <c r="T221" s="105">
        <f t="shared" si="45"/>
        <v>57.180294319342877</v>
      </c>
      <c r="U221" s="105">
        <f t="shared" si="45"/>
        <v>53.489911453342742</v>
      </c>
      <c r="V221" s="105"/>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6"/>
      <c r="AS221" s="107"/>
      <c r="AU221" s="76" t="s">
        <v>296</v>
      </c>
      <c r="AV221" s="108">
        <v>22.989575819653819</v>
      </c>
      <c r="AW221" s="108">
        <v>21.984879394676728</v>
      </c>
      <c r="AX221" s="108">
        <v>19.293360287112996</v>
      </c>
      <c r="AY221" s="108">
        <v>15.935346256915086</v>
      </c>
      <c r="AZ221" s="108">
        <v>14.241667327358128</v>
      </c>
      <c r="BA221" s="108">
        <v>13.322518419263448</v>
      </c>
      <c r="BB221" s="105"/>
      <c r="BC221" s="105"/>
      <c r="BD221" s="105"/>
      <c r="BE221" s="105"/>
      <c r="BF221" s="105"/>
      <c r="BG221" s="105"/>
      <c r="BH221" s="105"/>
      <c r="BI221" s="105"/>
      <c r="BJ221" s="105"/>
      <c r="BK221" s="105"/>
      <c r="BL221" s="105"/>
      <c r="BM221" s="105"/>
      <c r="BN221" s="105"/>
      <c r="BO221" s="105"/>
      <c r="BP221" s="105"/>
      <c r="BQ221" s="105"/>
      <c r="BR221" s="105"/>
      <c r="BS221" s="105"/>
      <c r="BT221" s="105"/>
      <c r="BU221" s="105"/>
      <c r="BV221" s="105"/>
      <c r="BW221" s="105"/>
      <c r="BX221" s="106"/>
      <c r="BY221" s="107"/>
    </row>
    <row r="222" spans="1:77">
      <c r="A222" s="90"/>
      <c r="B222" s="90"/>
      <c r="O222" s="76" t="s">
        <v>297</v>
      </c>
      <c r="P222" s="105">
        <f t="shared" si="45"/>
        <v>7.3179970494219448</v>
      </c>
      <c r="Q222" s="105">
        <f t="shared" si="45"/>
        <v>7.3683773771544807</v>
      </c>
      <c r="R222" s="105">
        <f t="shared" si="45"/>
        <v>6.6837722148901078</v>
      </c>
      <c r="S222" s="105">
        <f t="shared" si="45"/>
        <v>7.1847237772947077</v>
      </c>
      <c r="T222" s="105">
        <f t="shared" si="45"/>
        <v>7.6417863488061046</v>
      </c>
      <c r="U222" s="105">
        <f t="shared" si="45"/>
        <v>7.4386665553812774</v>
      </c>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6"/>
      <c r="AS222" s="107"/>
      <c r="AU222" s="76" t="s">
        <v>297</v>
      </c>
      <c r="AV222" s="108">
        <v>1.8226642713379688</v>
      </c>
      <c r="AW222" s="108">
        <v>1.835212298170481</v>
      </c>
      <c r="AX222" s="108">
        <v>1.6647004271208239</v>
      </c>
      <c r="AY222" s="108">
        <v>1.7894704302103879</v>
      </c>
      <c r="AZ222" s="108">
        <v>1.9033091777848332</v>
      </c>
      <c r="BA222" s="108">
        <v>1.8527189428097826</v>
      </c>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6"/>
      <c r="BY222" s="107"/>
    </row>
    <row r="223" spans="1:77">
      <c r="A223" s="90"/>
      <c r="B223" s="90"/>
      <c r="O223" s="76" t="s">
        <v>298</v>
      </c>
      <c r="P223" s="105">
        <f t="shared" si="45"/>
        <v>0</v>
      </c>
      <c r="Q223" s="105">
        <f t="shared" si="45"/>
        <v>0</v>
      </c>
      <c r="R223" s="105">
        <f t="shared" si="45"/>
        <v>0</v>
      </c>
      <c r="S223" s="105">
        <f t="shared" si="45"/>
        <v>0</v>
      </c>
      <c r="T223" s="105">
        <f t="shared" si="45"/>
        <v>0</v>
      </c>
      <c r="U223" s="105">
        <f t="shared" si="45"/>
        <v>0</v>
      </c>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6"/>
      <c r="AS223" s="107"/>
      <c r="AU223" s="76" t="s">
        <v>298</v>
      </c>
      <c r="AV223" s="108">
        <v>0</v>
      </c>
      <c r="AW223" s="108">
        <v>0</v>
      </c>
      <c r="AX223" s="108">
        <v>0</v>
      </c>
      <c r="AY223" s="108">
        <v>0</v>
      </c>
      <c r="AZ223" s="108">
        <v>0</v>
      </c>
      <c r="BA223" s="108">
        <v>0</v>
      </c>
      <c r="BB223" s="105"/>
      <c r="BC223" s="105"/>
      <c r="BD223" s="105"/>
      <c r="BE223" s="105"/>
      <c r="BF223" s="105"/>
      <c r="BG223" s="105"/>
      <c r="BH223" s="105"/>
      <c r="BI223" s="105"/>
      <c r="BJ223" s="105"/>
      <c r="BK223" s="105"/>
      <c r="BL223" s="105"/>
      <c r="BM223" s="105"/>
      <c r="BN223" s="105"/>
      <c r="BO223" s="105"/>
      <c r="BP223" s="105"/>
      <c r="BQ223" s="105"/>
      <c r="BR223" s="105"/>
      <c r="BS223" s="105"/>
      <c r="BT223" s="105"/>
      <c r="BU223" s="105"/>
      <c r="BV223" s="105"/>
      <c r="BW223" s="105"/>
      <c r="BX223" s="106"/>
      <c r="BY223" s="107"/>
    </row>
    <row r="224" spans="1:77">
      <c r="A224" s="90"/>
      <c r="B224" s="90"/>
      <c r="O224" s="76" t="s">
        <v>299</v>
      </c>
      <c r="P224" s="105">
        <f t="shared" si="45"/>
        <v>12.973752512345131</v>
      </c>
      <c r="Q224" s="105">
        <f t="shared" si="45"/>
        <v>30.347301862899425</v>
      </c>
      <c r="R224" s="105">
        <f t="shared" si="45"/>
        <v>41.197330760768189</v>
      </c>
      <c r="S224" s="105">
        <f t="shared" si="45"/>
        <v>48.156005018209335</v>
      </c>
      <c r="T224" s="105">
        <f t="shared" si="45"/>
        <v>55.885458179203631</v>
      </c>
      <c r="U224" s="105">
        <f t="shared" si="45"/>
        <v>64.204974160778107</v>
      </c>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6"/>
      <c r="AS224" s="107"/>
      <c r="AU224" s="76" t="s">
        <v>299</v>
      </c>
      <c r="AV224" s="108">
        <v>3.2313206755529591</v>
      </c>
      <c r="AW224" s="108">
        <v>7.5584811613697207</v>
      </c>
      <c r="AX224" s="108">
        <v>10.260854485870034</v>
      </c>
      <c r="AY224" s="108">
        <v>11.994023665805562</v>
      </c>
      <c r="AZ224" s="108">
        <v>13.919167666053209</v>
      </c>
      <c r="BA224" s="108">
        <v>15.991276254241122</v>
      </c>
      <c r="BB224" s="105"/>
      <c r="BC224" s="105"/>
      <c r="BD224" s="105"/>
      <c r="BE224" s="105"/>
      <c r="BF224" s="105"/>
      <c r="BG224" s="105"/>
      <c r="BH224" s="105"/>
      <c r="BI224" s="105"/>
      <c r="BJ224" s="105"/>
      <c r="BK224" s="105"/>
      <c r="BL224" s="105"/>
      <c r="BM224" s="105"/>
      <c r="BN224" s="105"/>
      <c r="BO224" s="105"/>
      <c r="BP224" s="105"/>
      <c r="BQ224" s="105"/>
      <c r="BR224" s="105"/>
      <c r="BS224" s="105"/>
      <c r="BT224" s="105"/>
      <c r="BU224" s="105"/>
      <c r="BV224" s="105"/>
      <c r="BW224" s="105"/>
      <c r="BX224" s="106"/>
      <c r="BY224" s="107"/>
    </row>
    <row r="225" spans="1:77">
      <c r="A225" s="90"/>
      <c r="B225" s="90"/>
      <c r="O225" s="76" t="s">
        <v>66</v>
      </c>
      <c r="P225" s="105">
        <f t="shared" si="45"/>
        <v>30.742596473563367</v>
      </c>
      <c r="Q225" s="105">
        <f t="shared" si="45"/>
        <v>71.910948998355309</v>
      </c>
      <c r="R225" s="105">
        <f t="shared" si="45"/>
        <v>97.621171219434714</v>
      </c>
      <c r="S225" s="105">
        <f t="shared" si="45"/>
        <v>114.11044172801921</v>
      </c>
      <c r="T225" s="105">
        <f t="shared" si="45"/>
        <v>132.4261494820901</v>
      </c>
      <c r="U225" s="105">
        <f t="shared" si="45"/>
        <v>152.14006975562197</v>
      </c>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6"/>
      <c r="AS225" s="107"/>
      <c r="AU225" s="76" t="s">
        <v>66</v>
      </c>
      <c r="AV225" s="108">
        <v>7.656935609853889</v>
      </c>
      <c r="AW225" s="108">
        <v>17.910572602330092</v>
      </c>
      <c r="AX225" s="108">
        <v>24.314114874080879</v>
      </c>
      <c r="AY225" s="108">
        <v>28.421031563641147</v>
      </c>
      <c r="AZ225" s="108">
        <v>32.982851676734768</v>
      </c>
      <c r="BA225" s="108">
        <v>37.89291899268293</v>
      </c>
      <c r="BB225" s="105"/>
      <c r="BC225" s="105"/>
      <c r="BD225" s="105"/>
      <c r="BE225" s="105"/>
      <c r="BF225" s="105"/>
      <c r="BG225" s="105"/>
      <c r="BH225" s="105"/>
      <c r="BI225" s="105"/>
      <c r="BJ225" s="105"/>
      <c r="BK225" s="105"/>
      <c r="BL225" s="105"/>
      <c r="BM225" s="105"/>
      <c r="BN225" s="105"/>
      <c r="BO225" s="105"/>
      <c r="BP225" s="105"/>
      <c r="BQ225" s="105"/>
      <c r="BR225" s="105"/>
      <c r="BS225" s="105"/>
      <c r="BT225" s="105"/>
      <c r="BU225" s="105"/>
      <c r="BV225" s="105"/>
      <c r="BW225" s="105"/>
      <c r="BX225" s="106"/>
      <c r="BY225" s="107"/>
    </row>
    <row r="226" spans="1:77">
      <c r="A226" s="90"/>
      <c r="B226" s="90"/>
      <c r="O226" s="76" t="s">
        <v>74</v>
      </c>
      <c r="P226" s="105">
        <f t="shared" ref="P226:U226" si="46">SUM(P216:P225)</f>
        <v>756.19995843000004</v>
      </c>
      <c r="Q226" s="105">
        <f t="shared" si="46"/>
        <v>776.19780738999998</v>
      </c>
      <c r="R226" s="105">
        <f t="shared" si="46"/>
        <v>751.02007383000011</v>
      </c>
      <c r="S226" s="105">
        <f t="shared" si="46"/>
        <v>741.93685933999996</v>
      </c>
      <c r="T226" s="105">
        <f t="shared" si="46"/>
        <v>748.79042500000014</v>
      </c>
      <c r="U226" s="105">
        <f t="shared" si="46"/>
        <v>731.21972644000004</v>
      </c>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6"/>
      <c r="AS226" s="107"/>
      <c r="AU226" s="76" t="s">
        <v>74</v>
      </c>
      <c r="AV226" s="108">
        <f t="shared" ref="AV226:BA226" si="47">SUM(AV216:AV225)</f>
        <v>188.34370072976338</v>
      </c>
      <c r="AW226" s="108">
        <f t="shared" si="47"/>
        <v>193.32448502864261</v>
      </c>
      <c r="AX226" s="108">
        <f t="shared" si="47"/>
        <v>187.05356757907845</v>
      </c>
      <c r="AY226" s="108">
        <f t="shared" si="47"/>
        <v>184.79124765628896</v>
      </c>
      <c r="AZ226" s="108">
        <f t="shared" si="47"/>
        <v>186.49823785803238</v>
      </c>
      <c r="BA226" s="108">
        <f t="shared" si="47"/>
        <v>182.12197420672476</v>
      </c>
      <c r="BB226" s="105"/>
      <c r="BC226" s="105"/>
      <c r="BD226" s="105"/>
      <c r="BE226" s="105"/>
      <c r="BF226" s="105"/>
      <c r="BG226" s="105"/>
      <c r="BH226" s="105"/>
      <c r="BI226" s="105"/>
      <c r="BJ226" s="105"/>
      <c r="BK226" s="105"/>
      <c r="BL226" s="105"/>
      <c r="BM226" s="105"/>
      <c r="BN226" s="105"/>
      <c r="BO226" s="105"/>
      <c r="BP226" s="105"/>
      <c r="BQ226" s="105"/>
      <c r="BR226" s="105"/>
      <c r="BS226" s="105"/>
      <c r="BT226" s="105"/>
      <c r="BU226" s="105"/>
      <c r="BV226" s="105"/>
      <c r="BW226" s="105"/>
      <c r="BX226" s="106"/>
      <c r="BY226" s="107"/>
    </row>
    <row r="227" spans="1:77">
      <c r="A227" s="90"/>
      <c r="B227" s="90"/>
      <c r="AV227" s="31" t="b">
        <f>AV226='Annual supply by terminal'!AV216</f>
        <v>1</v>
      </c>
      <c r="AW227" s="31" t="b">
        <f>AW226='Annual supply by terminal'!AW216</f>
        <v>1</v>
      </c>
      <c r="AX227" s="31" t="b">
        <f>AX226='Annual supply by terminal'!AX216</f>
        <v>1</v>
      </c>
      <c r="AY227" s="31" t="b">
        <f>AY226='Annual supply by terminal'!AY216</f>
        <v>1</v>
      </c>
      <c r="AZ227" s="31" t="b">
        <f>AZ226='Annual supply by terminal'!AZ216</f>
        <v>1</v>
      </c>
      <c r="BA227" s="31" t="b">
        <f>BA226='Annual supply by terminal'!BA216</f>
        <v>1</v>
      </c>
    </row>
    <row r="228" spans="1:77">
      <c r="A228" s="90"/>
      <c r="B228" s="90"/>
      <c r="AV228" s="31" t="b">
        <f>(AV216+AV217)='Annual supply by terminal'!AV207</f>
        <v>1</v>
      </c>
      <c r="AW228" s="31" t="b">
        <f>(AW216+AW217)='Annual supply by terminal'!AW207</f>
        <v>1</v>
      </c>
      <c r="AX228" s="31" t="b">
        <f>(AX216+AX217)='Annual supply by terminal'!AX207</f>
        <v>1</v>
      </c>
      <c r="AY228" s="31" t="b">
        <f>(AY216+AY217)='Annual supply by terminal'!AY207</f>
        <v>1</v>
      </c>
      <c r="AZ228" s="31" t="b">
        <f>(AZ216+AZ217)='Annual supply by terminal'!AZ207</f>
        <v>1</v>
      </c>
      <c r="BA228" s="31" t="b">
        <f>(BA216+BA217)='Annual supply by terminal'!BA207</f>
        <v>1</v>
      </c>
    </row>
    <row r="229" spans="1:77" ht="15.75">
      <c r="A229" s="90"/>
      <c r="B229" s="90"/>
      <c r="O229" s="68"/>
    </row>
    <row r="230" spans="1:77">
      <c r="A230" s="90"/>
      <c r="B230" s="90"/>
    </row>
    <row r="231" spans="1:77">
      <c r="A231" s="90"/>
      <c r="B231" s="90"/>
    </row>
    <row r="232" spans="1:77">
      <c r="A232" s="90"/>
      <c r="B232" s="90"/>
    </row>
    <row r="233" spans="1:77">
      <c r="A233" s="90"/>
      <c r="B233" s="90"/>
    </row>
    <row r="234" spans="1:77">
      <c r="A234" s="90"/>
      <c r="B234" s="90"/>
    </row>
    <row r="235" spans="1:77">
      <c r="A235" s="90"/>
      <c r="B235" s="90"/>
    </row>
  </sheetData>
  <mergeCells count="1">
    <mergeCell ref="A2:D2"/>
  </mergeCells>
  <conditionalFormatting sqref="AV16:BW17 AV38:BW39 AV62:BW63 AV86:BW87 AV110:BW111 AV133:BW134 AV156:BW157 AV180:BW181 AV203:BA204 AV227:BB228">
    <cfRule type="cellIs" dxfId="3" priority="1" operator="equal">
      <formula>FALSE</formula>
    </cfRule>
    <cfRule type="cellIs" dxfId="2" priority="2" operator="equal">
      <formula>TRUE</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43702-D13F-4FB5-B226-C69C87F561E2}">
  <dimension ref="A1:BY225"/>
  <sheetViews>
    <sheetView zoomScale="90" zoomScaleNormal="90" workbookViewId="0"/>
  </sheetViews>
  <sheetFormatPr defaultColWidth="9.140625" defaultRowHeight="15"/>
  <cols>
    <col min="1" max="1" width="9.140625" style="31"/>
    <col min="2" max="2" width="3.140625" style="31" customWidth="1"/>
    <col min="3" max="14" width="9.140625" style="31"/>
    <col min="15" max="15" width="19.140625" style="31" customWidth="1"/>
    <col min="16" max="16" width="9.140625" style="31" customWidth="1"/>
    <col min="17" max="46" width="9.140625" style="31"/>
    <col min="47" max="47" width="23" style="31" customWidth="1"/>
    <col min="48" max="16384" width="9.140625" style="31"/>
  </cols>
  <sheetData>
    <row r="1" spans="1:77" s="1" customFormat="1" ht="20.25">
      <c r="A1" s="9" t="s">
        <v>22</v>
      </c>
    </row>
    <row r="2" spans="1:77" s="90" customFormat="1" ht="15.75">
      <c r="A2" s="250"/>
      <c r="B2" s="250"/>
      <c r="C2" s="250"/>
      <c r="D2" s="250"/>
    </row>
    <row r="3" spans="1:77" ht="15.75">
      <c r="A3" s="100"/>
      <c r="B3" s="100"/>
      <c r="C3" s="66" t="s">
        <v>289</v>
      </c>
      <c r="D3" s="101"/>
    </row>
    <row r="4" spans="1:77">
      <c r="A4" s="90"/>
      <c r="B4" s="90"/>
      <c r="O4" s="102" t="s">
        <v>290</v>
      </c>
      <c r="P4" s="76" t="str">
        <f t="shared" ref="P4:AQ4" si="0">AV4</f>
        <v>2023/24</v>
      </c>
      <c r="Q4" s="76" t="str">
        <f t="shared" si="0"/>
        <v>2024/25</v>
      </c>
      <c r="R4" s="76" t="str">
        <f t="shared" si="0"/>
        <v>2025/26</v>
      </c>
      <c r="S4" s="76" t="str">
        <f t="shared" si="0"/>
        <v>2026/27</v>
      </c>
      <c r="T4" s="76" t="str">
        <f t="shared" si="0"/>
        <v>2027/28</v>
      </c>
      <c r="U4" s="76" t="str">
        <f t="shared" si="0"/>
        <v>2028/29</v>
      </c>
      <c r="V4" s="76" t="str">
        <f t="shared" si="0"/>
        <v>2029/30</v>
      </c>
      <c r="W4" s="76" t="str">
        <f t="shared" si="0"/>
        <v>2030/31</v>
      </c>
      <c r="X4" s="76" t="str">
        <f t="shared" si="0"/>
        <v>2031/32</v>
      </c>
      <c r="Y4" s="76" t="str">
        <f t="shared" si="0"/>
        <v>2032/33</v>
      </c>
      <c r="Z4" s="76" t="str">
        <f t="shared" si="0"/>
        <v>2033/34</v>
      </c>
      <c r="AA4" s="76" t="str">
        <f t="shared" si="0"/>
        <v>2034/35</v>
      </c>
      <c r="AB4" s="76" t="str">
        <f t="shared" si="0"/>
        <v>2035/36</v>
      </c>
      <c r="AC4" s="76" t="str">
        <f t="shared" si="0"/>
        <v>2036/37</v>
      </c>
      <c r="AD4" s="76" t="str">
        <f t="shared" si="0"/>
        <v>2037/38</v>
      </c>
      <c r="AE4" s="76" t="str">
        <f t="shared" si="0"/>
        <v>2038/39</v>
      </c>
      <c r="AF4" s="76" t="str">
        <f t="shared" si="0"/>
        <v>2039/40</v>
      </c>
      <c r="AG4" s="76" t="str">
        <f t="shared" si="0"/>
        <v>2040/41</v>
      </c>
      <c r="AH4" s="76" t="str">
        <f t="shared" si="0"/>
        <v>2041/42</v>
      </c>
      <c r="AI4" s="76" t="str">
        <f t="shared" si="0"/>
        <v>2042/43</v>
      </c>
      <c r="AJ4" s="76" t="str">
        <f t="shared" si="0"/>
        <v>2043/44</v>
      </c>
      <c r="AK4" s="76" t="str">
        <f t="shared" si="0"/>
        <v>2044/45</v>
      </c>
      <c r="AL4" s="76" t="str">
        <f t="shared" si="0"/>
        <v>2045/46</v>
      </c>
      <c r="AM4" s="76" t="str">
        <f t="shared" si="0"/>
        <v>2046/47</v>
      </c>
      <c r="AN4" s="76" t="str">
        <f t="shared" si="0"/>
        <v>2047/48</v>
      </c>
      <c r="AO4" s="76" t="str">
        <f t="shared" si="0"/>
        <v>2048/49</v>
      </c>
      <c r="AP4" s="76" t="str">
        <f t="shared" si="0"/>
        <v>2049/50</v>
      </c>
      <c r="AQ4" s="76" t="str">
        <f t="shared" si="0"/>
        <v>2050/51</v>
      </c>
      <c r="AR4" s="103"/>
      <c r="AU4" s="102" t="s">
        <v>292</v>
      </c>
      <c r="AV4" s="104" t="s">
        <v>166</v>
      </c>
      <c r="AW4" s="104" t="s">
        <v>167</v>
      </c>
      <c r="AX4" s="104" t="s">
        <v>168</v>
      </c>
      <c r="AY4" s="104" t="s">
        <v>169</v>
      </c>
      <c r="AZ4" s="104" t="s">
        <v>170</v>
      </c>
      <c r="BA4" s="104" t="s">
        <v>171</v>
      </c>
      <c r="BB4" s="104" t="s">
        <v>172</v>
      </c>
      <c r="BC4" s="104" t="s">
        <v>173</v>
      </c>
      <c r="BD4" s="104" t="s">
        <v>174</v>
      </c>
      <c r="BE4" s="104" t="s">
        <v>175</v>
      </c>
      <c r="BF4" s="104" t="s">
        <v>176</v>
      </c>
      <c r="BG4" s="104" t="s">
        <v>177</v>
      </c>
      <c r="BH4" s="104" t="s">
        <v>178</v>
      </c>
      <c r="BI4" s="104" t="s">
        <v>179</v>
      </c>
      <c r="BJ4" s="104" t="s">
        <v>180</v>
      </c>
      <c r="BK4" s="104" t="s">
        <v>181</v>
      </c>
      <c r="BL4" s="104" t="s">
        <v>182</v>
      </c>
      <c r="BM4" s="104" t="s">
        <v>183</v>
      </c>
      <c r="BN4" s="104" t="s">
        <v>184</v>
      </c>
      <c r="BO4" s="104" t="s">
        <v>185</v>
      </c>
      <c r="BP4" s="104" t="s">
        <v>186</v>
      </c>
      <c r="BQ4" s="104" t="s">
        <v>187</v>
      </c>
      <c r="BR4" s="104" t="s">
        <v>188</v>
      </c>
      <c r="BS4" s="104" t="s">
        <v>189</v>
      </c>
      <c r="BT4" s="104" t="s">
        <v>190</v>
      </c>
      <c r="BU4" s="104" t="s">
        <v>191</v>
      </c>
      <c r="BV4" s="104" t="s">
        <v>192</v>
      </c>
      <c r="BW4" s="104" t="s">
        <v>193</v>
      </c>
      <c r="BX4" s="103"/>
    </row>
    <row r="5" spans="1:77">
      <c r="A5" s="90"/>
      <c r="B5" s="90"/>
      <c r="O5" s="76" t="s">
        <v>81</v>
      </c>
      <c r="P5" s="105">
        <f t="shared" ref="P5:AE13" si="1">AV5*11/1000*365</f>
        <v>88.144511702835928</v>
      </c>
      <c r="Q5" s="105">
        <f t="shared" si="1"/>
        <v>106.29897898512199</v>
      </c>
      <c r="R5" s="105">
        <f t="shared" si="1"/>
        <v>134.15583542650012</v>
      </c>
      <c r="S5" s="105">
        <f t="shared" si="1"/>
        <v>166.30112400673781</v>
      </c>
      <c r="T5" s="105">
        <f t="shared" si="1"/>
        <v>183.89199957289443</v>
      </c>
      <c r="U5" s="105">
        <f t="shared" si="1"/>
        <v>202.06405446562809</v>
      </c>
      <c r="V5" s="105">
        <f t="shared" si="1"/>
        <v>188.42696132834692</v>
      </c>
      <c r="W5" s="105">
        <f t="shared" si="1"/>
        <v>159.46735564005286</v>
      </c>
      <c r="X5" s="105">
        <f t="shared" si="1"/>
        <v>145.44100959974293</v>
      </c>
      <c r="Y5" s="105">
        <f t="shared" si="1"/>
        <v>166.54321327414331</v>
      </c>
      <c r="Z5" s="105">
        <f t="shared" si="1"/>
        <v>178.11731192784927</v>
      </c>
      <c r="AA5" s="105">
        <f t="shared" si="1"/>
        <v>164.33687167361819</v>
      </c>
      <c r="AB5" s="105">
        <f t="shared" si="1"/>
        <v>162.01493931271912</v>
      </c>
      <c r="AC5" s="105">
        <f t="shared" si="1"/>
        <v>151.6864673489687</v>
      </c>
      <c r="AD5" s="105">
        <f t="shared" si="1"/>
        <v>151.55906252669345</v>
      </c>
      <c r="AE5" s="105">
        <f t="shared" si="1"/>
        <v>151.00201629608705</v>
      </c>
      <c r="AF5" s="105">
        <f t="shared" ref="AF5:AQ13" si="2">BL5*11/1000*365</f>
        <v>147.99587567569932</v>
      </c>
      <c r="AG5" s="105">
        <f t="shared" si="2"/>
        <v>137.33147944346197</v>
      </c>
      <c r="AH5" s="105">
        <f t="shared" si="2"/>
        <v>118.93913497892686</v>
      </c>
      <c r="AI5" s="105">
        <f t="shared" si="2"/>
        <v>102.1582738632043</v>
      </c>
      <c r="AJ5" s="105">
        <f t="shared" si="2"/>
        <v>89.978528807836597</v>
      </c>
      <c r="AK5" s="105">
        <f t="shared" si="2"/>
        <v>77.740228112792067</v>
      </c>
      <c r="AL5" s="105">
        <f t="shared" si="2"/>
        <v>65.715201480185016</v>
      </c>
      <c r="AM5" s="105">
        <f t="shared" si="2"/>
        <v>57.649002291818633</v>
      </c>
      <c r="AN5" s="105">
        <f t="shared" si="2"/>
        <v>52.366170220850918</v>
      </c>
      <c r="AO5" s="105">
        <f t="shared" si="2"/>
        <v>45.399820449238199</v>
      </c>
      <c r="AP5" s="105">
        <f t="shared" si="2"/>
        <v>36.454613154525319</v>
      </c>
      <c r="AQ5" s="105">
        <f t="shared" si="2"/>
        <v>32.998983688976011</v>
      </c>
      <c r="AR5" s="106"/>
      <c r="AS5" s="107"/>
      <c r="AU5" s="76" t="s">
        <v>81</v>
      </c>
      <c r="AV5" s="108">
        <v>21.953801171316545</v>
      </c>
      <c r="AW5" s="108">
        <v>26.475461764663017</v>
      </c>
      <c r="AX5" s="108">
        <v>33.413657640473254</v>
      </c>
      <c r="AY5" s="108">
        <v>41.419956166061723</v>
      </c>
      <c r="AZ5" s="108">
        <v>45.801245223634972</v>
      </c>
      <c r="BA5" s="108">
        <v>50.327286292808985</v>
      </c>
      <c r="BB5" s="108">
        <v>46.930750019513546</v>
      </c>
      <c r="BC5" s="108">
        <v>39.717896797024373</v>
      </c>
      <c r="BD5" s="108">
        <v>36.224410859213677</v>
      </c>
      <c r="BE5" s="108">
        <v>41.480252372140306</v>
      </c>
      <c r="BF5" s="108">
        <v>44.362966856251376</v>
      </c>
      <c r="BG5" s="108">
        <v>40.93072768956867</v>
      </c>
      <c r="BH5" s="108">
        <v>40.352413278385832</v>
      </c>
      <c r="BI5" s="108">
        <v>37.779942054537656</v>
      </c>
      <c r="BJ5" s="108">
        <v>37.748209844755529</v>
      </c>
      <c r="BK5" s="108">
        <v>37.609468566895906</v>
      </c>
      <c r="BL5" s="108">
        <v>36.86074113965114</v>
      </c>
      <c r="BM5" s="108">
        <v>34.204602601111326</v>
      </c>
      <c r="BN5" s="108">
        <v>29.623694888898349</v>
      </c>
      <c r="BO5" s="108">
        <v>25.444152892454373</v>
      </c>
      <c r="BP5" s="108">
        <v>22.410592480158552</v>
      </c>
      <c r="BQ5" s="108">
        <v>19.36244784876515</v>
      </c>
      <c r="BR5" s="108">
        <v>16.367422535537987</v>
      </c>
      <c r="BS5" s="108">
        <v>14.358406548398165</v>
      </c>
      <c r="BT5" s="108">
        <v>13.04263268265278</v>
      </c>
      <c r="BU5" s="108">
        <v>11.307551793085478</v>
      </c>
      <c r="BV5" s="108">
        <v>9.0796047707410494</v>
      </c>
      <c r="BW5" s="108">
        <v>8.2189249536677487</v>
      </c>
      <c r="BX5" s="106"/>
      <c r="BY5" s="107"/>
    </row>
    <row r="6" spans="1:77">
      <c r="A6" s="90"/>
      <c r="B6" s="90"/>
      <c r="O6" s="76" t="s">
        <v>295</v>
      </c>
      <c r="P6" s="105">
        <f t="shared" si="1"/>
        <v>13.560782762848918</v>
      </c>
      <c r="Q6" s="105">
        <f t="shared" si="1"/>
        <v>11.186696630695174</v>
      </c>
      <c r="R6" s="105">
        <f t="shared" si="1"/>
        <v>9.8273208825937672</v>
      </c>
      <c r="S6" s="105">
        <f t="shared" si="1"/>
        <v>7.6886934823229227</v>
      </c>
      <c r="T6" s="105">
        <f t="shared" si="1"/>
        <v>6.0841227851247988</v>
      </c>
      <c r="U6" s="105">
        <f t="shared" si="1"/>
        <v>2.7438421829638124</v>
      </c>
      <c r="V6" s="105">
        <f t="shared" si="1"/>
        <v>0</v>
      </c>
      <c r="W6" s="105">
        <f t="shared" si="1"/>
        <v>0</v>
      </c>
      <c r="X6" s="105">
        <f t="shared" si="1"/>
        <v>0</v>
      </c>
      <c r="Y6" s="105">
        <f t="shared" si="1"/>
        <v>0</v>
      </c>
      <c r="Z6" s="105">
        <f t="shared" si="1"/>
        <v>0</v>
      </c>
      <c r="AA6" s="105">
        <f t="shared" si="1"/>
        <v>0</v>
      </c>
      <c r="AB6" s="105">
        <f t="shared" si="1"/>
        <v>0</v>
      </c>
      <c r="AC6" s="105">
        <f t="shared" si="1"/>
        <v>0</v>
      </c>
      <c r="AD6" s="105">
        <f t="shared" si="1"/>
        <v>0</v>
      </c>
      <c r="AE6" s="105">
        <f t="shared" si="1"/>
        <v>0</v>
      </c>
      <c r="AF6" s="105">
        <f t="shared" si="2"/>
        <v>0</v>
      </c>
      <c r="AG6" s="105">
        <f t="shared" si="2"/>
        <v>0</v>
      </c>
      <c r="AH6" s="105">
        <f t="shared" si="2"/>
        <v>0</v>
      </c>
      <c r="AI6" s="105">
        <f t="shared" si="2"/>
        <v>0</v>
      </c>
      <c r="AJ6" s="105">
        <f t="shared" si="2"/>
        <v>0</v>
      </c>
      <c r="AK6" s="105">
        <f t="shared" si="2"/>
        <v>0</v>
      </c>
      <c r="AL6" s="105">
        <f t="shared" si="2"/>
        <v>0</v>
      </c>
      <c r="AM6" s="105">
        <f t="shared" si="2"/>
        <v>0</v>
      </c>
      <c r="AN6" s="105">
        <f t="shared" si="2"/>
        <v>0</v>
      </c>
      <c r="AO6" s="105">
        <f t="shared" si="2"/>
        <v>0</v>
      </c>
      <c r="AP6" s="105">
        <f t="shared" si="2"/>
        <v>0</v>
      </c>
      <c r="AQ6" s="105">
        <f t="shared" si="2"/>
        <v>0</v>
      </c>
      <c r="AR6" s="106"/>
      <c r="AS6" s="107"/>
      <c r="AU6" s="76" t="s">
        <v>295</v>
      </c>
      <c r="AV6" s="108">
        <v>3.377529953387028</v>
      </c>
      <c r="AW6" s="108">
        <v>2.786225810882982</v>
      </c>
      <c r="AX6" s="108">
        <v>2.4476515274206143</v>
      </c>
      <c r="AY6" s="108">
        <v>1.9149921500181626</v>
      </c>
      <c r="AZ6" s="108">
        <v>1.5153481407533747</v>
      </c>
      <c r="BA6" s="108">
        <v>0.68339780397604299</v>
      </c>
      <c r="BB6" s="108">
        <v>0</v>
      </c>
      <c r="BC6" s="108">
        <v>0</v>
      </c>
      <c r="BD6" s="108">
        <v>0</v>
      </c>
      <c r="BE6" s="108">
        <v>0</v>
      </c>
      <c r="BF6" s="108">
        <v>0</v>
      </c>
      <c r="BG6" s="108">
        <v>0</v>
      </c>
      <c r="BH6" s="108">
        <v>0</v>
      </c>
      <c r="BI6" s="108">
        <v>0</v>
      </c>
      <c r="BJ6" s="108">
        <v>0</v>
      </c>
      <c r="BK6" s="108">
        <v>0</v>
      </c>
      <c r="BL6" s="108">
        <v>0</v>
      </c>
      <c r="BM6" s="108">
        <v>0</v>
      </c>
      <c r="BN6" s="108">
        <v>0</v>
      </c>
      <c r="BO6" s="108">
        <v>0</v>
      </c>
      <c r="BP6" s="108">
        <v>0</v>
      </c>
      <c r="BQ6" s="108">
        <v>0</v>
      </c>
      <c r="BR6" s="108">
        <v>0</v>
      </c>
      <c r="BS6" s="108">
        <v>0</v>
      </c>
      <c r="BT6" s="108">
        <v>0</v>
      </c>
      <c r="BU6" s="108">
        <v>0</v>
      </c>
      <c r="BV6" s="108">
        <v>0</v>
      </c>
      <c r="BW6" s="108">
        <v>0</v>
      </c>
      <c r="BX6" s="106"/>
      <c r="BY6" s="107"/>
    </row>
    <row r="7" spans="1:77">
      <c r="A7" s="90"/>
      <c r="B7" s="90"/>
      <c r="O7" s="76" t="s">
        <v>96</v>
      </c>
      <c r="P7" s="105">
        <f t="shared" si="1"/>
        <v>193.77657852592279</v>
      </c>
      <c r="Q7" s="105">
        <f t="shared" si="1"/>
        <v>215.57165164847433</v>
      </c>
      <c r="R7" s="105">
        <f t="shared" si="1"/>
        <v>188.80281112638599</v>
      </c>
      <c r="S7" s="105">
        <f t="shared" si="1"/>
        <v>184.17178730038006</v>
      </c>
      <c r="T7" s="105">
        <f t="shared" si="1"/>
        <v>186.89362636541352</v>
      </c>
      <c r="U7" s="105">
        <f t="shared" si="1"/>
        <v>173.34466811456511</v>
      </c>
      <c r="V7" s="105">
        <f t="shared" si="1"/>
        <v>168.14882727040504</v>
      </c>
      <c r="W7" s="105">
        <f t="shared" si="1"/>
        <v>156.82514526063079</v>
      </c>
      <c r="X7" s="105">
        <f t="shared" si="1"/>
        <v>153.08234309991005</v>
      </c>
      <c r="Y7" s="105">
        <f t="shared" si="1"/>
        <v>138.76741351544902</v>
      </c>
      <c r="Z7" s="105">
        <f t="shared" si="1"/>
        <v>115.971612455353</v>
      </c>
      <c r="AA7" s="105">
        <f t="shared" si="1"/>
        <v>108.26380367516308</v>
      </c>
      <c r="AB7" s="105">
        <f t="shared" si="1"/>
        <v>91.942927956692444</v>
      </c>
      <c r="AC7" s="105">
        <f t="shared" si="1"/>
        <v>81.681079423504855</v>
      </c>
      <c r="AD7" s="105">
        <f t="shared" si="1"/>
        <v>72.777237187483067</v>
      </c>
      <c r="AE7" s="105">
        <f t="shared" si="1"/>
        <v>64.941705975472146</v>
      </c>
      <c r="AF7" s="105">
        <f t="shared" si="2"/>
        <v>57.836634050151268</v>
      </c>
      <c r="AG7" s="105">
        <f t="shared" si="2"/>
        <v>48.516695866720617</v>
      </c>
      <c r="AH7" s="105">
        <f t="shared" si="2"/>
        <v>42.217454905627676</v>
      </c>
      <c r="AI7" s="105">
        <f t="shared" si="2"/>
        <v>38.482990917212113</v>
      </c>
      <c r="AJ7" s="105">
        <f t="shared" si="2"/>
        <v>33.85489460226156</v>
      </c>
      <c r="AK7" s="105">
        <f t="shared" si="2"/>
        <v>32.427791714653026</v>
      </c>
      <c r="AL7" s="105">
        <f t="shared" si="2"/>
        <v>29.9188711793328</v>
      </c>
      <c r="AM7" s="105">
        <f t="shared" si="2"/>
        <v>28.035797864098466</v>
      </c>
      <c r="AN7" s="105">
        <f t="shared" si="2"/>
        <v>25.599272078713227</v>
      </c>
      <c r="AO7" s="105">
        <f t="shared" si="2"/>
        <v>20.779766206677589</v>
      </c>
      <c r="AP7" s="105">
        <f t="shared" si="2"/>
        <v>18.34410065972137</v>
      </c>
      <c r="AQ7" s="105">
        <f t="shared" si="2"/>
        <v>19.387659849582146</v>
      </c>
      <c r="AR7" s="106"/>
      <c r="AS7" s="107"/>
      <c r="AU7" s="76" t="s">
        <v>96</v>
      </c>
      <c r="AV7" s="108">
        <v>48.263157789769068</v>
      </c>
      <c r="AW7" s="108">
        <v>53.691569526394602</v>
      </c>
      <c r="AX7" s="108">
        <v>47.024361426248063</v>
      </c>
      <c r="AY7" s="108">
        <v>45.870930834465767</v>
      </c>
      <c r="AZ7" s="108">
        <v>46.548848409816564</v>
      </c>
      <c r="BA7" s="108">
        <v>43.174263540364912</v>
      </c>
      <c r="BB7" s="108">
        <v>41.880156231732265</v>
      </c>
      <c r="BC7" s="108">
        <v>39.05981202008239</v>
      </c>
      <c r="BD7" s="108">
        <v>38.127607247798274</v>
      </c>
      <c r="BE7" s="108">
        <v>34.562244960261275</v>
      </c>
      <c r="BF7" s="108">
        <v>28.884585916650806</v>
      </c>
      <c r="BG7" s="108">
        <v>26.964832795806498</v>
      </c>
      <c r="BH7" s="108">
        <v>22.899857523460135</v>
      </c>
      <c r="BI7" s="108">
        <v>20.343979931134459</v>
      </c>
      <c r="BJ7" s="108">
        <v>18.126335538601015</v>
      </c>
      <c r="BK7" s="108">
        <v>16.174771102234658</v>
      </c>
      <c r="BL7" s="108">
        <v>14.405139240386369</v>
      </c>
      <c r="BM7" s="108">
        <v>12.083859493579233</v>
      </c>
      <c r="BN7" s="108">
        <v>10.514932728674388</v>
      </c>
      <c r="BO7" s="108">
        <v>9.5848047116343995</v>
      </c>
      <c r="BP7" s="108">
        <v>8.4321032633279103</v>
      </c>
      <c r="BQ7" s="108">
        <v>8.0766604519683742</v>
      </c>
      <c r="BR7" s="108">
        <v>7.4517736436694397</v>
      </c>
      <c r="BS7" s="108">
        <v>6.9827641006471906</v>
      </c>
      <c r="BT7" s="108">
        <v>6.3759083633158724</v>
      </c>
      <c r="BU7" s="108">
        <v>5.1755333017876932</v>
      </c>
      <c r="BV7" s="108">
        <v>4.5688918206030813</v>
      </c>
      <c r="BW7" s="108">
        <v>4.8288069363840957</v>
      </c>
      <c r="BX7" s="106"/>
      <c r="BY7" s="107"/>
    </row>
    <row r="8" spans="1:77">
      <c r="A8" s="90"/>
      <c r="B8" s="90"/>
      <c r="O8" s="76" t="s">
        <v>99</v>
      </c>
      <c r="P8" s="105">
        <f t="shared" si="1"/>
        <v>231.98258390034229</v>
      </c>
      <c r="Q8" s="105">
        <f t="shared" si="1"/>
        <v>251.93658924310876</v>
      </c>
      <c r="R8" s="105">
        <f t="shared" si="1"/>
        <v>246.64391150547803</v>
      </c>
      <c r="S8" s="105">
        <f t="shared" si="1"/>
        <v>232.41448343961747</v>
      </c>
      <c r="T8" s="105">
        <f t="shared" si="1"/>
        <v>226.3870888951684</v>
      </c>
      <c r="U8" s="105">
        <f t="shared" si="1"/>
        <v>211.71868421282238</v>
      </c>
      <c r="V8" s="105">
        <f t="shared" si="1"/>
        <v>202.69797006971373</v>
      </c>
      <c r="W8" s="105">
        <f t="shared" si="1"/>
        <v>192.16320557766429</v>
      </c>
      <c r="X8" s="105">
        <f t="shared" si="1"/>
        <v>179.7843201345359</v>
      </c>
      <c r="Y8" s="105">
        <f t="shared" si="1"/>
        <v>167.45485686446594</v>
      </c>
      <c r="Z8" s="105">
        <f t="shared" si="1"/>
        <v>148.00814710552859</v>
      </c>
      <c r="AA8" s="105">
        <f t="shared" si="1"/>
        <v>135.41687225331239</v>
      </c>
      <c r="AB8" s="105">
        <f t="shared" si="1"/>
        <v>111.24971101503829</v>
      </c>
      <c r="AC8" s="105">
        <f t="shared" si="1"/>
        <v>102.52088814159771</v>
      </c>
      <c r="AD8" s="105">
        <f t="shared" si="1"/>
        <v>93.534067671745518</v>
      </c>
      <c r="AE8" s="105">
        <f t="shared" si="1"/>
        <v>82.781036150030161</v>
      </c>
      <c r="AF8" s="105">
        <f t="shared" si="2"/>
        <v>72.037348532701728</v>
      </c>
      <c r="AG8" s="105">
        <f t="shared" si="2"/>
        <v>61.961480872966575</v>
      </c>
      <c r="AH8" s="105">
        <f t="shared" si="2"/>
        <v>57.699411076792892</v>
      </c>
      <c r="AI8" s="105">
        <f t="shared" si="2"/>
        <v>53.356635046847224</v>
      </c>
      <c r="AJ8" s="105">
        <f t="shared" si="2"/>
        <v>50.437109005580353</v>
      </c>
      <c r="AK8" s="105">
        <f t="shared" si="2"/>
        <v>47.186470023264704</v>
      </c>
      <c r="AL8" s="105">
        <f t="shared" si="2"/>
        <v>42.990076284191105</v>
      </c>
      <c r="AM8" s="105">
        <f t="shared" si="2"/>
        <v>36.134474105663962</v>
      </c>
      <c r="AN8" s="105">
        <f t="shared" si="2"/>
        <v>33.384058450001831</v>
      </c>
      <c r="AO8" s="105">
        <f t="shared" si="2"/>
        <v>30.882381977402783</v>
      </c>
      <c r="AP8" s="105">
        <f t="shared" si="2"/>
        <v>37.241384303756291</v>
      </c>
      <c r="AQ8" s="105">
        <f t="shared" si="2"/>
        <v>34.42950668415908</v>
      </c>
      <c r="AR8" s="106"/>
      <c r="AS8" s="107"/>
      <c r="AU8" s="76" t="s">
        <v>99</v>
      </c>
      <c r="AV8" s="108">
        <v>57.778974819512399</v>
      </c>
      <c r="AW8" s="108">
        <v>62.748839163912507</v>
      </c>
      <c r="AX8" s="108">
        <v>61.430613077329525</v>
      </c>
      <c r="AY8" s="108">
        <v>57.886546311237232</v>
      </c>
      <c r="AZ8" s="108">
        <v>56.38532724661728</v>
      </c>
      <c r="BA8" s="108">
        <v>52.731926329470085</v>
      </c>
      <c r="BB8" s="108">
        <v>50.485173118235053</v>
      </c>
      <c r="BC8" s="108">
        <v>47.86132143901974</v>
      </c>
      <c r="BD8" s="108">
        <v>44.778161926409936</v>
      </c>
      <c r="BE8" s="108">
        <v>41.707311796878187</v>
      </c>
      <c r="BF8" s="108">
        <v>36.863797535623561</v>
      </c>
      <c r="BG8" s="108">
        <v>33.727739041920898</v>
      </c>
      <c r="BH8" s="108">
        <v>27.70852080075673</v>
      </c>
      <c r="BI8" s="108">
        <v>25.534467781219849</v>
      </c>
      <c r="BJ8" s="108">
        <v>23.296156331692533</v>
      </c>
      <c r="BK8" s="108">
        <v>20.617941755922832</v>
      </c>
      <c r="BL8" s="108">
        <v>17.942054429066435</v>
      </c>
      <c r="BM8" s="108">
        <v>15.432498349431278</v>
      </c>
      <c r="BN8" s="108">
        <v>14.370961662962113</v>
      </c>
      <c r="BO8" s="108">
        <v>13.289323797471287</v>
      </c>
      <c r="BP8" s="108">
        <v>12.562169117205567</v>
      </c>
      <c r="BQ8" s="108">
        <v>11.752545460339901</v>
      </c>
      <c r="BR8" s="108">
        <v>10.707366446872006</v>
      </c>
      <c r="BS8" s="108">
        <v>8.9998690175999911</v>
      </c>
      <c r="BT8" s="108">
        <v>8.314833985056497</v>
      </c>
      <c r="BU8" s="108">
        <v>7.691751426501316</v>
      </c>
      <c r="BV8" s="108">
        <v>9.275562715754992</v>
      </c>
      <c r="BW8" s="108">
        <v>8.575219597548962</v>
      </c>
      <c r="BX8" s="106"/>
      <c r="BY8" s="107"/>
    </row>
    <row r="9" spans="1:77">
      <c r="A9" s="90"/>
      <c r="B9" s="90"/>
      <c r="O9" s="76" t="s">
        <v>296</v>
      </c>
      <c r="P9" s="105">
        <f t="shared" si="1"/>
        <v>85.64291224676937</v>
      </c>
      <c r="Q9" s="105">
        <f t="shared" si="1"/>
        <v>88.269290769627062</v>
      </c>
      <c r="R9" s="105">
        <f t="shared" si="1"/>
        <v>77.462841552758675</v>
      </c>
      <c r="S9" s="105">
        <f t="shared" si="1"/>
        <v>63.980415221514072</v>
      </c>
      <c r="T9" s="105">
        <f t="shared" si="1"/>
        <v>57.180294319342877</v>
      </c>
      <c r="U9" s="105">
        <f t="shared" si="1"/>
        <v>53.489911453342742</v>
      </c>
      <c r="V9" s="105">
        <f t="shared" si="1"/>
        <v>53.85423671008482</v>
      </c>
      <c r="W9" s="105">
        <f t="shared" si="1"/>
        <v>53.403448370333678</v>
      </c>
      <c r="X9" s="105">
        <f t="shared" si="1"/>
        <v>49.084710574812092</v>
      </c>
      <c r="Y9" s="105">
        <f t="shared" si="1"/>
        <v>41.208878433511281</v>
      </c>
      <c r="Z9" s="105">
        <f t="shared" si="1"/>
        <v>36.342428287756398</v>
      </c>
      <c r="AA9" s="105">
        <f t="shared" si="1"/>
        <v>33.419207154850767</v>
      </c>
      <c r="AB9" s="105">
        <f t="shared" si="1"/>
        <v>34.316236472470308</v>
      </c>
      <c r="AC9" s="105">
        <f t="shared" si="1"/>
        <v>31.33362738718829</v>
      </c>
      <c r="AD9" s="105">
        <f t="shared" si="1"/>
        <v>29.34210151038803</v>
      </c>
      <c r="AE9" s="105">
        <f t="shared" si="1"/>
        <v>26.724563756577716</v>
      </c>
      <c r="AF9" s="105">
        <f t="shared" si="2"/>
        <v>25.392512596326995</v>
      </c>
      <c r="AG9" s="105">
        <f t="shared" si="2"/>
        <v>24.081734395793692</v>
      </c>
      <c r="AH9" s="105">
        <f t="shared" si="2"/>
        <v>23.505799554739927</v>
      </c>
      <c r="AI9" s="105">
        <f t="shared" si="2"/>
        <v>22.202163735247417</v>
      </c>
      <c r="AJ9" s="105">
        <f t="shared" si="2"/>
        <v>17.492153114690478</v>
      </c>
      <c r="AK9" s="105">
        <f t="shared" si="2"/>
        <v>14.300253250542726</v>
      </c>
      <c r="AL9" s="105">
        <f t="shared" si="2"/>
        <v>13.633252409893238</v>
      </c>
      <c r="AM9" s="105">
        <f t="shared" si="2"/>
        <v>14.821373624719349</v>
      </c>
      <c r="AN9" s="105">
        <f t="shared" si="2"/>
        <v>13.900066096925427</v>
      </c>
      <c r="AO9" s="105">
        <f t="shared" si="2"/>
        <v>11.395302318669779</v>
      </c>
      <c r="AP9" s="105">
        <f t="shared" si="2"/>
        <v>0</v>
      </c>
      <c r="AQ9" s="105">
        <f t="shared" si="2"/>
        <v>0</v>
      </c>
      <c r="AR9" s="106"/>
      <c r="AS9" s="107"/>
      <c r="AU9" s="76" t="s">
        <v>296</v>
      </c>
      <c r="AV9" s="108">
        <v>21.330737794961241</v>
      </c>
      <c r="AW9" s="108">
        <v>21.984879394676728</v>
      </c>
      <c r="AX9" s="108">
        <v>19.293360287112996</v>
      </c>
      <c r="AY9" s="108">
        <v>15.935346256915086</v>
      </c>
      <c r="AZ9" s="108">
        <v>14.241667327358128</v>
      </c>
      <c r="BA9" s="108">
        <v>13.322518419263448</v>
      </c>
      <c r="BB9" s="108">
        <v>13.413259454566578</v>
      </c>
      <c r="BC9" s="108">
        <v>13.300983404815364</v>
      </c>
      <c r="BD9" s="108">
        <v>12.225332646279474</v>
      </c>
      <c r="BE9" s="108">
        <v>10.263730618558226</v>
      </c>
      <c r="BF9" s="108">
        <v>9.0516633344349682</v>
      </c>
      <c r="BG9" s="108">
        <v>8.3235883324659437</v>
      </c>
      <c r="BH9" s="108">
        <v>8.5470078387223687</v>
      </c>
      <c r="BI9" s="108">
        <v>7.8041413168588516</v>
      </c>
      <c r="BJ9" s="108">
        <v>7.3081199278675051</v>
      </c>
      <c r="BK9" s="108">
        <v>6.6561802631575873</v>
      </c>
      <c r="BL9" s="108">
        <v>6.3244116055608952</v>
      </c>
      <c r="BM9" s="108">
        <v>5.9979413190021651</v>
      </c>
      <c r="BN9" s="108">
        <v>5.8544955304458091</v>
      </c>
      <c r="BO9" s="108">
        <v>5.5298041681811752</v>
      </c>
      <c r="BP9" s="108">
        <v>4.3567006512305051</v>
      </c>
      <c r="BQ9" s="108">
        <v>3.5617069117167435</v>
      </c>
      <c r="BR9" s="108">
        <v>3.3955796786782657</v>
      </c>
      <c r="BS9" s="108">
        <v>3.6915002801293526</v>
      </c>
      <c r="BT9" s="108">
        <v>3.4620338971171676</v>
      </c>
      <c r="BU9" s="108">
        <v>2.838182395683631</v>
      </c>
      <c r="BV9" s="108">
        <v>0</v>
      </c>
      <c r="BW9" s="108">
        <v>0</v>
      </c>
      <c r="BX9" s="106"/>
      <c r="BY9" s="107"/>
    </row>
    <row r="10" spans="1:77">
      <c r="A10" s="90"/>
      <c r="B10" s="90"/>
      <c r="O10" s="76" t="s">
        <v>297</v>
      </c>
      <c r="P10" s="105">
        <f t="shared" si="1"/>
        <v>4.6292166856338417</v>
      </c>
      <c r="Q10" s="105">
        <f t="shared" si="1"/>
        <v>7.0845758343262757</v>
      </c>
      <c r="R10" s="105">
        <f t="shared" si="1"/>
        <v>6.7675619567089376</v>
      </c>
      <c r="S10" s="105">
        <f t="shared" si="1"/>
        <v>7.262471354629608</v>
      </c>
      <c r="T10" s="105">
        <f t="shared" si="1"/>
        <v>7.6468463779103253</v>
      </c>
      <c r="U10" s="105">
        <f t="shared" si="1"/>
        <v>7.3907431316886392</v>
      </c>
      <c r="V10" s="105">
        <f t="shared" si="1"/>
        <v>7.3771493951592122</v>
      </c>
      <c r="W10" s="105">
        <f t="shared" si="1"/>
        <v>7.2294515631441341</v>
      </c>
      <c r="X10" s="105">
        <f t="shared" si="1"/>
        <v>6.976923565796131</v>
      </c>
      <c r="Y10" s="105">
        <f t="shared" si="1"/>
        <v>6.7614600022092635</v>
      </c>
      <c r="Z10" s="105">
        <f t="shared" si="1"/>
        <v>5.752622056797871</v>
      </c>
      <c r="AA10" s="105">
        <f t="shared" si="1"/>
        <v>5.3191443565709022</v>
      </c>
      <c r="AB10" s="105">
        <f t="shared" si="1"/>
        <v>4.6166887054402448</v>
      </c>
      <c r="AC10" s="105">
        <f t="shared" si="1"/>
        <v>4.2987074686817586</v>
      </c>
      <c r="AD10" s="105">
        <f t="shared" si="1"/>
        <v>3.8277153065121086</v>
      </c>
      <c r="AE10" s="105">
        <f t="shared" si="1"/>
        <v>3.2637025481041797</v>
      </c>
      <c r="AF10" s="105">
        <f t="shared" si="2"/>
        <v>2.6898267634356672</v>
      </c>
      <c r="AG10" s="105">
        <f t="shared" si="2"/>
        <v>2.0649249771402554</v>
      </c>
      <c r="AH10" s="105">
        <f t="shared" si="2"/>
        <v>1.5624256433346815</v>
      </c>
      <c r="AI10" s="105">
        <f t="shared" si="2"/>
        <v>1.0413421465620043</v>
      </c>
      <c r="AJ10" s="105">
        <f t="shared" si="2"/>
        <v>0.51952593380754475</v>
      </c>
      <c r="AK10" s="105">
        <f t="shared" si="2"/>
        <v>2.1596752647785518E-15</v>
      </c>
      <c r="AL10" s="105">
        <f t="shared" si="2"/>
        <v>0</v>
      </c>
      <c r="AM10" s="105">
        <f t="shared" si="2"/>
        <v>0</v>
      </c>
      <c r="AN10" s="105">
        <f t="shared" si="2"/>
        <v>0</v>
      </c>
      <c r="AO10" s="105">
        <f t="shared" si="2"/>
        <v>0</v>
      </c>
      <c r="AP10" s="105">
        <f t="shared" si="2"/>
        <v>0</v>
      </c>
      <c r="AQ10" s="105">
        <f t="shared" si="2"/>
        <v>0</v>
      </c>
      <c r="AR10" s="106"/>
      <c r="AS10" s="107"/>
      <c r="AU10" s="76" t="s">
        <v>297</v>
      </c>
      <c r="AV10" s="108">
        <v>1.1529804945538833</v>
      </c>
      <c r="AW10" s="108">
        <v>1.764526982397578</v>
      </c>
      <c r="AX10" s="108">
        <v>1.6855696031653644</v>
      </c>
      <c r="AY10" s="108">
        <v>1.8088347085005252</v>
      </c>
      <c r="AZ10" s="108">
        <v>1.9045694590063076</v>
      </c>
      <c r="BA10" s="108">
        <v>1.840782847244991</v>
      </c>
      <c r="BB10" s="108">
        <v>1.8373971096286956</v>
      </c>
      <c r="BC10" s="108">
        <v>1.800610601032163</v>
      </c>
      <c r="BD10" s="108">
        <v>1.7377144622157239</v>
      </c>
      <c r="BE10" s="108">
        <v>1.6840498137507507</v>
      </c>
      <c r="BF10" s="108">
        <v>1.4327825795262445</v>
      </c>
      <c r="BG10" s="108">
        <v>1.3248180215618683</v>
      </c>
      <c r="BH10" s="108">
        <v>1.149860200607782</v>
      </c>
      <c r="BI10" s="108">
        <v>1.0706618851013097</v>
      </c>
      <c r="BJ10" s="108">
        <v>0.95335375006528233</v>
      </c>
      <c r="BK10" s="108">
        <v>0.81287734697488911</v>
      </c>
      <c r="BL10" s="108">
        <v>0.66994439936131189</v>
      </c>
      <c r="BM10" s="108">
        <v>0.51430260949944095</v>
      </c>
      <c r="BN10" s="108">
        <v>0.38914710917426693</v>
      </c>
      <c r="BO10" s="108">
        <v>0.25936292566924141</v>
      </c>
      <c r="BP10" s="108">
        <v>0.12939624752367243</v>
      </c>
      <c r="BQ10" s="108">
        <v>5.3790168487635159E-16</v>
      </c>
      <c r="BR10" s="108">
        <v>0</v>
      </c>
      <c r="BS10" s="108">
        <v>0</v>
      </c>
      <c r="BT10" s="108">
        <v>0</v>
      </c>
      <c r="BU10" s="108">
        <v>0</v>
      </c>
      <c r="BV10" s="108">
        <v>0</v>
      </c>
      <c r="BW10" s="108">
        <v>0</v>
      </c>
      <c r="BX10" s="106"/>
      <c r="BY10" s="107"/>
    </row>
    <row r="11" spans="1:77">
      <c r="A11" s="90"/>
      <c r="B11" s="90"/>
      <c r="O11" s="76" t="s">
        <v>298</v>
      </c>
      <c r="P11" s="105">
        <f t="shared" si="1"/>
        <v>0</v>
      </c>
      <c r="Q11" s="105">
        <f t="shared" si="1"/>
        <v>0</v>
      </c>
      <c r="R11" s="105">
        <f t="shared" si="1"/>
        <v>0</v>
      </c>
      <c r="S11" s="105">
        <f t="shared" si="1"/>
        <v>0</v>
      </c>
      <c r="T11" s="105">
        <f t="shared" si="1"/>
        <v>0</v>
      </c>
      <c r="U11" s="105">
        <f t="shared" si="1"/>
        <v>0</v>
      </c>
      <c r="V11" s="105">
        <f t="shared" si="1"/>
        <v>0</v>
      </c>
      <c r="W11" s="105">
        <f t="shared" si="1"/>
        <v>0</v>
      </c>
      <c r="X11" s="105">
        <f t="shared" si="1"/>
        <v>0</v>
      </c>
      <c r="Y11" s="105">
        <f t="shared" si="1"/>
        <v>0</v>
      </c>
      <c r="Z11" s="105">
        <f t="shared" si="1"/>
        <v>0</v>
      </c>
      <c r="AA11" s="105">
        <f t="shared" si="1"/>
        <v>0</v>
      </c>
      <c r="AB11" s="105">
        <f t="shared" si="1"/>
        <v>0</v>
      </c>
      <c r="AC11" s="105">
        <f t="shared" si="1"/>
        <v>0</v>
      </c>
      <c r="AD11" s="105">
        <f t="shared" si="1"/>
        <v>0</v>
      </c>
      <c r="AE11" s="105">
        <f t="shared" si="1"/>
        <v>0</v>
      </c>
      <c r="AF11" s="105">
        <f t="shared" si="2"/>
        <v>0</v>
      </c>
      <c r="AG11" s="105">
        <f t="shared" si="2"/>
        <v>0</v>
      </c>
      <c r="AH11" s="105">
        <f t="shared" si="2"/>
        <v>0</v>
      </c>
      <c r="AI11" s="105">
        <f t="shared" si="2"/>
        <v>0</v>
      </c>
      <c r="AJ11" s="105">
        <f t="shared" si="2"/>
        <v>0</v>
      </c>
      <c r="AK11" s="105">
        <f t="shared" si="2"/>
        <v>0</v>
      </c>
      <c r="AL11" s="105">
        <f t="shared" si="2"/>
        <v>0</v>
      </c>
      <c r="AM11" s="105">
        <f t="shared" si="2"/>
        <v>0</v>
      </c>
      <c r="AN11" s="105">
        <f t="shared" si="2"/>
        <v>0</v>
      </c>
      <c r="AO11" s="105">
        <f t="shared" si="2"/>
        <v>0</v>
      </c>
      <c r="AP11" s="105">
        <f t="shared" si="2"/>
        <v>0</v>
      </c>
      <c r="AQ11" s="105">
        <f t="shared" si="2"/>
        <v>0</v>
      </c>
      <c r="AR11" s="106"/>
      <c r="AS11" s="107"/>
      <c r="AU11" s="76" t="s">
        <v>298</v>
      </c>
      <c r="AV11" s="108">
        <v>0</v>
      </c>
      <c r="AW11" s="108">
        <v>0</v>
      </c>
      <c r="AX11" s="108">
        <v>0</v>
      </c>
      <c r="AY11" s="108">
        <v>0</v>
      </c>
      <c r="AZ11" s="108">
        <v>0</v>
      </c>
      <c r="BA11" s="108">
        <v>0</v>
      </c>
      <c r="BB11" s="108">
        <v>0</v>
      </c>
      <c r="BC11" s="108">
        <v>0</v>
      </c>
      <c r="BD11" s="108">
        <v>0</v>
      </c>
      <c r="BE11" s="108">
        <v>0</v>
      </c>
      <c r="BF11" s="108">
        <v>0</v>
      </c>
      <c r="BG11" s="108">
        <v>0</v>
      </c>
      <c r="BH11" s="108">
        <v>0</v>
      </c>
      <c r="BI11" s="108">
        <v>0</v>
      </c>
      <c r="BJ11" s="108">
        <v>0</v>
      </c>
      <c r="BK11" s="108">
        <v>0</v>
      </c>
      <c r="BL11" s="108">
        <v>0</v>
      </c>
      <c r="BM11" s="108">
        <v>0</v>
      </c>
      <c r="BN11" s="108">
        <v>0</v>
      </c>
      <c r="BO11" s="108">
        <v>0</v>
      </c>
      <c r="BP11" s="108">
        <v>0</v>
      </c>
      <c r="BQ11" s="108">
        <v>0</v>
      </c>
      <c r="BR11" s="108">
        <v>0</v>
      </c>
      <c r="BS11" s="108">
        <v>0</v>
      </c>
      <c r="BT11" s="108">
        <v>0</v>
      </c>
      <c r="BU11" s="108">
        <v>0</v>
      </c>
      <c r="BV11" s="108">
        <v>0</v>
      </c>
      <c r="BW11" s="108">
        <v>0</v>
      </c>
      <c r="BX11" s="106"/>
      <c r="BY11" s="107"/>
    </row>
    <row r="12" spans="1:77">
      <c r="A12" s="90"/>
      <c r="B12" s="90"/>
      <c r="O12" s="76" t="s">
        <v>299</v>
      </c>
      <c r="P12" s="105">
        <f t="shared" si="1"/>
        <v>33.051742842116312</v>
      </c>
      <c r="Q12" s="105">
        <f t="shared" si="1"/>
        <v>12.227442304151824</v>
      </c>
      <c r="R12" s="105">
        <f t="shared" si="1"/>
        <v>11.379072064901301</v>
      </c>
      <c r="S12" s="105">
        <f t="shared" si="1"/>
        <v>11.904216630423139</v>
      </c>
      <c r="T12" s="105">
        <f t="shared" si="1"/>
        <v>12.226865323253975</v>
      </c>
      <c r="U12" s="105">
        <f t="shared" si="1"/>
        <v>11.534493553807735</v>
      </c>
      <c r="V12" s="105">
        <f t="shared" si="1"/>
        <v>11.244122853990321</v>
      </c>
      <c r="W12" s="105">
        <f t="shared" si="1"/>
        <v>10.767288605704756</v>
      </c>
      <c r="X12" s="105">
        <f t="shared" si="1"/>
        <v>11.190504088558225</v>
      </c>
      <c r="Y12" s="105">
        <f t="shared" si="1"/>
        <v>11.748658346276585</v>
      </c>
      <c r="Z12" s="105">
        <f t="shared" si="1"/>
        <v>10.904410551216067</v>
      </c>
      <c r="AA12" s="105">
        <f t="shared" si="1"/>
        <v>11.091002780959895</v>
      </c>
      <c r="AB12" s="105">
        <f t="shared" si="1"/>
        <v>10.695894727590161</v>
      </c>
      <c r="AC12" s="105">
        <f t="shared" si="1"/>
        <v>11.204099121408886</v>
      </c>
      <c r="AD12" s="105">
        <f t="shared" si="1"/>
        <v>11.401726685824897</v>
      </c>
      <c r="AE12" s="105">
        <f t="shared" si="1"/>
        <v>11.341966430037189</v>
      </c>
      <c r="AF12" s="105">
        <f t="shared" si="2"/>
        <v>11.217171076288565</v>
      </c>
      <c r="AG12" s="105">
        <f t="shared" si="2"/>
        <v>10.763990939465886</v>
      </c>
      <c r="AH12" s="105">
        <f t="shared" si="2"/>
        <v>10.859432766889229</v>
      </c>
      <c r="AI12" s="105">
        <f t="shared" si="2"/>
        <v>10.856566271962928</v>
      </c>
      <c r="AJ12" s="105">
        <f t="shared" si="2"/>
        <v>10.832688850646047</v>
      </c>
      <c r="AK12" s="105">
        <f t="shared" si="2"/>
        <v>10.974672900616751</v>
      </c>
      <c r="AL12" s="105">
        <f t="shared" si="2"/>
        <v>10.717326930556226</v>
      </c>
      <c r="AM12" s="105">
        <f t="shared" si="2"/>
        <v>11.18630493615902</v>
      </c>
      <c r="AN12" s="105">
        <f t="shared" si="2"/>
        <v>11.221096323821385</v>
      </c>
      <c r="AO12" s="105">
        <f t="shared" si="2"/>
        <v>10.600602762797283</v>
      </c>
      <c r="AP12" s="105">
        <f t="shared" si="2"/>
        <v>10.512556734551978</v>
      </c>
      <c r="AQ12" s="105">
        <f t="shared" si="2"/>
        <v>11.893212934477267</v>
      </c>
      <c r="AR12" s="106"/>
      <c r="AS12" s="107"/>
      <c r="AU12" s="76" t="s">
        <v>299</v>
      </c>
      <c r="AV12" s="108">
        <v>8.2320654650351948</v>
      </c>
      <c r="AW12" s="108">
        <v>3.0454401753802798</v>
      </c>
      <c r="AX12" s="108">
        <v>2.8341399912581071</v>
      </c>
      <c r="AY12" s="108">
        <v>2.9649356489223262</v>
      </c>
      <c r="AZ12" s="108">
        <v>3.0452964690545397</v>
      </c>
      <c r="BA12" s="108">
        <v>2.8728502002011793</v>
      </c>
      <c r="BB12" s="108">
        <v>2.8005287307572408</v>
      </c>
      <c r="BC12" s="108">
        <v>2.6817655306861163</v>
      </c>
      <c r="BD12" s="108">
        <v>2.7871741191925841</v>
      </c>
      <c r="BE12" s="108">
        <v>2.9261913689356369</v>
      </c>
      <c r="BF12" s="108">
        <v>2.7159179455083602</v>
      </c>
      <c r="BG12" s="108">
        <v>2.7623917262664746</v>
      </c>
      <c r="BH12" s="108">
        <v>2.6639837428618085</v>
      </c>
      <c r="BI12" s="108">
        <v>2.7905601796784274</v>
      </c>
      <c r="BJ12" s="108">
        <v>2.8397824871294888</v>
      </c>
      <c r="BK12" s="108">
        <v>2.8248982391126249</v>
      </c>
      <c r="BL12" s="108">
        <v>2.7938159592250473</v>
      </c>
      <c r="BM12" s="108">
        <v>2.6809441941384522</v>
      </c>
      <c r="BN12" s="108">
        <v>2.7047155085651879</v>
      </c>
      <c r="BO12" s="108">
        <v>2.704001562132734</v>
      </c>
      <c r="BP12" s="108">
        <v>2.6980545082555536</v>
      </c>
      <c r="BQ12" s="108">
        <v>2.7334179079991912</v>
      </c>
      <c r="BR12" s="108">
        <v>2.6693217759791348</v>
      </c>
      <c r="BS12" s="108">
        <v>2.786128253090665</v>
      </c>
      <c r="BT12" s="108">
        <v>2.7947936049368334</v>
      </c>
      <c r="BU12" s="108">
        <v>2.6402497541213661</v>
      </c>
      <c r="BV12" s="108">
        <v>2.6183204818311281</v>
      </c>
      <c r="BW12" s="108">
        <v>2.9621950023604651</v>
      </c>
      <c r="BX12" s="106"/>
      <c r="BY12" s="107"/>
    </row>
    <row r="13" spans="1:77">
      <c r="A13" s="90"/>
      <c r="B13" s="90"/>
      <c r="O13" s="76" t="s">
        <v>66</v>
      </c>
      <c r="P13" s="105">
        <f t="shared" si="1"/>
        <v>78.319390783530423</v>
      </c>
      <c r="Q13" s="105">
        <f t="shared" si="1"/>
        <v>28.974140234494822</v>
      </c>
      <c r="R13" s="105">
        <f t="shared" si="1"/>
        <v>26.963842604673236</v>
      </c>
      <c r="S13" s="105">
        <f t="shared" si="1"/>
        <v>28.208224864374937</v>
      </c>
      <c r="T13" s="105">
        <f t="shared" si="1"/>
        <v>28.972773020891925</v>
      </c>
      <c r="U13" s="105">
        <f t="shared" si="1"/>
        <v>27.332129275181586</v>
      </c>
      <c r="V13" s="105">
        <f t="shared" si="1"/>
        <v>26.644067032300146</v>
      </c>
      <c r="W13" s="105">
        <f t="shared" si="1"/>
        <v>25.514160872469425</v>
      </c>
      <c r="X13" s="105">
        <f t="shared" si="1"/>
        <v>26.517012036644793</v>
      </c>
      <c r="Y13" s="105">
        <f t="shared" si="1"/>
        <v>27.839614043944458</v>
      </c>
      <c r="Z13" s="105">
        <f t="shared" si="1"/>
        <v>25.83908495549883</v>
      </c>
      <c r="AA13" s="105">
        <f t="shared" si="1"/>
        <v>26.281233795524759</v>
      </c>
      <c r="AB13" s="105">
        <f t="shared" si="1"/>
        <v>25.344985980049419</v>
      </c>
      <c r="AC13" s="105">
        <f t="shared" si="1"/>
        <v>26.549226818649846</v>
      </c>
      <c r="AD13" s="105">
        <f t="shared" si="1"/>
        <v>27.01752498135285</v>
      </c>
      <c r="AE13" s="105">
        <f t="shared" si="1"/>
        <v>26.87591711369156</v>
      </c>
      <c r="AF13" s="105">
        <f t="shared" si="2"/>
        <v>26.580202115396432</v>
      </c>
      <c r="AG13" s="105">
        <f t="shared" si="2"/>
        <v>25.506346724450982</v>
      </c>
      <c r="AH13" s="105">
        <f t="shared" si="2"/>
        <v>25.732505623688763</v>
      </c>
      <c r="AI13" s="105">
        <f t="shared" si="2"/>
        <v>25.725713178963996</v>
      </c>
      <c r="AJ13" s="105">
        <f t="shared" si="2"/>
        <v>25.669133255177442</v>
      </c>
      <c r="AK13" s="105">
        <f t="shared" si="2"/>
        <v>26.005578578130709</v>
      </c>
      <c r="AL13" s="105">
        <f t="shared" si="2"/>
        <v>25.395771715841605</v>
      </c>
      <c r="AM13" s="105">
        <f t="shared" si="2"/>
        <v>26.50706172754056</v>
      </c>
      <c r="AN13" s="105">
        <f t="shared" si="2"/>
        <v>26.589503379687198</v>
      </c>
      <c r="AO13" s="105">
        <f t="shared" si="2"/>
        <v>25.119182195214396</v>
      </c>
      <c r="AP13" s="105">
        <f t="shared" si="2"/>
        <v>24.910548377445036</v>
      </c>
      <c r="AQ13" s="105">
        <f t="shared" si="2"/>
        <v>28.182150512805507</v>
      </c>
      <c r="AR13" s="106"/>
      <c r="AS13" s="107"/>
      <c r="AU13" s="76" t="s">
        <v>66</v>
      </c>
      <c r="AV13" s="108">
        <v>19.506697579957763</v>
      </c>
      <c r="AW13" s="108">
        <v>7.2164732838094192</v>
      </c>
      <c r="AX13" s="108">
        <v>6.7157764893333098</v>
      </c>
      <c r="AY13" s="108">
        <v>7.0257098043275068</v>
      </c>
      <c r="AZ13" s="108">
        <v>7.2161327573827965</v>
      </c>
      <c r="BA13" s="108">
        <v>6.8075041781274193</v>
      </c>
      <c r="BB13" s="108">
        <v>6.6361312658281806</v>
      </c>
      <c r="BC13" s="108">
        <v>6.354710055409571</v>
      </c>
      <c r="BD13" s="108">
        <v>6.6044861859638342</v>
      </c>
      <c r="BE13" s="108">
        <v>6.9339013808080843</v>
      </c>
      <c r="BF13" s="108">
        <v>6.4356375978826472</v>
      </c>
      <c r="BG13" s="108">
        <v>6.5457618419737882</v>
      </c>
      <c r="BH13" s="108">
        <v>6.3125743412327315</v>
      </c>
      <c r="BI13" s="108">
        <v>6.6125097929389414</v>
      </c>
      <c r="BJ13" s="108">
        <v>6.7291469442970975</v>
      </c>
      <c r="BK13" s="108">
        <v>6.6938772387774748</v>
      </c>
      <c r="BL13" s="108">
        <v>6.6202246862755745</v>
      </c>
      <c r="BM13" s="108">
        <v>6.3527638167997464</v>
      </c>
      <c r="BN13" s="108">
        <v>6.4090923097605881</v>
      </c>
      <c r="BO13" s="108">
        <v>6.4074005427058527</v>
      </c>
      <c r="BP13" s="108">
        <v>6.39330840726711</v>
      </c>
      <c r="BQ13" s="108">
        <v>6.477105498911758</v>
      </c>
      <c r="BR13" s="108">
        <v>6.3252233414300392</v>
      </c>
      <c r="BS13" s="108">
        <v>6.602007902251696</v>
      </c>
      <c r="BT13" s="108">
        <v>6.6225413149905847</v>
      </c>
      <c r="BU13" s="108">
        <v>6.2563342951966119</v>
      </c>
      <c r="BV13" s="108">
        <v>6.2043707042204321</v>
      </c>
      <c r="BW13" s="108">
        <v>7.0192155698145715</v>
      </c>
      <c r="BX13" s="106"/>
      <c r="BY13" s="107"/>
    </row>
    <row r="14" spans="1:77">
      <c r="A14" s="90"/>
      <c r="B14" s="90"/>
      <c r="O14" s="76" t="s">
        <v>74</v>
      </c>
      <c r="P14" s="105">
        <f t="shared" ref="P14:AQ14" si="3">SUM(P5:P13)</f>
        <v>729.10771944999988</v>
      </c>
      <c r="Q14" s="105">
        <f t="shared" si="3"/>
        <v>721.54936565000037</v>
      </c>
      <c r="R14" s="105">
        <f t="shared" si="3"/>
        <v>702.00319711999998</v>
      </c>
      <c r="S14" s="105">
        <f t="shared" si="3"/>
        <v>701.93141630000002</v>
      </c>
      <c r="T14" s="105">
        <f t="shared" si="3"/>
        <v>709.28361666000035</v>
      </c>
      <c r="U14" s="105">
        <f t="shared" si="3"/>
        <v>689.61852639000006</v>
      </c>
      <c r="V14" s="105">
        <f t="shared" si="3"/>
        <v>658.39333466000028</v>
      </c>
      <c r="W14" s="105">
        <f t="shared" si="3"/>
        <v>605.37005588999989</v>
      </c>
      <c r="X14" s="105">
        <f t="shared" si="3"/>
        <v>572.07682310000007</v>
      </c>
      <c r="Y14" s="105">
        <f t="shared" si="3"/>
        <v>560.32409447999976</v>
      </c>
      <c r="Z14" s="105">
        <f t="shared" si="3"/>
        <v>520.93561734000002</v>
      </c>
      <c r="AA14" s="105">
        <f t="shared" si="3"/>
        <v>484.12813568999997</v>
      </c>
      <c r="AB14" s="105">
        <f t="shared" si="3"/>
        <v>440.18138417</v>
      </c>
      <c r="AC14" s="105">
        <f t="shared" si="3"/>
        <v>409.27409571000004</v>
      </c>
      <c r="AD14" s="105">
        <f t="shared" si="3"/>
        <v>389.45943586999988</v>
      </c>
      <c r="AE14" s="105">
        <f t="shared" si="3"/>
        <v>366.93090826999997</v>
      </c>
      <c r="AF14" s="105">
        <f t="shared" si="3"/>
        <v>343.74957081000002</v>
      </c>
      <c r="AG14" s="105">
        <f t="shared" si="3"/>
        <v>310.22665322</v>
      </c>
      <c r="AH14" s="105">
        <f t="shared" si="3"/>
        <v>280.51616455000004</v>
      </c>
      <c r="AI14" s="105">
        <f t="shared" si="3"/>
        <v>253.82368515999997</v>
      </c>
      <c r="AJ14" s="105">
        <f t="shared" si="3"/>
        <v>228.78403357000002</v>
      </c>
      <c r="AK14" s="105">
        <f t="shared" si="3"/>
        <v>208.63499458000001</v>
      </c>
      <c r="AL14" s="105">
        <f t="shared" si="3"/>
        <v>188.37049999999999</v>
      </c>
      <c r="AM14" s="105">
        <f t="shared" si="3"/>
        <v>174.33401454999998</v>
      </c>
      <c r="AN14" s="105">
        <f t="shared" si="3"/>
        <v>163.06016654999996</v>
      </c>
      <c r="AO14" s="105">
        <f t="shared" si="3"/>
        <v>144.17705591000004</v>
      </c>
      <c r="AP14" s="105">
        <f t="shared" si="3"/>
        <v>127.46320323</v>
      </c>
      <c r="AQ14" s="105">
        <f t="shared" si="3"/>
        <v>126.89151367000001</v>
      </c>
      <c r="AR14" s="106"/>
      <c r="AS14" s="107"/>
      <c r="AU14" s="76" t="s">
        <v>74</v>
      </c>
      <c r="AV14" s="105">
        <f t="shared" ref="AV14:BW14" si="4">SUM(AV5:AV13)</f>
        <v>181.59594506849311</v>
      </c>
      <c r="AW14" s="105">
        <f t="shared" si="4"/>
        <v>179.71341610211715</v>
      </c>
      <c r="AX14" s="105">
        <f t="shared" si="4"/>
        <v>174.84513004234122</v>
      </c>
      <c r="AY14" s="105">
        <f t="shared" si="4"/>
        <v>174.82725188044833</v>
      </c>
      <c r="AZ14" s="105">
        <f t="shared" si="4"/>
        <v>176.65843503362396</v>
      </c>
      <c r="BA14" s="105">
        <f t="shared" si="4"/>
        <v>171.76052961145706</v>
      </c>
      <c r="BB14" s="105">
        <f t="shared" si="4"/>
        <v>163.98339593026154</v>
      </c>
      <c r="BC14" s="17">
        <f t="shared" si="4"/>
        <v>150.77709984806972</v>
      </c>
      <c r="BD14" s="105">
        <f t="shared" si="4"/>
        <v>142.4848874470735</v>
      </c>
      <c r="BE14" s="105">
        <f t="shared" si="4"/>
        <v>139.55768231133248</v>
      </c>
      <c r="BF14" s="105">
        <f t="shared" si="4"/>
        <v>129.74735176587797</v>
      </c>
      <c r="BG14" s="105">
        <f t="shared" si="4"/>
        <v>120.57985944956414</v>
      </c>
      <c r="BH14" s="105">
        <f t="shared" si="4"/>
        <v>109.63421772602737</v>
      </c>
      <c r="BI14" s="105">
        <f t="shared" si="4"/>
        <v>101.93626294146948</v>
      </c>
      <c r="BJ14" s="105">
        <f t="shared" si="4"/>
        <v>97.001104824408444</v>
      </c>
      <c r="BK14" s="105">
        <f t="shared" si="4"/>
        <v>91.390014513075982</v>
      </c>
      <c r="BL14" s="105">
        <f t="shared" si="4"/>
        <v>85.616331459526776</v>
      </c>
      <c r="BM14" s="105">
        <f t="shared" si="4"/>
        <v>77.266912383561632</v>
      </c>
      <c r="BN14" s="105">
        <f t="shared" si="4"/>
        <v>69.867039738480713</v>
      </c>
      <c r="BO14" s="105">
        <f t="shared" si="4"/>
        <v>63.218850600249056</v>
      </c>
      <c r="BP14" s="105">
        <f t="shared" si="4"/>
        <v>56.982324674968865</v>
      </c>
      <c r="BQ14" s="105">
        <f t="shared" si="4"/>
        <v>51.963884079701117</v>
      </c>
      <c r="BR14" s="105">
        <f t="shared" si="4"/>
        <v>46.916687422166873</v>
      </c>
      <c r="BS14" s="105">
        <f t="shared" si="4"/>
        <v>43.420676102117056</v>
      </c>
      <c r="BT14" s="105">
        <f t="shared" si="4"/>
        <v>40.612743848069734</v>
      </c>
      <c r="BU14" s="105">
        <f t="shared" si="4"/>
        <v>35.909602966376099</v>
      </c>
      <c r="BV14" s="105">
        <f t="shared" si="4"/>
        <v>31.746750493150678</v>
      </c>
      <c r="BW14" s="105">
        <f t="shared" si="4"/>
        <v>31.604362059775845</v>
      </c>
      <c r="BX14" s="106"/>
      <c r="BY14" s="107"/>
    </row>
    <row r="15" spans="1:77">
      <c r="A15" s="90"/>
      <c r="B15" s="90"/>
    </row>
    <row r="16" spans="1:77">
      <c r="A16" s="90"/>
      <c r="B16" s="90"/>
    </row>
    <row r="17" spans="1:77">
      <c r="A17" s="90"/>
      <c r="B17" s="90"/>
      <c r="O17"/>
    </row>
    <row r="18" spans="1:77">
      <c r="A18" s="90"/>
      <c r="B18" s="90"/>
    </row>
    <row r="19" spans="1:77">
      <c r="A19" s="90"/>
      <c r="B19" s="90"/>
    </row>
    <row r="20" spans="1:77">
      <c r="A20" s="90"/>
      <c r="B20" s="90"/>
    </row>
    <row r="21" spans="1:77">
      <c r="A21" s="90"/>
      <c r="B21" s="90"/>
    </row>
    <row r="22" spans="1:77">
      <c r="A22" s="90"/>
      <c r="B22" s="90"/>
    </row>
    <row r="23" spans="1:77" s="90" customFormat="1">
      <c r="C23" s="109"/>
    </row>
    <row r="24" spans="1:77">
      <c r="A24" s="90"/>
      <c r="B24" s="90"/>
      <c r="C24" s="66" t="s">
        <v>318</v>
      </c>
    </row>
    <row r="25" spans="1:77">
      <c r="A25" s="90"/>
      <c r="B25" s="90"/>
      <c r="O25" s="76" t="str">
        <f>O4</f>
        <v>TWH / YEAR</v>
      </c>
      <c r="P25" s="76" t="str">
        <f>AV25</f>
        <v>2023/24</v>
      </c>
      <c r="Q25" s="76" t="str">
        <f t="shared" ref="Q25:AQ25" si="5">AW25</f>
        <v>2024/25</v>
      </c>
      <c r="R25" s="76" t="str">
        <f t="shared" si="5"/>
        <v>2025/26</v>
      </c>
      <c r="S25" s="76" t="str">
        <f t="shared" si="5"/>
        <v>2026/27</v>
      </c>
      <c r="T25" s="76" t="str">
        <f t="shared" si="5"/>
        <v>2027/28</v>
      </c>
      <c r="U25" s="76" t="str">
        <f t="shared" si="5"/>
        <v>2028/29</v>
      </c>
      <c r="V25" s="76" t="str">
        <f t="shared" si="5"/>
        <v>2029/30</v>
      </c>
      <c r="W25" s="76" t="str">
        <f t="shared" si="5"/>
        <v>2030/31</v>
      </c>
      <c r="X25" s="76" t="str">
        <f t="shared" si="5"/>
        <v>2031/32</v>
      </c>
      <c r="Y25" s="76" t="str">
        <f t="shared" si="5"/>
        <v>2032/33</v>
      </c>
      <c r="Z25" s="76" t="str">
        <f t="shared" si="5"/>
        <v>2033/34</v>
      </c>
      <c r="AA25" s="76" t="str">
        <f t="shared" si="5"/>
        <v>2034/35</v>
      </c>
      <c r="AB25" s="76" t="str">
        <f t="shared" si="5"/>
        <v>2035/36</v>
      </c>
      <c r="AC25" s="76" t="str">
        <f t="shared" si="5"/>
        <v>2036/37</v>
      </c>
      <c r="AD25" s="76" t="str">
        <f t="shared" si="5"/>
        <v>2037/38</v>
      </c>
      <c r="AE25" s="76" t="str">
        <f t="shared" si="5"/>
        <v>2038/39</v>
      </c>
      <c r="AF25" s="76" t="str">
        <f t="shared" si="5"/>
        <v>2039/40</v>
      </c>
      <c r="AG25" s="76" t="str">
        <f t="shared" si="5"/>
        <v>2040/41</v>
      </c>
      <c r="AH25" s="76" t="str">
        <f t="shared" si="5"/>
        <v>2041/42</v>
      </c>
      <c r="AI25" s="76" t="str">
        <f t="shared" si="5"/>
        <v>2042/43</v>
      </c>
      <c r="AJ25" s="76" t="str">
        <f t="shared" si="5"/>
        <v>2043/44</v>
      </c>
      <c r="AK25" s="76" t="str">
        <f t="shared" si="5"/>
        <v>2044/45</v>
      </c>
      <c r="AL25" s="76" t="str">
        <f t="shared" si="5"/>
        <v>2045/46</v>
      </c>
      <c r="AM25" s="76" t="str">
        <f t="shared" si="5"/>
        <v>2046/47</v>
      </c>
      <c r="AN25" s="76" t="str">
        <f t="shared" si="5"/>
        <v>2047/48</v>
      </c>
      <c r="AO25" s="76" t="str">
        <f t="shared" si="5"/>
        <v>2048/49</v>
      </c>
      <c r="AP25" s="76" t="str">
        <f t="shared" si="5"/>
        <v>2049/50</v>
      </c>
      <c r="AQ25" s="76" t="str">
        <f t="shared" si="5"/>
        <v>2050/51</v>
      </c>
      <c r="AR25" s="103"/>
      <c r="AU25" s="76" t="str">
        <f>AU4</f>
        <v>MCM / DAY</v>
      </c>
      <c r="AV25" s="104" t="s">
        <v>166</v>
      </c>
      <c r="AW25" s="104" t="s">
        <v>167</v>
      </c>
      <c r="AX25" s="104" t="s">
        <v>168</v>
      </c>
      <c r="AY25" s="104" t="s">
        <v>169</v>
      </c>
      <c r="AZ25" s="104" t="s">
        <v>170</v>
      </c>
      <c r="BA25" s="104" t="s">
        <v>171</v>
      </c>
      <c r="BB25" s="104" t="s">
        <v>172</v>
      </c>
      <c r="BC25" s="104" t="s">
        <v>173</v>
      </c>
      <c r="BD25" s="104" t="s">
        <v>174</v>
      </c>
      <c r="BE25" s="104" t="s">
        <v>175</v>
      </c>
      <c r="BF25" s="104" t="s">
        <v>176</v>
      </c>
      <c r="BG25" s="104" t="s">
        <v>177</v>
      </c>
      <c r="BH25" s="104" t="s">
        <v>178</v>
      </c>
      <c r="BI25" s="104" t="s">
        <v>179</v>
      </c>
      <c r="BJ25" s="104" t="s">
        <v>180</v>
      </c>
      <c r="BK25" s="104" t="s">
        <v>181</v>
      </c>
      <c r="BL25" s="104" t="s">
        <v>182</v>
      </c>
      <c r="BM25" s="104" t="s">
        <v>183</v>
      </c>
      <c r="BN25" s="104" t="s">
        <v>184</v>
      </c>
      <c r="BO25" s="104" t="s">
        <v>185</v>
      </c>
      <c r="BP25" s="104" t="s">
        <v>186</v>
      </c>
      <c r="BQ25" s="104" t="s">
        <v>187</v>
      </c>
      <c r="BR25" s="104" t="s">
        <v>188</v>
      </c>
      <c r="BS25" s="104" t="s">
        <v>189</v>
      </c>
      <c r="BT25" s="104" t="s">
        <v>190</v>
      </c>
      <c r="BU25" s="104" t="s">
        <v>191</v>
      </c>
      <c r="BV25" s="104" t="s">
        <v>192</v>
      </c>
      <c r="BW25" s="104" t="s">
        <v>193</v>
      </c>
      <c r="BX25" s="103"/>
    </row>
    <row r="26" spans="1:77">
      <c r="A26" s="90"/>
      <c r="B26" s="90"/>
      <c r="O26" s="76" t="s">
        <v>81</v>
      </c>
      <c r="P26" s="105">
        <f t="shared" ref="P26:AE34" si="6">AV26*11/1000*365</f>
        <v>88.144511702835928</v>
      </c>
      <c r="Q26" s="105">
        <f t="shared" si="6"/>
        <v>89.900886578421108</v>
      </c>
      <c r="R26" s="105">
        <f t="shared" si="6"/>
        <v>86.200921319738498</v>
      </c>
      <c r="S26" s="105">
        <f t="shared" si="6"/>
        <v>87.197838820502227</v>
      </c>
      <c r="T26" s="105">
        <f t="shared" si="6"/>
        <v>76.479341346148885</v>
      </c>
      <c r="U26" s="105">
        <f t="shared" si="6"/>
        <v>64.430143985201084</v>
      </c>
      <c r="V26" s="105">
        <f t="shared" si="6"/>
        <v>50.980839479043581</v>
      </c>
      <c r="W26" s="105">
        <f t="shared" si="6"/>
        <v>41.145884357866173</v>
      </c>
      <c r="X26" s="105">
        <f t="shared" si="6"/>
        <v>34.869053363008064</v>
      </c>
      <c r="Y26" s="105">
        <f t="shared" si="6"/>
        <v>27.739612459909317</v>
      </c>
      <c r="Z26" s="105">
        <f t="shared" si="6"/>
        <v>24.187555113563572</v>
      </c>
      <c r="AA26" s="105">
        <f t="shared" si="6"/>
        <v>21.066981611463465</v>
      </c>
      <c r="AB26" s="105">
        <f t="shared" si="6"/>
        <v>20.736987474526984</v>
      </c>
      <c r="AC26" s="105">
        <f t="shared" si="6"/>
        <v>16.327185709929587</v>
      </c>
      <c r="AD26" s="105">
        <f t="shared" si="6"/>
        <v>11.260953137872447</v>
      </c>
      <c r="AE26" s="105">
        <f t="shared" si="6"/>
        <v>10.396320394625276</v>
      </c>
      <c r="AF26" s="105">
        <f t="shared" ref="AE26:AQ34" si="7">BL26*11/1000*365</f>
        <v>9.8083804086011774</v>
      </c>
      <c r="AG26" s="105">
        <f t="shared" si="7"/>
        <v>8.4724505368588385</v>
      </c>
      <c r="AH26" s="105">
        <f t="shared" si="7"/>
        <v>2.435467431284065</v>
      </c>
      <c r="AI26" s="105">
        <f t="shared" si="7"/>
        <v>0</v>
      </c>
      <c r="AJ26" s="105">
        <f t="shared" si="7"/>
        <v>0</v>
      </c>
      <c r="AK26" s="105">
        <f t="shared" si="7"/>
        <v>0</v>
      </c>
      <c r="AL26" s="105">
        <f t="shared" si="7"/>
        <v>0</v>
      </c>
      <c r="AM26" s="105">
        <f t="shared" si="7"/>
        <v>0</v>
      </c>
      <c r="AN26" s="105">
        <f t="shared" si="7"/>
        <v>0</v>
      </c>
      <c r="AO26" s="105">
        <f t="shared" si="7"/>
        <v>0</v>
      </c>
      <c r="AP26" s="105">
        <f t="shared" si="7"/>
        <v>0</v>
      </c>
      <c r="AQ26" s="105">
        <f t="shared" si="7"/>
        <v>0</v>
      </c>
      <c r="AR26" s="106"/>
      <c r="AS26" s="107"/>
      <c r="AU26" s="76" t="s">
        <v>81</v>
      </c>
      <c r="AV26" s="108">
        <v>21.953801171316545</v>
      </c>
      <c r="AW26" s="108">
        <v>22.391254440453576</v>
      </c>
      <c r="AX26" s="108">
        <v>21.469718884119178</v>
      </c>
      <c r="AY26" s="108">
        <v>21.71801714084738</v>
      </c>
      <c r="AZ26" s="108">
        <v>19.048403822203959</v>
      </c>
      <c r="BA26" s="108">
        <v>16.047358402291678</v>
      </c>
      <c r="BB26" s="108">
        <v>12.697593892663408</v>
      </c>
      <c r="BC26" s="108">
        <v>10.248040935956706</v>
      </c>
      <c r="BD26" s="108">
        <v>8.6846957317579232</v>
      </c>
      <c r="BE26" s="108">
        <v>6.9089943860297165</v>
      </c>
      <c r="BF26" s="108">
        <v>6.0242976621578013</v>
      </c>
      <c r="BG26" s="108">
        <v>5.2470688945114485</v>
      </c>
      <c r="BH26" s="108">
        <v>5.1648785739793235</v>
      </c>
      <c r="BI26" s="108">
        <v>4.0665468766947912</v>
      </c>
      <c r="BJ26" s="108">
        <v>2.8047205822845447</v>
      </c>
      <c r="BK26" s="108">
        <v>2.5893699613014385</v>
      </c>
      <c r="BL26" s="108">
        <v>2.442934099278002</v>
      </c>
      <c r="BM26" s="108">
        <v>2.1101993865152773</v>
      </c>
      <c r="BN26" s="108">
        <v>0.60659213730611827</v>
      </c>
      <c r="BO26" s="108">
        <v>0</v>
      </c>
      <c r="BP26" s="108">
        <v>0</v>
      </c>
      <c r="BQ26" s="108">
        <v>0</v>
      </c>
      <c r="BR26" s="108">
        <v>0</v>
      </c>
      <c r="BS26" s="108">
        <v>0</v>
      </c>
      <c r="BT26" s="108">
        <v>0</v>
      </c>
      <c r="BU26" s="108">
        <v>0</v>
      </c>
      <c r="BV26" s="108">
        <v>0</v>
      </c>
      <c r="BW26" s="108">
        <v>0</v>
      </c>
      <c r="BX26" s="106"/>
      <c r="BY26" s="107"/>
    </row>
    <row r="27" spans="1:77">
      <c r="A27" s="90"/>
      <c r="B27" s="90"/>
      <c r="O27" s="76" t="s">
        <v>295</v>
      </c>
      <c r="P27" s="105">
        <f t="shared" si="6"/>
        <v>13.560782762848918</v>
      </c>
      <c r="Q27" s="105">
        <f t="shared" si="6"/>
        <v>11.186696630695174</v>
      </c>
      <c r="R27" s="105">
        <f t="shared" si="6"/>
        <v>9.8273208825937672</v>
      </c>
      <c r="S27" s="105">
        <f t="shared" si="6"/>
        <v>7.6886934823229227</v>
      </c>
      <c r="T27" s="105">
        <f t="shared" si="6"/>
        <v>6.0841227851247988</v>
      </c>
      <c r="U27" s="105">
        <f t="shared" si="6"/>
        <v>2.7438421829638124</v>
      </c>
      <c r="V27" s="105">
        <f t="shared" si="6"/>
        <v>0</v>
      </c>
      <c r="W27" s="105">
        <f t="shared" si="6"/>
        <v>0</v>
      </c>
      <c r="X27" s="105">
        <f t="shared" si="6"/>
        <v>0</v>
      </c>
      <c r="Y27" s="105">
        <f t="shared" si="6"/>
        <v>0</v>
      </c>
      <c r="Z27" s="105">
        <f t="shared" si="6"/>
        <v>0</v>
      </c>
      <c r="AA27" s="105">
        <f t="shared" si="6"/>
        <v>0</v>
      </c>
      <c r="AB27" s="105">
        <f t="shared" si="6"/>
        <v>0</v>
      </c>
      <c r="AC27" s="105">
        <f t="shared" si="6"/>
        <v>0</v>
      </c>
      <c r="AD27" s="105">
        <f t="shared" si="6"/>
        <v>0</v>
      </c>
      <c r="AE27" s="105">
        <f t="shared" si="7"/>
        <v>0</v>
      </c>
      <c r="AF27" s="105">
        <f t="shared" si="7"/>
        <v>0</v>
      </c>
      <c r="AG27" s="105">
        <f t="shared" si="7"/>
        <v>0</v>
      </c>
      <c r="AH27" s="105">
        <f t="shared" si="7"/>
        <v>0</v>
      </c>
      <c r="AI27" s="105">
        <f t="shared" si="7"/>
        <v>0</v>
      </c>
      <c r="AJ27" s="105">
        <f t="shared" si="7"/>
        <v>0</v>
      </c>
      <c r="AK27" s="105">
        <f t="shared" si="7"/>
        <v>0</v>
      </c>
      <c r="AL27" s="105">
        <f t="shared" si="7"/>
        <v>0</v>
      </c>
      <c r="AM27" s="105">
        <f t="shared" si="7"/>
        <v>0</v>
      </c>
      <c r="AN27" s="105">
        <f t="shared" si="7"/>
        <v>0</v>
      </c>
      <c r="AO27" s="105">
        <f t="shared" si="7"/>
        <v>0</v>
      </c>
      <c r="AP27" s="105">
        <f t="shared" si="7"/>
        <v>0</v>
      </c>
      <c r="AQ27" s="105">
        <f t="shared" si="7"/>
        <v>0</v>
      </c>
      <c r="AR27" s="106"/>
      <c r="AS27" s="107"/>
      <c r="AU27" s="76" t="s">
        <v>295</v>
      </c>
      <c r="AV27" s="108">
        <v>3.377529953387028</v>
      </c>
      <c r="AW27" s="108">
        <v>2.786225810882982</v>
      </c>
      <c r="AX27" s="108">
        <v>2.4476515274206143</v>
      </c>
      <c r="AY27" s="108">
        <v>1.9149921500181626</v>
      </c>
      <c r="AZ27" s="108">
        <v>1.5153481407533747</v>
      </c>
      <c r="BA27" s="108">
        <v>0.68339780397604299</v>
      </c>
      <c r="BB27" s="108">
        <v>0</v>
      </c>
      <c r="BC27" s="108">
        <v>0</v>
      </c>
      <c r="BD27" s="108">
        <v>0</v>
      </c>
      <c r="BE27" s="108">
        <v>0</v>
      </c>
      <c r="BF27" s="108">
        <v>0</v>
      </c>
      <c r="BG27" s="108">
        <v>0</v>
      </c>
      <c r="BH27" s="108">
        <v>0</v>
      </c>
      <c r="BI27" s="108">
        <v>0</v>
      </c>
      <c r="BJ27" s="108">
        <v>0</v>
      </c>
      <c r="BK27" s="108">
        <v>0</v>
      </c>
      <c r="BL27" s="108">
        <v>0</v>
      </c>
      <c r="BM27" s="108">
        <v>0</v>
      </c>
      <c r="BN27" s="108">
        <v>0</v>
      </c>
      <c r="BO27" s="108">
        <v>0</v>
      </c>
      <c r="BP27" s="108">
        <v>0</v>
      </c>
      <c r="BQ27" s="108">
        <v>0</v>
      </c>
      <c r="BR27" s="108">
        <v>0</v>
      </c>
      <c r="BS27" s="108">
        <v>0</v>
      </c>
      <c r="BT27" s="108">
        <v>0</v>
      </c>
      <c r="BU27" s="108">
        <v>0</v>
      </c>
      <c r="BV27" s="108">
        <v>0</v>
      </c>
      <c r="BW27" s="108">
        <v>0</v>
      </c>
      <c r="BX27" s="106"/>
      <c r="BY27" s="107"/>
    </row>
    <row r="28" spans="1:77">
      <c r="A28" s="90"/>
      <c r="B28" s="90"/>
      <c r="O28" s="76" t="s">
        <v>96</v>
      </c>
      <c r="P28" s="105">
        <f t="shared" si="6"/>
        <v>193.77657852592279</v>
      </c>
      <c r="Q28" s="105">
        <f t="shared" si="6"/>
        <v>215.57165164847433</v>
      </c>
      <c r="R28" s="105">
        <f t="shared" si="6"/>
        <v>188.80281112638599</v>
      </c>
      <c r="S28" s="105">
        <f t="shared" si="6"/>
        <v>184.17178730038006</v>
      </c>
      <c r="T28" s="105">
        <f t="shared" si="6"/>
        <v>186.89362636541352</v>
      </c>
      <c r="U28" s="105">
        <f t="shared" si="6"/>
        <v>173.34466811456511</v>
      </c>
      <c r="V28" s="105">
        <f t="shared" si="6"/>
        <v>168.14882727040504</v>
      </c>
      <c r="W28" s="105">
        <f t="shared" si="6"/>
        <v>156.82514526063079</v>
      </c>
      <c r="X28" s="105">
        <f t="shared" si="6"/>
        <v>153.08234309991005</v>
      </c>
      <c r="Y28" s="105">
        <f t="shared" si="6"/>
        <v>138.76741351544902</v>
      </c>
      <c r="Z28" s="105">
        <f t="shared" si="6"/>
        <v>115.971612455353</v>
      </c>
      <c r="AA28" s="105">
        <f t="shared" si="6"/>
        <v>108.26380367516308</v>
      </c>
      <c r="AB28" s="105">
        <f t="shared" si="6"/>
        <v>91.942927956692444</v>
      </c>
      <c r="AC28" s="105">
        <f t="shared" si="6"/>
        <v>81.681079423504855</v>
      </c>
      <c r="AD28" s="105">
        <f t="shared" si="6"/>
        <v>72.777237187483067</v>
      </c>
      <c r="AE28" s="105">
        <f t="shared" si="7"/>
        <v>64.941705975472146</v>
      </c>
      <c r="AF28" s="105">
        <f t="shared" si="7"/>
        <v>57.836634050151268</v>
      </c>
      <c r="AG28" s="105">
        <f t="shared" si="7"/>
        <v>48.516695866720617</v>
      </c>
      <c r="AH28" s="105">
        <f t="shared" si="7"/>
        <v>42.217454905627676</v>
      </c>
      <c r="AI28" s="105">
        <f t="shared" si="7"/>
        <v>38.482990917212113</v>
      </c>
      <c r="AJ28" s="105">
        <f t="shared" si="7"/>
        <v>33.85489460226156</v>
      </c>
      <c r="AK28" s="105">
        <f t="shared" si="7"/>
        <v>32.427791714653026</v>
      </c>
      <c r="AL28" s="105">
        <f t="shared" si="7"/>
        <v>29.9188711793328</v>
      </c>
      <c r="AM28" s="105">
        <f t="shared" si="7"/>
        <v>28.035797864098466</v>
      </c>
      <c r="AN28" s="105">
        <f t="shared" si="7"/>
        <v>25.599272078713227</v>
      </c>
      <c r="AO28" s="105">
        <f t="shared" si="7"/>
        <v>20.779766206677589</v>
      </c>
      <c r="AP28" s="105">
        <f t="shared" si="7"/>
        <v>18.34410065972137</v>
      </c>
      <c r="AQ28" s="105">
        <f t="shared" si="7"/>
        <v>19.387659849582146</v>
      </c>
      <c r="AR28" s="106"/>
      <c r="AS28" s="107"/>
      <c r="AU28" s="76" t="s">
        <v>96</v>
      </c>
      <c r="AV28" s="108">
        <v>48.263157789769068</v>
      </c>
      <c r="AW28" s="108">
        <v>53.691569526394602</v>
      </c>
      <c r="AX28" s="108">
        <v>47.024361426248063</v>
      </c>
      <c r="AY28" s="108">
        <v>45.870930834465767</v>
      </c>
      <c r="AZ28" s="108">
        <v>46.548848409816564</v>
      </c>
      <c r="BA28" s="108">
        <v>43.174263540364912</v>
      </c>
      <c r="BB28" s="108">
        <v>41.880156231732265</v>
      </c>
      <c r="BC28" s="108">
        <v>39.05981202008239</v>
      </c>
      <c r="BD28" s="108">
        <v>38.127607247798274</v>
      </c>
      <c r="BE28" s="108">
        <v>34.562244960261275</v>
      </c>
      <c r="BF28" s="108">
        <v>28.884585916650806</v>
      </c>
      <c r="BG28" s="108">
        <v>26.964832795806498</v>
      </c>
      <c r="BH28" s="108">
        <v>22.899857523460135</v>
      </c>
      <c r="BI28" s="108">
        <v>20.343979931134459</v>
      </c>
      <c r="BJ28" s="108">
        <v>18.126335538601015</v>
      </c>
      <c r="BK28" s="108">
        <v>16.174771102234658</v>
      </c>
      <c r="BL28" s="108">
        <v>14.405139240386369</v>
      </c>
      <c r="BM28" s="108">
        <v>12.083859493579233</v>
      </c>
      <c r="BN28" s="108">
        <v>10.514932728674388</v>
      </c>
      <c r="BO28" s="108">
        <v>9.5848047116343995</v>
      </c>
      <c r="BP28" s="108">
        <v>8.4321032633279103</v>
      </c>
      <c r="BQ28" s="108">
        <v>8.0766604519683742</v>
      </c>
      <c r="BR28" s="108">
        <v>7.4517736436694397</v>
      </c>
      <c r="BS28" s="108">
        <v>6.9827641006471906</v>
      </c>
      <c r="BT28" s="108">
        <v>6.3759083633158724</v>
      </c>
      <c r="BU28" s="108">
        <v>5.1755333017876932</v>
      </c>
      <c r="BV28" s="108">
        <v>4.5688918206030813</v>
      </c>
      <c r="BW28" s="108">
        <v>4.8288069363840957</v>
      </c>
      <c r="BX28" s="106"/>
      <c r="BY28" s="107"/>
    </row>
    <row r="29" spans="1:77">
      <c r="A29" s="90"/>
      <c r="B29" s="90"/>
      <c r="O29" s="76" t="s">
        <v>99</v>
      </c>
      <c r="P29" s="105">
        <f t="shared" si="6"/>
        <v>231.98258390034229</v>
      </c>
      <c r="Q29" s="105">
        <f t="shared" si="6"/>
        <v>251.93658924310876</v>
      </c>
      <c r="R29" s="105">
        <f t="shared" si="6"/>
        <v>246.64391150547803</v>
      </c>
      <c r="S29" s="105">
        <f t="shared" si="6"/>
        <v>232.41448343961747</v>
      </c>
      <c r="T29" s="105">
        <f t="shared" si="6"/>
        <v>226.3870888951684</v>
      </c>
      <c r="U29" s="105">
        <f t="shared" si="6"/>
        <v>211.71868421282238</v>
      </c>
      <c r="V29" s="105">
        <f t="shared" si="6"/>
        <v>202.69797006971373</v>
      </c>
      <c r="W29" s="105">
        <f t="shared" si="6"/>
        <v>192.16320557766429</v>
      </c>
      <c r="X29" s="105">
        <f t="shared" si="6"/>
        <v>179.7843201345359</v>
      </c>
      <c r="Y29" s="105">
        <f t="shared" si="6"/>
        <v>167.45485686446594</v>
      </c>
      <c r="Z29" s="105">
        <f t="shared" si="6"/>
        <v>148.00814710552859</v>
      </c>
      <c r="AA29" s="105">
        <f t="shared" si="6"/>
        <v>135.41687225331239</v>
      </c>
      <c r="AB29" s="105">
        <f t="shared" si="6"/>
        <v>111.24971101503829</v>
      </c>
      <c r="AC29" s="105">
        <f t="shared" si="6"/>
        <v>102.52088814159771</v>
      </c>
      <c r="AD29" s="105">
        <f t="shared" si="6"/>
        <v>93.534067671745518</v>
      </c>
      <c r="AE29" s="105">
        <f t="shared" si="7"/>
        <v>82.781036150030161</v>
      </c>
      <c r="AF29" s="105">
        <f t="shared" si="7"/>
        <v>72.037348532701728</v>
      </c>
      <c r="AG29" s="105">
        <f t="shared" si="7"/>
        <v>61.961480872966575</v>
      </c>
      <c r="AH29" s="105">
        <f t="shared" si="7"/>
        <v>57.699411076792892</v>
      </c>
      <c r="AI29" s="105">
        <f t="shared" si="7"/>
        <v>53.356635046847224</v>
      </c>
      <c r="AJ29" s="105">
        <f t="shared" si="7"/>
        <v>50.437109005580353</v>
      </c>
      <c r="AK29" s="105">
        <f t="shared" si="7"/>
        <v>47.186470023264704</v>
      </c>
      <c r="AL29" s="105">
        <f t="shared" si="7"/>
        <v>42.990076284191105</v>
      </c>
      <c r="AM29" s="105">
        <f t="shared" si="7"/>
        <v>36.134474105663962</v>
      </c>
      <c r="AN29" s="105">
        <f t="shared" si="7"/>
        <v>33.384058450001831</v>
      </c>
      <c r="AO29" s="105">
        <f t="shared" si="7"/>
        <v>30.882381977402783</v>
      </c>
      <c r="AP29" s="105">
        <f t="shared" si="7"/>
        <v>37.241384303756291</v>
      </c>
      <c r="AQ29" s="105">
        <f t="shared" si="7"/>
        <v>34.42950668415908</v>
      </c>
      <c r="AR29" s="106"/>
      <c r="AS29" s="107"/>
      <c r="AU29" s="76" t="s">
        <v>99</v>
      </c>
      <c r="AV29" s="108">
        <v>57.778974819512399</v>
      </c>
      <c r="AW29" s="108">
        <v>62.748839163912507</v>
      </c>
      <c r="AX29" s="108">
        <v>61.430613077329525</v>
      </c>
      <c r="AY29" s="108">
        <v>57.886546311237232</v>
      </c>
      <c r="AZ29" s="108">
        <v>56.38532724661728</v>
      </c>
      <c r="BA29" s="108">
        <v>52.731926329470085</v>
      </c>
      <c r="BB29" s="108">
        <v>50.485173118235053</v>
      </c>
      <c r="BC29" s="108">
        <v>47.86132143901974</v>
      </c>
      <c r="BD29" s="108">
        <v>44.778161926409936</v>
      </c>
      <c r="BE29" s="108">
        <v>41.707311796878187</v>
      </c>
      <c r="BF29" s="108">
        <v>36.863797535623561</v>
      </c>
      <c r="BG29" s="108">
        <v>33.727739041920898</v>
      </c>
      <c r="BH29" s="108">
        <v>27.70852080075673</v>
      </c>
      <c r="BI29" s="108">
        <v>25.534467781219849</v>
      </c>
      <c r="BJ29" s="108">
        <v>23.296156331692533</v>
      </c>
      <c r="BK29" s="108">
        <v>20.617941755922832</v>
      </c>
      <c r="BL29" s="108">
        <v>17.942054429066435</v>
      </c>
      <c r="BM29" s="108">
        <v>15.432498349431278</v>
      </c>
      <c r="BN29" s="108">
        <v>14.370961662962113</v>
      </c>
      <c r="BO29" s="108">
        <v>13.289323797471287</v>
      </c>
      <c r="BP29" s="108">
        <v>12.562169117205567</v>
      </c>
      <c r="BQ29" s="108">
        <v>11.752545460339901</v>
      </c>
      <c r="BR29" s="108">
        <v>10.707366446872006</v>
      </c>
      <c r="BS29" s="108">
        <v>8.9998690175999911</v>
      </c>
      <c r="BT29" s="108">
        <v>8.314833985056497</v>
      </c>
      <c r="BU29" s="108">
        <v>7.691751426501316</v>
      </c>
      <c r="BV29" s="108">
        <v>9.275562715754992</v>
      </c>
      <c r="BW29" s="108">
        <v>8.575219597548962</v>
      </c>
      <c r="BX29" s="106"/>
      <c r="BY29" s="107"/>
    </row>
    <row r="30" spans="1:77">
      <c r="A30" s="90"/>
      <c r="B30" s="90"/>
      <c r="O30" s="76" t="s">
        <v>296</v>
      </c>
      <c r="P30" s="105">
        <f t="shared" si="6"/>
        <v>85.64291224676937</v>
      </c>
      <c r="Q30" s="105">
        <f t="shared" si="6"/>
        <v>88.269290769627062</v>
      </c>
      <c r="R30" s="105">
        <f t="shared" si="6"/>
        <v>77.462841552758675</v>
      </c>
      <c r="S30" s="105">
        <f t="shared" si="6"/>
        <v>63.980415221514072</v>
      </c>
      <c r="T30" s="105">
        <f t="shared" si="6"/>
        <v>57.180294319342877</v>
      </c>
      <c r="U30" s="105">
        <f t="shared" si="6"/>
        <v>53.489911453342742</v>
      </c>
      <c r="V30" s="105">
        <f t="shared" si="6"/>
        <v>53.85423671008482</v>
      </c>
      <c r="W30" s="105">
        <f t="shared" si="6"/>
        <v>53.403448370333678</v>
      </c>
      <c r="X30" s="105">
        <f t="shared" si="6"/>
        <v>49.084710574812092</v>
      </c>
      <c r="Y30" s="105">
        <f t="shared" si="6"/>
        <v>41.208878433511281</v>
      </c>
      <c r="Z30" s="105">
        <f t="shared" si="6"/>
        <v>36.342428287756398</v>
      </c>
      <c r="AA30" s="105">
        <f t="shared" si="6"/>
        <v>33.419207154850767</v>
      </c>
      <c r="AB30" s="105">
        <f t="shared" si="6"/>
        <v>34.316236472470308</v>
      </c>
      <c r="AC30" s="105">
        <f t="shared" si="6"/>
        <v>31.33362738718829</v>
      </c>
      <c r="AD30" s="105">
        <f t="shared" si="6"/>
        <v>29.34210151038803</v>
      </c>
      <c r="AE30" s="105">
        <f t="shared" si="7"/>
        <v>26.724563756577716</v>
      </c>
      <c r="AF30" s="105">
        <f t="shared" si="7"/>
        <v>25.392512596326995</v>
      </c>
      <c r="AG30" s="105">
        <f t="shared" si="7"/>
        <v>24.081734395793692</v>
      </c>
      <c r="AH30" s="105">
        <f t="shared" si="7"/>
        <v>23.505799554739927</v>
      </c>
      <c r="AI30" s="105">
        <f t="shared" si="7"/>
        <v>22.202163735247417</v>
      </c>
      <c r="AJ30" s="105">
        <f t="shared" si="7"/>
        <v>17.492153114690478</v>
      </c>
      <c r="AK30" s="105">
        <f t="shared" si="7"/>
        <v>14.300253250542726</v>
      </c>
      <c r="AL30" s="105">
        <f t="shared" si="7"/>
        <v>13.633252409893238</v>
      </c>
      <c r="AM30" s="105">
        <f t="shared" si="7"/>
        <v>14.821373624719349</v>
      </c>
      <c r="AN30" s="105">
        <f t="shared" si="7"/>
        <v>13.900066096925427</v>
      </c>
      <c r="AO30" s="105">
        <f t="shared" si="7"/>
        <v>11.395302318669779</v>
      </c>
      <c r="AP30" s="105">
        <f t="shared" si="7"/>
        <v>0</v>
      </c>
      <c r="AQ30" s="105">
        <f t="shared" si="7"/>
        <v>0</v>
      </c>
      <c r="AR30" s="106"/>
      <c r="AS30" s="107"/>
      <c r="AU30" s="76" t="s">
        <v>296</v>
      </c>
      <c r="AV30" s="108">
        <v>21.330737794961241</v>
      </c>
      <c r="AW30" s="108">
        <v>21.984879394676728</v>
      </c>
      <c r="AX30" s="108">
        <v>19.293360287112996</v>
      </c>
      <c r="AY30" s="108">
        <v>15.935346256915086</v>
      </c>
      <c r="AZ30" s="108">
        <v>14.241667327358128</v>
      </c>
      <c r="BA30" s="108">
        <v>13.322518419263448</v>
      </c>
      <c r="BB30" s="108">
        <v>13.413259454566578</v>
      </c>
      <c r="BC30" s="108">
        <v>13.300983404815364</v>
      </c>
      <c r="BD30" s="108">
        <v>12.225332646279474</v>
      </c>
      <c r="BE30" s="108">
        <v>10.263730618558226</v>
      </c>
      <c r="BF30" s="108">
        <v>9.0516633344349682</v>
      </c>
      <c r="BG30" s="108">
        <v>8.3235883324659437</v>
      </c>
      <c r="BH30" s="108">
        <v>8.5470078387223687</v>
      </c>
      <c r="BI30" s="108">
        <v>7.8041413168588516</v>
      </c>
      <c r="BJ30" s="108">
        <v>7.3081199278675051</v>
      </c>
      <c r="BK30" s="108">
        <v>6.6561802631575873</v>
      </c>
      <c r="BL30" s="108">
        <v>6.3244116055608952</v>
      </c>
      <c r="BM30" s="108">
        <v>5.9979413190021651</v>
      </c>
      <c r="BN30" s="108">
        <v>5.8544955304458091</v>
      </c>
      <c r="BO30" s="108">
        <v>5.5298041681811752</v>
      </c>
      <c r="BP30" s="108">
        <v>4.3567006512305051</v>
      </c>
      <c r="BQ30" s="108">
        <v>3.5617069117167435</v>
      </c>
      <c r="BR30" s="108">
        <v>3.3955796786782657</v>
      </c>
      <c r="BS30" s="108">
        <v>3.6915002801293526</v>
      </c>
      <c r="BT30" s="108">
        <v>3.4620338971171676</v>
      </c>
      <c r="BU30" s="108">
        <v>2.838182395683631</v>
      </c>
      <c r="BV30" s="108">
        <v>0</v>
      </c>
      <c r="BW30" s="108">
        <v>0</v>
      </c>
      <c r="BX30" s="106"/>
      <c r="BY30" s="107"/>
    </row>
    <row r="31" spans="1:77">
      <c r="A31" s="90"/>
      <c r="B31" s="90"/>
      <c r="O31" s="76" t="s">
        <v>297</v>
      </c>
      <c r="P31" s="105">
        <f t="shared" si="6"/>
        <v>4.6292166856338417</v>
      </c>
      <c r="Q31" s="105">
        <f t="shared" si="6"/>
        <v>7.0845758343262757</v>
      </c>
      <c r="R31" s="105">
        <f t="shared" si="6"/>
        <v>6.7675619567089376</v>
      </c>
      <c r="S31" s="105">
        <f t="shared" si="6"/>
        <v>7.262471354629608</v>
      </c>
      <c r="T31" s="105">
        <f t="shared" si="6"/>
        <v>7.6468463779103253</v>
      </c>
      <c r="U31" s="105">
        <f t="shared" si="6"/>
        <v>7.3907431316886392</v>
      </c>
      <c r="V31" s="105">
        <f t="shared" si="6"/>
        <v>7.3771493951592122</v>
      </c>
      <c r="W31" s="105">
        <f t="shared" si="6"/>
        <v>7.2294515631441341</v>
      </c>
      <c r="X31" s="105">
        <f t="shared" si="6"/>
        <v>6.976923565796131</v>
      </c>
      <c r="Y31" s="105">
        <f t="shared" si="6"/>
        <v>6.7614600022092635</v>
      </c>
      <c r="Z31" s="105">
        <f t="shared" si="6"/>
        <v>5.752622056797871</v>
      </c>
      <c r="AA31" s="105">
        <f t="shared" si="6"/>
        <v>5.3191443565709022</v>
      </c>
      <c r="AB31" s="105">
        <f t="shared" si="6"/>
        <v>4.6166887054402448</v>
      </c>
      <c r="AC31" s="105">
        <f t="shared" si="6"/>
        <v>4.2987074686817586</v>
      </c>
      <c r="AD31" s="105">
        <f t="shared" si="6"/>
        <v>3.8277153065121086</v>
      </c>
      <c r="AE31" s="105">
        <f t="shared" si="7"/>
        <v>3.2637025481041797</v>
      </c>
      <c r="AF31" s="105">
        <f t="shared" si="7"/>
        <v>2.6898267634356672</v>
      </c>
      <c r="AG31" s="105">
        <f t="shared" si="7"/>
        <v>2.0649249771402554</v>
      </c>
      <c r="AH31" s="105">
        <f t="shared" si="7"/>
        <v>1.5624256433346815</v>
      </c>
      <c r="AI31" s="105">
        <f t="shared" si="7"/>
        <v>1.0413421465620043</v>
      </c>
      <c r="AJ31" s="105">
        <f t="shared" si="7"/>
        <v>0.51952593380754475</v>
      </c>
      <c r="AK31" s="105">
        <f t="shared" si="7"/>
        <v>2.1596752647785518E-15</v>
      </c>
      <c r="AL31" s="105">
        <f t="shared" si="7"/>
        <v>0</v>
      </c>
      <c r="AM31" s="105">
        <f t="shared" si="7"/>
        <v>0</v>
      </c>
      <c r="AN31" s="105">
        <f t="shared" si="7"/>
        <v>0</v>
      </c>
      <c r="AO31" s="105">
        <f t="shared" si="7"/>
        <v>0</v>
      </c>
      <c r="AP31" s="105">
        <f t="shared" si="7"/>
        <v>0</v>
      </c>
      <c r="AQ31" s="105">
        <f t="shared" si="7"/>
        <v>0</v>
      </c>
      <c r="AR31" s="106"/>
      <c r="AS31" s="107"/>
      <c r="AU31" s="76" t="s">
        <v>297</v>
      </c>
      <c r="AV31" s="108">
        <v>1.1529804945538833</v>
      </c>
      <c r="AW31" s="108">
        <v>1.764526982397578</v>
      </c>
      <c r="AX31" s="108">
        <v>1.6855696031653644</v>
      </c>
      <c r="AY31" s="108">
        <v>1.8088347085005252</v>
      </c>
      <c r="AZ31" s="108">
        <v>1.9045694590063076</v>
      </c>
      <c r="BA31" s="108">
        <v>1.840782847244991</v>
      </c>
      <c r="BB31" s="108">
        <v>1.8373971096286956</v>
      </c>
      <c r="BC31" s="108">
        <v>1.800610601032163</v>
      </c>
      <c r="BD31" s="108">
        <v>1.7377144622157239</v>
      </c>
      <c r="BE31" s="108">
        <v>1.6840498137507507</v>
      </c>
      <c r="BF31" s="108">
        <v>1.4327825795262445</v>
      </c>
      <c r="BG31" s="108">
        <v>1.3248180215618683</v>
      </c>
      <c r="BH31" s="108">
        <v>1.149860200607782</v>
      </c>
      <c r="BI31" s="108">
        <v>1.0706618851013097</v>
      </c>
      <c r="BJ31" s="108">
        <v>0.95335375006528233</v>
      </c>
      <c r="BK31" s="108">
        <v>0.81287734697488911</v>
      </c>
      <c r="BL31" s="108">
        <v>0.66994439936131189</v>
      </c>
      <c r="BM31" s="108">
        <v>0.51430260949944095</v>
      </c>
      <c r="BN31" s="108">
        <v>0.38914710917426693</v>
      </c>
      <c r="BO31" s="108">
        <v>0.25936292566924141</v>
      </c>
      <c r="BP31" s="108">
        <v>0.12939624752367243</v>
      </c>
      <c r="BQ31" s="108">
        <v>5.3790168487635159E-16</v>
      </c>
      <c r="BR31" s="108">
        <v>0</v>
      </c>
      <c r="BS31" s="108">
        <v>0</v>
      </c>
      <c r="BT31" s="108">
        <v>0</v>
      </c>
      <c r="BU31" s="108">
        <v>0</v>
      </c>
      <c r="BV31" s="108">
        <v>0</v>
      </c>
      <c r="BW31" s="108">
        <v>0</v>
      </c>
      <c r="BX31" s="106"/>
      <c r="BY31" s="107"/>
    </row>
    <row r="32" spans="1:77">
      <c r="A32" s="90"/>
      <c r="B32" s="90"/>
      <c r="O32" s="76" t="s">
        <v>298</v>
      </c>
      <c r="P32" s="105">
        <f t="shared" si="6"/>
        <v>0</v>
      </c>
      <c r="Q32" s="105">
        <f t="shared" si="6"/>
        <v>0</v>
      </c>
      <c r="R32" s="105">
        <f t="shared" si="6"/>
        <v>0</v>
      </c>
      <c r="S32" s="105">
        <f t="shared" si="6"/>
        <v>0</v>
      </c>
      <c r="T32" s="105">
        <f t="shared" si="6"/>
        <v>0</v>
      </c>
      <c r="U32" s="105">
        <f t="shared" si="6"/>
        <v>0</v>
      </c>
      <c r="V32" s="105">
        <f t="shared" si="6"/>
        <v>0</v>
      </c>
      <c r="W32" s="105">
        <f t="shared" si="6"/>
        <v>0</v>
      </c>
      <c r="X32" s="105">
        <f t="shared" si="6"/>
        <v>0</v>
      </c>
      <c r="Y32" s="105">
        <f t="shared" si="6"/>
        <v>0</v>
      </c>
      <c r="Z32" s="105">
        <f t="shared" si="6"/>
        <v>0</v>
      </c>
      <c r="AA32" s="105">
        <f t="shared" si="6"/>
        <v>0</v>
      </c>
      <c r="AB32" s="105">
        <f t="shared" si="6"/>
        <v>0</v>
      </c>
      <c r="AC32" s="105">
        <f t="shared" si="6"/>
        <v>0</v>
      </c>
      <c r="AD32" s="105">
        <f t="shared" si="6"/>
        <v>0</v>
      </c>
      <c r="AE32" s="105">
        <f t="shared" si="7"/>
        <v>0</v>
      </c>
      <c r="AF32" s="105">
        <f t="shared" si="7"/>
        <v>0</v>
      </c>
      <c r="AG32" s="105">
        <f t="shared" si="7"/>
        <v>0</v>
      </c>
      <c r="AH32" s="105">
        <f t="shared" si="7"/>
        <v>0</v>
      </c>
      <c r="AI32" s="105">
        <f t="shared" si="7"/>
        <v>0</v>
      </c>
      <c r="AJ32" s="105">
        <f t="shared" si="7"/>
        <v>0</v>
      </c>
      <c r="AK32" s="105">
        <f t="shared" si="7"/>
        <v>0</v>
      </c>
      <c r="AL32" s="105">
        <f t="shared" si="7"/>
        <v>0</v>
      </c>
      <c r="AM32" s="105">
        <f t="shared" si="7"/>
        <v>0</v>
      </c>
      <c r="AN32" s="105">
        <f t="shared" si="7"/>
        <v>0</v>
      </c>
      <c r="AO32" s="105">
        <f t="shared" si="7"/>
        <v>0</v>
      </c>
      <c r="AP32" s="105">
        <f t="shared" si="7"/>
        <v>0</v>
      </c>
      <c r="AQ32" s="105">
        <f t="shared" si="7"/>
        <v>0</v>
      </c>
      <c r="AR32" s="106"/>
      <c r="AS32" s="107"/>
      <c r="AU32" s="76" t="s">
        <v>298</v>
      </c>
      <c r="AV32" s="108">
        <v>0</v>
      </c>
      <c r="AW32" s="108">
        <v>0</v>
      </c>
      <c r="AX32" s="108">
        <v>0</v>
      </c>
      <c r="AY32" s="108">
        <v>0</v>
      </c>
      <c r="AZ32" s="108">
        <v>0</v>
      </c>
      <c r="BA32" s="108">
        <v>0</v>
      </c>
      <c r="BB32" s="108">
        <v>0</v>
      </c>
      <c r="BC32" s="108">
        <v>0</v>
      </c>
      <c r="BD32" s="108">
        <v>0</v>
      </c>
      <c r="BE32" s="108">
        <v>0</v>
      </c>
      <c r="BF32" s="108">
        <v>0</v>
      </c>
      <c r="BG32" s="108">
        <v>0</v>
      </c>
      <c r="BH32" s="108">
        <v>0</v>
      </c>
      <c r="BI32" s="108">
        <v>0</v>
      </c>
      <c r="BJ32" s="108">
        <v>0</v>
      </c>
      <c r="BK32" s="108">
        <v>0</v>
      </c>
      <c r="BL32" s="108">
        <v>0</v>
      </c>
      <c r="BM32" s="108">
        <v>0</v>
      </c>
      <c r="BN32" s="108">
        <v>0</v>
      </c>
      <c r="BO32" s="108">
        <v>0</v>
      </c>
      <c r="BP32" s="108">
        <v>0</v>
      </c>
      <c r="BQ32" s="108">
        <v>0</v>
      </c>
      <c r="BR32" s="108">
        <v>0</v>
      </c>
      <c r="BS32" s="108">
        <v>0</v>
      </c>
      <c r="BT32" s="108">
        <v>0</v>
      </c>
      <c r="BU32" s="108">
        <v>0</v>
      </c>
      <c r="BV32" s="108">
        <v>0</v>
      </c>
      <c r="BW32" s="108">
        <v>0</v>
      </c>
      <c r="BX32" s="106"/>
      <c r="BY32" s="107"/>
    </row>
    <row r="33" spans="1:77">
      <c r="A33" s="90"/>
      <c r="B33" s="90"/>
      <c r="O33" s="76" t="s">
        <v>299</v>
      </c>
      <c r="P33" s="105">
        <f t="shared" si="6"/>
        <v>33.051742842116312</v>
      </c>
      <c r="Q33" s="105">
        <f t="shared" si="6"/>
        <v>17.093923551880899</v>
      </c>
      <c r="R33" s="105">
        <f t="shared" si="6"/>
        <v>25.610708553402173</v>
      </c>
      <c r="S33" s="105">
        <f t="shared" si="6"/>
        <v>35.379791986692801</v>
      </c>
      <c r="T33" s="105">
        <f t="shared" si="6"/>
        <v>44.10384674675079</v>
      </c>
      <c r="U33" s="105">
        <f t="shared" si="6"/>
        <v>52.380271696326076</v>
      </c>
      <c r="V33" s="105">
        <f t="shared" si="6"/>
        <v>52.034170742694087</v>
      </c>
      <c r="W33" s="105">
        <f t="shared" si="6"/>
        <v>45.881691361672708</v>
      </c>
      <c r="X33" s="105">
        <f t="shared" si="6"/>
        <v>44.005074113233931</v>
      </c>
      <c r="Y33" s="105">
        <f t="shared" si="6"/>
        <v>52.941566870423678</v>
      </c>
      <c r="Z33" s="105">
        <f t="shared" si="6"/>
        <v>56.586326253685669</v>
      </c>
      <c r="AA33" s="105">
        <f t="shared" si="6"/>
        <v>53.609377239367632</v>
      </c>
      <c r="AB33" s="105">
        <f t="shared" si="6"/>
        <v>52.623119327030921</v>
      </c>
      <c r="AC33" s="105">
        <f t="shared" si="6"/>
        <v>51.37483297660301</v>
      </c>
      <c r="AD33" s="105">
        <f t="shared" si="6"/>
        <v>53.038162284488649</v>
      </c>
      <c r="AE33" s="105">
        <f t="shared" si="7"/>
        <v>53.069684841280356</v>
      </c>
      <c r="AF33" s="105">
        <f t="shared" si="7"/>
        <v>52.227237229664951</v>
      </c>
      <c r="AG33" s="105">
        <f t="shared" si="7"/>
        <v>49.005637115231352</v>
      </c>
      <c r="AH33" s="105">
        <f t="shared" si="7"/>
        <v>45.434363761947068</v>
      </c>
      <c r="AI33" s="105">
        <f t="shared" si="7"/>
        <v>41.174197843090013</v>
      </c>
      <c r="AJ33" s="105">
        <f t="shared" si="7"/>
        <v>37.535723098864587</v>
      </c>
      <c r="AK33" s="105">
        <f t="shared" si="7"/>
        <v>34.045732199592656</v>
      </c>
      <c r="AL33" s="105">
        <f t="shared" si="7"/>
        <v>30.219704875650283</v>
      </c>
      <c r="AM33" s="105">
        <f t="shared" si="7"/>
        <v>28.294867422901859</v>
      </c>
      <c r="AN33" s="105">
        <f t="shared" si="7"/>
        <v>26.76186649846818</v>
      </c>
      <c r="AO33" s="105">
        <f t="shared" si="7"/>
        <v>24.073961089293896</v>
      </c>
      <c r="AP33" s="105">
        <f t="shared" si="7"/>
        <v>21.331235328973118</v>
      </c>
      <c r="AQ33" s="105">
        <f t="shared" si="7"/>
        <v>21.686360291720863</v>
      </c>
      <c r="AR33" s="106"/>
      <c r="AS33" s="107"/>
      <c r="AU33" s="76" t="s">
        <v>299</v>
      </c>
      <c r="AV33" s="108">
        <v>8.2320654650351948</v>
      </c>
      <c r="AW33" s="108">
        <v>4.2575152059479198</v>
      </c>
      <c r="AX33" s="108">
        <v>6.3787568003492332</v>
      </c>
      <c r="AY33" s="108">
        <v>8.8119033590766627</v>
      </c>
      <c r="AZ33" s="108">
        <v>10.984768803673921</v>
      </c>
      <c r="BA33" s="108">
        <v>13.046144880778598</v>
      </c>
      <c r="BB33" s="108">
        <v>12.959942899799275</v>
      </c>
      <c r="BC33" s="108">
        <v>11.427569454962068</v>
      </c>
      <c r="BD33" s="108">
        <v>10.9601678986884</v>
      </c>
      <c r="BE33" s="108">
        <v>13.185944426008387</v>
      </c>
      <c r="BF33" s="108">
        <v>14.093730075637774</v>
      </c>
      <c r="BG33" s="108">
        <v>13.352273285023072</v>
      </c>
      <c r="BH33" s="108">
        <v>13.106629969372582</v>
      </c>
      <c r="BI33" s="108">
        <v>12.795724278107848</v>
      </c>
      <c r="BJ33" s="108">
        <v>13.210003059648482</v>
      </c>
      <c r="BK33" s="108">
        <v>13.217854256856876</v>
      </c>
      <c r="BL33" s="108">
        <v>13.008029197924021</v>
      </c>
      <c r="BM33" s="108">
        <v>12.205638135798594</v>
      </c>
      <c r="BN33" s="108">
        <v>11.316155357894662</v>
      </c>
      <c r="BO33" s="108">
        <v>10.255092862537985</v>
      </c>
      <c r="BP33" s="108">
        <v>9.3488725028305328</v>
      </c>
      <c r="BQ33" s="108">
        <v>8.4796344208200889</v>
      </c>
      <c r="BR33" s="108">
        <v>7.5267010898257247</v>
      </c>
      <c r="BS33" s="108">
        <v>7.0472895200253687</v>
      </c>
      <c r="BT33" s="108">
        <v>6.6654711079621869</v>
      </c>
      <c r="BU33" s="108">
        <v>5.9960052526261256</v>
      </c>
      <c r="BV33" s="108">
        <v>5.3128855115748745</v>
      </c>
      <c r="BW33" s="108">
        <v>5.4013350664310993</v>
      </c>
      <c r="BX33" s="106"/>
      <c r="BY33" s="107"/>
    </row>
    <row r="34" spans="1:77">
      <c r="A34" s="90"/>
      <c r="B34" s="90"/>
      <c r="O34" s="76" t="s">
        <v>66</v>
      </c>
      <c r="P34" s="105">
        <f t="shared" si="6"/>
        <v>78.319390783530423</v>
      </c>
      <c r="Q34" s="105">
        <f t="shared" si="6"/>
        <v>40.50575139346666</v>
      </c>
      <c r="R34" s="105">
        <f t="shared" si="6"/>
        <v>60.687120222933984</v>
      </c>
      <c r="S34" s="105">
        <f t="shared" si="6"/>
        <v>83.835934694340878</v>
      </c>
      <c r="T34" s="105">
        <f t="shared" si="6"/>
        <v>104.50844982414065</v>
      </c>
      <c r="U34" s="105">
        <f t="shared" si="6"/>
        <v>124.12026161309026</v>
      </c>
      <c r="V34" s="105">
        <f t="shared" si="6"/>
        <v>123.3001409928997</v>
      </c>
      <c r="W34" s="105">
        <f t="shared" si="6"/>
        <v>108.72122939868817</v>
      </c>
      <c r="X34" s="105">
        <f t="shared" si="6"/>
        <v>104.27439824870396</v>
      </c>
      <c r="Y34" s="105">
        <f t="shared" si="6"/>
        <v>125.45030633403138</v>
      </c>
      <c r="Z34" s="105">
        <f t="shared" si="6"/>
        <v>134.08692606731489</v>
      </c>
      <c r="AA34" s="105">
        <f t="shared" si="6"/>
        <v>127.03274939927174</v>
      </c>
      <c r="AB34" s="105">
        <f t="shared" si="6"/>
        <v>124.69571321880079</v>
      </c>
      <c r="AC34" s="105">
        <f t="shared" si="6"/>
        <v>121.73777460249481</v>
      </c>
      <c r="AD34" s="105">
        <f t="shared" si="6"/>
        <v>125.6791987715101</v>
      </c>
      <c r="AE34" s="105">
        <f t="shared" si="7"/>
        <v>125.7538946039102</v>
      </c>
      <c r="AF34" s="105">
        <f t="shared" si="7"/>
        <v>123.7576312291182</v>
      </c>
      <c r="AG34" s="105">
        <f t="shared" si="7"/>
        <v>116.12372945528867</v>
      </c>
      <c r="AH34" s="105">
        <f t="shared" si="7"/>
        <v>107.66124217627373</v>
      </c>
      <c r="AI34" s="105">
        <f t="shared" si="7"/>
        <v>97.566355471041234</v>
      </c>
      <c r="AJ34" s="105">
        <f t="shared" si="7"/>
        <v>88.944627814795467</v>
      </c>
      <c r="AK34" s="105">
        <f t="shared" si="7"/>
        <v>80.674747391946894</v>
      </c>
      <c r="AL34" s="105">
        <f t="shared" si="7"/>
        <v>71.608595250932567</v>
      </c>
      <c r="AM34" s="105">
        <f t="shared" si="7"/>
        <v>67.047501532616366</v>
      </c>
      <c r="AN34" s="105">
        <f t="shared" si="7"/>
        <v>63.414903425891332</v>
      </c>
      <c r="AO34" s="105">
        <f t="shared" si="7"/>
        <v>57.045644317955983</v>
      </c>
      <c r="AP34" s="105">
        <f t="shared" si="7"/>
        <v>50.5464829375492</v>
      </c>
      <c r="AQ34" s="105">
        <f t="shared" si="7"/>
        <v>51.387986844537927</v>
      </c>
      <c r="AR34" s="106"/>
      <c r="AS34" s="107"/>
      <c r="AU34" s="76" t="s">
        <v>66</v>
      </c>
      <c r="AV34" s="108">
        <v>19.506697579957763</v>
      </c>
      <c r="AW34" s="108">
        <v>10.088605577451224</v>
      </c>
      <c r="AX34" s="108">
        <v>15.115098436596259</v>
      </c>
      <c r="AY34" s="108">
        <v>20.880681119387518</v>
      </c>
      <c r="AZ34" s="108">
        <v>26.029501824194437</v>
      </c>
      <c r="BA34" s="108">
        <v>30.914137388067317</v>
      </c>
      <c r="BB34" s="108">
        <v>30.709873223636286</v>
      </c>
      <c r="BC34" s="108">
        <v>27.078761992201287</v>
      </c>
      <c r="BD34" s="108">
        <v>25.971207533923778</v>
      </c>
      <c r="BE34" s="108">
        <v>31.245406309845922</v>
      </c>
      <c r="BF34" s="108">
        <v>33.396494661846802</v>
      </c>
      <c r="BG34" s="108">
        <v>31.63953907827441</v>
      </c>
      <c r="BH34" s="108">
        <v>31.057462819128467</v>
      </c>
      <c r="BI34" s="108">
        <v>30.320740872352381</v>
      </c>
      <c r="BJ34" s="108">
        <v>31.302415634249094</v>
      </c>
      <c r="BK34" s="108">
        <v>31.321019826627698</v>
      </c>
      <c r="BL34" s="108">
        <v>30.82381848794974</v>
      </c>
      <c r="BM34" s="108">
        <v>28.922473089735654</v>
      </c>
      <c r="BN34" s="108">
        <v>26.814755212023346</v>
      </c>
      <c r="BO34" s="108">
        <v>24.300462134754973</v>
      </c>
      <c r="BP34" s="108">
        <v>22.15308289285068</v>
      </c>
      <c r="BQ34" s="108">
        <v>20.093336834856014</v>
      </c>
      <c r="BR34" s="108">
        <v>17.835266563121436</v>
      </c>
      <c r="BS34" s="108">
        <v>16.699253183715157</v>
      </c>
      <c r="BT34" s="108">
        <v>15.794496494618013</v>
      </c>
      <c r="BU34" s="108">
        <v>14.20813058977733</v>
      </c>
      <c r="BV34" s="108">
        <v>12.589410445217734</v>
      </c>
      <c r="BW34" s="108">
        <v>12.799000459411687</v>
      </c>
      <c r="BX34" s="106"/>
      <c r="BY34" s="107"/>
    </row>
    <row r="35" spans="1:77">
      <c r="A35" s="90"/>
      <c r="B35" s="90"/>
      <c r="O35" s="76" t="s">
        <v>74</v>
      </c>
      <c r="P35" s="105">
        <f t="shared" ref="P35:AQ35" si="8">SUM(P26:P34)</f>
        <v>729.10771944999988</v>
      </c>
      <c r="Q35" s="105">
        <f t="shared" si="8"/>
        <v>721.54936565000037</v>
      </c>
      <c r="R35" s="105">
        <f t="shared" si="8"/>
        <v>702.0031971200001</v>
      </c>
      <c r="S35" s="105">
        <f t="shared" si="8"/>
        <v>701.93141629999991</v>
      </c>
      <c r="T35" s="105">
        <f t="shared" si="8"/>
        <v>709.28361666000046</v>
      </c>
      <c r="U35" s="105">
        <f t="shared" si="8"/>
        <v>689.61852639000017</v>
      </c>
      <c r="V35" s="105">
        <f t="shared" si="8"/>
        <v>658.39333466000028</v>
      </c>
      <c r="W35" s="105">
        <f t="shared" si="8"/>
        <v>605.37005589</v>
      </c>
      <c r="X35" s="105">
        <f t="shared" si="8"/>
        <v>572.07682310000018</v>
      </c>
      <c r="Y35" s="105">
        <f t="shared" si="8"/>
        <v>560.32409447999999</v>
      </c>
      <c r="Z35" s="105">
        <f t="shared" si="8"/>
        <v>520.93561733999991</v>
      </c>
      <c r="AA35" s="105">
        <f t="shared" si="8"/>
        <v>484.12813568999997</v>
      </c>
      <c r="AB35" s="105">
        <f t="shared" si="8"/>
        <v>440.18138416999994</v>
      </c>
      <c r="AC35" s="105">
        <f t="shared" si="8"/>
        <v>409.27409571000004</v>
      </c>
      <c r="AD35" s="105">
        <f t="shared" si="8"/>
        <v>389.45943586999988</v>
      </c>
      <c r="AE35" s="105">
        <f t="shared" si="8"/>
        <v>366.93090827000003</v>
      </c>
      <c r="AF35" s="105">
        <f t="shared" si="8"/>
        <v>343.74957080999997</v>
      </c>
      <c r="AG35" s="105">
        <f t="shared" si="8"/>
        <v>310.22665322</v>
      </c>
      <c r="AH35" s="105">
        <f t="shared" si="8"/>
        <v>280.51616455000004</v>
      </c>
      <c r="AI35" s="105">
        <f t="shared" si="8"/>
        <v>253.82368515999997</v>
      </c>
      <c r="AJ35" s="105">
        <f t="shared" si="8"/>
        <v>228.78403356999999</v>
      </c>
      <c r="AK35" s="105">
        <f t="shared" si="8"/>
        <v>208.63499458000001</v>
      </c>
      <c r="AL35" s="105">
        <f t="shared" si="8"/>
        <v>188.37049999999999</v>
      </c>
      <c r="AM35" s="105">
        <f t="shared" si="8"/>
        <v>174.33401455000001</v>
      </c>
      <c r="AN35" s="105">
        <f t="shared" si="8"/>
        <v>163.06016654999999</v>
      </c>
      <c r="AO35" s="105">
        <f t="shared" si="8"/>
        <v>144.17705591000004</v>
      </c>
      <c r="AP35" s="105">
        <f t="shared" si="8"/>
        <v>127.46320322999998</v>
      </c>
      <c r="AQ35" s="105">
        <f t="shared" si="8"/>
        <v>126.89151367000002</v>
      </c>
      <c r="AR35" s="106"/>
      <c r="AS35" s="107"/>
      <c r="AU35" s="76" t="s">
        <v>74</v>
      </c>
      <c r="AV35" s="105">
        <f t="shared" ref="AV35:BW35" si="9">SUM(AV26:AV34)</f>
        <v>181.59594506849311</v>
      </c>
      <c r="AW35" s="105">
        <f t="shared" si="9"/>
        <v>179.71341610211715</v>
      </c>
      <c r="AX35" s="105">
        <f t="shared" si="9"/>
        <v>174.84513004234122</v>
      </c>
      <c r="AY35" s="105">
        <f t="shared" si="9"/>
        <v>174.82725188044833</v>
      </c>
      <c r="AZ35" s="105">
        <f t="shared" si="9"/>
        <v>176.65843503362393</v>
      </c>
      <c r="BA35" s="105">
        <f t="shared" si="9"/>
        <v>171.76052961145706</v>
      </c>
      <c r="BB35" s="105">
        <f t="shared" si="9"/>
        <v>163.98339593026157</v>
      </c>
      <c r="BC35" s="105">
        <f t="shared" si="9"/>
        <v>150.77709984806972</v>
      </c>
      <c r="BD35" s="105">
        <f t="shared" si="9"/>
        <v>142.4848874470735</v>
      </c>
      <c r="BE35" s="105">
        <f t="shared" si="9"/>
        <v>139.55768231133248</v>
      </c>
      <c r="BF35" s="105">
        <f t="shared" si="9"/>
        <v>129.74735176587797</v>
      </c>
      <c r="BG35" s="105">
        <f t="shared" si="9"/>
        <v>120.57985944956414</v>
      </c>
      <c r="BH35" s="105">
        <f t="shared" si="9"/>
        <v>109.63421772602737</v>
      </c>
      <c r="BI35" s="105">
        <f t="shared" si="9"/>
        <v>101.93626294146949</v>
      </c>
      <c r="BJ35" s="105">
        <f t="shared" si="9"/>
        <v>97.001104824408458</v>
      </c>
      <c r="BK35" s="105">
        <f t="shared" si="9"/>
        <v>91.390014513075982</v>
      </c>
      <c r="BL35" s="105">
        <f t="shared" si="9"/>
        <v>85.616331459526776</v>
      </c>
      <c r="BM35" s="105">
        <f t="shared" si="9"/>
        <v>77.266912383561646</v>
      </c>
      <c r="BN35" s="105">
        <f t="shared" si="9"/>
        <v>69.867039738480699</v>
      </c>
      <c r="BO35" s="105">
        <f t="shared" si="9"/>
        <v>63.218850600249063</v>
      </c>
      <c r="BP35" s="105">
        <f t="shared" si="9"/>
        <v>56.982324674968865</v>
      </c>
      <c r="BQ35" s="105">
        <f t="shared" si="9"/>
        <v>51.963884079701117</v>
      </c>
      <c r="BR35" s="105">
        <f t="shared" si="9"/>
        <v>46.916687422166873</v>
      </c>
      <c r="BS35" s="105">
        <f t="shared" si="9"/>
        <v>43.420676102117064</v>
      </c>
      <c r="BT35" s="105">
        <f t="shared" si="9"/>
        <v>40.612743848069741</v>
      </c>
      <c r="BU35" s="105">
        <f t="shared" si="9"/>
        <v>35.909602966376099</v>
      </c>
      <c r="BV35" s="105">
        <f t="shared" si="9"/>
        <v>31.746750493150682</v>
      </c>
      <c r="BW35" s="105">
        <f t="shared" si="9"/>
        <v>31.604362059775845</v>
      </c>
      <c r="BX35" s="106"/>
      <c r="BY35" s="107"/>
    </row>
    <row r="36" spans="1:77">
      <c r="A36" s="90"/>
      <c r="B36" s="90"/>
    </row>
    <row r="37" spans="1:77">
      <c r="A37" s="90"/>
      <c r="B37" s="90"/>
    </row>
    <row r="38" spans="1:77">
      <c r="A38" s="90"/>
      <c r="B38" s="90"/>
    </row>
    <row r="39" spans="1:77">
      <c r="A39" s="90"/>
      <c r="B39" s="90"/>
    </row>
    <row r="40" spans="1:77">
      <c r="A40" s="90"/>
      <c r="B40" s="90"/>
    </row>
    <row r="41" spans="1:77">
      <c r="A41" s="90"/>
      <c r="B41" s="90"/>
    </row>
    <row r="42" spans="1:77">
      <c r="A42" s="90"/>
      <c r="B42" s="90"/>
    </row>
    <row r="43" spans="1:77">
      <c r="A43" s="90"/>
      <c r="B43" s="90"/>
    </row>
    <row r="44" spans="1:77">
      <c r="A44" s="90"/>
      <c r="B44" s="90"/>
    </row>
    <row r="45" spans="1:77" s="90" customFormat="1"/>
    <row r="46" spans="1:77" ht="14.25" customHeight="1">
      <c r="A46" s="90"/>
      <c r="B46" s="90"/>
    </row>
    <row r="47" spans="1:77">
      <c r="A47" s="90"/>
      <c r="B47" s="90"/>
      <c r="C47" s="66" t="s">
        <v>302</v>
      </c>
    </row>
    <row r="48" spans="1:77">
      <c r="A48" s="90"/>
      <c r="B48" s="90"/>
      <c r="O48" s="76" t="str">
        <f>O4</f>
        <v>TWH / YEAR</v>
      </c>
      <c r="P48" s="76" t="str">
        <f>AV48</f>
        <v>2023/24</v>
      </c>
      <c r="Q48" s="76" t="str">
        <f t="shared" ref="Q48:AQ48" si="10">AW48</f>
        <v>2024/25</v>
      </c>
      <c r="R48" s="76" t="str">
        <f t="shared" si="10"/>
        <v>2025/26</v>
      </c>
      <c r="S48" s="76" t="str">
        <f t="shared" si="10"/>
        <v>2026/27</v>
      </c>
      <c r="T48" s="76" t="str">
        <f t="shared" si="10"/>
        <v>2027/28</v>
      </c>
      <c r="U48" s="76" t="str">
        <f t="shared" si="10"/>
        <v>2028/29</v>
      </c>
      <c r="V48" s="76" t="str">
        <f t="shared" si="10"/>
        <v>2029/30</v>
      </c>
      <c r="W48" s="76" t="str">
        <f t="shared" si="10"/>
        <v>2030/31</v>
      </c>
      <c r="X48" s="76" t="str">
        <f t="shared" si="10"/>
        <v>2031/32</v>
      </c>
      <c r="Y48" s="76" t="str">
        <f t="shared" si="10"/>
        <v>2032/33</v>
      </c>
      <c r="Z48" s="76" t="str">
        <f t="shared" si="10"/>
        <v>2033/34</v>
      </c>
      <c r="AA48" s="76" t="str">
        <f t="shared" si="10"/>
        <v>2034/35</v>
      </c>
      <c r="AB48" s="76" t="str">
        <f t="shared" si="10"/>
        <v>2035/36</v>
      </c>
      <c r="AC48" s="76" t="str">
        <f t="shared" si="10"/>
        <v>2036/37</v>
      </c>
      <c r="AD48" s="76" t="str">
        <f t="shared" si="10"/>
        <v>2037/38</v>
      </c>
      <c r="AE48" s="76" t="str">
        <f t="shared" si="10"/>
        <v>2038/39</v>
      </c>
      <c r="AF48" s="76" t="str">
        <f t="shared" si="10"/>
        <v>2039/40</v>
      </c>
      <c r="AG48" s="76" t="str">
        <f t="shared" si="10"/>
        <v>2040/41</v>
      </c>
      <c r="AH48" s="76" t="str">
        <f t="shared" si="10"/>
        <v>2041/42</v>
      </c>
      <c r="AI48" s="76" t="str">
        <f t="shared" si="10"/>
        <v>2042/43</v>
      </c>
      <c r="AJ48" s="76" t="str">
        <f t="shared" si="10"/>
        <v>2043/44</v>
      </c>
      <c r="AK48" s="76" t="str">
        <f t="shared" si="10"/>
        <v>2044/45</v>
      </c>
      <c r="AL48" s="76" t="str">
        <f t="shared" si="10"/>
        <v>2045/46</v>
      </c>
      <c r="AM48" s="76" t="str">
        <f t="shared" si="10"/>
        <v>2046/47</v>
      </c>
      <c r="AN48" s="76" t="str">
        <f t="shared" si="10"/>
        <v>2047/48</v>
      </c>
      <c r="AO48" s="76" t="str">
        <f t="shared" si="10"/>
        <v>2048/49</v>
      </c>
      <c r="AP48" s="76" t="str">
        <f t="shared" si="10"/>
        <v>2049/50</v>
      </c>
      <c r="AQ48" s="76" t="str">
        <f t="shared" si="10"/>
        <v>2050/51</v>
      </c>
      <c r="AR48" s="103"/>
      <c r="AU48" s="76" t="str">
        <f>AU4</f>
        <v>MCM / DAY</v>
      </c>
      <c r="AV48" s="104" t="s">
        <v>166</v>
      </c>
      <c r="AW48" s="104" t="s">
        <v>167</v>
      </c>
      <c r="AX48" s="104" t="s">
        <v>168</v>
      </c>
      <c r="AY48" s="104" t="s">
        <v>169</v>
      </c>
      <c r="AZ48" s="104" t="s">
        <v>170</v>
      </c>
      <c r="BA48" s="104" t="s">
        <v>171</v>
      </c>
      <c r="BB48" s="104" t="s">
        <v>172</v>
      </c>
      <c r="BC48" s="104" t="s">
        <v>173</v>
      </c>
      <c r="BD48" s="104" t="s">
        <v>174</v>
      </c>
      <c r="BE48" s="104" t="s">
        <v>175</v>
      </c>
      <c r="BF48" s="104" t="s">
        <v>176</v>
      </c>
      <c r="BG48" s="104" t="s">
        <v>177</v>
      </c>
      <c r="BH48" s="104" t="s">
        <v>178</v>
      </c>
      <c r="BI48" s="104" t="s">
        <v>179</v>
      </c>
      <c r="BJ48" s="104" t="s">
        <v>180</v>
      </c>
      <c r="BK48" s="104" t="s">
        <v>181</v>
      </c>
      <c r="BL48" s="104" t="s">
        <v>182</v>
      </c>
      <c r="BM48" s="104" t="s">
        <v>183</v>
      </c>
      <c r="BN48" s="104" t="s">
        <v>184</v>
      </c>
      <c r="BO48" s="104" t="s">
        <v>185</v>
      </c>
      <c r="BP48" s="104" t="s">
        <v>186</v>
      </c>
      <c r="BQ48" s="104" t="s">
        <v>187</v>
      </c>
      <c r="BR48" s="104" t="s">
        <v>188</v>
      </c>
      <c r="BS48" s="104" t="s">
        <v>189</v>
      </c>
      <c r="BT48" s="104" t="s">
        <v>190</v>
      </c>
      <c r="BU48" s="104" t="s">
        <v>191</v>
      </c>
      <c r="BV48" s="104" t="s">
        <v>192</v>
      </c>
      <c r="BW48" s="104" t="s">
        <v>193</v>
      </c>
      <c r="BX48" s="103"/>
    </row>
    <row r="49" spans="1:77">
      <c r="A49" s="90"/>
      <c r="B49" s="90"/>
      <c r="O49" s="76" t="s">
        <v>81</v>
      </c>
      <c r="P49" s="105">
        <f t="shared" ref="P49:AE57" si="11">AV49*11/1000*365</f>
        <v>97.780725568765376</v>
      </c>
      <c r="Q49" s="105">
        <f t="shared" si="11"/>
        <v>123.62862223426899</v>
      </c>
      <c r="R49" s="105">
        <f t="shared" si="11"/>
        <v>161.27253336050993</v>
      </c>
      <c r="S49" s="105">
        <f t="shared" si="11"/>
        <v>187.49165502323703</v>
      </c>
      <c r="T49" s="105">
        <f t="shared" si="11"/>
        <v>207.60134330993398</v>
      </c>
      <c r="U49" s="105">
        <f t="shared" si="11"/>
        <v>224.53828096519979</v>
      </c>
      <c r="V49" s="105">
        <f t="shared" si="11"/>
        <v>226.42149082195505</v>
      </c>
      <c r="W49" s="105">
        <f t="shared" si="11"/>
        <v>217.94880298647868</v>
      </c>
      <c r="X49" s="105">
        <f t="shared" si="11"/>
        <v>201.75489039923431</v>
      </c>
      <c r="Y49" s="105">
        <f t="shared" si="11"/>
        <v>227.36147405933457</v>
      </c>
      <c r="Z49" s="105">
        <f t="shared" si="11"/>
        <v>223.48171695401464</v>
      </c>
      <c r="AA49" s="105">
        <f t="shared" si="11"/>
        <v>208.08750801333468</v>
      </c>
      <c r="AB49" s="105">
        <f t="shared" si="11"/>
        <v>234.14935814382903</v>
      </c>
      <c r="AC49" s="105">
        <f t="shared" si="11"/>
        <v>263.12782233057686</v>
      </c>
      <c r="AD49" s="105">
        <f t="shared" si="11"/>
        <v>282.80296309067541</v>
      </c>
      <c r="AE49" s="105">
        <f t="shared" si="11"/>
        <v>279.90618225553681</v>
      </c>
      <c r="AF49" s="105">
        <f t="shared" ref="AE49:AQ57" si="12">BL49*11/1000*365</f>
        <v>266.29241598764463</v>
      </c>
      <c r="AG49" s="105">
        <f t="shared" si="12"/>
        <v>258.45453090352788</v>
      </c>
      <c r="AH49" s="105">
        <f t="shared" si="12"/>
        <v>255.04674520748441</v>
      </c>
      <c r="AI49" s="105">
        <f t="shared" si="12"/>
        <v>256.20020379836552</v>
      </c>
      <c r="AJ49" s="105">
        <f t="shared" si="12"/>
        <v>254.57265866079598</v>
      </c>
      <c r="AK49" s="105">
        <f t="shared" si="12"/>
        <v>248.04946304213675</v>
      </c>
      <c r="AL49" s="105">
        <f t="shared" si="12"/>
        <v>243.47142414474803</v>
      </c>
      <c r="AM49" s="105">
        <f t="shared" si="12"/>
        <v>240.72096313222289</v>
      </c>
      <c r="AN49" s="105">
        <f t="shared" si="12"/>
        <v>233.38437876123172</v>
      </c>
      <c r="AO49" s="105">
        <f t="shared" si="12"/>
        <v>226.95072838899301</v>
      </c>
      <c r="AP49" s="105">
        <f t="shared" si="12"/>
        <v>210.2070278060626</v>
      </c>
      <c r="AQ49" s="105">
        <f t="shared" si="12"/>
        <v>206.6732145311432</v>
      </c>
      <c r="AR49" s="106"/>
      <c r="AS49" s="107"/>
      <c r="AU49" s="76" t="s">
        <v>81</v>
      </c>
      <c r="AV49" s="108">
        <v>24.353854438048664</v>
      </c>
      <c r="AW49" s="108">
        <v>30.791686733317306</v>
      </c>
      <c r="AX49" s="108">
        <v>40.16750519564382</v>
      </c>
      <c r="AY49" s="108">
        <v>46.69779701699553</v>
      </c>
      <c r="AZ49" s="108">
        <v>51.706436689896378</v>
      </c>
      <c r="BA49" s="108">
        <v>55.924852046126972</v>
      </c>
      <c r="BB49" s="108">
        <v>56.393895597000011</v>
      </c>
      <c r="BC49" s="108">
        <v>54.283637107466667</v>
      </c>
      <c r="BD49" s="108">
        <v>50.250284034678529</v>
      </c>
      <c r="BE49" s="108">
        <v>56.628013464342366</v>
      </c>
      <c r="BF49" s="108">
        <v>55.661697871485586</v>
      </c>
      <c r="BG49" s="108">
        <v>51.827523789124456</v>
      </c>
      <c r="BH49" s="108">
        <v>58.318644618637364</v>
      </c>
      <c r="BI49" s="108">
        <v>65.536194851949404</v>
      </c>
      <c r="BJ49" s="108">
        <v>70.436603509508203</v>
      </c>
      <c r="BK49" s="108">
        <v>69.715113886808666</v>
      </c>
      <c r="BL49" s="108">
        <v>66.324387543622578</v>
      </c>
      <c r="BM49" s="108">
        <v>64.372236837740445</v>
      </c>
      <c r="BN49" s="108">
        <v>63.52347327708204</v>
      </c>
      <c r="BO49" s="108">
        <v>63.810760597351305</v>
      </c>
      <c r="BP49" s="108">
        <v>63.405394436063759</v>
      </c>
      <c r="BQ49" s="108">
        <v>61.780688179859716</v>
      </c>
      <c r="BR49" s="108">
        <v>60.640454332440356</v>
      </c>
      <c r="BS49" s="108">
        <v>59.955408003044305</v>
      </c>
      <c r="BT49" s="108">
        <v>58.128114261826084</v>
      </c>
      <c r="BU49" s="108">
        <v>56.525710682190045</v>
      </c>
      <c r="BV49" s="108">
        <v>52.355424111099026</v>
      </c>
      <c r="BW49" s="108">
        <v>51.475271365166421</v>
      </c>
      <c r="BX49" s="106"/>
      <c r="BY49" s="107"/>
    </row>
    <row r="50" spans="1:77">
      <c r="A50" s="90"/>
      <c r="B50" s="90"/>
      <c r="O50" s="76" t="s">
        <v>295</v>
      </c>
      <c r="P50" s="105">
        <f t="shared" si="11"/>
        <v>15.06248429428166</v>
      </c>
      <c r="Q50" s="105">
        <f t="shared" si="11"/>
        <v>11.186696630695174</v>
      </c>
      <c r="R50" s="105">
        <f t="shared" si="11"/>
        <v>9.8273208825937672</v>
      </c>
      <c r="S50" s="105">
        <f t="shared" si="11"/>
        <v>7.6886934823229227</v>
      </c>
      <c r="T50" s="105">
        <f t="shared" si="11"/>
        <v>6.0841227851247988</v>
      </c>
      <c r="U50" s="105">
        <f t="shared" si="11"/>
        <v>2.7438421829638124</v>
      </c>
      <c r="V50" s="105">
        <f t="shared" si="11"/>
        <v>0</v>
      </c>
      <c r="W50" s="105">
        <f t="shared" si="11"/>
        <v>0</v>
      </c>
      <c r="X50" s="105">
        <f t="shared" si="11"/>
        <v>0</v>
      </c>
      <c r="Y50" s="105">
        <f t="shared" si="11"/>
        <v>0</v>
      </c>
      <c r="Z50" s="105">
        <f t="shared" si="11"/>
        <v>0</v>
      </c>
      <c r="AA50" s="105">
        <f t="shared" si="11"/>
        <v>0</v>
      </c>
      <c r="AB50" s="105">
        <f t="shared" si="11"/>
        <v>0</v>
      </c>
      <c r="AC50" s="105">
        <f t="shared" si="11"/>
        <v>0</v>
      </c>
      <c r="AD50" s="105">
        <f t="shared" si="11"/>
        <v>0</v>
      </c>
      <c r="AE50" s="105">
        <f t="shared" si="12"/>
        <v>0</v>
      </c>
      <c r="AF50" s="105">
        <f t="shared" si="12"/>
        <v>0</v>
      </c>
      <c r="AG50" s="105">
        <f t="shared" si="12"/>
        <v>0</v>
      </c>
      <c r="AH50" s="105">
        <f t="shared" si="12"/>
        <v>0</v>
      </c>
      <c r="AI50" s="105">
        <f t="shared" si="12"/>
        <v>0</v>
      </c>
      <c r="AJ50" s="105">
        <f t="shared" si="12"/>
        <v>0</v>
      </c>
      <c r="AK50" s="105">
        <f t="shared" si="12"/>
        <v>0</v>
      </c>
      <c r="AL50" s="105">
        <f t="shared" si="12"/>
        <v>0</v>
      </c>
      <c r="AM50" s="105">
        <f t="shared" si="12"/>
        <v>0</v>
      </c>
      <c r="AN50" s="105">
        <f t="shared" si="12"/>
        <v>0</v>
      </c>
      <c r="AO50" s="105">
        <f t="shared" si="12"/>
        <v>0</v>
      </c>
      <c r="AP50" s="105">
        <f t="shared" si="12"/>
        <v>0</v>
      </c>
      <c r="AQ50" s="105">
        <f t="shared" si="12"/>
        <v>0</v>
      </c>
      <c r="AR50" s="106"/>
      <c r="AS50" s="107"/>
      <c r="AU50" s="76" t="s">
        <v>295</v>
      </c>
      <c r="AV50" s="108">
        <v>3.7515527507550832</v>
      </c>
      <c r="AW50" s="108">
        <v>2.786225810882982</v>
      </c>
      <c r="AX50" s="108">
        <v>2.4476515274206143</v>
      </c>
      <c r="AY50" s="108">
        <v>1.9149921500181626</v>
      </c>
      <c r="AZ50" s="108">
        <v>1.5153481407533747</v>
      </c>
      <c r="BA50" s="108">
        <v>0.68339780397604299</v>
      </c>
      <c r="BB50" s="108">
        <v>0</v>
      </c>
      <c r="BC50" s="108">
        <v>0</v>
      </c>
      <c r="BD50" s="108">
        <v>0</v>
      </c>
      <c r="BE50" s="108">
        <v>0</v>
      </c>
      <c r="BF50" s="108">
        <v>0</v>
      </c>
      <c r="BG50" s="108">
        <v>0</v>
      </c>
      <c r="BH50" s="108">
        <v>0</v>
      </c>
      <c r="BI50" s="108">
        <v>0</v>
      </c>
      <c r="BJ50" s="108">
        <v>0</v>
      </c>
      <c r="BK50" s="108">
        <v>0</v>
      </c>
      <c r="BL50" s="108">
        <v>0</v>
      </c>
      <c r="BM50" s="108">
        <v>0</v>
      </c>
      <c r="BN50" s="108">
        <v>0</v>
      </c>
      <c r="BO50" s="108">
        <v>0</v>
      </c>
      <c r="BP50" s="108">
        <v>0</v>
      </c>
      <c r="BQ50" s="108">
        <v>0</v>
      </c>
      <c r="BR50" s="108">
        <v>0</v>
      </c>
      <c r="BS50" s="108">
        <v>0</v>
      </c>
      <c r="BT50" s="108">
        <v>0</v>
      </c>
      <c r="BU50" s="108">
        <v>0</v>
      </c>
      <c r="BV50" s="108">
        <v>0</v>
      </c>
      <c r="BW50" s="108">
        <v>0</v>
      </c>
      <c r="BX50" s="106"/>
      <c r="BY50" s="107"/>
    </row>
    <row r="51" spans="1:77">
      <c r="A51" s="90"/>
      <c r="B51" s="90"/>
      <c r="O51" s="76" t="s">
        <v>96</v>
      </c>
      <c r="P51" s="105">
        <f t="shared" si="11"/>
        <v>159.75184775069994</v>
      </c>
      <c r="Q51" s="105">
        <f t="shared" si="11"/>
        <v>219.10192552527036</v>
      </c>
      <c r="R51" s="105">
        <f t="shared" si="11"/>
        <v>187.42956114240974</v>
      </c>
      <c r="S51" s="105">
        <f t="shared" si="11"/>
        <v>185.41195401327778</v>
      </c>
      <c r="T51" s="105">
        <f t="shared" si="11"/>
        <v>186.27439000347607</v>
      </c>
      <c r="U51" s="105">
        <f t="shared" si="11"/>
        <v>175.77690045847618</v>
      </c>
      <c r="V51" s="105">
        <f t="shared" si="11"/>
        <v>177.24744106776197</v>
      </c>
      <c r="W51" s="105">
        <f t="shared" si="11"/>
        <v>157.32649565274156</v>
      </c>
      <c r="X51" s="105">
        <f t="shared" si="11"/>
        <v>156.62902942952826</v>
      </c>
      <c r="Y51" s="105">
        <f t="shared" si="11"/>
        <v>136.17613086956493</v>
      </c>
      <c r="Z51" s="105">
        <f t="shared" si="11"/>
        <v>114.80515592299552</v>
      </c>
      <c r="AA51" s="105">
        <f t="shared" si="11"/>
        <v>111.01451988727517</v>
      </c>
      <c r="AB51" s="105">
        <f t="shared" si="11"/>
        <v>101.03925033983212</v>
      </c>
      <c r="AC51" s="105">
        <f t="shared" si="11"/>
        <v>86.879432998706875</v>
      </c>
      <c r="AD51" s="105">
        <f t="shared" si="11"/>
        <v>74.949466139842329</v>
      </c>
      <c r="AE51" s="105">
        <f t="shared" si="12"/>
        <v>64.248055647300916</v>
      </c>
      <c r="AF51" s="105">
        <f t="shared" si="12"/>
        <v>58.203572938896095</v>
      </c>
      <c r="AG51" s="105">
        <f t="shared" si="12"/>
        <v>51.597794759560294</v>
      </c>
      <c r="AH51" s="105">
        <f t="shared" si="12"/>
        <v>44.960286005776105</v>
      </c>
      <c r="AI51" s="105">
        <f t="shared" si="12"/>
        <v>41.881046993881327</v>
      </c>
      <c r="AJ51" s="105">
        <f t="shared" si="12"/>
        <v>35.338505662451354</v>
      </c>
      <c r="AK51" s="105">
        <f t="shared" si="12"/>
        <v>34.278519974254799</v>
      </c>
      <c r="AL51" s="105">
        <f t="shared" si="12"/>
        <v>32.438544166458691</v>
      </c>
      <c r="AM51" s="105">
        <f t="shared" si="12"/>
        <v>28.776088123074629</v>
      </c>
      <c r="AN51" s="105">
        <f t="shared" si="12"/>
        <v>26.244316452248231</v>
      </c>
      <c r="AO51" s="105">
        <f t="shared" si="12"/>
        <v>22.582303469024918</v>
      </c>
      <c r="AP51" s="105">
        <f t="shared" si="12"/>
        <v>19.094240086632084</v>
      </c>
      <c r="AQ51" s="105">
        <f t="shared" si="12"/>
        <v>19.383392845015432</v>
      </c>
      <c r="AR51" s="106"/>
      <c r="AS51" s="107"/>
      <c r="AU51" s="76" t="s">
        <v>96</v>
      </c>
      <c r="AV51" s="108">
        <v>39.788754109763374</v>
      </c>
      <c r="AW51" s="108">
        <v>54.570840728585388</v>
      </c>
      <c r="AX51" s="108">
        <v>46.682331542318742</v>
      </c>
      <c r="AY51" s="108">
        <v>46.179814200069188</v>
      </c>
      <c r="AZ51" s="108">
        <v>46.394617684551946</v>
      </c>
      <c r="BA51" s="108">
        <v>43.780049927391332</v>
      </c>
      <c r="BB51" s="108">
        <v>44.146311598446317</v>
      </c>
      <c r="BC51" s="108">
        <v>39.184681358092547</v>
      </c>
      <c r="BD51" s="108">
        <v>39.010966234004549</v>
      </c>
      <c r="BE51" s="108">
        <v>33.916844550327504</v>
      </c>
      <c r="BF51" s="108">
        <v>28.594061251057411</v>
      </c>
      <c r="BG51" s="108">
        <v>27.649942686743501</v>
      </c>
      <c r="BH51" s="108">
        <v>25.16544217679505</v>
      </c>
      <c r="BI51" s="108">
        <v>21.638713075643057</v>
      </c>
      <c r="BJ51" s="108">
        <v>18.667363920259607</v>
      </c>
      <c r="BK51" s="108">
        <v>16.002006387870715</v>
      </c>
      <c r="BL51" s="108">
        <v>14.496531242564407</v>
      </c>
      <c r="BM51" s="108">
        <v>12.851256478097207</v>
      </c>
      <c r="BN51" s="108">
        <v>11.198078706295417</v>
      </c>
      <c r="BO51" s="108">
        <v>10.431144954889497</v>
      </c>
      <c r="BP51" s="108">
        <v>8.8016203393403121</v>
      </c>
      <c r="BQ51" s="108">
        <v>8.537613941283885</v>
      </c>
      <c r="BR51" s="108">
        <v>8.0793385221565863</v>
      </c>
      <c r="BS51" s="108">
        <v>7.1671452361331589</v>
      </c>
      <c r="BT51" s="108">
        <v>6.5365669868613274</v>
      </c>
      <c r="BU51" s="108">
        <v>5.6244840520610007</v>
      </c>
      <c r="BV51" s="108">
        <v>4.7557260489743669</v>
      </c>
      <c r="BW51" s="108">
        <v>4.8277441706140554</v>
      </c>
      <c r="BX51" s="106"/>
      <c r="BY51" s="107"/>
    </row>
    <row r="52" spans="1:77">
      <c r="A52" s="90"/>
      <c r="B52" s="90"/>
      <c r="O52" s="76" t="s">
        <v>99</v>
      </c>
      <c r="P52" s="105">
        <f t="shared" si="11"/>
        <v>222.19909063836056</v>
      </c>
      <c r="Q52" s="105">
        <f t="shared" si="11"/>
        <v>254.19364959056847</v>
      </c>
      <c r="R52" s="105">
        <f t="shared" si="11"/>
        <v>245.765932007526</v>
      </c>
      <c r="S52" s="105">
        <f t="shared" si="11"/>
        <v>233.20737691179804</v>
      </c>
      <c r="T52" s="105">
        <f t="shared" si="11"/>
        <v>225.99118368015922</v>
      </c>
      <c r="U52" s="105">
        <f t="shared" si="11"/>
        <v>213.27371800647049</v>
      </c>
      <c r="V52" s="105">
        <f t="shared" si="11"/>
        <v>208.51511659589275</v>
      </c>
      <c r="W52" s="105">
        <f t="shared" si="11"/>
        <v>192.48374107425971</v>
      </c>
      <c r="X52" s="105">
        <f t="shared" si="11"/>
        <v>182.05187368953773</v>
      </c>
      <c r="Y52" s="105">
        <f t="shared" si="11"/>
        <v>165.79813517283515</v>
      </c>
      <c r="Z52" s="105">
        <f t="shared" si="11"/>
        <v>147.26237981434926</v>
      </c>
      <c r="AA52" s="105">
        <f t="shared" si="11"/>
        <v>137.17552688072831</v>
      </c>
      <c r="AB52" s="105">
        <f t="shared" si="11"/>
        <v>117.06539253868496</v>
      </c>
      <c r="AC52" s="105">
        <f t="shared" si="11"/>
        <v>105.84442567328425</v>
      </c>
      <c r="AD52" s="105">
        <f t="shared" si="11"/>
        <v>94.922869788827668</v>
      </c>
      <c r="AE52" s="105">
        <f t="shared" si="12"/>
        <v>82.337554792674794</v>
      </c>
      <c r="AF52" s="105">
        <f t="shared" si="12"/>
        <v>72.271948805833674</v>
      </c>
      <c r="AG52" s="105">
        <f t="shared" si="12"/>
        <v>63.93136377166735</v>
      </c>
      <c r="AH52" s="105">
        <f t="shared" si="12"/>
        <v>59.45302440311729</v>
      </c>
      <c r="AI52" s="105">
        <f t="shared" si="12"/>
        <v>55.529162702422624</v>
      </c>
      <c r="AJ52" s="105">
        <f t="shared" si="12"/>
        <v>51.385647224390212</v>
      </c>
      <c r="AK52" s="105">
        <f t="shared" si="12"/>
        <v>48.369722517108457</v>
      </c>
      <c r="AL52" s="105">
        <f t="shared" si="12"/>
        <v>44.601014751369959</v>
      </c>
      <c r="AM52" s="105">
        <f t="shared" si="12"/>
        <v>36.607774435173312</v>
      </c>
      <c r="AN52" s="105">
        <f t="shared" si="12"/>
        <v>33.796463869147168</v>
      </c>
      <c r="AO52" s="105">
        <f t="shared" si="12"/>
        <v>32.034823833657633</v>
      </c>
      <c r="AP52" s="105">
        <f t="shared" si="12"/>
        <v>37.720981642272982</v>
      </c>
      <c r="AQ52" s="105">
        <f t="shared" si="12"/>
        <v>34.426778599272168</v>
      </c>
      <c r="AR52" s="106"/>
      <c r="AS52" s="107"/>
      <c r="AU52" s="76" t="s">
        <v>99</v>
      </c>
      <c r="AV52" s="108">
        <v>55.342239262356301</v>
      </c>
      <c r="AW52" s="108">
        <v>63.310996162034485</v>
      </c>
      <c r="AX52" s="108">
        <v>61.211938233505855</v>
      </c>
      <c r="AY52" s="108">
        <v>58.084029118754181</v>
      </c>
      <c r="AZ52" s="108">
        <v>56.286720717349745</v>
      </c>
      <c r="BA52" s="108">
        <v>53.119232380191903</v>
      </c>
      <c r="BB52" s="108">
        <v>51.934026549412891</v>
      </c>
      <c r="BC52" s="108">
        <v>47.941155933813121</v>
      </c>
      <c r="BD52" s="108">
        <v>45.342932425787723</v>
      </c>
      <c r="BE52" s="108">
        <v>41.294678747904143</v>
      </c>
      <c r="BF52" s="108">
        <v>36.678052257621232</v>
      </c>
      <c r="BG52" s="108">
        <v>34.165760119733079</v>
      </c>
      <c r="BH52" s="108">
        <v>29.157009349610199</v>
      </c>
      <c r="BI52" s="108">
        <v>26.36224798836469</v>
      </c>
      <c r="BJ52" s="108">
        <v>23.642059723244749</v>
      </c>
      <c r="BK52" s="108">
        <v>20.507485627067197</v>
      </c>
      <c r="BL52" s="108">
        <v>18.000485381278622</v>
      </c>
      <c r="BM52" s="108">
        <v>15.923129208385394</v>
      </c>
      <c r="BN52" s="108">
        <v>14.807727124064082</v>
      </c>
      <c r="BO52" s="108">
        <v>13.830426575945859</v>
      </c>
      <c r="BP52" s="108">
        <v>12.798417739574152</v>
      </c>
      <c r="BQ52" s="108">
        <v>12.047253428918669</v>
      </c>
      <c r="BR52" s="108">
        <v>11.108596451150675</v>
      </c>
      <c r="BS52" s="108">
        <v>9.1177520386483977</v>
      </c>
      <c r="BT52" s="108">
        <v>8.4175501542085094</v>
      </c>
      <c r="BU52" s="108">
        <v>7.9787855127416272</v>
      </c>
      <c r="BV52" s="108">
        <v>9.3950141076645028</v>
      </c>
      <c r="BW52" s="108">
        <v>8.5745401243517225</v>
      </c>
      <c r="BX52" s="106"/>
      <c r="BY52" s="107"/>
    </row>
    <row r="53" spans="1:77">
      <c r="A53" s="90"/>
      <c r="B53" s="90"/>
      <c r="O53" s="76" t="s">
        <v>296</v>
      </c>
      <c r="P53" s="105">
        <f t="shared" si="11"/>
        <v>95.126884870361081</v>
      </c>
      <c r="Q53" s="105">
        <f t="shared" si="11"/>
        <v>88.269290769627062</v>
      </c>
      <c r="R53" s="105">
        <f t="shared" si="11"/>
        <v>77.462841552758675</v>
      </c>
      <c r="S53" s="105">
        <f t="shared" si="11"/>
        <v>63.980415221514072</v>
      </c>
      <c r="T53" s="105">
        <f t="shared" si="11"/>
        <v>57.180294319342877</v>
      </c>
      <c r="U53" s="105">
        <f t="shared" si="11"/>
        <v>53.489911453342742</v>
      </c>
      <c r="V53" s="105">
        <f t="shared" si="11"/>
        <v>53.85423671008482</v>
      </c>
      <c r="W53" s="105">
        <f t="shared" si="11"/>
        <v>53.403448370333678</v>
      </c>
      <c r="X53" s="105">
        <f t="shared" si="11"/>
        <v>49.084710574812092</v>
      </c>
      <c r="Y53" s="105">
        <f t="shared" si="11"/>
        <v>41.208878433511281</v>
      </c>
      <c r="Z53" s="105">
        <f t="shared" si="11"/>
        <v>36.342428287756398</v>
      </c>
      <c r="AA53" s="105">
        <f t="shared" si="11"/>
        <v>33.419207154850767</v>
      </c>
      <c r="AB53" s="105">
        <f t="shared" si="11"/>
        <v>34.316236472470308</v>
      </c>
      <c r="AC53" s="105">
        <f t="shared" si="11"/>
        <v>31.33362738718829</v>
      </c>
      <c r="AD53" s="105">
        <f t="shared" si="11"/>
        <v>29.34210151038803</v>
      </c>
      <c r="AE53" s="105">
        <f t="shared" si="12"/>
        <v>26.724563756577716</v>
      </c>
      <c r="AF53" s="105">
        <f t="shared" si="12"/>
        <v>25.392512596326995</v>
      </c>
      <c r="AG53" s="105">
        <f t="shared" si="12"/>
        <v>24.081734395793692</v>
      </c>
      <c r="AH53" s="105">
        <f t="shared" si="12"/>
        <v>23.505799554739927</v>
      </c>
      <c r="AI53" s="105">
        <f t="shared" si="12"/>
        <v>22.202163735247417</v>
      </c>
      <c r="AJ53" s="105">
        <f t="shared" si="12"/>
        <v>17.492153114690478</v>
      </c>
      <c r="AK53" s="105">
        <f t="shared" si="12"/>
        <v>14.300253250542726</v>
      </c>
      <c r="AL53" s="105">
        <f t="shared" si="12"/>
        <v>13.633252409893238</v>
      </c>
      <c r="AM53" s="105">
        <f t="shared" si="12"/>
        <v>14.821373624719349</v>
      </c>
      <c r="AN53" s="105">
        <f t="shared" si="12"/>
        <v>13.900066096925427</v>
      </c>
      <c r="AO53" s="105">
        <f t="shared" si="12"/>
        <v>11.395302318669779</v>
      </c>
      <c r="AP53" s="105">
        <f t="shared" si="12"/>
        <v>0</v>
      </c>
      <c r="AQ53" s="105">
        <f t="shared" si="12"/>
        <v>0</v>
      </c>
      <c r="AR53" s="106"/>
      <c r="AS53" s="107"/>
      <c r="AU53" s="76" t="s">
        <v>296</v>
      </c>
      <c r="AV53" s="108">
        <v>23.692872944050084</v>
      </c>
      <c r="AW53" s="108">
        <v>21.984879394676728</v>
      </c>
      <c r="AX53" s="108">
        <v>19.293360287112996</v>
      </c>
      <c r="AY53" s="108">
        <v>15.935346256915086</v>
      </c>
      <c r="AZ53" s="108">
        <v>14.241667327358128</v>
      </c>
      <c r="BA53" s="108">
        <v>13.322518419263448</v>
      </c>
      <c r="BB53" s="108">
        <v>13.413259454566578</v>
      </c>
      <c r="BC53" s="108">
        <v>13.300983404815364</v>
      </c>
      <c r="BD53" s="108">
        <v>12.225332646279474</v>
      </c>
      <c r="BE53" s="108">
        <v>10.263730618558226</v>
      </c>
      <c r="BF53" s="108">
        <v>9.0516633344349682</v>
      </c>
      <c r="BG53" s="108">
        <v>8.3235883324659437</v>
      </c>
      <c r="BH53" s="108">
        <v>8.5470078387223687</v>
      </c>
      <c r="BI53" s="108">
        <v>7.8041413168588516</v>
      </c>
      <c r="BJ53" s="108">
        <v>7.3081199278675051</v>
      </c>
      <c r="BK53" s="108">
        <v>6.6561802631575873</v>
      </c>
      <c r="BL53" s="108">
        <v>6.3244116055608952</v>
      </c>
      <c r="BM53" s="108">
        <v>5.9979413190021651</v>
      </c>
      <c r="BN53" s="108">
        <v>5.8544955304458091</v>
      </c>
      <c r="BO53" s="108">
        <v>5.5298041681811752</v>
      </c>
      <c r="BP53" s="108">
        <v>4.3567006512305051</v>
      </c>
      <c r="BQ53" s="108">
        <v>3.5617069117167435</v>
      </c>
      <c r="BR53" s="108">
        <v>3.3955796786782657</v>
      </c>
      <c r="BS53" s="108">
        <v>3.6915002801293526</v>
      </c>
      <c r="BT53" s="108">
        <v>3.4620338971171676</v>
      </c>
      <c r="BU53" s="108">
        <v>2.838182395683631</v>
      </c>
      <c r="BV53" s="108">
        <v>0</v>
      </c>
      <c r="BW53" s="108">
        <v>0</v>
      </c>
      <c r="BX53" s="106"/>
      <c r="BY53" s="107"/>
    </row>
    <row r="54" spans="1:77">
      <c r="A54" s="90"/>
      <c r="B54" s="90"/>
      <c r="O54" s="76" t="s">
        <v>297</v>
      </c>
      <c r="P54" s="105">
        <f t="shared" si="11"/>
        <v>3.4823228940583015</v>
      </c>
      <c r="Q54" s="105">
        <f t="shared" si="11"/>
        <v>9.0587690241894752</v>
      </c>
      <c r="R54" s="105">
        <f t="shared" si="11"/>
        <v>9.5790100832313758</v>
      </c>
      <c r="S54" s="105">
        <f t="shared" si="11"/>
        <v>11.884307017645535</v>
      </c>
      <c r="T54" s="105">
        <f t="shared" si="11"/>
        <v>13.808159344547779</v>
      </c>
      <c r="U54" s="105">
        <f t="shared" si="11"/>
        <v>14.937467171788706</v>
      </c>
      <c r="V54" s="105">
        <f t="shared" si="11"/>
        <v>16.864369981333716</v>
      </c>
      <c r="W54" s="105">
        <f t="shared" si="11"/>
        <v>16.856753717616396</v>
      </c>
      <c r="X54" s="105">
        <f t="shared" si="11"/>
        <v>17.431215297681756</v>
      </c>
      <c r="Y54" s="105">
        <f t="shared" si="11"/>
        <v>16.541811291494721</v>
      </c>
      <c r="Z54" s="105">
        <f t="shared" si="11"/>
        <v>15.310351709189193</v>
      </c>
      <c r="AA54" s="105">
        <f t="shared" si="11"/>
        <v>15.613301815989363</v>
      </c>
      <c r="AB54" s="105">
        <f t="shared" si="11"/>
        <v>13.891743028300322</v>
      </c>
      <c r="AC54" s="105">
        <f t="shared" si="11"/>
        <v>11.169747913042947</v>
      </c>
      <c r="AD54" s="105">
        <f t="shared" si="11"/>
        <v>9.6511215869621392</v>
      </c>
      <c r="AE54" s="105">
        <f t="shared" si="12"/>
        <v>8.3460829633490761</v>
      </c>
      <c r="AF54" s="105">
        <f t="shared" si="12"/>
        <v>8.3448123646028272</v>
      </c>
      <c r="AG54" s="105">
        <f t="shared" si="12"/>
        <v>8.2985146893696911</v>
      </c>
      <c r="AH54" s="105">
        <f t="shared" si="12"/>
        <v>7.6853829741810484</v>
      </c>
      <c r="AI54" s="105">
        <f t="shared" si="12"/>
        <v>7.5233220593105967</v>
      </c>
      <c r="AJ54" s="105">
        <f t="shared" si="12"/>
        <v>5.7209926649844931</v>
      </c>
      <c r="AK54" s="105">
        <f t="shared" si="12"/>
        <v>5.3668679828070163</v>
      </c>
      <c r="AL54" s="105">
        <f t="shared" si="12"/>
        <v>5.1210735510749545</v>
      </c>
      <c r="AM54" s="105">
        <f t="shared" si="12"/>
        <v>4.2641574865801788</v>
      </c>
      <c r="AN54" s="105">
        <f t="shared" si="12"/>
        <v>3.9446534287654771</v>
      </c>
      <c r="AO54" s="105">
        <f t="shared" si="12"/>
        <v>3.4279307502661069</v>
      </c>
      <c r="AP54" s="105">
        <f t="shared" si="12"/>
        <v>2.323620602817996</v>
      </c>
      <c r="AQ54" s="105">
        <f t="shared" si="12"/>
        <v>1.9060298313392197</v>
      </c>
      <c r="AR54" s="106"/>
      <c r="AS54" s="107"/>
      <c r="AU54" s="76" t="s">
        <v>297</v>
      </c>
      <c r="AV54" s="108">
        <v>0.86732824260480745</v>
      </c>
      <c r="AW54" s="108">
        <v>2.2562313883410896</v>
      </c>
      <c r="AX54" s="108">
        <v>2.3858057492481635</v>
      </c>
      <c r="AY54" s="108">
        <v>2.9599768412566707</v>
      </c>
      <c r="AZ54" s="108">
        <v>3.4391430497005673</v>
      </c>
      <c r="BA54" s="108">
        <v>3.7204152358128781</v>
      </c>
      <c r="BB54" s="108">
        <v>4.2003412157742757</v>
      </c>
      <c r="BC54" s="108">
        <v>4.1984442634162882</v>
      </c>
      <c r="BD54" s="108">
        <v>4.3415231127476357</v>
      </c>
      <c r="BE54" s="108">
        <v>4.1200028123274528</v>
      </c>
      <c r="BF54" s="108">
        <v>3.8132880969337966</v>
      </c>
      <c r="BG54" s="108">
        <v>3.8887426689886331</v>
      </c>
      <c r="BH54" s="108">
        <v>3.4599609036862566</v>
      </c>
      <c r="BI54" s="108">
        <v>2.7820044615299993</v>
      </c>
      <c r="BJ54" s="108">
        <v>2.4037662732159748</v>
      </c>
      <c r="BK54" s="108">
        <v>2.0787255201367563</v>
      </c>
      <c r="BL54" s="108">
        <v>2.0784090571862581</v>
      </c>
      <c r="BM54" s="108">
        <v>2.0668778802913303</v>
      </c>
      <c r="BN54" s="108">
        <v>1.914167614989053</v>
      </c>
      <c r="BO54" s="108">
        <v>1.8738037507622907</v>
      </c>
      <c r="BP54" s="108">
        <v>1.4249047733460753</v>
      </c>
      <c r="BQ54" s="108">
        <v>1.3367043543728558</v>
      </c>
      <c r="BR54" s="108">
        <v>1.2754853178268879</v>
      </c>
      <c r="BS54" s="108">
        <v>1.0620566591731453</v>
      </c>
      <c r="BT54" s="108">
        <v>0.98247906071369284</v>
      </c>
      <c r="BU54" s="108">
        <v>0.85378100878358809</v>
      </c>
      <c r="BV54" s="108">
        <v>0.57873489484881602</v>
      </c>
      <c r="BW54" s="108">
        <v>0.47472723071960643</v>
      </c>
      <c r="BX54" s="106"/>
      <c r="BY54" s="107"/>
    </row>
    <row r="55" spans="1:77">
      <c r="A55" s="90"/>
      <c r="B55" s="90"/>
      <c r="O55" s="76" t="s">
        <v>298</v>
      </c>
      <c r="P55" s="105">
        <f t="shared" si="11"/>
        <v>0</v>
      </c>
      <c r="Q55" s="105">
        <f t="shared" si="11"/>
        <v>0</v>
      </c>
      <c r="R55" s="105">
        <f t="shared" si="11"/>
        <v>0</v>
      </c>
      <c r="S55" s="105">
        <f t="shared" si="11"/>
        <v>0</v>
      </c>
      <c r="T55" s="105">
        <f t="shared" si="11"/>
        <v>0</v>
      </c>
      <c r="U55" s="105">
        <f t="shared" si="11"/>
        <v>0</v>
      </c>
      <c r="V55" s="105">
        <f t="shared" si="11"/>
        <v>0</v>
      </c>
      <c r="W55" s="105">
        <f t="shared" si="11"/>
        <v>0</v>
      </c>
      <c r="X55" s="105">
        <f t="shared" si="11"/>
        <v>0</v>
      </c>
      <c r="Y55" s="105">
        <f t="shared" si="11"/>
        <v>0</v>
      </c>
      <c r="Z55" s="105">
        <f t="shared" si="11"/>
        <v>0</v>
      </c>
      <c r="AA55" s="105">
        <f t="shared" si="11"/>
        <v>0</v>
      </c>
      <c r="AB55" s="105">
        <f t="shared" si="11"/>
        <v>0</v>
      </c>
      <c r="AC55" s="105">
        <f t="shared" si="11"/>
        <v>0</v>
      </c>
      <c r="AD55" s="105">
        <f t="shared" si="11"/>
        <v>0</v>
      </c>
      <c r="AE55" s="105">
        <f t="shared" si="12"/>
        <v>0</v>
      </c>
      <c r="AF55" s="105">
        <f t="shared" si="12"/>
        <v>0</v>
      </c>
      <c r="AG55" s="105">
        <f t="shared" si="12"/>
        <v>0</v>
      </c>
      <c r="AH55" s="105">
        <f t="shared" si="12"/>
        <v>0</v>
      </c>
      <c r="AI55" s="105">
        <f t="shared" si="12"/>
        <v>0</v>
      </c>
      <c r="AJ55" s="105">
        <f t="shared" si="12"/>
        <v>0</v>
      </c>
      <c r="AK55" s="105">
        <f t="shared" si="12"/>
        <v>0</v>
      </c>
      <c r="AL55" s="105">
        <f t="shared" si="12"/>
        <v>0</v>
      </c>
      <c r="AM55" s="105">
        <f t="shared" si="12"/>
        <v>0</v>
      </c>
      <c r="AN55" s="105">
        <f t="shared" si="12"/>
        <v>0</v>
      </c>
      <c r="AO55" s="105">
        <f t="shared" si="12"/>
        <v>0</v>
      </c>
      <c r="AP55" s="105">
        <f t="shared" si="12"/>
        <v>0</v>
      </c>
      <c r="AQ55" s="105">
        <f t="shared" si="12"/>
        <v>0</v>
      </c>
      <c r="AR55" s="106"/>
      <c r="AS55" s="107"/>
      <c r="AU55" s="76" t="s">
        <v>298</v>
      </c>
      <c r="AV55" s="108">
        <v>0</v>
      </c>
      <c r="AW55" s="108">
        <v>0</v>
      </c>
      <c r="AX55" s="108">
        <v>0</v>
      </c>
      <c r="AY55" s="108">
        <v>0</v>
      </c>
      <c r="AZ55" s="108">
        <v>0</v>
      </c>
      <c r="BA55" s="108">
        <v>0</v>
      </c>
      <c r="BB55" s="108">
        <v>0</v>
      </c>
      <c r="BC55" s="108">
        <v>0</v>
      </c>
      <c r="BD55" s="108">
        <v>0</v>
      </c>
      <c r="BE55" s="108">
        <v>0</v>
      </c>
      <c r="BF55" s="108">
        <v>0</v>
      </c>
      <c r="BG55" s="108">
        <v>0</v>
      </c>
      <c r="BH55" s="108">
        <v>0</v>
      </c>
      <c r="BI55" s="108">
        <v>0</v>
      </c>
      <c r="BJ55" s="108">
        <v>0</v>
      </c>
      <c r="BK55" s="108">
        <v>0</v>
      </c>
      <c r="BL55" s="108">
        <v>0</v>
      </c>
      <c r="BM55" s="108">
        <v>0</v>
      </c>
      <c r="BN55" s="108">
        <v>0</v>
      </c>
      <c r="BO55" s="108">
        <v>0</v>
      </c>
      <c r="BP55" s="108">
        <v>0</v>
      </c>
      <c r="BQ55" s="108">
        <v>0</v>
      </c>
      <c r="BR55" s="108">
        <v>0</v>
      </c>
      <c r="BS55" s="108">
        <v>0</v>
      </c>
      <c r="BT55" s="108">
        <v>0</v>
      </c>
      <c r="BU55" s="108">
        <v>0</v>
      </c>
      <c r="BV55" s="108">
        <v>0</v>
      </c>
      <c r="BW55" s="108">
        <v>0</v>
      </c>
      <c r="BX55" s="106"/>
      <c r="BY55" s="107"/>
    </row>
    <row r="56" spans="1:77">
      <c r="A56" s="90"/>
      <c r="B56" s="90"/>
      <c r="O56" s="76" t="s">
        <v>299</v>
      </c>
      <c r="P56" s="105">
        <f t="shared" si="11"/>
        <v>41.953797272933407</v>
      </c>
      <c r="Q56" s="105">
        <f t="shared" si="11"/>
        <v>12.823959466616449</v>
      </c>
      <c r="R56" s="105">
        <f t="shared" si="11"/>
        <v>11.286333949970773</v>
      </c>
      <c r="S56" s="105">
        <f t="shared" si="11"/>
        <v>11.991525517454891</v>
      </c>
      <c r="T56" s="105">
        <f t="shared" si="11"/>
        <v>12.183048204903963</v>
      </c>
      <c r="U56" s="105">
        <f t="shared" si="11"/>
        <v>11.709015836388872</v>
      </c>
      <c r="V56" s="105">
        <f t="shared" si="11"/>
        <v>11.892598780077618</v>
      </c>
      <c r="W56" s="105">
        <f t="shared" si="11"/>
        <v>10.802922565503991</v>
      </c>
      <c r="X56" s="105">
        <f t="shared" si="11"/>
        <v>11.458431198146728</v>
      </c>
      <c r="Y56" s="105">
        <f t="shared" si="11"/>
        <v>11.521429619435226</v>
      </c>
      <c r="Z56" s="105">
        <f t="shared" si="11"/>
        <v>10.791406102566443</v>
      </c>
      <c r="AA56" s="105">
        <f t="shared" si="11"/>
        <v>11.380951385690283</v>
      </c>
      <c r="AB56" s="105">
        <f t="shared" si="11"/>
        <v>11.790171051225341</v>
      </c>
      <c r="AC56" s="105">
        <f t="shared" si="11"/>
        <v>11.933123476656609</v>
      </c>
      <c r="AD56" s="105">
        <f t="shared" si="11"/>
        <v>11.750365042640349</v>
      </c>
      <c r="AE56" s="105">
        <f t="shared" si="12"/>
        <v>11.217553443066867</v>
      </c>
      <c r="AF56" s="105">
        <f t="shared" si="12"/>
        <v>11.290502740963392</v>
      </c>
      <c r="AG56" s="105">
        <f t="shared" si="12"/>
        <v>11.470720641392342</v>
      </c>
      <c r="AH56" s="105">
        <f t="shared" si="12"/>
        <v>11.591346497328932</v>
      </c>
      <c r="AI56" s="105">
        <f t="shared" si="12"/>
        <v>11.852964391708245</v>
      </c>
      <c r="AJ56" s="105">
        <f t="shared" si="12"/>
        <v>11.32907404563727</v>
      </c>
      <c r="AK56" s="105">
        <f t="shared" si="12"/>
        <v>11.627477782727681</v>
      </c>
      <c r="AL56" s="105">
        <f t="shared" si="12"/>
        <v>11.6569692921969</v>
      </c>
      <c r="AM56" s="105">
        <f t="shared" si="12"/>
        <v>11.4934385934478</v>
      </c>
      <c r="AN56" s="105">
        <f t="shared" si="12"/>
        <v>11.514715218483037</v>
      </c>
      <c r="AO56" s="105">
        <f t="shared" si="12"/>
        <v>11.520150234757955</v>
      </c>
      <c r="AP56" s="105">
        <f t="shared" si="12"/>
        <v>10.942443346629856</v>
      </c>
      <c r="AQ56" s="105">
        <f t="shared" si="12"/>
        <v>11.890595372878909</v>
      </c>
      <c r="AR56" s="106"/>
      <c r="AS56" s="107"/>
      <c r="AU56" s="76" t="s">
        <v>299</v>
      </c>
      <c r="AV56" s="108">
        <v>10.449264576073078</v>
      </c>
      <c r="AW56" s="108">
        <v>3.1940123204524156</v>
      </c>
      <c r="AX56" s="108">
        <v>2.8110420796938418</v>
      </c>
      <c r="AY56" s="108">
        <v>2.986681324397233</v>
      </c>
      <c r="AZ56" s="108">
        <v>3.0343831145464413</v>
      </c>
      <c r="BA56" s="108">
        <v>2.9163177674692085</v>
      </c>
      <c r="BB56" s="108">
        <v>2.9620420373792324</v>
      </c>
      <c r="BC56" s="108">
        <v>2.6906407386062243</v>
      </c>
      <c r="BD56" s="108">
        <v>2.8539056533366693</v>
      </c>
      <c r="BE56" s="108">
        <v>2.8695964182902181</v>
      </c>
      <c r="BF56" s="108">
        <v>2.6877723792195374</v>
      </c>
      <c r="BG56" s="108">
        <v>2.8346080661744169</v>
      </c>
      <c r="BH56" s="108">
        <v>2.9365307724097987</v>
      </c>
      <c r="BI56" s="108">
        <v>2.9721353615583084</v>
      </c>
      <c r="BJ56" s="108">
        <v>2.9266164489764255</v>
      </c>
      <c r="BK56" s="108">
        <v>2.7939111937900041</v>
      </c>
      <c r="BL56" s="108">
        <v>2.8120803838015922</v>
      </c>
      <c r="BM56" s="108">
        <v>2.8569665358386902</v>
      </c>
      <c r="BN56" s="108">
        <v>2.887010335573831</v>
      </c>
      <c r="BO56" s="108">
        <v>2.9521704587069104</v>
      </c>
      <c r="BP56" s="108">
        <v>2.8216871844675642</v>
      </c>
      <c r="BQ56" s="108">
        <v>2.896009410392947</v>
      </c>
      <c r="BR56" s="108">
        <v>2.9033547427638604</v>
      </c>
      <c r="BS56" s="108">
        <v>2.8626248053419179</v>
      </c>
      <c r="BT56" s="108">
        <v>2.8679240892859368</v>
      </c>
      <c r="BU56" s="108">
        <v>2.8692777670630027</v>
      </c>
      <c r="BV56" s="108">
        <v>2.7253906218256181</v>
      </c>
      <c r="BW56" s="108">
        <v>2.9615430567568892</v>
      </c>
      <c r="BX56" s="106"/>
      <c r="BY56" s="107"/>
    </row>
    <row r="57" spans="1:77">
      <c r="A57" s="90"/>
      <c r="B57" s="90"/>
      <c r="O57" s="76" t="s">
        <v>66</v>
      </c>
      <c r="P57" s="105">
        <f t="shared" si="11"/>
        <v>99.413693830539756</v>
      </c>
      <c r="Q57" s="105">
        <f t="shared" si="11"/>
        <v>30.387646958764076</v>
      </c>
      <c r="R57" s="105">
        <f t="shared" si="11"/>
        <v>26.744090420999683</v>
      </c>
      <c r="S57" s="105">
        <f t="shared" si="11"/>
        <v>28.415111952749637</v>
      </c>
      <c r="T57" s="105">
        <f t="shared" si="11"/>
        <v>28.868944002511391</v>
      </c>
      <c r="U57" s="105">
        <f t="shared" si="11"/>
        <v>27.745677175369437</v>
      </c>
      <c r="V57" s="105">
        <f t="shared" si="11"/>
        <v>28.180695212894172</v>
      </c>
      <c r="W57" s="105">
        <f t="shared" si="11"/>
        <v>25.598599083065832</v>
      </c>
      <c r="X57" s="105">
        <f t="shared" si="11"/>
        <v>27.151891961059093</v>
      </c>
      <c r="Y57" s="105">
        <f t="shared" si="11"/>
        <v>27.301172983824166</v>
      </c>
      <c r="Z57" s="105">
        <f t="shared" si="11"/>
        <v>25.571309679128543</v>
      </c>
      <c r="AA57" s="105">
        <f t="shared" si="11"/>
        <v>26.968295842131337</v>
      </c>
      <c r="AB57" s="105">
        <f t="shared" si="11"/>
        <v>27.93798252565794</v>
      </c>
      <c r="AC57" s="105">
        <f t="shared" si="11"/>
        <v>28.276722510544253</v>
      </c>
      <c r="AD57" s="105">
        <f t="shared" si="11"/>
        <v>27.843658230664094</v>
      </c>
      <c r="AE57" s="105">
        <f t="shared" si="12"/>
        <v>26.581108171493849</v>
      </c>
      <c r="AF57" s="105">
        <f t="shared" si="12"/>
        <v>26.753968785732383</v>
      </c>
      <c r="AG57" s="105">
        <f t="shared" si="12"/>
        <v>27.181013018688734</v>
      </c>
      <c r="AH57" s="105">
        <f t="shared" si="12"/>
        <v>27.466847977372279</v>
      </c>
      <c r="AI57" s="105">
        <f t="shared" si="12"/>
        <v>28.086777589064308</v>
      </c>
      <c r="AJ57" s="105">
        <f t="shared" si="12"/>
        <v>26.84536732705029</v>
      </c>
      <c r="AK57" s="105">
        <f t="shared" si="12"/>
        <v>27.552464650422582</v>
      </c>
      <c r="AL57" s="105">
        <f t="shared" si="12"/>
        <v>27.622347714258254</v>
      </c>
      <c r="AM57" s="105">
        <f t="shared" si="12"/>
        <v>27.234845464781884</v>
      </c>
      <c r="AN57" s="105">
        <f t="shared" si="12"/>
        <v>27.285262543198886</v>
      </c>
      <c r="AO57" s="105">
        <f t="shared" si="12"/>
        <v>27.298141354630513</v>
      </c>
      <c r="AP57" s="105">
        <f t="shared" si="12"/>
        <v>25.929207445584492</v>
      </c>
      <c r="AQ57" s="105">
        <f t="shared" si="12"/>
        <v>28.175947940351126</v>
      </c>
      <c r="AR57" s="106"/>
      <c r="AS57" s="107"/>
      <c r="AU57" s="76" t="s">
        <v>66</v>
      </c>
      <c r="AV57" s="108">
        <v>24.760571315202931</v>
      </c>
      <c r="AW57" s="108">
        <v>7.568529753116831</v>
      </c>
      <c r="AX57" s="108">
        <v>6.6610436914071443</v>
      </c>
      <c r="AY57" s="108">
        <v>7.0772383443959246</v>
      </c>
      <c r="AZ57" s="108">
        <v>7.1902724788322256</v>
      </c>
      <c r="BA57" s="108">
        <v>6.9105049004656118</v>
      </c>
      <c r="BB57" s="108">
        <v>7.0188531040832309</v>
      </c>
      <c r="BC57" s="108">
        <v>6.3757407429802813</v>
      </c>
      <c r="BD57" s="108">
        <v>6.7626131907992768</v>
      </c>
      <c r="BE57" s="108">
        <v>6.7997940183870913</v>
      </c>
      <c r="BF57" s="108">
        <v>6.3689438802312681</v>
      </c>
      <c r="BG57" s="108">
        <v>6.7168856393851399</v>
      </c>
      <c r="BH57" s="108">
        <v>6.958401625319536</v>
      </c>
      <c r="BI57" s="108">
        <v>7.0427702392389175</v>
      </c>
      <c r="BJ57" s="108">
        <v>6.9349086502276691</v>
      </c>
      <c r="BK57" s="108">
        <v>6.62045035404579</v>
      </c>
      <c r="BL57" s="108">
        <v>6.6635040562222621</v>
      </c>
      <c r="BM57" s="108">
        <v>6.7698662562113912</v>
      </c>
      <c r="BN57" s="108">
        <v>6.8410580267427852</v>
      </c>
      <c r="BO57" s="108">
        <v>6.9954614169525051</v>
      </c>
      <c r="BP57" s="108">
        <v>6.686268325541791</v>
      </c>
      <c r="BQ57" s="108">
        <v>6.8623822292459735</v>
      </c>
      <c r="BR57" s="108">
        <v>6.8797877245973238</v>
      </c>
      <c r="BS57" s="108">
        <v>6.7832740883641058</v>
      </c>
      <c r="BT57" s="108">
        <v>6.7958312685426856</v>
      </c>
      <c r="BU57" s="108">
        <v>6.7990389426227926</v>
      </c>
      <c r="BV57" s="108">
        <v>6.4580840462227878</v>
      </c>
      <c r="BW57" s="108">
        <v>7.0176707198881996</v>
      </c>
      <c r="BX57" s="106"/>
      <c r="BY57" s="107"/>
    </row>
    <row r="58" spans="1:77">
      <c r="A58" s="90"/>
      <c r="B58" s="90"/>
      <c r="O58" s="76" t="s">
        <v>74</v>
      </c>
      <c r="P58" s="105">
        <f t="shared" ref="P58:AQ58" si="13">SUM(P49:P57)</f>
        <v>734.7708471200001</v>
      </c>
      <c r="Q58" s="105">
        <f t="shared" si="13"/>
        <v>748.65056020000009</v>
      </c>
      <c r="R58" s="105">
        <f t="shared" si="13"/>
        <v>729.36762339999996</v>
      </c>
      <c r="S58" s="105">
        <f t="shared" si="13"/>
        <v>730.07103913999981</v>
      </c>
      <c r="T58" s="105">
        <f t="shared" si="13"/>
        <v>737.99148565000007</v>
      </c>
      <c r="U58" s="105">
        <f t="shared" si="13"/>
        <v>724.21481325000013</v>
      </c>
      <c r="V58" s="105">
        <f t="shared" si="13"/>
        <v>722.97594917000015</v>
      </c>
      <c r="W58" s="105">
        <f t="shared" si="13"/>
        <v>674.42076344999975</v>
      </c>
      <c r="X58" s="105">
        <f t="shared" si="13"/>
        <v>645.56204255</v>
      </c>
      <c r="Y58" s="105">
        <f t="shared" si="13"/>
        <v>625.90903243000002</v>
      </c>
      <c r="Z58" s="105">
        <f t="shared" si="13"/>
        <v>573.56474847000004</v>
      </c>
      <c r="AA58" s="105">
        <f t="shared" si="13"/>
        <v>543.65931097999987</v>
      </c>
      <c r="AB58" s="105">
        <f t="shared" si="13"/>
        <v>540.19013410000002</v>
      </c>
      <c r="AC58" s="105">
        <f t="shared" si="13"/>
        <v>538.56490229000008</v>
      </c>
      <c r="AD58" s="105">
        <f t="shared" si="13"/>
        <v>531.26254539000001</v>
      </c>
      <c r="AE58" s="105">
        <f t="shared" si="13"/>
        <v>499.36110103000004</v>
      </c>
      <c r="AF58" s="105">
        <f t="shared" si="13"/>
        <v>468.54973422</v>
      </c>
      <c r="AG58" s="105">
        <f t="shared" si="13"/>
        <v>445.01567218000008</v>
      </c>
      <c r="AH58" s="105">
        <f t="shared" si="13"/>
        <v>429.70943261999997</v>
      </c>
      <c r="AI58" s="105">
        <f t="shared" si="13"/>
        <v>423.27564127000011</v>
      </c>
      <c r="AJ58" s="105">
        <f t="shared" si="13"/>
        <v>402.68439870000014</v>
      </c>
      <c r="AK58" s="105">
        <f t="shared" si="13"/>
        <v>389.54476920000002</v>
      </c>
      <c r="AL58" s="105">
        <f t="shared" si="13"/>
        <v>378.54462603000007</v>
      </c>
      <c r="AM58" s="105">
        <f t="shared" si="13"/>
        <v>363.91864086000004</v>
      </c>
      <c r="AN58" s="105">
        <f t="shared" si="13"/>
        <v>350.06985636999991</v>
      </c>
      <c r="AO58" s="105">
        <f t="shared" si="13"/>
        <v>335.20938034999995</v>
      </c>
      <c r="AP58" s="105">
        <f t="shared" si="13"/>
        <v>306.21752092999998</v>
      </c>
      <c r="AQ58" s="105">
        <f t="shared" si="13"/>
        <v>302.45595912000005</v>
      </c>
      <c r="AR58" s="106"/>
      <c r="AS58" s="107"/>
      <c r="AU58" s="76" t="s">
        <v>74</v>
      </c>
      <c r="AV58" s="105">
        <f t="shared" ref="AV58:BW58" si="14">SUM(AV49:AV57)</f>
        <v>183.00643763885432</v>
      </c>
      <c r="AW58" s="105">
        <f t="shared" si="14"/>
        <v>186.46340229140725</v>
      </c>
      <c r="AX58" s="105">
        <f t="shared" si="14"/>
        <v>181.66067830635117</v>
      </c>
      <c r="AY58" s="105">
        <f t="shared" si="14"/>
        <v>181.835875252802</v>
      </c>
      <c r="AZ58" s="105">
        <f t="shared" si="14"/>
        <v>183.8085892029888</v>
      </c>
      <c r="BA58" s="105">
        <f t="shared" si="14"/>
        <v>180.37728848069739</v>
      </c>
      <c r="BB58" s="105">
        <f t="shared" si="14"/>
        <v>180.06872955666253</v>
      </c>
      <c r="BC58" s="105">
        <f t="shared" si="14"/>
        <v>167.97528354919046</v>
      </c>
      <c r="BD58" s="105">
        <f t="shared" si="14"/>
        <v>160.78755729763387</v>
      </c>
      <c r="BE58" s="105">
        <f t="shared" si="14"/>
        <v>155.89266063013702</v>
      </c>
      <c r="BF58" s="105">
        <f t="shared" si="14"/>
        <v>142.85547907098379</v>
      </c>
      <c r="BG58" s="105">
        <f t="shared" si="14"/>
        <v>135.40705130261517</v>
      </c>
      <c r="BH58" s="105">
        <f t="shared" si="14"/>
        <v>134.54299728518055</v>
      </c>
      <c r="BI58" s="105">
        <f t="shared" si="14"/>
        <v>134.13820729514319</v>
      </c>
      <c r="BJ58" s="105">
        <f t="shared" si="14"/>
        <v>132.31943845330017</v>
      </c>
      <c r="BK58" s="105">
        <f t="shared" si="14"/>
        <v>124.37387323287673</v>
      </c>
      <c r="BL58" s="105">
        <f t="shared" si="14"/>
        <v>116.69980927023661</v>
      </c>
      <c r="BM58" s="105">
        <f t="shared" si="14"/>
        <v>110.83827451556662</v>
      </c>
      <c r="BN58" s="105">
        <f t="shared" si="14"/>
        <v>107.02601061519302</v>
      </c>
      <c r="BO58" s="105">
        <f t="shared" si="14"/>
        <v>105.42357192278956</v>
      </c>
      <c r="BP58" s="105">
        <f t="shared" si="14"/>
        <v>100.29499344956416</v>
      </c>
      <c r="BQ58" s="105">
        <f t="shared" si="14"/>
        <v>97.022358455790794</v>
      </c>
      <c r="BR58" s="105">
        <f t="shared" si="14"/>
        <v>94.28259676961396</v>
      </c>
      <c r="BS58" s="105">
        <f t="shared" si="14"/>
        <v>90.639761110834385</v>
      </c>
      <c r="BT58" s="105">
        <f t="shared" si="14"/>
        <v>87.190499718555401</v>
      </c>
      <c r="BU58" s="105">
        <f t="shared" si="14"/>
        <v>83.489260361145668</v>
      </c>
      <c r="BV58" s="105">
        <f t="shared" si="14"/>
        <v>76.268373830635142</v>
      </c>
      <c r="BW58" s="105">
        <f t="shared" si="14"/>
        <v>75.331496667496907</v>
      </c>
      <c r="BX58" s="106"/>
      <c r="BY58" s="107"/>
    </row>
    <row r="59" spans="1:77">
      <c r="A59" s="90"/>
      <c r="B59" s="90"/>
    </row>
    <row r="60" spans="1:77">
      <c r="A60" s="90"/>
      <c r="B60" s="90"/>
    </row>
    <row r="61" spans="1:77">
      <c r="A61" s="90"/>
      <c r="B61" s="90"/>
    </row>
    <row r="62" spans="1:77">
      <c r="A62" s="90"/>
      <c r="B62" s="90"/>
    </row>
    <row r="63" spans="1:77">
      <c r="A63" s="90"/>
      <c r="B63" s="90"/>
    </row>
    <row r="64" spans="1:77">
      <c r="A64" s="90"/>
      <c r="B64" s="90"/>
    </row>
    <row r="65" spans="1:77">
      <c r="A65" s="90"/>
      <c r="B65" s="90"/>
    </row>
    <row r="66" spans="1:77">
      <c r="A66" s="90"/>
      <c r="B66" s="90"/>
    </row>
    <row r="67" spans="1:77">
      <c r="A67" s="90"/>
      <c r="B67" s="90"/>
    </row>
    <row r="68" spans="1:77" s="90" customFormat="1"/>
    <row r="69" spans="1:77">
      <c r="A69" s="90"/>
      <c r="B69" s="90"/>
    </row>
    <row r="70" spans="1:77">
      <c r="A70" s="90"/>
      <c r="B70" s="90"/>
      <c r="C70" s="66" t="s">
        <v>304</v>
      </c>
    </row>
    <row r="71" spans="1:77">
      <c r="A71" s="90"/>
      <c r="B71" s="90"/>
      <c r="O71" s="76" t="str">
        <f>O4</f>
        <v>TWH / YEAR</v>
      </c>
      <c r="P71" s="76" t="str">
        <f>AV71</f>
        <v>2023/24</v>
      </c>
      <c r="Q71" s="76" t="str">
        <f t="shared" ref="Q71:AQ71" si="15">AW71</f>
        <v>2024/25</v>
      </c>
      <c r="R71" s="76" t="str">
        <f t="shared" si="15"/>
        <v>2025/26</v>
      </c>
      <c r="S71" s="76" t="str">
        <f t="shared" si="15"/>
        <v>2026/27</v>
      </c>
      <c r="T71" s="76" t="str">
        <f t="shared" si="15"/>
        <v>2027/28</v>
      </c>
      <c r="U71" s="76" t="str">
        <f t="shared" si="15"/>
        <v>2028/29</v>
      </c>
      <c r="V71" s="76" t="str">
        <f t="shared" si="15"/>
        <v>2029/30</v>
      </c>
      <c r="W71" s="76" t="str">
        <f t="shared" si="15"/>
        <v>2030/31</v>
      </c>
      <c r="X71" s="76" t="str">
        <f t="shared" si="15"/>
        <v>2031/32</v>
      </c>
      <c r="Y71" s="76" t="str">
        <f t="shared" si="15"/>
        <v>2032/33</v>
      </c>
      <c r="Z71" s="76" t="str">
        <f t="shared" si="15"/>
        <v>2033/34</v>
      </c>
      <c r="AA71" s="76" t="str">
        <f t="shared" si="15"/>
        <v>2034/35</v>
      </c>
      <c r="AB71" s="76" t="str">
        <f t="shared" si="15"/>
        <v>2035/36</v>
      </c>
      <c r="AC71" s="76" t="str">
        <f t="shared" si="15"/>
        <v>2036/37</v>
      </c>
      <c r="AD71" s="76" t="str">
        <f t="shared" si="15"/>
        <v>2037/38</v>
      </c>
      <c r="AE71" s="76" t="str">
        <f t="shared" si="15"/>
        <v>2038/39</v>
      </c>
      <c r="AF71" s="76" t="str">
        <f t="shared" si="15"/>
        <v>2039/40</v>
      </c>
      <c r="AG71" s="76" t="str">
        <f t="shared" si="15"/>
        <v>2040/41</v>
      </c>
      <c r="AH71" s="76" t="str">
        <f t="shared" si="15"/>
        <v>2041/42</v>
      </c>
      <c r="AI71" s="76" t="str">
        <f t="shared" si="15"/>
        <v>2042/43</v>
      </c>
      <c r="AJ71" s="76" t="str">
        <f t="shared" si="15"/>
        <v>2043/44</v>
      </c>
      <c r="AK71" s="76" t="str">
        <f t="shared" si="15"/>
        <v>2044/45</v>
      </c>
      <c r="AL71" s="76" t="str">
        <f t="shared" si="15"/>
        <v>2045/46</v>
      </c>
      <c r="AM71" s="76" t="str">
        <f t="shared" si="15"/>
        <v>2046/47</v>
      </c>
      <c r="AN71" s="76" t="str">
        <f t="shared" si="15"/>
        <v>2047/48</v>
      </c>
      <c r="AO71" s="76" t="str">
        <f t="shared" si="15"/>
        <v>2048/49</v>
      </c>
      <c r="AP71" s="76" t="str">
        <f t="shared" si="15"/>
        <v>2049/50</v>
      </c>
      <c r="AQ71" s="76" t="str">
        <f t="shared" si="15"/>
        <v>2050/51</v>
      </c>
      <c r="AR71" s="103"/>
      <c r="AU71" s="76" t="str">
        <f>AU4</f>
        <v>MCM / DAY</v>
      </c>
      <c r="AV71" s="104" t="s">
        <v>166</v>
      </c>
      <c r="AW71" s="104" t="s">
        <v>167</v>
      </c>
      <c r="AX71" s="104" t="s">
        <v>168</v>
      </c>
      <c r="AY71" s="104" t="s">
        <v>169</v>
      </c>
      <c r="AZ71" s="104" t="s">
        <v>170</v>
      </c>
      <c r="BA71" s="104" t="s">
        <v>171</v>
      </c>
      <c r="BB71" s="104" t="s">
        <v>172</v>
      </c>
      <c r="BC71" s="104" t="s">
        <v>173</v>
      </c>
      <c r="BD71" s="104" t="s">
        <v>174</v>
      </c>
      <c r="BE71" s="104" t="s">
        <v>175</v>
      </c>
      <c r="BF71" s="104" t="s">
        <v>176</v>
      </c>
      <c r="BG71" s="104" t="s">
        <v>177</v>
      </c>
      <c r="BH71" s="104" t="s">
        <v>178</v>
      </c>
      <c r="BI71" s="104" t="s">
        <v>179</v>
      </c>
      <c r="BJ71" s="104" t="s">
        <v>180</v>
      </c>
      <c r="BK71" s="104" t="s">
        <v>181</v>
      </c>
      <c r="BL71" s="104" t="s">
        <v>182</v>
      </c>
      <c r="BM71" s="104" t="s">
        <v>183</v>
      </c>
      <c r="BN71" s="104" t="s">
        <v>184</v>
      </c>
      <c r="BO71" s="104" t="s">
        <v>185</v>
      </c>
      <c r="BP71" s="104" t="s">
        <v>186</v>
      </c>
      <c r="BQ71" s="104" t="s">
        <v>187</v>
      </c>
      <c r="BR71" s="104" t="s">
        <v>188</v>
      </c>
      <c r="BS71" s="104" t="s">
        <v>189</v>
      </c>
      <c r="BT71" s="104" t="s">
        <v>190</v>
      </c>
      <c r="BU71" s="104" t="s">
        <v>191</v>
      </c>
      <c r="BV71" s="104" t="s">
        <v>192</v>
      </c>
      <c r="BW71" s="104" t="s">
        <v>193</v>
      </c>
      <c r="BX71" s="103"/>
    </row>
    <row r="72" spans="1:77">
      <c r="A72" s="90"/>
      <c r="B72" s="90"/>
      <c r="O72" s="76" t="s">
        <v>81</v>
      </c>
      <c r="P72" s="105">
        <f t="shared" ref="P72:AE80" si="16">AV72*11/1000*365</f>
        <v>97.780725568765376</v>
      </c>
      <c r="Q72" s="105">
        <f t="shared" si="16"/>
        <v>89.900886578421108</v>
      </c>
      <c r="R72" s="105">
        <f t="shared" si="16"/>
        <v>86.200921319738498</v>
      </c>
      <c r="S72" s="105">
        <f t="shared" si="16"/>
        <v>87.197838820502227</v>
      </c>
      <c r="T72" s="105">
        <f t="shared" si="16"/>
        <v>76.479341346148885</v>
      </c>
      <c r="U72" s="105">
        <f t="shared" si="16"/>
        <v>64.430143985201084</v>
      </c>
      <c r="V72" s="105">
        <f t="shared" si="16"/>
        <v>50.980839479043581</v>
      </c>
      <c r="W72" s="105">
        <f t="shared" si="16"/>
        <v>41.145884357866173</v>
      </c>
      <c r="X72" s="105">
        <f t="shared" si="16"/>
        <v>34.869053363008064</v>
      </c>
      <c r="Y72" s="105">
        <f t="shared" si="16"/>
        <v>27.739612459909317</v>
      </c>
      <c r="Z72" s="105">
        <f t="shared" si="16"/>
        <v>24.187555113563572</v>
      </c>
      <c r="AA72" s="105">
        <f t="shared" si="16"/>
        <v>21.066981611463465</v>
      </c>
      <c r="AB72" s="105">
        <f t="shared" si="16"/>
        <v>20.736987474526984</v>
      </c>
      <c r="AC72" s="105">
        <f t="shared" si="16"/>
        <v>16.327185709929587</v>
      </c>
      <c r="AD72" s="105">
        <f t="shared" si="16"/>
        <v>11.260953137872447</v>
      </c>
      <c r="AE72" s="105">
        <f t="shared" si="16"/>
        <v>10.396320394625276</v>
      </c>
      <c r="AF72" s="105">
        <f t="shared" ref="AE72:AQ80" si="17">BL72*11/1000*365</f>
        <v>9.8083804086011774</v>
      </c>
      <c r="AG72" s="105">
        <f t="shared" si="17"/>
        <v>8.4724505368588385</v>
      </c>
      <c r="AH72" s="105">
        <f t="shared" si="17"/>
        <v>2.435467431284065</v>
      </c>
      <c r="AI72" s="105">
        <f t="shared" si="17"/>
        <v>0</v>
      </c>
      <c r="AJ72" s="105">
        <f t="shared" si="17"/>
        <v>0</v>
      </c>
      <c r="AK72" s="105">
        <f t="shared" si="17"/>
        <v>0</v>
      </c>
      <c r="AL72" s="105">
        <f t="shared" si="17"/>
        <v>0</v>
      </c>
      <c r="AM72" s="105">
        <f t="shared" si="17"/>
        <v>0</v>
      </c>
      <c r="AN72" s="105">
        <f t="shared" si="17"/>
        <v>0</v>
      </c>
      <c r="AO72" s="105">
        <f t="shared" si="17"/>
        <v>0</v>
      </c>
      <c r="AP72" s="105">
        <f t="shared" si="17"/>
        <v>0</v>
      </c>
      <c r="AQ72" s="105">
        <f t="shared" si="17"/>
        <v>0</v>
      </c>
      <c r="AR72" s="106"/>
      <c r="AS72" s="107"/>
      <c r="AU72" s="76" t="s">
        <v>81</v>
      </c>
      <c r="AV72" s="108">
        <v>24.353854438048664</v>
      </c>
      <c r="AW72" s="108">
        <v>22.391254440453576</v>
      </c>
      <c r="AX72" s="108">
        <v>21.469718884119178</v>
      </c>
      <c r="AY72" s="108">
        <v>21.71801714084738</v>
      </c>
      <c r="AZ72" s="108">
        <v>19.048403822203959</v>
      </c>
      <c r="BA72" s="108">
        <v>16.047358402291678</v>
      </c>
      <c r="BB72" s="108">
        <v>12.697593892663408</v>
      </c>
      <c r="BC72" s="108">
        <v>10.248040935956706</v>
      </c>
      <c r="BD72" s="108">
        <v>8.6846957317579232</v>
      </c>
      <c r="BE72" s="108">
        <v>6.9089943860297165</v>
      </c>
      <c r="BF72" s="108">
        <v>6.0242976621578013</v>
      </c>
      <c r="BG72" s="108">
        <v>5.2470688945114485</v>
      </c>
      <c r="BH72" s="108">
        <v>5.1648785739793235</v>
      </c>
      <c r="BI72" s="108">
        <v>4.0665468766947912</v>
      </c>
      <c r="BJ72" s="108">
        <v>2.8047205822845447</v>
      </c>
      <c r="BK72" s="108">
        <v>2.5893699613014385</v>
      </c>
      <c r="BL72" s="108">
        <v>2.442934099278002</v>
      </c>
      <c r="BM72" s="108">
        <v>2.1101993865152773</v>
      </c>
      <c r="BN72" s="112">
        <v>0.60659213730611827</v>
      </c>
      <c r="BO72" s="108">
        <v>0</v>
      </c>
      <c r="BP72" s="108">
        <v>0</v>
      </c>
      <c r="BQ72" s="108">
        <v>0</v>
      </c>
      <c r="BR72" s="108">
        <v>0</v>
      </c>
      <c r="BS72" s="108">
        <v>0</v>
      </c>
      <c r="BT72" s="108">
        <v>0</v>
      </c>
      <c r="BU72" s="108">
        <v>0</v>
      </c>
      <c r="BV72" s="108">
        <v>0</v>
      </c>
      <c r="BW72" s="108">
        <v>0</v>
      </c>
      <c r="BX72" s="106"/>
      <c r="BY72" s="107"/>
    </row>
    <row r="73" spans="1:77">
      <c r="A73" s="90"/>
      <c r="B73" s="90"/>
      <c r="O73" s="76" t="s">
        <v>295</v>
      </c>
      <c r="P73" s="105">
        <f t="shared" si="16"/>
        <v>15.06248429428166</v>
      </c>
      <c r="Q73" s="105">
        <f t="shared" si="16"/>
        <v>11.186696630695174</v>
      </c>
      <c r="R73" s="105">
        <f t="shared" si="16"/>
        <v>9.8273208825937672</v>
      </c>
      <c r="S73" s="105">
        <f t="shared" si="16"/>
        <v>7.6886934823229227</v>
      </c>
      <c r="T73" s="105">
        <f t="shared" si="16"/>
        <v>6.0841227851247988</v>
      </c>
      <c r="U73" s="105">
        <f t="shared" si="16"/>
        <v>2.7438421829638124</v>
      </c>
      <c r="V73" s="105">
        <f t="shared" si="16"/>
        <v>0</v>
      </c>
      <c r="W73" s="105">
        <f t="shared" si="16"/>
        <v>0</v>
      </c>
      <c r="X73" s="105">
        <f t="shared" si="16"/>
        <v>0</v>
      </c>
      <c r="Y73" s="105">
        <f t="shared" si="16"/>
        <v>0</v>
      </c>
      <c r="Z73" s="105">
        <f t="shared" si="16"/>
        <v>0</v>
      </c>
      <c r="AA73" s="105">
        <f t="shared" si="16"/>
        <v>0</v>
      </c>
      <c r="AB73" s="105">
        <f t="shared" si="16"/>
        <v>0</v>
      </c>
      <c r="AC73" s="105">
        <f t="shared" si="16"/>
        <v>0</v>
      </c>
      <c r="AD73" s="105">
        <f t="shared" si="16"/>
        <v>0</v>
      </c>
      <c r="AE73" s="105">
        <f t="shared" si="17"/>
        <v>0</v>
      </c>
      <c r="AF73" s="105">
        <f t="shared" si="17"/>
        <v>0</v>
      </c>
      <c r="AG73" s="105">
        <f t="shared" si="17"/>
        <v>0</v>
      </c>
      <c r="AH73" s="105">
        <f t="shared" si="17"/>
        <v>0</v>
      </c>
      <c r="AI73" s="105">
        <f t="shared" si="17"/>
        <v>0</v>
      </c>
      <c r="AJ73" s="105">
        <f t="shared" si="17"/>
        <v>0</v>
      </c>
      <c r="AK73" s="105">
        <f t="shared" si="17"/>
        <v>0</v>
      </c>
      <c r="AL73" s="105">
        <f t="shared" si="17"/>
        <v>0</v>
      </c>
      <c r="AM73" s="105">
        <f t="shared" si="17"/>
        <v>0</v>
      </c>
      <c r="AN73" s="105">
        <f t="shared" si="17"/>
        <v>0</v>
      </c>
      <c r="AO73" s="105">
        <f t="shared" si="17"/>
        <v>0</v>
      </c>
      <c r="AP73" s="105">
        <f t="shared" si="17"/>
        <v>0</v>
      </c>
      <c r="AQ73" s="105">
        <f t="shared" si="17"/>
        <v>0</v>
      </c>
      <c r="AR73" s="106"/>
      <c r="AS73" s="107"/>
      <c r="AU73" s="76" t="s">
        <v>295</v>
      </c>
      <c r="AV73" s="108">
        <v>3.7515527507550832</v>
      </c>
      <c r="AW73" s="108">
        <v>2.786225810882982</v>
      </c>
      <c r="AX73" s="108">
        <v>2.4476515274206143</v>
      </c>
      <c r="AY73" s="108">
        <v>1.9149921500181626</v>
      </c>
      <c r="AZ73" s="108">
        <v>1.5153481407533747</v>
      </c>
      <c r="BA73" s="108">
        <v>0.68339780397604299</v>
      </c>
      <c r="BB73" s="108">
        <v>0</v>
      </c>
      <c r="BC73" s="108">
        <v>0</v>
      </c>
      <c r="BD73" s="108">
        <v>0</v>
      </c>
      <c r="BE73" s="108">
        <v>0</v>
      </c>
      <c r="BF73" s="108">
        <v>0</v>
      </c>
      <c r="BG73" s="108">
        <v>0</v>
      </c>
      <c r="BH73" s="108">
        <v>0</v>
      </c>
      <c r="BI73" s="108">
        <v>0</v>
      </c>
      <c r="BJ73" s="108">
        <v>0</v>
      </c>
      <c r="BK73" s="108">
        <v>0</v>
      </c>
      <c r="BL73" s="108">
        <v>0</v>
      </c>
      <c r="BM73" s="108">
        <v>0</v>
      </c>
      <c r="BN73" s="108">
        <v>0</v>
      </c>
      <c r="BO73" s="108">
        <v>0</v>
      </c>
      <c r="BP73" s="108">
        <v>0</v>
      </c>
      <c r="BQ73" s="108">
        <v>0</v>
      </c>
      <c r="BR73" s="108">
        <v>0</v>
      </c>
      <c r="BS73" s="108">
        <v>0</v>
      </c>
      <c r="BT73" s="108">
        <v>0</v>
      </c>
      <c r="BU73" s="108">
        <v>0</v>
      </c>
      <c r="BV73" s="108">
        <v>0</v>
      </c>
      <c r="BW73" s="108">
        <v>0</v>
      </c>
      <c r="BX73" s="106"/>
      <c r="BY73" s="107"/>
    </row>
    <row r="74" spans="1:77">
      <c r="A74" s="90"/>
      <c r="B74" s="90"/>
      <c r="O74" s="76" t="s">
        <v>96</v>
      </c>
      <c r="P74" s="105">
        <f t="shared" si="16"/>
        <v>159.75184775069994</v>
      </c>
      <c r="Q74" s="105">
        <f t="shared" si="16"/>
        <v>219.10192552527036</v>
      </c>
      <c r="R74" s="105">
        <f t="shared" si="16"/>
        <v>187.42956114240974</v>
      </c>
      <c r="S74" s="105">
        <f t="shared" si="16"/>
        <v>185.41195401327778</v>
      </c>
      <c r="T74" s="105">
        <f t="shared" si="16"/>
        <v>186.27439000347607</v>
      </c>
      <c r="U74" s="105">
        <f t="shared" si="16"/>
        <v>175.77690045847618</v>
      </c>
      <c r="V74" s="105">
        <f t="shared" si="16"/>
        <v>177.24744106776197</v>
      </c>
      <c r="W74" s="105">
        <f t="shared" si="16"/>
        <v>157.32649565274156</v>
      </c>
      <c r="X74" s="105">
        <f t="shared" si="16"/>
        <v>156.62902942952826</v>
      </c>
      <c r="Y74" s="105">
        <f t="shared" si="16"/>
        <v>136.17613086956493</v>
      </c>
      <c r="Z74" s="105">
        <f t="shared" si="16"/>
        <v>114.80515592299552</v>
      </c>
      <c r="AA74" s="105">
        <f t="shared" si="16"/>
        <v>111.01451988727517</v>
      </c>
      <c r="AB74" s="105">
        <f t="shared" si="16"/>
        <v>101.03925033983212</v>
      </c>
      <c r="AC74" s="105">
        <f t="shared" si="16"/>
        <v>86.879432998706875</v>
      </c>
      <c r="AD74" s="105">
        <f t="shared" si="16"/>
        <v>74.949466139842329</v>
      </c>
      <c r="AE74" s="105">
        <f t="shared" si="17"/>
        <v>64.248055647300916</v>
      </c>
      <c r="AF74" s="105">
        <f t="shared" si="17"/>
        <v>58.203572938896095</v>
      </c>
      <c r="AG74" s="105">
        <f t="shared" si="17"/>
        <v>51.597794759560294</v>
      </c>
      <c r="AH74" s="105">
        <f t="shared" si="17"/>
        <v>44.960286005776105</v>
      </c>
      <c r="AI74" s="105">
        <f t="shared" si="17"/>
        <v>41.881046993881327</v>
      </c>
      <c r="AJ74" s="105">
        <f t="shared" si="17"/>
        <v>35.338505662451354</v>
      </c>
      <c r="AK74" s="105">
        <f t="shared" si="17"/>
        <v>34.278519974254799</v>
      </c>
      <c r="AL74" s="105">
        <f t="shared" si="17"/>
        <v>32.438544166458691</v>
      </c>
      <c r="AM74" s="105">
        <f t="shared" si="17"/>
        <v>28.776088123074629</v>
      </c>
      <c r="AN74" s="105">
        <f t="shared" si="17"/>
        <v>26.244316452248231</v>
      </c>
      <c r="AO74" s="105">
        <f t="shared" si="17"/>
        <v>22.582303469024918</v>
      </c>
      <c r="AP74" s="105">
        <f t="shared" si="17"/>
        <v>19.094240086632084</v>
      </c>
      <c r="AQ74" s="105">
        <f t="shared" si="17"/>
        <v>19.383392845015432</v>
      </c>
      <c r="AR74" s="106"/>
      <c r="AS74" s="107"/>
      <c r="AU74" s="76" t="s">
        <v>96</v>
      </c>
      <c r="AV74" s="108">
        <v>39.788754109763374</v>
      </c>
      <c r="AW74" s="108">
        <v>54.570840728585388</v>
      </c>
      <c r="AX74" s="108">
        <v>46.682331542318742</v>
      </c>
      <c r="AY74" s="108">
        <v>46.179814200069188</v>
      </c>
      <c r="AZ74" s="108">
        <v>46.394617684551946</v>
      </c>
      <c r="BA74" s="108">
        <v>43.780049927391332</v>
      </c>
      <c r="BB74" s="108">
        <v>44.146311598446317</v>
      </c>
      <c r="BC74" s="108">
        <v>39.184681358092547</v>
      </c>
      <c r="BD74" s="108">
        <v>39.010966234004549</v>
      </c>
      <c r="BE74" s="108">
        <v>33.916844550327504</v>
      </c>
      <c r="BF74" s="108">
        <v>28.594061251057411</v>
      </c>
      <c r="BG74" s="108">
        <v>27.649942686743501</v>
      </c>
      <c r="BH74" s="108">
        <v>25.16544217679505</v>
      </c>
      <c r="BI74" s="108">
        <v>21.638713075643057</v>
      </c>
      <c r="BJ74" s="108">
        <v>18.667363920259607</v>
      </c>
      <c r="BK74" s="108">
        <v>16.002006387870715</v>
      </c>
      <c r="BL74" s="108">
        <v>14.496531242564407</v>
      </c>
      <c r="BM74" s="108">
        <v>12.851256478097207</v>
      </c>
      <c r="BN74" s="108">
        <v>11.198078706295417</v>
      </c>
      <c r="BO74" s="108">
        <v>10.431144954889497</v>
      </c>
      <c r="BP74" s="108">
        <v>8.8016203393403121</v>
      </c>
      <c r="BQ74" s="108">
        <v>8.537613941283885</v>
      </c>
      <c r="BR74" s="108">
        <v>8.0793385221565863</v>
      </c>
      <c r="BS74" s="108">
        <v>7.1671452361331589</v>
      </c>
      <c r="BT74" s="108">
        <v>6.5365669868613274</v>
      </c>
      <c r="BU74" s="108">
        <v>5.6244840520610007</v>
      </c>
      <c r="BV74" s="108">
        <v>4.7557260489743669</v>
      </c>
      <c r="BW74" s="108">
        <v>4.8277441706140554</v>
      </c>
      <c r="BX74" s="106"/>
      <c r="BY74" s="107"/>
    </row>
    <row r="75" spans="1:77">
      <c r="A75" s="90"/>
      <c r="B75" s="90"/>
      <c r="O75" s="76" t="s">
        <v>99</v>
      </c>
      <c r="P75" s="105">
        <f t="shared" si="16"/>
        <v>222.19909063836056</v>
      </c>
      <c r="Q75" s="105">
        <f t="shared" si="16"/>
        <v>254.19364959056847</v>
      </c>
      <c r="R75" s="105">
        <f t="shared" si="16"/>
        <v>245.765932007526</v>
      </c>
      <c r="S75" s="105">
        <f t="shared" si="16"/>
        <v>233.20737691179804</v>
      </c>
      <c r="T75" s="105">
        <f t="shared" si="16"/>
        <v>225.99118368015922</v>
      </c>
      <c r="U75" s="105">
        <f t="shared" si="16"/>
        <v>213.27371800647049</v>
      </c>
      <c r="V75" s="105">
        <f t="shared" si="16"/>
        <v>208.51511659589275</v>
      </c>
      <c r="W75" s="105">
        <f t="shared" si="16"/>
        <v>192.48374107425971</v>
      </c>
      <c r="X75" s="105">
        <f t="shared" si="16"/>
        <v>182.05187368953773</v>
      </c>
      <c r="Y75" s="105">
        <f t="shared" si="16"/>
        <v>165.79813517283515</v>
      </c>
      <c r="Z75" s="105">
        <f t="shared" si="16"/>
        <v>147.26237981434926</v>
      </c>
      <c r="AA75" s="105">
        <f t="shared" si="16"/>
        <v>137.17552688072831</v>
      </c>
      <c r="AB75" s="105">
        <f t="shared" si="16"/>
        <v>117.06539253868496</v>
      </c>
      <c r="AC75" s="105">
        <f t="shared" si="16"/>
        <v>105.84442567328425</v>
      </c>
      <c r="AD75" s="105">
        <f t="shared" si="16"/>
        <v>94.922869788827668</v>
      </c>
      <c r="AE75" s="105">
        <f t="shared" si="17"/>
        <v>82.337554792674794</v>
      </c>
      <c r="AF75" s="105">
        <f t="shared" si="17"/>
        <v>72.271948805833674</v>
      </c>
      <c r="AG75" s="105">
        <f t="shared" si="17"/>
        <v>63.93136377166735</v>
      </c>
      <c r="AH75" s="105">
        <f t="shared" si="17"/>
        <v>59.45302440311729</v>
      </c>
      <c r="AI75" s="105">
        <f t="shared" si="17"/>
        <v>55.529162702422624</v>
      </c>
      <c r="AJ75" s="105">
        <f t="shared" si="17"/>
        <v>51.385647224390212</v>
      </c>
      <c r="AK75" s="105">
        <f t="shared" si="17"/>
        <v>48.369722517108457</v>
      </c>
      <c r="AL75" s="105">
        <f t="shared" si="17"/>
        <v>44.601014751369959</v>
      </c>
      <c r="AM75" s="105">
        <f t="shared" si="17"/>
        <v>36.607774435173312</v>
      </c>
      <c r="AN75" s="105">
        <f t="shared" si="17"/>
        <v>33.796463869147168</v>
      </c>
      <c r="AO75" s="105">
        <f t="shared" si="17"/>
        <v>32.034823833657633</v>
      </c>
      <c r="AP75" s="105">
        <f t="shared" si="17"/>
        <v>37.720981642272982</v>
      </c>
      <c r="AQ75" s="105">
        <f t="shared" si="17"/>
        <v>34.426778599272168</v>
      </c>
      <c r="AR75" s="106"/>
      <c r="AS75" s="107"/>
      <c r="AU75" s="76" t="s">
        <v>99</v>
      </c>
      <c r="AV75" s="108">
        <v>55.342239262356301</v>
      </c>
      <c r="AW75" s="108">
        <v>63.310996162034485</v>
      </c>
      <c r="AX75" s="108">
        <v>61.211938233505855</v>
      </c>
      <c r="AY75" s="108">
        <v>58.084029118754181</v>
      </c>
      <c r="AZ75" s="108">
        <v>56.286720717349745</v>
      </c>
      <c r="BA75" s="108">
        <v>53.119232380191903</v>
      </c>
      <c r="BB75" s="108">
        <v>51.934026549412891</v>
      </c>
      <c r="BC75" s="108">
        <v>47.941155933813121</v>
      </c>
      <c r="BD75" s="108">
        <v>45.342932425787723</v>
      </c>
      <c r="BE75" s="108">
        <v>41.294678747904143</v>
      </c>
      <c r="BF75" s="108">
        <v>36.678052257621232</v>
      </c>
      <c r="BG75" s="108">
        <v>34.165760119733079</v>
      </c>
      <c r="BH75" s="108">
        <v>29.157009349610199</v>
      </c>
      <c r="BI75" s="108">
        <v>26.36224798836469</v>
      </c>
      <c r="BJ75" s="108">
        <v>23.642059723244749</v>
      </c>
      <c r="BK75" s="108">
        <v>20.507485627067197</v>
      </c>
      <c r="BL75" s="108">
        <v>18.000485381278622</v>
      </c>
      <c r="BM75" s="108">
        <v>15.923129208385394</v>
      </c>
      <c r="BN75" s="108">
        <v>14.807727124064082</v>
      </c>
      <c r="BO75" s="108">
        <v>13.830426575945859</v>
      </c>
      <c r="BP75" s="108">
        <v>12.798417739574152</v>
      </c>
      <c r="BQ75" s="108">
        <v>12.047253428918669</v>
      </c>
      <c r="BR75" s="108">
        <v>11.108596451150675</v>
      </c>
      <c r="BS75" s="108">
        <v>9.1177520386483977</v>
      </c>
      <c r="BT75" s="108">
        <v>8.4175501542085094</v>
      </c>
      <c r="BU75" s="108">
        <v>7.9787855127416272</v>
      </c>
      <c r="BV75" s="108">
        <v>9.3950141076645028</v>
      </c>
      <c r="BW75" s="108">
        <v>8.5745401243517225</v>
      </c>
      <c r="BX75" s="106"/>
      <c r="BY75" s="107"/>
    </row>
    <row r="76" spans="1:77">
      <c r="A76" s="90"/>
      <c r="B76" s="90"/>
      <c r="O76" s="76" t="s">
        <v>296</v>
      </c>
      <c r="P76" s="105">
        <f t="shared" si="16"/>
        <v>95.126884870361081</v>
      </c>
      <c r="Q76" s="105">
        <f t="shared" si="16"/>
        <v>88.269290769627062</v>
      </c>
      <c r="R76" s="105">
        <f t="shared" si="16"/>
        <v>77.462841552758675</v>
      </c>
      <c r="S76" s="105">
        <f t="shared" si="16"/>
        <v>63.980415221514072</v>
      </c>
      <c r="T76" s="105">
        <f t="shared" si="16"/>
        <v>57.180294319342877</v>
      </c>
      <c r="U76" s="105">
        <f t="shared" si="16"/>
        <v>53.489911453342742</v>
      </c>
      <c r="V76" s="105">
        <f t="shared" si="16"/>
        <v>53.85423671008482</v>
      </c>
      <c r="W76" s="105">
        <f t="shared" si="16"/>
        <v>53.403448370333678</v>
      </c>
      <c r="X76" s="105">
        <f t="shared" si="16"/>
        <v>49.084710574812092</v>
      </c>
      <c r="Y76" s="105">
        <f t="shared" si="16"/>
        <v>41.208878433511281</v>
      </c>
      <c r="Z76" s="105">
        <f t="shared" si="16"/>
        <v>36.342428287756398</v>
      </c>
      <c r="AA76" s="105">
        <f t="shared" si="16"/>
        <v>33.419207154850767</v>
      </c>
      <c r="AB76" s="105">
        <f t="shared" si="16"/>
        <v>34.316236472470308</v>
      </c>
      <c r="AC76" s="105">
        <f t="shared" si="16"/>
        <v>31.33362738718829</v>
      </c>
      <c r="AD76" s="105">
        <f t="shared" si="16"/>
        <v>29.34210151038803</v>
      </c>
      <c r="AE76" s="105">
        <f t="shared" si="17"/>
        <v>26.724563756577716</v>
      </c>
      <c r="AF76" s="105">
        <f t="shared" si="17"/>
        <v>25.392512596326995</v>
      </c>
      <c r="AG76" s="105">
        <f t="shared" si="17"/>
        <v>24.081734395793692</v>
      </c>
      <c r="AH76" s="105">
        <f t="shared" si="17"/>
        <v>23.505799554739927</v>
      </c>
      <c r="AI76" s="105">
        <f t="shared" si="17"/>
        <v>22.202163735247417</v>
      </c>
      <c r="AJ76" s="105">
        <f t="shared" si="17"/>
        <v>17.492153114690478</v>
      </c>
      <c r="AK76" s="105">
        <f t="shared" si="17"/>
        <v>14.300253250542726</v>
      </c>
      <c r="AL76" s="105">
        <f t="shared" si="17"/>
        <v>13.633252409893238</v>
      </c>
      <c r="AM76" s="105">
        <f t="shared" si="17"/>
        <v>14.821373624719349</v>
      </c>
      <c r="AN76" s="105">
        <f t="shared" si="17"/>
        <v>13.900066096925427</v>
      </c>
      <c r="AO76" s="105">
        <f t="shared" si="17"/>
        <v>11.395302318669779</v>
      </c>
      <c r="AP76" s="105">
        <f t="shared" si="17"/>
        <v>0</v>
      </c>
      <c r="AQ76" s="105">
        <f t="shared" si="17"/>
        <v>0</v>
      </c>
      <c r="AR76" s="106"/>
      <c r="AS76" s="107"/>
      <c r="AU76" s="76" t="s">
        <v>296</v>
      </c>
      <c r="AV76" s="108">
        <v>23.692872944050084</v>
      </c>
      <c r="AW76" s="108">
        <v>21.984879394676728</v>
      </c>
      <c r="AX76" s="108">
        <v>19.293360287112996</v>
      </c>
      <c r="AY76" s="108">
        <v>15.935346256915086</v>
      </c>
      <c r="AZ76" s="108">
        <v>14.241667327358128</v>
      </c>
      <c r="BA76" s="108">
        <v>13.322518419263448</v>
      </c>
      <c r="BB76" s="108">
        <v>13.413259454566578</v>
      </c>
      <c r="BC76" s="108">
        <v>13.300983404815364</v>
      </c>
      <c r="BD76" s="108">
        <v>12.225332646279474</v>
      </c>
      <c r="BE76" s="108">
        <v>10.263730618558226</v>
      </c>
      <c r="BF76" s="108">
        <v>9.0516633344349682</v>
      </c>
      <c r="BG76" s="108">
        <v>8.3235883324659437</v>
      </c>
      <c r="BH76" s="108">
        <v>8.5470078387223687</v>
      </c>
      <c r="BI76" s="108">
        <v>7.8041413168588516</v>
      </c>
      <c r="BJ76" s="108">
        <v>7.3081199278675051</v>
      </c>
      <c r="BK76" s="108">
        <v>6.6561802631575873</v>
      </c>
      <c r="BL76" s="108">
        <v>6.3244116055608952</v>
      </c>
      <c r="BM76" s="108">
        <v>5.9979413190021651</v>
      </c>
      <c r="BN76" s="108">
        <v>5.8544955304458091</v>
      </c>
      <c r="BO76" s="108">
        <v>5.5298041681811752</v>
      </c>
      <c r="BP76" s="108">
        <v>4.3567006512305051</v>
      </c>
      <c r="BQ76" s="108">
        <v>3.5617069117167435</v>
      </c>
      <c r="BR76" s="108">
        <v>3.3955796786782657</v>
      </c>
      <c r="BS76" s="108">
        <v>3.6915002801293526</v>
      </c>
      <c r="BT76" s="108">
        <v>3.4620338971171676</v>
      </c>
      <c r="BU76" s="108">
        <v>2.838182395683631</v>
      </c>
      <c r="BV76" s="108">
        <v>0</v>
      </c>
      <c r="BW76" s="108">
        <v>0</v>
      </c>
      <c r="BX76" s="106"/>
      <c r="BY76" s="107"/>
    </row>
    <row r="77" spans="1:77">
      <c r="A77" s="90"/>
      <c r="B77" s="90"/>
      <c r="O77" s="76" t="s">
        <v>297</v>
      </c>
      <c r="P77" s="105">
        <f t="shared" si="16"/>
        <v>3.4823228940583015</v>
      </c>
      <c r="Q77" s="105">
        <f t="shared" si="16"/>
        <v>9.0587690241894752</v>
      </c>
      <c r="R77" s="105">
        <f t="shared" si="16"/>
        <v>9.5790100832313758</v>
      </c>
      <c r="S77" s="105">
        <f t="shared" si="16"/>
        <v>11.884307017645535</v>
      </c>
      <c r="T77" s="105">
        <f t="shared" si="16"/>
        <v>13.808159344547779</v>
      </c>
      <c r="U77" s="105">
        <f t="shared" si="16"/>
        <v>14.937467171788706</v>
      </c>
      <c r="V77" s="105">
        <f t="shared" si="16"/>
        <v>16.864369981333716</v>
      </c>
      <c r="W77" s="105">
        <f t="shared" si="16"/>
        <v>16.856753717616396</v>
      </c>
      <c r="X77" s="105">
        <f t="shared" si="16"/>
        <v>17.431215297681756</v>
      </c>
      <c r="Y77" s="105">
        <f t="shared" si="16"/>
        <v>16.541811291494721</v>
      </c>
      <c r="Z77" s="105">
        <f t="shared" si="16"/>
        <v>15.310351709189193</v>
      </c>
      <c r="AA77" s="105">
        <f t="shared" si="16"/>
        <v>15.613301815989363</v>
      </c>
      <c r="AB77" s="105">
        <f t="shared" si="16"/>
        <v>13.891743028300322</v>
      </c>
      <c r="AC77" s="105">
        <f t="shared" si="16"/>
        <v>11.169747913042947</v>
      </c>
      <c r="AD77" s="105">
        <f t="shared" si="16"/>
        <v>9.6511215869621392</v>
      </c>
      <c r="AE77" s="105">
        <f t="shared" si="17"/>
        <v>8.3460829633490761</v>
      </c>
      <c r="AF77" s="105">
        <f t="shared" si="17"/>
        <v>8.3448123646028272</v>
      </c>
      <c r="AG77" s="105">
        <f t="shared" si="17"/>
        <v>8.2985146893696911</v>
      </c>
      <c r="AH77" s="105">
        <f t="shared" si="17"/>
        <v>7.6853829741810484</v>
      </c>
      <c r="AI77" s="105">
        <f t="shared" si="17"/>
        <v>7.5233220593105967</v>
      </c>
      <c r="AJ77" s="105">
        <f t="shared" si="17"/>
        <v>5.7209926649844931</v>
      </c>
      <c r="AK77" s="105">
        <f t="shared" si="17"/>
        <v>5.3668679828070163</v>
      </c>
      <c r="AL77" s="105">
        <f t="shared" si="17"/>
        <v>5.1210735510749545</v>
      </c>
      <c r="AM77" s="105">
        <f t="shared" si="17"/>
        <v>4.2641574865801788</v>
      </c>
      <c r="AN77" s="105">
        <f t="shared" si="17"/>
        <v>3.9446534287654771</v>
      </c>
      <c r="AO77" s="105">
        <f t="shared" si="17"/>
        <v>3.4279307502661069</v>
      </c>
      <c r="AP77" s="105">
        <f t="shared" si="17"/>
        <v>2.323620602817996</v>
      </c>
      <c r="AQ77" s="105">
        <f t="shared" si="17"/>
        <v>1.9060298313392197</v>
      </c>
      <c r="AR77" s="106"/>
      <c r="AS77" s="107"/>
      <c r="AU77" s="76" t="s">
        <v>297</v>
      </c>
      <c r="AV77" s="108">
        <v>0.86732824260480745</v>
      </c>
      <c r="AW77" s="108">
        <v>2.2562313883410896</v>
      </c>
      <c r="AX77" s="108">
        <v>2.3858057492481635</v>
      </c>
      <c r="AY77" s="108">
        <v>2.9599768412566707</v>
      </c>
      <c r="AZ77" s="108">
        <v>3.4391430497005673</v>
      </c>
      <c r="BA77" s="108">
        <v>3.7204152358128781</v>
      </c>
      <c r="BB77" s="108">
        <v>4.2003412157742757</v>
      </c>
      <c r="BC77" s="108">
        <v>4.1984442634162882</v>
      </c>
      <c r="BD77" s="108">
        <v>4.3415231127476357</v>
      </c>
      <c r="BE77" s="108">
        <v>4.1200028123274528</v>
      </c>
      <c r="BF77" s="108">
        <v>3.8132880969337966</v>
      </c>
      <c r="BG77" s="108">
        <v>3.8887426689886331</v>
      </c>
      <c r="BH77" s="108">
        <v>3.4599609036862566</v>
      </c>
      <c r="BI77" s="108">
        <v>2.7820044615299993</v>
      </c>
      <c r="BJ77" s="108">
        <v>2.4037662732159748</v>
      </c>
      <c r="BK77" s="108">
        <v>2.0787255201367563</v>
      </c>
      <c r="BL77" s="108">
        <v>2.0784090571862581</v>
      </c>
      <c r="BM77" s="108">
        <v>2.0668778802913303</v>
      </c>
      <c r="BN77" s="108">
        <v>1.914167614989053</v>
      </c>
      <c r="BO77" s="108">
        <v>1.8738037507622907</v>
      </c>
      <c r="BP77" s="108">
        <v>1.4249047733460753</v>
      </c>
      <c r="BQ77" s="108">
        <v>1.3367043543728558</v>
      </c>
      <c r="BR77" s="108">
        <v>1.2754853178268879</v>
      </c>
      <c r="BS77" s="108">
        <v>1.0620566591731453</v>
      </c>
      <c r="BT77" s="108">
        <v>0.98247906071369284</v>
      </c>
      <c r="BU77" s="108">
        <v>0.85378100878358809</v>
      </c>
      <c r="BV77" s="108">
        <v>0.57873489484881602</v>
      </c>
      <c r="BW77" s="108">
        <v>0.47472723071960643</v>
      </c>
      <c r="BX77" s="106"/>
      <c r="BY77" s="107"/>
    </row>
    <row r="78" spans="1:77">
      <c r="A78" s="90"/>
      <c r="B78" s="90"/>
      <c r="O78" s="76" t="s">
        <v>298</v>
      </c>
      <c r="P78" s="105">
        <f t="shared" si="16"/>
        <v>0</v>
      </c>
      <c r="Q78" s="105">
        <f t="shared" si="16"/>
        <v>0</v>
      </c>
      <c r="R78" s="105">
        <f t="shared" si="16"/>
        <v>0</v>
      </c>
      <c r="S78" s="105">
        <f t="shared" si="16"/>
        <v>0</v>
      </c>
      <c r="T78" s="105">
        <f t="shared" si="16"/>
        <v>0</v>
      </c>
      <c r="U78" s="105">
        <f t="shared" si="16"/>
        <v>0</v>
      </c>
      <c r="V78" s="105">
        <f t="shared" si="16"/>
        <v>0</v>
      </c>
      <c r="W78" s="105">
        <f t="shared" si="16"/>
        <v>0</v>
      </c>
      <c r="X78" s="105">
        <f t="shared" si="16"/>
        <v>0</v>
      </c>
      <c r="Y78" s="105">
        <f t="shared" si="16"/>
        <v>0</v>
      </c>
      <c r="Z78" s="105">
        <f t="shared" si="16"/>
        <v>0</v>
      </c>
      <c r="AA78" s="105">
        <f t="shared" si="16"/>
        <v>0</v>
      </c>
      <c r="AB78" s="105">
        <f t="shared" si="16"/>
        <v>0</v>
      </c>
      <c r="AC78" s="105">
        <f t="shared" si="16"/>
        <v>0</v>
      </c>
      <c r="AD78" s="105">
        <f t="shared" si="16"/>
        <v>0</v>
      </c>
      <c r="AE78" s="105">
        <f t="shared" si="17"/>
        <v>0</v>
      </c>
      <c r="AF78" s="105">
        <f t="shared" si="17"/>
        <v>0</v>
      </c>
      <c r="AG78" s="105">
        <f t="shared" si="17"/>
        <v>0</v>
      </c>
      <c r="AH78" s="105">
        <f t="shared" si="17"/>
        <v>0</v>
      </c>
      <c r="AI78" s="105">
        <f t="shared" si="17"/>
        <v>0</v>
      </c>
      <c r="AJ78" s="105">
        <f t="shared" si="17"/>
        <v>0</v>
      </c>
      <c r="AK78" s="105">
        <f t="shared" si="17"/>
        <v>0</v>
      </c>
      <c r="AL78" s="105">
        <f t="shared" si="17"/>
        <v>0</v>
      </c>
      <c r="AM78" s="105">
        <f t="shared" si="17"/>
        <v>0</v>
      </c>
      <c r="AN78" s="105">
        <f t="shared" si="17"/>
        <v>0</v>
      </c>
      <c r="AO78" s="105">
        <f t="shared" si="17"/>
        <v>0</v>
      </c>
      <c r="AP78" s="105">
        <f t="shared" si="17"/>
        <v>0</v>
      </c>
      <c r="AQ78" s="105">
        <f t="shared" si="17"/>
        <v>0</v>
      </c>
      <c r="AR78" s="106"/>
      <c r="AS78" s="107"/>
      <c r="AU78" s="76" t="s">
        <v>298</v>
      </c>
      <c r="AV78" s="108">
        <v>0</v>
      </c>
      <c r="AW78" s="108">
        <v>0</v>
      </c>
      <c r="AX78" s="108">
        <v>0</v>
      </c>
      <c r="AY78" s="108">
        <v>0</v>
      </c>
      <c r="AZ78" s="108">
        <v>0</v>
      </c>
      <c r="BA78" s="108">
        <v>0</v>
      </c>
      <c r="BB78" s="108">
        <v>0</v>
      </c>
      <c r="BC78" s="108">
        <v>0</v>
      </c>
      <c r="BD78" s="108">
        <v>0</v>
      </c>
      <c r="BE78" s="108">
        <v>0</v>
      </c>
      <c r="BF78" s="108">
        <v>0</v>
      </c>
      <c r="BG78" s="108">
        <v>0</v>
      </c>
      <c r="BH78" s="108">
        <v>0</v>
      </c>
      <c r="BI78" s="108">
        <v>0</v>
      </c>
      <c r="BJ78" s="108">
        <v>0</v>
      </c>
      <c r="BK78" s="108">
        <v>0</v>
      </c>
      <c r="BL78" s="108">
        <v>0</v>
      </c>
      <c r="BM78" s="108">
        <v>0</v>
      </c>
      <c r="BN78" s="108">
        <v>0</v>
      </c>
      <c r="BO78" s="108">
        <v>0</v>
      </c>
      <c r="BP78" s="108">
        <v>0</v>
      </c>
      <c r="BQ78" s="108">
        <v>0</v>
      </c>
      <c r="BR78" s="108">
        <v>0</v>
      </c>
      <c r="BS78" s="108">
        <v>0</v>
      </c>
      <c r="BT78" s="108">
        <v>0</v>
      </c>
      <c r="BU78" s="108">
        <v>0</v>
      </c>
      <c r="BV78" s="108">
        <v>0</v>
      </c>
      <c r="BW78" s="108">
        <v>0</v>
      </c>
      <c r="BX78" s="106"/>
      <c r="BY78" s="107"/>
    </row>
    <row r="79" spans="1:77">
      <c r="A79" s="90"/>
      <c r="B79" s="90"/>
      <c r="O79" s="76" t="s">
        <v>299</v>
      </c>
      <c r="P79" s="105">
        <f t="shared" si="16"/>
        <v>41.953797272933407</v>
      </c>
      <c r="Q79" s="105">
        <f t="shared" si="16"/>
        <v>22.83337940563781</v>
      </c>
      <c r="R79" s="105">
        <f t="shared" si="16"/>
        <v>33.565424905935629</v>
      </c>
      <c r="S79" s="105">
        <f t="shared" si="16"/>
        <v>41.7558397869822</v>
      </c>
      <c r="T79" s="105">
        <f t="shared" si="16"/>
        <v>51.096279567150731</v>
      </c>
      <c r="U79" s="105">
        <f t="shared" si="16"/>
        <v>59.224496716567629</v>
      </c>
      <c r="V79" s="105">
        <f t="shared" si="16"/>
        <v>63.958328053609769</v>
      </c>
      <c r="W79" s="105">
        <f t="shared" si="16"/>
        <v>63.272933510088919</v>
      </c>
      <c r="X79" s="105">
        <f t="shared" si="16"/>
        <v>60.985338127667966</v>
      </c>
      <c r="Y79" s="105">
        <f t="shared" si="16"/>
        <v>70.763445215919845</v>
      </c>
      <c r="Z79" s="105">
        <f t="shared" si="16"/>
        <v>69.936169854605936</v>
      </c>
      <c r="AA79" s="105">
        <f t="shared" si="16"/>
        <v>66.883253854922032</v>
      </c>
      <c r="AB79" s="105">
        <f t="shared" si="16"/>
        <v>75.124812309324639</v>
      </c>
      <c r="AC79" s="105">
        <f t="shared" si="16"/>
        <v>85.176439848698749</v>
      </c>
      <c r="AD79" s="105">
        <f t="shared" si="16"/>
        <v>92.336207995079022</v>
      </c>
      <c r="AE79" s="105">
        <f t="shared" si="17"/>
        <v>91.200313406550251</v>
      </c>
      <c r="AF79" s="105">
        <f t="shared" si="17"/>
        <v>87.407572856828693</v>
      </c>
      <c r="AG79" s="105">
        <f t="shared" si="17"/>
        <v>85.658197830847229</v>
      </c>
      <c r="AH79" s="105">
        <f t="shared" si="17"/>
        <v>86.559093706779151</v>
      </c>
      <c r="AI79" s="105">
        <f t="shared" si="17"/>
        <v>87.885801414850221</v>
      </c>
      <c r="AJ79" s="105">
        <f t="shared" si="17"/>
        <v>86.878902576365945</v>
      </c>
      <c r="AK79" s="105">
        <f t="shared" si="17"/>
        <v>85.241409846590429</v>
      </c>
      <c r="AL79" s="105">
        <f t="shared" si="17"/>
        <v>83.912271346363354</v>
      </c>
      <c r="AM79" s="105">
        <f t="shared" si="17"/>
        <v>82.93248308496058</v>
      </c>
      <c r="AN79" s="105">
        <f t="shared" si="17"/>
        <v>80.776472902585155</v>
      </c>
      <c r="AO79" s="105">
        <f t="shared" si="17"/>
        <v>78.872585900516611</v>
      </c>
      <c r="AP79" s="105">
        <f t="shared" si="17"/>
        <v>73.325831218077738</v>
      </c>
      <c r="AQ79" s="105">
        <f t="shared" si="17"/>
        <v>73.22524930571673</v>
      </c>
      <c r="AR79" s="106"/>
      <c r="AS79" s="107"/>
      <c r="AU79" s="76" t="s">
        <v>299</v>
      </c>
      <c r="AV79" s="108">
        <v>10.449264576073078</v>
      </c>
      <c r="AW79" s="108">
        <v>5.6870185319147719</v>
      </c>
      <c r="AX79" s="108">
        <v>8.3600062032218254</v>
      </c>
      <c r="AY79" s="108">
        <v>10.39996009638411</v>
      </c>
      <c r="AZ79" s="108">
        <v>12.726346093935426</v>
      </c>
      <c r="BA79" s="108">
        <v>14.750808646716719</v>
      </c>
      <c r="BB79" s="108">
        <v>15.929845094298821</v>
      </c>
      <c r="BC79" s="108">
        <v>15.759136615215175</v>
      </c>
      <c r="BD79" s="108">
        <v>15.189374377999494</v>
      </c>
      <c r="BE79" s="108">
        <v>17.624768422395977</v>
      </c>
      <c r="BF79" s="108">
        <v>17.418722255194503</v>
      </c>
      <c r="BG79" s="108">
        <v>16.65834467121346</v>
      </c>
      <c r="BH79" s="108">
        <v>18.711036689744617</v>
      </c>
      <c r="BI79" s="108">
        <v>21.214555379501554</v>
      </c>
      <c r="BJ79" s="108">
        <v>22.997810210480456</v>
      </c>
      <c r="BK79" s="108">
        <v>22.714897486064821</v>
      </c>
      <c r="BL79" s="108">
        <v>21.770254758861441</v>
      </c>
      <c r="BM79" s="108">
        <v>21.334544914283242</v>
      </c>
      <c r="BN79" s="108">
        <v>21.558927448761928</v>
      </c>
      <c r="BO79" s="108">
        <v>21.889365234084739</v>
      </c>
      <c r="BP79" s="108">
        <v>21.638580965470972</v>
      </c>
      <c r="BQ79" s="108">
        <v>21.230737197158263</v>
      </c>
      <c r="BR79" s="108">
        <v>20.899693984150275</v>
      </c>
      <c r="BS79" s="108">
        <v>20.655662038595413</v>
      </c>
      <c r="BT79" s="108">
        <v>20.118673201142006</v>
      </c>
      <c r="BU79" s="108">
        <v>19.644479676342868</v>
      </c>
      <c r="BV79" s="108">
        <v>18.262971660791468</v>
      </c>
      <c r="BW79" s="108">
        <v>18.237920125956844</v>
      </c>
      <c r="BX79" s="106"/>
      <c r="BY79" s="107"/>
    </row>
    <row r="80" spans="1:77">
      <c r="A80" s="90"/>
      <c r="B80" s="90"/>
      <c r="O80" s="76" t="s">
        <v>66</v>
      </c>
      <c r="P80" s="105">
        <f t="shared" si="16"/>
        <v>99.413693830539756</v>
      </c>
      <c r="Q80" s="105">
        <f t="shared" si="16"/>
        <v>54.10596267559059</v>
      </c>
      <c r="R80" s="105">
        <f t="shared" si="16"/>
        <v>79.536611505806263</v>
      </c>
      <c r="S80" s="105">
        <f t="shared" si="16"/>
        <v>98.944613885957182</v>
      </c>
      <c r="T80" s="105">
        <f t="shared" si="16"/>
        <v>121.07771460404966</v>
      </c>
      <c r="U80" s="105">
        <f t="shared" si="16"/>
        <v>140.3383332751894</v>
      </c>
      <c r="V80" s="105">
        <f t="shared" si="16"/>
        <v>151.55561728227346</v>
      </c>
      <c r="W80" s="105">
        <f t="shared" si="16"/>
        <v>149.9315067670934</v>
      </c>
      <c r="X80" s="105">
        <f t="shared" si="16"/>
        <v>144.51082206776408</v>
      </c>
      <c r="Y80" s="105">
        <f t="shared" si="16"/>
        <v>167.68101898676485</v>
      </c>
      <c r="Z80" s="105">
        <f t="shared" si="16"/>
        <v>165.72070776754009</v>
      </c>
      <c r="AA80" s="105">
        <f t="shared" si="16"/>
        <v>158.48651977477084</v>
      </c>
      <c r="AB80" s="105">
        <f t="shared" si="16"/>
        <v>178.01571193686067</v>
      </c>
      <c r="AC80" s="105">
        <f t="shared" si="16"/>
        <v>201.8340427591493</v>
      </c>
      <c r="AD80" s="105">
        <f t="shared" si="16"/>
        <v>218.79982523102836</v>
      </c>
      <c r="AE80" s="105">
        <f t="shared" si="17"/>
        <v>216.10821006892198</v>
      </c>
      <c r="AF80" s="105">
        <f t="shared" si="17"/>
        <v>207.12093424891057</v>
      </c>
      <c r="AG80" s="105">
        <f t="shared" si="17"/>
        <v>202.97561619590292</v>
      </c>
      <c r="AH80" s="105">
        <f t="shared" si="17"/>
        <v>205.11037854412245</v>
      </c>
      <c r="AI80" s="105">
        <f t="shared" si="17"/>
        <v>208.25414436428781</v>
      </c>
      <c r="AJ80" s="105">
        <f t="shared" si="17"/>
        <v>205.86819745711762</v>
      </c>
      <c r="AK80" s="105">
        <f t="shared" si="17"/>
        <v>201.98799562869658</v>
      </c>
      <c r="AL80" s="105">
        <f t="shared" si="17"/>
        <v>198.83846980483986</v>
      </c>
      <c r="AM80" s="105">
        <f t="shared" si="17"/>
        <v>196.516764105492</v>
      </c>
      <c r="AN80" s="105">
        <f t="shared" si="17"/>
        <v>191.40788362032851</v>
      </c>
      <c r="AO80" s="105">
        <f t="shared" si="17"/>
        <v>186.89643407786488</v>
      </c>
      <c r="AP80" s="105">
        <f t="shared" si="17"/>
        <v>173.7528473801992</v>
      </c>
      <c r="AQ80" s="105">
        <f t="shared" si="17"/>
        <v>173.51450853865646</v>
      </c>
      <c r="AR80" s="106"/>
      <c r="AS80" s="107"/>
      <c r="AU80" s="76" t="s">
        <v>66</v>
      </c>
      <c r="AV80" s="108">
        <v>24.760571315202931</v>
      </c>
      <c r="AW80" s="108">
        <v>13.475955834518203</v>
      </c>
      <c r="AX80" s="108">
        <v>19.809865879403802</v>
      </c>
      <c r="AY80" s="108">
        <v>24.643739448557202</v>
      </c>
      <c r="AZ80" s="108">
        <v>30.156342367135657</v>
      </c>
      <c r="BA80" s="108">
        <v>34.953507665053401</v>
      </c>
      <c r="BB80" s="108">
        <v>37.747351751500233</v>
      </c>
      <c r="BC80" s="108">
        <v>37.342841037881293</v>
      </c>
      <c r="BD80" s="108">
        <v>35.992732769057056</v>
      </c>
      <c r="BE80" s="108">
        <v>41.763641092593986</v>
      </c>
      <c r="BF80" s="108">
        <v>41.275394213584086</v>
      </c>
      <c r="BG80" s="108">
        <v>39.473603928959115</v>
      </c>
      <c r="BH80" s="108">
        <v>44.337661752642752</v>
      </c>
      <c r="BI80" s="108">
        <v>50.269998196550269</v>
      </c>
      <c r="BJ80" s="108">
        <v>54.495597815947292</v>
      </c>
      <c r="BK80" s="108">
        <v>53.825207987278198</v>
      </c>
      <c r="BL80" s="108">
        <v>51.586783125506997</v>
      </c>
      <c r="BM80" s="108">
        <v>50.554325328992007</v>
      </c>
      <c r="BN80" s="108">
        <v>51.086022053330616</v>
      </c>
      <c r="BO80" s="108">
        <v>51.86902723892598</v>
      </c>
      <c r="BP80" s="108">
        <v>51.27476898060214</v>
      </c>
      <c r="BQ80" s="108">
        <v>50.308342622340376</v>
      </c>
      <c r="BR80" s="108">
        <v>49.523902815651269</v>
      </c>
      <c r="BS80" s="108">
        <v>48.945644858154921</v>
      </c>
      <c r="BT80" s="108">
        <v>47.673196418512703</v>
      </c>
      <c r="BU80" s="108">
        <v>46.549547715532974</v>
      </c>
      <c r="BV80" s="108">
        <v>43.275927118355966</v>
      </c>
      <c r="BW80" s="108">
        <v>43.216565015854663</v>
      </c>
      <c r="BX80" s="106"/>
      <c r="BY80" s="107"/>
    </row>
    <row r="81" spans="1:77">
      <c r="A81" s="90"/>
      <c r="B81" s="90"/>
      <c r="O81" s="76" t="s">
        <v>74</v>
      </c>
      <c r="P81" s="105">
        <f t="shared" ref="P81:AQ81" si="18">SUM(P72:P80)</f>
        <v>734.7708471200001</v>
      </c>
      <c r="Q81" s="105">
        <f t="shared" si="18"/>
        <v>748.6505602000002</v>
      </c>
      <c r="R81" s="105">
        <f t="shared" si="18"/>
        <v>729.36762339999996</v>
      </c>
      <c r="S81" s="105">
        <f t="shared" si="18"/>
        <v>730.07103913999981</v>
      </c>
      <c r="T81" s="105">
        <f t="shared" si="18"/>
        <v>737.99148565000007</v>
      </c>
      <c r="U81" s="105">
        <f t="shared" si="18"/>
        <v>724.21481325000002</v>
      </c>
      <c r="V81" s="105">
        <f t="shared" si="18"/>
        <v>722.97594917000015</v>
      </c>
      <c r="W81" s="105">
        <f t="shared" si="18"/>
        <v>674.42076344999987</v>
      </c>
      <c r="X81" s="105">
        <f t="shared" si="18"/>
        <v>645.56204254999989</v>
      </c>
      <c r="Y81" s="105">
        <f t="shared" si="18"/>
        <v>625.90903243000002</v>
      </c>
      <c r="Z81" s="105">
        <f t="shared" si="18"/>
        <v>573.56474847000004</v>
      </c>
      <c r="AA81" s="105">
        <f t="shared" si="18"/>
        <v>543.65931097999999</v>
      </c>
      <c r="AB81" s="105">
        <f t="shared" si="18"/>
        <v>540.19013410000002</v>
      </c>
      <c r="AC81" s="105">
        <f t="shared" si="18"/>
        <v>538.56490228999996</v>
      </c>
      <c r="AD81" s="105">
        <f t="shared" si="18"/>
        <v>531.26254539000001</v>
      </c>
      <c r="AE81" s="105">
        <f t="shared" si="18"/>
        <v>499.36110102999999</v>
      </c>
      <c r="AF81" s="105">
        <f t="shared" si="18"/>
        <v>468.54973422</v>
      </c>
      <c r="AG81" s="105">
        <f t="shared" si="18"/>
        <v>445.01567218000002</v>
      </c>
      <c r="AH81" s="105">
        <f t="shared" si="18"/>
        <v>429.70943262000003</v>
      </c>
      <c r="AI81" s="105">
        <f t="shared" si="18"/>
        <v>423.27564126999999</v>
      </c>
      <c r="AJ81" s="105">
        <f t="shared" si="18"/>
        <v>402.68439870000009</v>
      </c>
      <c r="AK81" s="105">
        <f t="shared" si="18"/>
        <v>389.54476920000002</v>
      </c>
      <c r="AL81" s="105">
        <f t="shared" si="18"/>
        <v>378.54462603000007</v>
      </c>
      <c r="AM81" s="105">
        <f t="shared" si="18"/>
        <v>363.9186408600001</v>
      </c>
      <c r="AN81" s="105">
        <f t="shared" si="18"/>
        <v>350.06985636999997</v>
      </c>
      <c r="AO81" s="105">
        <f t="shared" si="18"/>
        <v>335.20938034999995</v>
      </c>
      <c r="AP81" s="105">
        <f t="shared" si="18"/>
        <v>306.21752092999998</v>
      </c>
      <c r="AQ81" s="105">
        <f t="shared" si="18"/>
        <v>302.45595911999999</v>
      </c>
      <c r="AR81" s="106"/>
      <c r="AS81" s="107"/>
      <c r="AU81" s="76" t="s">
        <v>74</v>
      </c>
      <c r="AV81" s="105">
        <f t="shared" ref="AV81:BW81" si="19">SUM(AV72:AV80)</f>
        <v>183.00643763885432</v>
      </c>
      <c r="AW81" s="105">
        <f t="shared" si="19"/>
        <v>186.46340229140722</v>
      </c>
      <c r="AX81" s="105">
        <f t="shared" si="19"/>
        <v>181.66067830635114</v>
      </c>
      <c r="AY81" s="105">
        <f t="shared" si="19"/>
        <v>181.835875252802</v>
      </c>
      <c r="AZ81" s="105">
        <f t="shared" si="19"/>
        <v>183.8085892029888</v>
      </c>
      <c r="BA81" s="105">
        <f t="shared" si="19"/>
        <v>180.37728848069739</v>
      </c>
      <c r="BB81" s="105">
        <f t="shared" si="19"/>
        <v>180.0687295566625</v>
      </c>
      <c r="BC81" s="105">
        <f t="shared" si="19"/>
        <v>167.97528354919052</v>
      </c>
      <c r="BD81" s="105">
        <f t="shared" si="19"/>
        <v>160.78755729763384</v>
      </c>
      <c r="BE81" s="105">
        <f t="shared" si="19"/>
        <v>155.89266063013702</v>
      </c>
      <c r="BF81" s="105">
        <f t="shared" si="19"/>
        <v>142.85547907098382</v>
      </c>
      <c r="BG81" s="105">
        <f t="shared" si="19"/>
        <v>135.40705130261517</v>
      </c>
      <c r="BH81" s="105">
        <f t="shared" si="19"/>
        <v>134.54299728518055</v>
      </c>
      <c r="BI81" s="105">
        <f t="shared" si="19"/>
        <v>134.13820729514322</v>
      </c>
      <c r="BJ81" s="105">
        <f t="shared" si="19"/>
        <v>132.31943845330014</v>
      </c>
      <c r="BK81" s="105">
        <f t="shared" si="19"/>
        <v>124.37387323287672</v>
      </c>
      <c r="BL81" s="105">
        <f t="shared" si="19"/>
        <v>116.69980927023661</v>
      </c>
      <c r="BM81" s="105">
        <f t="shared" si="19"/>
        <v>110.83827451556662</v>
      </c>
      <c r="BN81" s="105">
        <f t="shared" si="19"/>
        <v>107.02601061519303</v>
      </c>
      <c r="BO81" s="105">
        <f t="shared" si="19"/>
        <v>105.42357192278953</v>
      </c>
      <c r="BP81" s="105">
        <f t="shared" si="19"/>
        <v>100.29499344956415</v>
      </c>
      <c r="BQ81" s="105">
        <f t="shared" si="19"/>
        <v>97.022358455790794</v>
      </c>
      <c r="BR81" s="105">
        <f t="shared" si="19"/>
        <v>94.28259676961396</v>
      </c>
      <c r="BS81" s="105">
        <f t="shared" si="19"/>
        <v>90.639761110834385</v>
      </c>
      <c r="BT81" s="105">
        <f t="shared" si="19"/>
        <v>87.190499718555401</v>
      </c>
      <c r="BU81" s="105">
        <f t="shared" si="19"/>
        <v>83.489260361145682</v>
      </c>
      <c r="BV81" s="105">
        <f t="shared" si="19"/>
        <v>76.268373830635113</v>
      </c>
      <c r="BW81" s="105">
        <f t="shared" si="19"/>
        <v>75.331496667496893</v>
      </c>
      <c r="BX81" s="106"/>
      <c r="BY81" s="107"/>
    </row>
    <row r="82" spans="1:77">
      <c r="A82" s="90"/>
      <c r="B82" s="90"/>
    </row>
    <row r="83" spans="1:77">
      <c r="A83" s="90"/>
      <c r="B83" s="90"/>
    </row>
    <row r="84" spans="1:77">
      <c r="A84" s="90"/>
      <c r="B84" s="90"/>
    </row>
    <row r="85" spans="1:77">
      <c r="A85" s="90"/>
      <c r="B85" s="90"/>
    </row>
    <row r="86" spans="1:77">
      <c r="A86" s="90"/>
      <c r="B86" s="90"/>
    </row>
    <row r="87" spans="1:77">
      <c r="A87" s="90"/>
      <c r="B87" s="90"/>
    </row>
    <row r="88" spans="1:77">
      <c r="A88" s="90"/>
      <c r="B88" s="90"/>
    </row>
    <row r="89" spans="1:77">
      <c r="A89" s="90"/>
      <c r="B89" s="90"/>
    </row>
    <row r="90" spans="1:77">
      <c r="A90" s="90"/>
      <c r="B90" s="90"/>
    </row>
    <row r="91" spans="1:77" s="90" customFormat="1"/>
    <row r="92" spans="1:77">
      <c r="A92" s="90"/>
      <c r="B92" s="90"/>
    </row>
    <row r="93" spans="1:77">
      <c r="A93" s="90"/>
      <c r="B93" s="90"/>
      <c r="C93" s="66" t="s">
        <v>319</v>
      </c>
    </row>
    <row r="94" spans="1:77">
      <c r="A94" s="90"/>
      <c r="B94" s="90"/>
      <c r="O94" s="76" t="str">
        <f>O4</f>
        <v>TWH / YEAR</v>
      </c>
      <c r="P94" s="76" t="str">
        <f>AV94</f>
        <v>2023/24</v>
      </c>
      <c r="Q94" s="76" t="str">
        <f t="shared" ref="Q94:AQ94" si="20">AW94</f>
        <v>2024/25</v>
      </c>
      <c r="R94" s="76" t="str">
        <f t="shared" si="20"/>
        <v>2025/26</v>
      </c>
      <c r="S94" s="76" t="str">
        <f t="shared" si="20"/>
        <v>2026/27</v>
      </c>
      <c r="T94" s="76" t="str">
        <f t="shared" si="20"/>
        <v>2027/28</v>
      </c>
      <c r="U94" s="76" t="str">
        <f t="shared" si="20"/>
        <v>2028/29</v>
      </c>
      <c r="V94" s="76" t="str">
        <f t="shared" si="20"/>
        <v>2029/30</v>
      </c>
      <c r="W94" s="76" t="str">
        <f t="shared" si="20"/>
        <v>2030/31</v>
      </c>
      <c r="X94" s="76" t="str">
        <f t="shared" si="20"/>
        <v>2031/32</v>
      </c>
      <c r="Y94" s="76" t="str">
        <f t="shared" si="20"/>
        <v>2032/33</v>
      </c>
      <c r="Z94" s="76" t="str">
        <f t="shared" si="20"/>
        <v>2033/34</v>
      </c>
      <c r="AA94" s="76" t="str">
        <f t="shared" si="20"/>
        <v>2034/35</v>
      </c>
      <c r="AB94" s="76" t="str">
        <f t="shared" si="20"/>
        <v>2035/36</v>
      </c>
      <c r="AC94" s="76" t="str">
        <f t="shared" si="20"/>
        <v>2036/37</v>
      </c>
      <c r="AD94" s="76" t="str">
        <f t="shared" si="20"/>
        <v>2037/38</v>
      </c>
      <c r="AE94" s="76" t="str">
        <f t="shared" si="20"/>
        <v>2038/39</v>
      </c>
      <c r="AF94" s="76" t="str">
        <f t="shared" si="20"/>
        <v>2039/40</v>
      </c>
      <c r="AG94" s="76" t="str">
        <f t="shared" si="20"/>
        <v>2040/41</v>
      </c>
      <c r="AH94" s="76" t="str">
        <f t="shared" si="20"/>
        <v>2041/42</v>
      </c>
      <c r="AI94" s="76" t="str">
        <f t="shared" si="20"/>
        <v>2042/43</v>
      </c>
      <c r="AJ94" s="76" t="str">
        <f t="shared" si="20"/>
        <v>2043/44</v>
      </c>
      <c r="AK94" s="76" t="str">
        <f t="shared" si="20"/>
        <v>2044/45</v>
      </c>
      <c r="AL94" s="76" t="str">
        <f t="shared" si="20"/>
        <v>2045/46</v>
      </c>
      <c r="AM94" s="76" t="str">
        <f t="shared" si="20"/>
        <v>2046/47</v>
      </c>
      <c r="AN94" s="76" t="str">
        <f t="shared" si="20"/>
        <v>2047/48</v>
      </c>
      <c r="AO94" s="76" t="str">
        <f t="shared" si="20"/>
        <v>2048/49</v>
      </c>
      <c r="AP94" s="76" t="str">
        <f t="shared" si="20"/>
        <v>2049/50</v>
      </c>
      <c r="AQ94" s="76" t="str">
        <f t="shared" si="20"/>
        <v>2050/51</v>
      </c>
      <c r="AR94" s="103"/>
      <c r="AU94" s="76" t="str">
        <f>AU4</f>
        <v>MCM / DAY</v>
      </c>
      <c r="AV94" s="104" t="s">
        <v>166</v>
      </c>
      <c r="AW94" s="104" t="s">
        <v>167</v>
      </c>
      <c r="AX94" s="104" t="s">
        <v>168</v>
      </c>
      <c r="AY94" s="104" t="s">
        <v>169</v>
      </c>
      <c r="AZ94" s="104" t="s">
        <v>170</v>
      </c>
      <c r="BA94" s="104" t="s">
        <v>171</v>
      </c>
      <c r="BB94" s="104" t="s">
        <v>172</v>
      </c>
      <c r="BC94" s="104" t="s">
        <v>173</v>
      </c>
      <c r="BD94" s="104" t="s">
        <v>174</v>
      </c>
      <c r="BE94" s="104" t="s">
        <v>175</v>
      </c>
      <c r="BF94" s="104" t="s">
        <v>176</v>
      </c>
      <c r="BG94" s="104" t="s">
        <v>177</v>
      </c>
      <c r="BH94" s="104" t="s">
        <v>178</v>
      </c>
      <c r="BI94" s="104" t="s">
        <v>179</v>
      </c>
      <c r="BJ94" s="104" t="s">
        <v>180</v>
      </c>
      <c r="BK94" s="104" t="s">
        <v>181</v>
      </c>
      <c r="BL94" s="104" t="s">
        <v>182</v>
      </c>
      <c r="BM94" s="104" t="s">
        <v>183</v>
      </c>
      <c r="BN94" s="104" t="s">
        <v>184</v>
      </c>
      <c r="BO94" s="104" t="s">
        <v>185</v>
      </c>
      <c r="BP94" s="104" t="s">
        <v>186</v>
      </c>
      <c r="BQ94" s="104" t="s">
        <v>187</v>
      </c>
      <c r="BR94" s="104" t="s">
        <v>188</v>
      </c>
      <c r="BS94" s="104" t="s">
        <v>189</v>
      </c>
      <c r="BT94" s="104" t="s">
        <v>190</v>
      </c>
      <c r="BU94" s="104" t="s">
        <v>191</v>
      </c>
      <c r="BV94" s="104" t="s">
        <v>192</v>
      </c>
      <c r="BW94" s="104" t="s">
        <v>193</v>
      </c>
      <c r="BX94" s="103"/>
    </row>
    <row r="95" spans="1:77">
      <c r="A95" s="90"/>
      <c r="B95" s="90"/>
      <c r="O95" s="76" t="s">
        <v>81</v>
      </c>
      <c r="P95" s="105">
        <f t="shared" ref="P95:AE103" si="21">AV95*11/1000*365</f>
        <v>86.630339027810891</v>
      </c>
      <c r="Q95" s="105">
        <f t="shared" si="21"/>
        <v>122.80751942662073</v>
      </c>
      <c r="R95" s="105">
        <f t="shared" si="21"/>
        <v>157.15226537534542</v>
      </c>
      <c r="S95" s="105">
        <f t="shared" si="21"/>
        <v>189.95837666094323</v>
      </c>
      <c r="T95" s="105">
        <f t="shared" si="21"/>
        <v>209.25827646544403</v>
      </c>
      <c r="U95" s="105">
        <f t="shared" si="21"/>
        <v>227.75168246194468</v>
      </c>
      <c r="V95" s="105">
        <f t="shared" si="21"/>
        <v>208.10912167241651</v>
      </c>
      <c r="W95" s="105">
        <f t="shared" si="21"/>
        <v>184.57351871751703</v>
      </c>
      <c r="X95" s="105">
        <f t="shared" si="21"/>
        <v>168.05187502871189</v>
      </c>
      <c r="Y95" s="105">
        <f t="shared" si="21"/>
        <v>175.35402085632248</v>
      </c>
      <c r="Z95" s="105">
        <f t="shared" si="21"/>
        <v>173.88082584927852</v>
      </c>
      <c r="AA95" s="105">
        <f t="shared" si="21"/>
        <v>153.26934741915071</v>
      </c>
      <c r="AB95" s="105">
        <f t="shared" si="21"/>
        <v>145.69334050318889</v>
      </c>
      <c r="AC95" s="105">
        <f t="shared" si="21"/>
        <v>141.99855375526485</v>
      </c>
      <c r="AD95" s="105">
        <f t="shared" si="21"/>
        <v>132.16435137184956</v>
      </c>
      <c r="AE95" s="105">
        <f t="shared" si="21"/>
        <v>123.91373957130686</v>
      </c>
      <c r="AF95" s="105">
        <f t="shared" ref="AE95:AQ103" si="22">BL95*11/1000*365</f>
        <v>114.46963275761554</v>
      </c>
      <c r="AG95" s="105">
        <f t="shared" si="22"/>
        <v>117.23704336649797</v>
      </c>
      <c r="AH95" s="105">
        <f t="shared" si="22"/>
        <v>104.05367309114123</v>
      </c>
      <c r="AI95" s="105">
        <f t="shared" si="22"/>
        <v>89.279936565727056</v>
      </c>
      <c r="AJ95" s="105">
        <f t="shared" si="22"/>
        <v>80.108016933172053</v>
      </c>
      <c r="AK95" s="105">
        <f t="shared" si="22"/>
        <v>71.546170102092589</v>
      </c>
      <c r="AL95" s="105">
        <f t="shared" si="22"/>
        <v>69.73905808325263</v>
      </c>
      <c r="AM95" s="105">
        <f t="shared" si="22"/>
        <v>78.031000329278967</v>
      </c>
      <c r="AN95" s="105">
        <f t="shared" si="22"/>
        <v>82.218746422587245</v>
      </c>
      <c r="AO95" s="105">
        <f t="shared" si="22"/>
        <v>72.64066186664968</v>
      </c>
      <c r="AP95" s="105">
        <f t="shared" si="22"/>
        <v>60.832728226389527</v>
      </c>
      <c r="AQ95" s="105">
        <f t="shared" si="22"/>
        <v>58.314924929844004</v>
      </c>
      <c r="AR95" s="106"/>
      <c r="AS95" s="107"/>
      <c r="AU95" s="76" t="s">
        <v>81</v>
      </c>
      <c r="AV95" s="108">
        <v>21.57667223606747</v>
      </c>
      <c r="AW95" s="108">
        <v>30.587177939382499</v>
      </c>
      <c r="AX95" s="108">
        <v>39.14128651938865</v>
      </c>
      <c r="AY95" s="108">
        <v>47.312173514556221</v>
      </c>
      <c r="AZ95" s="108">
        <v>52.119122407333506</v>
      </c>
      <c r="BA95" s="108">
        <v>56.725201111318725</v>
      </c>
      <c r="BB95" s="108">
        <v>51.832907016791161</v>
      </c>
      <c r="BC95" s="108">
        <v>45.970988472606983</v>
      </c>
      <c r="BD95" s="108">
        <v>41.856008724461248</v>
      </c>
      <c r="BE95" s="108">
        <v>43.674724995348065</v>
      </c>
      <c r="BF95" s="108">
        <v>43.307802204054425</v>
      </c>
      <c r="BG95" s="108">
        <v>38.174183666040022</v>
      </c>
      <c r="BH95" s="108">
        <v>36.28725790863983</v>
      </c>
      <c r="BI95" s="108">
        <v>35.367012143278913</v>
      </c>
      <c r="BJ95" s="108">
        <v>32.917646667957548</v>
      </c>
      <c r="BK95" s="108">
        <v>30.862699768694114</v>
      </c>
      <c r="BL95" s="108">
        <v>28.510493837513213</v>
      </c>
      <c r="BM95" s="108">
        <v>29.199761735117804</v>
      </c>
      <c r="BN95" s="108">
        <v>25.91623240128051</v>
      </c>
      <c r="BO95" s="108">
        <v>22.236596903045346</v>
      </c>
      <c r="BP95" s="108">
        <v>19.952183544999269</v>
      </c>
      <c r="BQ95" s="108">
        <v>17.819718580844981</v>
      </c>
      <c r="BR95" s="108">
        <v>17.369628414259683</v>
      </c>
      <c r="BS95" s="108">
        <v>19.434869322360889</v>
      </c>
      <c r="BT95" s="108">
        <v>20.477894501267059</v>
      </c>
      <c r="BU95" s="108">
        <v>18.092319269402161</v>
      </c>
      <c r="BV95" s="108">
        <v>15.151364439947578</v>
      </c>
      <c r="BW95" s="108">
        <v>14.524265237819179</v>
      </c>
      <c r="BX95" s="106"/>
      <c r="BY95" s="107"/>
    </row>
    <row r="96" spans="1:77">
      <c r="A96" s="90"/>
      <c r="B96" s="90"/>
      <c r="O96" s="76" t="s">
        <v>295</v>
      </c>
      <c r="P96" s="105">
        <f t="shared" si="21"/>
        <v>13.3806711119075</v>
      </c>
      <c r="Q96" s="105">
        <f t="shared" si="21"/>
        <v>11.186696630695174</v>
      </c>
      <c r="R96" s="105">
        <f t="shared" si="21"/>
        <v>9.8273208825937672</v>
      </c>
      <c r="S96" s="105">
        <f t="shared" si="21"/>
        <v>7.6886934823229227</v>
      </c>
      <c r="T96" s="105">
        <f t="shared" si="21"/>
        <v>6.0841227851247988</v>
      </c>
      <c r="U96" s="105">
        <f t="shared" si="21"/>
        <v>2.7438421829638124</v>
      </c>
      <c r="V96" s="105">
        <f t="shared" si="21"/>
        <v>0</v>
      </c>
      <c r="W96" s="105">
        <f t="shared" si="21"/>
        <v>0</v>
      </c>
      <c r="X96" s="105">
        <f t="shared" si="21"/>
        <v>0</v>
      </c>
      <c r="Y96" s="105">
        <f t="shared" si="21"/>
        <v>0</v>
      </c>
      <c r="Z96" s="105">
        <f t="shared" si="21"/>
        <v>0</v>
      </c>
      <c r="AA96" s="105">
        <f t="shared" si="21"/>
        <v>0</v>
      </c>
      <c r="AB96" s="105">
        <f t="shared" si="21"/>
        <v>0</v>
      </c>
      <c r="AC96" s="105">
        <f t="shared" si="21"/>
        <v>0</v>
      </c>
      <c r="AD96" s="105">
        <f t="shared" si="21"/>
        <v>0</v>
      </c>
      <c r="AE96" s="105">
        <f t="shared" si="22"/>
        <v>0</v>
      </c>
      <c r="AF96" s="105">
        <f t="shared" si="22"/>
        <v>0</v>
      </c>
      <c r="AG96" s="105">
        <f t="shared" si="22"/>
        <v>0</v>
      </c>
      <c r="AH96" s="105">
        <f t="shared" si="22"/>
        <v>0</v>
      </c>
      <c r="AI96" s="105">
        <f t="shared" si="22"/>
        <v>0</v>
      </c>
      <c r="AJ96" s="105">
        <f t="shared" si="22"/>
        <v>0</v>
      </c>
      <c r="AK96" s="105">
        <f t="shared" si="22"/>
        <v>0</v>
      </c>
      <c r="AL96" s="105">
        <f t="shared" si="22"/>
        <v>0</v>
      </c>
      <c r="AM96" s="105">
        <f t="shared" si="22"/>
        <v>0</v>
      </c>
      <c r="AN96" s="105">
        <f t="shared" si="22"/>
        <v>0</v>
      </c>
      <c r="AO96" s="105">
        <f t="shared" si="22"/>
        <v>0</v>
      </c>
      <c r="AP96" s="105">
        <f t="shared" si="22"/>
        <v>0</v>
      </c>
      <c r="AQ96" s="105">
        <f t="shared" si="22"/>
        <v>0</v>
      </c>
      <c r="AR96" s="106"/>
      <c r="AS96" s="107"/>
      <c r="AU96" s="76" t="s">
        <v>295</v>
      </c>
      <c r="AV96" s="108">
        <v>3.3326702644850559</v>
      </c>
      <c r="AW96" s="108">
        <v>2.786225810882982</v>
      </c>
      <c r="AX96" s="108">
        <v>2.4476515274206143</v>
      </c>
      <c r="AY96" s="108">
        <v>1.9149921500181626</v>
      </c>
      <c r="AZ96" s="108">
        <v>1.5153481407533747</v>
      </c>
      <c r="BA96" s="108">
        <v>0.68339780397604299</v>
      </c>
      <c r="BB96" s="108">
        <v>0</v>
      </c>
      <c r="BC96" s="108">
        <v>0</v>
      </c>
      <c r="BD96" s="108">
        <v>0</v>
      </c>
      <c r="BE96" s="108">
        <v>0</v>
      </c>
      <c r="BF96" s="108">
        <v>0</v>
      </c>
      <c r="BG96" s="108">
        <v>0</v>
      </c>
      <c r="BH96" s="108">
        <v>0</v>
      </c>
      <c r="BI96" s="108">
        <v>0</v>
      </c>
      <c r="BJ96" s="108">
        <v>0</v>
      </c>
      <c r="BK96" s="108">
        <v>0</v>
      </c>
      <c r="BL96" s="108">
        <v>0</v>
      </c>
      <c r="BM96" s="108">
        <v>0</v>
      </c>
      <c r="BN96" s="108">
        <v>0</v>
      </c>
      <c r="BO96" s="108">
        <v>0</v>
      </c>
      <c r="BP96" s="108">
        <v>0</v>
      </c>
      <c r="BQ96" s="108">
        <v>0</v>
      </c>
      <c r="BR96" s="108">
        <v>0</v>
      </c>
      <c r="BS96" s="108">
        <v>0</v>
      </c>
      <c r="BT96" s="108">
        <v>0</v>
      </c>
      <c r="BU96" s="108">
        <v>0</v>
      </c>
      <c r="BV96" s="108">
        <v>0</v>
      </c>
      <c r="BW96" s="108">
        <v>0</v>
      </c>
      <c r="BX96" s="106"/>
      <c r="BY96" s="107"/>
    </row>
    <row r="97" spans="1:77">
      <c r="A97" s="90"/>
      <c r="B97" s="90"/>
      <c r="O97" s="76" t="s">
        <v>96</v>
      </c>
      <c r="P97" s="105">
        <f t="shared" si="21"/>
        <v>236.3792218803994</v>
      </c>
      <c r="Q97" s="105">
        <f t="shared" si="21"/>
        <v>203.51588260965832</v>
      </c>
      <c r="R97" s="105">
        <f t="shared" si="21"/>
        <v>170.64874214096349</v>
      </c>
      <c r="S97" s="105">
        <f t="shared" si="21"/>
        <v>164.81051936066135</v>
      </c>
      <c r="T97" s="105">
        <f t="shared" si="21"/>
        <v>166.6948624221871</v>
      </c>
      <c r="U97" s="105">
        <f t="shared" si="21"/>
        <v>154.33063111336506</v>
      </c>
      <c r="V97" s="105">
        <f t="shared" si="21"/>
        <v>146.98653508756823</v>
      </c>
      <c r="W97" s="105">
        <f t="shared" si="21"/>
        <v>133.81878996637687</v>
      </c>
      <c r="X97" s="105">
        <f t="shared" si="21"/>
        <v>127.53814492512105</v>
      </c>
      <c r="Y97" s="105">
        <f t="shared" si="21"/>
        <v>114.86199355028103</v>
      </c>
      <c r="Z97" s="105">
        <f t="shared" si="21"/>
        <v>95.476211822779035</v>
      </c>
      <c r="AA97" s="105">
        <f t="shared" si="21"/>
        <v>84.889874136742193</v>
      </c>
      <c r="AB97" s="105">
        <f t="shared" si="21"/>
        <v>75.892646083918734</v>
      </c>
      <c r="AC97" s="105">
        <f t="shared" si="21"/>
        <v>61.553139575666989</v>
      </c>
      <c r="AD97" s="105">
        <f t="shared" si="21"/>
        <v>54.756814537029101</v>
      </c>
      <c r="AE97" s="105">
        <f t="shared" si="22"/>
        <v>44.979936638527214</v>
      </c>
      <c r="AF97" s="105">
        <f t="shared" si="22"/>
        <v>40.464388698043862</v>
      </c>
      <c r="AG97" s="105">
        <f t="shared" si="22"/>
        <v>31.853591532147853</v>
      </c>
      <c r="AH97" s="105">
        <f t="shared" si="22"/>
        <v>26.069379367142837</v>
      </c>
      <c r="AI97" s="105">
        <f t="shared" si="22"/>
        <v>24.763141881341163</v>
      </c>
      <c r="AJ97" s="105">
        <f t="shared" si="22"/>
        <v>19.699034267076833</v>
      </c>
      <c r="AK97" s="105">
        <f t="shared" si="22"/>
        <v>18.509048621864686</v>
      </c>
      <c r="AL97" s="105">
        <f t="shared" si="22"/>
        <v>17.768804493651164</v>
      </c>
      <c r="AM97" s="105">
        <f t="shared" si="22"/>
        <v>15.623515413427349</v>
      </c>
      <c r="AN97" s="105">
        <f t="shared" si="22"/>
        <v>12.373639676020861</v>
      </c>
      <c r="AO97" s="105">
        <f t="shared" si="22"/>
        <v>9.7370471772710161</v>
      </c>
      <c r="AP97" s="105">
        <f t="shared" si="22"/>
        <v>8.5096219277590279</v>
      </c>
      <c r="AQ97" s="105">
        <f t="shared" si="22"/>
        <v>8.9116988488431232</v>
      </c>
      <c r="AR97" s="106"/>
      <c r="AS97" s="107"/>
      <c r="AU97" s="76" t="s">
        <v>96</v>
      </c>
      <c r="AV97" s="108">
        <v>58.874027865603836</v>
      </c>
      <c r="AW97" s="108">
        <v>50.68888732494603</v>
      </c>
      <c r="AX97" s="108">
        <v>42.50280003510921</v>
      </c>
      <c r="AY97" s="108">
        <v>41.048697225569448</v>
      </c>
      <c r="AZ97" s="108">
        <v>41.518023019224685</v>
      </c>
      <c r="BA97" s="108">
        <v>38.438513353266515</v>
      </c>
      <c r="BB97" s="108">
        <v>36.609348714213759</v>
      </c>
      <c r="BC97" s="108">
        <v>33.329711075062733</v>
      </c>
      <c r="BD97" s="108">
        <v>31.765415921574355</v>
      </c>
      <c r="BE97" s="108">
        <v>28.60821757167647</v>
      </c>
      <c r="BF97" s="108">
        <v>23.779878411651069</v>
      </c>
      <c r="BG97" s="108">
        <v>21.143181603173648</v>
      </c>
      <c r="BH97" s="108">
        <v>18.902277978560083</v>
      </c>
      <c r="BI97" s="108">
        <v>15.330794414861019</v>
      </c>
      <c r="BJ97" s="108">
        <v>13.638060905860298</v>
      </c>
      <c r="BK97" s="108">
        <v>11.202973010841148</v>
      </c>
      <c r="BL97" s="108">
        <v>10.078303536250028</v>
      </c>
      <c r="BM97" s="108">
        <v>7.9336467078824047</v>
      </c>
      <c r="BN97" s="108">
        <v>6.4929961063867596</v>
      </c>
      <c r="BO97" s="108">
        <v>6.1676567574946857</v>
      </c>
      <c r="BP97" s="108">
        <v>4.9063597178273559</v>
      </c>
      <c r="BQ97" s="108">
        <v>4.6099747501530972</v>
      </c>
      <c r="BR97" s="108">
        <v>4.4256051042717717</v>
      </c>
      <c r="BS97" s="108">
        <v>3.8912865288735614</v>
      </c>
      <c r="BT97" s="108">
        <v>3.0818529703663415</v>
      </c>
      <c r="BU97" s="108">
        <v>2.425167416505857</v>
      </c>
      <c r="BV97" s="108">
        <v>2.1194575162538052</v>
      </c>
      <c r="BW97" s="108">
        <v>2.2196012076819738</v>
      </c>
      <c r="BX97" s="106"/>
      <c r="BY97" s="107"/>
    </row>
    <row r="98" spans="1:77">
      <c r="A98" s="90"/>
      <c r="B98" s="90"/>
      <c r="O98" s="76" t="s">
        <v>99</v>
      </c>
      <c r="P98" s="105">
        <f t="shared" si="21"/>
        <v>257.7846742881369</v>
      </c>
      <c r="Q98" s="105">
        <f t="shared" si="21"/>
        <v>244.22880248058706</v>
      </c>
      <c r="R98" s="105">
        <f t="shared" si="21"/>
        <v>235.03721166233905</v>
      </c>
      <c r="S98" s="105">
        <f t="shared" si="21"/>
        <v>220.03596787160066</v>
      </c>
      <c r="T98" s="105">
        <f t="shared" si="21"/>
        <v>213.4731250626138</v>
      </c>
      <c r="U98" s="105">
        <f t="shared" si="21"/>
        <v>199.56216875303872</v>
      </c>
      <c r="V98" s="105">
        <f t="shared" si="21"/>
        <v>189.16797998560494</v>
      </c>
      <c r="W98" s="105">
        <f t="shared" si="21"/>
        <v>177.45422432396094</v>
      </c>
      <c r="X98" s="105">
        <f t="shared" si="21"/>
        <v>163.452783596556</v>
      </c>
      <c r="Y98" s="105">
        <f t="shared" si="21"/>
        <v>152.17106377198147</v>
      </c>
      <c r="Z98" s="105">
        <f t="shared" si="21"/>
        <v>134.90453030765349</v>
      </c>
      <c r="AA98" s="105">
        <f t="shared" si="21"/>
        <v>120.47288451563348</v>
      </c>
      <c r="AB98" s="105">
        <f t="shared" si="21"/>
        <v>100.98805539146164</v>
      </c>
      <c r="AC98" s="105">
        <f t="shared" si="21"/>
        <v>89.652205288062007</v>
      </c>
      <c r="AD98" s="105">
        <f t="shared" si="21"/>
        <v>82.012813846045432</v>
      </c>
      <c r="AE98" s="105">
        <f t="shared" si="22"/>
        <v>70.018593459196524</v>
      </c>
      <c r="AF98" s="105">
        <f t="shared" si="22"/>
        <v>60.930503143649453</v>
      </c>
      <c r="AG98" s="105">
        <f t="shared" si="22"/>
        <v>51.308020724633188</v>
      </c>
      <c r="AH98" s="105">
        <f t="shared" si="22"/>
        <v>47.375231634155028</v>
      </c>
      <c r="AI98" s="105">
        <f t="shared" si="22"/>
        <v>44.584928286208424</v>
      </c>
      <c r="AJ98" s="105">
        <f t="shared" si="22"/>
        <v>41.386640922429457</v>
      </c>
      <c r="AK98" s="105">
        <f t="shared" si="22"/>
        <v>38.28760148853118</v>
      </c>
      <c r="AL98" s="105">
        <f t="shared" si="22"/>
        <v>35.222000862197923</v>
      </c>
      <c r="AM98" s="105">
        <f t="shared" si="22"/>
        <v>28.198752538841447</v>
      </c>
      <c r="AN98" s="105">
        <f t="shared" si="22"/>
        <v>24.928326258116552</v>
      </c>
      <c r="AO98" s="105">
        <f t="shared" si="22"/>
        <v>23.822282925814974</v>
      </c>
      <c r="AP98" s="105">
        <f t="shared" si="22"/>
        <v>30.953766753813156</v>
      </c>
      <c r="AQ98" s="105">
        <f t="shared" si="22"/>
        <v>27.731761126309543</v>
      </c>
      <c r="AR98" s="106"/>
      <c r="AS98" s="107"/>
      <c r="AU98" s="76" t="s">
        <v>99</v>
      </c>
      <c r="AV98" s="108">
        <v>64.20539832830309</v>
      </c>
      <c r="AW98" s="108">
        <v>60.829091526920806</v>
      </c>
      <c r="AX98" s="108">
        <v>58.539778745289929</v>
      </c>
      <c r="AY98" s="108">
        <v>54.803478921942869</v>
      </c>
      <c r="AZ98" s="108">
        <v>53.168897898533956</v>
      </c>
      <c r="BA98" s="108">
        <v>49.704151619685867</v>
      </c>
      <c r="BB98" s="108">
        <v>47.11531257424781</v>
      </c>
      <c r="BC98" s="108">
        <v>44.197814277449801</v>
      </c>
      <c r="BD98" s="108">
        <v>40.710531406365135</v>
      </c>
      <c r="BE98" s="108">
        <v>37.900638548438721</v>
      </c>
      <c r="BF98" s="108">
        <v>33.600132081607342</v>
      </c>
      <c r="BG98" s="108">
        <v>30.005699754827766</v>
      </c>
      <c r="BH98" s="108">
        <v>25.152691255656695</v>
      </c>
      <c r="BI98" s="108">
        <v>22.329316385569616</v>
      </c>
      <c r="BJ98" s="108">
        <v>20.426603697645188</v>
      </c>
      <c r="BK98" s="108">
        <v>17.439251172900754</v>
      </c>
      <c r="BL98" s="108">
        <v>15.175716847733362</v>
      </c>
      <c r="BM98" s="108">
        <v>12.779083617592324</v>
      </c>
      <c r="BN98" s="108">
        <v>11.799559560188053</v>
      </c>
      <c r="BO98" s="108">
        <v>11.104589859578684</v>
      </c>
      <c r="BP98" s="108">
        <v>10.308005211065867</v>
      </c>
      <c r="BQ98" s="108">
        <v>9.5361398477039057</v>
      </c>
      <c r="BR98" s="108">
        <v>8.7726029544702175</v>
      </c>
      <c r="BS98" s="108">
        <v>7.0233505700725889</v>
      </c>
      <c r="BT98" s="108">
        <v>6.2087985698920427</v>
      </c>
      <c r="BU98" s="108">
        <v>5.9333207785342408</v>
      </c>
      <c r="BV98" s="108">
        <v>7.7095309474005358</v>
      </c>
      <c r="BW98" s="108">
        <v>6.9070388857558012</v>
      </c>
      <c r="BX98" s="106"/>
      <c r="BY98" s="107"/>
    </row>
    <row r="99" spans="1:77">
      <c r="A99" s="90"/>
      <c r="B99" s="90"/>
      <c r="O99" s="76" t="s">
        <v>296</v>
      </c>
      <c r="P99" s="105">
        <f t="shared" si="21"/>
        <v>84.505419921587702</v>
      </c>
      <c r="Q99" s="105">
        <f t="shared" si="21"/>
        <v>88.269290769627062</v>
      </c>
      <c r="R99" s="105">
        <f t="shared" si="21"/>
        <v>77.462841552758675</v>
      </c>
      <c r="S99" s="105">
        <f t="shared" si="21"/>
        <v>63.980415221514072</v>
      </c>
      <c r="T99" s="105">
        <f t="shared" si="21"/>
        <v>57.180294319342877</v>
      </c>
      <c r="U99" s="105">
        <f t="shared" si="21"/>
        <v>53.489911453342742</v>
      </c>
      <c r="V99" s="105">
        <f t="shared" si="21"/>
        <v>53.85423671008482</v>
      </c>
      <c r="W99" s="105">
        <f t="shared" si="21"/>
        <v>53.403448370333678</v>
      </c>
      <c r="X99" s="105">
        <f t="shared" si="21"/>
        <v>49.084710574812092</v>
      </c>
      <c r="Y99" s="105">
        <f t="shared" si="21"/>
        <v>41.208878433511281</v>
      </c>
      <c r="Z99" s="105">
        <f t="shared" si="21"/>
        <v>36.342428287756398</v>
      </c>
      <c r="AA99" s="105">
        <f t="shared" si="21"/>
        <v>33.419207154850767</v>
      </c>
      <c r="AB99" s="105">
        <f t="shared" si="21"/>
        <v>34.316236472470308</v>
      </c>
      <c r="AC99" s="105">
        <f t="shared" si="21"/>
        <v>31.33362738718829</v>
      </c>
      <c r="AD99" s="105">
        <f t="shared" si="21"/>
        <v>29.34210151038803</v>
      </c>
      <c r="AE99" s="105">
        <f t="shared" si="22"/>
        <v>26.724563756577716</v>
      </c>
      <c r="AF99" s="105">
        <f t="shared" si="22"/>
        <v>25.392512596326995</v>
      </c>
      <c r="AG99" s="105">
        <f t="shared" si="22"/>
        <v>24.081734395793692</v>
      </c>
      <c r="AH99" s="105">
        <f t="shared" si="22"/>
        <v>23.505799554739927</v>
      </c>
      <c r="AI99" s="105">
        <f t="shared" si="22"/>
        <v>22.202163735247417</v>
      </c>
      <c r="AJ99" s="105">
        <f t="shared" si="22"/>
        <v>17.492153114690478</v>
      </c>
      <c r="AK99" s="105">
        <f t="shared" si="22"/>
        <v>14.300253250542726</v>
      </c>
      <c r="AL99" s="105">
        <f t="shared" si="22"/>
        <v>13.633252409893238</v>
      </c>
      <c r="AM99" s="105">
        <f t="shared" si="22"/>
        <v>14.821373624719349</v>
      </c>
      <c r="AN99" s="105">
        <f t="shared" si="22"/>
        <v>13.900066096925427</v>
      </c>
      <c r="AO99" s="105">
        <f t="shared" si="22"/>
        <v>11.395302318669779</v>
      </c>
      <c r="AP99" s="105">
        <f t="shared" si="22"/>
        <v>0</v>
      </c>
      <c r="AQ99" s="105">
        <f t="shared" si="22"/>
        <v>0</v>
      </c>
      <c r="AR99" s="106"/>
      <c r="AS99" s="107"/>
      <c r="AU99" s="76" t="s">
        <v>296</v>
      </c>
      <c r="AV99" s="108">
        <v>21.047427128664435</v>
      </c>
      <c r="AW99" s="108">
        <v>21.984879394676728</v>
      </c>
      <c r="AX99" s="108">
        <v>19.293360287112996</v>
      </c>
      <c r="AY99" s="108">
        <v>15.935346256915086</v>
      </c>
      <c r="AZ99" s="108">
        <v>14.241667327358128</v>
      </c>
      <c r="BA99" s="108">
        <v>13.322518419263448</v>
      </c>
      <c r="BB99" s="108">
        <v>13.413259454566578</v>
      </c>
      <c r="BC99" s="108">
        <v>13.300983404815364</v>
      </c>
      <c r="BD99" s="108">
        <v>12.225332646279474</v>
      </c>
      <c r="BE99" s="108">
        <v>10.263730618558226</v>
      </c>
      <c r="BF99" s="108">
        <v>9.0516633344349682</v>
      </c>
      <c r="BG99" s="108">
        <v>8.3235883324659437</v>
      </c>
      <c r="BH99" s="108">
        <v>8.5470078387223687</v>
      </c>
      <c r="BI99" s="108">
        <v>7.8041413168588516</v>
      </c>
      <c r="BJ99" s="108">
        <v>7.3081199278675051</v>
      </c>
      <c r="BK99" s="108">
        <v>6.6561802631575873</v>
      </c>
      <c r="BL99" s="108">
        <v>6.3244116055608952</v>
      </c>
      <c r="BM99" s="108">
        <v>5.9979413190021651</v>
      </c>
      <c r="BN99" s="108">
        <v>5.8544955304458091</v>
      </c>
      <c r="BO99" s="108">
        <v>5.5298041681811752</v>
      </c>
      <c r="BP99" s="108">
        <v>4.3567006512305051</v>
      </c>
      <c r="BQ99" s="108">
        <v>3.5617069117167435</v>
      </c>
      <c r="BR99" s="108">
        <v>3.3955796786782657</v>
      </c>
      <c r="BS99" s="108">
        <v>3.6915002801293526</v>
      </c>
      <c r="BT99" s="108">
        <v>3.4620338971171676</v>
      </c>
      <c r="BU99" s="108">
        <v>2.838182395683631</v>
      </c>
      <c r="BV99" s="108">
        <v>0</v>
      </c>
      <c r="BW99" s="108">
        <v>0</v>
      </c>
      <c r="BX99" s="106"/>
      <c r="BY99" s="107"/>
    </row>
    <row r="100" spans="1:77">
      <c r="A100" s="90"/>
      <c r="B100" s="90"/>
      <c r="O100" s="76" t="s">
        <v>297</v>
      </c>
      <c r="P100" s="105">
        <f t="shared" si="21"/>
        <v>7.4606967009331973</v>
      </c>
      <c r="Q100" s="105">
        <f t="shared" si="21"/>
        <v>8.5510642563722374</v>
      </c>
      <c r="R100" s="105">
        <f t="shared" si="21"/>
        <v>9.6271695423199493</v>
      </c>
      <c r="S100" s="105">
        <f t="shared" si="21"/>
        <v>11.854977287949682</v>
      </c>
      <c r="T100" s="105">
        <f t="shared" si="21"/>
        <v>13.887364243802265</v>
      </c>
      <c r="U100" s="105">
        <f t="shared" si="21"/>
        <v>14.723026063906415</v>
      </c>
      <c r="V100" s="105">
        <f t="shared" si="21"/>
        <v>15.666777650737354</v>
      </c>
      <c r="W100" s="105">
        <f t="shared" si="21"/>
        <v>15.670648732887994</v>
      </c>
      <c r="X100" s="105">
        <f t="shared" si="21"/>
        <v>16.347236962612115</v>
      </c>
      <c r="Y100" s="105">
        <f t="shared" si="21"/>
        <v>16.279679392371726</v>
      </c>
      <c r="Z100" s="105">
        <f t="shared" si="21"/>
        <v>12.974769785543044</v>
      </c>
      <c r="AA100" s="105">
        <f t="shared" si="21"/>
        <v>12.785024250196082</v>
      </c>
      <c r="AB100" s="105">
        <f t="shared" si="21"/>
        <v>11.8063367851015</v>
      </c>
      <c r="AC100" s="105">
        <f t="shared" si="21"/>
        <v>10.811083130561146</v>
      </c>
      <c r="AD100" s="105">
        <f t="shared" si="21"/>
        <v>9.8454419462121656</v>
      </c>
      <c r="AE100" s="105">
        <f t="shared" si="22"/>
        <v>8.977812011667238</v>
      </c>
      <c r="AF100" s="105">
        <f t="shared" si="22"/>
        <v>9.9342729380305048</v>
      </c>
      <c r="AG100" s="105">
        <f t="shared" si="22"/>
        <v>9.2770490511457613</v>
      </c>
      <c r="AH100" s="105">
        <f t="shared" si="22"/>
        <v>7.9749467105544909</v>
      </c>
      <c r="AI100" s="105">
        <f t="shared" si="22"/>
        <v>8.3790438693581226</v>
      </c>
      <c r="AJ100" s="105">
        <f t="shared" si="22"/>
        <v>7.2708899552172186</v>
      </c>
      <c r="AK100" s="105">
        <f t="shared" si="22"/>
        <v>8.105941554154656</v>
      </c>
      <c r="AL100" s="105">
        <f t="shared" si="22"/>
        <v>7.1721286728378759</v>
      </c>
      <c r="AM100" s="105">
        <f t="shared" si="22"/>
        <v>6.1215055148605311</v>
      </c>
      <c r="AN100" s="105">
        <f t="shared" si="22"/>
        <v>3.9215743588721654</v>
      </c>
      <c r="AO100" s="105">
        <f t="shared" si="22"/>
        <v>3.6045750766924951</v>
      </c>
      <c r="AP100" s="105">
        <f t="shared" si="22"/>
        <v>4.0336699755198051</v>
      </c>
      <c r="AQ100" s="105">
        <f t="shared" si="22"/>
        <v>2.3238058199340199</v>
      </c>
      <c r="AR100" s="106"/>
      <c r="AS100" s="107"/>
      <c r="AU100" s="76" t="s">
        <v>297</v>
      </c>
      <c r="AV100" s="108">
        <v>1.8582059030966869</v>
      </c>
      <c r="AW100" s="108">
        <v>2.1297793913754015</v>
      </c>
      <c r="AX100" s="108">
        <v>2.3978006332054669</v>
      </c>
      <c r="AY100" s="108">
        <v>2.9526718027271932</v>
      </c>
      <c r="AZ100" s="108">
        <v>3.4588702973355581</v>
      </c>
      <c r="BA100" s="108">
        <v>3.667005246302967</v>
      </c>
      <c r="BB100" s="108">
        <v>3.9020616813791666</v>
      </c>
      <c r="BC100" s="108">
        <v>3.9030258363357393</v>
      </c>
      <c r="BD100" s="108">
        <v>4.0715409620453586</v>
      </c>
      <c r="BE100" s="108">
        <v>4.0547146680876027</v>
      </c>
      <c r="BF100" s="108">
        <v>3.2315740437218041</v>
      </c>
      <c r="BG100" s="108">
        <v>3.1843148817424862</v>
      </c>
      <c r="BH100" s="108">
        <v>2.9405571071236611</v>
      </c>
      <c r="BI100" s="108">
        <v>2.692673257923075</v>
      </c>
      <c r="BJ100" s="108">
        <v>2.4521648682969279</v>
      </c>
      <c r="BK100" s="108">
        <v>2.2360677488585896</v>
      </c>
      <c r="BL100" s="108">
        <v>2.4742896483264021</v>
      </c>
      <c r="BM100" s="108">
        <v>2.3105975220786452</v>
      </c>
      <c r="BN100" s="108">
        <v>1.9862880972738457</v>
      </c>
      <c r="BO100" s="108">
        <v>2.0869349612349</v>
      </c>
      <c r="BP100" s="108">
        <v>1.8109314956954468</v>
      </c>
      <c r="BQ100" s="108">
        <v>2.0189144593162283</v>
      </c>
      <c r="BR100" s="108">
        <v>1.7863334178923724</v>
      </c>
      <c r="BS100" s="108">
        <v>1.5246589078108421</v>
      </c>
      <c r="BT100" s="108">
        <v>0.9767308490341633</v>
      </c>
      <c r="BU100" s="108">
        <v>0.89777710502926411</v>
      </c>
      <c r="BV100" s="108">
        <v>1.0046500561693164</v>
      </c>
      <c r="BW100" s="108">
        <v>0.57878102613549687</v>
      </c>
      <c r="BX100" s="106"/>
      <c r="BY100" s="107"/>
    </row>
    <row r="101" spans="1:77">
      <c r="A101" s="90"/>
      <c r="B101" s="90"/>
      <c r="O101" s="76" t="s">
        <v>298</v>
      </c>
      <c r="P101" s="105">
        <f t="shared" si="21"/>
        <v>0</v>
      </c>
      <c r="Q101" s="105">
        <f t="shared" si="21"/>
        <v>0</v>
      </c>
      <c r="R101" s="105">
        <f t="shared" si="21"/>
        <v>0</v>
      </c>
      <c r="S101" s="105">
        <f t="shared" si="21"/>
        <v>0</v>
      </c>
      <c r="T101" s="105">
        <f t="shared" si="21"/>
        <v>0</v>
      </c>
      <c r="U101" s="105">
        <f t="shared" si="21"/>
        <v>0</v>
      </c>
      <c r="V101" s="105">
        <f t="shared" si="21"/>
        <v>0</v>
      </c>
      <c r="W101" s="105">
        <f t="shared" si="21"/>
        <v>0</v>
      </c>
      <c r="X101" s="105">
        <f t="shared" si="21"/>
        <v>0</v>
      </c>
      <c r="Y101" s="105">
        <f t="shared" si="21"/>
        <v>0</v>
      </c>
      <c r="Z101" s="105">
        <f t="shared" si="21"/>
        <v>0</v>
      </c>
      <c r="AA101" s="105">
        <f t="shared" si="21"/>
        <v>0</v>
      </c>
      <c r="AB101" s="105">
        <f t="shared" si="21"/>
        <v>0</v>
      </c>
      <c r="AC101" s="105">
        <f t="shared" si="21"/>
        <v>0</v>
      </c>
      <c r="AD101" s="105">
        <f t="shared" si="21"/>
        <v>0</v>
      </c>
      <c r="AE101" s="105">
        <f t="shared" si="22"/>
        <v>0</v>
      </c>
      <c r="AF101" s="105">
        <f t="shared" si="22"/>
        <v>0</v>
      </c>
      <c r="AG101" s="105">
        <f t="shared" si="22"/>
        <v>0</v>
      </c>
      <c r="AH101" s="105">
        <f t="shared" si="22"/>
        <v>0</v>
      </c>
      <c r="AI101" s="105">
        <f t="shared" si="22"/>
        <v>0</v>
      </c>
      <c r="AJ101" s="105">
        <f t="shared" si="22"/>
        <v>0</v>
      </c>
      <c r="AK101" s="105">
        <f t="shared" si="22"/>
        <v>0</v>
      </c>
      <c r="AL101" s="105">
        <f t="shared" si="22"/>
        <v>0</v>
      </c>
      <c r="AM101" s="105">
        <f t="shared" si="22"/>
        <v>0</v>
      </c>
      <c r="AN101" s="105">
        <f t="shared" si="22"/>
        <v>0</v>
      </c>
      <c r="AO101" s="105">
        <f t="shared" si="22"/>
        <v>0</v>
      </c>
      <c r="AP101" s="105">
        <f t="shared" si="22"/>
        <v>0</v>
      </c>
      <c r="AQ101" s="105">
        <f t="shared" si="22"/>
        <v>0</v>
      </c>
      <c r="AR101" s="106"/>
      <c r="AS101" s="107"/>
      <c r="AU101" s="76" t="s">
        <v>298</v>
      </c>
      <c r="AV101" s="108">
        <v>0</v>
      </c>
      <c r="AW101" s="108">
        <v>0</v>
      </c>
      <c r="AX101" s="108">
        <v>0</v>
      </c>
      <c r="AY101" s="108">
        <v>0</v>
      </c>
      <c r="AZ101" s="108">
        <v>0</v>
      </c>
      <c r="BA101" s="108">
        <v>0</v>
      </c>
      <c r="BB101" s="108">
        <v>0</v>
      </c>
      <c r="BC101" s="108">
        <v>0</v>
      </c>
      <c r="BD101" s="108">
        <v>0</v>
      </c>
      <c r="BE101" s="108">
        <v>0</v>
      </c>
      <c r="BF101" s="108">
        <v>0</v>
      </c>
      <c r="BG101" s="108">
        <v>0</v>
      </c>
      <c r="BH101" s="108">
        <v>0</v>
      </c>
      <c r="BI101" s="108">
        <v>0</v>
      </c>
      <c r="BJ101" s="108">
        <v>0</v>
      </c>
      <c r="BK101" s="108">
        <v>0</v>
      </c>
      <c r="BL101" s="108">
        <v>0</v>
      </c>
      <c r="BM101" s="108">
        <v>0</v>
      </c>
      <c r="BN101" s="108">
        <v>0</v>
      </c>
      <c r="BO101" s="108">
        <v>0</v>
      </c>
      <c r="BP101" s="108">
        <v>0</v>
      </c>
      <c r="BQ101" s="108">
        <v>0</v>
      </c>
      <c r="BR101" s="108">
        <v>0</v>
      </c>
      <c r="BS101" s="108">
        <v>0</v>
      </c>
      <c r="BT101" s="108">
        <v>0</v>
      </c>
      <c r="BU101" s="108">
        <v>0</v>
      </c>
      <c r="BV101" s="108">
        <v>0</v>
      </c>
      <c r="BW101" s="108">
        <v>0</v>
      </c>
      <c r="BX101" s="106"/>
      <c r="BY101" s="107"/>
    </row>
    <row r="102" spans="1:77">
      <c r="A102" s="90"/>
      <c r="B102" s="90"/>
      <c r="O102" s="76" t="s">
        <v>299</v>
      </c>
      <c r="P102" s="105">
        <f t="shared" si="21"/>
        <v>13.226738397663455</v>
      </c>
      <c r="Q102" s="105">
        <f t="shared" si="21"/>
        <v>12.105232082563434</v>
      </c>
      <c r="R102" s="105">
        <f t="shared" si="21"/>
        <v>11.343077155521325</v>
      </c>
      <c r="S102" s="105">
        <f t="shared" si="21"/>
        <v>11.961931179177896</v>
      </c>
      <c r="T102" s="105">
        <f t="shared" si="21"/>
        <v>12.252931313984893</v>
      </c>
      <c r="U102" s="105">
        <f t="shared" si="21"/>
        <v>11.540922122823511</v>
      </c>
      <c r="V102" s="105">
        <f t="shared" si="21"/>
        <v>11.048067670665006</v>
      </c>
      <c r="W102" s="105">
        <f t="shared" si="21"/>
        <v>10.833979316530389</v>
      </c>
      <c r="X102" s="105">
        <f t="shared" si="21"/>
        <v>10.986700423282226</v>
      </c>
      <c r="Y102" s="105">
        <f t="shared" si="21"/>
        <v>11.451256240344538</v>
      </c>
      <c r="Z102" s="105">
        <f t="shared" si="21"/>
        <v>10.580997921770207</v>
      </c>
      <c r="AA102" s="105">
        <f t="shared" si="21"/>
        <v>10.722369911900097</v>
      </c>
      <c r="AB102" s="105">
        <f t="shared" si="21"/>
        <v>10.893724493815574</v>
      </c>
      <c r="AC102" s="105">
        <f t="shared" si="21"/>
        <v>10.93763403937373</v>
      </c>
      <c r="AD102" s="105">
        <f t="shared" si="21"/>
        <v>11.104878276564884</v>
      </c>
      <c r="AE102" s="105">
        <f t="shared" si="22"/>
        <v>10.662024996927197</v>
      </c>
      <c r="AF102" s="105">
        <f t="shared" si="22"/>
        <v>11.230798979453764</v>
      </c>
      <c r="AG102" s="105">
        <f t="shared" si="22"/>
        <v>11.323936997955759</v>
      </c>
      <c r="AH102" s="105">
        <f t="shared" si="22"/>
        <v>10.685310785438277</v>
      </c>
      <c r="AI102" s="105">
        <f t="shared" si="22"/>
        <v>11.14722992900403</v>
      </c>
      <c r="AJ102" s="105">
        <f t="shared" si="22"/>
        <v>10.607795849083274</v>
      </c>
      <c r="AK102" s="105">
        <f t="shared" si="22"/>
        <v>11.307141604837774</v>
      </c>
      <c r="AL102" s="105">
        <f t="shared" si="22"/>
        <v>11.533022432110723</v>
      </c>
      <c r="AM102" s="105">
        <f t="shared" si="22"/>
        <v>12.119762027010742</v>
      </c>
      <c r="AN102" s="105">
        <f t="shared" si="22"/>
        <v>11.311951427201427</v>
      </c>
      <c r="AO102" s="105">
        <f t="shared" si="22"/>
        <v>10.803797588306921</v>
      </c>
      <c r="AP102" s="105">
        <f t="shared" si="22"/>
        <v>10.606728549845737</v>
      </c>
      <c r="AQ102" s="105">
        <f t="shared" si="22"/>
        <v>11.890320643439477</v>
      </c>
      <c r="AR102" s="106"/>
      <c r="AS102" s="107"/>
      <c r="AU102" s="76" t="s">
        <v>299</v>
      </c>
      <c r="AV102" s="108">
        <v>3.2943308586957549</v>
      </c>
      <c r="AW102" s="108">
        <v>3.015001764025762</v>
      </c>
      <c r="AX102" s="108">
        <v>2.825174883068823</v>
      </c>
      <c r="AY102" s="108">
        <v>2.979310380866226</v>
      </c>
      <c r="AZ102" s="108">
        <v>3.0517886211668475</v>
      </c>
      <c r="BA102" s="108">
        <v>2.8744513381876744</v>
      </c>
      <c r="BB102" s="108">
        <v>2.7516980499788306</v>
      </c>
      <c r="BC102" s="108">
        <v>2.6983759194347172</v>
      </c>
      <c r="BD102" s="108">
        <v>2.7364135549893467</v>
      </c>
      <c r="BE102" s="108">
        <v>2.8521186152788389</v>
      </c>
      <c r="BF102" s="108">
        <v>2.6353668547372866</v>
      </c>
      <c r="BG102" s="108">
        <v>2.6705778111830876</v>
      </c>
      <c r="BH102" s="108">
        <v>2.7132564119092342</v>
      </c>
      <c r="BI102" s="108">
        <v>2.7241927868925853</v>
      </c>
      <c r="BJ102" s="108">
        <v>2.7658476404893859</v>
      </c>
      <c r="BK102" s="108">
        <v>2.6555479444401486</v>
      </c>
      <c r="BL102" s="108">
        <v>2.7972102065887334</v>
      </c>
      <c r="BM102" s="108">
        <v>2.8204077205369265</v>
      </c>
      <c r="BN102" s="108">
        <v>2.6613476426994462</v>
      </c>
      <c r="BO102" s="108">
        <v>2.7763959972612779</v>
      </c>
      <c r="BP102" s="108">
        <v>2.6420413073681877</v>
      </c>
      <c r="BQ102" s="108">
        <v>2.8162245591127704</v>
      </c>
      <c r="BR102" s="108">
        <v>2.8724837938009271</v>
      </c>
      <c r="BS102" s="108">
        <v>3.018620679205664</v>
      </c>
      <c r="BT102" s="108">
        <v>2.8174225223415754</v>
      </c>
      <c r="BU102" s="108">
        <v>2.6908586770378382</v>
      </c>
      <c r="BV102" s="108">
        <v>2.6417754794136332</v>
      </c>
      <c r="BW102" s="108">
        <v>2.9614746309936426</v>
      </c>
      <c r="BX102" s="106"/>
      <c r="BY102" s="107"/>
    </row>
    <row r="103" spans="1:77">
      <c r="A103" s="90"/>
      <c r="B103" s="90"/>
      <c r="O103" s="76" t="s">
        <v>66</v>
      </c>
      <c r="P103" s="105">
        <f t="shared" si="21"/>
        <v>31.342071681561041</v>
      </c>
      <c r="Q103" s="105">
        <f t="shared" si="21"/>
        <v>28.684550963876202</v>
      </c>
      <c r="R103" s="105">
        <f t="shared" si="21"/>
        <v>26.878549088158405</v>
      </c>
      <c r="S103" s="105">
        <f t="shared" si="21"/>
        <v>28.344985225830349</v>
      </c>
      <c r="T103" s="105">
        <f t="shared" si="21"/>
        <v>29.034538977500215</v>
      </c>
      <c r="U103" s="105">
        <f t="shared" si="21"/>
        <v>27.34736240861514</v>
      </c>
      <c r="V103" s="105">
        <f t="shared" si="21"/>
        <v>26.179494782923147</v>
      </c>
      <c r="W103" s="105">
        <f t="shared" si="21"/>
        <v>25.672191142392993</v>
      </c>
      <c r="X103" s="105">
        <f t="shared" si="21"/>
        <v>26.03407898890465</v>
      </c>
      <c r="Y103" s="105">
        <f t="shared" si="21"/>
        <v>27.134890185187569</v>
      </c>
      <c r="Z103" s="105">
        <f t="shared" si="21"/>
        <v>25.072726575219306</v>
      </c>
      <c r="AA103" s="105">
        <f t="shared" si="21"/>
        <v>25.407721561526646</v>
      </c>
      <c r="AB103" s="105">
        <f t="shared" si="21"/>
        <v>25.813763280043396</v>
      </c>
      <c r="AC103" s="105">
        <f t="shared" si="21"/>
        <v>25.917811313883064</v>
      </c>
      <c r="AD103" s="105">
        <f t="shared" si="21"/>
        <v>26.314113161910782</v>
      </c>
      <c r="AE103" s="105">
        <f t="shared" si="22"/>
        <v>25.264728285797201</v>
      </c>
      <c r="AF103" s="105">
        <f t="shared" si="22"/>
        <v>26.612494786879868</v>
      </c>
      <c r="AG103" s="105">
        <f t="shared" si="22"/>
        <v>26.833194581825818</v>
      </c>
      <c r="AH103" s="105">
        <f t="shared" si="22"/>
        <v>25.319906276828213</v>
      </c>
      <c r="AI103" s="105">
        <f t="shared" si="22"/>
        <v>26.414469613113798</v>
      </c>
      <c r="AJ103" s="105">
        <f t="shared" si="22"/>
        <v>25.136226928330679</v>
      </c>
      <c r="AK103" s="105">
        <f t="shared" si="22"/>
        <v>26.793396227976391</v>
      </c>
      <c r="AL103" s="105">
        <f t="shared" si="22"/>
        <v>27.328643306056485</v>
      </c>
      <c r="AM103" s="105">
        <f t="shared" si="22"/>
        <v>28.718981111861659</v>
      </c>
      <c r="AN103" s="105">
        <f t="shared" si="22"/>
        <v>26.804793580276328</v>
      </c>
      <c r="AO103" s="105">
        <f t="shared" si="22"/>
        <v>25.60067253659518</v>
      </c>
      <c r="AP103" s="105">
        <f t="shared" si="22"/>
        <v>25.13369785667274</v>
      </c>
      <c r="AQ103" s="105">
        <f t="shared" si="22"/>
        <v>28.175296941629828</v>
      </c>
      <c r="AR103" s="106"/>
      <c r="AS103" s="107"/>
      <c r="AU103" s="76" t="s">
        <v>66</v>
      </c>
      <c r="AV103" s="108">
        <v>7.8062445035021266</v>
      </c>
      <c r="AW103" s="108">
        <v>7.1443464418122531</v>
      </c>
      <c r="AX103" s="108">
        <v>6.6945327741365883</v>
      </c>
      <c r="AY103" s="108">
        <v>7.0597721608543829</v>
      </c>
      <c r="AZ103" s="108">
        <v>7.231516557285234</v>
      </c>
      <c r="BA103" s="108">
        <v>6.811298233777122</v>
      </c>
      <c r="BB103" s="108">
        <v>6.5204221128077569</v>
      </c>
      <c r="BC103" s="108">
        <v>6.3940700230119543</v>
      </c>
      <c r="BD103" s="108">
        <v>6.4842039822925654</v>
      </c>
      <c r="BE103" s="108">
        <v>6.7583786264477137</v>
      </c>
      <c r="BF103" s="108">
        <v>6.2447637796312101</v>
      </c>
      <c r="BG103" s="108">
        <v>6.3281996417251918</v>
      </c>
      <c r="BH103" s="108">
        <v>6.4293308294005973</v>
      </c>
      <c r="BI103" s="108">
        <v>6.4552456572560555</v>
      </c>
      <c r="BJ103" s="108">
        <v>6.5539509743239801</v>
      </c>
      <c r="BK103" s="108">
        <v>6.2925848781562141</v>
      </c>
      <c r="BL103" s="108">
        <v>6.628267692871697</v>
      </c>
      <c r="BM103" s="108">
        <v>6.6832365085493946</v>
      </c>
      <c r="BN103" s="108">
        <v>6.3063278398077749</v>
      </c>
      <c r="BO103" s="108">
        <v>6.5789463544492657</v>
      </c>
      <c r="BP103" s="108">
        <v>6.2605795587374047</v>
      </c>
      <c r="BQ103" s="108">
        <v>6.6733240916504091</v>
      </c>
      <c r="BR103" s="108">
        <v>6.8066359417326234</v>
      </c>
      <c r="BS103" s="108">
        <v>7.1529218211361547</v>
      </c>
      <c r="BT103" s="108">
        <v>6.6761627846267313</v>
      </c>
      <c r="BU103" s="108">
        <v>6.3762571697621864</v>
      </c>
      <c r="BV103" s="108">
        <v>6.2599496529695493</v>
      </c>
      <c r="BW103" s="108">
        <v>7.0175085782390605</v>
      </c>
      <c r="BX103" s="106"/>
      <c r="BY103" s="107"/>
    </row>
    <row r="104" spans="1:77">
      <c r="A104" s="90"/>
      <c r="B104" s="90"/>
      <c r="O104" s="76" t="s">
        <v>74</v>
      </c>
      <c r="P104" s="105">
        <f t="shared" ref="P104:AQ104" si="23">SUM(P95:P103)</f>
        <v>730.70983301000012</v>
      </c>
      <c r="Q104" s="105">
        <f t="shared" si="23"/>
        <v>719.34903922000024</v>
      </c>
      <c r="R104" s="105">
        <f t="shared" si="23"/>
        <v>697.97717739999996</v>
      </c>
      <c r="S104" s="105">
        <f t="shared" si="23"/>
        <v>698.63586629000008</v>
      </c>
      <c r="T104" s="105">
        <f t="shared" si="23"/>
        <v>707.86551558999997</v>
      </c>
      <c r="U104" s="105">
        <f t="shared" si="23"/>
        <v>691.48954656000012</v>
      </c>
      <c r="V104" s="105">
        <f t="shared" si="23"/>
        <v>651.01221355999996</v>
      </c>
      <c r="W104" s="105">
        <f t="shared" si="23"/>
        <v>601.42680056999995</v>
      </c>
      <c r="X104" s="105">
        <f t="shared" si="23"/>
        <v>561.49553049999997</v>
      </c>
      <c r="Y104" s="105">
        <f t="shared" si="23"/>
        <v>538.46178243000008</v>
      </c>
      <c r="Z104" s="105">
        <f t="shared" si="23"/>
        <v>489.23249055000002</v>
      </c>
      <c r="AA104" s="105">
        <f t="shared" si="23"/>
        <v>440.96642895000002</v>
      </c>
      <c r="AB104" s="105">
        <f t="shared" si="23"/>
        <v>405.40410301000014</v>
      </c>
      <c r="AC104" s="105">
        <f t="shared" si="23"/>
        <v>372.20405449000009</v>
      </c>
      <c r="AD104" s="105">
        <f t="shared" si="23"/>
        <v>345.54051464999998</v>
      </c>
      <c r="AE104" s="105">
        <f t="shared" si="23"/>
        <v>310.54139871999996</v>
      </c>
      <c r="AF104" s="105">
        <f t="shared" si="23"/>
        <v>289.03460390000004</v>
      </c>
      <c r="AG104" s="105">
        <f t="shared" si="23"/>
        <v>271.91457065000003</v>
      </c>
      <c r="AH104" s="105">
        <f t="shared" si="23"/>
        <v>244.98424742</v>
      </c>
      <c r="AI104" s="105">
        <f t="shared" si="23"/>
        <v>226.77091387999999</v>
      </c>
      <c r="AJ104" s="105">
        <f t="shared" si="23"/>
        <v>201.70075796999996</v>
      </c>
      <c r="AK104" s="105">
        <f t="shared" si="23"/>
        <v>188.84955285000001</v>
      </c>
      <c r="AL104" s="105">
        <f t="shared" si="23"/>
        <v>182.39691026000003</v>
      </c>
      <c r="AM104" s="105">
        <f t="shared" si="23"/>
        <v>183.63489056000006</v>
      </c>
      <c r="AN104" s="105">
        <f t="shared" si="23"/>
        <v>175.45909782000001</v>
      </c>
      <c r="AO104" s="105">
        <f t="shared" si="23"/>
        <v>157.60433949000006</v>
      </c>
      <c r="AP104" s="105">
        <f t="shared" si="23"/>
        <v>140.07021329</v>
      </c>
      <c r="AQ104" s="105">
        <f t="shared" si="23"/>
        <v>137.34780831</v>
      </c>
      <c r="AR104" s="106"/>
      <c r="AS104" s="107"/>
      <c r="AU104" s="76" t="s">
        <v>74</v>
      </c>
      <c r="AV104" s="105">
        <f t="shared" ref="AV104:BW104" si="24">SUM(AV95:AV103)</f>
        <v>181.99497708841844</v>
      </c>
      <c r="AW104" s="105">
        <f t="shared" si="24"/>
        <v>179.16538959402243</v>
      </c>
      <c r="AX104" s="105">
        <f t="shared" si="24"/>
        <v>173.84238540473225</v>
      </c>
      <c r="AY104" s="105">
        <f t="shared" si="24"/>
        <v>174.00644241344958</v>
      </c>
      <c r="AZ104" s="105">
        <f t="shared" si="24"/>
        <v>176.30523426899128</v>
      </c>
      <c r="BA104" s="105">
        <f t="shared" si="24"/>
        <v>172.22653712577835</v>
      </c>
      <c r="BB104" s="105">
        <f t="shared" si="24"/>
        <v>162.14500960398507</v>
      </c>
      <c r="BC104" s="105">
        <f t="shared" si="24"/>
        <v>149.79496900871726</v>
      </c>
      <c r="BD104" s="105">
        <f t="shared" si="24"/>
        <v>139.84944719800748</v>
      </c>
      <c r="BE104" s="105">
        <f t="shared" si="24"/>
        <v>134.11252364383563</v>
      </c>
      <c r="BF104" s="105">
        <f t="shared" si="24"/>
        <v>121.8511807098381</v>
      </c>
      <c r="BG104" s="105">
        <f t="shared" si="24"/>
        <v>109.82974569115814</v>
      </c>
      <c r="BH104" s="105">
        <f t="shared" si="24"/>
        <v>100.97237933001246</v>
      </c>
      <c r="BI104" s="105">
        <f t="shared" si="24"/>
        <v>92.703375962640109</v>
      </c>
      <c r="BJ104" s="105">
        <f t="shared" si="24"/>
        <v>86.062394682440839</v>
      </c>
      <c r="BK104" s="105">
        <f t="shared" si="24"/>
        <v>77.345304787048562</v>
      </c>
      <c r="BL104" s="105">
        <f t="shared" si="24"/>
        <v>71.988693374844345</v>
      </c>
      <c r="BM104" s="105">
        <f t="shared" si="24"/>
        <v>67.724675130759664</v>
      </c>
      <c r="BN104" s="105">
        <f t="shared" si="24"/>
        <v>61.017247178082201</v>
      </c>
      <c r="BO104" s="105">
        <f t="shared" si="24"/>
        <v>56.480925001245332</v>
      </c>
      <c r="BP104" s="105">
        <f t="shared" si="24"/>
        <v>50.236801486924037</v>
      </c>
      <c r="BQ104" s="105">
        <f t="shared" si="24"/>
        <v>47.036003200498129</v>
      </c>
      <c r="BR104" s="105">
        <f t="shared" si="24"/>
        <v>45.428869305105856</v>
      </c>
      <c r="BS104" s="105">
        <f t="shared" si="24"/>
        <v>45.737208109589048</v>
      </c>
      <c r="BT104" s="105">
        <f t="shared" si="24"/>
        <v>43.700896094645081</v>
      </c>
      <c r="BU104" s="105">
        <f t="shared" si="24"/>
        <v>39.253882811955179</v>
      </c>
      <c r="BV104" s="105">
        <f t="shared" si="24"/>
        <v>34.886728092154414</v>
      </c>
      <c r="BW104" s="105">
        <f t="shared" si="24"/>
        <v>34.208669566625161</v>
      </c>
      <c r="BX104" s="106"/>
      <c r="BY104" s="107"/>
    </row>
    <row r="105" spans="1:77">
      <c r="A105" s="90"/>
      <c r="B105" s="90"/>
    </row>
    <row r="106" spans="1:77">
      <c r="A106" s="90"/>
      <c r="B106" s="90"/>
    </row>
    <row r="107" spans="1:77">
      <c r="A107" s="90"/>
      <c r="B107" s="90"/>
    </row>
    <row r="108" spans="1:77">
      <c r="A108" s="90"/>
      <c r="B108" s="90"/>
    </row>
    <row r="109" spans="1:77">
      <c r="A109" s="90"/>
      <c r="B109" s="90"/>
    </row>
    <row r="110" spans="1:77">
      <c r="A110" s="90"/>
      <c r="B110" s="90"/>
    </row>
    <row r="111" spans="1:77">
      <c r="A111" s="90"/>
      <c r="B111" s="90"/>
    </row>
    <row r="112" spans="1:77">
      <c r="A112" s="90"/>
      <c r="B112" s="90"/>
    </row>
    <row r="113" spans="1:77">
      <c r="A113" s="90"/>
      <c r="B113" s="90"/>
    </row>
    <row r="114" spans="1:77" s="90" customFormat="1"/>
    <row r="115" spans="1:77">
      <c r="A115" s="90"/>
      <c r="B115" s="90"/>
      <c r="C115" s="66" t="s">
        <v>320</v>
      </c>
    </row>
    <row r="116" spans="1:77">
      <c r="A116" s="90"/>
      <c r="B116" s="90"/>
      <c r="O116" s="76" t="str">
        <f>O4</f>
        <v>TWH / YEAR</v>
      </c>
      <c r="P116" s="76" t="str">
        <f>AV116</f>
        <v>2023/24</v>
      </c>
      <c r="Q116" s="76" t="str">
        <f t="shared" ref="Q116:AQ116" si="25">AW116</f>
        <v>2024/25</v>
      </c>
      <c r="R116" s="76" t="str">
        <f t="shared" si="25"/>
        <v>2025/26</v>
      </c>
      <c r="S116" s="76" t="str">
        <f t="shared" si="25"/>
        <v>2026/27</v>
      </c>
      <c r="T116" s="76" t="str">
        <f t="shared" si="25"/>
        <v>2027/28</v>
      </c>
      <c r="U116" s="76" t="str">
        <f t="shared" si="25"/>
        <v>2028/29</v>
      </c>
      <c r="V116" s="76" t="str">
        <f t="shared" si="25"/>
        <v>2029/30</v>
      </c>
      <c r="W116" s="76" t="str">
        <f t="shared" si="25"/>
        <v>2030/31</v>
      </c>
      <c r="X116" s="76" t="str">
        <f t="shared" si="25"/>
        <v>2031/32</v>
      </c>
      <c r="Y116" s="76" t="str">
        <f t="shared" si="25"/>
        <v>2032/33</v>
      </c>
      <c r="Z116" s="76" t="str">
        <f t="shared" si="25"/>
        <v>2033/34</v>
      </c>
      <c r="AA116" s="76" t="str">
        <f t="shared" si="25"/>
        <v>2034/35</v>
      </c>
      <c r="AB116" s="76" t="str">
        <f t="shared" si="25"/>
        <v>2035/36</v>
      </c>
      <c r="AC116" s="76" t="str">
        <f t="shared" si="25"/>
        <v>2036/37</v>
      </c>
      <c r="AD116" s="76" t="str">
        <f t="shared" si="25"/>
        <v>2037/38</v>
      </c>
      <c r="AE116" s="76" t="str">
        <f t="shared" si="25"/>
        <v>2038/39</v>
      </c>
      <c r="AF116" s="76" t="str">
        <f t="shared" si="25"/>
        <v>2039/40</v>
      </c>
      <c r="AG116" s="76" t="str">
        <f t="shared" si="25"/>
        <v>2040/41</v>
      </c>
      <c r="AH116" s="76" t="str">
        <f t="shared" si="25"/>
        <v>2041/42</v>
      </c>
      <c r="AI116" s="76" t="str">
        <f t="shared" si="25"/>
        <v>2042/43</v>
      </c>
      <c r="AJ116" s="76" t="str">
        <f t="shared" si="25"/>
        <v>2043/44</v>
      </c>
      <c r="AK116" s="76" t="str">
        <f t="shared" si="25"/>
        <v>2044/45</v>
      </c>
      <c r="AL116" s="76" t="str">
        <f t="shared" si="25"/>
        <v>2045/46</v>
      </c>
      <c r="AM116" s="76" t="str">
        <f t="shared" si="25"/>
        <v>2046/47</v>
      </c>
      <c r="AN116" s="76" t="str">
        <f t="shared" si="25"/>
        <v>2047/48</v>
      </c>
      <c r="AO116" s="76" t="str">
        <f t="shared" si="25"/>
        <v>2048/49</v>
      </c>
      <c r="AP116" s="76" t="str">
        <f t="shared" si="25"/>
        <v>2049/50</v>
      </c>
      <c r="AQ116" s="76" t="str">
        <f t="shared" si="25"/>
        <v>2050/51</v>
      </c>
      <c r="AR116" s="103"/>
      <c r="AU116" s="76" t="str">
        <f>AU4</f>
        <v>MCM / DAY</v>
      </c>
      <c r="AV116" s="104" t="s">
        <v>166</v>
      </c>
      <c r="AW116" s="104" t="s">
        <v>167</v>
      </c>
      <c r="AX116" s="104" t="s">
        <v>168</v>
      </c>
      <c r="AY116" s="104" t="s">
        <v>169</v>
      </c>
      <c r="AZ116" s="104" t="s">
        <v>170</v>
      </c>
      <c r="BA116" s="104" t="s">
        <v>171</v>
      </c>
      <c r="BB116" s="104" t="s">
        <v>172</v>
      </c>
      <c r="BC116" s="104" t="s">
        <v>173</v>
      </c>
      <c r="BD116" s="104" t="s">
        <v>174</v>
      </c>
      <c r="BE116" s="104" t="s">
        <v>175</v>
      </c>
      <c r="BF116" s="104" t="s">
        <v>176</v>
      </c>
      <c r="BG116" s="104" t="s">
        <v>177</v>
      </c>
      <c r="BH116" s="104" t="s">
        <v>178</v>
      </c>
      <c r="BI116" s="104" t="s">
        <v>179</v>
      </c>
      <c r="BJ116" s="104" t="s">
        <v>180</v>
      </c>
      <c r="BK116" s="104" t="s">
        <v>181</v>
      </c>
      <c r="BL116" s="104" t="s">
        <v>182</v>
      </c>
      <c r="BM116" s="104" t="s">
        <v>183</v>
      </c>
      <c r="BN116" s="104" t="s">
        <v>184</v>
      </c>
      <c r="BO116" s="104" t="s">
        <v>185</v>
      </c>
      <c r="BP116" s="104" t="s">
        <v>186</v>
      </c>
      <c r="BQ116" s="104" t="s">
        <v>187</v>
      </c>
      <c r="BR116" s="104" t="s">
        <v>188</v>
      </c>
      <c r="BS116" s="104" t="s">
        <v>189</v>
      </c>
      <c r="BT116" s="104" t="s">
        <v>190</v>
      </c>
      <c r="BU116" s="104" t="s">
        <v>191</v>
      </c>
      <c r="BV116" s="104" t="s">
        <v>192</v>
      </c>
      <c r="BW116" s="104" t="s">
        <v>193</v>
      </c>
      <c r="BX116" s="103"/>
    </row>
    <row r="117" spans="1:77">
      <c r="A117" s="90"/>
      <c r="B117" s="90"/>
      <c r="O117" s="76" t="s">
        <v>81</v>
      </c>
      <c r="P117" s="105">
        <f t="shared" ref="P117:AE125" si="26">AV117*11/1000*365</f>
        <v>86.630339027810891</v>
      </c>
      <c r="Q117" s="105">
        <f t="shared" si="26"/>
        <v>89.900886578421108</v>
      </c>
      <c r="R117" s="105">
        <f t="shared" si="26"/>
        <v>86.200921319738498</v>
      </c>
      <c r="S117" s="105">
        <f t="shared" si="26"/>
        <v>87.197838820502227</v>
      </c>
      <c r="T117" s="105">
        <f t="shared" si="26"/>
        <v>76.479341346148885</v>
      </c>
      <c r="U117" s="105">
        <f t="shared" si="26"/>
        <v>64.430143985201084</v>
      </c>
      <c r="V117" s="105">
        <f t="shared" si="26"/>
        <v>50.980839479043581</v>
      </c>
      <c r="W117" s="105">
        <f t="shared" si="26"/>
        <v>41.145884357866173</v>
      </c>
      <c r="X117" s="105">
        <f t="shared" si="26"/>
        <v>34.869053363008064</v>
      </c>
      <c r="Y117" s="105">
        <f t="shared" si="26"/>
        <v>27.739612459909317</v>
      </c>
      <c r="Z117" s="105">
        <f t="shared" si="26"/>
        <v>24.187555113563572</v>
      </c>
      <c r="AA117" s="105">
        <f t="shared" si="26"/>
        <v>21.066981611463465</v>
      </c>
      <c r="AB117" s="105">
        <f t="shared" si="26"/>
        <v>20.736987474526984</v>
      </c>
      <c r="AC117" s="105">
        <f t="shared" si="26"/>
        <v>16.327185709929587</v>
      </c>
      <c r="AD117" s="105">
        <f t="shared" si="26"/>
        <v>11.260953137872447</v>
      </c>
      <c r="AE117" s="105">
        <f t="shared" si="26"/>
        <v>10.396320394625276</v>
      </c>
      <c r="AF117" s="105">
        <f t="shared" ref="AE117:AQ125" si="27">BL117*11/1000*365</f>
        <v>9.8083804086011774</v>
      </c>
      <c r="AG117" s="105">
        <f t="shared" si="27"/>
        <v>8.4724505368588385</v>
      </c>
      <c r="AH117" s="105">
        <f t="shared" si="27"/>
        <v>2.435467431284065</v>
      </c>
      <c r="AI117" s="105">
        <f t="shared" si="27"/>
        <v>0</v>
      </c>
      <c r="AJ117" s="105">
        <f t="shared" si="27"/>
        <v>0</v>
      </c>
      <c r="AK117" s="105">
        <f t="shared" si="27"/>
        <v>0</v>
      </c>
      <c r="AL117" s="105">
        <f t="shared" si="27"/>
        <v>0</v>
      </c>
      <c r="AM117" s="105">
        <f t="shared" si="27"/>
        <v>0</v>
      </c>
      <c r="AN117" s="105">
        <f t="shared" si="27"/>
        <v>0</v>
      </c>
      <c r="AO117" s="105">
        <f t="shared" si="27"/>
        <v>0</v>
      </c>
      <c r="AP117" s="105">
        <f t="shared" si="27"/>
        <v>0</v>
      </c>
      <c r="AQ117" s="105">
        <f t="shared" si="27"/>
        <v>0</v>
      </c>
      <c r="AR117" s="106"/>
      <c r="AS117" s="107"/>
      <c r="AU117" s="76" t="s">
        <v>81</v>
      </c>
      <c r="AV117" s="108">
        <v>21.57667223606747</v>
      </c>
      <c r="AW117" s="108">
        <v>22.391254440453576</v>
      </c>
      <c r="AX117" s="108">
        <v>21.469718884119178</v>
      </c>
      <c r="AY117" s="108">
        <v>21.71801714084738</v>
      </c>
      <c r="AZ117" s="108">
        <v>19.048403822203959</v>
      </c>
      <c r="BA117" s="108">
        <v>16.047358402291678</v>
      </c>
      <c r="BB117" s="108">
        <v>12.697593892663408</v>
      </c>
      <c r="BC117" s="108">
        <v>10.248040935956706</v>
      </c>
      <c r="BD117" s="108">
        <v>8.6846957317579232</v>
      </c>
      <c r="BE117" s="108">
        <v>6.9089943860297165</v>
      </c>
      <c r="BF117" s="108">
        <v>6.0242976621578013</v>
      </c>
      <c r="BG117" s="108">
        <v>5.2470688945114485</v>
      </c>
      <c r="BH117" s="108">
        <v>5.1648785739793235</v>
      </c>
      <c r="BI117" s="108">
        <v>4.0665468766947912</v>
      </c>
      <c r="BJ117" s="108">
        <v>2.8047205822845447</v>
      </c>
      <c r="BK117" s="108">
        <v>2.5893699613014385</v>
      </c>
      <c r="BL117" s="108">
        <v>2.442934099278002</v>
      </c>
      <c r="BM117" s="108">
        <v>2.1101993865152773</v>
      </c>
      <c r="BN117" s="108">
        <v>0.60659213730611827</v>
      </c>
      <c r="BO117" s="108">
        <v>0</v>
      </c>
      <c r="BP117" s="108">
        <v>0</v>
      </c>
      <c r="BQ117" s="108">
        <v>0</v>
      </c>
      <c r="BR117" s="108">
        <v>0</v>
      </c>
      <c r="BS117" s="108">
        <v>0</v>
      </c>
      <c r="BT117" s="108">
        <v>0</v>
      </c>
      <c r="BU117" s="108">
        <v>0</v>
      </c>
      <c r="BV117" s="108">
        <v>0</v>
      </c>
      <c r="BW117" s="108">
        <v>0</v>
      </c>
      <c r="BX117" s="106"/>
      <c r="BY117" s="107"/>
    </row>
    <row r="118" spans="1:77">
      <c r="A118" s="90"/>
      <c r="B118" s="90"/>
      <c r="O118" s="76" t="s">
        <v>295</v>
      </c>
      <c r="P118" s="105">
        <f t="shared" si="26"/>
        <v>13.3806711119075</v>
      </c>
      <c r="Q118" s="105">
        <f t="shared" si="26"/>
        <v>11.186696630695174</v>
      </c>
      <c r="R118" s="105">
        <f t="shared" si="26"/>
        <v>9.8273208825937672</v>
      </c>
      <c r="S118" s="105">
        <f t="shared" si="26"/>
        <v>7.6886934823229227</v>
      </c>
      <c r="T118" s="105">
        <f t="shared" si="26"/>
        <v>6.0841227851247988</v>
      </c>
      <c r="U118" s="105">
        <f t="shared" si="26"/>
        <v>2.7438421829638124</v>
      </c>
      <c r="V118" s="105">
        <f t="shared" si="26"/>
        <v>0</v>
      </c>
      <c r="W118" s="105">
        <f t="shared" si="26"/>
        <v>0</v>
      </c>
      <c r="X118" s="105">
        <f t="shared" si="26"/>
        <v>0</v>
      </c>
      <c r="Y118" s="105">
        <f t="shared" si="26"/>
        <v>0</v>
      </c>
      <c r="Z118" s="105">
        <f t="shared" si="26"/>
        <v>0</v>
      </c>
      <c r="AA118" s="105">
        <f t="shared" si="26"/>
        <v>0</v>
      </c>
      <c r="AB118" s="105">
        <f t="shared" si="26"/>
        <v>0</v>
      </c>
      <c r="AC118" s="105">
        <f t="shared" si="26"/>
        <v>0</v>
      </c>
      <c r="AD118" s="105">
        <f t="shared" si="26"/>
        <v>0</v>
      </c>
      <c r="AE118" s="105">
        <f t="shared" si="27"/>
        <v>0</v>
      </c>
      <c r="AF118" s="105">
        <f t="shared" si="27"/>
        <v>0</v>
      </c>
      <c r="AG118" s="105">
        <f t="shared" si="27"/>
        <v>0</v>
      </c>
      <c r="AH118" s="105">
        <f t="shared" si="27"/>
        <v>0</v>
      </c>
      <c r="AI118" s="105">
        <f t="shared" si="27"/>
        <v>0</v>
      </c>
      <c r="AJ118" s="105">
        <f t="shared" si="27"/>
        <v>0</v>
      </c>
      <c r="AK118" s="105">
        <f t="shared" si="27"/>
        <v>0</v>
      </c>
      <c r="AL118" s="105">
        <f t="shared" si="27"/>
        <v>0</v>
      </c>
      <c r="AM118" s="105">
        <f t="shared" si="27"/>
        <v>0</v>
      </c>
      <c r="AN118" s="105">
        <f t="shared" si="27"/>
        <v>0</v>
      </c>
      <c r="AO118" s="105">
        <f t="shared" si="27"/>
        <v>0</v>
      </c>
      <c r="AP118" s="105">
        <f t="shared" si="27"/>
        <v>0</v>
      </c>
      <c r="AQ118" s="105">
        <f t="shared" si="27"/>
        <v>0</v>
      </c>
      <c r="AR118" s="106"/>
      <c r="AS118" s="107"/>
      <c r="AU118" s="76" t="s">
        <v>295</v>
      </c>
      <c r="AV118" s="108">
        <v>3.3326702644850559</v>
      </c>
      <c r="AW118" s="108">
        <v>2.786225810882982</v>
      </c>
      <c r="AX118" s="108">
        <v>2.4476515274206143</v>
      </c>
      <c r="AY118" s="108">
        <v>1.9149921500181626</v>
      </c>
      <c r="AZ118" s="108">
        <v>1.5153481407533747</v>
      </c>
      <c r="BA118" s="108">
        <v>0.68339780397604299</v>
      </c>
      <c r="BB118" s="108">
        <v>0</v>
      </c>
      <c r="BC118" s="108">
        <v>0</v>
      </c>
      <c r="BD118" s="108">
        <v>0</v>
      </c>
      <c r="BE118" s="108">
        <v>0</v>
      </c>
      <c r="BF118" s="108">
        <v>0</v>
      </c>
      <c r="BG118" s="108">
        <v>0</v>
      </c>
      <c r="BH118" s="108">
        <v>0</v>
      </c>
      <c r="BI118" s="108">
        <v>0</v>
      </c>
      <c r="BJ118" s="108">
        <v>0</v>
      </c>
      <c r="BK118" s="108">
        <v>0</v>
      </c>
      <c r="BL118" s="108">
        <v>0</v>
      </c>
      <c r="BM118" s="108">
        <v>0</v>
      </c>
      <c r="BN118" s="108">
        <v>0</v>
      </c>
      <c r="BO118" s="108">
        <v>0</v>
      </c>
      <c r="BP118" s="108">
        <v>0</v>
      </c>
      <c r="BQ118" s="108">
        <v>0</v>
      </c>
      <c r="BR118" s="108">
        <v>0</v>
      </c>
      <c r="BS118" s="108">
        <v>0</v>
      </c>
      <c r="BT118" s="108">
        <v>0</v>
      </c>
      <c r="BU118" s="108">
        <v>0</v>
      </c>
      <c r="BV118" s="108">
        <v>0</v>
      </c>
      <c r="BW118" s="108">
        <v>0</v>
      </c>
      <c r="BX118" s="106"/>
      <c r="BY118" s="107"/>
    </row>
    <row r="119" spans="1:77">
      <c r="A119" s="90"/>
      <c r="B119" s="90"/>
      <c r="O119" s="76" t="s">
        <v>96</v>
      </c>
      <c r="P119" s="105">
        <f t="shared" si="26"/>
        <v>236.3792218803994</v>
      </c>
      <c r="Q119" s="105">
        <f t="shared" si="26"/>
        <v>203.51588260965832</v>
      </c>
      <c r="R119" s="105">
        <f t="shared" si="26"/>
        <v>170.64874214096349</v>
      </c>
      <c r="S119" s="105">
        <f t="shared" si="26"/>
        <v>164.81051936066135</v>
      </c>
      <c r="T119" s="105">
        <f t="shared" si="26"/>
        <v>166.6948624221871</v>
      </c>
      <c r="U119" s="105">
        <f t="shared" si="26"/>
        <v>154.33063111336506</v>
      </c>
      <c r="V119" s="105">
        <f t="shared" si="26"/>
        <v>146.98653508756823</v>
      </c>
      <c r="W119" s="105">
        <f t="shared" si="26"/>
        <v>133.81878996637687</v>
      </c>
      <c r="X119" s="105">
        <f t="shared" si="26"/>
        <v>127.53814492512105</v>
      </c>
      <c r="Y119" s="105">
        <f t="shared" si="26"/>
        <v>114.86199355028103</v>
      </c>
      <c r="Z119" s="105">
        <f t="shared" si="26"/>
        <v>95.476211822779035</v>
      </c>
      <c r="AA119" s="105">
        <f t="shared" si="26"/>
        <v>84.889874136742193</v>
      </c>
      <c r="AB119" s="105">
        <f t="shared" si="26"/>
        <v>75.892646083918734</v>
      </c>
      <c r="AC119" s="105">
        <f t="shared" si="26"/>
        <v>61.553139575666989</v>
      </c>
      <c r="AD119" s="105">
        <f t="shared" si="26"/>
        <v>54.756814537029101</v>
      </c>
      <c r="AE119" s="105">
        <f t="shared" si="27"/>
        <v>44.979936638527214</v>
      </c>
      <c r="AF119" s="105">
        <f t="shared" si="27"/>
        <v>40.464388698043862</v>
      </c>
      <c r="AG119" s="105">
        <f t="shared" si="27"/>
        <v>31.853591532147853</v>
      </c>
      <c r="AH119" s="105">
        <f t="shared" si="27"/>
        <v>26.069379367142837</v>
      </c>
      <c r="AI119" s="105">
        <f t="shared" si="27"/>
        <v>24.763141881341163</v>
      </c>
      <c r="AJ119" s="105">
        <f t="shared" si="27"/>
        <v>19.699034267076833</v>
      </c>
      <c r="AK119" s="105">
        <f t="shared" si="27"/>
        <v>18.509048621864686</v>
      </c>
      <c r="AL119" s="105">
        <f t="shared" si="27"/>
        <v>17.768804493651164</v>
      </c>
      <c r="AM119" s="105">
        <f t="shared" si="27"/>
        <v>15.623515413427349</v>
      </c>
      <c r="AN119" s="105">
        <f t="shared" si="27"/>
        <v>12.373639676020861</v>
      </c>
      <c r="AO119" s="105">
        <f t="shared" si="27"/>
        <v>9.7370471772710161</v>
      </c>
      <c r="AP119" s="105">
        <f t="shared" si="27"/>
        <v>8.5096219277590279</v>
      </c>
      <c r="AQ119" s="105">
        <f t="shared" si="27"/>
        <v>8.9116988488431232</v>
      </c>
      <c r="AR119" s="106"/>
      <c r="AS119" s="107"/>
      <c r="AU119" s="76" t="s">
        <v>96</v>
      </c>
      <c r="AV119" s="108">
        <v>58.874027865603836</v>
      </c>
      <c r="AW119" s="108">
        <v>50.68888732494603</v>
      </c>
      <c r="AX119" s="108">
        <v>42.50280003510921</v>
      </c>
      <c r="AY119" s="108">
        <v>41.048697225569448</v>
      </c>
      <c r="AZ119" s="108">
        <v>41.518023019224685</v>
      </c>
      <c r="BA119" s="108">
        <v>38.438513353266515</v>
      </c>
      <c r="BB119" s="108">
        <v>36.609348714213759</v>
      </c>
      <c r="BC119" s="108">
        <v>33.329711075062733</v>
      </c>
      <c r="BD119" s="108">
        <v>31.765415921574355</v>
      </c>
      <c r="BE119" s="108">
        <v>28.60821757167647</v>
      </c>
      <c r="BF119" s="108">
        <v>23.779878411651069</v>
      </c>
      <c r="BG119" s="108">
        <v>21.143181603173648</v>
      </c>
      <c r="BH119" s="108">
        <v>18.902277978560083</v>
      </c>
      <c r="BI119" s="108">
        <v>15.330794414861019</v>
      </c>
      <c r="BJ119" s="108">
        <v>13.638060905860298</v>
      </c>
      <c r="BK119" s="108">
        <v>11.202973010841148</v>
      </c>
      <c r="BL119" s="108">
        <v>10.078303536250028</v>
      </c>
      <c r="BM119" s="108">
        <v>7.9336467078824047</v>
      </c>
      <c r="BN119" s="108">
        <v>6.4929961063867596</v>
      </c>
      <c r="BO119" s="108">
        <v>6.1676567574946857</v>
      </c>
      <c r="BP119" s="108">
        <v>4.9063597178273559</v>
      </c>
      <c r="BQ119" s="108">
        <v>4.6099747501530972</v>
      </c>
      <c r="BR119" s="108">
        <v>4.4256051042717717</v>
      </c>
      <c r="BS119" s="108">
        <v>3.8912865288735614</v>
      </c>
      <c r="BT119" s="108">
        <v>3.0818529703663415</v>
      </c>
      <c r="BU119" s="108">
        <v>2.425167416505857</v>
      </c>
      <c r="BV119" s="108">
        <v>2.1194575162538052</v>
      </c>
      <c r="BW119" s="108">
        <v>2.2196012076819738</v>
      </c>
      <c r="BX119" s="106"/>
      <c r="BY119" s="107"/>
    </row>
    <row r="120" spans="1:77">
      <c r="A120" s="90"/>
      <c r="B120" s="90"/>
      <c r="O120" s="76" t="s">
        <v>99</v>
      </c>
      <c r="P120" s="105">
        <f t="shared" si="26"/>
        <v>257.7846742881369</v>
      </c>
      <c r="Q120" s="105">
        <f t="shared" si="26"/>
        <v>244.22880248058706</v>
      </c>
      <c r="R120" s="105">
        <f t="shared" si="26"/>
        <v>235.03721166233905</v>
      </c>
      <c r="S120" s="105">
        <f t="shared" si="26"/>
        <v>220.03596787160066</v>
      </c>
      <c r="T120" s="105">
        <f t="shared" si="26"/>
        <v>213.4731250626138</v>
      </c>
      <c r="U120" s="105">
        <f t="shared" si="26"/>
        <v>199.56216875303872</v>
      </c>
      <c r="V120" s="105">
        <f t="shared" si="26"/>
        <v>189.16797998560494</v>
      </c>
      <c r="W120" s="105">
        <f t="shared" si="26"/>
        <v>177.45422432396094</v>
      </c>
      <c r="X120" s="105">
        <f t="shared" si="26"/>
        <v>163.452783596556</v>
      </c>
      <c r="Y120" s="105">
        <f t="shared" si="26"/>
        <v>152.17106377198147</v>
      </c>
      <c r="Z120" s="105">
        <f t="shared" si="26"/>
        <v>134.90453030765349</v>
      </c>
      <c r="AA120" s="105">
        <f t="shared" si="26"/>
        <v>120.47288451563348</v>
      </c>
      <c r="AB120" s="105">
        <f t="shared" si="26"/>
        <v>100.98805539146164</v>
      </c>
      <c r="AC120" s="105">
        <f t="shared" si="26"/>
        <v>89.652205288062007</v>
      </c>
      <c r="AD120" s="105">
        <f t="shared" si="26"/>
        <v>82.012813846045432</v>
      </c>
      <c r="AE120" s="105">
        <f t="shared" si="27"/>
        <v>70.018593459196524</v>
      </c>
      <c r="AF120" s="105">
        <f t="shared" si="27"/>
        <v>60.930503143649453</v>
      </c>
      <c r="AG120" s="105">
        <f t="shared" si="27"/>
        <v>51.308020724633188</v>
      </c>
      <c r="AH120" s="105">
        <f t="shared" si="27"/>
        <v>47.375231634155028</v>
      </c>
      <c r="AI120" s="105">
        <f t="shared" si="27"/>
        <v>44.584928286208424</v>
      </c>
      <c r="AJ120" s="105">
        <f t="shared" si="27"/>
        <v>41.386640922429457</v>
      </c>
      <c r="AK120" s="105">
        <f t="shared" si="27"/>
        <v>38.28760148853118</v>
      </c>
      <c r="AL120" s="105">
        <f t="shared" si="27"/>
        <v>35.222000862197923</v>
      </c>
      <c r="AM120" s="105">
        <f t="shared" si="27"/>
        <v>28.198752538841447</v>
      </c>
      <c r="AN120" s="105">
        <f t="shared" si="27"/>
        <v>24.928326258116552</v>
      </c>
      <c r="AO120" s="105">
        <f t="shared" si="27"/>
        <v>23.822282925814974</v>
      </c>
      <c r="AP120" s="105">
        <f t="shared" si="27"/>
        <v>30.953766753813156</v>
      </c>
      <c r="AQ120" s="105">
        <f t="shared" si="27"/>
        <v>27.731761126309543</v>
      </c>
      <c r="AR120" s="106"/>
      <c r="AS120" s="107"/>
      <c r="AU120" s="76" t="s">
        <v>99</v>
      </c>
      <c r="AV120" s="108">
        <v>64.20539832830309</v>
      </c>
      <c r="AW120" s="108">
        <v>60.829091526920806</v>
      </c>
      <c r="AX120" s="108">
        <v>58.539778745289929</v>
      </c>
      <c r="AY120" s="108">
        <v>54.803478921942869</v>
      </c>
      <c r="AZ120" s="108">
        <v>53.168897898533956</v>
      </c>
      <c r="BA120" s="108">
        <v>49.704151619685867</v>
      </c>
      <c r="BB120" s="108">
        <v>47.11531257424781</v>
      </c>
      <c r="BC120" s="108">
        <v>44.197814277449801</v>
      </c>
      <c r="BD120" s="108">
        <v>40.710531406365135</v>
      </c>
      <c r="BE120" s="108">
        <v>37.900638548438721</v>
      </c>
      <c r="BF120" s="108">
        <v>33.600132081607342</v>
      </c>
      <c r="BG120" s="108">
        <v>30.005699754827766</v>
      </c>
      <c r="BH120" s="108">
        <v>25.152691255656695</v>
      </c>
      <c r="BI120" s="108">
        <v>22.329316385569616</v>
      </c>
      <c r="BJ120" s="108">
        <v>20.426603697645188</v>
      </c>
      <c r="BK120" s="108">
        <v>17.439251172900754</v>
      </c>
      <c r="BL120" s="108">
        <v>15.175716847733362</v>
      </c>
      <c r="BM120" s="108">
        <v>12.779083617592324</v>
      </c>
      <c r="BN120" s="108">
        <v>11.799559560188053</v>
      </c>
      <c r="BO120" s="108">
        <v>11.104589859578684</v>
      </c>
      <c r="BP120" s="108">
        <v>10.308005211065867</v>
      </c>
      <c r="BQ120" s="108">
        <v>9.5361398477039057</v>
      </c>
      <c r="BR120" s="108">
        <v>8.7726029544702175</v>
      </c>
      <c r="BS120" s="108">
        <v>7.0233505700725889</v>
      </c>
      <c r="BT120" s="108">
        <v>6.2087985698920427</v>
      </c>
      <c r="BU120" s="108">
        <v>5.9333207785342408</v>
      </c>
      <c r="BV120" s="108">
        <v>7.7095309474005358</v>
      </c>
      <c r="BW120" s="108">
        <v>6.9070388857558012</v>
      </c>
      <c r="BX120" s="106"/>
      <c r="BY120" s="107"/>
    </row>
    <row r="121" spans="1:77">
      <c r="A121" s="90"/>
      <c r="B121" s="90"/>
      <c r="O121" s="76" t="s">
        <v>296</v>
      </c>
      <c r="P121" s="105">
        <f t="shared" si="26"/>
        <v>84.505419921587702</v>
      </c>
      <c r="Q121" s="105">
        <f t="shared" si="26"/>
        <v>88.269290769627062</v>
      </c>
      <c r="R121" s="105">
        <f t="shared" si="26"/>
        <v>77.462841552758675</v>
      </c>
      <c r="S121" s="105">
        <f t="shared" si="26"/>
        <v>63.980415221514072</v>
      </c>
      <c r="T121" s="105">
        <f t="shared" si="26"/>
        <v>57.180294319342877</v>
      </c>
      <c r="U121" s="105">
        <f t="shared" si="26"/>
        <v>53.489911453342742</v>
      </c>
      <c r="V121" s="105">
        <f t="shared" si="26"/>
        <v>53.85423671008482</v>
      </c>
      <c r="W121" s="105">
        <f t="shared" si="26"/>
        <v>53.403448370333678</v>
      </c>
      <c r="X121" s="105">
        <f t="shared" si="26"/>
        <v>49.084710574812092</v>
      </c>
      <c r="Y121" s="105">
        <f t="shared" si="26"/>
        <v>41.208878433511281</v>
      </c>
      <c r="Z121" s="105">
        <f t="shared" si="26"/>
        <v>36.342428287756398</v>
      </c>
      <c r="AA121" s="105">
        <f t="shared" si="26"/>
        <v>33.419207154850767</v>
      </c>
      <c r="AB121" s="105">
        <f t="shared" si="26"/>
        <v>34.316236472470308</v>
      </c>
      <c r="AC121" s="105">
        <f t="shared" si="26"/>
        <v>31.33362738718829</v>
      </c>
      <c r="AD121" s="105">
        <f t="shared" si="26"/>
        <v>29.34210151038803</v>
      </c>
      <c r="AE121" s="105">
        <f t="shared" si="27"/>
        <v>26.724563756577716</v>
      </c>
      <c r="AF121" s="105">
        <f t="shared" si="27"/>
        <v>25.392512596326995</v>
      </c>
      <c r="AG121" s="105">
        <f t="shared" si="27"/>
        <v>24.081734395793692</v>
      </c>
      <c r="AH121" s="105">
        <f t="shared" si="27"/>
        <v>23.505799554739927</v>
      </c>
      <c r="AI121" s="105">
        <f t="shared" si="27"/>
        <v>22.202163735247417</v>
      </c>
      <c r="AJ121" s="105">
        <f t="shared" si="27"/>
        <v>17.492153114690478</v>
      </c>
      <c r="AK121" s="105">
        <f t="shared" si="27"/>
        <v>14.300253250542726</v>
      </c>
      <c r="AL121" s="105">
        <f t="shared" si="27"/>
        <v>13.633252409893238</v>
      </c>
      <c r="AM121" s="105">
        <f t="shared" si="27"/>
        <v>14.821373624719349</v>
      </c>
      <c r="AN121" s="105">
        <f t="shared" si="27"/>
        <v>13.900066096925427</v>
      </c>
      <c r="AO121" s="105">
        <f t="shared" si="27"/>
        <v>11.395302318669779</v>
      </c>
      <c r="AP121" s="105">
        <f t="shared" si="27"/>
        <v>0</v>
      </c>
      <c r="AQ121" s="105">
        <f t="shared" si="27"/>
        <v>0</v>
      </c>
      <c r="AR121" s="106"/>
      <c r="AS121" s="107"/>
      <c r="AU121" s="76" t="s">
        <v>296</v>
      </c>
      <c r="AV121" s="108">
        <v>21.047427128664435</v>
      </c>
      <c r="AW121" s="108">
        <v>21.984879394676728</v>
      </c>
      <c r="AX121" s="108">
        <v>19.293360287112996</v>
      </c>
      <c r="AY121" s="108">
        <v>15.935346256915086</v>
      </c>
      <c r="AZ121" s="108">
        <v>14.241667327358128</v>
      </c>
      <c r="BA121" s="108">
        <v>13.322518419263448</v>
      </c>
      <c r="BB121" s="108">
        <v>13.413259454566578</v>
      </c>
      <c r="BC121" s="108">
        <v>13.300983404815364</v>
      </c>
      <c r="BD121" s="108">
        <v>12.225332646279474</v>
      </c>
      <c r="BE121" s="108">
        <v>10.263730618558226</v>
      </c>
      <c r="BF121" s="108">
        <v>9.0516633344349682</v>
      </c>
      <c r="BG121" s="108">
        <v>8.3235883324659437</v>
      </c>
      <c r="BH121" s="108">
        <v>8.5470078387223687</v>
      </c>
      <c r="BI121" s="108">
        <v>7.8041413168588516</v>
      </c>
      <c r="BJ121" s="108">
        <v>7.3081199278675051</v>
      </c>
      <c r="BK121" s="108">
        <v>6.6561802631575873</v>
      </c>
      <c r="BL121" s="108">
        <v>6.3244116055608952</v>
      </c>
      <c r="BM121" s="108">
        <v>5.9979413190021651</v>
      </c>
      <c r="BN121" s="108">
        <v>5.8544955304458091</v>
      </c>
      <c r="BO121" s="108">
        <v>5.5298041681811752</v>
      </c>
      <c r="BP121" s="108">
        <v>4.3567006512305051</v>
      </c>
      <c r="BQ121" s="108">
        <v>3.5617069117167435</v>
      </c>
      <c r="BR121" s="108">
        <v>3.3955796786782657</v>
      </c>
      <c r="BS121" s="108">
        <v>3.6915002801293526</v>
      </c>
      <c r="BT121" s="108">
        <v>3.4620338971171676</v>
      </c>
      <c r="BU121" s="108">
        <v>2.838182395683631</v>
      </c>
      <c r="BV121" s="108">
        <v>0</v>
      </c>
      <c r="BW121" s="108">
        <v>0</v>
      </c>
      <c r="BX121" s="106"/>
      <c r="BY121" s="107"/>
    </row>
    <row r="122" spans="1:77">
      <c r="A122" s="90"/>
      <c r="B122" s="90"/>
      <c r="O122" s="76" t="s">
        <v>297</v>
      </c>
      <c r="P122" s="105">
        <f t="shared" si="26"/>
        <v>7.4606967009331973</v>
      </c>
      <c r="Q122" s="105">
        <f t="shared" si="26"/>
        <v>8.5510642563722374</v>
      </c>
      <c r="R122" s="105">
        <f t="shared" si="26"/>
        <v>9.6271695423199493</v>
      </c>
      <c r="S122" s="105">
        <f t="shared" si="26"/>
        <v>11.854977287949682</v>
      </c>
      <c r="T122" s="105">
        <f t="shared" si="26"/>
        <v>13.887364243802265</v>
      </c>
      <c r="U122" s="105">
        <f t="shared" si="26"/>
        <v>14.723026063906415</v>
      </c>
      <c r="V122" s="105">
        <f t="shared" si="26"/>
        <v>15.666777650737354</v>
      </c>
      <c r="W122" s="105">
        <f t="shared" si="26"/>
        <v>15.670648732887994</v>
      </c>
      <c r="X122" s="105">
        <f t="shared" si="26"/>
        <v>16.347236962612115</v>
      </c>
      <c r="Y122" s="105">
        <f t="shared" si="26"/>
        <v>16.279679392371726</v>
      </c>
      <c r="Z122" s="105">
        <f t="shared" si="26"/>
        <v>12.974769785543044</v>
      </c>
      <c r="AA122" s="105">
        <f t="shared" si="26"/>
        <v>12.785024250196082</v>
      </c>
      <c r="AB122" s="105">
        <f t="shared" si="26"/>
        <v>11.8063367851015</v>
      </c>
      <c r="AC122" s="105">
        <f t="shared" si="26"/>
        <v>10.811083130561146</v>
      </c>
      <c r="AD122" s="105">
        <f t="shared" si="26"/>
        <v>9.8454419462121656</v>
      </c>
      <c r="AE122" s="105">
        <f t="shared" si="27"/>
        <v>8.977812011667238</v>
      </c>
      <c r="AF122" s="105">
        <f t="shared" si="27"/>
        <v>9.9342729380305048</v>
      </c>
      <c r="AG122" s="105">
        <f t="shared" si="27"/>
        <v>9.2770490511457613</v>
      </c>
      <c r="AH122" s="105">
        <f t="shared" si="27"/>
        <v>7.9749467105544909</v>
      </c>
      <c r="AI122" s="105">
        <f t="shared" si="27"/>
        <v>8.3790438693581226</v>
      </c>
      <c r="AJ122" s="105">
        <f t="shared" si="27"/>
        <v>7.2708899552172186</v>
      </c>
      <c r="AK122" s="105">
        <f t="shared" si="27"/>
        <v>8.105941554154656</v>
      </c>
      <c r="AL122" s="105">
        <f t="shared" si="27"/>
        <v>7.1721286728378759</v>
      </c>
      <c r="AM122" s="105">
        <f t="shared" si="27"/>
        <v>6.1215055148605311</v>
      </c>
      <c r="AN122" s="105">
        <f t="shared" si="27"/>
        <v>3.9215743588721654</v>
      </c>
      <c r="AO122" s="105">
        <f t="shared" si="27"/>
        <v>3.6045750766924951</v>
      </c>
      <c r="AP122" s="105">
        <f t="shared" si="27"/>
        <v>4.0336699755198051</v>
      </c>
      <c r="AQ122" s="105">
        <f t="shared" si="27"/>
        <v>2.3238058199340199</v>
      </c>
      <c r="AR122" s="106"/>
      <c r="AS122" s="107"/>
      <c r="AU122" s="76" t="s">
        <v>297</v>
      </c>
      <c r="AV122" s="108">
        <v>1.8582059030966869</v>
      </c>
      <c r="AW122" s="108">
        <v>2.1297793913754015</v>
      </c>
      <c r="AX122" s="108">
        <v>2.3978006332054669</v>
      </c>
      <c r="AY122" s="108">
        <v>2.9526718027271932</v>
      </c>
      <c r="AZ122" s="108">
        <v>3.4588702973355581</v>
      </c>
      <c r="BA122" s="108">
        <v>3.667005246302967</v>
      </c>
      <c r="BB122" s="108">
        <v>3.9020616813791666</v>
      </c>
      <c r="BC122" s="108">
        <v>3.9030258363357393</v>
      </c>
      <c r="BD122" s="108">
        <v>4.0715409620453586</v>
      </c>
      <c r="BE122" s="108">
        <v>4.0547146680876027</v>
      </c>
      <c r="BF122" s="108">
        <v>3.2315740437218041</v>
      </c>
      <c r="BG122" s="108">
        <v>3.1843148817424862</v>
      </c>
      <c r="BH122" s="108">
        <v>2.9405571071236611</v>
      </c>
      <c r="BI122" s="108">
        <v>2.692673257923075</v>
      </c>
      <c r="BJ122" s="108">
        <v>2.4521648682969279</v>
      </c>
      <c r="BK122" s="108">
        <v>2.2360677488585896</v>
      </c>
      <c r="BL122" s="108">
        <v>2.4742896483264021</v>
      </c>
      <c r="BM122" s="108">
        <v>2.3105975220786452</v>
      </c>
      <c r="BN122" s="108">
        <v>1.9862880972738457</v>
      </c>
      <c r="BO122" s="108">
        <v>2.0869349612349</v>
      </c>
      <c r="BP122" s="108">
        <v>1.8109314956954468</v>
      </c>
      <c r="BQ122" s="108">
        <v>2.0189144593162283</v>
      </c>
      <c r="BR122" s="108">
        <v>1.7863334178923724</v>
      </c>
      <c r="BS122" s="108">
        <v>1.5246589078108421</v>
      </c>
      <c r="BT122" s="108">
        <v>0.9767308490341633</v>
      </c>
      <c r="BU122" s="108">
        <v>0.89777710502926411</v>
      </c>
      <c r="BV122" s="108">
        <v>1.0046500561693164</v>
      </c>
      <c r="BW122" s="108">
        <v>0.57878102613549687</v>
      </c>
      <c r="BX122" s="106"/>
      <c r="BY122" s="107"/>
    </row>
    <row r="123" spans="1:77">
      <c r="A123" s="90"/>
      <c r="B123" s="90"/>
      <c r="O123" s="76" t="s">
        <v>298</v>
      </c>
      <c r="P123" s="105">
        <f t="shared" si="26"/>
        <v>0</v>
      </c>
      <c r="Q123" s="105">
        <f t="shared" si="26"/>
        <v>0</v>
      </c>
      <c r="R123" s="105">
        <f t="shared" si="26"/>
        <v>0</v>
      </c>
      <c r="S123" s="105">
        <f t="shared" si="26"/>
        <v>0</v>
      </c>
      <c r="T123" s="105">
        <f t="shared" si="26"/>
        <v>0</v>
      </c>
      <c r="U123" s="105">
        <f t="shared" si="26"/>
        <v>0</v>
      </c>
      <c r="V123" s="105">
        <f t="shared" si="26"/>
        <v>0</v>
      </c>
      <c r="W123" s="105">
        <f t="shared" si="26"/>
        <v>0</v>
      </c>
      <c r="X123" s="105">
        <f t="shared" si="26"/>
        <v>0</v>
      </c>
      <c r="Y123" s="105">
        <f t="shared" si="26"/>
        <v>0</v>
      </c>
      <c r="Z123" s="105">
        <f t="shared" si="26"/>
        <v>0</v>
      </c>
      <c r="AA123" s="105">
        <f t="shared" si="26"/>
        <v>0</v>
      </c>
      <c r="AB123" s="105">
        <f t="shared" si="26"/>
        <v>0</v>
      </c>
      <c r="AC123" s="105">
        <f t="shared" si="26"/>
        <v>0</v>
      </c>
      <c r="AD123" s="105">
        <f t="shared" si="26"/>
        <v>0</v>
      </c>
      <c r="AE123" s="105">
        <f t="shared" si="27"/>
        <v>0</v>
      </c>
      <c r="AF123" s="105">
        <f t="shared" si="27"/>
        <v>0</v>
      </c>
      <c r="AG123" s="105">
        <f t="shared" si="27"/>
        <v>0</v>
      </c>
      <c r="AH123" s="105">
        <f t="shared" si="27"/>
        <v>0</v>
      </c>
      <c r="AI123" s="105">
        <f t="shared" si="27"/>
        <v>0</v>
      </c>
      <c r="AJ123" s="105">
        <f t="shared" si="27"/>
        <v>0</v>
      </c>
      <c r="AK123" s="105">
        <f t="shared" si="27"/>
        <v>0</v>
      </c>
      <c r="AL123" s="105">
        <f t="shared" si="27"/>
        <v>0</v>
      </c>
      <c r="AM123" s="105">
        <f t="shared" si="27"/>
        <v>0</v>
      </c>
      <c r="AN123" s="105">
        <f t="shared" si="27"/>
        <v>0</v>
      </c>
      <c r="AO123" s="105">
        <f t="shared" si="27"/>
        <v>0</v>
      </c>
      <c r="AP123" s="105">
        <f t="shared" si="27"/>
        <v>0</v>
      </c>
      <c r="AQ123" s="105">
        <f t="shared" si="27"/>
        <v>0</v>
      </c>
      <c r="AR123" s="106"/>
      <c r="AS123" s="107"/>
      <c r="AU123" s="76" t="s">
        <v>298</v>
      </c>
      <c r="AV123" s="108">
        <v>0</v>
      </c>
      <c r="AW123" s="108">
        <v>0</v>
      </c>
      <c r="AX123" s="108">
        <v>0</v>
      </c>
      <c r="AY123" s="108">
        <v>0</v>
      </c>
      <c r="AZ123" s="108">
        <v>0</v>
      </c>
      <c r="BA123" s="108">
        <v>0</v>
      </c>
      <c r="BB123" s="108">
        <v>0</v>
      </c>
      <c r="BC123" s="108">
        <v>0</v>
      </c>
      <c r="BD123" s="108">
        <v>0</v>
      </c>
      <c r="BE123" s="108">
        <v>0</v>
      </c>
      <c r="BF123" s="108">
        <v>0</v>
      </c>
      <c r="BG123" s="108">
        <v>0</v>
      </c>
      <c r="BH123" s="108">
        <v>0</v>
      </c>
      <c r="BI123" s="108">
        <v>0</v>
      </c>
      <c r="BJ123" s="108">
        <v>0</v>
      </c>
      <c r="BK123" s="108">
        <v>0</v>
      </c>
      <c r="BL123" s="108">
        <v>0</v>
      </c>
      <c r="BM123" s="108">
        <v>0</v>
      </c>
      <c r="BN123" s="108">
        <v>0</v>
      </c>
      <c r="BO123" s="108">
        <v>0</v>
      </c>
      <c r="BP123" s="108">
        <v>0</v>
      </c>
      <c r="BQ123" s="108">
        <v>0</v>
      </c>
      <c r="BR123" s="108">
        <v>0</v>
      </c>
      <c r="BS123" s="108">
        <v>0</v>
      </c>
      <c r="BT123" s="108">
        <v>0</v>
      </c>
      <c r="BU123" s="108">
        <v>0</v>
      </c>
      <c r="BV123" s="108">
        <v>0</v>
      </c>
      <c r="BW123" s="108">
        <v>0</v>
      </c>
      <c r="BX123" s="106"/>
      <c r="BY123" s="107"/>
    </row>
    <row r="124" spans="1:77">
      <c r="A124" s="90"/>
      <c r="B124" s="90"/>
      <c r="O124" s="76" t="s">
        <v>299</v>
      </c>
      <c r="P124" s="105">
        <f t="shared" si="26"/>
        <v>13.226738397663455</v>
      </c>
      <c r="Q124" s="105">
        <f t="shared" si="26"/>
        <v>21.870972371734485</v>
      </c>
      <c r="R124" s="105">
        <f t="shared" si="26"/>
        <v>32.399391315983571</v>
      </c>
      <c r="S124" s="105">
        <f t="shared" si="26"/>
        <v>42.458297342031486</v>
      </c>
      <c r="T124" s="105">
        <f t="shared" si="26"/>
        <v>51.657892685432934</v>
      </c>
      <c r="U124" s="105">
        <f t="shared" si="26"/>
        <v>60.010047959835362</v>
      </c>
      <c r="V124" s="105">
        <f t="shared" si="26"/>
        <v>57.67921352696353</v>
      </c>
      <c r="W124" s="105">
        <f t="shared" si="26"/>
        <v>53.399167736383262</v>
      </c>
      <c r="X124" s="105">
        <f t="shared" si="26"/>
        <v>50.511523682049855</v>
      </c>
      <c r="Y124" s="105">
        <f t="shared" si="26"/>
        <v>55.258958535168432</v>
      </c>
      <c r="Z124" s="105">
        <f t="shared" si="26"/>
        <v>55.005646647917303</v>
      </c>
      <c r="AA124" s="105">
        <f t="shared" si="26"/>
        <v>49.95622212788264</v>
      </c>
      <c r="AB124" s="105">
        <f t="shared" si="26"/>
        <v>47.977168940689417</v>
      </c>
      <c r="AC124" s="105">
        <f t="shared" si="26"/>
        <v>48.233274337093235</v>
      </c>
      <c r="AD124" s="105">
        <f t="shared" si="26"/>
        <v>46.985522542963636</v>
      </c>
      <c r="AE124" s="105">
        <f t="shared" si="27"/>
        <v>44.350723536531511</v>
      </c>
      <c r="AF124" s="105">
        <f t="shared" si="27"/>
        <v>42.291242431533931</v>
      </c>
      <c r="AG124" s="105">
        <f t="shared" si="27"/>
        <v>43.602133650026921</v>
      </c>
      <c r="AH124" s="105">
        <f t="shared" si="27"/>
        <v>40.842665678101852</v>
      </c>
      <c r="AI124" s="105">
        <f t="shared" si="27"/>
        <v>37.642942132577566</v>
      </c>
      <c r="AJ124" s="105">
        <f t="shared" si="27"/>
        <v>34.381546632359694</v>
      </c>
      <c r="AK124" s="105">
        <f t="shared" si="27"/>
        <v>32.539982993534231</v>
      </c>
      <c r="AL124" s="105">
        <f t="shared" si="27"/>
        <v>32.229565052992157</v>
      </c>
      <c r="AM124" s="105">
        <f t="shared" si="27"/>
        <v>35.27711414004078</v>
      </c>
      <c r="AN124" s="105">
        <f t="shared" si="27"/>
        <v>35.712105893571511</v>
      </c>
      <c r="AO124" s="105">
        <f t="shared" si="27"/>
        <v>32.361452590435285</v>
      </c>
      <c r="AP124" s="105">
        <f t="shared" si="27"/>
        <v>28.660129141792002</v>
      </c>
      <c r="AQ124" s="105">
        <f t="shared" si="27"/>
        <v>29.196509777844351</v>
      </c>
      <c r="AR124" s="106"/>
      <c r="AS124" s="107"/>
      <c r="AU124" s="76" t="s">
        <v>299</v>
      </c>
      <c r="AV124" s="108">
        <v>3.2943308586957549</v>
      </c>
      <c r="AW124" s="108">
        <v>5.4473156592115775</v>
      </c>
      <c r="AX124" s="108">
        <v>8.0695868782026334</v>
      </c>
      <c r="AY124" s="108">
        <v>10.574918391539597</v>
      </c>
      <c r="AZ124" s="108">
        <v>12.866224828252289</v>
      </c>
      <c r="BA124" s="108">
        <v>14.946462754628982</v>
      </c>
      <c r="BB124" s="108">
        <v>14.365931139966008</v>
      </c>
      <c r="BC124" s="108">
        <v>13.299917244429206</v>
      </c>
      <c r="BD124" s="108">
        <v>12.580703283200462</v>
      </c>
      <c r="BE124" s="108">
        <v>13.763127904151538</v>
      </c>
      <c r="BF124" s="108">
        <v>13.700036525010535</v>
      </c>
      <c r="BG124" s="108">
        <v>12.442396544927183</v>
      </c>
      <c r="BH124" s="108">
        <v>11.94948167887657</v>
      </c>
      <c r="BI124" s="108">
        <v>12.013268826175151</v>
      </c>
      <c r="BJ124" s="108">
        <v>11.702496274710741</v>
      </c>
      <c r="BK124" s="108">
        <v>11.046257418812331</v>
      </c>
      <c r="BL124" s="108">
        <v>10.533310692785538</v>
      </c>
      <c r="BM124" s="108">
        <v>10.859809128275696</v>
      </c>
      <c r="BN124" s="108">
        <v>10.172519471507311</v>
      </c>
      <c r="BO124" s="108">
        <v>9.3755771189483355</v>
      </c>
      <c r="BP124" s="108">
        <v>8.5632743791680426</v>
      </c>
      <c r="BQ124" s="108">
        <v>8.1046034853136302</v>
      </c>
      <c r="BR124" s="108">
        <v>8.0272889297614327</v>
      </c>
      <c r="BS124" s="108">
        <v>8.7863297982666957</v>
      </c>
      <c r="BT124" s="108">
        <v>8.894671455434997</v>
      </c>
      <c r="BU124" s="108">
        <v>8.0601376314907309</v>
      </c>
      <c r="BV124" s="108">
        <v>7.138263796212204</v>
      </c>
      <c r="BW124" s="108">
        <v>7.2718579770471612</v>
      </c>
      <c r="BX124" s="106"/>
      <c r="BY124" s="107"/>
    </row>
    <row r="125" spans="1:77">
      <c r="A125" s="90"/>
      <c r="B125" s="90"/>
      <c r="O125" s="76" t="s">
        <v>66</v>
      </c>
      <c r="P125" s="105">
        <f t="shared" si="26"/>
        <v>31.342071681561041</v>
      </c>
      <c r="Q125" s="105">
        <f t="shared" si="26"/>
        <v>51.825443522904763</v>
      </c>
      <c r="R125" s="105">
        <f t="shared" si="26"/>
        <v>76.773578983303111</v>
      </c>
      <c r="S125" s="105">
        <f t="shared" si="26"/>
        <v>100.60915690341776</v>
      </c>
      <c r="T125" s="105">
        <f t="shared" si="26"/>
        <v>122.40851272534728</v>
      </c>
      <c r="U125" s="105">
        <f t="shared" si="26"/>
        <v>142.19977504834691</v>
      </c>
      <c r="V125" s="105">
        <f t="shared" si="26"/>
        <v>136.67663111999755</v>
      </c>
      <c r="W125" s="105">
        <f t="shared" si="26"/>
        <v>126.53463708219098</v>
      </c>
      <c r="X125" s="105">
        <f t="shared" si="26"/>
        <v>119.69207739584085</v>
      </c>
      <c r="Y125" s="105">
        <f t="shared" si="26"/>
        <v>130.94159628677687</v>
      </c>
      <c r="Z125" s="105">
        <f t="shared" si="26"/>
        <v>130.34134858478714</v>
      </c>
      <c r="AA125" s="105">
        <f t="shared" si="26"/>
        <v>118.37623515323131</v>
      </c>
      <c r="AB125" s="105">
        <f t="shared" si="26"/>
        <v>113.68667186183147</v>
      </c>
      <c r="AC125" s="105">
        <f t="shared" si="26"/>
        <v>114.29353906149881</v>
      </c>
      <c r="AD125" s="105">
        <f t="shared" si="26"/>
        <v>111.33686712948912</v>
      </c>
      <c r="AE125" s="105">
        <f t="shared" si="27"/>
        <v>105.09344892287446</v>
      </c>
      <c r="AF125" s="105">
        <f t="shared" si="27"/>
        <v>100.21330368381408</v>
      </c>
      <c r="AG125" s="105">
        <f t="shared" si="27"/>
        <v>103.31959075939379</v>
      </c>
      <c r="AH125" s="105">
        <f t="shared" si="27"/>
        <v>96.780757044021797</v>
      </c>
      <c r="AI125" s="105">
        <f t="shared" si="27"/>
        <v>89.198693975267332</v>
      </c>
      <c r="AJ125" s="105">
        <f t="shared" si="27"/>
        <v>81.470493078226326</v>
      </c>
      <c r="AK125" s="105">
        <f t="shared" si="27"/>
        <v>77.106724941372548</v>
      </c>
      <c r="AL125" s="105">
        <f t="shared" si="27"/>
        <v>76.371158768427676</v>
      </c>
      <c r="AM125" s="105">
        <f t="shared" si="27"/>
        <v>83.59262932811059</v>
      </c>
      <c r="AN125" s="105">
        <f t="shared" si="27"/>
        <v>84.623385536493501</v>
      </c>
      <c r="AO125" s="105">
        <f t="shared" si="27"/>
        <v>76.683679401116507</v>
      </c>
      <c r="AP125" s="105">
        <f t="shared" si="27"/>
        <v>67.913025491116016</v>
      </c>
      <c r="AQ125" s="105">
        <f t="shared" si="27"/>
        <v>69.184032737068947</v>
      </c>
      <c r="AR125" s="106"/>
      <c r="AS125" s="107"/>
      <c r="AU125" s="76" t="s">
        <v>66</v>
      </c>
      <c r="AV125" s="108">
        <v>7.8062445035021266</v>
      </c>
      <c r="AW125" s="108">
        <v>12.907956045555357</v>
      </c>
      <c r="AX125" s="108">
        <v>19.121688414272256</v>
      </c>
      <c r="AY125" s="108">
        <v>25.058320523889854</v>
      </c>
      <c r="AZ125" s="108">
        <v>30.487798935329337</v>
      </c>
      <c r="BA125" s="108">
        <v>35.417129526362864</v>
      </c>
      <c r="BB125" s="108">
        <v>34.041502146948332</v>
      </c>
      <c r="BC125" s="108">
        <v>31.515476234667741</v>
      </c>
      <c r="BD125" s="108">
        <v>29.811227246784771</v>
      </c>
      <c r="BE125" s="108">
        <v>32.613099946893364</v>
      </c>
      <c r="BF125" s="108">
        <v>32.463598651254586</v>
      </c>
      <c r="BG125" s="108">
        <v>29.483495679509666</v>
      </c>
      <c r="BH125" s="108">
        <v>28.315484897093764</v>
      </c>
      <c r="BI125" s="108">
        <v>28.466634884557614</v>
      </c>
      <c r="BJ125" s="108">
        <v>27.730228425775621</v>
      </c>
      <c r="BK125" s="108">
        <v>26.175205211176703</v>
      </c>
      <c r="BL125" s="108">
        <v>24.959726944910106</v>
      </c>
      <c r="BM125" s="108">
        <v>25.73339744941315</v>
      </c>
      <c r="BN125" s="108">
        <v>24.104796274974294</v>
      </c>
      <c r="BO125" s="108">
        <v>22.216362135807554</v>
      </c>
      <c r="BP125" s="108">
        <v>20.291530031936819</v>
      </c>
      <c r="BQ125" s="108">
        <v>19.204663746294532</v>
      </c>
      <c r="BR125" s="108">
        <v>19.021459220031801</v>
      </c>
      <c r="BS125" s="108">
        <v>20.820082024436012</v>
      </c>
      <c r="BT125" s="108">
        <v>21.07680835280037</v>
      </c>
      <c r="BU125" s="108">
        <v>19.099297484711457</v>
      </c>
      <c r="BV125" s="108">
        <v>16.914825776118558</v>
      </c>
      <c r="BW125" s="108">
        <v>17.231390470004719</v>
      </c>
      <c r="BX125" s="106"/>
      <c r="BY125" s="107"/>
    </row>
    <row r="126" spans="1:77">
      <c r="A126" s="90"/>
      <c r="B126" s="90"/>
      <c r="O126" s="76" t="s">
        <v>74</v>
      </c>
      <c r="P126" s="105">
        <f t="shared" ref="P126:AQ126" si="28">SUM(P117:P125)</f>
        <v>730.70983301000012</v>
      </c>
      <c r="Q126" s="105">
        <f t="shared" si="28"/>
        <v>719.34903922000024</v>
      </c>
      <c r="R126" s="105">
        <f t="shared" si="28"/>
        <v>697.97717740000019</v>
      </c>
      <c r="S126" s="105">
        <f t="shared" si="28"/>
        <v>698.63586629000019</v>
      </c>
      <c r="T126" s="105">
        <f t="shared" si="28"/>
        <v>707.86551558999986</v>
      </c>
      <c r="U126" s="105">
        <f t="shared" si="28"/>
        <v>691.48954656000001</v>
      </c>
      <c r="V126" s="105">
        <f t="shared" si="28"/>
        <v>651.01221355999996</v>
      </c>
      <c r="W126" s="105">
        <f t="shared" si="28"/>
        <v>601.42680056999995</v>
      </c>
      <c r="X126" s="105">
        <f t="shared" si="28"/>
        <v>561.49553050000009</v>
      </c>
      <c r="Y126" s="105">
        <f t="shared" si="28"/>
        <v>538.4617824300002</v>
      </c>
      <c r="Z126" s="105">
        <f t="shared" si="28"/>
        <v>489.23249054999997</v>
      </c>
      <c r="AA126" s="105">
        <f t="shared" si="28"/>
        <v>440.96642895000002</v>
      </c>
      <c r="AB126" s="105">
        <f t="shared" si="28"/>
        <v>405.40410301000009</v>
      </c>
      <c r="AC126" s="105">
        <f t="shared" si="28"/>
        <v>372.20405449000003</v>
      </c>
      <c r="AD126" s="105">
        <f t="shared" si="28"/>
        <v>345.54051464999992</v>
      </c>
      <c r="AE126" s="105">
        <f t="shared" si="28"/>
        <v>310.5413987199999</v>
      </c>
      <c r="AF126" s="105">
        <f t="shared" si="28"/>
        <v>289.03460389999998</v>
      </c>
      <c r="AG126" s="105">
        <f t="shared" si="28"/>
        <v>271.91457065000003</v>
      </c>
      <c r="AH126" s="105">
        <f t="shared" si="28"/>
        <v>244.98424741999997</v>
      </c>
      <c r="AI126" s="105">
        <f t="shared" si="28"/>
        <v>226.77091388000002</v>
      </c>
      <c r="AJ126" s="105">
        <f t="shared" si="28"/>
        <v>201.70075797000001</v>
      </c>
      <c r="AK126" s="105">
        <f t="shared" si="28"/>
        <v>188.84955285000001</v>
      </c>
      <c r="AL126" s="105">
        <f t="shared" si="28"/>
        <v>182.39691026000003</v>
      </c>
      <c r="AM126" s="105">
        <f t="shared" si="28"/>
        <v>183.63489056000003</v>
      </c>
      <c r="AN126" s="105">
        <f t="shared" si="28"/>
        <v>175.45909782000001</v>
      </c>
      <c r="AO126" s="105">
        <f t="shared" si="28"/>
        <v>157.60433949000006</v>
      </c>
      <c r="AP126" s="105">
        <f t="shared" si="28"/>
        <v>140.07021329000003</v>
      </c>
      <c r="AQ126" s="105">
        <f t="shared" si="28"/>
        <v>137.34780831</v>
      </c>
      <c r="AR126" s="106"/>
      <c r="AS126" s="107"/>
      <c r="AU126" s="76" t="s">
        <v>74</v>
      </c>
      <c r="AV126" s="105">
        <f t="shared" ref="AV126:BW126" si="29">SUM(AV117:AV125)</f>
        <v>181.99497708841844</v>
      </c>
      <c r="AW126" s="105">
        <f t="shared" si="29"/>
        <v>179.16538959402246</v>
      </c>
      <c r="AX126" s="105">
        <f t="shared" si="29"/>
        <v>173.84238540473228</v>
      </c>
      <c r="AY126" s="105">
        <f t="shared" si="29"/>
        <v>174.00644241344958</v>
      </c>
      <c r="AZ126" s="105">
        <f t="shared" si="29"/>
        <v>176.30523426899128</v>
      </c>
      <c r="BA126" s="105">
        <f t="shared" si="29"/>
        <v>172.22653712577835</v>
      </c>
      <c r="BB126" s="105">
        <f t="shared" si="29"/>
        <v>162.14500960398505</v>
      </c>
      <c r="BC126" s="105">
        <f t="shared" si="29"/>
        <v>149.79496900871729</v>
      </c>
      <c r="BD126" s="105">
        <f t="shared" si="29"/>
        <v>139.84944719800748</v>
      </c>
      <c r="BE126" s="105">
        <f t="shared" si="29"/>
        <v>134.11252364383563</v>
      </c>
      <c r="BF126" s="105">
        <f t="shared" si="29"/>
        <v>121.8511807098381</v>
      </c>
      <c r="BG126" s="105">
        <f t="shared" si="29"/>
        <v>109.82974569115814</v>
      </c>
      <c r="BH126" s="105">
        <f t="shared" si="29"/>
        <v>100.97237933001247</v>
      </c>
      <c r="BI126" s="105">
        <f t="shared" si="29"/>
        <v>92.703375962640138</v>
      </c>
      <c r="BJ126" s="105">
        <f t="shared" si="29"/>
        <v>86.062394682440811</v>
      </c>
      <c r="BK126" s="105">
        <f t="shared" si="29"/>
        <v>77.345304787048548</v>
      </c>
      <c r="BL126" s="105">
        <f t="shared" si="29"/>
        <v>71.988693374844331</v>
      </c>
      <c r="BM126" s="105">
        <f t="shared" si="29"/>
        <v>67.724675130759664</v>
      </c>
      <c r="BN126" s="105">
        <f t="shared" si="29"/>
        <v>61.017247178082187</v>
      </c>
      <c r="BO126" s="105">
        <f t="shared" si="29"/>
        <v>56.480925001245339</v>
      </c>
      <c r="BP126" s="105">
        <f t="shared" si="29"/>
        <v>50.236801486924037</v>
      </c>
      <c r="BQ126" s="105">
        <f t="shared" si="29"/>
        <v>47.036003200498143</v>
      </c>
      <c r="BR126" s="105">
        <f t="shared" si="29"/>
        <v>45.428869305105863</v>
      </c>
      <c r="BS126" s="105">
        <f t="shared" si="29"/>
        <v>45.737208109589048</v>
      </c>
      <c r="BT126" s="105">
        <f t="shared" si="29"/>
        <v>43.700896094645081</v>
      </c>
      <c r="BU126" s="105">
        <f t="shared" si="29"/>
        <v>39.253882811955179</v>
      </c>
      <c r="BV126" s="105">
        <f t="shared" si="29"/>
        <v>34.886728092154414</v>
      </c>
      <c r="BW126" s="105">
        <f t="shared" si="29"/>
        <v>34.208669566625147</v>
      </c>
      <c r="BX126" s="106"/>
      <c r="BY126" s="107"/>
    </row>
    <row r="127" spans="1:77">
      <c r="A127" s="90"/>
      <c r="B127" s="90"/>
    </row>
    <row r="128" spans="1:77">
      <c r="A128" s="90"/>
      <c r="B128" s="90"/>
    </row>
    <row r="129" spans="1:77">
      <c r="A129" s="90"/>
      <c r="B129" s="90"/>
    </row>
    <row r="130" spans="1:77">
      <c r="A130" s="90"/>
      <c r="B130" s="90"/>
    </row>
    <row r="131" spans="1:77">
      <c r="A131" s="90"/>
      <c r="B131" s="90"/>
    </row>
    <row r="132" spans="1:77">
      <c r="A132" s="90"/>
      <c r="B132" s="90"/>
    </row>
    <row r="133" spans="1:77">
      <c r="A133" s="90"/>
      <c r="B133" s="90"/>
    </row>
    <row r="134" spans="1:77">
      <c r="A134" s="90"/>
      <c r="B134" s="90"/>
    </row>
    <row r="135" spans="1:77">
      <c r="A135" s="90"/>
      <c r="B135" s="90"/>
    </row>
    <row r="136" spans="1:77" s="90" customFormat="1" ht="14.25" customHeight="1"/>
    <row r="137" spans="1:77">
      <c r="A137" s="90"/>
      <c r="B137" s="90"/>
      <c r="C137" s="66" t="s">
        <v>310</v>
      </c>
    </row>
    <row r="138" spans="1:77">
      <c r="A138" s="90"/>
      <c r="B138" s="90"/>
      <c r="O138" s="76" t="str">
        <f>O4</f>
        <v>TWH / YEAR</v>
      </c>
      <c r="P138" s="76" t="str">
        <f>AV138</f>
        <v>2023/24</v>
      </c>
      <c r="Q138" s="76" t="str">
        <f t="shared" ref="Q138:AQ138" si="30">AW138</f>
        <v>2024/25</v>
      </c>
      <c r="R138" s="76" t="str">
        <f t="shared" si="30"/>
        <v>2025/26</v>
      </c>
      <c r="S138" s="76" t="str">
        <f t="shared" si="30"/>
        <v>2026/27</v>
      </c>
      <c r="T138" s="76" t="str">
        <f t="shared" si="30"/>
        <v>2027/28</v>
      </c>
      <c r="U138" s="76" t="str">
        <f t="shared" si="30"/>
        <v>2028/29</v>
      </c>
      <c r="V138" s="76" t="str">
        <f t="shared" si="30"/>
        <v>2029/30</v>
      </c>
      <c r="W138" s="76" t="str">
        <f t="shared" si="30"/>
        <v>2030/31</v>
      </c>
      <c r="X138" s="76" t="str">
        <f t="shared" si="30"/>
        <v>2031/32</v>
      </c>
      <c r="Y138" s="76" t="str">
        <f t="shared" si="30"/>
        <v>2032/33</v>
      </c>
      <c r="Z138" s="76" t="str">
        <f t="shared" si="30"/>
        <v>2033/34</v>
      </c>
      <c r="AA138" s="76" t="str">
        <f t="shared" si="30"/>
        <v>2034/35</v>
      </c>
      <c r="AB138" s="76" t="str">
        <f t="shared" si="30"/>
        <v>2035/36</v>
      </c>
      <c r="AC138" s="76" t="str">
        <f t="shared" si="30"/>
        <v>2036/37</v>
      </c>
      <c r="AD138" s="76" t="str">
        <f t="shared" si="30"/>
        <v>2037/38</v>
      </c>
      <c r="AE138" s="76" t="str">
        <f t="shared" si="30"/>
        <v>2038/39</v>
      </c>
      <c r="AF138" s="76" t="str">
        <f t="shared" si="30"/>
        <v>2039/40</v>
      </c>
      <c r="AG138" s="76" t="str">
        <f t="shared" si="30"/>
        <v>2040/41</v>
      </c>
      <c r="AH138" s="76" t="str">
        <f t="shared" si="30"/>
        <v>2041/42</v>
      </c>
      <c r="AI138" s="76" t="str">
        <f t="shared" si="30"/>
        <v>2042/43</v>
      </c>
      <c r="AJ138" s="76" t="str">
        <f t="shared" si="30"/>
        <v>2043/44</v>
      </c>
      <c r="AK138" s="76" t="str">
        <f t="shared" si="30"/>
        <v>2044/45</v>
      </c>
      <c r="AL138" s="76" t="str">
        <f t="shared" si="30"/>
        <v>2045/46</v>
      </c>
      <c r="AM138" s="76" t="str">
        <f t="shared" si="30"/>
        <v>2046/47</v>
      </c>
      <c r="AN138" s="76" t="str">
        <f t="shared" si="30"/>
        <v>2047/48</v>
      </c>
      <c r="AO138" s="76" t="str">
        <f t="shared" si="30"/>
        <v>2048/49</v>
      </c>
      <c r="AP138" s="76" t="str">
        <f t="shared" si="30"/>
        <v>2049/50</v>
      </c>
      <c r="AQ138" s="76" t="str">
        <f t="shared" si="30"/>
        <v>2050/51</v>
      </c>
      <c r="AR138" s="103"/>
      <c r="AU138" s="76" t="str">
        <f>AU4</f>
        <v>MCM / DAY</v>
      </c>
      <c r="AV138" s="104" t="s">
        <v>166</v>
      </c>
      <c r="AW138" s="104" t="s">
        <v>167</v>
      </c>
      <c r="AX138" s="104" t="s">
        <v>168</v>
      </c>
      <c r="AY138" s="104" t="s">
        <v>169</v>
      </c>
      <c r="AZ138" s="104" t="s">
        <v>170</v>
      </c>
      <c r="BA138" s="104" t="s">
        <v>171</v>
      </c>
      <c r="BB138" s="104" t="s">
        <v>172</v>
      </c>
      <c r="BC138" s="104" t="s">
        <v>173</v>
      </c>
      <c r="BD138" s="104" t="s">
        <v>174</v>
      </c>
      <c r="BE138" s="104" t="s">
        <v>175</v>
      </c>
      <c r="BF138" s="104" t="s">
        <v>176</v>
      </c>
      <c r="BG138" s="104" t="s">
        <v>177</v>
      </c>
      <c r="BH138" s="104" t="s">
        <v>178</v>
      </c>
      <c r="BI138" s="104" t="s">
        <v>179</v>
      </c>
      <c r="BJ138" s="104" t="s">
        <v>180</v>
      </c>
      <c r="BK138" s="104" t="s">
        <v>181</v>
      </c>
      <c r="BL138" s="104" t="s">
        <v>182</v>
      </c>
      <c r="BM138" s="104" t="s">
        <v>183</v>
      </c>
      <c r="BN138" s="104" t="s">
        <v>184</v>
      </c>
      <c r="BO138" s="104" t="s">
        <v>185</v>
      </c>
      <c r="BP138" s="104" t="s">
        <v>186</v>
      </c>
      <c r="BQ138" s="104" t="s">
        <v>187</v>
      </c>
      <c r="BR138" s="104" t="s">
        <v>188</v>
      </c>
      <c r="BS138" s="104" t="s">
        <v>189</v>
      </c>
      <c r="BT138" s="104" t="s">
        <v>190</v>
      </c>
      <c r="BU138" s="104" t="s">
        <v>191</v>
      </c>
      <c r="BV138" s="104" t="s">
        <v>192</v>
      </c>
      <c r="BW138" s="104" t="s">
        <v>193</v>
      </c>
      <c r="BX138" s="103"/>
    </row>
    <row r="139" spans="1:77">
      <c r="A139" s="90"/>
      <c r="B139" s="90"/>
      <c r="O139" s="76" t="s">
        <v>81</v>
      </c>
      <c r="P139" s="105">
        <f t="shared" ref="P139:AE147" si="31">AV139*11/1000*365</f>
        <v>97.164370005182036</v>
      </c>
      <c r="Q139" s="105">
        <f t="shared" si="31"/>
        <v>103.89797334539412</v>
      </c>
      <c r="R139" s="105">
        <f t="shared" si="31"/>
        <v>169.51825567050034</v>
      </c>
      <c r="S139" s="105">
        <f t="shared" si="31"/>
        <v>211.94823982404228</v>
      </c>
      <c r="T139" s="105">
        <f t="shared" si="31"/>
        <v>237.71264090456108</v>
      </c>
      <c r="U139" s="105">
        <f t="shared" si="31"/>
        <v>261.66133056369381</v>
      </c>
      <c r="V139" s="105">
        <f t="shared" si="31"/>
        <v>256.40279112506278</v>
      </c>
      <c r="W139" s="105">
        <f t="shared" si="31"/>
        <v>251.11455570617656</v>
      </c>
      <c r="X139" s="105">
        <f t="shared" si="31"/>
        <v>239.03961944764612</v>
      </c>
      <c r="Y139" s="105">
        <f t="shared" si="31"/>
        <v>258.64939576136146</v>
      </c>
      <c r="Z139" s="105">
        <f t="shared" si="31"/>
        <v>276.52195531230774</v>
      </c>
      <c r="AA139" s="105">
        <f t="shared" si="31"/>
        <v>275.16921343466612</v>
      </c>
      <c r="AB139" s="105">
        <f t="shared" si="31"/>
        <v>291.68885998465686</v>
      </c>
      <c r="AC139" s="105">
        <f t="shared" si="31"/>
        <v>315.75276778768819</v>
      </c>
      <c r="AD139" s="105">
        <f t="shared" si="31"/>
        <v>358.38624672562275</v>
      </c>
      <c r="AE139" s="105">
        <f t="shared" si="31"/>
        <v>375.81469519946199</v>
      </c>
      <c r="AF139" s="105">
        <f t="shared" ref="AE139:AQ147" si="32">BL139*11/1000*365</f>
        <v>398.18083983329666</v>
      </c>
      <c r="AG139" s="105">
        <f t="shared" si="32"/>
        <v>417.45902884655612</v>
      </c>
      <c r="AH139" s="105">
        <f t="shared" si="32"/>
        <v>416.30727175309028</v>
      </c>
      <c r="AI139" s="105">
        <f t="shared" si="32"/>
        <v>436.66233435633819</v>
      </c>
      <c r="AJ139" s="105">
        <f t="shared" si="32"/>
        <v>433.99957375320736</v>
      </c>
      <c r="AK139" s="105">
        <f t="shared" si="32"/>
        <v>423.86424080238987</v>
      </c>
      <c r="AL139" s="105">
        <f t="shared" si="32"/>
        <v>431.05811214342111</v>
      </c>
      <c r="AM139" s="105">
        <f t="shared" si="32"/>
        <v>424.87938755557059</v>
      </c>
      <c r="AN139" s="105">
        <f t="shared" si="32"/>
        <v>424.8848628299113</v>
      </c>
      <c r="AO139" s="105">
        <f t="shared" si="32"/>
        <v>429.24806331709738</v>
      </c>
      <c r="AP139" s="105">
        <f t="shared" si="32"/>
        <v>436.57874794632414</v>
      </c>
      <c r="AQ139" s="105">
        <f t="shared" si="32"/>
        <v>439.95239308777656</v>
      </c>
      <c r="AR139" s="106"/>
      <c r="AS139" s="107"/>
      <c r="AU139" s="76" t="s">
        <v>81</v>
      </c>
      <c r="AV139" s="108">
        <v>24.20034122171408</v>
      </c>
      <c r="AW139" s="108">
        <v>25.877452888018457</v>
      </c>
      <c r="AX139" s="108">
        <v>42.221234289041178</v>
      </c>
      <c r="AY139" s="108">
        <v>52.789100827905919</v>
      </c>
      <c r="AZ139" s="108">
        <v>59.206137211596783</v>
      </c>
      <c r="BA139" s="108">
        <v>65.17094160988637</v>
      </c>
      <c r="BB139" s="108">
        <v>63.861218212967074</v>
      </c>
      <c r="BC139" s="108">
        <v>62.544098556955561</v>
      </c>
      <c r="BD139" s="108">
        <v>59.536642452713849</v>
      </c>
      <c r="BE139" s="108">
        <v>64.420771048906971</v>
      </c>
      <c r="BF139" s="108">
        <v>68.872218010537424</v>
      </c>
      <c r="BG139" s="108">
        <v>68.535295998671501</v>
      </c>
      <c r="BH139" s="108">
        <v>72.649778327436337</v>
      </c>
      <c r="BI139" s="108">
        <v>78.643279648241133</v>
      </c>
      <c r="BJ139" s="108">
        <v>89.26182981958226</v>
      </c>
      <c r="BK139" s="108">
        <v>93.602663810575848</v>
      </c>
      <c r="BL139" s="108">
        <v>99.173310045652968</v>
      </c>
      <c r="BM139" s="108">
        <v>103.97485151844485</v>
      </c>
      <c r="BN139" s="108">
        <v>103.68798798333506</v>
      </c>
      <c r="BO139" s="108">
        <v>108.75774205637316</v>
      </c>
      <c r="BP139" s="108">
        <v>108.09453891736175</v>
      </c>
      <c r="BQ139" s="108">
        <v>105.57017205538975</v>
      </c>
      <c r="BR139" s="108">
        <v>107.36192083273254</v>
      </c>
      <c r="BS139" s="108">
        <v>105.82301059914585</v>
      </c>
      <c r="BT139" s="108">
        <v>105.82437430383843</v>
      </c>
      <c r="BU139" s="108">
        <v>106.91109920724716</v>
      </c>
      <c r="BV139" s="108">
        <v>108.7369235233684</v>
      </c>
      <c r="BW139" s="108">
        <v>109.57718383257199</v>
      </c>
      <c r="BX139" s="106"/>
      <c r="BY139" s="107"/>
    </row>
    <row r="140" spans="1:77">
      <c r="A140" s="90"/>
      <c r="B140" s="90"/>
      <c r="O140" s="76" t="s">
        <v>295</v>
      </c>
      <c r="P140" s="105">
        <f t="shared" si="31"/>
        <v>14.961847055316378</v>
      </c>
      <c r="Q140" s="105">
        <f t="shared" si="31"/>
        <v>11.186696630695174</v>
      </c>
      <c r="R140" s="105">
        <f t="shared" si="31"/>
        <v>9.8273208825937672</v>
      </c>
      <c r="S140" s="105">
        <f t="shared" si="31"/>
        <v>7.6886934823229227</v>
      </c>
      <c r="T140" s="105">
        <f t="shared" si="31"/>
        <v>6.031811114738451</v>
      </c>
      <c r="U140" s="105">
        <f t="shared" si="31"/>
        <v>2.7250493849444082</v>
      </c>
      <c r="V140" s="105">
        <f t="shared" si="31"/>
        <v>0</v>
      </c>
      <c r="W140" s="105">
        <f t="shared" si="31"/>
        <v>0</v>
      </c>
      <c r="X140" s="105">
        <f t="shared" si="31"/>
        <v>0</v>
      </c>
      <c r="Y140" s="105">
        <f t="shared" si="31"/>
        <v>0</v>
      </c>
      <c r="Z140" s="105">
        <f t="shared" si="31"/>
        <v>0</v>
      </c>
      <c r="AA140" s="105">
        <f t="shared" si="31"/>
        <v>0</v>
      </c>
      <c r="AB140" s="105">
        <f t="shared" si="31"/>
        <v>0</v>
      </c>
      <c r="AC140" s="105">
        <f t="shared" si="31"/>
        <v>0</v>
      </c>
      <c r="AD140" s="105">
        <f t="shared" si="31"/>
        <v>0</v>
      </c>
      <c r="AE140" s="105">
        <f t="shared" si="32"/>
        <v>0</v>
      </c>
      <c r="AF140" s="105">
        <f t="shared" si="32"/>
        <v>0</v>
      </c>
      <c r="AG140" s="105">
        <f t="shared" si="32"/>
        <v>0</v>
      </c>
      <c r="AH140" s="105">
        <f t="shared" si="32"/>
        <v>0</v>
      </c>
      <c r="AI140" s="105">
        <f t="shared" si="32"/>
        <v>0</v>
      </c>
      <c r="AJ140" s="105">
        <f t="shared" si="32"/>
        <v>0</v>
      </c>
      <c r="AK140" s="105">
        <f t="shared" si="32"/>
        <v>0</v>
      </c>
      <c r="AL140" s="105">
        <f t="shared" si="32"/>
        <v>0</v>
      </c>
      <c r="AM140" s="105">
        <f t="shared" si="32"/>
        <v>0</v>
      </c>
      <c r="AN140" s="105">
        <f t="shared" si="32"/>
        <v>0</v>
      </c>
      <c r="AO140" s="105">
        <f t="shared" si="32"/>
        <v>0</v>
      </c>
      <c r="AP140" s="105">
        <f t="shared" si="32"/>
        <v>0</v>
      </c>
      <c r="AQ140" s="105">
        <f t="shared" si="32"/>
        <v>0</v>
      </c>
      <c r="AR140" s="106"/>
      <c r="AS140" s="107"/>
      <c r="AU140" s="76" t="s">
        <v>295</v>
      </c>
      <c r="AV140" s="108">
        <v>3.726487435944303</v>
      </c>
      <c r="AW140" s="108">
        <v>2.786225810882982</v>
      </c>
      <c r="AX140" s="108">
        <v>2.4476515274206143</v>
      </c>
      <c r="AY140" s="108">
        <v>1.9149921500181626</v>
      </c>
      <c r="AZ140" s="108">
        <v>1.5023190821266381</v>
      </c>
      <c r="BA140" s="108">
        <v>0.6787171568977356</v>
      </c>
      <c r="BB140" s="108">
        <v>0</v>
      </c>
      <c r="BC140" s="108">
        <v>0</v>
      </c>
      <c r="BD140" s="108">
        <v>0</v>
      </c>
      <c r="BE140" s="108">
        <v>0</v>
      </c>
      <c r="BF140" s="108">
        <v>0</v>
      </c>
      <c r="BG140" s="108">
        <v>0</v>
      </c>
      <c r="BH140" s="108">
        <v>0</v>
      </c>
      <c r="BI140" s="108">
        <v>0</v>
      </c>
      <c r="BJ140" s="108">
        <v>0</v>
      </c>
      <c r="BK140" s="108">
        <v>0</v>
      </c>
      <c r="BL140" s="108">
        <v>0</v>
      </c>
      <c r="BM140" s="108">
        <v>0</v>
      </c>
      <c r="BN140" s="108">
        <v>0</v>
      </c>
      <c r="BO140" s="108">
        <v>0</v>
      </c>
      <c r="BP140" s="108">
        <v>0</v>
      </c>
      <c r="BQ140" s="108">
        <v>0</v>
      </c>
      <c r="BR140" s="108">
        <v>0</v>
      </c>
      <c r="BS140" s="108">
        <v>0</v>
      </c>
      <c r="BT140" s="108">
        <v>0</v>
      </c>
      <c r="BU140" s="108">
        <v>0</v>
      </c>
      <c r="BV140" s="108">
        <v>0</v>
      </c>
      <c r="BW140" s="108">
        <v>0</v>
      </c>
      <c r="BX140" s="106"/>
      <c r="BY140" s="107"/>
    </row>
    <row r="141" spans="1:77">
      <c r="A141" s="90"/>
      <c r="B141" s="90"/>
      <c r="O141" s="76" t="s">
        <v>96</v>
      </c>
      <c r="P141" s="105">
        <f t="shared" si="31"/>
        <v>175.11330082552141</v>
      </c>
      <c r="Q141" s="105">
        <f t="shared" si="31"/>
        <v>262.09647664359551</v>
      </c>
      <c r="R141" s="105">
        <f t="shared" si="31"/>
        <v>219.36714591557356</v>
      </c>
      <c r="S141" s="105">
        <f t="shared" si="31"/>
        <v>209.43891080484474</v>
      </c>
      <c r="T141" s="105">
        <f t="shared" si="31"/>
        <v>213.28597138022948</v>
      </c>
      <c r="U141" s="105">
        <f t="shared" si="31"/>
        <v>200.13974067970128</v>
      </c>
      <c r="V141" s="105">
        <f t="shared" si="31"/>
        <v>205.05250220561297</v>
      </c>
      <c r="W141" s="105">
        <f t="shared" si="31"/>
        <v>190.48172150983601</v>
      </c>
      <c r="X141" s="105">
        <f t="shared" si="31"/>
        <v>184.61851180176814</v>
      </c>
      <c r="Y141" s="105">
        <f t="shared" si="31"/>
        <v>170.20781480503379</v>
      </c>
      <c r="Z141" s="105">
        <f t="shared" si="31"/>
        <v>153.43053989413119</v>
      </c>
      <c r="AA141" s="105">
        <f t="shared" si="31"/>
        <v>147.39970301711466</v>
      </c>
      <c r="AB141" s="105">
        <f t="shared" si="31"/>
        <v>135.94476268134807</v>
      </c>
      <c r="AC141" s="105">
        <f t="shared" si="31"/>
        <v>129.2627556208065</v>
      </c>
      <c r="AD141" s="105">
        <f t="shared" si="31"/>
        <v>116.48108780260583</v>
      </c>
      <c r="AE141" s="105">
        <f t="shared" si="32"/>
        <v>105.06616215534279</v>
      </c>
      <c r="AF141" s="105">
        <f t="shared" si="32"/>
        <v>103.55958226659735</v>
      </c>
      <c r="AG141" s="105">
        <f t="shared" si="32"/>
        <v>90.752246723377695</v>
      </c>
      <c r="AH141" s="105">
        <f t="shared" si="32"/>
        <v>89.009210554294583</v>
      </c>
      <c r="AI141" s="105">
        <f t="shared" si="32"/>
        <v>82.315226278291235</v>
      </c>
      <c r="AJ141" s="105">
        <f t="shared" si="32"/>
        <v>81.371719678532259</v>
      </c>
      <c r="AK141" s="105">
        <f t="shared" si="32"/>
        <v>82.282054159878797</v>
      </c>
      <c r="AL141" s="105">
        <f t="shared" si="32"/>
        <v>81.919532071404944</v>
      </c>
      <c r="AM141" s="105">
        <f t="shared" si="32"/>
        <v>84.430402352794047</v>
      </c>
      <c r="AN141" s="105">
        <f t="shared" si="32"/>
        <v>77.562463601097591</v>
      </c>
      <c r="AO141" s="105">
        <f t="shared" si="32"/>
        <v>70.61127002046959</v>
      </c>
      <c r="AP141" s="105">
        <f t="shared" si="32"/>
        <v>63.05237058614275</v>
      </c>
      <c r="AQ141" s="105">
        <f t="shared" si="32"/>
        <v>61.003100425552589</v>
      </c>
      <c r="AR141" s="106"/>
      <c r="AS141" s="107"/>
      <c r="AU141" s="76" t="s">
        <v>96</v>
      </c>
      <c r="AV141" s="108">
        <v>43.614769819557011</v>
      </c>
      <c r="AW141" s="108">
        <v>65.27932170450697</v>
      </c>
      <c r="AX141" s="108">
        <v>54.636898110977221</v>
      </c>
      <c r="AY141" s="108">
        <v>52.164112280160573</v>
      </c>
      <c r="AZ141" s="108">
        <v>53.122284279011083</v>
      </c>
      <c r="BA141" s="108">
        <v>49.848005150610526</v>
      </c>
      <c r="BB141" s="108">
        <v>51.071607025059265</v>
      </c>
      <c r="BC141" s="108">
        <v>47.442520923994024</v>
      </c>
      <c r="BD141" s="108">
        <v>45.982194720241132</v>
      </c>
      <c r="BE141" s="108">
        <v>42.392980026160345</v>
      </c>
      <c r="BF141" s="108">
        <v>38.214331231414988</v>
      </c>
      <c r="BG141" s="108">
        <v>36.712254798783235</v>
      </c>
      <c r="BH141" s="108">
        <v>33.859218600584825</v>
      </c>
      <c r="BI141" s="108">
        <v>32.194957813401373</v>
      </c>
      <c r="BJ141" s="108">
        <v>29.011478904758611</v>
      </c>
      <c r="BK141" s="108">
        <v>26.1684090050667</v>
      </c>
      <c r="BL141" s="108">
        <v>25.79317117474405</v>
      </c>
      <c r="BM141" s="108">
        <v>22.603299308437784</v>
      </c>
      <c r="BN141" s="108">
        <v>22.169168257607616</v>
      </c>
      <c r="BO141" s="108">
        <v>20.501924353248128</v>
      </c>
      <c r="BP141" s="108">
        <v>20.266928936122603</v>
      </c>
      <c r="BQ141" s="108">
        <v>20.493662306320996</v>
      </c>
      <c r="BR141" s="108">
        <v>20.403370378930248</v>
      </c>
      <c r="BS141" s="108">
        <v>21.028742802688431</v>
      </c>
      <c r="BT141" s="108">
        <v>19.3181727524527</v>
      </c>
      <c r="BU141" s="108">
        <v>17.586866754786946</v>
      </c>
      <c r="BV141" s="108">
        <v>15.704201889450248</v>
      </c>
      <c r="BW141" s="108">
        <v>15.193798362528664</v>
      </c>
      <c r="BX141" s="106"/>
      <c r="BY141" s="107"/>
    </row>
    <row r="142" spans="1:77">
      <c r="A142" s="90"/>
      <c r="B142" s="90"/>
      <c r="O142" s="76" t="s">
        <v>99</v>
      </c>
      <c r="P142" s="105">
        <f t="shared" si="31"/>
        <v>231.21817075579381</v>
      </c>
      <c r="Q142" s="105">
        <f t="shared" si="31"/>
        <v>281.68196915802224</v>
      </c>
      <c r="R142" s="105">
        <f t="shared" si="31"/>
        <v>266.18504358381108</v>
      </c>
      <c r="S142" s="105">
        <f t="shared" si="31"/>
        <v>248.56887387689821</v>
      </c>
      <c r="T142" s="105">
        <f t="shared" si="31"/>
        <v>242.34176991819794</v>
      </c>
      <c r="U142" s="105">
        <f t="shared" si="31"/>
        <v>228.15894421850211</v>
      </c>
      <c r="V142" s="105">
        <f t="shared" si="31"/>
        <v>226.1917889452761</v>
      </c>
      <c r="W142" s="105">
        <f t="shared" si="31"/>
        <v>214.00374660605917</v>
      </c>
      <c r="X142" s="105">
        <f t="shared" si="31"/>
        <v>200.48187886590225</v>
      </c>
      <c r="Y142" s="105">
        <f t="shared" si="31"/>
        <v>188.66420637080543</v>
      </c>
      <c r="Z142" s="105">
        <f t="shared" si="31"/>
        <v>172.83519437760125</v>
      </c>
      <c r="AA142" s="105">
        <f t="shared" si="31"/>
        <v>162.09298847669811</v>
      </c>
      <c r="AB142" s="105">
        <f t="shared" si="31"/>
        <v>141.41813715432423</v>
      </c>
      <c r="AC142" s="105">
        <f t="shared" si="31"/>
        <v>135.63635262100146</v>
      </c>
      <c r="AD142" s="105">
        <f t="shared" si="31"/>
        <v>124.76432290513321</v>
      </c>
      <c r="AE142" s="105">
        <f t="shared" si="32"/>
        <v>112.05967823527116</v>
      </c>
      <c r="AF142" s="105">
        <f t="shared" si="32"/>
        <v>105.06974800211384</v>
      </c>
      <c r="AG142" s="105">
        <f t="shared" si="32"/>
        <v>92.99588594016889</v>
      </c>
      <c r="AH142" s="105">
        <f t="shared" si="32"/>
        <v>92.981883469875825</v>
      </c>
      <c r="AI142" s="105">
        <f t="shared" si="32"/>
        <v>87.576503998751775</v>
      </c>
      <c r="AJ142" s="105">
        <f t="shared" si="32"/>
        <v>87.612096543405769</v>
      </c>
      <c r="AK142" s="105">
        <f t="shared" si="32"/>
        <v>86.862718916224637</v>
      </c>
      <c r="AL142" s="105">
        <f t="shared" si="32"/>
        <v>84.596822906688743</v>
      </c>
      <c r="AM142" s="105">
        <f t="shared" si="32"/>
        <v>80.027978171992089</v>
      </c>
      <c r="AN142" s="105">
        <f t="shared" si="32"/>
        <v>75.061975473895345</v>
      </c>
      <c r="AO142" s="105">
        <f t="shared" si="32"/>
        <v>73.238537135914299</v>
      </c>
      <c r="AP142" s="105">
        <f t="shared" si="32"/>
        <v>84.279071808353549</v>
      </c>
      <c r="AQ142" s="105">
        <f t="shared" si="32"/>
        <v>80.64950188928772</v>
      </c>
      <c r="AR142" s="106"/>
      <c r="AS142" s="107"/>
      <c r="AU142" s="76" t="s">
        <v>99</v>
      </c>
      <c r="AV142" s="108">
        <v>57.58858549334839</v>
      </c>
      <c r="AW142" s="108">
        <v>70.157402031885994</v>
      </c>
      <c r="AX142" s="108">
        <v>66.29764472822194</v>
      </c>
      <c r="AY142" s="108">
        <v>61.910055760124081</v>
      </c>
      <c r="AZ142" s="108">
        <v>60.359095870036846</v>
      </c>
      <c r="BA142" s="108">
        <v>56.826636168991811</v>
      </c>
      <c r="BB142" s="108">
        <v>56.336684668810989</v>
      </c>
      <c r="BC142" s="108">
        <v>53.301057685195303</v>
      </c>
      <c r="BD142" s="108">
        <v>49.933220140947014</v>
      </c>
      <c r="BE142" s="108">
        <v>46.989839693849419</v>
      </c>
      <c r="BF142" s="108">
        <v>43.047370953325341</v>
      </c>
      <c r="BG142" s="108">
        <v>40.371852671655816</v>
      </c>
      <c r="BH142" s="108">
        <v>35.222450100703419</v>
      </c>
      <c r="BI142" s="108">
        <v>33.782404139726395</v>
      </c>
      <c r="BJ142" s="108">
        <v>31.074551159435419</v>
      </c>
      <c r="BK142" s="108">
        <v>27.91025609844861</v>
      </c>
      <c r="BL142" s="108">
        <v>26.169302117587506</v>
      </c>
      <c r="BM142" s="108">
        <v>23.162113559195241</v>
      </c>
      <c r="BN142" s="108">
        <v>23.158626019894356</v>
      </c>
      <c r="BO142" s="108">
        <v>21.812329763076406</v>
      </c>
      <c r="BP142" s="108">
        <v>21.821194655891848</v>
      </c>
      <c r="BQ142" s="108">
        <v>21.634550165933909</v>
      </c>
      <c r="BR142" s="108">
        <v>21.070192504779264</v>
      </c>
      <c r="BS142" s="108">
        <v>19.932248610707866</v>
      </c>
      <c r="BT142" s="108">
        <v>18.69538617033508</v>
      </c>
      <c r="BU142" s="108">
        <v>18.241229672705927</v>
      </c>
      <c r="BV142" s="108">
        <v>20.991051508929903</v>
      </c>
      <c r="BW142" s="108">
        <v>20.087049038427825</v>
      </c>
      <c r="BX142" s="106"/>
      <c r="BY142" s="107"/>
    </row>
    <row r="143" spans="1:77">
      <c r="A143" s="90"/>
      <c r="B143" s="90"/>
      <c r="O143" s="76" t="s">
        <v>296</v>
      </c>
      <c r="P143" s="105">
        <f t="shared" si="31"/>
        <v>94.491311955715418</v>
      </c>
      <c r="Q143" s="105">
        <f t="shared" si="31"/>
        <v>88.269290769627062</v>
      </c>
      <c r="R143" s="105">
        <f t="shared" si="31"/>
        <v>77.462841552758675</v>
      </c>
      <c r="S143" s="105">
        <f t="shared" si="31"/>
        <v>63.980415221514072</v>
      </c>
      <c r="T143" s="105">
        <f t="shared" si="31"/>
        <v>56.688654552252537</v>
      </c>
      <c r="U143" s="105">
        <f t="shared" si="31"/>
        <v>53.123554704306734</v>
      </c>
      <c r="V143" s="105">
        <f t="shared" si="31"/>
        <v>53.797474034179452</v>
      </c>
      <c r="W143" s="105">
        <f t="shared" si="31"/>
        <v>53.590801678338259</v>
      </c>
      <c r="X143" s="105">
        <f t="shared" si="31"/>
        <v>49.405356483368216</v>
      </c>
      <c r="Y143" s="105">
        <f t="shared" si="31"/>
        <v>41.788850653953141</v>
      </c>
      <c r="Z143" s="105">
        <f t="shared" si="31"/>
        <v>36.774379091490786</v>
      </c>
      <c r="AA143" s="105">
        <f t="shared" si="31"/>
        <v>34.254600384640959</v>
      </c>
      <c r="AB143" s="105">
        <f t="shared" si="31"/>
        <v>35.647970889140176</v>
      </c>
      <c r="AC143" s="105">
        <f t="shared" si="31"/>
        <v>33.012106903104197</v>
      </c>
      <c r="AD143" s="105">
        <f t="shared" si="31"/>
        <v>31.394890020759384</v>
      </c>
      <c r="AE143" s="105">
        <f t="shared" si="32"/>
        <v>29.072659075618724</v>
      </c>
      <c r="AF143" s="105">
        <f t="shared" si="32"/>
        <v>28.14448841299988</v>
      </c>
      <c r="AG143" s="105">
        <f t="shared" si="32"/>
        <v>27.219215418914022</v>
      </c>
      <c r="AH143" s="105">
        <f t="shared" si="32"/>
        <v>27.613608160638151</v>
      </c>
      <c r="AI143" s="105">
        <f t="shared" si="32"/>
        <v>26.986546193635622</v>
      </c>
      <c r="AJ143" s="105">
        <f t="shared" si="32"/>
        <v>21.620559107102792</v>
      </c>
      <c r="AK143" s="105">
        <f t="shared" si="32"/>
        <v>18.517907771102806</v>
      </c>
      <c r="AL143" s="105">
        <f t="shared" si="32"/>
        <v>18.409950749120291</v>
      </c>
      <c r="AM143" s="105">
        <f t="shared" si="32"/>
        <v>21.20079871395826</v>
      </c>
      <c r="AN143" s="105">
        <f t="shared" si="32"/>
        <v>20.806720581255995</v>
      </c>
      <c r="AO143" s="105">
        <f t="shared" si="32"/>
        <v>18.192654455041666</v>
      </c>
      <c r="AP143" s="105">
        <f t="shared" si="32"/>
        <v>0</v>
      </c>
      <c r="AQ143" s="105">
        <f t="shared" si="32"/>
        <v>0</v>
      </c>
      <c r="AR143" s="106"/>
      <c r="AS143" s="107"/>
      <c r="AU143" s="76" t="s">
        <v>296</v>
      </c>
      <c r="AV143" s="108">
        <v>23.534573338907947</v>
      </c>
      <c r="AW143" s="108">
        <v>21.984879394676728</v>
      </c>
      <c r="AX143" s="108">
        <v>19.293360287112996</v>
      </c>
      <c r="AY143" s="108">
        <v>15.935346256915086</v>
      </c>
      <c r="AZ143" s="108">
        <v>14.119216575903495</v>
      </c>
      <c r="BA143" s="108">
        <v>13.231271408295575</v>
      </c>
      <c r="BB143" s="108">
        <v>13.399121801788157</v>
      </c>
      <c r="BC143" s="108">
        <v>13.347646744293465</v>
      </c>
      <c r="BD143" s="108">
        <v>12.305194640938533</v>
      </c>
      <c r="BE143" s="108">
        <v>10.408181981059313</v>
      </c>
      <c r="BF143" s="108">
        <v>9.1592475943937206</v>
      </c>
      <c r="BG143" s="108">
        <v>8.5316563847175484</v>
      </c>
      <c r="BH143" s="108">
        <v>8.8786976062615626</v>
      </c>
      <c r="BI143" s="108">
        <v>8.2221935001504853</v>
      </c>
      <c r="BJ143" s="108">
        <v>7.8193997561044544</v>
      </c>
      <c r="BK143" s="108">
        <v>7.2410109777381635</v>
      </c>
      <c r="BL143" s="108">
        <v>7.0098352211705794</v>
      </c>
      <c r="BM143" s="108">
        <v>6.7793811753210518</v>
      </c>
      <c r="BN143" s="108">
        <v>6.8776109989136121</v>
      </c>
      <c r="BO143" s="108">
        <v>6.7214311814783612</v>
      </c>
      <c r="BP143" s="108">
        <v>5.3849462284191265</v>
      </c>
      <c r="BQ143" s="108">
        <v>4.6121812630393038</v>
      </c>
      <c r="BR143" s="108">
        <v>4.5852928391333228</v>
      </c>
      <c r="BS143" s="108">
        <v>5.2803981852947102</v>
      </c>
      <c r="BT143" s="108">
        <v>5.1822467201135725</v>
      </c>
      <c r="BU143" s="108">
        <v>4.531171719811125</v>
      </c>
      <c r="BV143" s="108">
        <v>0</v>
      </c>
      <c r="BW143" s="108">
        <v>0</v>
      </c>
      <c r="BX143" s="106"/>
      <c r="BY143" s="107"/>
    </row>
    <row r="144" spans="1:77">
      <c r="A144" s="90"/>
      <c r="B144" s="90"/>
      <c r="O144" s="76" t="s">
        <v>297</v>
      </c>
      <c r="P144" s="105">
        <f t="shared" si="31"/>
        <v>3.9504484805657962</v>
      </c>
      <c r="Q144" s="105">
        <f t="shared" si="31"/>
        <v>7.2481065491812933</v>
      </c>
      <c r="R144" s="105">
        <f t="shared" si="31"/>
        <v>6.9557715292881479</v>
      </c>
      <c r="S144" s="105">
        <f t="shared" si="31"/>
        <v>7.2624914935112548</v>
      </c>
      <c r="T144" s="105">
        <f t="shared" si="31"/>
        <v>7.6735599271282995</v>
      </c>
      <c r="U144" s="105">
        <f t="shared" si="31"/>
        <v>7.4936194375298646</v>
      </c>
      <c r="V144" s="105">
        <f t="shared" si="31"/>
        <v>7.8541983335523788</v>
      </c>
      <c r="W144" s="105">
        <f t="shared" si="31"/>
        <v>7.5479429515983298</v>
      </c>
      <c r="X144" s="105">
        <f t="shared" si="31"/>
        <v>7.7916110312306301</v>
      </c>
      <c r="Y144" s="105">
        <f t="shared" si="31"/>
        <v>8.3412239540869137</v>
      </c>
      <c r="Z144" s="105">
        <f t="shared" si="31"/>
        <v>8.3214557153516786</v>
      </c>
      <c r="AA144" s="105">
        <f t="shared" si="31"/>
        <v>8.568922059791575</v>
      </c>
      <c r="AB144" s="105">
        <f t="shared" si="31"/>
        <v>8.8408829765278636</v>
      </c>
      <c r="AC144" s="105">
        <f t="shared" si="31"/>
        <v>9.5629747376215981</v>
      </c>
      <c r="AD144" s="105">
        <f t="shared" si="31"/>
        <v>9.7132462215939981</v>
      </c>
      <c r="AE144" s="105">
        <f t="shared" si="32"/>
        <v>9.6191985659074035</v>
      </c>
      <c r="AF144" s="105">
        <f t="shared" si="32"/>
        <v>10.342786817951561</v>
      </c>
      <c r="AG144" s="105">
        <f t="shared" si="32"/>
        <v>10.06701729151168</v>
      </c>
      <c r="AH144" s="105">
        <f t="shared" si="32"/>
        <v>10.554232234083441</v>
      </c>
      <c r="AI144" s="105">
        <f t="shared" si="32"/>
        <v>10.921079175704085</v>
      </c>
      <c r="AJ144" s="105">
        <f t="shared" si="32"/>
        <v>10.882106965182958</v>
      </c>
      <c r="AK144" s="105">
        <f t="shared" si="32"/>
        <v>11.173450839555318</v>
      </c>
      <c r="AL144" s="105">
        <f t="shared" si="32"/>
        <v>11.798511009373257</v>
      </c>
      <c r="AM144" s="105">
        <f t="shared" si="32"/>
        <v>11.77267087828227</v>
      </c>
      <c r="AN144" s="105">
        <f t="shared" si="32"/>
        <v>12.033985842399922</v>
      </c>
      <c r="AO144" s="105">
        <f t="shared" si="32"/>
        <v>12.43852768598649</v>
      </c>
      <c r="AP144" s="105">
        <f t="shared" si="32"/>
        <v>12.750608083477003</v>
      </c>
      <c r="AQ144" s="105">
        <f t="shared" si="32"/>
        <v>13.139573677291047</v>
      </c>
      <c r="AR144" s="106"/>
      <c r="AS144" s="107"/>
      <c r="AU144" s="76" t="s">
        <v>297</v>
      </c>
      <c r="AV144" s="108">
        <v>0.98392241109982481</v>
      </c>
      <c r="AW144" s="108">
        <v>1.8052569238309573</v>
      </c>
      <c r="AX144" s="108">
        <v>1.7324462090381438</v>
      </c>
      <c r="AY144" s="108">
        <v>1.8088397244112713</v>
      </c>
      <c r="AZ144" s="108">
        <v>1.9112228959223658</v>
      </c>
      <c r="BA144" s="108">
        <v>1.8664058374918717</v>
      </c>
      <c r="BB144" s="108">
        <v>1.9562137817066947</v>
      </c>
      <c r="BC144" s="108">
        <v>1.8799359779821494</v>
      </c>
      <c r="BD144" s="108">
        <v>1.9406254125107423</v>
      </c>
      <c r="BE144" s="108">
        <v>2.0775153061237641</v>
      </c>
      <c r="BF144" s="108">
        <v>2.0725917099256983</v>
      </c>
      <c r="BG144" s="108">
        <v>2.1342271630863205</v>
      </c>
      <c r="BH144" s="108">
        <v>2.2019633814515225</v>
      </c>
      <c r="BI144" s="108">
        <v>2.3818118898185796</v>
      </c>
      <c r="BJ144" s="108">
        <v>2.4192394076199251</v>
      </c>
      <c r="BK144" s="108">
        <v>2.3958153339744466</v>
      </c>
      <c r="BL144" s="108">
        <v>2.5760365673602892</v>
      </c>
      <c r="BM144" s="108">
        <v>2.5073517538011658</v>
      </c>
      <c r="BN144" s="108">
        <v>2.6287004319012306</v>
      </c>
      <c r="BO144" s="108">
        <v>2.7200695331766092</v>
      </c>
      <c r="BP144" s="108">
        <v>2.7103628804938875</v>
      </c>
      <c r="BQ144" s="108">
        <v>2.7829267346339526</v>
      </c>
      <c r="BR144" s="108">
        <v>2.938607972446639</v>
      </c>
      <c r="BS144" s="108">
        <v>2.9321720742919726</v>
      </c>
      <c r="BT144" s="108">
        <v>2.9972567477957459</v>
      </c>
      <c r="BU144" s="108">
        <v>3.0980143676180547</v>
      </c>
      <c r="BV144" s="108">
        <v>3.1757429846767131</v>
      </c>
      <c r="BW144" s="108">
        <v>3.2726210902343831</v>
      </c>
      <c r="BX144" s="106"/>
      <c r="BY144" s="107"/>
    </row>
    <row r="145" spans="1:77">
      <c r="A145" s="90"/>
      <c r="B145" s="90"/>
      <c r="O145" s="76" t="s">
        <v>298</v>
      </c>
      <c r="P145" s="105">
        <f t="shared" si="31"/>
        <v>0</v>
      </c>
      <c r="Q145" s="105">
        <f t="shared" si="31"/>
        <v>0</v>
      </c>
      <c r="R145" s="105">
        <f t="shared" si="31"/>
        <v>0</v>
      </c>
      <c r="S145" s="105">
        <f t="shared" si="31"/>
        <v>0</v>
      </c>
      <c r="T145" s="105">
        <f t="shared" si="31"/>
        <v>0</v>
      </c>
      <c r="U145" s="105">
        <f t="shared" si="31"/>
        <v>0</v>
      </c>
      <c r="V145" s="105">
        <f t="shared" si="31"/>
        <v>0</v>
      </c>
      <c r="W145" s="105">
        <f t="shared" si="31"/>
        <v>0</v>
      </c>
      <c r="X145" s="105">
        <f t="shared" si="31"/>
        <v>0</v>
      </c>
      <c r="Y145" s="105">
        <f t="shared" si="31"/>
        <v>0</v>
      </c>
      <c r="Z145" s="105">
        <f t="shared" si="31"/>
        <v>0</v>
      </c>
      <c r="AA145" s="105">
        <f t="shared" si="31"/>
        <v>0</v>
      </c>
      <c r="AB145" s="105">
        <f t="shared" si="31"/>
        <v>0</v>
      </c>
      <c r="AC145" s="105">
        <f t="shared" si="31"/>
        <v>0</v>
      </c>
      <c r="AD145" s="105">
        <f t="shared" si="31"/>
        <v>0</v>
      </c>
      <c r="AE145" s="105">
        <f t="shared" si="32"/>
        <v>0</v>
      </c>
      <c r="AF145" s="105">
        <f t="shared" si="32"/>
        <v>0</v>
      </c>
      <c r="AG145" s="105">
        <f t="shared" si="32"/>
        <v>0</v>
      </c>
      <c r="AH145" s="105">
        <f t="shared" si="32"/>
        <v>0</v>
      </c>
      <c r="AI145" s="105">
        <f t="shared" si="32"/>
        <v>0</v>
      </c>
      <c r="AJ145" s="105">
        <f t="shared" si="32"/>
        <v>0</v>
      </c>
      <c r="AK145" s="105">
        <f t="shared" si="32"/>
        <v>0</v>
      </c>
      <c r="AL145" s="105">
        <f t="shared" si="32"/>
        <v>0</v>
      </c>
      <c r="AM145" s="105">
        <f t="shared" si="32"/>
        <v>0</v>
      </c>
      <c r="AN145" s="105">
        <f t="shared" si="32"/>
        <v>0</v>
      </c>
      <c r="AO145" s="105">
        <f t="shared" si="32"/>
        <v>0</v>
      </c>
      <c r="AP145" s="105">
        <f t="shared" si="32"/>
        <v>0</v>
      </c>
      <c r="AQ145" s="105">
        <f t="shared" si="32"/>
        <v>0</v>
      </c>
      <c r="AR145" s="106"/>
      <c r="AS145" s="107"/>
      <c r="AU145" s="76" t="s">
        <v>298</v>
      </c>
      <c r="AV145" s="108">
        <v>0</v>
      </c>
      <c r="AW145" s="108">
        <v>0</v>
      </c>
      <c r="AX145" s="108">
        <v>0</v>
      </c>
      <c r="AY145" s="108">
        <v>0</v>
      </c>
      <c r="AZ145" s="108">
        <v>0</v>
      </c>
      <c r="BA145" s="108">
        <v>0</v>
      </c>
      <c r="BB145" s="108">
        <v>0</v>
      </c>
      <c r="BC145" s="108">
        <v>0</v>
      </c>
      <c r="BD145" s="108">
        <v>0</v>
      </c>
      <c r="BE145" s="108">
        <v>0</v>
      </c>
      <c r="BF145" s="108">
        <v>0</v>
      </c>
      <c r="BG145" s="108">
        <v>0</v>
      </c>
      <c r="BH145" s="108">
        <v>0</v>
      </c>
      <c r="BI145" s="108">
        <v>0</v>
      </c>
      <c r="BJ145" s="108">
        <v>0</v>
      </c>
      <c r="BK145" s="108">
        <v>0</v>
      </c>
      <c r="BL145" s="108">
        <v>0</v>
      </c>
      <c r="BM145" s="108">
        <v>0</v>
      </c>
      <c r="BN145" s="108">
        <v>0</v>
      </c>
      <c r="BO145" s="108">
        <v>0</v>
      </c>
      <c r="BP145" s="108">
        <v>0</v>
      </c>
      <c r="BQ145" s="108">
        <v>0</v>
      </c>
      <c r="BR145" s="108">
        <v>0</v>
      </c>
      <c r="BS145" s="108">
        <v>0</v>
      </c>
      <c r="BT145" s="108">
        <v>0</v>
      </c>
      <c r="BU145" s="108">
        <v>0</v>
      </c>
      <c r="BV145" s="108">
        <v>0</v>
      </c>
      <c r="BW145" s="108">
        <v>0</v>
      </c>
      <c r="BX145" s="106"/>
      <c r="BY145" s="107"/>
    </row>
    <row r="146" spans="1:77">
      <c r="A146" s="90"/>
      <c r="B146" s="90"/>
      <c r="O146" s="76" t="s">
        <v>299</v>
      </c>
      <c r="P146" s="105">
        <f t="shared" si="31"/>
        <v>47.593609131884961</v>
      </c>
      <c r="Q146" s="105">
        <f t="shared" si="31"/>
        <v>12.509683955255072</v>
      </c>
      <c r="R146" s="105">
        <f t="shared" si="31"/>
        <v>11.695530237487366</v>
      </c>
      <c r="S146" s="105">
        <f t="shared" si="31"/>
        <v>11.904249640895486</v>
      </c>
      <c r="T146" s="105">
        <f t="shared" si="31"/>
        <v>12.26957874424512</v>
      </c>
      <c r="U146" s="105">
        <f t="shared" si="31"/>
        <v>11.695049274040707</v>
      </c>
      <c r="V146" s="105">
        <f t="shared" si="31"/>
        <v>11.971232552240192</v>
      </c>
      <c r="W146" s="105">
        <f t="shared" si="31"/>
        <v>11.200059714833651</v>
      </c>
      <c r="X146" s="105">
        <f t="shared" si="31"/>
        <v>11.319248440738235</v>
      </c>
      <c r="Y146" s="105">
        <f t="shared" si="31"/>
        <v>11.819781187427571</v>
      </c>
      <c r="Z146" s="105">
        <f t="shared" si="31"/>
        <v>11.501865586487337</v>
      </c>
      <c r="AA146" s="105">
        <f t="shared" si="31"/>
        <v>11.55272674131105</v>
      </c>
      <c r="AB146" s="105">
        <f t="shared" si="31"/>
        <v>11.626346900783377</v>
      </c>
      <c r="AC146" s="105">
        <f t="shared" si="31"/>
        <v>12.266762877454523</v>
      </c>
      <c r="AD146" s="105">
        <f t="shared" si="31"/>
        <v>12.153201154708668</v>
      </c>
      <c r="AE146" s="105">
        <f t="shared" si="32"/>
        <v>11.739632581489477</v>
      </c>
      <c r="AF146" s="105">
        <f t="shared" si="32"/>
        <v>12.312394294705921</v>
      </c>
      <c r="AG146" s="105">
        <f t="shared" si="32"/>
        <v>11.689477059219103</v>
      </c>
      <c r="AH146" s="105">
        <f t="shared" si="32"/>
        <v>11.953917141425389</v>
      </c>
      <c r="AI146" s="105">
        <f t="shared" si="32"/>
        <v>12.065309791437862</v>
      </c>
      <c r="AJ146" s="105">
        <f t="shared" si="32"/>
        <v>11.726684447202354</v>
      </c>
      <c r="AK146" s="105">
        <f t="shared" si="32"/>
        <v>11.744618053155204</v>
      </c>
      <c r="AL146" s="105">
        <f t="shared" si="32"/>
        <v>12.09673324847402</v>
      </c>
      <c r="AM146" s="105">
        <f t="shared" si="32"/>
        <v>11.773490326778136</v>
      </c>
      <c r="AN146" s="105">
        <f t="shared" si="32"/>
        <v>11.738944554021954</v>
      </c>
      <c r="AO146" s="105">
        <f t="shared" si="32"/>
        <v>11.835261523270411</v>
      </c>
      <c r="AP146" s="105">
        <f t="shared" si="32"/>
        <v>11.833932982626434</v>
      </c>
      <c r="AQ146" s="105">
        <f t="shared" si="32"/>
        <v>11.895119506150021</v>
      </c>
      <c r="AR146" s="106"/>
      <c r="AS146" s="107"/>
      <c r="AU146" s="76" t="s">
        <v>299</v>
      </c>
      <c r="AV146" s="108">
        <v>11.85394997058156</v>
      </c>
      <c r="AW146" s="108">
        <v>3.1157369751569295</v>
      </c>
      <c r="AX146" s="108">
        <v>2.912958963259618</v>
      </c>
      <c r="AY146" s="108">
        <v>2.9649438707087135</v>
      </c>
      <c r="AZ146" s="108">
        <v>3.0559349300735046</v>
      </c>
      <c r="BA146" s="108">
        <v>2.9128391716166147</v>
      </c>
      <c r="BB146" s="108">
        <v>2.9816270366725255</v>
      </c>
      <c r="BC146" s="108">
        <v>2.7895541008302995</v>
      </c>
      <c r="BD146" s="108">
        <v>2.8192399603333089</v>
      </c>
      <c r="BE146" s="108">
        <v>2.9439056506668919</v>
      </c>
      <c r="BF146" s="108">
        <v>2.8647236828112921</v>
      </c>
      <c r="BG146" s="108">
        <v>2.8773914673252929</v>
      </c>
      <c r="BH146" s="108">
        <v>2.8957277461477902</v>
      </c>
      <c r="BI146" s="108">
        <v>3.0552335933884245</v>
      </c>
      <c r="BJ146" s="108">
        <v>3.0269492290681619</v>
      </c>
      <c r="BK146" s="108">
        <v>2.9239433577806913</v>
      </c>
      <c r="BL146" s="108">
        <v>3.0665988280712129</v>
      </c>
      <c r="BM146" s="108">
        <v>2.9114513223459779</v>
      </c>
      <c r="BN146" s="108">
        <v>2.9773143565193996</v>
      </c>
      <c r="BO146" s="108">
        <v>3.0050584785648473</v>
      </c>
      <c r="BP146" s="108">
        <v>2.9207184177340855</v>
      </c>
      <c r="BQ146" s="108">
        <v>2.9251850692790047</v>
      </c>
      <c r="BR146" s="108">
        <v>3.0128849933932802</v>
      </c>
      <c r="BS146" s="108">
        <v>2.9323761710530847</v>
      </c>
      <c r="BT146" s="108">
        <v>2.9237719935297521</v>
      </c>
      <c r="BU146" s="108">
        <v>2.9477612760324812</v>
      </c>
      <c r="BV146" s="108">
        <v>2.9474303817251388</v>
      </c>
      <c r="BW146" s="108">
        <v>2.9626698645454597</v>
      </c>
      <c r="BX146" s="106"/>
      <c r="BY146" s="107"/>
    </row>
    <row r="147" spans="1:77">
      <c r="A147" s="90"/>
      <c r="B147" s="90"/>
      <c r="O147" s="76" t="s">
        <v>66</v>
      </c>
      <c r="P147" s="105">
        <f t="shared" si="31"/>
        <v>112.77778876002014</v>
      </c>
      <c r="Q147" s="105">
        <f t="shared" si="31"/>
        <v>29.64293988822978</v>
      </c>
      <c r="R147" s="105">
        <f t="shared" si="31"/>
        <v>27.713721707987204</v>
      </c>
      <c r="S147" s="105">
        <f t="shared" si="31"/>
        <v>28.208303085971178</v>
      </c>
      <c r="T147" s="105">
        <f t="shared" si="31"/>
        <v>29.073986718647195</v>
      </c>
      <c r="U147" s="105">
        <f t="shared" si="31"/>
        <v>27.712582017281292</v>
      </c>
      <c r="V147" s="105">
        <f t="shared" si="31"/>
        <v>28.367025754076284</v>
      </c>
      <c r="W147" s="105">
        <f t="shared" si="31"/>
        <v>26.539655043157996</v>
      </c>
      <c r="X147" s="105">
        <f t="shared" si="31"/>
        <v>26.822084579346239</v>
      </c>
      <c r="Y147" s="105">
        <f t="shared" si="31"/>
        <v>28.008146687331763</v>
      </c>
      <c r="Z147" s="105">
        <f t="shared" si="31"/>
        <v>27.254814062630007</v>
      </c>
      <c r="AA147" s="105">
        <f t="shared" si="31"/>
        <v>27.375334625777558</v>
      </c>
      <c r="AB147" s="105">
        <f t="shared" si="31"/>
        <v>27.549784913219341</v>
      </c>
      <c r="AC147" s="105">
        <f t="shared" si="31"/>
        <v>29.067314242323622</v>
      </c>
      <c r="AD147" s="105">
        <f t="shared" si="31"/>
        <v>28.798218449576183</v>
      </c>
      <c r="AE147" s="105">
        <f t="shared" si="32"/>
        <v>27.818226596908506</v>
      </c>
      <c r="AF147" s="105">
        <f t="shared" si="32"/>
        <v>29.175442422334882</v>
      </c>
      <c r="AG147" s="105">
        <f t="shared" si="32"/>
        <v>27.699378100252535</v>
      </c>
      <c r="AH147" s="105">
        <f t="shared" si="32"/>
        <v>28.325995166592296</v>
      </c>
      <c r="AI147" s="105">
        <f t="shared" si="32"/>
        <v>28.589951125841228</v>
      </c>
      <c r="AJ147" s="105">
        <f t="shared" si="32"/>
        <v>27.78754470536666</v>
      </c>
      <c r="AK147" s="105">
        <f t="shared" si="32"/>
        <v>27.830040167693376</v>
      </c>
      <c r="AL147" s="105">
        <f t="shared" si="32"/>
        <v>28.664412131517707</v>
      </c>
      <c r="AM147" s="105">
        <f t="shared" si="32"/>
        <v>27.898455890624689</v>
      </c>
      <c r="AN147" s="105">
        <f t="shared" si="32"/>
        <v>27.81659624741814</v>
      </c>
      <c r="AO147" s="105">
        <f t="shared" si="32"/>
        <v>28.044828882220159</v>
      </c>
      <c r="AP147" s="105">
        <f t="shared" si="32"/>
        <v>28.04168077307612</v>
      </c>
      <c r="AQ147" s="105">
        <f t="shared" si="32"/>
        <v>28.186668323942069</v>
      </c>
      <c r="AR147" s="106"/>
      <c r="AS147" s="107"/>
      <c r="AU147" s="76" t="s">
        <v>66</v>
      </c>
      <c r="AV147" s="108">
        <v>28.089113016194304</v>
      </c>
      <c r="AW147" s="108">
        <v>7.3830485400323234</v>
      </c>
      <c r="AX147" s="108">
        <v>6.9025458799469996</v>
      </c>
      <c r="AY147" s="108">
        <v>7.0257292866677901</v>
      </c>
      <c r="AZ147" s="108">
        <v>7.2413416484799988</v>
      </c>
      <c r="BA147" s="108">
        <v>6.9022620217388022</v>
      </c>
      <c r="BB147" s="108">
        <v>7.0652617071173793</v>
      </c>
      <c r="BC147" s="108">
        <v>6.6101257890804472</v>
      </c>
      <c r="BD147" s="108">
        <v>6.6804693846441445</v>
      </c>
      <c r="BE147" s="108">
        <v>6.9758771325857438</v>
      </c>
      <c r="BF147" s="108">
        <v>6.7882475872054808</v>
      </c>
      <c r="BG147" s="108">
        <v>6.8182651620865657</v>
      </c>
      <c r="BH147" s="108">
        <v>6.8617147978130362</v>
      </c>
      <c r="BI147" s="108">
        <v>7.2396797614753723</v>
      </c>
      <c r="BJ147" s="108">
        <v>7.1726571480887138</v>
      </c>
      <c r="BK147" s="108">
        <v>6.9285744948713592</v>
      </c>
      <c r="BL147" s="108">
        <v>7.2666108150273683</v>
      </c>
      <c r="BM147" s="108">
        <v>6.8989733749072313</v>
      </c>
      <c r="BN147" s="108">
        <v>7.0550423827129007</v>
      </c>
      <c r="BO147" s="108">
        <v>7.1207848383166192</v>
      </c>
      <c r="BP147" s="108">
        <v>6.9209326787961798</v>
      </c>
      <c r="BQ147" s="108">
        <v>6.9315168537218863</v>
      </c>
      <c r="BR147" s="108">
        <v>7.1393305433418952</v>
      </c>
      <c r="BS147" s="108">
        <v>6.9485568843398973</v>
      </c>
      <c r="BT147" s="108">
        <v>6.928168430241131</v>
      </c>
      <c r="BU147" s="108">
        <v>6.9850134202291816</v>
      </c>
      <c r="BV147" s="108">
        <v>6.9842293332692709</v>
      </c>
      <c r="BW147" s="108">
        <v>7.0203408029743644</v>
      </c>
      <c r="BX147" s="106"/>
      <c r="BY147" s="107"/>
    </row>
    <row r="148" spans="1:77">
      <c r="A148" s="90"/>
      <c r="B148" s="90"/>
      <c r="O148" s="76" t="s">
        <v>74</v>
      </c>
      <c r="P148" s="105">
        <f t="shared" ref="P148:AQ148" si="33">SUM(P139:P147)</f>
        <v>777.27084696999998</v>
      </c>
      <c r="Q148" s="105">
        <f t="shared" si="33"/>
        <v>796.5331369400003</v>
      </c>
      <c r="R148" s="105">
        <f t="shared" si="33"/>
        <v>788.7256310800002</v>
      </c>
      <c r="S148" s="105">
        <f t="shared" si="33"/>
        <v>789.00017743000001</v>
      </c>
      <c r="T148" s="105">
        <f t="shared" si="33"/>
        <v>805.07797326000002</v>
      </c>
      <c r="U148" s="105">
        <f t="shared" si="33"/>
        <v>792.70987028000013</v>
      </c>
      <c r="V148" s="105">
        <f t="shared" si="33"/>
        <v>789.63701295000021</v>
      </c>
      <c r="W148" s="105">
        <f t="shared" si="33"/>
        <v>754.47848320999992</v>
      </c>
      <c r="X148" s="105">
        <f t="shared" si="33"/>
        <v>719.4783106499998</v>
      </c>
      <c r="Y148" s="105">
        <f t="shared" si="33"/>
        <v>707.47941942</v>
      </c>
      <c r="Z148" s="105">
        <f t="shared" si="33"/>
        <v>686.64020404000007</v>
      </c>
      <c r="AA148" s="105">
        <f t="shared" si="33"/>
        <v>666.41348874000005</v>
      </c>
      <c r="AB148" s="105">
        <f t="shared" si="33"/>
        <v>652.71674549999989</v>
      </c>
      <c r="AC148" s="105">
        <f t="shared" si="33"/>
        <v>664.56103479000012</v>
      </c>
      <c r="AD148" s="105">
        <f t="shared" si="33"/>
        <v>681.69121328000006</v>
      </c>
      <c r="AE148" s="105">
        <f t="shared" si="33"/>
        <v>671.19025240999997</v>
      </c>
      <c r="AF148" s="105">
        <f t="shared" si="33"/>
        <v>686.78528204999998</v>
      </c>
      <c r="AG148" s="105">
        <f t="shared" si="33"/>
        <v>677.88224938000008</v>
      </c>
      <c r="AH148" s="105">
        <f t="shared" si="33"/>
        <v>676.74611847999984</v>
      </c>
      <c r="AI148" s="105">
        <f t="shared" si="33"/>
        <v>685.11695091999991</v>
      </c>
      <c r="AJ148" s="105">
        <f t="shared" si="33"/>
        <v>675.00028520000023</v>
      </c>
      <c r="AK148" s="105">
        <f t="shared" si="33"/>
        <v>662.27503071000012</v>
      </c>
      <c r="AL148" s="105">
        <f t="shared" si="33"/>
        <v>668.54407426000012</v>
      </c>
      <c r="AM148" s="105">
        <f t="shared" si="33"/>
        <v>661.98318389000019</v>
      </c>
      <c r="AN148" s="105">
        <f t="shared" si="33"/>
        <v>649.90554913000017</v>
      </c>
      <c r="AO148" s="105">
        <f t="shared" si="33"/>
        <v>643.60914302000003</v>
      </c>
      <c r="AP148" s="105">
        <f t="shared" si="33"/>
        <v>636.53641217999996</v>
      </c>
      <c r="AQ148" s="105">
        <f t="shared" si="33"/>
        <v>634.82635690999996</v>
      </c>
      <c r="AR148" s="106"/>
      <c r="AS148" s="107"/>
      <c r="AU148" s="76" t="s">
        <v>74</v>
      </c>
      <c r="AV148" s="105">
        <f t="shared" ref="AV148:BW148" si="34">SUM(AV139:AV147)</f>
        <v>193.59174270734741</v>
      </c>
      <c r="AW148" s="105">
        <f t="shared" si="34"/>
        <v>198.38932426899134</v>
      </c>
      <c r="AX148" s="105">
        <f t="shared" si="34"/>
        <v>196.44473999501872</v>
      </c>
      <c r="AY148" s="105">
        <f t="shared" si="34"/>
        <v>196.51312015691164</v>
      </c>
      <c r="AZ148" s="105">
        <f t="shared" si="34"/>
        <v>200.5175524931507</v>
      </c>
      <c r="BA148" s="105">
        <f t="shared" si="34"/>
        <v>197.43707852552933</v>
      </c>
      <c r="BB148" s="105">
        <f t="shared" si="34"/>
        <v>196.67173423412211</v>
      </c>
      <c r="BC148" s="105">
        <f t="shared" si="34"/>
        <v>187.91493977833122</v>
      </c>
      <c r="BD148" s="105">
        <f t="shared" si="34"/>
        <v>179.19758671232873</v>
      </c>
      <c r="BE148" s="105">
        <f t="shared" si="34"/>
        <v>176.20907083935242</v>
      </c>
      <c r="BF148" s="105">
        <f t="shared" si="34"/>
        <v>171.01873076961397</v>
      </c>
      <c r="BG148" s="105">
        <f t="shared" si="34"/>
        <v>165.98094364632624</v>
      </c>
      <c r="BH148" s="105">
        <f t="shared" si="34"/>
        <v>162.56955056039851</v>
      </c>
      <c r="BI148" s="105">
        <f t="shared" si="34"/>
        <v>165.51956034620179</v>
      </c>
      <c r="BJ148" s="105">
        <f t="shared" si="34"/>
        <v>169.78610542465753</v>
      </c>
      <c r="BK148" s="105">
        <f t="shared" si="34"/>
        <v>167.17067307845582</v>
      </c>
      <c r="BL148" s="105">
        <f t="shared" si="34"/>
        <v>171.054864769614</v>
      </c>
      <c r="BM148" s="105">
        <f t="shared" si="34"/>
        <v>168.83742201245332</v>
      </c>
      <c r="BN148" s="105">
        <f t="shared" si="34"/>
        <v>168.5544504308842</v>
      </c>
      <c r="BO148" s="105">
        <f t="shared" si="34"/>
        <v>170.63934020423409</v>
      </c>
      <c r="BP148" s="105">
        <f t="shared" si="34"/>
        <v>168.11962271481949</v>
      </c>
      <c r="BQ148" s="105">
        <f t="shared" si="34"/>
        <v>164.9501944483188</v>
      </c>
      <c r="BR148" s="105">
        <f t="shared" si="34"/>
        <v>166.51160006475718</v>
      </c>
      <c r="BS148" s="105">
        <f t="shared" si="34"/>
        <v>164.87750532752179</v>
      </c>
      <c r="BT148" s="105">
        <f t="shared" si="34"/>
        <v>161.8693771183064</v>
      </c>
      <c r="BU148" s="105">
        <f t="shared" si="34"/>
        <v>160.30115641843088</v>
      </c>
      <c r="BV148" s="105">
        <f t="shared" si="34"/>
        <v>158.53957962141965</v>
      </c>
      <c r="BW148" s="105">
        <f t="shared" si="34"/>
        <v>158.11366299128272</v>
      </c>
      <c r="BX148" s="106"/>
      <c r="BY148" s="107"/>
    </row>
    <row r="149" spans="1:77">
      <c r="A149" s="90"/>
      <c r="B149" s="90"/>
    </row>
    <row r="150" spans="1:77">
      <c r="A150" s="90"/>
      <c r="B150" s="90"/>
    </row>
    <row r="151" spans="1:77">
      <c r="A151" s="90"/>
      <c r="B151" s="90"/>
    </row>
    <row r="152" spans="1:77">
      <c r="A152" s="90"/>
      <c r="B152" s="90"/>
    </row>
    <row r="153" spans="1:77">
      <c r="A153" s="90"/>
      <c r="B153" s="90"/>
    </row>
    <row r="154" spans="1:77">
      <c r="A154" s="90"/>
      <c r="B154" s="90"/>
    </row>
    <row r="155" spans="1:77">
      <c r="A155" s="90"/>
      <c r="B155" s="90"/>
    </row>
    <row r="156" spans="1:77">
      <c r="A156" s="90"/>
      <c r="B156" s="90"/>
    </row>
    <row r="157" spans="1:77">
      <c r="A157" s="90"/>
      <c r="B157" s="90"/>
    </row>
    <row r="158" spans="1:77">
      <c r="A158" s="90"/>
      <c r="B158" s="90"/>
    </row>
    <row r="159" spans="1:77" s="90" customFormat="1"/>
    <row r="160" spans="1:77">
      <c r="A160" s="90"/>
      <c r="B160" s="90"/>
      <c r="C160" s="66" t="s">
        <v>321</v>
      </c>
    </row>
    <row r="161" spans="1:77">
      <c r="A161" s="90"/>
      <c r="B161" s="90"/>
      <c r="O161" s="76" t="str">
        <f>O4</f>
        <v>TWH / YEAR</v>
      </c>
      <c r="P161" s="76" t="str">
        <f>AV161</f>
        <v>2023/24</v>
      </c>
      <c r="Q161" s="76" t="str">
        <f t="shared" ref="Q161:AQ161" si="35">AW161</f>
        <v>2024/25</v>
      </c>
      <c r="R161" s="76" t="str">
        <f t="shared" si="35"/>
        <v>2025/26</v>
      </c>
      <c r="S161" s="76" t="str">
        <f t="shared" si="35"/>
        <v>2026/27</v>
      </c>
      <c r="T161" s="76" t="str">
        <f t="shared" si="35"/>
        <v>2027/28</v>
      </c>
      <c r="U161" s="76" t="str">
        <f t="shared" si="35"/>
        <v>2028/29</v>
      </c>
      <c r="V161" s="76" t="str">
        <f t="shared" si="35"/>
        <v>2029/30</v>
      </c>
      <c r="W161" s="76" t="str">
        <f t="shared" si="35"/>
        <v>2030/31</v>
      </c>
      <c r="X161" s="76" t="str">
        <f t="shared" si="35"/>
        <v>2031/32</v>
      </c>
      <c r="Y161" s="76" t="str">
        <f t="shared" si="35"/>
        <v>2032/33</v>
      </c>
      <c r="Z161" s="76" t="str">
        <f t="shared" si="35"/>
        <v>2033/34</v>
      </c>
      <c r="AA161" s="76" t="str">
        <f t="shared" si="35"/>
        <v>2034/35</v>
      </c>
      <c r="AB161" s="76" t="str">
        <f t="shared" si="35"/>
        <v>2035/36</v>
      </c>
      <c r="AC161" s="76" t="str">
        <f t="shared" si="35"/>
        <v>2036/37</v>
      </c>
      <c r="AD161" s="76" t="str">
        <f t="shared" si="35"/>
        <v>2037/38</v>
      </c>
      <c r="AE161" s="76" t="str">
        <f t="shared" si="35"/>
        <v>2038/39</v>
      </c>
      <c r="AF161" s="76" t="str">
        <f t="shared" si="35"/>
        <v>2039/40</v>
      </c>
      <c r="AG161" s="76" t="str">
        <f t="shared" si="35"/>
        <v>2040/41</v>
      </c>
      <c r="AH161" s="76" t="str">
        <f t="shared" si="35"/>
        <v>2041/42</v>
      </c>
      <c r="AI161" s="76" t="str">
        <f t="shared" si="35"/>
        <v>2042/43</v>
      </c>
      <c r="AJ161" s="76" t="str">
        <f t="shared" si="35"/>
        <v>2043/44</v>
      </c>
      <c r="AK161" s="76" t="str">
        <f t="shared" si="35"/>
        <v>2044/45</v>
      </c>
      <c r="AL161" s="76" t="str">
        <f t="shared" si="35"/>
        <v>2045/46</v>
      </c>
      <c r="AM161" s="76" t="str">
        <f t="shared" si="35"/>
        <v>2046/47</v>
      </c>
      <c r="AN161" s="76" t="str">
        <f t="shared" si="35"/>
        <v>2047/48</v>
      </c>
      <c r="AO161" s="76" t="str">
        <f t="shared" si="35"/>
        <v>2048/49</v>
      </c>
      <c r="AP161" s="76" t="str">
        <f t="shared" si="35"/>
        <v>2049/50</v>
      </c>
      <c r="AQ161" s="76" t="str">
        <f t="shared" si="35"/>
        <v>2050/51</v>
      </c>
      <c r="AR161" s="103"/>
      <c r="AU161" s="76" t="str">
        <f>AU4</f>
        <v>MCM / DAY</v>
      </c>
      <c r="AV161" s="104" t="s">
        <v>166</v>
      </c>
      <c r="AW161" s="104" t="s">
        <v>167</v>
      </c>
      <c r="AX161" s="104" t="s">
        <v>168</v>
      </c>
      <c r="AY161" s="104" t="s">
        <v>169</v>
      </c>
      <c r="AZ161" s="104" t="s">
        <v>170</v>
      </c>
      <c r="BA161" s="104" t="s">
        <v>171</v>
      </c>
      <c r="BB161" s="104" t="s">
        <v>172</v>
      </c>
      <c r="BC161" s="104" t="s">
        <v>173</v>
      </c>
      <c r="BD161" s="104" t="s">
        <v>174</v>
      </c>
      <c r="BE161" s="104" t="s">
        <v>175</v>
      </c>
      <c r="BF161" s="104" t="s">
        <v>176</v>
      </c>
      <c r="BG161" s="104" t="s">
        <v>177</v>
      </c>
      <c r="BH161" s="104" t="s">
        <v>178</v>
      </c>
      <c r="BI161" s="104" t="s">
        <v>179</v>
      </c>
      <c r="BJ161" s="104" t="s">
        <v>180</v>
      </c>
      <c r="BK161" s="104" t="s">
        <v>181</v>
      </c>
      <c r="BL161" s="104" t="s">
        <v>182</v>
      </c>
      <c r="BM161" s="104" t="s">
        <v>183</v>
      </c>
      <c r="BN161" s="104" t="s">
        <v>184</v>
      </c>
      <c r="BO161" s="104" t="s">
        <v>185</v>
      </c>
      <c r="BP161" s="104" t="s">
        <v>186</v>
      </c>
      <c r="BQ161" s="104" t="s">
        <v>187</v>
      </c>
      <c r="BR161" s="104" t="s">
        <v>188</v>
      </c>
      <c r="BS161" s="104" t="s">
        <v>189</v>
      </c>
      <c r="BT161" s="104" t="s">
        <v>190</v>
      </c>
      <c r="BU161" s="104" t="s">
        <v>191</v>
      </c>
      <c r="BV161" s="104" t="s">
        <v>192</v>
      </c>
      <c r="BW161" s="104" t="s">
        <v>193</v>
      </c>
      <c r="BX161" s="103"/>
    </row>
    <row r="162" spans="1:77">
      <c r="A162" s="90"/>
      <c r="B162" s="90"/>
      <c r="O162" s="76" t="s">
        <v>81</v>
      </c>
      <c r="P162" s="105">
        <f t="shared" ref="P162:AE170" si="36">AV162*11/1000*365</f>
        <v>97.164370005182036</v>
      </c>
      <c r="Q162" s="105">
        <f t="shared" si="36"/>
        <v>89.978946992946078</v>
      </c>
      <c r="R162" s="105">
        <f t="shared" si="36"/>
        <v>86.34688151212913</v>
      </c>
      <c r="S162" s="105">
        <f t="shared" si="36"/>
        <v>87.420686335651496</v>
      </c>
      <c r="T162" s="105">
        <f t="shared" si="36"/>
        <v>76.12801579190689</v>
      </c>
      <c r="U162" s="105">
        <f t="shared" si="36"/>
        <v>64.353742169695337</v>
      </c>
      <c r="V162" s="105">
        <f t="shared" si="36"/>
        <v>51.375308250452036</v>
      </c>
      <c r="W162" s="105">
        <f t="shared" si="36"/>
        <v>41.779453440016901</v>
      </c>
      <c r="X162" s="105">
        <f t="shared" si="36"/>
        <v>35.661892265674368</v>
      </c>
      <c r="Y162" s="105">
        <f t="shared" si="36"/>
        <v>28.793817530550982</v>
      </c>
      <c r="Z162" s="105">
        <f t="shared" si="36"/>
        <v>25.192754501325357</v>
      </c>
      <c r="AA162" s="105">
        <f t="shared" si="36"/>
        <v>22.386580368163411</v>
      </c>
      <c r="AB162" s="105">
        <f t="shared" si="36"/>
        <v>22.412323095116466</v>
      </c>
      <c r="AC162" s="105">
        <f t="shared" si="36"/>
        <v>18.196879905450629</v>
      </c>
      <c r="AD162" s="105">
        <f t="shared" si="36"/>
        <v>13.110478681384556</v>
      </c>
      <c r="AE162" s="105">
        <f t="shared" si="36"/>
        <v>12.408599759760992</v>
      </c>
      <c r="AF162" s="105">
        <f t="shared" ref="AE162:AQ170" si="37">BL162*11/1000*365</f>
        <v>12.100656922212545</v>
      </c>
      <c r="AG162" s="105">
        <f t="shared" si="37"/>
        <v>10.816300545314338</v>
      </c>
      <c r="AH162" s="105">
        <f t="shared" si="37"/>
        <v>4.2037467362832519</v>
      </c>
      <c r="AI162" s="105">
        <f t="shared" si="37"/>
        <v>1.4304628841264857</v>
      </c>
      <c r="AJ162" s="105">
        <f t="shared" si="37"/>
        <v>1.4634899686136669</v>
      </c>
      <c r="AK162" s="105">
        <f t="shared" si="37"/>
        <v>1.5390144863663331</v>
      </c>
      <c r="AL162" s="105">
        <f t="shared" si="37"/>
        <v>1.6606392562218848</v>
      </c>
      <c r="AM162" s="105">
        <f t="shared" si="37"/>
        <v>1.6897310425930818</v>
      </c>
      <c r="AN162" s="105">
        <f t="shared" si="37"/>
        <v>1.7580240356195587</v>
      </c>
      <c r="AO162" s="105">
        <f t="shared" si="37"/>
        <v>1.8463004817356736</v>
      </c>
      <c r="AP162" s="105">
        <f t="shared" si="37"/>
        <v>1.9199369586078998</v>
      </c>
      <c r="AQ162" s="105">
        <f t="shared" si="37"/>
        <v>2.0040893915046047</v>
      </c>
      <c r="AR162" s="106"/>
      <c r="AS162" s="107"/>
      <c r="AU162" s="76" t="s">
        <v>81</v>
      </c>
      <c r="AV162" s="108">
        <v>24.20034122171408</v>
      </c>
      <c r="AW162" s="108">
        <v>22.410696635852076</v>
      </c>
      <c r="AX162" s="108">
        <v>21.506072605760682</v>
      </c>
      <c r="AY162" s="108">
        <v>21.773520880610583</v>
      </c>
      <c r="AZ162" s="108">
        <v>18.960900570836085</v>
      </c>
      <c r="BA162" s="108">
        <v>16.028329307520632</v>
      </c>
      <c r="BB162" s="108">
        <v>12.795842652665513</v>
      </c>
      <c r="BC162" s="108">
        <v>10.405841454549664</v>
      </c>
      <c r="BD162" s="108">
        <v>8.8821649478641014</v>
      </c>
      <c r="BE162" s="108">
        <v>7.1715610287798217</v>
      </c>
      <c r="BF162" s="108">
        <v>6.2746586553736883</v>
      </c>
      <c r="BG162" s="108">
        <v>5.5757360817343491</v>
      </c>
      <c r="BH162" s="108">
        <v>5.5821477198297549</v>
      </c>
      <c r="BI162" s="108">
        <v>4.5322241358532072</v>
      </c>
      <c r="BJ162" s="108">
        <v>3.2653745159114709</v>
      </c>
      <c r="BK162" s="108">
        <v>3.0905603386702345</v>
      </c>
      <c r="BL162" s="108">
        <v>3.0138622471264127</v>
      </c>
      <c r="BM162" s="108">
        <v>2.6939727385589882</v>
      </c>
      <c r="BN162" s="108">
        <v>1.0470103950892284</v>
      </c>
      <c r="BO162" s="108">
        <v>0.35627967226064405</v>
      </c>
      <c r="BP162" s="108">
        <v>0.36450559616778749</v>
      </c>
      <c r="BQ162" s="108">
        <v>0.38331618589447897</v>
      </c>
      <c r="BR162" s="108">
        <v>0.41360878112624777</v>
      </c>
      <c r="BS162" s="108">
        <v>0.42085455606303412</v>
      </c>
      <c r="BT162" s="108">
        <v>0.43786401883426118</v>
      </c>
      <c r="BU162" s="108">
        <v>0.45985068038248406</v>
      </c>
      <c r="BV162" s="108">
        <v>0.47819102331454544</v>
      </c>
      <c r="BW162" s="108">
        <v>0.49915053337599125</v>
      </c>
      <c r="BX162" s="106"/>
      <c r="BY162" s="107"/>
    </row>
    <row r="163" spans="1:77">
      <c r="A163" s="90"/>
      <c r="B163" s="90"/>
      <c r="O163" s="76" t="s">
        <v>295</v>
      </c>
      <c r="P163" s="105">
        <f t="shared" si="36"/>
        <v>14.961847055316378</v>
      </c>
      <c r="Q163" s="105">
        <f t="shared" si="36"/>
        <v>11.186696630695174</v>
      </c>
      <c r="R163" s="105">
        <f t="shared" si="36"/>
        <v>9.8273208825937672</v>
      </c>
      <c r="S163" s="105">
        <f t="shared" si="36"/>
        <v>7.6886934823229227</v>
      </c>
      <c r="T163" s="105">
        <f t="shared" si="36"/>
        <v>6.031811114738451</v>
      </c>
      <c r="U163" s="105">
        <f t="shared" si="36"/>
        <v>2.7250493849444082</v>
      </c>
      <c r="V163" s="105">
        <f t="shared" si="36"/>
        <v>0</v>
      </c>
      <c r="W163" s="105">
        <f t="shared" si="36"/>
        <v>0</v>
      </c>
      <c r="X163" s="105">
        <f t="shared" si="36"/>
        <v>0</v>
      </c>
      <c r="Y163" s="105">
        <f t="shared" si="36"/>
        <v>0</v>
      </c>
      <c r="Z163" s="105">
        <f t="shared" si="36"/>
        <v>0</v>
      </c>
      <c r="AA163" s="105">
        <f t="shared" si="36"/>
        <v>0</v>
      </c>
      <c r="AB163" s="105">
        <f t="shared" si="36"/>
        <v>0</v>
      </c>
      <c r="AC163" s="105">
        <f t="shared" si="36"/>
        <v>0</v>
      </c>
      <c r="AD163" s="105">
        <f t="shared" si="36"/>
        <v>0</v>
      </c>
      <c r="AE163" s="105">
        <f t="shared" si="37"/>
        <v>0</v>
      </c>
      <c r="AF163" s="105">
        <f t="shared" si="37"/>
        <v>0</v>
      </c>
      <c r="AG163" s="105">
        <f t="shared" si="37"/>
        <v>0</v>
      </c>
      <c r="AH163" s="105">
        <f t="shared" si="37"/>
        <v>0</v>
      </c>
      <c r="AI163" s="105">
        <f t="shared" si="37"/>
        <v>0</v>
      </c>
      <c r="AJ163" s="105">
        <f t="shared" si="37"/>
        <v>0</v>
      </c>
      <c r="AK163" s="105">
        <f t="shared" si="37"/>
        <v>0</v>
      </c>
      <c r="AL163" s="105">
        <f t="shared" si="37"/>
        <v>0</v>
      </c>
      <c r="AM163" s="105">
        <f t="shared" si="37"/>
        <v>0</v>
      </c>
      <c r="AN163" s="105">
        <f t="shared" si="37"/>
        <v>0</v>
      </c>
      <c r="AO163" s="105">
        <f t="shared" si="37"/>
        <v>0</v>
      </c>
      <c r="AP163" s="105">
        <f t="shared" si="37"/>
        <v>0</v>
      </c>
      <c r="AQ163" s="105">
        <f t="shared" si="37"/>
        <v>0</v>
      </c>
      <c r="AR163" s="106"/>
      <c r="AS163" s="107"/>
      <c r="AU163" s="76" t="s">
        <v>295</v>
      </c>
      <c r="AV163" s="108">
        <v>3.726487435944303</v>
      </c>
      <c r="AW163" s="108">
        <v>2.786225810882982</v>
      </c>
      <c r="AX163" s="108">
        <v>2.4476515274206143</v>
      </c>
      <c r="AY163" s="108">
        <v>1.9149921500181626</v>
      </c>
      <c r="AZ163" s="108">
        <v>1.5023190821266381</v>
      </c>
      <c r="BA163" s="108">
        <v>0.6787171568977356</v>
      </c>
      <c r="BB163" s="108">
        <v>0</v>
      </c>
      <c r="BC163" s="108">
        <v>0</v>
      </c>
      <c r="BD163" s="108">
        <v>0</v>
      </c>
      <c r="BE163" s="108">
        <v>0</v>
      </c>
      <c r="BF163" s="108">
        <v>0</v>
      </c>
      <c r="BG163" s="108">
        <v>0</v>
      </c>
      <c r="BH163" s="108">
        <v>0</v>
      </c>
      <c r="BI163" s="108">
        <v>0</v>
      </c>
      <c r="BJ163" s="108">
        <v>0</v>
      </c>
      <c r="BK163" s="108">
        <v>0</v>
      </c>
      <c r="BL163" s="108">
        <v>0</v>
      </c>
      <c r="BM163" s="108">
        <v>0</v>
      </c>
      <c r="BN163" s="108">
        <v>0</v>
      </c>
      <c r="BO163" s="108">
        <v>0</v>
      </c>
      <c r="BP163" s="108">
        <v>0</v>
      </c>
      <c r="BQ163" s="108">
        <v>0</v>
      </c>
      <c r="BR163" s="108">
        <v>0</v>
      </c>
      <c r="BS163" s="108">
        <v>0</v>
      </c>
      <c r="BT163" s="108">
        <v>0</v>
      </c>
      <c r="BU163" s="108">
        <v>0</v>
      </c>
      <c r="BV163" s="108">
        <v>0</v>
      </c>
      <c r="BW163" s="108">
        <v>0</v>
      </c>
      <c r="BX163" s="106"/>
      <c r="BY163" s="107"/>
    </row>
    <row r="164" spans="1:77">
      <c r="A164" s="90"/>
      <c r="B164" s="90"/>
      <c r="O164" s="76" t="s">
        <v>96</v>
      </c>
      <c r="P164" s="105">
        <f t="shared" si="36"/>
        <v>175.11330082552141</v>
      </c>
      <c r="Q164" s="105">
        <f t="shared" si="36"/>
        <v>262.09647664359551</v>
      </c>
      <c r="R164" s="105">
        <f t="shared" si="36"/>
        <v>219.36714591557356</v>
      </c>
      <c r="S164" s="105">
        <f t="shared" si="36"/>
        <v>209.43891080484474</v>
      </c>
      <c r="T164" s="105">
        <f t="shared" si="36"/>
        <v>213.28597138022948</v>
      </c>
      <c r="U164" s="105">
        <f t="shared" si="36"/>
        <v>200.13974067970128</v>
      </c>
      <c r="V164" s="105">
        <f t="shared" si="36"/>
        <v>205.05250220561297</v>
      </c>
      <c r="W164" s="105">
        <f t="shared" si="36"/>
        <v>190.48172150983601</v>
      </c>
      <c r="X164" s="105">
        <f t="shared" si="36"/>
        <v>184.61851180176814</v>
      </c>
      <c r="Y164" s="105">
        <f t="shared" si="36"/>
        <v>170.20781480503379</v>
      </c>
      <c r="Z164" s="105">
        <f t="shared" si="36"/>
        <v>153.43053989413119</v>
      </c>
      <c r="AA164" s="105">
        <f t="shared" si="36"/>
        <v>147.39970301711466</v>
      </c>
      <c r="AB164" s="105">
        <f t="shared" si="36"/>
        <v>135.94476268134807</v>
      </c>
      <c r="AC164" s="105">
        <f t="shared" si="36"/>
        <v>129.2627556208065</v>
      </c>
      <c r="AD164" s="105">
        <f t="shared" si="36"/>
        <v>116.48108780260583</v>
      </c>
      <c r="AE164" s="105">
        <f t="shared" si="37"/>
        <v>105.06616215534279</v>
      </c>
      <c r="AF164" s="105">
        <f t="shared" si="37"/>
        <v>103.55958226659735</v>
      </c>
      <c r="AG164" s="105">
        <f t="shared" si="37"/>
        <v>90.752246723377695</v>
      </c>
      <c r="AH164" s="105">
        <f t="shared" si="37"/>
        <v>89.009210554294583</v>
      </c>
      <c r="AI164" s="105">
        <f t="shared" si="37"/>
        <v>82.315226278291235</v>
      </c>
      <c r="AJ164" s="105">
        <f t="shared" si="37"/>
        <v>81.371719678532259</v>
      </c>
      <c r="AK164" s="105">
        <f t="shared" si="37"/>
        <v>82.282054159878797</v>
      </c>
      <c r="AL164" s="105">
        <f t="shared" si="37"/>
        <v>81.919532071404944</v>
      </c>
      <c r="AM164" s="105">
        <f t="shared" si="37"/>
        <v>84.430402352794047</v>
      </c>
      <c r="AN164" s="105">
        <f t="shared" si="37"/>
        <v>77.562463601097591</v>
      </c>
      <c r="AO164" s="105">
        <f t="shared" si="37"/>
        <v>70.61127002046959</v>
      </c>
      <c r="AP164" s="105">
        <f t="shared" si="37"/>
        <v>63.05237058614275</v>
      </c>
      <c r="AQ164" s="105">
        <f t="shared" si="37"/>
        <v>61.003100425552589</v>
      </c>
      <c r="AR164" s="106"/>
      <c r="AS164" s="107"/>
      <c r="AU164" s="76" t="s">
        <v>96</v>
      </c>
      <c r="AV164" s="108">
        <v>43.614769819557011</v>
      </c>
      <c r="AW164" s="108">
        <v>65.27932170450697</v>
      </c>
      <c r="AX164" s="108">
        <v>54.636898110977221</v>
      </c>
      <c r="AY164" s="108">
        <v>52.164112280160573</v>
      </c>
      <c r="AZ164" s="108">
        <v>53.122284279011083</v>
      </c>
      <c r="BA164" s="108">
        <v>49.848005150610526</v>
      </c>
      <c r="BB164" s="108">
        <v>51.071607025059265</v>
      </c>
      <c r="BC164" s="108">
        <v>47.442520923994024</v>
      </c>
      <c r="BD164" s="108">
        <v>45.982194720241132</v>
      </c>
      <c r="BE164" s="108">
        <v>42.392980026160345</v>
      </c>
      <c r="BF164" s="108">
        <v>38.214331231414988</v>
      </c>
      <c r="BG164" s="108">
        <v>36.712254798783235</v>
      </c>
      <c r="BH164" s="108">
        <v>33.859218600584825</v>
      </c>
      <c r="BI164" s="108">
        <v>32.194957813401373</v>
      </c>
      <c r="BJ164" s="108">
        <v>29.011478904758611</v>
      </c>
      <c r="BK164" s="108">
        <v>26.1684090050667</v>
      </c>
      <c r="BL164" s="108">
        <v>25.79317117474405</v>
      </c>
      <c r="BM164" s="108">
        <v>22.603299308437784</v>
      </c>
      <c r="BN164" s="108">
        <v>22.169168257607616</v>
      </c>
      <c r="BO164" s="108">
        <v>20.501924353248128</v>
      </c>
      <c r="BP164" s="108">
        <v>20.266928936122603</v>
      </c>
      <c r="BQ164" s="108">
        <v>20.493662306320996</v>
      </c>
      <c r="BR164" s="108">
        <v>20.403370378930248</v>
      </c>
      <c r="BS164" s="108">
        <v>21.028742802688431</v>
      </c>
      <c r="BT164" s="108">
        <v>19.3181727524527</v>
      </c>
      <c r="BU164" s="108">
        <v>17.586866754786946</v>
      </c>
      <c r="BV164" s="108">
        <v>15.704201889450248</v>
      </c>
      <c r="BW164" s="108">
        <v>15.193798362528664</v>
      </c>
      <c r="BX164" s="106"/>
      <c r="BY164" s="107"/>
    </row>
    <row r="165" spans="1:77">
      <c r="A165" s="90"/>
      <c r="B165" s="90"/>
      <c r="O165" s="76" t="s">
        <v>99</v>
      </c>
      <c r="P165" s="105">
        <f t="shared" si="36"/>
        <v>231.21817075579381</v>
      </c>
      <c r="Q165" s="105">
        <f t="shared" si="36"/>
        <v>281.68196915802224</v>
      </c>
      <c r="R165" s="105">
        <f t="shared" si="36"/>
        <v>266.18504358381108</v>
      </c>
      <c r="S165" s="105">
        <f t="shared" si="36"/>
        <v>248.56887387689821</v>
      </c>
      <c r="T165" s="105">
        <f t="shared" si="36"/>
        <v>242.34176991819794</v>
      </c>
      <c r="U165" s="105">
        <f t="shared" si="36"/>
        <v>228.15894421850211</v>
      </c>
      <c r="V165" s="105">
        <f t="shared" si="36"/>
        <v>226.1917889452761</v>
      </c>
      <c r="W165" s="105">
        <f t="shared" si="36"/>
        <v>214.00374660605917</v>
      </c>
      <c r="X165" s="105">
        <f t="shared" si="36"/>
        <v>200.48187886590225</v>
      </c>
      <c r="Y165" s="105">
        <f t="shared" si="36"/>
        <v>188.66420637080543</v>
      </c>
      <c r="Z165" s="105">
        <f t="shared" si="36"/>
        <v>172.83519437760125</v>
      </c>
      <c r="AA165" s="105">
        <f t="shared" si="36"/>
        <v>162.09298847669811</v>
      </c>
      <c r="AB165" s="105">
        <f t="shared" si="36"/>
        <v>141.41813715432423</v>
      </c>
      <c r="AC165" s="105">
        <f t="shared" si="36"/>
        <v>135.63635262100146</v>
      </c>
      <c r="AD165" s="105">
        <f t="shared" si="36"/>
        <v>124.76432290513321</v>
      </c>
      <c r="AE165" s="105">
        <f t="shared" si="37"/>
        <v>112.05967823527116</v>
      </c>
      <c r="AF165" s="105">
        <f t="shared" si="37"/>
        <v>105.06974800211384</v>
      </c>
      <c r="AG165" s="105">
        <f t="shared" si="37"/>
        <v>92.99588594016889</v>
      </c>
      <c r="AH165" s="105">
        <f t="shared" si="37"/>
        <v>92.981883469875825</v>
      </c>
      <c r="AI165" s="105">
        <f t="shared" si="37"/>
        <v>87.576503998751775</v>
      </c>
      <c r="AJ165" s="105">
        <f t="shared" si="37"/>
        <v>87.612096543405769</v>
      </c>
      <c r="AK165" s="105">
        <f t="shared" si="37"/>
        <v>86.862718916224637</v>
      </c>
      <c r="AL165" s="105">
        <f t="shared" si="37"/>
        <v>84.596822906688743</v>
      </c>
      <c r="AM165" s="105">
        <f t="shared" si="37"/>
        <v>80.027978171992089</v>
      </c>
      <c r="AN165" s="105">
        <f t="shared" si="37"/>
        <v>75.061975473895345</v>
      </c>
      <c r="AO165" s="105">
        <f t="shared" si="37"/>
        <v>73.238537135914299</v>
      </c>
      <c r="AP165" s="105">
        <f t="shared" si="37"/>
        <v>84.279071808353549</v>
      </c>
      <c r="AQ165" s="105">
        <f t="shared" si="37"/>
        <v>80.64950188928772</v>
      </c>
      <c r="AR165" s="106"/>
      <c r="AS165" s="107"/>
      <c r="AU165" s="76" t="s">
        <v>99</v>
      </c>
      <c r="AV165" s="108">
        <v>57.58858549334839</v>
      </c>
      <c r="AW165" s="108">
        <v>70.157402031885994</v>
      </c>
      <c r="AX165" s="108">
        <v>66.29764472822194</v>
      </c>
      <c r="AY165" s="108">
        <v>61.910055760124081</v>
      </c>
      <c r="AZ165" s="108">
        <v>60.359095870036846</v>
      </c>
      <c r="BA165" s="108">
        <v>56.826636168991811</v>
      </c>
      <c r="BB165" s="108">
        <v>56.336684668810989</v>
      </c>
      <c r="BC165" s="108">
        <v>53.301057685195303</v>
      </c>
      <c r="BD165" s="108">
        <v>49.933220140947014</v>
      </c>
      <c r="BE165" s="108">
        <v>46.989839693849419</v>
      </c>
      <c r="BF165" s="108">
        <v>43.047370953325341</v>
      </c>
      <c r="BG165" s="108">
        <v>40.371852671655816</v>
      </c>
      <c r="BH165" s="108">
        <v>35.222450100703419</v>
      </c>
      <c r="BI165" s="108">
        <v>33.782404139726395</v>
      </c>
      <c r="BJ165" s="108">
        <v>31.074551159435419</v>
      </c>
      <c r="BK165" s="108">
        <v>27.91025609844861</v>
      </c>
      <c r="BL165" s="108">
        <v>26.169302117587506</v>
      </c>
      <c r="BM165" s="108">
        <v>23.162113559195241</v>
      </c>
      <c r="BN165" s="108">
        <v>23.158626019894356</v>
      </c>
      <c r="BO165" s="108">
        <v>21.812329763076406</v>
      </c>
      <c r="BP165" s="108">
        <v>21.821194655891848</v>
      </c>
      <c r="BQ165" s="108">
        <v>21.634550165933909</v>
      </c>
      <c r="BR165" s="108">
        <v>21.070192504779264</v>
      </c>
      <c r="BS165" s="108">
        <v>19.932248610707866</v>
      </c>
      <c r="BT165" s="108">
        <v>18.69538617033508</v>
      </c>
      <c r="BU165" s="108">
        <v>18.241229672705927</v>
      </c>
      <c r="BV165" s="108">
        <v>20.991051508929903</v>
      </c>
      <c r="BW165" s="108">
        <v>20.087049038427825</v>
      </c>
      <c r="BX165" s="106"/>
      <c r="BY165" s="107"/>
    </row>
    <row r="166" spans="1:77">
      <c r="A166" s="90"/>
      <c r="B166" s="90"/>
      <c r="O166" s="76" t="s">
        <v>296</v>
      </c>
      <c r="P166" s="105">
        <f t="shared" si="36"/>
        <v>94.491311955715418</v>
      </c>
      <c r="Q166" s="105">
        <f t="shared" si="36"/>
        <v>88.269290769627062</v>
      </c>
      <c r="R166" s="105">
        <f t="shared" si="36"/>
        <v>77.462841552758675</v>
      </c>
      <c r="S166" s="105">
        <f t="shared" si="36"/>
        <v>63.980415221514072</v>
      </c>
      <c r="T166" s="105">
        <f t="shared" si="36"/>
        <v>56.688654552252537</v>
      </c>
      <c r="U166" s="105">
        <f t="shared" si="36"/>
        <v>53.123554704306734</v>
      </c>
      <c r="V166" s="105">
        <f t="shared" si="36"/>
        <v>53.797474034179452</v>
      </c>
      <c r="W166" s="105">
        <f t="shared" si="36"/>
        <v>53.590801678338259</v>
      </c>
      <c r="X166" s="105">
        <f t="shared" si="36"/>
        <v>49.405356483368216</v>
      </c>
      <c r="Y166" s="105">
        <f t="shared" si="36"/>
        <v>41.788850653953141</v>
      </c>
      <c r="Z166" s="105">
        <f t="shared" si="36"/>
        <v>36.774379091490786</v>
      </c>
      <c r="AA166" s="105">
        <f t="shared" si="36"/>
        <v>34.254600384640959</v>
      </c>
      <c r="AB166" s="105">
        <f t="shared" si="36"/>
        <v>35.647970889140176</v>
      </c>
      <c r="AC166" s="105">
        <f t="shared" si="36"/>
        <v>33.012106903104197</v>
      </c>
      <c r="AD166" s="105">
        <f t="shared" si="36"/>
        <v>31.394890020759384</v>
      </c>
      <c r="AE166" s="105">
        <f t="shared" si="37"/>
        <v>29.072659075618724</v>
      </c>
      <c r="AF166" s="105">
        <f t="shared" si="37"/>
        <v>28.14448841299988</v>
      </c>
      <c r="AG166" s="105">
        <f t="shared" si="37"/>
        <v>27.219215418914022</v>
      </c>
      <c r="AH166" s="105">
        <f t="shared" si="37"/>
        <v>27.613608160638151</v>
      </c>
      <c r="AI166" s="105">
        <f t="shared" si="37"/>
        <v>26.986546193635622</v>
      </c>
      <c r="AJ166" s="105">
        <f t="shared" si="37"/>
        <v>21.620559107102792</v>
      </c>
      <c r="AK166" s="105">
        <f t="shared" si="37"/>
        <v>18.517907771102806</v>
      </c>
      <c r="AL166" s="105">
        <f t="shared" si="37"/>
        <v>18.409950749120291</v>
      </c>
      <c r="AM166" s="105">
        <f t="shared" si="37"/>
        <v>21.20079871395826</v>
      </c>
      <c r="AN166" s="105">
        <f t="shared" si="37"/>
        <v>20.806720581255995</v>
      </c>
      <c r="AO166" s="105">
        <f t="shared" si="37"/>
        <v>18.192654455041666</v>
      </c>
      <c r="AP166" s="105">
        <f t="shared" si="37"/>
        <v>0</v>
      </c>
      <c r="AQ166" s="105">
        <f t="shared" si="37"/>
        <v>0</v>
      </c>
      <c r="AR166" s="106"/>
      <c r="AS166" s="107"/>
      <c r="AU166" s="76" t="s">
        <v>296</v>
      </c>
      <c r="AV166" s="108">
        <v>23.534573338907947</v>
      </c>
      <c r="AW166" s="108">
        <v>21.984879394676728</v>
      </c>
      <c r="AX166" s="108">
        <v>19.293360287112996</v>
      </c>
      <c r="AY166" s="108">
        <v>15.935346256915086</v>
      </c>
      <c r="AZ166" s="108">
        <v>14.119216575903495</v>
      </c>
      <c r="BA166" s="108">
        <v>13.231271408295575</v>
      </c>
      <c r="BB166" s="108">
        <v>13.399121801788157</v>
      </c>
      <c r="BC166" s="108">
        <v>13.347646744293465</v>
      </c>
      <c r="BD166" s="108">
        <v>12.305194640938533</v>
      </c>
      <c r="BE166" s="108">
        <v>10.408181981059313</v>
      </c>
      <c r="BF166" s="108">
        <v>9.1592475943937206</v>
      </c>
      <c r="BG166" s="108">
        <v>8.5316563847175484</v>
      </c>
      <c r="BH166" s="108">
        <v>8.8786976062615626</v>
      </c>
      <c r="BI166" s="108">
        <v>8.2221935001504853</v>
      </c>
      <c r="BJ166" s="108">
        <v>7.8193997561044544</v>
      </c>
      <c r="BK166" s="108">
        <v>7.2410109777381635</v>
      </c>
      <c r="BL166" s="108">
        <v>7.0098352211705794</v>
      </c>
      <c r="BM166" s="108">
        <v>6.7793811753210518</v>
      </c>
      <c r="BN166" s="108">
        <v>6.8776109989136121</v>
      </c>
      <c r="BO166" s="108">
        <v>6.7214311814783612</v>
      </c>
      <c r="BP166" s="108">
        <v>5.3849462284191265</v>
      </c>
      <c r="BQ166" s="108">
        <v>4.6121812630393038</v>
      </c>
      <c r="BR166" s="108">
        <v>4.5852928391333228</v>
      </c>
      <c r="BS166" s="108">
        <v>5.2803981852947102</v>
      </c>
      <c r="BT166" s="108">
        <v>5.1822467201135725</v>
      </c>
      <c r="BU166" s="108">
        <v>4.531171719811125</v>
      </c>
      <c r="BV166" s="108">
        <v>0</v>
      </c>
      <c r="BW166" s="108">
        <v>0</v>
      </c>
      <c r="BX166" s="106"/>
      <c r="BY166" s="107"/>
    </row>
    <row r="167" spans="1:77">
      <c r="A167" s="90"/>
      <c r="B167" s="90"/>
      <c r="O167" s="76" t="s">
        <v>297</v>
      </c>
      <c r="P167" s="105">
        <f t="shared" si="36"/>
        <v>3.9504484805657962</v>
      </c>
      <c r="Q167" s="105">
        <f t="shared" si="36"/>
        <v>7.2481065491812933</v>
      </c>
      <c r="R167" s="105">
        <f t="shared" si="36"/>
        <v>6.9557715292881479</v>
      </c>
      <c r="S167" s="105">
        <f t="shared" si="36"/>
        <v>7.2624914935112548</v>
      </c>
      <c r="T167" s="105">
        <f t="shared" si="36"/>
        <v>7.6735599271282995</v>
      </c>
      <c r="U167" s="105">
        <f t="shared" si="36"/>
        <v>7.4936194375298646</v>
      </c>
      <c r="V167" s="105">
        <f t="shared" si="36"/>
        <v>7.8541983335523788</v>
      </c>
      <c r="W167" s="105">
        <f t="shared" si="36"/>
        <v>7.5479429515983298</v>
      </c>
      <c r="X167" s="105">
        <f t="shared" si="36"/>
        <v>7.7916110312306301</v>
      </c>
      <c r="Y167" s="105">
        <f t="shared" si="36"/>
        <v>8.3412239540869137</v>
      </c>
      <c r="Z167" s="105">
        <f t="shared" si="36"/>
        <v>8.3214557153516786</v>
      </c>
      <c r="AA167" s="105">
        <f t="shared" si="36"/>
        <v>8.568922059791575</v>
      </c>
      <c r="AB167" s="105">
        <f t="shared" si="36"/>
        <v>8.8408829765278636</v>
      </c>
      <c r="AC167" s="105">
        <f t="shared" si="36"/>
        <v>9.5629747376215981</v>
      </c>
      <c r="AD167" s="105">
        <f t="shared" si="36"/>
        <v>9.7132462215939981</v>
      </c>
      <c r="AE167" s="105">
        <f t="shared" si="37"/>
        <v>9.6191985659074035</v>
      </c>
      <c r="AF167" s="105">
        <f t="shared" si="37"/>
        <v>10.342786817951561</v>
      </c>
      <c r="AG167" s="105">
        <f t="shared" si="37"/>
        <v>10.06701729151168</v>
      </c>
      <c r="AH167" s="105">
        <f t="shared" si="37"/>
        <v>10.554232234083441</v>
      </c>
      <c r="AI167" s="105">
        <f t="shared" si="37"/>
        <v>10.921079175704085</v>
      </c>
      <c r="AJ167" s="105">
        <f t="shared" si="37"/>
        <v>10.882106965182958</v>
      </c>
      <c r="AK167" s="105">
        <f t="shared" si="37"/>
        <v>11.173450839555318</v>
      </c>
      <c r="AL167" s="105">
        <f t="shared" si="37"/>
        <v>11.798511009373257</v>
      </c>
      <c r="AM167" s="105">
        <f t="shared" si="37"/>
        <v>11.77267087828227</v>
      </c>
      <c r="AN167" s="105">
        <f t="shared" si="37"/>
        <v>12.033985842399922</v>
      </c>
      <c r="AO167" s="105">
        <f t="shared" si="37"/>
        <v>12.43852768598649</v>
      </c>
      <c r="AP167" s="105">
        <f t="shared" si="37"/>
        <v>12.750608083477003</v>
      </c>
      <c r="AQ167" s="105">
        <f t="shared" si="37"/>
        <v>13.139573677291047</v>
      </c>
      <c r="AR167" s="106"/>
      <c r="AS167" s="107"/>
      <c r="AU167" s="76" t="s">
        <v>297</v>
      </c>
      <c r="AV167" s="108">
        <v>0.98392241109982481</v>
      </c>
      <c r="AW167" s="108">
        <v>1.8052569238309573</v>
      </c>
      <c r="AX167" s="108">
        <v>1.7324462090381438</v>
      </c>
      <c r="AY167" s="108">
        <v>1.8088397244112713</v>
      </c>
      <c r="AZ167" s="108">
        <v>1.9112228959223658</v>
      </c>
      <c r="BA167" s="108">
        <v>1.8664058374918717</v>
      </c>
      <c r="BB167" s="108">
        <v>1.9562137817066947</v>
      </c>
      <c r="BC167" s="108">
        <v>1.8799359779821494</v>
      </c>
      <c r="BD167" s="108">
        <v>1.9406254125107423</v>
      </c>
      <c r="BE167" s="108">
        <v>2.0775153061237641</v>
      </c>
      <c r="BF167" s="108">
        <v>2.0725917099256983</v>
      </c>
      <c r="BG167" s="108">
        <v>2.1342271630863205</v>
      </c>
      <c r="BH167" s="108">
        <v>2.2019633814515225</v>
      </c>
      <c r="BI167" s="108">
        <v>2.3818118898185796</v>
      </c>
      <c r="BJ167" s="108">
        <v>2.4192394076199251</v>
      </c>
      <c r="BK167" s="108">
        <v>2.3958153339744466</v>
      </c>
      <c r="BL167" s="108">
        <v>2.5760365673602892</v>
      </c>
      <c r="BM167" s="108">
        <v>2.5073517538011658</v>
      </c>
      <c r="BN167" s="108">
        <v>2.6287004319012306</v>
      </c>
      <c r="BO167" s="108">
        <v>2.7200695331766092</v>
      </c>
      <c r="BP167" s="108">
        <v>2.7103628804938875</v>
      </c>
      <c r="BQ167" s="108">
        <v>2.7829267346339526</v>
      </c>
      <c r="BR167" s="108">
        <v>2.938607972446639</v>
      </c>
      <c r="BS167" s="108">
        <v>2.9321720742919726</v>
      </c>
      <c r="BT167" s="108">
        <v>2.9972567477957459</v>
      </c>
      <c r="BU167" s="108">
        <v>3.0980143676180547</v>
      </c>
      <c r="BV167" s="108">
        <v>3.1757429846767131</v>
      </c>
      <c r="BW167" s="108">
        <v>3.2726210902343831</v>
      </c>
      <c r="BX167" s="106"/>
      <c r="BY167" s="107"/>
    </row>
    <row r="168" spans="1:77">
      <c r="A168" s="90"/>
      <c r="B168" s="90"/>
      <c r="O168" s="76" t="s">
        <v>298</v>
      </c>
      <c r="P168" s="105">
        <f t="shared" si="36"/>
        <v>0</v>
      </c>
      <c r="Q168" s="105">
        <f t="shared" si="36"/>
        <v>0</v>
      </c>
      <c r="R168" s="105">
        <f t="shared" si="36"/>
        <v>0</v>
      </c>
      <c r="S168" s="105">
        <f t="shared" si="36"/>
        <v>0</v>
      </c>
      <c r="T168" s="105">
        <f t="shared" si="36"/>
        <v>0</v>
      </c>
      <c r="U168" s="105">
        <f t="shared" si="36"/>
        <v>0</v>
      </c>
      <c r="V168" s="105">
        <f t="shared" si="36"/>
        <v>0</v>
      </c>
      <c r="W168" s="105">
        <f t="shared" si="36"/>
        <v>0</v>
      </c>
      <c r="X168" s="105">
        <f t="shared" si="36"/>
        <v>0</v>
      </c>
      <c r="Y168" s="105">
        <f t="shared" si="36"/>
        <v>0</v>
      </c>
      <c r="Z168" s="105">
        <f t="shared" si="36"/>
        <v>0</v>
      </c>
      <c r="AA168" s="105">
        <f t="shared" si="36"/>
        <v>0</v>
      </c>
      <c r="AB168" s="105">
        <f t="shared" si="36"/>
        <v>0</v>
      </c>
      <c r="AC168" s="105">
        <f t="shared" si="36"/>
        <v>0</v>
      </c>
      <c r="AD168" s="105">
        <f t="shared" si="36"/>
        <v>0</v>
      </c>
      <c r="AE168" s="105">
        <f t="shared" si="37"/>
        <v>0</v>
      </c>
      <c r="AF168" s="105">
        <f t="shared" si="37"/>
        <v>0</v>
      </c>
      <c r="AG168" s="105">
        <f t="shared" si="37"/>
        <v>0</v>
      </c>
      <c r="AH168" s="105">
        <f t="shared" si="37"/>
        <v>0</v>
      </c>
      <c r="AI168" s="105">
        <f t="shared" si="37"/>
        <v>0</v>
      </c>
      <c r="AJ168" s="105">
        <f t="shared" si="37"/>
        <v>0</v>
      </c>
      <c r="AK168" s="105">
        <f t="shared" si="37"/>
        <v>0</v>
      </c>
      <c r="AL168" s="105">
        <f t="shared" si="37"/>
        <v>0</v>
      </c>
      <c r="AM168" s="105">
        <f t="shared" si="37"/>
        <v>0</v>
      </c>
      <c r="AN168" s="105">
        <f t="shared" si="37"/>
        <v>0</v>
      </c>
      <c r="AO168" s="105">
        <f t="shared" si="37"/>
        <v>0</v>
      </c>
      <c r="AP168" s="105">
        <f t="shared" si="37"/>
        <v>0</v>
      </c>
      <c r="AQ168" s="105">
        <f t="shared" si="37"/>
        <v>0</v>
      </c>
      <c r="AR168" s="106"/>
      <c r="AS168" s="107"/>
      <c r="AU168" s="76" t="s">
        <v>298</v>
      </c>
      <c r="AV168" s="108">
        <v>0</v>
      </c>
      <c r="AW168" s="108">
        <v>0</v>
      </c>
      <c r="AX168" s="108">
        <v>0</v>
      </c>
      <c r="AY168" s="108">
        <v>0</v>
      </c>
      <c r="AZ168" s="108">
        <v>0</v>
      </c>
      <c r="BA168" s="108">
        <v>0</v>
      </c>
      <c r="BB168" s="108">
        <v>0</v>
      </c>
      <c r="BC168" s="108">
        <v>0</v>
      </c>
      <c r="BD168" s="108">
        <v>0</v>
      </c>
      <c r="BE168" s="108">
        <v>0</v>
      </c>
      <c r="BF168" s="108">
        <v>0</v>
      </c>
      <c r="BG168" s="108">
        <v>0</v>
      </c>
      <c r="BH168" s="108">
        <v>0</v>
      </c>
      <c r="BI168" s="108">
        <v>0</v>
      </c>
      <c r="BJ168" s="108">
        <v>0</v>
      </c>
      <c r="BK168" s="108">
        <v>0</v>
      </c>
      <c r="BL168" s="108">
        <v>0</v>
      </c>
      <c r="BM168" s="108">
        <v>0</v>
      </c>
      <c r="BN168" s="108">
        <v>0</v>
      </c>
      <c r="BO168" s="108">
        <v>0</v>
      </c>
      <c r="BP168" s="108">
        <v>0</v>
      </c>
      <c r="BQ168" s="108">
        <v>0</v>
      </c>
      <c r="BR168" s="108">
        <v>0</v>
      </c>
      <c r="BS168" s="108">
        <v>0</v>
      </c>
      <c r="BT168" s="108">
        <v>0</v>
      </c>
      <c r="BU168" s="108">
        <v>0</v>
      </c>
      <c r="BV168" s="108">
        <v>0</v>
      </c>
      <c r="BW168" s="108">
        <v>0</v>
      </c>
      <c r="BX168" s="106"/>
      <c r="BY168" s="107"/>
    </row>
    <row r="169" spans="1:77">
      <c r="A169" s="90"/>
      <c r="B169" s="90"/>
      <c r="O169" s="76" t="s">
        <v>299</v>
      </c>
      <c r="P169" s="105">
        <f t="shared" si="36"/>
        <v>47.593609131884961</v>
      </c>
      <c r="Q169" s="105">
        <f t="shared" si="36"/>
        <v>16.640449842582019</v>
      </c>
      <c r="R169" s="105">
        <f t="shared" si="36"/>
        <v>36.378397161945855</v>
      </c>
      <c r="S169" s="105">
        <f t="shared" si="36"/>
        <v>48.860438741841932</v>
      </c>
      <c r="T169" s="105">
        <f t="shared" si="36"/>
        <v>60.223238751108532</v>
      </c>
      <c r="U169" s="105">
        <f t="shared" si="36"/>
        <v>70.250255278470007</v>
      </c>
      <c r="V169" s="105">
        <f t="shared" si="36"/>
        <v>72.817480757955977</v>
      </c>
      <c r="W169" s="105">
        <f t="shared" si="36"/>
        <v>73.324685214164433</v>
      </c>
      <c r="X169" s="105">
        <f t="shared" si="36"/>
        <v>71.67589670138473</v>
      </c>
      <c r="Y169" s="105">
        <f t="shared" si="36"/>
        <v>80.034292571023798</v>
      </c>
      <c r="Z169" s="105">
        <f t="shared" si="36"/>
        <v>86.089129300989754</v>
      </c>
      <c r="AA169" s="105">
        <f t="shared" si="36"/>
        <v>86.571327262614446</v>
      </c>
      <c r="AB169" s="105">
        <f t="shared" si="36"/>
        <v>91.539862736983977</v>
      </c>
      <c r="AC169" s="105">
        <f t="shared" si="36"/>
        <v>100.57277510230041</v>
      </c>
      <c r="AD169" s="105">
        <f t="shared" si="36"/>
        <v>114.88669853442393</v>
      </c>
      <c r="AE169" s="105">
        <f t="shared" si="37"/>
        <v>121.30720912029525</v>
      </c>
      <c r="AF169" s="105">
        <f t="shared" si="37"/>
        <v>130.79367535880408</v>
      </c>
      <c r="AG169" s="105">
        <f t="shared" si="37"/>
        <v>137.9604702706263</v>
      </c>
      <c r="AH169" s="105">
        <f t="shared" si="37"/>
        <v>140.43774048629933</v>
      </c>
      <c r="AI169" s="105">
        <f t="shared" si="37"/>
        <v>149.67027704143553</v>
      </c>
      <c r="AJ169" s="105">
        <f t="shared" si="37"/>
        <v>148.15506285310607</v>
      </c>
      <c r="AK169" s="105">
        <f t="shared" si="37"/>
        <v>144.16241512175063</v>
      </c>
      <c r="AL169" s="105">
        <f t="shared" si="37"/>
        <v>147.40927201449125</v>
      </c>
      <c r="AM169" s="105">
        <f t="shared" si="37"/>
        <v>144.53978019273134</v>
      </c>
      <c r="AN169" s="105">
        <f t="shared" si="37"/>
        <v>144.46944150524666</v>
      </c>
      <c r="AO169" s="105">
        <f t="shared" si="37"/>
        <v>146.27665380259867</v>
      </c>
      <c r="AP169" s="105">
        <f t="shared" si="37"/>
        <v>149.13567187316858</v>
      </c>
      <c r="AQ169" s="105">
        <f t="shared" si="37"/>
        <v>150.51812346913141</v>
      </c>
      <c r="AR169" s="106"/>
      <c r="AS169" s="107"/>
      <c r="AU169" s="76" t="s">
        <v>299</v>
      </c>
      <c r="AV169" s="108">
        <v>11.85394997058156</v>
      </c>
      <c r="AW169" s="108">
        <v>4.1445703219382359</v>
      </c>
      <c r="AX169" s="108">
        <v>9.0606219581434253</v>
      </c>
      <c r="AY169" s="108">
        <v>12.169474157370344</v>
      </c>
      <c r="AZ169" s="108">
        <v>14.999561332779209</v>
      </c>
      <c r="BA169" s="108">
        <v>17.496950256156914</v>
      </c>
      <c r="BB169" s="108">
        <v>18.136358843824652</v>
      </c>
      <c r="BC169" s="108">
        <v>18.262686230177941</v>
      </c>
      <c r="BD169" s="108">
        <v>17.852029066347377</v>
      </c>
      <c r="BE169" s="108">
        <v>19.933821312832826</v>
      </c>
      <c r="BF169" s="108">
        <v>21.441875292899066</v>
      </c>
      <c r="BG169" s="108">
        <v>21.561974411610073</v>
      </c>
      <c r="BH169" s="108">
        <v>22.79946768044433</v>
      </c>
      <c r="BI169" s="108">
        <v>25.049259054122146</v>
      </c>
      <c r="BJ169" s="108">
        <v>28.614370743318538</v>
      </c>
      <c r="BK169" s="108">
        <v>30.213501648890475</v>
      </c>
      <c r="BL169" s="108">
        <v>32.576257872678475</v>
      </c>
      <c r="BM169" s="108">
        <v>34.361262832036438</v>
      </c>
      <c r="BN169" s="108">
        <v>34.978266621743295</v>
      </c>
      <c r="BO169" s="108">
        <v>37.277777594379955</v>
      </c>
      <c r="BP169" s="108">
        <v>36.900389253575611</v>
      </c>
      <c r="BQ169" s="108">
        <v>35.905956443773512</v>
      </c>
      <c r="BR169" s="108">
        <v>36.714638110707661</v>
      </c>
      <c r="BS169" s="108">
        <v>35.999945253482281</v>
      </c>
      <c r="BT169" s="108">
        <v>35.982426277770024</v>
      </c>
      <c r="BU169" s="108">
        <v>36.432541420323453</v>
      </c>
      <c r="BV169" s="108">
        <v>37.144625622208864</v>
      </c>
      <c r="BW169" s="108">
        <v>37.488947314852155</v>
      </c>
      <c r="BX169" s="106"/>
      <c r="BY169" s="107"/>
    </row>
    <row r="170" spans="1:77">
      <c r="A170" s="90"/>
      <c r="B170" s="90"/>
      <c r="O170" s="76" t="s">
        <v>66</v>
      </c>
      <c r="P170" s="105">
        <f t="shared" si="36"/>
        <v>112.77778876002014</v>
      </c>
      <c r="Q170" s="105">
        <f t="shared" si="36"/>
        <v>39.43120035335086</v>
      </c>
      <c r="R170" s="105">
        <f t="shared" si="36"/>
        <v>86.202228941899904</v>
      </c>
      <c r="S170" s="105">
        <f t="shared" si="36"/>
        <v>115.77966747341551</v>
      </c>
      <c r="T170" s="105">
        <f t="shared" si="36"/>
        <v>142.70495182443801</v>
      </c>
      <c r="U170" s="105">
        <f t="shared" si="36"/>
        <v>166.46496440685041</v>
      </c>
      <c r="V170" s="105">
        <f t="shared" si="36"/>
        <v>172.54826042297125</v>
      </c>
      <c r="W170" s="105">
        <f t="shared" si="36"/>
        <v>173.7501318099869</v>
      </c>
      <c r="X170" s="105">
        <f t="shared" si="36"/>
        <v>169.84316350067149</v>
      </c>
      <c r="Y170" s="105">
        <f t="shared" si="36"/>
        <v>189.64921353454602</v>
      </c>
      <c r="Z170" s="105">
        <f t="shared" si="36"/>
        <v>203.99675115911</v>
      </c>
      <c r="AA170" s="105">
        <f t="shared" si="36"/>
        <v>205.13936717097681</v>
      </c>
      <c r="AB170" s="105">
        <f t="shared" si="36"/>
        <v>216.91280596655906</v>
      </c>
      <c r="AC170" s="105">
        <f t="shared" si="36"/>
        <v>238.31718989971517</v>
      </c>
      <c r="AD170" s="105">
        <f t="shared" si="36"/>
        <v>271.34048911409917</v>
      </c>
      <c r="AE170" s="105">
        <f t="shared" si="37"/>
        <v>281.6567454978038</v>
      </c>
      <c r="AF170" s="105">
        <f t="shared" si="37"/>
        <v>296.77434426932081</v>
      </c>
      <c r="AG170" s="105">
        <f t="shared" si="37"/>
        <v>308.07111319008709</v>
      </c>
      <c r="AH170" s="105">
        <f t="shared" si="37"/>
        <v>311.94569683852535</v>
      </c>
      <c r="AI170" s="105">
        <f t="shared" si="37"/>
        <v>326.21685534805539</v>
      </c>
      <c r="AJ170" s="105">
        <f t="shared" si="37"/>
        <v>323.89525008405661</v>
      </c>
      <c r="AK170" s="105">
        <f t="shared" si="37"/>
        <v>317.73746941512144</v>
      </c>
      <c r="AL170" s="105">
        <f t="shared" si="37"/>
        <v>322.74934625269975</v>
      </c>
      <c r="AM170" s="105">
        <f t="shared" si="37"/>
        <v>318.32182253764893</v>
      </c>
      <c r="AN170" s="105">
        <f t="shared" si="37"/>
        <v>318.21293809048512</v>
      </c>
      <c r="AO170" s="105">
        <f t="shared" si="37"/>
        <v>321.00519943825361</v>
      </c>
      <c r="AP170" s="105">
        <f t="shared" si="37"/>
        <v>325.39875287025018</v>
      </c>
      <c r="AQ170" s="105">
        <f t="shared" si="37"/>
        <v>327.51196805723248</v>
      </c>
      <c r="AR170" s="106"/>
      <c r="AS170" s="107"/>
      <c r="AU170" s="76" t="s">
        <v>66</v>
      </c>
      <c r="AV170" s="108">
        <v>28.089113016194304</v>
      </c>
      <c r="AW170" s="108">
        <v>9.8209714454173991</v>
      </c>
      <c r="AX170" s="108">
        <v>21.470044568343688</v>
      </c>
      <c r="AY170" s="108">
        <v>28.8367789473015</v>
      </c>
      <c r="AZ170" s="108">
        <v>35.542951886534993</v>
      </c>
      <c r="BA170" s="108">
        <v>41.460763239564237</v>
      </c>
      <c r="BB170" s="108">
        <v>42.975905460266816</v>
      </c>
      <c r="BC170" s="108">
        <v>43.275250762138704</v>
      </c>
      <c r="BD170" s="108">
        <v>42.302157783479828</v>
      </c>
      <c r="BE170" s="108">
        <v>47.235171490546954</v>
      </c>
      <c r="BF170" s="108">
        <v>50.808655332281447</v>
      </c>
      <c r="BG170" s="108">
        <v>51.093242134738929</v>
      </c>
      <c r="BH170" s="108">
        <v>54.025605471123065</v>
      </c>
      <c r="BI170" s="108">
        <v>59.356709813129569</v>
      </c>
      <c r="BJ170" s="108">
        <v>67.581690937509123</v>
      </c>
      <c r="BK170" s="108">
        <v>70.151119675667189</v>
      </c>
      <c r="BL170" s="108">
        <v>73.916399568946659</v>
      </c>
      <c r="BM170" s="108">
        <v>76.730040645102633</v>
      </c>
      <c r="BN170" s="108">
        <v>77.695067705734829</v>
      </c>
      <c r="BO170" s="108">
        <v>81.249528106614036</v>
      </c>
      <c r="BP170" s="108">
        <v>80.671295164148603</v>
      </c>
      <c r="BQ170" s="108">
        <v>79.137601348722654</v>
      </c>
      <c r="BR170" s="108">
        <v>80.38588947763381</v>
      </c>
      <c r="BS170" s="108">
        <v>79.283143844993504</v>
      </c>
      <c r="BT170" s="108">
        <v>79.256024431005002</v>
      </c>
      <c r="BU170" s="108">
        <v>79.951481802802888</v>
      </c>
      <c r="BV170" s="108">
        <v>81.045766592839399</v>
      </c>
      <c r="BW170" s="108">
        <v>81.572096651863632</v>
      </c>
      <c r="BX170" s="106"/>
      <c r="BY170" s="107"/>
    </row>
    <row r="171" spans="1:77">
      <c r="A171" s="90"/>
      <c r="B171" s="90"/>
      <c r="O171" s="76" t="s">
        <v>74</v>
      </c>
      <c r="P171" s="105">
        <f t="shared" ref="P171:AQ171" si="38">SUM(P162:P170)</f>
        <v>777.27084696999998</v>
      </c>
      <c r="Q171" s="105">
        <f t="shared" si="38"/>
        <v>796.5331369400003</v>
      </c>
      <c r="R171" s="105">
        <f t="shared" si="38"/>
        <v>788.72563108000008</v>
      </c>
      <c r="S171" s="105">
        <f t="shared" si="38"/>
        <v>789.00017743000001</v>
      </c>
      <c r="T171" s="105">
        <f t="shared" si="38"/>
        <v>805.07797326000014</v>
      </c>
      <c r="U171" s="105">
        <f t="shared" si="38"/>
        <v>792.70987028000013</v>
      </c>
      <c r="V171" s="105">
        <f t="shared" si="38"/>
        <v>789.63701295000021</v>
      </c>
      <c r="W171" s="105">
        <f t="shared" si="38"/>
        <v>754.47848321000004</v>
      </c>
      <c r="X171" s="105">
        <f t="shared" si="38"/>
        <v>719.4783106499998</v>
      </c>
      <c r="Y171" s="105">
        <f t="shared" si="38"/>
        <v>707.47941942</v>
      </c>
      <c r="Z171" s="105">
        <f t="shared" si="38"/>
        <v>686.64020404000007</v>
      </c>
      <c r="AA171" s="105">
        <f t="shared" si="38"/>
        <v>666.41348874000005</v>
      </c>
      <c r="AB171" s="105">
        <f t="shared" si="38"/>
        <v>652.71674549999989</v>
      </c>
      <c r="AC171" s="105">
        <f t="shared" si="38"/>
        <v>664.56103478999989</v>
      </c>
      <c r="AD171" s="105">
        <f t="shared" si="38"/>
        <v>681.69121328000006</v>
      </c>
      <c r="AE171" s="105">
        <f t="shared" si="38"/>
        <v>671.19025241000008</v>
      </c>
      <c r="AF171" s="105">
        <f t="shared" si="38"/>
        <v>686.78528205000009</v>
      </c>
      <c r="AG171" s="105">
        <f t="shared" si="38"/>
        <v>677.88224938000008</v>
      </c>
      <c r="AH171" s="105">
        <f t="shared" si="38"/>
        <v>676.74611847999995</v>
      </c>
      <c r="AI171" s="105">
        <f t="shared" si="38"/>
        <v>685.11695092000014</v>
      </c>
      <c r="AJ171" s="105">
        <f t="shared" si="38"/>
        <v>675.00028520000023</v>
      </c>
      <c r="AK171" s="105">
        <f t="shared" si="38"/>
        <v>662.27503071000001</v>
      </c>
      <c r="AL171" s="105">
        <f t="shared" si="38"/>
        <v>668.54407426000012</v>
      </c>
      <c r="AM171" s="105">
        <f t="shared" si="38"/>
        <v>661.98318388999996</v>
      </c>
      <c r="AN171" s="105">
        <f t="shared" si="38"/>
        <v>649.90554913000028</v>
      </c>
      <c r="AO171" s="105">
        <f t="shared" si="38"/>
        <v>643.60914301999992</v>
      </c>
      <c r="AP171" s="105">
        <f t="shared" si="38"/>
        <v>636.53641217999996</v>
      </c>
      <c r="AQ171" s="105">
        <f t="shared" si="38"/>
        <v>634.82635690999984</v>
      </c>
      <c r="AR171" s="106"/>
      <c r="AS171" s="107"/>
      <c r="AU171" s="76" t="s">
        <v>74</v>
      </c>
      <c r="AV171" s="105">
        <f t="shared" ref="AV171:BW171" si="39">SUM(AV162:AV170)</f>
        <v>193.59174270734741</v>
      </c>
      <c r="AW171" s="105">
        <f t="shared" si="39"/>
        <v>198.38932426899134</v>
      </c>
      <c r="AX171" s="105">
        <f t="shared" si="39"/>
        <v>196.44473999501869</v>
      </c>
      <c r="AY171" s="105">
        <f t="shared" si="39"/>
        <v>196.51312015691161</v>
      </c>
      <c r="AZ171" s="105">
        <f t="shared" si="39"/>
        <v>200.51755249315073</v>
      </c>
      <c r="BA171" s="105">
        <f t="shared" si="39"/>
        <v>197.4370785255293</v>
      </c>
      <c r="BB171" s="105">
        <f t="shared" si="39"/>
        <v>196.67173423412208</v>
      </c>
      <c r="BC171" s="105">
        <f t="shared" si="39"/>
        <v>187.91493977833127</v>
      </c>
      <c r="BD171" s="105">
        <f t="shared" si="39"/>
        <v>179.19758671232873</v>
      </c>
      <c r="BE171" s="105">
        <f t="shared" si="39"/>
        <v>176.20907083935242</v>
      </c>
      <c r="BF171" s="105">
        <f t="shared" si="39"/>
        <v>171.01873076961397</v>
      </c>
      <c r="BG171" s="105">
        <f t="shared" si="39"/>
        <v>165.9809436463263</v>
      </c>
      <c r="BH171" s="105">
        <f t="shared" si="39"/>
        <v>162.56955056039848</v>
      </c>
      <c r="BI171" s="105">
        <f t="shared" si="39"/>
        <v>165.51956034620173</v>
      </c>
      <c r="BJ171" s="105">
        <f t="shared" si="39"/>
        <v>169.78610542465753</v>
      </c>
      <c r="BK171" s="105">
        <f t="shared" si="39"/>
        <v>167.17067307845582</v>
      </c>
      <c r="BL171" s="105">
        <f t="shared" si="39"/>
        <v>171.05486476961397</v>
      </c>
      <c r="BM171" s="105">
        <f t="shared" si="39"/>
        <v>168.83742201245332</v>
      </c>
      <c r="BN171" s="105">
        <f t="shared" si="39"/>
        <v>168.55445043088417</v>
      </c>
      <c r="BO171" s="105">
        <f t="shared" si="39"/>
        <v>170.63934020423414</v>
      </c>
      <c r="BP171" s="105">
        <f t="shared" si="39"/>
        <v>168.11962271481946</v>
      </c>
      <c r="BQ171" s="105">
        <f t="shared" si="39"/>
        <v>164.95019444831883</v>
      </c>
      <c r="BR171" s="105">
        <f t="shared" si="39"/>
        <v>166.5116000647572</v>
      </c>
      <c r="BS171" s="105">
        <f t="shared" si="39"/>
        <v>164.87750532752179</v>
      </c>
      <c r="BT171" s="105">
        <f t="shared" si="39"/>
        <v>161.86937711830637</v>
      </c>
      <c r="BU171" s="105">
        <f t="shared" si="39"/>
        <v>160.30115641843088</v>
      </c>
      <c r="BV171" s="105">
        <f t="shared" si="39"/>
        <v>158.53957962141968</v>
      </c>
      <c r="BW171" s="105">
        <f t="shared" si="39"/>
        <v>158.11366299128264</v>
      </c>
      <c r="BX171" s="106"/>
      <c r="BY171" s="107"/>
    </row>
    <row r="172" spans="1:77">
      <c r="A172" s="90"/>
      <c r="B172" s="90"/>
    </row>
    <row r="173" spans="1:77">
      <c r="A173" s="90"/>
      <c r="B173" s="90"/>
    </row>
    <row r="174" spans="1:77">
      <c r="A174" s="90"/>
      <c r="B174" s="90"/>
    </row>
    <row r="175" spans="1:77">
      <c r="A175" s="90"/>
      <c r="B175" s="90"/>
    </row>
    <row r="176" spans="1:77">
      <c r="A176" s="90"/>
      <c r="B176" s="90"/>
    </row>
    <row r="177" spans="1:77">
      <c r="A177" s="90"/>
      <c r="B177" s="90"/>
    </row>
    <row r="178" spans="1:77">
      <c r="A178" s="90"/>
      <c r="B178" s="90"/>
    </row>
    <row r="179" spans="1:77">
      <c r="A179" s="90"/>
      <c r="B179" s="90"/>
    </row>
    <row r="180" spans="1:77">
      <c r="A180" s="90"/>
      <c r="B180" s="90"/>
    </row>
    <row r="181" spans="1:77" s="90" customFormat="1"/>
    <row r="182" spans="1:77">
      <c r="A182" s="90"/>
      <c r="B182" s="90"/>
      <c r="C182" s="66" t="s">
        <v>322</v>
      </c>
    </row>
    <row r="183" spans="1:77">
      <c r="A183" s="90"/>
      <c r="B183" s="90"/>
      <c r="O183" s="76" t="str">
        <f>O4</f>
        <v>TWH / YEAR</v>
      </c>
      <c r="P183" s="76" t="str">
        <f>AV183</f>
        <v>2023/24</v>
      </c>
      <c r="Q183" s="76" t="str">
        <f t="shared" ref="Q183:U183" si="40">AW183</f>
        <v>2024/25</v>
      </c>
      <c r="R183" s="76" t="str">
        <f t="shared" si="40"/>
        <v>2025/26</v>
      </c>
      <c r="S183" s="76" t="str">
        <f t="shared" si="40"/>
        <v>2026/27</v>
      </c>
      <c r="T183" s="76" t="str">
        <f t="shared" si="40"/>
        <v>2027/28</v>
      </c>
      <c r="U183" s="76" t="str">
        <f t="shared" si="40"/>
        <v>2028/29</v>
      </c>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103"/>
      <c r="AU183" s="76" t="str">
        <f>AU4</f>
        <v>MCM / DAY</v>
      </c>
      <c r="AV183" s="104" t="s">
        <v>166</v>
      </c>
      <c r="AW183" s="104" t="s">
        <v>167</v>
      </c>
      <c r="AX183" s="104" t="s">
        <v>168</v>
      </c>
      <c r="AY183" s="104" t="s">
        <v>169</v>
      </c>
      <c r="AZ183" s="104" t="s">
        <v>170</v>
      </c>
      <c r="BA183" s="76" t="s">
        <v>171</v>
      </c>
      <c r="BB183" s="76" t="s">
        <v>172</v>
      </c>
      <c r="BC183" s="76" t="s">
        <v>173</v>
      </c>
      <c r="BD183" s="76" t="s">
        <v>174</v>
      </c>
      <c r="BE183" s="76" t="s">
        <v>175</v>
      </c>
      <c r="BF183" s="76" t="s">
        <v>176</v>
      </c>
      <c r="BG183" s="76" t="s">
        <v>177</v>
      </c>
      <c r="BH183" s="76" t="s">
        <v>178</v>
      </c>
      <c r="BI183" s="76" t="s">
        <v>179</v>
      </c>
      <c r="BJ183" s="76" t="s">
        <v>180</v>
      </c>
      <c r="BK183" s="76" t="s">
        <v>181</v>
      </c>
      <c r="BL183" s="76" t="s">
        <v>182</v>
      </c>
      <c r="BM183" s="76" t="s">
        <v>183</v>
      </c>
      <c r="BN183" s="76" t="s">
        <v>184</v>
      </c>
      <c r="BO183" s="76" t="s">
        <v>185</v>
      </c>
      <c r="BP183" s="76" t="s">
        <v>186</v>
      </c>
      <c r="BQ183" s="76" t="s">
        <v>187</v>
      </c>
      <c r="BR183" s="76" t="s">
        <v>188</v>
      </c>
      <c r="BS183" s="76" t="s">
        <v>189</v>
      </c>
      <c r="BT183" s="76" t="s">
        <v>190</v>
      </c>
      <c r="BU183" s="76" t="s">
        <v>191</v>
      </c>
      <c r="BV183" s="76" t="s">
        <v>192</v>
      </c>
      <c r="BW183" s="113" t="s">
        <v>193</v>
      </c>
      <c r="BX183" s="103"/>
    </row>
    <row r="184" spans="1:77">
      <c r="A184" s="90"/>
      <c r="B184" s="90"/>
      <c r="O184" s="76" t="s">
        <v>81</v>
      </c>
      <c r="P184" s="105">
        <f t="shared" ref="P184:U192" si="41">AV184*11/1000*365</f>
        <v>94.624062365377412</v>
      </c>
      <c r="Q184" s="105">
        <f t="shared" si="41"/>
        <v>149.30705768498188</v>
      </c>
      <c r="R184" s="105">
        <f t="shared" si="41"/>
        <v>187.15123541399981</v>
      </c>
      <c r="S184" s="105">
        <f t="shared" si="41"/>
        <v>209.78126334189241</v>
      </c>
      <c r="T184" s="105">
        <f t="shared" si="41"/>
        <v>223.61857306125819</v>
      </c>
      <c r="U184" s="105">
        <f t="shared" si="41"/>
        <v>241.65654418646443</v>
      </c>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5"/>
      <c r="AR184" s="106"/>
      <c r="AS184" s="107"/>
      <c r="AU184" s="76" t="s">
        <v>81</v>
      </c>
      <c r="AV184" s="108">
        <v>23.567636952771462</v>
      </c>
      <c r="AW184" s="108">
        <v>37.187312001240819</v>
      </c>
      <c r="AX184" s="108">
        <v>46.613010065753379</v>
      </c>
      <c r="AY184" s="108">
        <v>52.249380658005585</v>
      </c>
      <c r="AZ184" s="108">
        <v>55.695784075033174</v>
      </c>
      <c r="BA184" s="105">
        <v>60.188429436230251</v>
      </c>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c r="BV184" s="105"/>
      <c r="BW184" s="105"/>
      <c r="BX184" s="106"/>
      <c r="BY184" s="107"/>
    </row>
    <row r="185" spans="1:77">
      <c r="A185" s="90"/>
      <c r="B185" s="90"/>
      <c r="O185" s="76" t="s">
        <v>295</v>
      </c>
      <c r="P185" s="105">
        <f t="shared" si="41"/>
        <v>14.61537085576164</v>
      </c>
      <c r="Q185" s="105">
        <f t="shared" si="41"/>
        <v>11.186696630695174</v>
      </c>
      <c r="R185" s="105">
        <f t="shared" si="41"/>
        <v>9.8273208825937672</v>
      </c>
      <c r="S185" s="105">
        <f t="shared" si="41"/>
        <v>7.6886934823229227</v>
      </c>
      <c r="T185" s="105">
        <f t="shared" si="41"/>
        <v>6.0841227851247988</v>
      </c>
      <c r="U185" s="105">
        <f t="shared" si="41"/>
        <v>2.7438421829638124</v>
      </c>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5"/>
      <c r="AR185" s="106"/>
      <c r="AS185" s="107"/>
      <c r="AU185" s="76" t="s">
        <v>295</v>
      </c>
      <c r="AV185" s="108">
        <v>3.640191993963048</v>
      </c>
      <c r="AW185" s="108">
        <v>2.786225810882982</v>
      </c>
      <c r="AX185" s="108">
        <v>2.4476515274206143</v>
      </c>
      <c r="AY185" s="108">
        <v>1.9149921500181626</v>
      </c>
      <c r="AZ185" s="108">
        <v>1.5153481407533747</v>
      </c>
      <c r="BA185" s="105">
        <v>0.68339780397604299</v>
      </c>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c r="BV185" s="105"/>
      <c r="BW185" s="105"/>
      <c r="BX185" s="106"/>
      <c r="BY185" s="107"/>
    </row>
    <row r="186" spans="1:77">
      <c r="A186" s="90"/>
      <c r="B186" s="90"/>
      <c r="O186" s="76" t="s">
        <v>96</v>
      </c>
      <c r="P186" s="105">
        <f t="shared" si="41"/>
        <v>236.14577294741204</v>
      </c>
      <c r="Q186" s="105">
        <f t="shared" si="41"/>
        <v>221.49235086004558</v>
      </c>
      <c r="R186" s="105">
        <f t="shared" si="41"/>
        <v>186.71660700763672</v>
      </c>
      <c r="S186" s="105">
        <f t="shared" si="41"/>
        <v>182.36159433718547</v>
      </c>
      <c r="T186" s="105">
        <f t="shared" si="41"/>
        <v>186.77928630542161</v>
      </c>
      <c r="U186" s="105">
        <f t="shared" si="41"/>
        <v>174.38701538635246</v>
      </c>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5"/>
      <c r="AR186" s="106"/>
      <c r="AS186" s="107"/>
      <c r="AU186" s="76" t="s">
        <v>96</v>
      </c>
      <c r="AV186" s="108">
        <v>58.815883673078957</v>
      </c>
      <c r="AW186" s="108">
        <v>55.166214410970262</v>
      </c>
      <c r="AX186" s="108">
        <v>46.504758906011638</v>
      </c>
      <c r="AY186" s="108">
        <v>45.420073309386169</v>
      </c>
      <c r="AZ186" s="108">
        <v>46.52037018814984</v>
      </c>
      <c r="BA186" s="105">
        <v>43.433876808556029</v>
      </c>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c r="BV186" s="105"/>
      <c r="BW186" s="105"/>
      <c r="BX186" s="106"/>
      <c r="BY186" s="107"/>
    </row>
    <row r="187" spans="1:77">
      <c r="A187" s="90"/>
      <c r="B187" s="90"/>
      <c r="O187" s="76" t="s">
        <v>99</v>
      </c>
      <c r="P187" s="105">
        <f t="shared" si="41"/>
        <v>267.47717901019433</v>
      </c>
      <c r="Q187" s="105">
        <f t="shared" si="41"/>
        <v>255.72195431280187</v>
      </c>
      <c r="R187" s="105">
        <f t="shared" si="41"/>
        <v>245.31010887217931</v>
      </c>
      <c r="S187" s="105">
        <f t="shared" si="41"/>
        <v>231.25714695495211</v>
      </c>
      <c r="T187" s="105">
        <f t="shared" si="41"/>
        <v>226.31398623386212</v>
      </c>
      <c r="U187" s="105">
        <f t="shared" si="41"/>
        <v>212.38510296035858</v>
      </c>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5"/>
      <c r="AR187" s="106"/>
      <c r="AS187" s="107"/>
      <c r="AU187" s="76" t="s">
        <v>99</v>
      </c>
      <c r="AV187" s="108">
        <v>66.619471733547783</v>
      </c>
      <c r="AW187" s="108">
        <v>63.691644909788756</v>
      </c>
      <c r="AX187" s="108">
        <v>61.098408187342294</v>
      </c>
      <c r="AY187" s="108">
        <v>57.598293139465028</v>
      </c>
      <c r="AZ187" s="108">
        <v>56.367119858994293</v>
      </c>
      <c r="BA187" s="105">
        <v>52.897908582903753</v>
      </c>
      <c r="BB187" s="105"/>
      <c r="BC187" s="105"/>
      <c r="BD187" s="105"/>
      <c r="BE187" s="105"/>
      <c r="BF187" s="105"/>
      <c r="BG187" s="105"/>
      <c r="BH187" s="105"/>
      <c r="BI187" s="105"/>
      <c r="BJ187" s="105"/>
      <c r="BK187" s="105"/>
      <c r="BL187" s="105"/>
      <c r="BM187" s="105"/>
      <c r="BN187" s="105"/>
      <c r="BO187" s="105"/>
      <c r="BP187" s="105"/>
      <c r="BQ187" s="105"/>
      <c r="BR187" s="105"/>
      <c r="BS187" s="105"/>
      <c r="BT187" s="105"/>
      <c r="BU187" s="105"/>
      <c r="BV187" s="105"/>
      <c r="BW187" s="105"/>
      <c r="BX187" s="106"/>
      <c r="BY187" s="107"/>
    </row>
    <row r="188" spans="1:77">
      <c r="A188" s="90"/>
      <c r="B188" s="90"/>
      <c r="O188" s="76" t="s">
        <v>296</v>
      </c>
      <c r="P188" s="105">
        <f t="shared" si="41"/>
        <v>92.303146915910077</v>
      </c>
      <c r="Q188" s="105">
        <f t="shared" si="41"/>
        <v>88.269290769627062</v>
      </c>
      <c r="R188" s="105">
        <f t="shared" si="41"/>
        <v>77.462841552758675</v>
      </c>
      <c r="S188" s="105">
        <f t="shared" si="41"/>
        <v>63.980415221514072</v>
      </c>
      <c r="T188" s="105">
        <f t="shared" si="41"/>
        <v>57.180294319342877</v>
      </c>
      <c r="U188" s="105">
        <f t="shared" si="41"/>
        <v>53.489911453342742</v>
      </c>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5"/>
      <c r="AR188" s="106"/>
      <c r="AS188" s="107"/>
      <c r="AU188" s="76" t="s">
        <v>296</v>
      </c>
      <c r="AV188" s="108">
        <v>22.989575819653819</v>
      </c>
      <c r="AW188" s="108">
        <v>21.984879394676728</v>
      </c>
      <c r="AX188" s="108">
        <v>19.293360287112996</v>
      </c>
      <c r="AY188" s="108">
        <v>15.935346256915086</v>
      </c>
      <c r="AZ188" s="108">
        <v>14.241667327358128</v>
      </c>
      <c r="BA188" s="105">
        <v>13.322518419263448</v>
      </c>
      <c r="BB188" s="105"/>
      <c r="BC188" s="105"/>
      <c r="BD188" s="105"/>
      <c r="BE188" s="105"/>
      <c r="BF188" s="105"/>
      <c r="BG188" s="105"/>
      <c r="BH188" s="105"/>
      <c r="BI188" s="105"/>
      <c r="BJ188" s="105"/>
      <c r="BK188" s="105"/>
      <c r="BL188" s="105"/>
      <c r="BM188" s="105"/>
      <c r="BN188" s="105"/>
      <c r="BO188" s="105"/>
      <c r="BP188" s="105"/>
      <c r="BQ188" s="105"/>
      <c r="BR188" s="105"/>
      <c r="BS188" s="105"/>
      <c r="BT188" s="105"/>
      <c r="BU188" s="105"/>
      <c r="BV188" s="105"/>
      <c r="BW188" s="105"/>
      <c r="BX188" s="106"/>
      <c r="BY188" s="107"/>
    </row>
    <row r="189" spans="1:77">
      <c r="A189" s="90"/>
      <c r="B189" s="90"/>
      <c r="O189" s="76" t="s">
        <v>297</v>
      </c>
      <c r="P189" s="105">
        <f t="shared" si="41"/>
        <v>7.3179970494219448</v>
      </c>
      <c r="Q189" s="105">
        <f t="shared" si="41"/>
        <v>7.3683773771544807</v>
      </c>
      <c r="R189" s="105">
        <f t="shared" si="41"/>
        <v>6.6837722148901078</v>
      </c>
      <c r="S189" s="105">
        <f t="shared" si="41"/>
        <v>7.1847237772947077</v>
      </c>
      <c r="T189" s="105">
        <f t="shared" si="41"/>
        <v>7.6417863488061046</v>
      </c>
      <c r="U189" s="105">
        <f t="shared" si="41"/>
        <v>7.4386665553812774</v>
      </c>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5"/>
      <c r="AR189" s="106"/>
      <c r="AS189" s="107"/>
      <c r="AU189" s="76" t="s">
        <v>297</v>
      </c>
      <c r="AV189" s="108">
        <v>1.8226642713379688</v>
      </c>
      <c r="AW189" s="108">
        <v>1.835212298170481</v>
      </c>
      <c r="AX189" s="108">
        <v>1.6647004271208239</v>
      </c>
      <c r="AY189" s="108">
        <v>1.7894704302103879</v>
      </c>
      <c r="AZ189" s="108">
        <v>1.9033091777848332</v>
      </c>
      <c r="BA189" s="105">
        <v>1.8527189428097826</v>
      </c>
      <c r="BB189" s="105"/>
      <c r="BC189" s="105"/>
      <c r="BD189" s="105"/>
      <c r="BE189" s="105"/>
      <c r="BF189" s="105"/>
      <c r="BG189" s="105"/>
      <c r="BH189" s="105"/>
      <c r="BI189" s="105"/>
      <c r="BJ189" s="105"/>
      <c r="BK189" s="105"/>
      <c r="BL189" s="105"/>
      <c r="BM189" s="105"/>
      <c r="BN189" s="105"/>
      <c r="BO189" s="105"/>
      <c r="BP189" s="105"/>
      <c r="BQ189" s="105"/>
      <c r="BR189" s="105"/>
      <c r="BS189" s="105"/>
      <c r="BT189" s="105"/>
      <c r="BU189" s="105"/>
      <c r="BV189" s="105"/>
      <c r="BW189" s="105"/>
      <c r="BX189" s="106"/>
      <c r="BY189" s="107"/>
    </row>
    <row r="190" spans="1:77">
      <c r="A190" s="90"/>
      <c r="B190" s="90"/>
      <c r="O190" s="76" t="s">
        <v>298</v>
      </c>
      <c r="P190" s="105">
        <f t="shared" si="41"/>
        <v>0</v>
      </c>
      <c r="Q190" s="105">
        <f t="shared" si="41"/>
        <v>0</v>
      </c>
      <c r="R190" s="105">
        <f t="shared" si="41"/>
        <v>0</v>
      </c>
      <c r="S190" s="105">
        <f t="shared" si="41"/>
        <v>0</v>
      </c>
      <c r="T190" s="105">
        <f t="shared" si="41"/>
        <v>0</v>
      </c>
      <c r="U190" s="105">
        <f t="shared" si="41"/>
        <v>0</v>
      </c>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5"/>
      <c r="AR190" s="106"/>
      <c r="AS190" s="107"/>
      <c r="AU190" s="76" t="s">
        <v>298</v>
      </c>
      <c r="AV190" s="108">
        <v>0</v>
      </c>
      <c r="AW190" s="108">
        <v>0</v>
      </c>
      <c r="AX190" s="108">
        <v>0</v>
      </c>
      <c r="AY190" s="108">
        <v>0</v>
      </c>
      <c r="AZ190" s="108">
        <v>0</v>
      </c>
      <c r="BA190" s="105">
        <v>0</v>
      </c>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c r="BV190" s="105"/>
      <c r="BW190" s="105"/>
      <c r="BX190" s="106"/>
      <c r="BY190" s="107"/>
    </row>
    <row r="191" spans="1:77">
      <c r="A191" s="90"/>
      <c r="B191" s="90"/>
      <c r="O191" s="76" t="s">
        <v>299</v>
      </c>
      <c r="P191" s="105">
        <f t="shared" si="41"/>
        <v>12.973752512345131</v>
      </c>
      <c r="Q191" s="105">
        <f t="shared" si="41"/>
        <v>12.717262311998653</v>
      </c>
      <c r="R191" s="105">
        <f t="shared" si="41"/>
        <v>11.238186836726808</v>
      </c>
      <c r="S191" s="105">
        <f t="shared" si="41"/>
        <v>11.77677736658422</v>
      </c>
      <c r="T191" s="105">
        <f t="shared" si="41"/>
        <v>12.218774629217318</v>
      </c>
      <c r="U191" s="105">
        <f t="shared" si="41"/>
        <v>11.60928608979631</v>
      </c>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6"/>
      <c r="AS191" s="107"/>
      <c r="AU191" s="76" t="s">
        <v>299</v>
      </c>
      <c r="AV191" s="108">
        <v>3.2313206755529591</v>
      </c>
      <c r="AW191" s="108">
        <v>3.1674376866746332</v>
      </c>
      <c r="AX191" s="108">
        <v>2.7990502706667018</v>
      </c>
      <c r="AY191" s="108">
        <v>2.9331948609176139</v>
      </c>
      <c r="AZ191" s="108">
        <v>3.0432813522334534</v>
      </c>
      <c r="BA191" s="105">
        <v>2.8914784781559928</v>
      </c>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c r="BV191" s="105"/>
      <c r="BW191" s="105"/>
      <c r="BX191" s="106"/>
      <c r="BY191" s="107"/>
    </row>
    <row r="192" spans="1:77">
      <c r="A192" s="90"/>
      <c r="B192" s="90"/>
      <c r="O192" s="76" t="s">
        <v>66</v>
      </c>
      <c r="P192" s="105">
        <f t="shared" si="41"/>
        <v>30.742596473563367</v>
      </c>
      <c r="Q192" s="105">
        <f t="shared" si="41"/>
        <v>30.134817442695304</v>
      </c>
      <c r="R192" s="105">
        <f t="shared" si="41"/>
        <v>26.63000104921478</v>
      </c>
      <c r="S192" s="105">
        <f t="shared" si="41"/>
        <v>27.906244858254126</v>
      </c>
      <c r="T192" s="105">
        <f t="shared" si="41"/>
        <v>28.953601316967141</v>
      </c>
      <c r="U192" s="105">
        <f t="shared" si="41"/>
        <v>27.509357625340368</v>
      </c>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5"/>
      <c r="AR192" s="106"/>
      <c r="AS192" s="107"/>
      <c r="AU192" s="76" t="s">
        <v>66</v>
      </c>
      <c r="AV192" s="108">
        <v>7.656935609853889</v>
      </c>
      <c r="AW192" s="108">
        <v>7.505558516237933</v>
      </c>
      <c r="AX192" s="108">
        <v>6.6326279076500079</v>
      </c>
      <c r="AY192" s="108">
        <v>6.9504968513708913</v>
      </c>
      <c r="AZ192" s="108">
        <v>7.2113577377253151</v>
      </c>
      <c r="BA192" s="105">
        <v>6.8516457348294812</v>
      </c>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c r="BV192" s="105"/>
      <c r="BW192" s="105"/>
      <c r="BX192" s="106"/>
      <c r="BY192" s="107"/>
    </row>
    <row r="193" spans="1:77">
      <c r="A193" s="90"/>
      <c r="B193" s="90"/>
      <c r="O193" s="76" t="s">
        <v>74</v>
      </c>
      <c r="P193" s="105">
        <f t="shared" ref="P193:U193" si="42">SUM(P184:P192)</f>
        <v>756.1998781299859</v>
      </c>
      <c r="Q193" s="105">
        <f t="shared" si="42"/>
        <v>776.19780738999998</v>
      </c>
      <c r="R193" s="105">
        <f t="shared" si="42"/>
        <v>751.02007382999989</v>
      </c>
      <c r="S193" s="105">
        <f t="shared" si="42"/>
        <v>741.93685934000007</v>
      </c>
      <c r="T193" s="105">
        <f t="shared" si="42"/>
        <v>748.79042500000025</v>
      </c>
      <c r="U193" s="105">
        <f t="shared" si="42"/>
        <v>731.21972644000004</v>
      </c>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5"/>
      <c r="AR193" s="106"/>
      <c r="AS193" s="107"/>
      <c r="AU193" s="76" t="s">
        <v>74</v>
      </c>
      <c r="AV193" s="105">
        <f t="shared" ref="AV193:BA193" si="43">SUM(AV184:AV192)</f>
        <v>188.34368072975988</v>
      </c>
      <c r="AW193" s="105">
        <f t="shared" si="43"/>
        <v>193.32448502864261</v>
      </c>
      <c r="AX193" s="105">
        <f t="shared" si="43"/>
        <v>187.05356757907845</v>
      </c>
      <c r="AY193" s="105">
        <f t="shared" si="43"/>
        <v>184.79124765628896</v>
      </c>
      <c r="AZ193" s="105">
        <f t="shared" si="43"/>
        <v>186.49823785803241</v>
      </c>
      <c r="BA193" s="105">
        <f t="shared" si="43"/>
        <v>182.12197420672479</v>
      </c>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c r="BV193" s="105"/>
      <c r="BW193" s="105"/>
      <c r="BX193" s="106"/>
      <c r="BY193" s="107"/>
    </row>
    <row r="194" spans="1:77">
      <c r="A194" s="90"/>
      <c r="B194" s="90"/>
    </row>
    <row r="195" spans="1:77">
      <c r="A195" s="90"/>
      <c r="B195" s="90"/>
    </row>
    <row r="196" spans="1:77">
      <c r="A196" s="90"/>
      <c r="B196" s="90"/>
    </row>
    <row r="197" spans="1:77">
      <c r="A197" s="90"/>
      <c r="B197" s="90"/>
    </row>
    <row r="198" spans="1:77">
      <c r="A198" s="90"/>
      <c r="B198" s="90"/>
    </row>
    <row r="199" spans="1:77">
      <c r="A199" s="90"/>
      <c r="B199" s="90"/>
    </row>
    <row r="200" spans="1:77">
      <c r="A200" s="90"/>
      <c r="B200" s="90"/>
    </row>
    <row r="201" spans="1:77">
      <c r="A201" s="90"/>
      <c r="B201" s="90"/>
    </row>
    <row r="202" spans="1:77">
      <c r="A202" s="90"/>
      <c r="B202" s="90"/>
    </row>
    <row r="203" spans="1:77">
      <c r="A203" s="90"/>
      <c r="B203" s="90"/>
    </row>
    <row r="204" spans="1:77" s="90" customFormat="1"/>
    <row r="205" spans="1:77">
      <c r="A205" s="90"/>
      <c r="B205" s="90"/>
      <c r="C205" s="66" t="s">
        <v>323</v>
      </c>
    </row>
    <row r="206" spans="1:77">
      <c r="A206" s="90"/>
      <c r="B206" s="90"/>
      <c r="O206" s="76" t="str">
        <f>O4</f>
        <v>TWH / YEAR</v>
      </c>
      <c r="P206" s="76" t="str">
        <f>AV206</f>
        <v>2023/24</v>
      </c>
      <c r="Q206" s="76" t="str">
        <f t="shared" ref="Q206:T206" si="44">AW206</f>
        <v>2024/25</v>
      </c>
      <c r="R206" s="76" t="str">
        <f t="shared" si="44"/>
        <v>2025/26</v>
      </c>
      <c r="S206" s="76" t="str">
        <f t="shared" si="44"/>
        <v>2026/27</v>
      </c>
      <c r="T206" s="76" t="str">
        <f t="shared" si="44"/>
        <v>2027/28</v>
      </c>
      <c r="U206" s="76" t="s">
        <v>171</v>
      </c>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c r="AR206" s="103"/>
      <c r="AU206" s="76" t="str">
        <f>AU4</f>
        <v>MCM / DAY</v>
      </c>
      <c r="AV206" s="104" t="s">
        <v>166</v>
      </c>
      <c r="AW206" s="104" t="s">
        <v>167</v>
      </c>
      <c r="AX206" s="104" t="s">
        <v>168</v>
      </c>
      <c r="AY206" s="104" t="s">
        <v>169</v>
      </c>
      <c r="AZ206" s="104" t="s">
        <v>170</v>
      </c>
      <c r="BA206" s="76" t="s">
        <v>170</v>
      </c>
      <c r="BB206" s="76" t="s">
        <v>171</v>
      </c>
      <c r="BC206" s="76" t="s">
        <v>172</v>
      </c>
      <c r="BD206" s="76" t="s">
        <v>173</v>
      </c>
      <c r="BE206" s="76" t="s">
        <v>174</v>
      </c>
      <c r="BF206" s="76" t="s">
        <v>175</v>
      </c>
      <c r="BG206" s="76" t="s">
        <v>176</v>
      </c>
      <c r="BH206" s="76" t="s">
        <v>177</v>
      </c>
      <c r="BI206" s="76" t="s">
        <v>178</v>
      </c>
      <c r="BJ206" s="76" t="s">
        <v>179</v>
      </c>
      <c r="BK206" s="76" t="s">
        <v>180</v>
      </c>
      <c r="BL206" s="76" t="s">
        <v>181</v>
      </c>
      <c r="BM206" s="76" t="s">
        <v>182</v>
      </c>
      <c r="BN206" s="76" t="s">
        <v>183</v>
      </c>
      <c r="BO206" s="76" t="s">
        <v>184</v>
      </c>
      <c r="BP206" s="76" t="s">
        <v>185</v>
      </c>
      <c r="BQ206" s="76" t="s">
        <v>186</v>
      </c>
      <c r="BR206" s="76" t="s">
        <v>187</v>
      </c>
      <c r="BS206" s="76" t="s">
        <v>188</v>
      </c>
      <c r="BT206" s="76" t="s">
        <v>189</v>
      </c>
      <c r="BU206" s="76" t="s">
        <v>190</v>
      </c>
      <c r="BV206" s="76" t="s">
        <v>191</v>
      </c>
      <c r="BW206" s="76" t="s">
        <v>192</v>
      </c>
      <c r="BX206" s="103"/>
    </row>
    <row r="207" spans="1:77">
      <c r="A207" s="90"/>
      <c r="B207" s="90"/>
      <c r="O207" s="76" t="s">
        <v>81</v>
      </c>
      <c r="P207" s="105">
        <f t="shared" ref="P207:U215" si="45">AV207*11/1000*365</f>
        <v>94.624142665391474</v>
      </c>
      <c r="Q207" s="105">
        <f t="shared" si="45"/>
        <v>89.900886578421108</v>
      </c>
      <c r="R207" s="105">
        <f t="shared" si="45"/>
        <v>86.200921319738498</v>
      </c>
      <c r="S207" s="105">
        <f t="shared" si="45"/>
        <v>87.197838820502227</v>
      </c>
      <c r="T207" s="105">
        <f t="shared" si="45"/>
        <v>76.479341346148885</v>
      </c>
      <c r="U207" s="105">
        <f t="shared" si="45"/>
        <v>64.430143985201084</v>
      </c>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6"/>
      <c r="AS207" s="107"/>
      <c r="AU207" s="76" t="s">
        <v>81</v>
      </c>
      <c r="AV207" s="108">
        <v>23.567656952774961</v>
      </c>
      <c r="AW207" s="108">
        <v>22.391254440453576</v>
      </c>
      <c r="AX207" s="108">
        <v>21.469718884119178</v>
      </c>
      <c r="AY207" s="108">
        <v>21.71801714084738</v>
      </c>
      <c r="AZ207" s="108">
        <v>19.048403822203959</v>
      </c>
      <c r="BA207" s="105">
        <v>16.047358402291678</v>
      </c>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6"/>
      <c r="BY207" s="107"/>
    </row>
    <row r="208" spans="1:77">
      <c r="A208" s="90"/>
      <c r="B208" s="90"/>
      <c r="O208" s="76" t="s">
        <v>295</v>
      </c>
      <c r="P208" s="105">
        <f t="shared" si="45"/>
        <v>14.61537085576164</v>
      </c>
      <c r="Q208" s="105">
        <f t="shared" si="45"/>
        <v>11.186696630695174</v>
      </c>
      <c r="R208" s="105">
        <f t="shared" si="45"/>
        <v>9.8273208825937672</v>
      </c>
      <c r="S208" s="105">
        <f t="shared" si="45"/>
        <v>7.6886934823229227</v>
      </c>
      <c r="T208" s="105">
        <f t="shared" si="45"/>
        <v>6.0841227851247988</v>
      </c>
      <c r="U208" s="105">
        <f t="shared" si="45"/>
        <v>2.7438421829638124</v>
      </c>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6"/>
      <c r="AS208" s="107"/>
      <c r="AU208" s="76" t="s">
        <v>295</v>
      </c>
      <c r="AV208" s="108">
        <v>3.640191993963048</v>
      </c>
      <c r="AW208" s="108">
        <v>2.786225810882982</v>
      </c>
      <c r="AX208" s="108">
        <v>2.4476515274206143</v>
      </c>
      <c r="AY208" s="108">
        <v>1.9149921500181626</v>
      </c>
      <c r="AZ208" s="108">
        <v>1.5153481407533747</v>
      </c>
      <c r="BA208" s="105">
        <v>0.68339780397604299</v>
      </c>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c r="BV208" s="105"/>
      <c r="BW208" s="105"/>
      <c r="BX208" s="106"/>
      <c r="BY208" s="107"/>
    </row>
    <row r="209" spans="1:77">
      <c r="A209" s="90"/>
      <c r="B209" s="90"/>
      <c r="O209" s="76" t="s">
        <v>96</v>
      </c>
      <c r="P209" s="105">
        <f t="shared" si="45"/>
        <v>236.14577294741204</v>
      </c>
      <c r="Q209" s="105">
        <f t="shared" si="45"/>
        <v>221.49235086004558</v>
      </c>
      <c r="R209" s="105">
        <f t="shared" si="45"/>
        <v>186.71660700763672</v>
      </c>
      <c r="S209" s="105">
        <f t="shared" si="45"/>
        <v>182.36159433718547</v>
      </c>
      <c r="T209" s="105">
        <f t="shared" si="45"/>
        <v>186.77928630542161</v>
      </c>
      <c r="U209" s="105">
        <f t="shared" si="45"/>
        <v>174.38701538635246</v>
      </c>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6"/>
      <c r="AS209" s="107"/>
      <c r="AU209" s="76" t="s">
        <v>96</v>
      </c>
      <c r="AV209" s="108">
        <v>58.815883673078957</v>
      </c>
      <c r="AW209" s="108">
        <v>55.166214410970262</v>
      </c>
      <c r="AX209" s="108">
        <v>46.504758906011638</v>
      </c>
      <c r="AY209" s="108">
        <v>45.420073309386169</v>
      </c>
      <c r="AZ209" s="108">
        <v>46.52037018814984</v>
      </c>
      <c r="BA209" s="105">
        <v>43.433876808556029</v>
      </c>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6"/>
      <c r="BY209" s="107"/>
    </row>
    <row r="210" spans="1:77">
      <c r="A210" s="90"/>
      <c r="B210" s="90"/>
      <c r="O210" s="76" t="s">
        <v>99</v>
      </c>
      <c r="P210" s="105">
        <f t="shared" si="45"/>
        <v>267.47717901019433</v>
      </c>
      <c r="Q210" s="105">
        <f t="shared" si="45"/>
        <v>255.72195431280187</v>
      </c>
      <c r="R210" s="105">
        <f t="shared" si="45"/>
        <v>245.31010887217931</v>
      </c>
      <c r="S210" s="105">
        <f t="shared" si="45"/>
        <v>231.25714695495211</v>
      </c>
      <c r="T210" s="105">
        <f t="shared" si="45"/>
        <v>226.31398623386212</v>
      </c>
      <c r="U210" s="105">
        <f t="shared" si="45"/>
        <v>212.38510296035858</v>
      </c>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6"/>
      <c r="AS210" s="107"/>
      <c r="AU210" s="76" t="s">
        <v>99</v>
      </c>
      <c r="AV210" s="108">
        <v>66.619471733547783</v>
      </c>
      <c r="AW210" s="108">
        <v>63.691644909788756</v>
      </c>
      <c r="AX210" s="108">
        <v>61.098408187342294</v>
      </c>
      <c r="AY210" s="108">
        <v>57.598293139465028</v>
      </c>
      <c r="AZ210" s="108">
        <v>56.367119858994293</v>
      </c>
      <c r="BA210" s="105">
        <v>52.897908582903753</v>
      </c>
      <c r="BB210" s="105"/>
      <c r="BC210" s="105"/>
      <c r="BD210" s="105"/>
      <c r="BE210" s="105"/>
      <c r="BF210" s="105"/>
      <c r="BG210" s="105"/>
      <c r="BH210" s="105"/>
      <c r="BI210" s="105"/>
      <c r="BJ210" s="105"/>
      <c r="BK210" s="105"/>
      <c r="BL210" s="105"/>
      <c r="BM210" s="105"/>
      <c r="BN210" s="105"/>
      <c r="BO210" s="105"/>
      <c r="BP210" s="105"/>
      <c r="BQ210" s="105"/>
      <c r="BR210" s="105"/>
      <c r="BS210" s="105"/>
      <c r="BT210" s="105"/>
      <c r="BU210" s="105"/>
      <c r="BV210" s="105"/>
      <c r="BW210" s="105"/>
      <c r="BX210" s="106"/>
      <c r="BY210" s="107"/>
    </row>
    <row r="211" spans="1:77">
      <c r="A211" s="90"/>
      <c r="B211" s="90"/>
      <c r="O211" s="76" t="s">
        <v>296</v>
      </c>
      <c r="P211" s="105">
        <f t="shared" si="45"/>
        <v>92.303146915910077</v>
      </c>
      <c r="Q211" s="105">
        <f t="shared" si="45"/>
        <v>88.269290769627062</v>
      </c>
      <c r="R211" s="105">
        <f t="shared" si="45"/>
        <v>77.462841552758675</v>
      </c>
      <c r="S211" s="105">
        <f t="shared" si="45"/>
        <v>63.980415221514072</v>
      </c>
      <c r="T211" s="105">
        <f t="shared" si="45"/>
        <v>57.180294319342877</v>
      </c>
      <c r="U211" s="105">
        <f t="shared" si="45"/>
        <v>53.489911453342742</v>
      </c>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6"/>
      <c r="AS211" s="107"/>
      <c r="AU211" s="76" t="s">
        <v>296</v>
      </c>
      <c r="AV211" s="108">
        <v>22.989575819653819</v>
      </c>
      <c r="AW211" s="108">
        <v>21.984879394676728</v>
      </c>
      <c r="AX211" s="108">
        <v>19.293360287112996</v>
      </c>
      <c r="AY211" s="108">
        <v>15.935346256915086</v>
      </c>
      <c r="AZ211" s="108">
        <v>14.241667327358128</v>
      </c>
      <c r="BA211" s="105">
        <v>13.322518419263448</v>
      </c>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6"/>
      <c r="BY211" s="107"/>
    </row>
    <row r="212" spans="1:77">
      <c r="A212" s="90"/>
      <c r="B212" s="90"/>
      <c r="O212" s="76" t="s">
        <v>297</v>
      </c>
      <c r="P212" s="105">
        <f t="shared" si="45"/>
        <v>7.3179970494219448</v>
      </c>
      <c r="Q212" s="105">
        <f t="shared" si="45"/>
        <v>7.3683773771544807</v>
      </c>
      <c r="R212" s="105">
        <f t="shared" si="45"/>
        <v>6.6837722148901078</v>
      </c>
      <c r="S212" s="105">
        <f t="shared" si="45"/>
        <v>7.1847237772947077</v>
      </c>
      <c r="T212" s="105">
        <f t="shared" si="45"/>
        <v>7.6417863488061046</v>
      </c>
      <c r="U212" s="105">
        <f t="shared" si="45"/>
        <v>7.4386665553812774</v>
      </c>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6"/>
      <c r="AS212" s="107"/>
      <c r="AU212" s="76" t="s">
        <v>297</v>
      </c>
      <c r="AV212" s="108">
        <v>1.8226642713379688</v>
      </c>
      <c r="AW212" s="108">
        <v>1.835212298170481</v>
      </c>
      <c r="AX212" s="108">
        <v>1.6647004271208239</v>
      </c>
      <c r="AY212" s="108">
        <v>1.7894704302103879</v>
      </c>
      <c r="AZ212" s="108">
        <v>1.9033091777848332</v>
      </c>
      <c r="BA212" s="105">
        <v>1.8527189428097826</v>
      </c>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c r="BV212" s="105"/>
      <c r="BW212" s="105"/>
      <c r="BX212" s="106"/>
      <c r="BY212" s="107"/>
    </row>
    <row r="213" spans="1:77">
      <c r="A213" s="90"/>
      <c r="B213" s="90"/>
      <c r="O213" s="76" t="s">
        <v>298</v>
      </c>
      <c r="P213" s="105">
        <f t="shared" si="45"/>
        <v>0</v>
      </c>
      <c r="Q213" s="105">
        <f t="shared" si="45"/>
        <v>0</v>
      </c>
      <c r="R213" s="105">
        <f t="shared" si="45"/>
        <v>0</v>
      </c>
      <c r="S213" s="105">
        <f t="shared" si="45"/>
        <v>0</v>
      </c>
      <c r="T213" s="105">
        <f t="shared" si="45"/>
        <v>0</v>
      </c>
      <c r="U213" s="105">
        <f t="shared" si="45"/>
        <v>0</v>
      </c>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6"/>
      <c r="AS213" s="107"/>
      <c r="AU213" s="76" t="s">
        <v>298</v>
      </c>
      <c r="AV213" s="108">
        <v>0</v>
      </c>
      <c r="AW213" s="108">
        <v>0</v>
      </c>
      <c r="AX213" s="108">
        <v>0</v>
      </c>
      <c r="AY213" s="108">
        <v>0</v>
      </c>
      <c r="AZ213" s="108">
        <v>0</v>
      </c>
      <c r="BA213" s="105">
        <v>0</v>
      </c>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6"/>
      <c r="BY213" s="107"/>
    </row>
    <row r="214" spans="1:77">
      <c r="A214" s="90"/>
      <c r="B214" s="90"/>
      <c r="O214" s="76" t="s">
        <v>299</v>
      </c>
      <c r="P214" s="105">
        <f t="shared" si="45"/>
        <v>12.973752512345131</v>
      </c>
      <c r="Q214" s="105">
        <f t="shared" si="45"/>
        <v>30.347301862899425</v>
      </c>
      <c r="R214" s="105">
        <f t="shared" si="45"/>
        <v>41.197330760768189</v>
      </c>
      <c r="S214" s="105">
        <f t="shared" si="45"/>
        <v>48.156005018209335</v>
      </c>
      <c r="T214" s="105">
        <f t="shared" si="45"/>
        <v>55.885458179203631</v>
      </c>
      <c r="U214" s="105">
        <f t="shared" si="45"/>
        <v>64.204974160778107</v>
      </c>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6"/>
      <c r="AS214" s="107"/>
      <c r="AU214" s="76" t="s">
        <v>299</v>
      </c>
      <c r="AV214" s="108">
        <v>3.2313206755529591</v>
      </c>
      <c r="AW214" s="108">
        <v>7.5584811613697207</v>
      </c>
      <c r="AX214" s="108">
        <v>10.260854485870034</v>
      </c>
      <c r="AY214" s="108">
        <v>11.994023665805562</v>
      </c>
      <c r="AZ214" s="108">
        <v>13.919167666053209</v>
      </c>
      <c r="BA214" s="105">
        <v>15.991276254241122</v>
      </c>
      <c r="BB214" s="105"/>
      <c r="BC214" s="105"/>
      <c r="BD214" s="105"/>
      <c r="BE214" s="105"/>
      <c r="BF214" s="105"/>
      <c r="BG214" s="105"/>
      <c r="BH214" s="105"/>
      <c r="BI214" s="105"/>
      <c r="BJ214" s="105"/>
      <c r="BK214" s="105"/>
      <c r="BL214" s="105"/>
      <c r="BM214" s="105"/>
      <c r="BN214" s="105"/>
      <c r="BO214" s="105"/>
      <c r="BP214" s="105"/>
      <c r="BQ214" s="105"/>
      <c r="BR214" s="105"/>
      <c r="BS214" s="105"/>
      <c r="BT214" s="105"/>
      <c r="BU214" s="105"/>
      <c r="BV214" s="105"/>
      <c r="BW214" s="105"/>
      <c r="BX214" s="106"/>
      <c r="BY214" s="107"/>
    </row>
    <row r="215" spans="1:77">
      <c r="A215" s="90"/>
      <c r="B215" s="90"/>
      <c r="O215" s="76" t="s">
        <v>66</v>
      </c>
      <c r="P215" s="105">
        <f t="shared" si="45"/>
        <v>30.742596473563367</v>
      </c>
      <c r="Q215" s="105">
        <f t="shared" si="45"/>
        <v>71.910948998355309</v>
      </c>
      <c r="R215" s="105">
        <f t="shared" si="45"/>
        <v>97.621171219434714</v>
      </c>
      <c r="S215" s="105">
        <f t="shared" si="45"/>
        <v>114.11044172801921</v>
      </c>
      <c r="T215" s="105">
        <f t="shared" si="45"/>
        <v>132.4261494820901</v>
      </c>
      <c r="U215" s="105">
        <f t="shared" si="45"/>
        <v>152.14006975562197</v>
      </c>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6"/>
      <c r="AS215" s="107"/>
      <c r="AU215" s="76" t="s">
        <v>66</v>
      </c>
      <c r="AV215" s="108">
        <v>7.656935609853889</v>
      </c>
      <c r="AW215" s="108">
        <v>17.910572602330092</v>
      </c>
      <c r="AX215" s="108">
        <v>24.314114874080879</v>
      </c>
      <c r="AY215" s="108">
        <v>28.421031563641147</v>
      </c>
      <c r="AZ215" s="108">
        <v>32.982851676734768</v>
      </c>
      <c r="BA215" s="105">
        <v>37.89291899268293</v>
      </c>
      <c r="BB215" s="105"/>
      <c r="BC215" s="105"/>
      <c r="BD215" s="105"/>
      <c r="BE215" s="105"/>
      <c r="BF215" s="105"/>
      <c r="BG215" s="105"/>
      <c r="BH215" s="105"/>
      <c r="BI215" s="105"/>
      <c r="BJ215" s="105"/>
      <c r="BK215" s="105"/>
      <c r="BL215" s="105"/>
      <c r="BM215" s="105"/>
      <c r="BN215" s="105"/>
      <c r="BO215" s="105"/>
      <c r="BP215" s="105"/>
      <c r="BQ215" s="105"/>
      <c r="BR215" s="105"/>
      <c r="BS215" s="105"/>
      <c r="BT215" s="105"/>
      <c r="BU215" s="105"/>
      <c r="BV215" s="105"/>
      <c r="BW215" s="105"/>
      <c r="BX215" s="106"/>
      <c r="BY215" s="107"/>
    </row>
    <row r="216" spans="1:77">
      <c r="A216" s="90"/>
      <c r="B216" s="90"/>
      <c r="O216" s="76" t="s">
        <v>74</v>
      </c>
      <c r="P216" s="105">
        <f t="shared" ref="P216:U216" si="46">SUM(P207:P215)</f>
        <v>756.19995843000004</v>
      </c>
      <c r="Q216" s="105">
        <f t="shared" si="46"/>
        <v>776.19780738999998</v>
      </c>
      <c r="R216" s="105">
        <f t="shared" si="46"/>
        <v>751.02007383000011</v>
      </c>
      <c r="S216" s="105">
        <f t="shared" si="46"/>
        <v>741.93685933999996</v>
      </c>
      <c r="T216" s="105">
        <f t="shared" si="46"/>
        <v>748.79042500000014</v>
      </c>
      <c r="U216" s="105">
        <f t="shared" si="46"/>
        <v>731.21972644000004</v>
      </c>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6"/>
      <c r="AS216" s="107"/>
      <c r="AU216" s="76" t="s">
        <v>74</v>
      </c>
      <c r="AV216" s="105">
        <f t="shared" ref="AV216:BA216" si="47">SUM(AV207:AV215)</f>
        <v>188.34370072976338</v>
      </c>
      <c r="AW216" s="105">
        <f t="shared" si="47"/>
        <v>193.32448502864261</v>
      </c>
      <c r="AX216" s="105">
        <f t="shared" si="47"/>
        <v>187.05356757907845</v>
      </c>
      <c r="AY216" s="105">
        <f t="shared" si="47"/>
        <v>184.79124765628896</v>
      </c>
      <c r="AZ216" s="105">
        <f t="shared" si="47"/>
        <v>186.49823785803238</v>
      </c>
      <c r="BA216" s="105">
        <f t="shared" si="47"/>
        <v>182.12197420672476</v>
      </c>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6"/>
      <c r="BY216" s="107"/>
    </row>
    <row r="217" spans="1:77">
      <c r="A217" s="90"/>
      <c r="B217" s="90"/>
    </row>
    <row r="218" spans="1:77">
      <c r="A218" s="90"/>
      <c r="B218" s="90"/>
    </row>
    <row r="219" spans="1:77">
      <c r="A219" s="90"/>
      <c r="B219" s="90"/>
    </row>
    <row r="220" spans="1:77">
      <c r="A220" s="90"/>
      <c r="B220" s="90"/>
    </row>
    <row r="221" spans="1:77">
      <c r="A221" s="90"/>
      <c r="B221" s="90"/>
    </row>
    <row r="222" spans="1:77">
      <c r="A222" s="90"/>
      <c r="B222" s="90"/>
    </row>
    <row r="223" spans="1:77">
      <c r="A223" s="90"/>
      <c r="B223" s="90"/>
    </row>
    <row r="224" spans="1:77">
      <c r="A224" s="90"/>
      <c r="B224" s="90"/>
    </row>
    <row r="225" spans="1:2">
      <c r="A225" s="90"/>
      <c r="B225" s="90"/>
    </row>
  </sheetData>
  <mergeCells count="1">
    <mergeCell ref="A2:D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A1E0D-2C6C-485B-B5DD-807C3951FCEC}">
  <sheetPr codeName="Sheet2"/>
  <dimension ref="A1:AS21"/>
  <sheetViews>
    <sheetView zoomScale="90" zoomScaleNormal="90" workbookViewId="0"/>
  </sheetViews>
  <sheetFormatPr defaultRowHeight="15"/>
  <cols>
    <col min="14" max="14" width="35.42578125" customWidth="1"/>
    <col min="16" max="16" width="9.140625" customWidth="1"/>
  </cols>
  <sheetData>
    <row r="1" spans="1:45" s="1" customFormat="1" ht="29.65" customHeight="1">
      <c r="A1" s="27" t="s">
        <v>62</v>
      </c>
    </row>
    <row r="5" spans="1:45" ht="20.25">
      <c r="N5" s="18" t="s">
        <v>44</v>
      </c>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c r="N6" s="20"/>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row>
    <row r="7" spans="1:45">
      <c r="N7" s="21" t="s">
        <v>45</v>
      </c>
      <c r="O7" s="22">
        <v>43831</v>
      </c>
      <c r="P7" s="22">
        <v>44197</v>
      </c>
      <c r="Q7" s="22">
        <v>44562</v>
      </c>
      <c r="R7" s="22">
        <v>44927</v>
      </c>
      <c r="S7" s="22">
        <v>45292</v>
      </c>
      <c r="T7" s="22">
        <v>45658</v>
      </c>
      <c r="U7" s="22">
        <v>46023</v>
      </c>
      <c r="V7" s="22">
        <v>46388</v>
      </c>
      <c r="W7" s="22">
        <v>46753</v>
      </c>
      <c r="X7" s="22">
        <v>47119</v>
      </c>
      <c r="Y7" s="22">
        <v>47484</v>
      </c>
      <c r="Z7" s="22">
        <v>47849</v>
      </c>
      <c r="AA7" s="22">
        <v>48214</v>
      </c>
      <c r="AB7" s="22">
        <v>48580</v>
      </c>
      <c r="AC7" s="22">
        <v>48945</v>
      </c>
      <c r="AD7" s="22">
        <v>49310</v>
      </c>
      <c r="AE7" s="22">
        <v>49675</v>
      </c>
      <c r="AF7" s="22">
        <v>50041</v>
      </c>
      <c r="AG7" s="22">
        <v>50406</v>
      </c>
      <c r="AH7" s="22">
        <v>50771</v>
      </c>
      <c r="AI7" s="22">
        <v>51136</v>
      </c>
      <c r="AJ7" s="22">
        <v>51502</v>
      </c>
      <c r="AK7" s="22">
        <v>51867</v>
      </c>
      <c r="AL7" s="22">
        <v>52232</v>
      </c>
      <c r="AM7" s="22">
        <v>52597</v>
      </c>
      <c r="AN7" s="22">
        <v>52963</v>
      </c>
      <c r="AO7" s="22">
        <v>53328</v>
      </c>
      <c r="AP7" s="22">
        <v>53693</v>
      </c>
      <c r="AQ7" s="22">
        <v>54058</v>
      </c>
      <c r="AR7" s="22">
        <v>54424</v>
      </c>
      <c r="AS7" s="22">
        <v>54789</v>
      </c>
    </row>
    <row r="8" spans="1:45">
      <c r="N8" s="23" t="s">
        <v>46</v>
      </c>
      <c r="O8" s="24">
        <v>890</v>
      </c>
      <c r="P8" s="24">
        <v>877</v>
      </c>
      <c r="Q8" s="25">
        <v>1021</v>
      </c>
      <c r="R8" s="25">
        <v>858</v>
      </c>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row>
    <row r="9" spans="1:45">
      <c r="N9" s="23" t="s">
        <v>52</v>
      </c>
      <c r="O9" s="25"/>
      <c r="P9" s="25"/>
      <c r="Q9" s="24"/>
      <c r="R9" s="25">
        <v>858</v>
      </c>
      <c r="S9" s="25">
        <v>712.29961807072573</v>
      </c>
      <c r="T9" s="25">
        <v>719.30031623308309</v>
      </c>
      <c r="U9" s="25">
        <v>702.21050173016874</v>
      </c>
      <c r="V9" s="25">
        <v>697.89593724452368</v>
      </c>
      <c r="W9" s="25">
        <v>703.96880616704891</v>
      </c>
      <c r="X9" s="25">
        <v>684.21049247006465</v>
      </c>
      <c r="Y9" s="25">
        <v>648.4311579219509</v>
      </c>
      <c r="Z9" s="25">
        <v>597.13139665674441</v>
      </c>
      <c r="AA9" s="25">
        <v>565.1642330414146</v>
      </c>
      <c r="AB9" s="25">
        <v>555.31691847318416</v>
      </c>
      <c r="AC9" s="25">
        <v>509.60297417936175</v>
      </c>
      <c r="AD9" s="25">
        <v>476.20711390922952</v>
      </c>
      <c r="AE9" s="25">
        <v>427.37559852127265</v>
      </c>
      <c r="AF9" s="25">
        <v>401.32331789222002</v>
      </c>
      <c r="AG9" s="25">
        <v>379.61690857014418</v>
      </c>
      <c r="AH9" s="25">
        <v>358.91033359010322</v>
      </c>
      <c r="AI9" s="25">
        <v>334.73380435961144</v>
      </c>
      <c r="AJ9" s="25">
        <v>300.53249744952655</v>
      </c>
      <c r="AK9" s="25">
        <v>271.97668817993224</v>
      </c>
      <c r="AL9" s="25">
        <v>245.50895695866038</v>
      </c>
      <c r="AM9" s="25">
        <v>221.71440790629609</v>
      </c>
      <c r="AN9" s="25">
        <v>204.06310830102186</v>
      </c>
      <c r="AO9" s="25">
        <v>182.66801762520009</v>
      </c>
      <c r="AP9" s="25">
        <v>170.6082596812517</v>
      </c>
      <c r="AQ9" s="25">
        <v>158.19402904961271</v>
      </c>
      <c r="AR9" s="25">
        <v>141.06610684381548</v>
      </c>
      <c r="AS9" s="25">
        <v>127.37294066758254</v>
      </c>
    </row>
    <row r="10" spans="1:45">
      <c r="N10" s="23" t="s">
        <v>53</v>
      </c>
      <c r="O10" s="25"/>
      <c r="P10" s="25"/>
      <c r="Q10" s="26"/>
      <c r="R10" s="25">
        <v>858</v>
      </c>
      <c r="S10" s="25">
        <v>721.04947198710693</v>
      </c>
      <c r="T10" s="25">
        <v>751.2907009002987</v>
      </c>
      <c r="U10" s="25">
        <v>727.04974414327853</v>
      </c>
      <c r="V10" s="25">
        <v>727.29979778669599</v>
      </c>
      <c r="W10" s="25">
        <v>731.96723348413354</v>
      </c>
      <c r="X10" s="25">
        <v>722.9564018318149</v>
      </c>
      <c r="Y10" s="25">
        <v>722.45135753242687</v>
      </c>
      <c r="Z10" s="25">
        <v>662.74766602370039</v>
      </c>
      <c r="AA10" s="25">
        <v>639.89846717982209</v>
      </c>
      <c r="AB10" s="25">
        <v>616.28085822154424</v>
      </c>
      <c r="AC10" s="25">
        <v>560.30038182775104</v>
      </c>
      <c r="AD10" s="25">
        <v>541.55628787272724</v>
      </c>
      <c r="AE10" s="25">
        <v>534.57320798741944</v>
      </c>
      <c r="AF10" s="25">
        <v>533.95697082825632</v>
      </c>
      <c r="AG10" s="25">
        <v>521.70345725760114</v>
      </c>
      <c r="AH10" s="25">
        <v>486.57425752654223</v>
      </c>
      <c r="AI10" s="25">
        <v>455.97014902473256</v>
      </c>
      <c r="AJ10" s="25">
        <v>436.49945943514496</v>
      </c>
      <c r="AK10" s="25">
        <v>421.84685556671889</v>
      </c>
      <c r="AL10" s="25">
        <v>417.85108733251138</v>
      </c>
      <c r="AM10" s="25">
        <v>395.24797316425065</v>
      </c>
      <c r="AN10" s="25">
        <v>383.50639292641739</v>
      </c>
      <c r="AO10" s="25">
        <v>373.83576348506301</v>
      </c>
      <c r="AP10" s="25">
        <v>359.42917295310264</v>
      </c>
      <c r="AQ10" s="25">
        <v>344.58228322995501</v>
      </c>
      <c r="AR10" s="25">
        <v>330.61052705207493</v>
      </c>
      <c r="AS10" s="25">
        <v>303.07346905065452</v>
      </c>
    </row>
    <row r="11" spans="1:45">
      <c r="N11" s="23" t="s">
        <v>54</v>
      </c>
      <c r="O11" s="25"/>
      <c r="P11" s="25"/>
      <c r="Q11" s="24"/>
      <c r="R11" s="25">
        <v>858</v>
      </c>
      <c r="S11" s="25">
        <v>713.69903421471338</v>
      </c>
      <c r="T11" s="25">
        <v>716.34174670367941</v>
      </c>
      <c r="U11" s="25">
        <v>697.05303466182966</v>
      </c>
      <c r="V11" s="25">
        <v>695.71989433585145</v>
      </c>
      <c r="W11" s="25">
        <v>705.80661339614028</v>
      </c>
      <c r="X11" s="25">
        <v>684.77405381387814</v>
      </c>
      <c r="Y11" s="25">
        <v>641.600302069485</v>
      </c>
      <c r="Z11" s="25">
        <v>593.91147613144528</v>
      </c>
      <c r="AA11" s="25">
        <v>553.5814174056859</v>
      </c>
      <c r="AB11" s="25">
        <v>532.90627830913968</v>
      </c>
      <c r="AC11" s="25">
        <v>475.61300604524939</v>
      </c>
      <c r="AD11" s="25">
        <v>432.37607720258711</v>
      </c>
      <c r="AE11" s="25">
        <v>395.92658934286783</v>
      </c>
      <c r="AF11" s="25">
        <v>363.62495309333815</v>
      </c>
      <c r="AG11" s="25">
        <v>336.96433841894532</v>
      </c>
      <c r="AH11" s="25">
        <v>301.70309390752476</v>
      </c>
      <c r="AI11" s="25">
        <v>282.21395438382984</v>
      </c>
      <c r="AJ11" s="25">
        <v>265.98029523216678</v>
      </c>
      <c r="AK11" s="25">
        <v>238.38077507590404</v>
      </c>
      <c r="AL11" s="25">
        <v>220.2798163937527</v>
      </c>
      <c r="AM11" s="25">
        <v>196.48771154503777</v>
      </c>
      <c r="AN11" s="25">
        <v>186.99705399662966</v>
      </c>
      <c r="AO11" s="25">
        <v>181.06442752901802</v>
      </c>
      <c r="AP11" s="25">
        <v>183.11364181817663</v>
      </c>
      <c r="AQ11" s="25">
        <v>170.95767294804037</v>
      </c>
      <c r="AR11" s="25">
        <v>154.40261408049619</v>
      </c>
      <c r="AS11" s="26">
        <v>137.85771315619385</v>
      </c>
    </row>
    <row r="12" spans="1:45">
      <c r="N12" s="23" t="s">
        <v>55</v>
      </c>
      <c r="O12" s="25"/>
      <c r="P12" s="25"/>
      <c r="Q12" s="24"/>
      <c r="R12" s="25">
        <v>858</v>
      </c>
      <c r="S12" s="25">
        <v>775.74902120637137</v>
      </c>
      <c r="T12" s="25">
        <v>797.08056260240323</v>
      </c>
      <c r="U12" s="25">
        <v>789.09193015065694</v>
      </c>
      <c r="V12" s="25">
        <v>789.00213240822916</v>
      </c>
      <c r="W12" s="25">
        <v>802.32084922378522</v>
      </c>
      <c r="X12" s="25">
        <v>785.87516747745758</v>
      </c>
      <c r="Y12" s="25">
        <v>788.66116815855548</v>
      </c>
      <c r="Z12" s="25">
        <v>746.21259204484647</v>
      </c>
      <c r="AA12" s="25">
        <v>709.39959558684222</v>
      </c>
      <c r="AB12" s="25">
        <v>702.97002909018613</v>
      </c>
      <c r="AC12" s="25">
        <v>679.11497060679358</v>
      </c>
      <c r="AD12" s="25">
        <v>660.83825777561174</v>
      </c>
      <c r="AE12" s="25">
        <v>642.27205175882557</v>
      </c>
      <c r="AF12" s="25">
        <v>662.75924363279398</v>
      </c>
      <c r="AG12" s="25">
        <v>671.13783883774136</v>
      </c>
      <c r="AH12" s="25">
        <v>657.07159486062187</v>
      </c>
      <c r="AI12" s="25">
        <v>679.27197206958613</v>
      </c>
      <c r="AJ12" s="25">
        <v>664.43014143434016</v>
      </c>
      <c r="AK12" s="25">
        <v>666.95890928499966</v>
      </c>
      <c r="AL12" s="25">
        <v>674.35668107805293</v>
      </c>
      <c r="AM12" s="25">
        <v>660.53528620591499</v>
      </c>
      <c r="AN12" s="25">
        <v>649.17325497915567</v>
      </c>
      <c r="AO12" s="25">
        <v>659.7084067483936</v>
      </c>
      <c r="AP12" s="25">
        <v>649.88267061402985</v>
      </c>
      <c r="AQ12" s="25">
        <v>639.30816314674985</v>
      </c>
      <c r="AR12" s="25">
        <v>633.13899971714488</v>
      </c>
      <c r="AS12" s="26">
        <v>629.40573615533856</v>
      </c>
    </row>
    <row r="13" spans="1:45">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row>
    <row r="14" spans="1:45">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row>
    <row r="15" spans="1:45">
      <c r="N15" s="23" t="s">
        <v>47</v>
      </c>
      <c r="O15" s="25"/>
      <c r="P15" s="25"/>
      <c r="Q15" s="25">
        <v>1021</v>
      </c>
      <c r="R15" s="25">
        <v>874</v>
      </c>
      <c r="S15" s="25">
        <v>778.96269782900004</v>
      </c>
      <c r="T15" s="25">
        <v>735.90733373000012</v>
      </c>
      <c r="U15" s="25">
        <v>745.05591530999993</v>
      </c>
      <c r="V15" s="25">
        <v>654.26851866000004</v>
      </c>
      <c r="W15" s="25">
        <v>639.24048144899996</v>
      </c>
      <c r="X15" s="25">
        <v>608.59065780399999</v>
      </c>
      <c r="Y15" s="25">
        <v>571.91284152499998</v>
      </c>
      <c r="Z15" s="25">
        <v>541.195723757</v>
      </c>
      <c r="AA15" s="25">
        <v>498.34568332499998</v>
      </c>
      <c r="AB15" s="25">
        <v>469.40892687899998</v>
      </c>
      <c r="AC15" s="25">
        <v>425.31147878100001</v>
      </c>
      <c r="AD15" s="25">
        <v>385.98823855699999</v>
      </c>
      <c r="AE15" s="25">
        <v>347.34711542500003</v>
      </c>
      <c r="AF15" s="25">
        <v>313.74125060200004</v>
      </c>
      <c r="AG15" s="25">
        <v>276.89961937800001</v>
      </c>
      <c r="AH15" s="25">
        <v>246.22496307</v>
      </c>
      <c r="AI15" s="25">
        <v>212.48022114100002</v>
      </c>
      <c r="AJ15" s="25">
        <v>181.604629308</v>
      </c>
      <c r="AK15" s="25">
        <v>153.77652681700002</v>
      </c>
      <c r="AL15" s="25">
        <v>135.33827193459999</v>
      </c>
      <c r="AM15" s="25">
        <v>115.023373249</v>
      </c>
      <c r="AN15" s="25">
        <v>101.922853484</v>
      </c>
      <c r="AO15" s="25">
        <v>85.787914759199992</v>
      </c>
      <c r="AP15" s="25">
        <v>71.955178392600004</v>
      </c>
      <c r="AQ15" s="25">
        <v>59.4256542205</v>
      </c>
      <c r="AR15" s="25">
        <v>41.860271376799993</v>
      </c>
      <c r="AS15" s="25">
        <v>28.826999347599997</v>
      </c>
    </row>
    <row r="16" spans="1:45">
      <c r="N16" s="23" t="s">
        <v>48</v>
      </c>
      <c r="O16" s="26"/>
      <c r="P16" s="26"/>
      <c r="Q16" s="25">
        <v>1021</v>
      </c>
      <c r="R16" s="26">
        <v>979</v>
      </c>
      <c r="S16" s="26">
        <v>949.63699999999994</v>
      </c>
      <c r="T16" s="26">
        <v>927.20699999999999</v>
      </c>
      <c r="U16" s="26">
        <v>909.55700000000002</v>
      </c>
      <c r="V16" s="26">
        <v>856.61500000000001</v>
      </c>
      <c r="W16" s="26">
        <v>783.21400000000006</v>
      </c>
      <c r="X16" s="26">
        <v>749.27099999999996</v>
      </c>
      <c r="Y16" s="26">
        <v>705.28200000000004</v>
      </c>
      <c r="Z16" s="26">
        <v>685.322</v>
      </c>
      <c r="AA16" s="26">
        <v>662.92899999999997</v>
      </c>
      <c r="AB16" s="26">
        <v>647.24400000000003</v>
      </c>
      <c r="AC16" s="26">
        <v>626.86800000000005</v>
      </c>
      <c r="AD16" s="26">
        <v>606.83000000000004</v>
      </c>
      <c r="AE16" s="26">
        <v>584.55999999999995</v>
      </c>
      <c r="AF16" s="26">
        <v>570.09500000000003</v>
      </c>
      <c r="AG16" s="26">
        <v>553.17100000000005</v>
      </c>
      <c r="AH16" s="26">
        <v>533.12699999999995</v>
      </c>
      <c r="AI16" s="26">
        <v>513.154</v>
      </c>
      <c r="AJ16" s="26">
        <v>493.44200000000001</v>
      </c>
      <c r="AK16" s="26">
        <v>472.05</v>
      </c>
      <c r="AL16" s="26">
        <v>454.52</v>
      </c>
      <c r="AM16" s="26">
        <v>432.25599999999997</v>
      </c>
      <c r="AN16" s="26">
        <v>411.50599999999997</v>
      </c>
      <c r="AO16" s="26">
        <v>398.07799999999997</v>
      </c>
      <c r="AP16" s="26">
        <v>375.35399999999998</v>
      </c>
      <c r="AQ16" s="26">
        <v>353.18900000000002</v>
      </c>
      <c r="AR16" s="26">
        <v>342.29700000000003</v>
      </c>
      <c r="AS16" s="26">
        <v>330.01100000000002</v>
      </c>
    </row>
    <row r="17" spans="14:45">
      <c r="N17" s="23" t="s">
        <v>49</v>
      </c>
      <c r="O17" s="25"/>
      <c r="P17" s="25"/>
      <c r="Q17" s="25">
        <v>1021</v>
      </c>
      <c r="R17" s="25">
        <v>883</v>
      </c>
      <c r="S17" s="25">
        <v>796.18156339000006</v>
      </c>
      <c r="T17" s="25">
        <v>723.88326731999996</v>
      </c>
      <c r="U17" s="25">
        <v>680.06974716700006</v>
      </c>
      <c r="V17" s="25">
        <v>617.931536177</v>
      </c>
      <c r="W17" s="25">
        <v>593.441425536</v>
      </c>
      <c r="X17" s="25">
        <v>560.29254173599998</v>
      </c>
      <c r="Y17" s="25">
        <v>533.069669729</v>
      </c>
      <c r="Z17" s="25">
        <v>484.97082505399999</v>
      </c>
      <c r="AA17" s="25">
        <v>451.08053331099995</v>
      </c>
      <c r="AB17" s="25">
        <v>410.73899234499999</v>
      </c>
      <c r="AC17" s="25">
        <v>369.98062063900005</v>
      </c>
      <c r="AD17" s="25">
        <v>331.19952821300001</v>
      </c>
      <c r="AE17" s="25">
        <v>292.837772363</v>
      </c>
      <c r="AF17" s="25">
        <v>266.94269199500002</v>
      </c>
      <c r="AG17" s="25">
        <v>236.956054424</v>
      </c>
      <c r="AH17" s="25">
        <v>215.11931768200003</v>
      </c>
      <c r="AI17" s="25">
        <v>190.71776017100001</v>
      </c>
      <c r="AJ17" s="25">
        <v>165.44499060799998</v>
      </c>
      <c r="AK17" s="25">
        <v>147.29203478020003</v>
      </c>
      <c r="AL17" s="25">
        <v>130.41545202820001</v>
      </c>
      <c r="AM17" s="25">
        <v>114.39264736100002</v>
      </c>
      <c r="AN17" s="25">
        <v>93.757505043799995</v>
      </c>
      <c r="AO17" s="25">
        <v>89.680503392600002</v>
      </c>
      <c r="AP17" s="25">
        <v>81.811319422500006</v>
      </c>
      <c r="AQ17" s="25">
        <v>78.835348174700002</v>
      </c>
      <c r="AR17" s="25">
        <v>75.929932071099998</v>
      </c>
      <c r="AS17" s="25">
        <v>74.311107407399987</v>
      </c>
    </row>
    <row r="18" spans="14:45">
      <c r="N18" s="23" t="s">
        <v>50</v>
      </c>
      <c r="O18" s="25"/>
      <c r="P18" s="25"/>
      <c r="Q18" s="25">
        <v>1021</v>
      </c>
      <c r="R18" s="25">
        <v>1013</v>
      </c>
      <c r="S18" s="25">
        <v>989.37019300400004</v>
      </c>
      <c r="T18" s="25">
        <v>937.62942752200001</v>
      </c>
      <c r="U18" s="25">
        <v>929.52237354700003</v>
      </c>
      <c r="V18" s="25">
        <v>916.135323245</v>
      </c>
      <c r="W18" s="25">
        <v>897.43986677800001</v>
      </c>
      <c r="X18" s="25">
        <v>861.42873691200009</v>
      </c>
      <c r="Y18" s="25">
        <v>829.47218373700002</v>
      </c>
      <c r="Z18" s="25">
        <v>782.28053853100005</v>
      </c>
      <c r="AA18" s="25">
        <v>753.01997549600003</v>
      </c>
      <c r="AB18" s="25">
        <v>736.74494800299999</v>
      </c>
      <c r="AC18" s="25">
        <v>724.2368383779999</v>
      </c>
      <c r="AD18" s="25">
        <v>703.34317686999998</v>
      </c>
      <c r="AE18" s="25">
        <v>677.20712893700011</v>
      </c>
      <c r="AF18" s="25">
        <v>672.65561559499997</v>
      </c>
      <c r="AG18" s="25">
        <v>659.82620763900002</v>
      </c>
      <c r="AH18" s="25">
        <v>650.69745949499998</v>
      </c>
      <c r="AI18" s="25">
        <v>643.6093795779999</v>
      </c>
      <c r="AJ18" s="25">
        <v>623.92840169199997</v>
      </c>
      <c r="AK18" s="25">
        <v>611.79297055500001</v>
      </c>
      <c r="AL18" s="25">
        <v>609.160136567</v>
      </c>
      <c r="AM18" s="25">
        <v>603.31277977699995</v>
      </c>
      <c r="AN18" s="25">
        <v>596.25944166900001</v>
      </c>
      <c r="AO18" s="25">
        <v>591.01414435599997</v>
      </c>
      <c r="AP18" s="25">
        <v>571.51463990400009</v>
      </c>
      <c r="AQ18" s="25">
        <v>549.61983647400007</v>
      </c>
      <c r="AR18" s="25">
        <v>534.87983964400007</v>
      </c>
      <c r="AS18" s="25">
        <v>517.99360960599995</v>
      </c>
    </row>
    <row r="19" spans="14:45">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row>
    <row r="20" spans="14:45">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row>
    <row r="21" spans="14:45">
      <c r="N21" s="18" t="s">
        <v>51</v>
      </c>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A91A-51E9-4E2E-98B1-8B98F97FB3AA}">
  <dimension ref="A1:BX121"/>
  <sheetViews>
    <sheetView zoomScale="70" zoomScaleNormal="70" workbookViewId="0"/>
  </sheetViews>
  <sheetFormatPr defaultColWidth="9.140625" defaultRowHeight="15"/>
  <cols>
    <col min="1" max="1" width="9.140625" style="31"/>
    <col min="2" max="2" width="3.5703125" style="31" customWidth="1"/>
    <col min="3" max="14" width="9.140625" style="31"/>
    <col min="15" max="15" width="32.140625" style="31" customWidth="1"/>
    <col min="16" max="45" width="9.140625" style="31"/>
    <col min="46" max="46" width="32.140625" style="31" bestFit="1" customWidth="1"/>
    <col min="47" max="55" width="9.140625" style="31"/>
    <col min="56" max="56" width="13.42578125" style="31" customWidth="1"/>
    <col min="57" max="16384" width="9.140625" style="31"/>
  </cols>
  <sheetData>
    <row r="1" spans="1:76" s="1" customFormat="1" ht="20.25">
      <c r="A1" s="9" t="s">
        <v>324</v>
      </c>
    </row>
    <row r="2" spans="1:76" s="90" customFormat="1" ht="15.75">
      <c r="A2" s="250"/>
      <c r="B2" s="250"/>
      <c r="C2" s="250"/>
      <c r="D2" s="250"/>
    </row>
    <row r="3" spans="1:76" ht="15.75">
      <c r="A3" s="100"/>
      <c r="B3" s="100"/>
      <c r="C3" s="66" t="s">
        <v>325</v>
      </c>
      <c r="D3" s="101"/>
      <c r="AT3" s="31" t="s">
        <v>326</v>
      </c>
    </row>
    <row r="4" spans="1:76">
      <c r="A4" s="90"/>
      <c r="B4" s="90"/>
      <c r="O4" s="76"/>
      <c r="P4" s="76" t="str">
        <f>AU4</f>
        <v>2023/24</v>
      </c>
      <c r="Q4" s="76" t="str">
        <f t="shared" ref="Q4:AQ4" si="0">AV4</f>
        <v>2024/25</v>
      </c>
      <c r="R4" s="76" t="str">
        <f t="shared" si="0"/>
        <v>2025/26</v>
      </c>
      <c r="S4" s="76" t="str">
        <f t="shared" si="0"/>
        <v>2026/27</v>
      </c>
      <c r="T4" s="76" t="str">
        <f t="shared" si="0"/>
        <v>2027/28</v>
      </c>
      <c r="U4" s="76" t="str">
        <f t="shared" si="0"/>
        <v>2028/29</v>
      </c>
      <c r="V4" s="76" t="str">
        <f t="shared" si="0"/>
        <v>2029/30</v>
      </c>
      <c r="W4" s="76" t="str">
        <f t="shared" si="0"/>
        <v>2030/31</v>
      </c>
      <c r="X4" s="76" t="str">
        <f t="shared" si="0"/>
        <v>2031/32</v>
      </c>
      <c r="Y4" s="76" t="str">
        <f t="shared" si="0"/>
        <v>2032/33</v>
      </c>
      <c r="Z4" s="76" t="str">
        <f t="shared" si="0"/>
        <v>2033/34</v>
      </c>
      <c r="AA4" s="76" t="str">
        <f t="shared" si="0"/>
        <v>2034/35</v>
      </c>
      <c r="AB4" s="76" t="str">
        <f t="shared" si="0"/>
        <v>2035/36</v>
      </c>
      <c r="AC4" s="76" t="str">
        <f t="shared" si="0"/>
        <v>2036/37</v>
      </c>
      <c r="AD4" s="76" t="str">
        <f t="shared" si="0"/>
        <v>2037/38</v>
      </c>
      <c r="AE4" s="76" t="str">
        <f t="shared" si="0"/>
        <v>2038/39</v>
      </c>
      <c r="AF4" s="76" t="str">
        <f t="shared" si="0"/>
        <v>2039/40</v>
      </c>
      <c r="AG4" s="76" t="str">
        <f t="shared" si="0"/>
        <v>2040/41</v>
      </c>
      <c r="AH4" s="76" t="str">
        <f t="shared" si="0"/>
        <v>2041/42</v>
      </c>
      <c r="AI4" s="76" t="str">
        <f t="shared" si="0"/>
        <v>2042/43</v>
      </c>
      <c r="AJ4" s="76" t="str">
        <f t="shared" si="0"/>
        <v>2043/44</v>
      </c>
      <c r="AK4" s="76" t="str">
        <f t="shared" si="0"/>
        <v>2044/45</v>
      </c>
      <c r="AL4" s="76" t="str">
        <f t="shared" si="0"/>
        <v>2045/46</v>
      </c>
      <c r="AM4" s="76" t="str">
        <f t="shared" si="0"/>
        <v>2046/47</v>
      </c>
      <c r="AN4" s="76" t="str">
        <f t="shared" si="0"/>
        <v>2047/48</v>
      </c>
      <c r="AO4" s="76" t="str">
        <f t="shared" si="0"/>
        <v>2048/49</v>
      </c>
      <c r="AP4" s="76" t="str">
        <f t="shared" si="0"/>
        <v>2049/50</v>
      </c>
      <c r="AQ4" s="76" t="str">
        <f t="shared" si="0"/>
        <v>2050/51</v>
      </c>
      <c r="AT4" s="76" t="s">
        <v>327</v>
      </c>
      <c r="AU4" s="104" t="str">
        <f>'Peak supply by terminal'!AT76</f>
        <v>2023/24</v>
      </c>
      <c r="AV4" s="104" t="str">
        <f>'Peak supply by terminal'!AU76</f>
        <v>2024/25</v>
      </c>
      <c r="AW4" s="104" t="str">
        <f>'Peak supply by terminal'!AV76</f>
        <v>2025/26</v>
      </c>
      <c r="AX4" s="104" t="str">
        <f>'Peak supply by terminal'!AW76</f>
        <v>2026/27</v>
      </c>
      <c r="AY4" s="104" t="str">
        <f>'Peak supply by terminal'!AX76</f>
        <v>2027/28</v>
      </c>
      <c r="AZ4" s="104" t="str">
        <f>'Peak supply by terminal'!AY76</f>
        <v>2028/29</v>
      </c>
      <c r="BA4" s="104" t="str">
        <f>'Peak supply by terminal'!AZ76</f>
        <v>2029/30</v>
      </c>
      <c r="BB4" s="104" t="str">
        <f>'Peak supply by terminal'!BA76</f>
        <v>2030/31</v>
      </c>
      <c r="BC4" s="104" t="str">
        <f>'Peak supply by terminal'!BB76</f>
        <v>2031/32</v>
      </c>
      <c r="BD4" s="104" t="str">
        <f>'Peak supply by terminal'!BC76</f>
        <v>2032/33</v>
      </c>
      <c r="BE4" s="104" t="str">
        <f>'Peak supply by terminal'!BD76</f>
        <v>2033/34</v>
      </c>
      <c r="BF4" s="104" t="str">
        <f>'Peak supply by terminal'!BE76</f>
        <v>2034/35</v>
      </c>
      <c r="BG4" s="104" t="str">
        <f>'Peak supply by terminal'!BF76</f>
        <v>2035/36</v>
      </c>
      <c r="BH4" s="104" t="str">
        <f>'Peak supply by terminal'!BG76</f>
        <v>2036/37</v>
      </c>
      <c r="BI4" s="104" t="str">
        <f>'Peak supply by terminal'!BH76</f>
        <v>2037/38</v>
      </c>
      <c r="BJ4" s="104" t="str">
        <f>'Peak supply by terminal'!BI76</f>
        <v>2038/39</v>
      </c>
      <c r="BK4" s="104" t="str">
        <f>'Peak supply by terminal'!BJ76</f>
        <v>2039/40</v>
      </c>
      <c r="BL4" s="104" t="str">
        <f>'Peak supply by terminal'!BK76</f>
        <v>2040/41</v>
      </c>
      <c r="BM4" s="104" t="str">
        <f>'Peak supply by terminal'!BL76</f>
        <v>2041/42</v>
      </c>
      <c r="BN4" s="104" t="str">
        <f>'Peak supply by terminal'!BM76</f>
        <v>2042/43</v>
      </c>
      <c r="BO4" s="104" t="str">
        <f>'Peak supply by terminal'!BN76</f>
        <v>2043/44</v>
      </c>
      <c r="BP4" s="104" t="str">
        <f>'Peak supply by terminal'!BO76</f>
        <v>2044/45</v>
      </c>
      <c r="BQ4" s="104" t="str">
        <f>'Peak supply by terminal'!BP76</f>
        <v>2045/46</v>
      </c>
      <c r="BR4" s="104" t="str">
        <f>'Peak supply by terminal'!BQ76</f>
        <v>2046/47</v>
      </c>
      <c r="BS4" s="104" t="str">
        <f>'Peak supply by terminal'!BR76</f>
        <v>2047/48</v>
      </c>
      <c r="BT4" s="104" t="str">
        <f>'Peak supply by terminal'!BS76</f>
        <v>2048/49</v>
      </c>
      <c r="BU4" s="104" t="str">
        <f>'Peak supply by terminal'!BT76</f>
        <v>2049/50</v>
      </c>
      <c r="BV4" s="104" t="str">
        <f>'Peak supply by terminal'!BU76</f>
        <v>2050/51</v>
      </c>
      <c r="BW4" s="103"/>
    </row>
    <row r="5" spans="1:76">
      <c r="A5" s="90"/>
      <c r="B5" s="90"/>
      <c r="O5" s="76" t="s">
        <v>293</v>
      </c>
      <c r="P5" s="114">
        <f t="shared" ref="P5:AE17" si="1">AU5*11/1000*365</f>
        <v>105.35572080679813</v>
      </c>
      <c r="Q5" s="114">
        <f t="shared" si="1"/>
        <v>107.8810638941053</v>
      </c>
      <c r="R5" s="114">
        <f t="shared" si="1"/>
        <v>103.44110558368615</v>
      </c>
      <c r="S5" s="114">
        <f t="shared" si="1"/>
        <v>104.63740658460266</v>
      </c>
      <c r="T5" s="114">
        <f t="shared" si="1"/>
        <v>91.775209615378685</v>
      </c>
      <c r="U5" s="114">
        <f t="shared" si="1"/>
        <v>77.31617278224131</v>
      </c>
      <c r="V5" s="114">
        <f t="shared" si="1"/>
        <v>61.177007374852302</v>
      </c>
      <c r="W5" s="114">
        <f t="shared" si="1"/>
        <v>49.375061229439396</v>
      </c>
      <c r="X5" s="114">
        <f t="shared" si="1"/>
        <v>41.842864035609679</v>
      </c>
      <c r="Y5" s="114">
        <f t="shared" si="1"/>
        <v>33.287534951891182</v>
      </c>
      <c r="Z5" s="114">
        <f t="shared" si="1"/>
        <v>29.025066136276294</v>
      </c>
      <c r="AA5" s="114">
        <f t="shared" si="1"/>
        <v>25.280377933756156</v>
      </c>
      <c r="AB5" s="114">
        <f t="shared" si="1"/>
        <v>24.884384969432386</v>
      </c>
      <c r="AC5" s="114">
        <f t="shared" si="1"/>
        <v>19.592622851915493</v>
      </c>
      <c r="AD5" s="114">
        <f t="shared" si="1"/>
        <v>13.513143765446941</v>
      </c>
      <c r="AE5" s="114">
        <f t="shared" si="1"/>
        <v>12.475584473550335</v>
      </c>
      <c r="AF5" s="114">
        <f t="shared" ref="AF5:AQ17" si="2">BK5*11/1000*365</f>
        <v>11.770056490321414</v>
      </c>
      <c r="AG5" s="114">
        <f t="shared" si="2"/>
        <v>10.166940644230607</v>
      </c>
      <c r="AH5" s="114">
        <f t="shared" si="2"/>
        <v>2.9225609175408782</v>
      </c>
      <c r="AI5" s="114">
        <f t="shared" si="2"/>
        <v>0</v>
      </c>
      <c r="AJ5" s="114">
        <f t="shared" si="2"/>
        <v>0</v>
      </c>
      <c r="AK5" s="114">
        <f t="shared" si="2"/>
        <v>0</v>
      </c>
      <c r="AL5" s="114">
        <f t="shared" si="2"/>
        <v>0</v>
      </c>
      <c r="AM5" s="114">
        <f t="shared" si="2"/>
        <v>0</v>
      </c>
      <c r="AN5" s="114">
        <f t="shared" si="2"/>
        <v>0</v>
      </c>
      <c r="AO5" s="114">
        <f t="shared" si="2"/>
        <v>0</v>
      </c>
      <c r="AP5" s="114">
        <f t="shared" si="2"/>
        <v>0</v>
      </c>
      <c r="AQ5" s="114">
        <f t="shared" si="2"/>
        <v>0</v>
      </c>
      <c r="AR5" s="115"/>
      <c r="AT5" s="76" t="s">
        <v>293</v>
      </c>
      <c r="AU5" s="116">
        <v>26.240528220871266</v>
      </c>
      <c r="AV5" s="116">
        <v>26.869505328544285</v>
      </c>
      <c r="AW5" s="116">
        <v>25.763662660943005</v>
      </c>
      <c r="AX5" s="116">
        <v>26.061620569016849</v>
      </c>
      <c r="AY5" s="116">
        <v>22.85808458664475</v>
      </c>
      <c r="AZ5" s="116">
        <v>19.256830082750017</v>
      </c>
      <c r="BA5" s="116">
        <v>15.23711267119609</v>
      </c>
      <c r="BB5" s="116">
        <v>12.297649123148044</v>
      </c>
      <c r="BC5" s="116">
        <v>10.421634878109508</v>
      </c>
      <c r="BD5" s="116">
        <v>8.2907932632356616</v>
      </c>
      <c r="BE5" s="116">
        <v>7.2291571945893631</v>
      </c>
      <c r="BF5" s="116">
        <v>6.2964826734137374</v>
      </c>
      <c r="BG5" s="116">
        <v>6.19785428877519</v>
      </c>
      <c r="BH5" s="116">
        <v>4.879856252033747</v>
      </c>
      <c r="BI5" s="116">
        <v>3.3656646987414547</v>
      </c>
      <c r="BJ5" s="116">
        <v>3.1072439535617269</v>
      </c>
      <c r="BK5" s="116">
        <v>2.9315209191336025</v>
      </c>
      <c r="BL5" s="116">
        <v>2.5322392638183326</v>
      </c>
      <c r="BM5" s="116">
        <v>0.72791056476734195</v>
      </c>
      <c r="BN5" s="116">
        <v>0</v>
      </c>
      <c r="BO5" s="116">
        <v>0</v>
      </c>
      <c r="BP5" s="116">
        <v>0</v>
      </c>
      <c r="BQ5" s="116">
        <v>0</v>
      </c>
      <c r="BR5" s="116">
        <v>0</v>
      </c>
      <c r="BS5" s="116">
        <v>0</v>
      </c>
      <c r="BT5" s="116">
        <v>0</v>
      </c>
      <c r="BU5" s="116">
        <v>0</v>
      </c>
      <c r="BV5" s="116">
        <v>0</v>
      </c>
      <c r="BW5" s="117"/>
      <c r="BX5" s="115"/>
    </row>
    <row r="6" spans="1:76">
      <c r="A6" s="90"/>
      <c r="B6" s="90"/>
      <c r="O6" s="14" t="s">
        <v>328</v>
      </c>
      <c r="P6" s="114">
        <f t="shared" si="1"/>
        <v>500.26899999999995</v>
      </c>
      <c r="Q6" s="114">
        <f t="shared" si="1"/>
        <v>500.26899999999995</v>
      </c>
      <c r="R6" s="114">
        <f t="shared" si="1"/>
        <v>500.26899999999995</v>
      </c>
      <c r="S6" s="114">
        <f t="shared" si="1"/>
        <v>500.26899999999995</v>
      </c>
      <c r="T6" s="114">
        <f t="shared" si="1"/>
        <v>500.26899999999995</v>
      </c>
      <c r="U6" s="114">
        <f t="shared" si="1"/>
        <v>500.26899999999995</v>
      </c>
      <c r="V6" s="114">
        <f t="shared" si="1"/>
        <v>500.26899999999995</v>
      </c>
      <c r="W6" s="114">
        <f t="shared" si="1"/>
        <v>500.26899999999995</v>
      </c>
      <c r="X6" s="114">
        <f t="shared" si="1"/>
        <v>500.26899999999995</v>
      </c>
      <c r="Y6" s="114">
        <f t="shared" si="1"/>
        <v>500.26899999999995</v>
      </c>
      <c r="Z6" s="114">
        <f t="shared" si="1"/>
        <v>500.26899999999995</v>
      </c>
      <c r="AA6" s="114">
        <f t="shared" si="1"/>
        <v>500.26899999999995</v>
      </c>
      <c r="AB6" s="114">
        <f t="shared" si="1"/>
        <v>500.26899999999995</v>
      </c>
      <c r="AC6" s="114">
        <f t="shared" si="1"/>
        <v>500.26899999999995</v>
      </c>
      <c r="AD6" s="114">
        <f t="shared" si="1"/>
        <v>500.26899999999995</v>
      </c>
      <c r="AE6" s="114">
        <f t="shared" si="1"/>
        <v>500.26899999999995</v>
      </c>
      <c r="AF6" s="114">
        <f t="shared" si="2"/>
        <v>500.26899999999995</v>
      </c>
      <c r="AG6" s="114">
        <f t="shared" si="2"/>
        <v>500.26899999999995</v>
      </c>
      <c r="AH6" s="114">
        <f t="shared" si="2"/>
        <v>500.26899999999995</v>
      </c>
      <c r="AI6" s="114">
        <f t="shared" si="2"/>
        <v>500.26899999999995</v>
      </c>
      <c r="AJ6" s="114">
        <f t="shared" si="2"/>
        <v>500.26899999999995</v>
      </c>
      <c r="AK6" s="114">
        <f t="shared" si="2"/>
        <v>500.26899999999995</v>
      </c>
      <c r="AL6" s="114">
        <f t="shared" si="2"/>
        <v>500.26899999999995</v>
      </c>
      <c r="AM6" s="114">
        <f t="shared" si="2"/>
        <v>500.26899999999995</v>
      </c>
      <c r="AN6" s="114">
        <f t="shared" si="2"/>
        <v>500.26899999999995</v>
      </c>
      <c r="AO6" s="114">
        <f t="shared" si="2"/>
        <v>500.26899999999995</v>
      </c>
      <c r="AP6" s="114">
        <f t="shared" si="2"/>
        <v>500.26899999999995</v>
      </c>
      <c r="AQ6" s="114">
        <f t="shared" si="2"/>
        <v>500.26899999999995</v>
      </c>
      <c r="AR6" s="115"/>
      <c r="AT6" s="14" t="s">
        <v>328</v>
      </c>
      <c r="AU6" s="116">
        <v>124.6</v>
      </c>
      <c r="AV6" s="116">
        <v>124.6</v>
      </c>
      <c r="AW6" s="116">
        <v>124.6</v>
      </c>
      <c r="AX6" s="116">
        <v>124.6</v>
      </c>
      <c r="AY6" s="116">
        <v>124.6</v>
      </c>
      <c r="AZ6" s="116">
        <v>124.6</v>
      </c>
      <c r="BA6" s="116">
        <v>124.6</v>
      </c>
      <c r="BB6" s="116">
        <v>124.6</v>
      </c>
      <c r="BC6" s="116">
        <v>124.6</v>
      </c>
      <c r="BD6" s="116">
        <v>124.6</v>
      </c>
      <c r="BE6" s="116">
        <v>124.6</v>
      </c>
      <c r="BF6" s="116">
        <v>124.6</v>
      </c>
      <c r="BG6" s="116">
        <v>124.6</v>
      </c>
      <c r="BH6" s="116">
        <v>124.6</v>
      </c>
      <c r="BI6" s="116">
        <v>124.6</v>
      </c>
      <c r="BJ6" s="116">
        <v>124.6</v>
      </c>
      <c r="BK6" s="116">
        <v>124.6</v>
      </c>
      <c r="BL6" s="116">
        <v>124.6</v>
      </c>
      <c r="BM6" s="116">
        <v>124.6</v>
      </c>
      <c r="BN6" s="116">
        <v>124.6</v>
      </c>
      <c r="BO6" s="116">
        <v>124.6</v>
      </c>
      <c r="BP6" s="116">
        <v>124.6</v>
      </c>
      <c r="BQ6" s="116">
        <v>124.6</v>
      </c>
      <c r="BR6" s="116">
        <v>124.6</v>
      </c>
      <c r="BS6" s="116">
        <v>124.6</v>
      </c>
      <c r="BT6" s="116">
        <v>124.6</v>
      </c>
      <c r="BU6" s="116">
        <v>124.6</v>
      </c>
      <c r="BV6" s="116">
        <v>124.6</v>
      </c>
      <c r="BW6" s="117"/>
      <c r="BX6" s="115"/>
    </row>
    <row r="7" spans="1:76">
      <c r="A7" s="90"/>
      <c r="B7" s="90"/>
      <c r="O7" s="76" t="s">
        <v>295</v>
      </c>
      <c r="P7" s="114">
        <f t="shared" si="1"/>
        <v>16.272939315418711</v>
      </c>
      <c r="Q7" s="114">
        <f t="shared" si="1"/>
        <v>13.424035956834203</v>
      </c>
      <c r="R7" s="114">
        <f t="shared" si="1"/>
        <v>11.79278505911252</v>
      </c>
      <c r="S7" s="114">
        <f t="shared" si="1"/>
        <v>9.2264321787875083</v>
      </c>
      <c r="T7" s="114">
        <f t="shared" si="1"/>
        <v>7.3009473421497617</v>
      </c>
      <c r="U7" s="114">
        <f t="shared" si="1"/>
        <v>3.2926106195565752</v>
      </c>
      <c r="V7" s="114">
        <f t="shared" si="1"/>
        <v>0</v>
      </c>
      <c r="W7" s="114">
        <f t="shared" si="1"/>
        <v>0</v>
      </c>
      <c r="X7" s="114">
        <f t="shared" si="1"/>
        <v>0</v>
      </c>
      <c r="Y7" s="114">
        <f t="shared" si="1"/>
        <v>0</v>
      </c>
      <c r="Z7" s="114">
        <f t="shared" si="1"/>
        <v>0</v>
      </c>
      <c r="AA7" s="114">
        <f t="shared" si="1"/>
        <v>0</v>
      </c>
      <c r="AB7" s="114">
        <f t="shared" si="1"/>
        <v>0</v>
      </c>
      <c r="AC7" s="114">
        <f t="shared" si="1"/>
        <v>0</v>
      </c>
      <c r="AD7" s="114">
        <f t="shared" si="1"/>
        <v>0</v>
      </c>
      <c r="AE7" s="114">
        <f t="shared" si="1"/>
        <v>0</v>
      </c>
      <c r="AF7" s="114">
        <f t="shared" si="2"/>
        <v>0</v>
      </c>
      <c r="AG7" s="114">
        <f t="shared" si="2"/>
        <v>0</v>
      </c>
      <c r="AH7" s="114">
        <f t="shared" si="2"/>
        <v>0</v>
      </c>
      <c r="AI7" s="114">
        <f t="shared" si="2"/>
        <v>0</v>
      </c>
      <c r="AJ7" s="114">
        <f t="shared" si="2"/>
        <v>0</v>
      </c>
      <c r="AK7" s="114">
        <f t="shared" si="2"/>
        <v>0</v>
      </c>
      <c r="AL7" s="114">
        <f t="shared" si="2"/>
        <v>0</v>
      </c>
      <c r="AM7" s="114">
        <f t="shared" si="2"/>
        <v>0</v>
      </c>
      <c r="AN7" s="114">
        <f t="shared" si="2"/>
        <v>0</v>
      </c>
      <c r="AO7" s="114">
        <f t="shared" si="2"/>
        <v>0</v>
      </c>
      <c r="AP7" s="114">
        <f t="shared" si="2"/>
        <v>0</v>
      </c>
      <c r="AQ7" s="114">
        <f t="shared" si="2"/>
        <v>0</v>
      </c>
      <c r="AR7" s="115"/>
      <c r="AT7" s="76" t="s">
        <v>295</v>
      </c>
      <c r="AU7" s="108">
        <v>4.0530359440644359</v>
      </c>
      <c r="AV7" s="108">
        <v>3.3434709730595777</v>
      </c>
      <c r="AW7" s="108">
        <v>2.937181832904737</v>
      </c>
      <c r="AX7" s="108">
        <v>2.297990580021795</v>
      </c>
      <c r="AY7" s="108">
        <v>1.8184177689040499</v>
      </c>
      <c r="AZ7" s="108">
        <v>0.82007736477125159</v>
      </c>
      <c r="BA7" s="108">
        <v>0</v>
      </c>
      <c r="BB7" s="108">
        <v>0</v>
      </c>
      <c r="BC7" s="108">
        <v>0</v>
      </c>
      <c r="BD7" s="108">
        <v>0</v>
      </c>
      <c r="BE7" s="108">
        <v>0</v>
      </c>
      <c r="BF7" s="108">
        <v>0</v>
      </c>
      <c r="BG7" s="108">
        <v>0</v>
      </c>
      <c r="BH7" s="108">
        <v>0</v>
      </c>
      <c r="BI7" s="108">
        <v>0</v>
      </c>
      <c r="BJ7" s="108">
        <v>0</v>
      </c>
      <c r="BK7" s="108">
        <v>0</v>
      </c>
      <c r="BL7" s="108">
        <v>0</v>
      </c>
      <c r="BM7" s="108">
        <v>0</v>
      </c>
      <c r="BN7" s="108">
        <v>0</v>
      </c>
      <c r="BO7" s="108">
        <v>0</v>
      </c>
      <c r="BP7" s="108">
        <v>0</v>
      </c>
      <c r="BQ7" s="108">
        <v>0</v>
      </c>
      <c r="BR7" s="108">
        <v>0</v>
      </c>
      <c r="BS7" s="108">
        <v>0</v>
      </c>
      <c r="BT7" s="108">
        <v>0</v>
      </c>
      <c r="BU7" s="108">
        <v>0</v>
      </c>
      <c r="BV7" s="108">
        <v>0</v>
      </c>
      <c r="BW7" s="117"/>
      <c r="BX7" s="115"/>
    </row>
    <row r="8" spans="1:76">
      <c r="A8" s="90"/>
      <c r="B8" s="90"/>
      <c r="O8" s="76" t="s">
        <v>96</v>
      </c>
      <c r="P8" s="114">
        <f t="shared" si="1"/>
        <v>351.9485087552539</v>
      </c>
      <c r="Q8" s="114">
        <f t="shared" si="1"/>
        <v>347.31510309670637</v>
      </c>
      <c r="R8" s="114">
        <f t="shared" si="1"/>
        <v>329.50417347580418</v>
      </c>
      <c r="S8" s="114">
        <f t="shared" si="1"/>
        <v>323.23603500992158</v>
      </c>
      <c r="T8" s="114">
        <f t="shared" si="1"/>
        <v>322.05997743105092</v>
      </c>
      <c r="U8" s="114">
        <f t="shared" si="1"/>
        <v>320.25283598571895</v>
      </c>
      <c r="V8" s="114">
        <f t="shared" si="1"/>
        <v>317.60220846496514</v>
      </c>
      <c r="W8" s="114">
        <f t="shared" si="1"/>
        <v>311.5423159376187</v>
      </c>
      <c r="X8" s="114">
        <f t="shared" si="1"/>
        <v>311.07759330470526</v>
      </c>
      <c r="Y8" s="114">
        <f t="shared" si="1"/>
        <v>310.88495080887327</v>
      </c>
      <c r="Z8" s="114">
        <f t="shared" si="1"/>
        <v>309.23669399916406</v>
      </c>
      <c r="AA8" s="114">
        <f t="shared" si="1"/>
        <v>308.79335502575361</v>
      </c>
      <c r="AB8" s="114">
        <f t="shared" si="1"/>
        <v>308.77819905312202</v>
      </c>
      <c r="AC8" s="114">
        <f t="shared" si="1"/>
        <v>307.28746329706047</v>
      </c>
      <c r="AD8" s="114">
        <f t="shared" si="1"/>
        <v>307.22505654389767</v>
      </c>
      <c r="AE8" s="114">
        <f t="shared" si="1"/>
        <v>307.18704883201826</v>
      </c>
      <c r="AF8" s="114">
        <f t="shared" si="2"/>
        <v>307.18943441632575</v>
      </c>
      <c r="AG8" s="114">
        <f t="shared" si="2"/>
        <v>307.04726854551205</v>
      </c>
      <c r="AH8" s="114">
        <f t="shared" si="2"/>
        <v>306.96635456665183</v>
      </c>
      <c r="AI8" s="114">
        <f t="shared" si="2"/>
        <v>306.89009418956198</v>
      </c>
      <c r="AJ8" s="114">
        <f t="shared" si="2"/>
        <v>306.91339245942015</v>
      </c>
      <c r="AK8" s="114">
        <f t="shared" si="2"/>
        <v>306.71697987963057</v>
      </c>
      <c r="AL8" s="114">
        <f t="shared" si="2"/>
        <v>306.556129783058</v>
      </c>
      <c r="AM8" s="114">
        <f t="shared" si="2"/>
        <v>306.42787404575756</v>
      </c>
      <c r="AN8" s="114">
        <f t="shared" si="2"/>
        <v>306.27749460288703</v>
      </c>
      <c r="AO8" s="114">
        <f t="shared" si="2"/>
        <v>305.14</v>
      </c>
      <c r="AP8" s="114">
        <f t="shared" si="2"/>
        <v>305.14</v>
      </c>
      <c r="AQ8" s="114">
        <f t="shared" si="2"/>
        <v>305.14</v>
      </c>
      <c r="AR8" s="115"/>
      <c r="AT8" s="76" t="s">
        <v>96</v>
      </c>
      <c r="AU8" s="108">
        <v>87.658408158220155</v>
      </c>
      <c r="AV8" s="108">
        <v>86.504384332928097</v>
      </c>
      <c r="AW8" s="108">
        <v>82.068287291607518</v>
      </c>
      <c r="AX8" s="108">
        <v>80.507107100852195</v>
      </c>
      <c r="AY8" s="108">
        <v>80.214191140984042</v>
      </c>
      <c r="AZ8" s="108">
        <v>79.764093645260004</v>
      </c>
      <c r="BA8" s="108">
        <v>79.103912444574135</v>
      </c>
      <c r="BB8" s="108">
        <v>77.59459923726493</v>
      </c>
      <c r="BC8" s="108">
        <v>77.478852628818245</v>
      </c>
      <c r="BD8" s="108">
        <v>77.430871932471547</v>
      </c>
      <c r="BE8" s="108">
        <v>77.020347197799268</v>
      </c>
      <c r="BF8" s="108">
        <v>76.909926531943611</v>
      </c>
      <c r="BG8" s="108">
        <v>76.906151694426413</v>
      </c>
      <c r="BH8" s="108">
        <v>76.534860098894271</v>
      </c>
      <c r="BI8" s="108">
        <v>76.519316698355581</v>
      </c>
      <c r="BJ8" s="108">
        <v>76.509850269493967</v>
      </c>
      <c r="BK8" s="108">
        <v>76.510444437441024</v>
      </c>
      <c r="BL8" s="108">
        <v>76.475035752306866</v>
      </c>
      <c r="BM8" s="108">
        <v>76.454882831046532</v>
      </c>
      <c r="BN8" s="108">
        <v>76.435888963776335</v>
      </c>
      <c r="BO8" s="108">
        <v>76.441691770714868</v>
      </c>
      <c r="BP8" s="108">
        <v>76.392772074627786</v>
      </c>
      <c r="BQ8" s="108">
        <v>76.352709784074221</v>
      </c>
      <c r="BR8" s="108">
        <v>76.3207656402883</v>
      </c>
      <c r="BS8" s="108">
        <v>76.283311233595768</v>
      </c>
      <c r="BT8" s="108">
        <v>76</v>
      </c>
      <c r="BU8" s="108">
        <v>76</v>
      </c>
      <c r="BV8" s="108">
        <v>76</v>
      </c>
      <c r="BW8" s="117"/>
      <c r="BX8" s="115"/>
    </row>
    <row r="9" spans="1:76">
      <c r="A9" s="90"/>
      <c r="B9" s="90"/>
      <c r="O9" s="76" t="s">
        <v>99</v>
      </c>
      <c r="P9" s="114">
        <f t="shared" si="1"/>
        <v>420.61291980240605</v>
      </c>
      <c r="Q9" s="114">
        <f t="shared" si="1"/>
        <v>424.87391895440174</v>
      </c>
      <c r="R9" s="114">
        <f t="shared" si="1"/>
        <v>427.67279552528674</v>
      </c>
      <c r="S9" s="114">
        <f t="shared" si="1"/>
        <v>410.14296569687127</v>
      </c>
      <c r="T9" s="114">
        <f t="shared" si="1"/>
        <v>400.06995595140921</v>
      </c>
      <c r="U9" s="114">
        <f t="shared" si="1"/>
        <v>391.70742327967196</v>
      </c>
      <c r="V9" s="114">
        <f t="shared" si="1"/>
        <v>383.1742200488809</v>
      </c>
      <c r="W9" s="114">
        <f t="shared" si="1"/>
        <v>375.34582248614157</v>
      </c>
      <c r="X9" s="114">
        <f t="shared" si="1"/>
        <v>363.06556910911053</v>
      </c>
      <c r="Y9" s="114">
        <f t="shared" si="1"/>
        <v>359.12965002462209</v>
      </c>
      <c r="Z9" s="114">
        <f t="shared" si="1"/>
        <v>352.22903231445201</v>
      </c>
      <c r="AA9" s="114">
        <f t="shared" si="1"/>
        <v>342.74958824506928</v>
      </c>
      <c r="AB9" s="114">
        <f t="shared" si="1"/>
        <v>326.26089477048117</v>
      </c>
      <c r="AC9" s="114">
        <f t="shared" si="1"/>
        <v>322.70623874639801</v>
      </c>
      <c r="AD9" s="114">
        <f t="shared" si="1"/>
        <v>318.7132993181898</v>
      </c>
      <c r="AE9" s="114">
        <f t="shared" si="1"/>
        <v>311.7968837865381</v>
      </c>
      <c r="AF9" s="114">
        <f t="shared" si="2"/>
        <v>304.35708821776052</v>
      </c>
      <c r="AG9" s="114">
        <f t="shared" si="2"/>
        <v>299.32553289530495</v>
      </c>
      <c r="AH9" s="114">
        <f t="shared" si="2"/>
        <v>298.99217753011942</v>
      </c>
      <c r="AI9" s="114">
        <f t="shared" si="2"/>
        <v>296.59721940814109</v>
      </c>
      <c r="AJ9" s="114">
        <f t="shared" si="2"/>
        <v>296.65941996295123</v>
      </c>
      <c r="AK9" s="114">
        <f t="shared" si="2"/>
        <v>293.72796997971813</v>
      </c>
      <c r="AL9" s="114">
        <f t="shared" si="2"/>
        <v>290.5143356450701</v>
      </c>
      <c r="AM9" s="114">
        <f t="shared" si="2"/>
        <v>283.6503320045793</v>
      </c>
      <c r="AN9" s="114">
        <f t="shared" si="2"/>
        <v>282.12302352080246</v>
      </c>
      <c r="AO9" s="114">
        <f t="shared" si="2"/>
        <v>282.0913492175963</v>
      </c>
      <c r="AP9" s="114">
        <f t="shared" si="2"/>
        <v>291.59082656000004</v>
      </c>
      <c r="AQ9" s="114">
        <f t="shared" si="2"/>
        <v>287.41594112000001</v>
      </c>
      <c r="AR9" s="115"/>
      <c r="AT9" s="76" t="s">
        <v>99</v>
      </c>
      <c r="AU9" s="108">
        <v>104.76037853110986</v>
      </c>
      <c r="AV9" s="108">
        <v>105.82164855651351</v>
      </c>
      <c r="AW9" s="108">
        <v>106.5187535554886</v>
      </c>
      <c r="AX9" s="108">
        <v>102.15266891578365</v>
      </c>
      <c r="AY9" s="108">
        <v>99.64382464543192</v>
      </c>
      <c r="AZ9" s="108">
        <v>97.561002062184798</v>
      </c>
      <c r="BA9" s="108">
        <v>95.435671245051282</v>
      </c>
      <c r="BB9" s="108">
        <v>93.485883558192157</v>
      </c>
      <c r="BC9" s="108">
        <v>90.427289940002623</v>
      </c>
      <c r="BD9" s="108">
        <v>89.446986307502399</v>
      </c>
      <c r="BE9" s="108">
        <v>87.728277039714072</v>
      </c>
      <c r="BF9" s="108">
        <v>85.367269799519121</v>
      </c>
      <c r="BG9" s="108">
        <v>81.260496829509634</v>
      </c>
      <c r="BH9" s="108">
        <v>80.375152863361905</v>
      </c>
      <c r="BI9" s="108">
        <v>79.380647401790725</v>
      </c>
      <c r="BJ9" s="108">
        <v>77.658003433757941</v>
      </c>
      <c r="BK9" s="108">
        <v>75.805003292094767</v>
      </c>
      <c r="BL9" s="108">
        <v>74.551813921620152</v>
      </c>
      <c r="BM9" s="108">
        <v>74.468786433404588</v>
      </c>
      <c r="BN9" s="108">
        <v>73.872283787830909</v>
      </c>
      <c r="BO9" s="108">
        <v>73.887775831370178</v>
      </c>
      <c r="BP9" s="108">
        <v>73.157651302544991</v>
      </c>
      <c r="BQ9" s="108">
        <v>72.357244245347474</v>
      </c>
      <c r="BR9" s="108">
        <v>70.647654297529087</v>
      </c>
      <c r="BS9" s="108">
        <v>70.267253678904723</v>
      </c>
      <c r="BT9" s="108">
        <v>70.259364686823488</v>
      </c>
      <c r="BU9" s="108">
        <v>72.625361534246579</v>
      </c>
      <c r="BV9" s="108">
        <v>71.585539506849315</v>
      </c>
      <c r="BW9" s="117"/>
      <c r="BX9" s="115"/>
    </row>
    <row r="10" spans="1:76">
      <c r="A10" s="90"/>
      <c r="B10" s="90"/>
      <c r="O10" s="76" t="s">
        <v>296</v>
      </c>
      <c r="P10" s="114">
        <f t="shared" si="1"/>
        <v>102.77149469612328</v>
      </c>
      <c r="Q10" s="114">
        <f t="shared" si="1"/>
        <v>105.92314892355249</v>
      </c>
      <c r="R10" s="114">
        <f t="shared" si="1"/>
        <v>92.955409863310393</v>
      </c>
      <c r="S10" s="114">
        <f t="shared" si="1"/>
        <v>76.776498265816883</v>
      </c>
      <c r="T10" s="114">
        <f t="shared" si="1"/>
        <v>68.616353183211444</v>
      </c>
      <c r="U10" s="114">
        <f t="shared" si="1"/>
        <v>64.187893744011262</v>
      </c>
      <c r="V10" s="114">
        <f t="shared" si="1"/>
        <v>64.625084052101769</v>
      </c>
      <c r="W10" s="114">
        <f t="shared" si="1"/>
        <v>64.084138044400433</v>
      </c>
      <c r="X10" s="114">
        <f t="shared" si="1"/>
        <v>58.901652689774501</v>
      </c>
      <c r="Y10" s="114">
        <f t="shared" si="1"/>
        <v>49.450654120213528</v>
      </c>
      <c r="Z10" s="114">
        <f t="shared" si="1"/>
        <v>43.610913945307665</v>
      </c>
      <c r="AA10" s="114">
        <f t="shared" si="1"/>
        <v>40.103048585820922</v>
      </c>
      <c r="AB10" s="114">
        <f t="shared" si="1"/>
        <v>41.179483766964374</v>
      </c>
      <c r="AC10" s="114">
        <f t="shared" si="1"/>
        <v>37.60035286462594</v>
      </c>
      <c r="AD10" s="114">
        <f t="shared" si="1"/>
        <v>35.210521812465657</v>
      </c>
      <c r="AE10" s="114">
        <f t="shared" si="1"/>
        <v>32.069476507893256</v>
      </c>
      <c r="AF10" s="114">
        <f t="shared" si="2"/>
        <v>30.47101511559239</v>
      </c>
      <c r="AG10" s="114">
        <f t="shared" si="2"/>
        <v>28.898081274952432</v>
      </c>
      <c r="AH10" s="114">
        <f t="shared" si="2"/>
        <v>28.206959465687905</v>
      </c>
      <c r="AI10" s="114">
        <f t="shared" si="2"/>
        <v>26.642596482296902</v>
      </c>
      <c r="AJ10" s="114">
        <f t="shared" si="2"/>
        <v>20.990583737628569</v>
      </c>
      <c r="AK10" s="114">
        <f t="shared" si="2"/>
        <v>17.160303900651275</v>
      </c>
      <c r="AL10" s="114">
        <f t="shared" si="2"/>
        <v>16.359902891871883</v>
      </c>
      <c r="AM10" s="114">
        <f t="shared" si="2"/>
        <v>17.785648349663219</v>
      </c>
      <c r="AN10" s="114">
        <f t="shared" si="2"/>
        <v>16.680079316310515</v>
      </c>
      <c r="AO10" s="114">
        <f t="shared" si="2"/>
        <v>13.674362782403733</v>
      </c>
      <c r="AP10" s="114">
        <f t="shared" si="2"/>
        <v>0</v>
      </c>
      <c r="AQ10" s="114">
        <f t="shared" si="2"/>
        <v>0</v>
      </c>
      <c r="AR10" s="115"/>
      <c r="AT10" s="76" t="s">
        <v>296</v>
      </c>
      <c r="AU10" s="108">
        <v>25.596885353953496</v>
      </c>
      <c r="AV10" s="108">
        <v>26.381855273612075</v>
      </c>
      <c r="AW10" s="108">
        <v>23.152032344535591</v>
      </c>
      <c r="AX10" s="108">
        <v>19.122415508298104</v>
      </c>
      <c r="AY10" s="108">
        <v>17.090000792829748</v>
      </c>
      <c r="AZ10" s="108">
        <v>15.98702210311613</v>
      </c>
      <c r="BA10" s="108">
        <v>16.095911345479895</v>
      </c>
      <c r="BB10" s="108">
        <v>15.961180085778439</v>
      </c>
      <c r="BC10" s="108">
        <v>14.670399175535367</v>
      </c>
      <c r="BD10" s="108">
        <v>12.316476742269868</v>
      </c>
      <c r="BE10" s="108">
        <v>10.861996001321959</v>
      </c>
      <c r="BF10" s="108">
        <v>9.9883059989591327</v>
      </c>
      <c r="BG10" s="108">
        <v>10.256409406466842</v>
      </c>
      <c r="BH10" s="108">
        <v>9.3649695802306194</v>
      </c>
      <c r="BI10" s="108">
        <v>8.76974391344101</v>
      </c>
      <c r="BJ10" s="108">
        <v>7.9874163157891047</v>
      </c>
      <c r="BK10" s="108">
        <v>7.5892939266730739</v>
      </c>
      <c r="BL10" s="108">
        <v>7.1975295828025985</v>
      </c>
      <c r="BM10" s="108">
        <v>7.0253946365349709</v>
      </c>
      <c r="BN10" s="108">
        <v>6.6357650018174104</v>
      </c>
      <c r="BO10" s="108">
        <v>5.2280407814766052</v>
      </c>
      <c r="BP10" s="108">
        <v>4.2740482940600932</v>
      </c>
      <c r="BQ10" s="108">
        <v>4.0746956144139181</v>
      </c>
      <c r="BR10" s="108">
        <v>4.429800336155223</v>
      </c>
      <c r="BS10" s="108">
        <v>4.1544406765406015</v>
      </c>
      <c r="BT10" s="108">
        <v>3.4058188748203571</v>
      </c>
      <c r="BU10" s="108">
        <v>0</v>
      </c>
      <c r="BV10" s="108">
        <v>0</v>
      </c>
      <c r="BW10" s="117"/>
      <c r="BX10" s="115"/>
    </row>
    <row r="11" spans="1:76">
      <c r="A11" s="90"/>
      <c r="B11" s="90"/>
      <c r="O11" s="76" t="s">
        <v>297</v>
      </c>
      <c r="P11" s="114">
        <f t="shared" si="1"/>
        <v>6.2040000000000024</v>
      </c>
      <c r="Q11" s="114">
        <f t="shared" si="1"/>
        <v>8.2845085714285709</v>
      </c>
      <c r="R11" s="114">
        <f t="shared" si="1"/>
        <v>8.5038171428571445</v>
      </c>
      <c r="S11" s="114">
        <f t="shared" si="1"/>
        <v>8.7231257142857146</v>
      </c>
      <c r="T11" s="114">
        <f t="shared" si="1"/>
        <v>8.9424342857142882</v>
      </c>
      <c r="U11" s="114">
        <f t="shared" si="1"/>
        <v>9.1617428571428583</v>
      </c>
      <c r="V11" s="114">
        <f t="shared" si="1"/>
        <v>9.3810514285714337</v>
      </c>
      <c r="W11" s="114">
        <f t="shared" si="1"/>
        <v>9.6003600000000073</v>
      </c>
      <c r="X11" s="114">
        <f t="shared" si="1"/>
        <v>8.9146200000000047</v>
      </c>
      <c r="Y11" s="114">
        <f t="shared" si="1"/>
        <v>8.228880000000002</v>
      </c>
      <c r="Z11" s="114">
        <f t="shared" si="1"/>
        <v>7.543140000000002</v>
      </c>
      <c r="AA11" s="114">
        <f t="shared" si="1"/>
        <v>6.8574000000000037</v>
      </c>
      <c r="AB11" s="114">
        <f t="shared" si="1"/>
        <v>6.1716600000000019</v>
      </c>
      <c r="AC11" s="114">
        <f t="shared" si="1"/>
        <v>5.4859200000000028</v>
      </c>
      <c r="AD11" s="114">
        <f t="shared" si="1"/>
        <v>4.8001800000000028</v>
      </c>
      <c r="AE11" s="114">
        <f t="shared" si="1"/>
        <v>4.1144400000000036</v>
      </c>
      <c r="AF11" s="114">
        <f t="shared" si="2"/>
        <v>3.4287000000000032</v>
      </c>
      <c r="AG11" s="114">
        <f t="shared" si="2"/>
        <v>2.7429600000000027</v>
      </c>
      <c r="AH11" s="114">
        <f t="shared" si="2"/>
        <v>2.0572200000000036</v>
      </c>
      <c r="AI11" s="114">
        <f t="shared" si="2"/>
        <v>1.3714800000000027</v>
      </c>
      <c r="AJ11" s="114">
        <f t="shared" si="2"/>
        <v>0.68574000000000279</v>
      </c>
      <c r="AK11" s="114">
        <f t="shared" si="2"/>
        <v>2.8137492336099977E-15</v>
      </c>
      <c r="AL11" s="114">
        <f t="shared" si="2"/>
        <v>0</v>
      </c>
      <c r="AM11" s="114">
        <f t="shared" si="2"/>
        <v>0</v>
      </c>
      <c r="AN11" s="114">
        <f t="shared" si="2"/>
        <v>0</v>
      </c>
      <c r="AO11" s="114">
        <f t="shared" si="2"/>
        <v>0</v>
      </c>
      <c r="AP11" s="114">
        <f t="shared" si="2"/>
        <v>0</v>
      </c>
      <c r="AQ11" s="114">
        <f t="shared" si="2"/>
        <v>0</v>
      </c>
      <c r="AR11" s="115"/>
      <c r="AT11" s="76" t="s">
        <v>297</v>
      </c>
      <c r="AU11" s="108">
        <v>1.5452054794520551</v>
      </c>
      <c r="AV11" s="108">
        <v>2.063389432485323</v>
      </c>
      <c r="AW11" s="108">
        <v>2.1180117416829751</v>
      </c>
      <c r="AX11" s="108">
        <v>2.1726340508806263</v>
      </c>
      <c r="AY11" s="108">
        <v>2.2272563600782784</v>
      </c>
      <c r="AZ11" s="108">
        <v>2.2818786692759301</v>
      </c>
      <c r="BA11" s="108">
        <v>2.3365009784735822</v>
      </c>
      <c r="BB11" s="108">
        <v>2.3911232876712347</v>
      </c>
      <c r="BC11" s="108">
        <v>2.2203287671232887</v>
      </c>
      <c r="BD11" s="108">
        <v>2.0495342465753432</v>
      </c>
      <c r="BE11" s="108">
        <v>1.8787397260273977</v>
      </c>
      <c r="BF11" s="108">
        <v>1.7079452054794531</v>
      </c>
      <c r="BG11" s="108">
        <v>1.5371506849315075</v>
      </c>
      <c r="BH11" s="108">
        <v>1.3663561643835622</v>
      </c>
      <c r="BI11" s="108">
        <v>1.1955616438356171</v>
      </c>
      <c r="BJ11" s="108">
        <v>1.0247671232876721</v>
      </c>
      <c r="BK11" s="108">
        <v>0.85397260273972686</v>
      </c>
      <c r="BL11" s="108">
        <v>0.68317808219178155</v>
      </c>
      <c r="BM11" s="108">
        <v>0.51238356164383647</v>
      </c>
      <c r="BN11" s="108">
        <v>0.34158904109589111</v>
      </c>
      <c r="BO11" s="108">
        <v>0.17079452054794589</v>
      </c>
      <c r="BP11" s="108">
        <v>7.0080927362640046E-16</v>
      </c>
      <c r="BQ11" s="108">
        <v>0</v>
      </c>
      <c r="BR11" s="108">
        <v>0</v>
      </c>
      <c r="BS11" s="108">
        <v>0</v>
      </c>
      <c r="BT11" s="108">
        <v>0</v>
      </c>
      <c r="BU11" s="108">
        <v>0</v>
      </c>
      <c r="BV11" s="108">
        <v>0</v>
      </c>
      <c r="BW11" s="117"/>
      <c r="BX11" s="115"/>
    </row>
    <row r="12" spans="1:76">
      <c r="A12" s="90"/>
      <c r="B12" s="90"/>
      <c r="O12" s="76" t="s">
        <v>298</v>
      </c>
      <c r="P12" s="114">
        <f t="shared" si="1"/>
        <v>0</v>
      </c>
      <c r="Q12" s="114">
        <f t="shared" si="1"/>
        <v>0</v>
      </c>
      <c r="R12" s="114">
        <f t="shared" si="1"/>
        <v>0</v>
      </c>
      <c r="S12" s="114">
        <f t="shared" si="1"/>
        <v>0</v>
      </c>
      <c r="T12" s="114">
        <f t="shared" si="1"/>
        <v>0</v>
      </c>
      <c r="U12" s="114">
        <f t="shared" si="1"/>
        <v>0</v>
      </c>
      <c r="V12" s="114">
        <f t="shared" si="1"/>
        <v>0</v>
      </c>
      <c r="W12" s="114">
        <f t="shared" si="1"/>
        <v>0</v>
      </c>
      <c r="X12" s="114">
        <f t="shared" si="1"/>
        <v>0</v>
      </c>
      <c r="Y12" s="114">
        <f t="shared" si="1"/>
        <v>0</v>
      </c>
      <c r="Z12" s="114">
        <f t="shared" si="1"/>
        <v>0</v>
      </c>
      <c r="AA12" s="114">
        <f t="shared" si="1"/>
        <v>0</v>
      </c>
      <c r="AB12" s="114">
        <f t="shared" si="1"/>
        <v>0</v>
      </c>
      <c r="AC12" s="114">
        <f t="shared" si="1"/>
        <v>0</v>
      </c>
      <c r="AD12" s="114">
        <f t="shared" si="1"/>
        <v>0</v>
      </c>
      <c r="AE12" s="114">
        <f t="shared" si="1"/>
        <v>0</v>
      </c>
      <c r="AF12" s="114">
        <f t="shared" si="2"/>
        <v>0</v>
      </c>
      <c r="AG12" s="114">
        <f t="shared" si="2"/>
        <v>0</v>
      </c>
      <c r="AH12" s="114">
        <f t="shared" si="2"/>
        <v>0</v>
      </c>
      <c r="AI12" s="114">
        <f t="shared" si="2"/>
        <v>0</v>
      </c>
      <c r="AJ12" s="114">
        <f t="shared" si="2"/>
        <v>0</v>
      </c>
      <c r="AK12" s="114">
        <f t="shared" si="2"/>
        <v>0</v>
      </c>
      <c r="AL12" s="114">
        <f t="shared" si="2"/>
        <v>0</v>
      </c>
      <c r="AM12" s="114">
        <f t="shared" si="2"/>
        <v>0</v>
      </c>
      <c r="AN12" s="114">
        <f t="shared" si="2"/>
        <v>0</v>
      </c>
      <c r="AO12" s="114">
        <f t="shared" si="2"/>
        <v>0</v>
      </c>
      <c r="AP12" s="114">
        <f t="shared" si="2"/>
        <v>0</v>
      </c>
      <c r="AQ12" s="114">
        <f t="shared" si="2"/>
        <v>0</v>
      </c>
      <c r="AR12" s="115"/>
      <c r="AT12" s="76" t="s">
        <v>298</v>
      </c>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17"/>
      <c r="BX12" s="115"/>
    </row>
    <row r="13" spans="1:76">
      <c r="A13" s="90"/>
      <c r="B13" s="90"/>
      <c r="O13" s="76" t="s">
        <v>299</v>
      </c>
      <c r="P13" s="114">
        <f t="shared" si="1"/>
        <v>255.35400000000001</v>
      </c>
      <c r="Q13" s="114">
        <f t="shared" si="1"/>
        <v>255.35400000000001</v>
      </c>
      <c r="R13" s="114">
        <f t="shared" si="1"/>
        <v>255.35400000000001</v>
      </c>
      <c r="S13" s="114">
        <f t="shared" si="1"/>
        <v>255.35400000000001</v>
      </c>
      <c r="T13" s="114">
        <f t="shared" si="1"/>
        <v>255.35400000000001</v>
      </c>
      <c r="U13" s="114">
        <f t="shared" si="1"/>
        <v>255.35400000000001</v>
      </c>
      <c r="V13" s="114">
        <f t="shared" si="1"/>
        <v>255.35400000000001</v>
      </c>
      <c r="W13" s="114">
        <f t="shared" si="1"/>
        <v>255.35400000000001</v>
      </c>
      <c r="X13" s="114">
        <f t="shared" si="1"/>
        <v>255.35400000000001</v>
      </c>
      <c r="Y13" s="114">
        <f t="shared" si="1"/>
        <v>255.35400000000001</v>
      </c>
      <c r="Z13" s="114">
        <f t="shared" si="1"/>
        <v>255.35400000000001</v>
      </c>
      <c r="AA13" s="114">
        <f t="shared" si="1"/>
        <v>255.35400000000001</v>
      </c>
      <c r="AB13" s="114">
        <f t="shared" si="1"/>
        <v>255.35400000000001</v>
      </c>
      <c r="AC13" s="114">
        <f t="shared" si="1"/>
        <v>255.35400000000001</v>
      </c>
      <c r="AD13" s="114">
        <f t="shared" si="1"/>
        <v>255.35400000000001</v>
      </c>
      <c r="AE13" s="114">
        <f t="shared" si="1"/>
        <v>255.35400000000001</v>
      </c>
      <c r="AF13" s="114">
        <f t="shared" si="2"/>
        <v>255.35400000000001</v>
      </c>
      <c r="AG13" s="114">
        <f t="shared" si="2"/>
        <v>255.35400000000001</v>
      </c>
      <c r="AH13" s="114">
        <f t="shared" si="2"/>
        <v>255.35400000000001</v>
      </c>
      <c r="AI13" s="114">
        <f t="shared" si="2"/>
        <v>255.35400000000001</v>
      </c>
      <c r="AJ13" s="114">
        <f t="shared" si="2"/>
        <v>255.35400000000001</v>
      </c>
      <c r="AK13" s="114">
        <f t="shared" si="2"/>
        <v>255.35400000000001</v>
      </c>
      <c r="AL13" s="114">
        <f t="shared" si="2"/>
        <v>255.35400000000001</v>
      </c>
      <c r="AM13" s="114">
        <f t="shared" si="2"/>
        <v>255.35400000000001</v>
      </c>
      <c r="AN13" s="114">
        <f t="shared" si="2"/>
        <v>255.35400000000001</v>
      </c>
      <c r="AO13" s="114">
        <f t="shared" si="2"/>
        <v>255.35400000000001</v>
      </c>
      <c r="AP13" s="114">
        <f t="shared" si="2"/>
        <v>255.35400000000001</v>
      </c>
      <c r="AQ13" s="114">
        <f t="shared" si="2"/>
        <v>255.35400000000001</v>
      </c>
      <c r="AR13" s="115"/>
      <c r="AT13" s="76" t="s">
        <v>299</v>
      </c>
      <c r="AU13" s="108">
        <v>63.6</v>
      </c>
      <c r="AV13" s="108">
        <v>63.6</v>
      </c>
      <c r="AW13" s="108">
        <v>63.6</v>
      </c>
      <c r="AX13" s="108">
        <v>63.6</v>
      </c>
      <c r="AY13" s="108">
        <v>63.6</v>
      </c>
      <c r="AZ13" s="108">
        <v>63.6</v>
      </c>
      <c r="BA13" s="108">
        <v>63.6</v>
      </c>
      <c r="BB13" s="108">
        <v>63.6</v>
      </c>
      <c r="BC13" s="108">
        <v>63.6</v>
      </c>
      <c r="BD13" s="108">
        <v>63.6</v>
      </c>
      <c r="BE13" s="108">
        <v>63.6</v>
      </c>
      <c r="BF13" s="108">
        <v>63.6</v>
      </c>
      <c r="BG13" s="108">
        <v>63.6</v>
      </c>
      <c r="BH13" s="108">
        <v>63.6</v>
      </c>
      <c r="BI13" s="108">
        <v>63.6</v>
      </c>
      <c r="BJ13" s="108">
        <v>63.6</v>
      </c>
      <c r="BK13" s="108">
        <v>63.6</v>
      </c>
      <c r="BL13" s="108">
        <v>63.6</v>
      </c>
      <c r="BM13" s="108">
        <v>63.6</v>
      </c>
      <c r="BN13" s="108">
        <v>63.6</v>
      </c>
      <c r="BO13" s="108">
        <v>63.6</v>
      </c>
      <c r="BP13" s="108">
        <v>63.6</v>
      </c>
      <c r="BQ13" s="108">
        <v>63.6</v>
      </c>
      <c r="BR13" s="108">
        <v>63.6</v>
      </c>
      <c r="BS13" s="108">
        <v>63.6</v>
      </c>
      <c r="BT13" s="108">
        <v>63.6</v>
      </c>
      <c r="BU13" s="108">
        <v>63.6</v>
      </c>
      <c r="BV13" s="108">
        <v>63.6</v>
      </c>
      <c r="BW13" s="117"/>
      <c r="BX13" s="115"/>
    </row>
    <row r="14" spans="1:76">
      <c r="A14" s="90"/>
      <c r="B14" s="90"/>
      <c r="O14" s="76" t="s">
        <v>66</v>
      </c>
      <c r="P14" s="114">
        <f t="shared" si="1"/>
        <v>346.89600000000007</v>
      </c>
      <c r="Q14" s="114">
        <f t="shared" si="1"/>
        <v>346.89600000000007</v>
      </c>
      <c r="R14" s="114">
        <f t="shared" si="1"/>
        <v>346.89600000000007</v>
      </c>
      <c r="S14" s="114">
        <f t="shared" si="1"/>
        <v>346.89600000000007</v>
      </c>
      <c r="T14" s="114">
        <f t="shared" si="1"/>
        <v>346.89600000000007</v>
      </c>
      <c r="U14" s="114">
        <f t="shared" si="1"/>
        <v>346.89600000000007</v>
      </c>
      <c r="V14" s="114">
        <f t="shared" si="1"/>
        <v>346.89600000000007</v>
      </c>
      <c r="W14" s="114">
        <f t="shared" si="1"/>
        <v>346.89600000000007</v>
      </c>
      <c r="X14" s="114">
        <f t="shared" si="1"/>
        <v>346.89600000000007</v>
      </c>
      <c r="Y14" s="114">
        <f t="shared" si="1"/>
        <v>346.89600000000007</v>
      </c>
      <c r="Z14" s="114">
        <f t="shared" si="1"/>
        <v>346.89600000000007</v>
      </c>
      <c r="AA14" s="114">
        <f t="shared" si="1"/>
        <v>346.89600000000007</v>
      </c>
      <c r="AB14" s="114">
        <f t="shared" si="1"/>
        <v>346.89600000000007</v>
      </c>
      <c r="AC14" s="114">
        <f t="shared" si="1"/>
        <v>346.89600000000007</v>
      </c>
      <c r="AD14" s="114">
        <f t="shared" si="1"/>
        <v>346.89600000000007</v>
      </c>
      <c r="AE14" s="114">
        <f t="shared" si="1"/>
        <v>346.89600000000007</v>
      </c>
      <c r="AF14" s="114">
        <f t="shared" si="2"/>
        <v>346.89600000000007</v>
      </c>
      <c r="AG14" s="114">
        <f t="shared" si="2"/>
        <v>346.89600000000007</v>
      </c>
      <c r="AH14" s="114">
        <f t="shared" si="2"/>
        <v>346.89600000000007</v>
      </c>
      <c r="AI14" s="114">
        <f t="shared" si="2"/>
        <v>346.89600000000007</v>
      </c>
      <c r="AJ14" s="114">
        <f t="shared" si="2"/>
        <v>346.89600000000007</v>
      </c>
      <c r="AK14" s="114">
        <f t="shared" si="2"/>
        <v>346.89600000000007</v>
      </c>
      <c r="AL14" s="114">
        <f t="shared" si="2"/>
        <v>346.89600000000007</v>
      </c>
      <c r="AM14" s="114">
        <f t="shared" si="2"/>
        <v>346.89600000000007</v>
      </c>
      <c r="AN14" s="114">
        <f t="shared" si="2"/>
        <v>346.89600000000007</v>
      </c>
      <c r="AO14" s="114">
        <f t="shared" si="2"/>
        <v>346.89600000000007</v>
      </c>
      <c r="AP14" s="114">
        <f t="shared" si="2"/>
        <v>346.89600000000007</v>
      </c>
      <c r="AQ14" s="114">
        <f t="shared" si="2"/>
        <v>346.89600000000007</v>
      </c>
      <c r="AR14" s="115"/>
      <c r="AT14" s="76" t="s">
        <v>66</v>
      </c>
      <c r="AU14" s="108">
        <v>86.4</v>
      </c>
      <c r="AV14" s="108">
        <v>86.4</v>
      </c>
      <c r="AW14" s="108">
        <v>86.4</v>
      </c>
      <c r="AX14" s="108">
        <v>86.4</v>
      </c>
      <c r="AY14" s="108">
        <v>86.4</v>
      </c>
      <c r="AZ14" s="108">
        <v>86.4</v>
      </c>
      <c r="BA14" s="108">
        <v>86.4</v>
      </c>
      <c r="BB14" s="108">
        <v>86.4</v>
      </c>
      <c r="BC14" s="108">
        <v>86.4</v>
      </c>
      <c r="BD14" s="108">
        <v>86.4</v>
      </c>
      <c r="BE14" s="108">
        <v>86.4</v>
      </c>
      <c r="BF14" s="108">
        <v>86.4</v>
      </c>
      <c r="BG14" s="108">
        <v>86.4</v>
      </c>
      <c r="BH14" s="108">
        <v>86.4</v>
      </c>
      <c r="BI14" s="108">
        <v>86.4</v>
      </c>
      <c r="BJ14" s="108">
        <v>86.4</v>
      </c>
      <c r="BK14" s="108">
        <v>86.4</v>
      </c>
      <c r="BL14" s="108">
        <v>86.4</v>
      </c>
      <c r="BM14" s="108">
        <v>86.4</v>
      </c>
      <c r="BN14" s="108">
        <v>86.4</v>
      </c>
      <c r="BO14" s="108">
        <v>86.4</v>
      </c>
      <c r="BP14" s="108">
        <v>86.4</v>
      </c>
      <c r="BQ14" s="108">
        <v>86.4</v>
      </c>
      <c r="BR14" s="108">
        <v>86.4</v>
      </c>
      <c r="BS14" s="108">
        <v>86.4</v>
      </c>
      <c r="BT14" s="108">
        <v>86.4</v>
      </c>
      <c r="BU14" s="108">
        <v>86.4</v>
      </c>
      <c r="BV14" s="108">
        <v>86.4</v>
      </c>
      <c r="BW14" s="117"/>
      <c r="BX14" s="115"/>
    </row>
    <row r="15" spans="1:76">
      <c r="A15" s="90"/>
      <c r="B15" s="90"/>
      <c r="O15" s="76" t="s">
        <v>329</v>
      </c>
      <c r="P15" s="114">
        <f t="shared" si="1"/>
        <v>509.90500000000003</v>
      </c>
      <c r="Q15" s="114">
        <f t="shared" si="1"/>
        <v>509.90500000000003</v>
      </c>
      <c r="R15" s="114">
        <f t="shared" si="1"/>
        <v>509.90500000000003</v>
      </c>
      <c r="S15" s="114">
        <f t="shared" si="1"/>
        <v>509.90500000000003</v>
      </c>
      <c r="T15" s="114">
        <f t="shared" si="1"/>
        <v>509.90500000000003</v>
      </c>
      <c r="U15" s="114">
        <f t="shared" si="1"/>
        <v>509.90500000000003</v>
      </c>
      <c r="V15" s="114">
        <f t="shared" si="1"/>
        <v>509.90500000000003</v>
      </c>
      <c r="W15" s="114">
        <f t="shared" si="1"/>
        <v>509.90500000000003</v>
      </c>
      <c r="X15" s="114">
        <f t="shared" si="1"/>
        <v>509.90500000000003</v>
      </c>
      <c r="Y15" s="114">
        <f t="shared" si="1"/>
        <v>509.90500000000003</v>
      </c>
      <c r="Z15" s="114">
        <f t="shared" si="1"/>
        <v>509.90500000000003</v>
      </c>
      <c r="AA15" s="114">
        <f t="shared" si="1"/>
        <v>509.90500000000003</v>
      </c>
      <c r="AB15" s="114">
        <f t="shared" si="1"/>
        <v>509.90500000000003</v>
      </c>
      <c r="AC15" s="114">
        <f t="shared" si="1"/>
        <v>509.90500000000003</v>
      </c>
      <c r="AD15" s="114">
        <f t="shared" si="1"/>
        <v>509.90500000000003</v>
      </c>
      <c r="AE15" s="114">
        <f t="shared" si="1"/>
        <v>509.90500000000003</v>
      </c>
      <c r="AF15" s="114">
        <f t="shared" si="2"/>
        <v>509.90500000000003</v>
      </c>
      <c r="AG15" s="114">
        <f t="shared" si="2"/>
        <v>509.90500000000003</v>
      </c>
      <c r="AH15" s="114">
        <f t="shared" si="2"/>
        <v>509.90500000000003</v>
      </c>
      <c r="AI15" s="114">
        <f t="shared" si="2"/>
        <v>509.90500000000003</v>
      </c>
      <c r="AJ15" s="114">
        <f t="shared" si="2"/>
        <v>509.90500000000003</v>
      </c>
      <c r="AK15" s="114">
        <f t="shared" si="2"/>
        <v>509.90500000000003</v>
      </c>
      <c r="AL15" s="114">
        <f t="shared" si="2"/>
        <v>509.90500000000003</v>
      </c>
      <c r="AM15" s="114">
        <f t="shared" si="2"/>
        <v>509.90500000000003</v>
      </c>
      <c r="AN15" s="114">
        <f t="shared" si="2"/>
        <v>509.90500000000003</v>
      </c>
      <c r="AO15" s="114">
        <f t="shared" si="2"/>
        <v>509.90500000000003</v>
      </c>
      <c r="AP15" s="114">
        <f t="shared" si="2"/>
        <v>509.90500000000003</v>
      </c>
      <c r="AQ15" s="114">
        <f t="shared" si="2"/>
        <v>509.90500000000003</v>
      </c>
      <c r="AR15" s="115"/>
      <c r="AT15" s="76" t="s">
        <v>329</v>
      </c>
      <c r="AU15" s="108">
        <v>127</v>
      </c>
      <c r="AV15" s="108">
        <v>127</v>
      </c>
      <c r="AW15" s="108">
        <v>127</v>
      </c>
      <c r="AX15" s="108">
        <v>127</v>
      </c>
      <c r="AY15" s="108">
        <v>127</v>
      </c>
      <c r="AZ15" s="108">
        <v>127</v>
      </c>
      <c r="BA15" s="108">
        <v>127</v>
      </c>
      <c r="BB15" s="108">
        <v>127</v>
      </c>
      <c r="BC15" s="108">
        <v>127</v>
      </c>
      <c r="BD15" s="108">
        <v>127</v>
      </c>
      <c r="BE15" s="108">
        <v>127</v>
      </c>
      <c r="BF15" s="108">
        <v>127</v>
      </c>
      <c r="BG15" s="108">
        <v>127</v>
      </c>
      <c r="BH15" s="108">
        <v>127</v>
      </c>
      <c r="BI15" s="108">
        <v>127</v>
      </c>
      <c r="BJ15" s="108">
        <v>127</v>
      </c>
      <c r="BK15" s="108">
        <v>127</v>
      </c>
      <c r="BL15" s="108">
        <v>127</v>
      </c>
      <c r="BM15" s="108">
        <v>127</v>
      </c>
      <c r="BN15" s="108">
        <v>127</v>
      </c>
      <c r="BO15" s="108">
        <v>127</v>
      </c>
      <c r="BP15" s="108">
        <v>127</v>
      </c>
      <c r="BQ15" s="108">
        <v>127</v>
      </c>
      <c r="BR15" s="108">
        <v>127</v>
      </c>
      <c r="BS15" s="108">
        <v>127</v>
      </c>
      <c r="BT15" s="108">
        <v>127</v>
      </c>
      <c r="BU15" s="108">
        <v>127</v>
      </c>
      <c r="BV15" s="108">
        <v>127</v>
      </c>
      <c r="BW15" s="117"/>
      <c r="BX15" s="115"/>
    </row>
    <row r="16" spans="1:76">
      <c r="A16" s="90"/>
      <c r="B16" s="90"/>
      <c r="O16" s="76" t="s">
        <v>330</v>
      </c>
      <c r="P16" s="114">
        <f t="shared" si="1"/>
        <v>0</v>
      </c>
      <c r="Q16" s="114">
        <f t="shared" si="1"/>
        <v>0</v>
      </c>
      <c r="R16" s="114">
        <f t="shared" si="1"/>
        <v>0</v>
      </c>
      <c r="S16" s="114">
        <f t="shared" si="1"/>
        <v>0</v>
      </c>
      <c r="T16" s="114">
        <f t="shared" si="1"/>
        <v>0</v>
      </c>
      <c r="U16" s="114">
        <f t="shared" si="1"/>
        <v>0</v>
      </c>
      <c r="V16" s="114">
        <f t="shared" si="1"/>
        <v>0</v>
      </c>
      <c r="W16" s="114">
        <f t="shared" si="1"/>
        <v>0</v>
      </c>
      <c r="X16" s="114">
        <f t="shared" si="1"/>
        <v>0</v>
      </c>
      <c r="Y16" s="114">
        <f t="shared" si="1"/>
        <v>0</v>
      </c>
      <c r="Z16" s="114">
        <f t="shared" si="1"/>
        <v>0</v>
      </c>
      <c r="AA16" s="114">
        <f t="shared" si="1"/>
        <v>0</v>
      </c>
      <c r="AB16" s="114">
        <f t="shared" si="1"/>
        <v>0</v>
      </c>
      <c r="AC16" s="114">
        <f t="shared" si="1"/>
        <v>0</v>
      </c>
      <c r="AD16" s="114">
        <f t="shared" si="1"/>
        <v>0</v>
      </c>
      <c r="AE16" s="114">
        <f t="shared" si="1"/>
        <v>0</v>
      </c>
      <c r="AF16" s="114">
        <f t="shared" si="2"/>
        <v>0</v>
      </c>
      <c r="AG16" s="114">
        <f t="shared" si="2"/>
        <v>0</v>
      </c>
      <c r="AH16" s="114">
        <f t="shared" si="2"/>
        <v>0</v>
      </c>
      <c r="AI16" s="114">
        <f t="shared" si="2"/>
        <v>0</v>
      </c>
      <c r="AJ16" s="114">
        <f t="shared" si="2"/>
        <v>0</v>
      </c>
      <c r="AK16" s="114">
        <f t="shared" si="2"/>
        <v>0</v>
      </c>
      <c r="AL16" s="114">
        <f t="shared" si="2"/>
        <v>0</v>
      </c>
      <c r="AM16" s="114">
        <f t="shared" si="2"/>
        <v>0</v>
      </c>
      <c r="AN16" s="114">
        <f t="shared" si="2"/>
        <v>0</v>
      </c>
      <c r="AO16" s="114">
        <f t="shared" si="2"/>
        <v>0</v>
      </c>
      <c r="AP16" s="114">
        <f t="shared" si="2"/>
        <v>0</v>
      </c>
      <c r="AQ16" s="114">
        <f t="shared" si="2"/>
        <v>0</v>
      </c>
      <c r="AR16" s="115"/>
      <c r="AT16" s="76" t="s">
        <v>330</v>
      </c>
      <c r="AU16" s="108">
        <f>'Peak supply by terminal'!AT15</f>
        <v>0</v>
      </c>
      <c r="AV16" s="108">
        <f>'Peak supply by terminal'!AU15</f>
        <v>0</v>
      </c>
      <c r="AW16" s="108">
        <f>'Peak supply by terminal'!AV15</f>
        <v>0</v>
      </c>
      <c r="AX16" s="108">
        <f>'Peak supply by terminal'!AW15</f>
        <v>0</v>
      </c>
      <c r="AY16" s="108">
        <f>'Peak supply by terminal'!AX15</f>
        <v>0</v>
      </c>
      <c r="AZ16" s="108">
        <f>'Peak supply by terminal'!AY15</f>
        <v>0</v>
      </c>
      <c r="BA16" s="108">
        <f>'Peak supply by terminal'!AZ15</f>
        <v>0</v>
      </c>
      <c r="BB16" s="108">
        <f>'Peak supply by terminal'!BA15</f>
        <v>0</v>
      </c>
      <c r="BC16" s="108">
        <f>'Peak supply by terminal'!BB15</f>
        <v>0</v>
      </c>
      <c r="BD16" s="108">
        <f>'Peak supply by terminal'!BC15</f>
        <v>0</v>
      </c>
      <c r="BE16" s="108">
        <f>'Peak supply by terminal'!BD15</f>
        <v>0</v>
      </c>
      <c r="BF16" s="108">
        <f>'Peak supply by terminal'!BE15</f>
        <v>0</v>
      </c>
      <c r="BG16" s="108">
        <f>'Peak supply by terminal'!BF15</f>
        <v>0</v>
      </c>
      <c r="BH16" s="108">
        <f>'Peak supply by terminal'!BG15</f>
        <v>0</v>
      </c>
      <c r="BI16" s="108">
        <f>'Peak supply by terminal'!BH15</f>
        <v>0</v>
      </c>
      <c r="BJ16" s="108">
        <f>'Peak supply by terminal'!BI15</f>
        <v>0</v>
      </c>
      <c r="BK16" s="108">
        <f>'Peak supply by terminal'!BJ15</f>
        <v>0</v>
      </c>
      <c r="BL16" s="108">
        <f>'Peak supply by terminal'!BK15</f>
        <v>0</v>
      </c>
      <c r="BM16" s="108">
        <f>'Peak supply by terminal'!BL15</f>
        <v>0</v>
      </c>
      <c r="BN16" s="108">
        <f>'Peak supply by terminal'!BM15</f>
        <v>0</v>
      </c>
      <c r="BO16" s="108">
        <f>'Peak supply by terminal'!BN15</f>
        <v>0</v>
      </c>
      <c r="BP16" s="108">
        <f>'Peak supply by terminal'!BO15</f>
        <v>0</v>
      </c>
      <c r="BQ16" s="108">
        <f>'Peak supply by terminal'!BP15</f>
        <v>0</v>
      </c>
      <c r="BR16" s="108">
        <f>'Peak supply by terminal'!BQ15</f>
        <v>0</v>
      </c>
      <c r="BS16" s="108">
        <f>'Peak supply by terminal'!BR15</f>
        <v>0</v>
      </c>
      <c r="BT16" s="108">
        <f>'Peak supply by terminal'!BS15</f>
        <v>0</v>
      </c>
      <c r="BU16" s="108">
        <f>'Peak supply by terminal'!BT15</f>
        <v>0</v>
      </c>
      <c r="BV16" s="108">
        <f>'Peak supply by terminal'!BU15</f>
        <v>0</v>
      </c>
      <c r="BW16" s="117"/>
      <c r="BX16" s="115"/>
    </row>
    <row r="17" spans="1:76">
      <c r="A17" s="90"/>
      <c r="B17" s="90"/>
      <c r="O17" s="76" t="s">
        <v>331</v>
      </c>
      <c r="P17" s="114">
        <f t="shared" si="1"/>
        <v>0</v>
      </c>
      <c r="Q17" s="114">
        <f t="shared" si="1"/>
        <v>0</v>
      </c>
      <c r="R17" s="114">
        <f t="shared" si="1"/>
        <v>0</v>
      </c>
      <c r="S17" s="114">
        <f t="shared" si="1"/>
        <v>0</v>
      </c>
      <c r="T17" s="114">
        <f t="shared" si="1"/>
        <v>0</v>
      </c>
      <c r="U17" s="114">
        <f t="shared" si="1"/>
        <v>0</v>
      </c>
      <c r="V17" s="114">
        <f t="shared" si="1"/>
        <v>0</v>
      </c>
      <c r="W17" s="114">
        <f t="shared" si="1"/>
        <v>0</v>
      </c>
      <c r="X17" s="114">
        <f t="shared" si="1"/>
        <v>0</v>
      </c>
      <c r="Y17" s="114">
        <f t="shared" si="1"/>
        <v>0</v>
      </c>
      <c r="Z17" s="114">
        <f t="shared" si="1"/>
        <v>0</v>
      </c>
      <c r="AA17" s="114">
        <f t="shared" si="1"/>
        <v>0</v>
      </c>
      <c r="AB17" s="114">
        <f t="shared" si="1"/>
        <v>0</v>
      </c>
      <c r="AC17" s="114">
        <f t="shared" si="1"/>
        <v>0</v>
      </c>
      <c r="AD17" s="114">
        <f t="shared" si="1"/>
        <v>0</v>
      </c>
      <c r="AE17" s="114">
        <f t="shared" si="1"/>
        <v>0</v>
      </c>
      <c r="AF17" s="114">
        <f t="shared" si="2"/>
        <v>0</v>
      </c>
      <c r="AG17" s="114">
        <f t="shared" si="2"/>
        <v>0</v>
      </c>
      <c r="AH17" s="114">
        <f t="shared" si="2"/>
        <v>0</v>
      </c>
      <c r="AI17" s="114">
        <f t="shared" si="2"/>
        <v>0</v>
      </c>
      <c r="AJ17" s="114">
        <f>BO17*11/1000*365</f>
        <v>0</v>
      </c>
      <c r="AK17" s="114">
        <f t="shared" si="2"/>
        <v>0</v>
      </c>
      <c r="AL17" s="114">
        <f t="shared" si="2"/>
        <v>0</v>
      </c>
      <c r="AM17" s="114">
        <f t="shared" si="2"/>
        <v>0</v>
      </c>
      <c r="AN17" s="114">
        <f t="shared" si="2"/>
        <v>0</v>
      </c>
      <c r="AO17" s="114">
        <f t="shared" si="2"/>
        <v>0</v>
      </c>
      <c r="AP17" s="114">
        <f t="shared" si="2"/>
        <v>0</v>
      </c>
      <c r="AQ17" s="114">
        <f t="shared" si="2"/>
        <v>0</v>
      </c>
      <c r="AR17" s="115"/>
      <c r="AT17" s="76" t="s">
        <v>331</v>
      </c>
      <c r="AU17" s="108">
        <f>'Peak supply by terminal'!AT16</f>
        <v>0</v>
      </c>
      <c r="AV17" s="108">
        <f>'Peak supply by terminal'!AU16</f>
        <v>0</v>
      </c>
      <c r="AW17" s="108">
        <f>'Peak supply by terminal'!AV16</f>
        <v>0</v>
      </c>
      <c r="AX17" s="108">
        <f>'Peak supply by terminal'!AW16</f>
        <v>0</v>
      </c>
      <c r="AY17" s="108">
        <f>'Peak supply by terminal'!AX16</f>
        <v>0</v>
      </c>
      <c r="AZ17" s="108">
        <f>'Peak supply by terminal'!AY16</f>
        <v>0</v>
      </c>
      <c r="BA17" s="108">
        <f>'Peak supply by terminal'!AZ16</f>
        <v>0</v>
      </c>
      <c r="BB17" s="108">
        <f>'Peak supply by terminal'!BA16</f>
        <v>0</v>
      </c>
      <c r="BC17" s="108">
        <f>'Peak supply by terminal'!BB16</f>
        <v>0</v>
      </c>
      <c r="BD17" s="108">
        <f>'Peak supply by terminal'!BC16</f>
        <v>0</v>
      </c>
      <c r="BE17" s="108">
        <f>'Peak supply by terminal'!BD16</f>
        <v>0</v>
      </c>
      <c r="BF17" s="108">
        <f>'Peak supply by terminal'!BE16</f>
        <v>0</v>
      </c>
      <c r="BG17" s="108">
        <f>'Peak supply by terminal'!BF16</f>
        <v>0</v>
      </c>
      <c r="BH17" s="108">
        <f>'Peak supply by terminal'!BG16</f>
        <v>0</v>
      </c>
      <c r="BI17" s="108">
        <f>'Peak supply by terminal'!BH16</f>
        <v>0</v>
      </c>
      <c r="BJ17" s="108">
        <f>'Peak supply by terminal'!BI16</f>
        <v>0</v>
      </c>
      <c r="BK17" s="108">
        <f>'Peak supply by terminal'!BJ16</f>
        <v>0</v>
      </c>
      <c r="BL17" s="108">
        <f>'Peak supply by terminal'!BK16</f>
        <v>0</v>
      </c>
      <c r="BM17" s="108">
        <f>'Peak supply by terminal'!BL16</f>
        <v>0</v>
      </c>
      <c r="BN17" s="108">
        <f>'Peak supply by terminal'!BM16</f>
        <v>0</v>
      </c>
      <c r="BO17" s="108">
        <f>'Peak supply by terminal'!BN16</f>
        <v>0</v>
      </c>
      <c r="BP17" s="108">
        <f>'Peak supply by terminal'!BO16</f>
        <v>0</v>
      </c>
      <c r="BQ17" s="108">
        <f>'Peak supply by terminal'!BP16</f>
        <v>0</v>
      </c>
      <c r="BR17" s="108">
        <f>'Peak supply by terminal'!BQ16</f>
        <v>0</v>
      </c>
      <c r="BS17" s="108">
        <f>'Peak supply by terminal'!BR16</f>
        <v>0</v>
      </c>
      <c r="BT17" s="108">
        <f>'Peak supply by terminal'!BS16</f>
        <v>0</v>
      </c>
      <c r="BU17" s="108">
        <f>'Peak supply by terminal'!BT16</f>
        <v>0</v>
      </c>
      <c r="BV17" s="108">
        <f>'Peak supply by terminal'!BU16</f>
        <v>0</v>
      </c>
      <c r="BW17" s="117"/>
      <c r="BX17" s="115"/>
    </row>
    <row r="18" spans="1:76">
      <c r="A18" s="90"/>
      <c r="B18" s="90"/>
      <c r="O18" s="76" t="s">
        <v>74</v>
      </c>
      <c r="P18" s="105">
        <f t="shared" ref="P18:AJ18" si="3">SUM(P5:P17)</f>
        <v>2615.5895833760005</v>
      </c>
      <c r="Q18" s="105">
        <f t="shared" si="3"/>
        <v>2620.125779397029</v>
      </c>
      <c r="R18" s="105">
        <f t="shared" si="3"/>
        <v>2586.2940866500576</v>
      </c>
      <c r="S18" s="105">
        <f t="shared" si="3"/>
        <v>2545.1664634502858</v>
      </c>
      <c r="T18" s="105">
        <f t="shared" si="3"/>
        <v>2511.1888778089146</v>
      </c>
      <c r="U18" s="105">
        <f t="shared" si="3"/>
        <v>2478.3426792683431</v>
      </c>
      <c r="V18" s="105">
        <f t="shared" si="3"/>
        <v>2448.383571369372</v>
      </c>
      <c r="W18" s="105">
        <f t="shared" si="3"/>
        <v>2422.3716976976002</v>
      </c>
      <c r="X18" s="105">
        <f t="shared" si="3"/>
        <v>2396.2262991392004</v>
      </c>
      <c r="Y18" s="105">
        <f t="shared" si="3"/>
        <v>2373.4056699056005</v>
      </c>
      <c r="Z18" s="105">
        <f t="shared" si="3"/>
        <v>2354.0688463952001</v>
      </c>
      <c r="AA18" s="105">
        <f t="shared" si="3"/>
        <v>2336.2077697904006</v>
      </c>
      <c r="AB18" s="105">
        <f t="shared" si="3"/>
        <v>2319.6986225599999</v>
      </c>
      <c r="AC18" s="105">
        <f t="shared" si="3"/>
        <v>2305.0965977599999</v>
      </c>
      <c r="AD18" s="105">
        <f t="shared" si="3"/>
        <v>2291.8862014400006</v>
      </c>
      <c r="AE18" s="105">
        <f t="shared" si="3"/>
        <v>2280.0674336000002</v>
      </c>
      <c r="AF18" s="105">
        <f t="shared" si="3"/>
        <v>2269.64029424</v>
      </c>
      <c r="AG18" s="105">
        <f t="shared" si="3"/>
        <v>2260.6047833600001</v>
      </c>
      <c r="AH18" s="105">
        <f t="shared" si="3"/>
        <v>2251.5692724800001</v>
      </c>
      <c r="AI18" s="105">
        <f t="shared" si="3"/>
        <v>2243.9253900800004</v>
      </c>
      <c r="AJ18" s="105">
        <f t="shared" si="3"/>
        <v>2237.67313616</v>
      </c>
      <c r="AK18" s="105">
        <f t="shared" ref="AK18:AQ18" si="4">SUM(AK5:AK17)</f>
        <v>2230.0292537600003</v>
      </c>
      <c r="AL18" s="105">
        <f t="shared" si="4"/>
        <v>2225.85436832</v>
      </c>
      <c r="AM18" s="105">
        <f t="shared" si="4"/>
        <v>2220.2878544000005</v>
      </c>
      <c r="AN18" s="105">
        <f t="shared" si="4"/>
        <v>2217.50459744</v>
      </c>
      <c r="AO18" s="105">
        <f t="shared" si="4"/>
        <v>2213.3297120000002</v>
      </c>
      <c r="AP18" s="105">
        <f t="shared" si="4"/>
        <v>2209.1548265600004</v>
      </c>
      <c r="AQ18" s="105">
        <f t="shared" si="4"/>
        <v>2204.9799411200001</v>
      </c>
      <c r="AR18" s="107"/>
      <c r="AT18" s="76" t="s">
        <v>74</v>
      </c>
      <c r="AU18" s="108">
        <f>SUM(AU5:AU17)</f>
        <v>651.45444168767131</v>
      </c>
      <c r="AV18" s="108">
        <f t="shared" ref="AV18:BV18" si="5">SUM(AV5:AV17)</f>
        <v>652.58425389714296</v>
      </c>
      <c r="AW18" s="108">
        <f t="shared" si="5"/>
        <v>644.15792942716246</v>
      </c>
      <c r="AX18" s="108">
        <f t="shared" si="5"/>
        <v>633.9144367248532</v>
      </c>
      <c r="AY18" s="108">
        <f t="shared" si="5"/>
        <v>625.45177529487285</v>
      </c>
      <c r="AZ18" s="108">
        <f t="shared" si="5"/>
        <v>617.27090392735818</v>
      </c>
      <c r="BA18" s="108">
        <f t="shared" si="5"/>
        <v>609.80910868477497</v>
      </c>
      <c r="BB18" s="108">
        <f t="shared" si="5"/>
        <v>603.33043529205486</v>
      </c>
      <c r="BC18" s="108">
        <f t="shared" si="5"/>
        <v>596.81850538958906</v>
      </c>
      <c r="BD18" s="108">
        <f t="shared" si="5"/>
        <v>591.13466249205476</v>
      </c>
      <c r="BE18" s="108">
        <f t="shared" si="5"/>
        <v>586.31851715945209</v>
      </c>
      <c r="BF18" s="108">
        <f t="shared" si="5"/>
        <v>581.86993020931504</v>
      </c>
      <c r="BG18" s="108">
        <f t="shared" si="5"/>
        <v>577.75806290410958</v>
      </c>
      <c r="BH18" s="108">
        <f t="shared" si="5"/>
        <v>574.12119495890408</v>
      </c>
      <c r="BI18" s="108">
        <f t="shared" si="5"/>
        <v>570.83093435616445</v>
      </c>
      <c r="BJ18" s="108">
        <f t="shared" si="5"/>
        <v>567.88728109589044</v>
      </c>
      <c r="BK18" s="108">
        <f t="shared" si="5"/>
        <v>565.29023517808218</v>
      </c>
      <c r="BL18" s="108">
        <f t="shared" si="5"/>
        <v>563.03979660273967</v>
      </c>
      <c r="BM18" s="108">
        <f t="shared" si="5"/>
        <v>560.78935802739738</v>
      </c>
      <c r="BN18" s="108">
        <f t="shared" si="5"/>
        <v>558.88552679452062</v>
      </c>
      <c r="BO18" s="108">
        <f t="shared" si="5"/>
        <v>557.32830290410959</v>
      </c>
      <c r="BP18" s="108">
        <f t="shared" si="5"/>
        <v>555.42447167123294</v>
      </c>
      <c r="BQ18" s="108">
        <f t="shared" si="5"/>
        <v>554.3846496438357</v>
      </c>
      <c r="BR18" s="108">
        <f t="shared" si="5"/>
        <v>552.99822027397261</v>
      </c>
      <c r="BS18" s="108">
        <f t="shared" si="5"/>
        <v>552.30500558904112</v>
      </c>
      <c r="BT18" s="108">
        <f t="shared" si="5"/>
        <v>551.26518356164388</v>
      </c>
      <c r="BU18" s="108">
        <f t="shared" si="5"/>
        <v>550.22536153424664</v>
      </c>
      <c r="BV18" s="108">
        <f t="shared" si="5"/>
        <v>549.1855395068493</v>
      </c>
      <c r="BW18" s="106"/>
      <c r="BX18" s="107"/>
    </row>
    <row r="19" spans="1:76">
      <c r="A19" s="90"/>
      <c r="B19" s="90"/>
      <c r="P19" s="115"/>
      <c r="Q19" s="115"/>
      <c r="R19" s="115"/>
      <c r="AU19" s="31" t="b">
        <f>(AU5+AU6)='Peak supply by terminal'!AT5</f>
        <v>1</v>
      </c>
      <c r="AV19" s="31" t="b">
        <f>(AV5+AV6)='Peak supply by terminal'!AU5</f>
        <v>1</v>
      </c>
      <c r="AW19" s="31" t="b">
        <f>(AW5+AW6)='Peak supply by terminal'!AV5</f>
        <v>1</v>
      </c>
      <c r="AX19" s="31" t="b">
        <f>(AX5+AX6)='Peak supply by terminal'!AW5</f>
        <v>1</v>
      </c>
      <c r="AY19" s="31" t="b">
        <f>(AY5+AY6)='Peak supply by terminal'!AX5</f>
        <v>1</v>
      </c>
      <c r="AZ19" s="31" t="b">
        <f>(AZ5+AZ6)='Peak supply by terminal'!AY5</f>
        <v>1</v>
      </c>
      <c r="BA19" s="31" t="b">
        <f>(BA5+BA6)='Peak supply by terminal'!AZ5</f>
        <v>1</v>
      </c>
      <c r="BB19" s="31" t="b">
        <f>(BB5+BB6)='Peak supply by terminal'!BA5</f>
        <v>1</v>
      </c>
      <c r="BC19" s="31" t="b">
        <f>(BC5+BC6)='Peak supply by terminal'!BB5</f>
        <v>1</v>
      </c>
      <c r="BD19" s="31" t="b">
        <f>(BD5+BD6)='Peak supply by terminal'!BC5</f>
        <v>1</v>
      </c>
      <c r="BE19" s="31" t="b">
        <f>(BE5+BE6)='Peak supply by terminal'!BD5</f>
        <v>1</v>
      </c>
      <c r="BF19" s="31" t="b">
        <f>(BF5+BF6)='Peak supply by terminal'!BE5</f>
        <v>1</v>
      </c>
      <c r="BG19" s="31" t="b">
        <f>(BG5+BG6)='Peak supply by terminal'!BF5</f>
        <v>1</v>
      </c>
      <c r="BH19" s="31" t="b">
        <f>(BH5+BH6)='Peak supply by terminal'!BG5</f>
        <v>1</v>
      </c>
      <c r="BI19" s="31" t="b">
        <f>(BI5+BI6)='Peak supply by terminal'!BH5</f>
        <v>1</v>
      </c>
      <c r="BJ19" s="31" t="b">
        <f>(BJ5+BJ6)='Peak supply by terminal'!BI5</f>
        <v>1</v>
      </c>
      <c r="BK19" s="31" t="b">
        <f>(BK5+BK6)='Peak supply by terminal'!BJ5</f>
        <v>1</v>
      </c>
      <c r="BL19" s="31" t="b">
        <f>(BL5+BL6)='Peak supply by terminal'!BK5</f>
        <v>1</v>
      </c>
      <c r="BM19" s="31" t="b">
        <f>(BM5+BM6)='Peak supply by terminal'!BL5</f>
        <v>1</v>
      </c>
      <c r="BN19" s="31" t="b">
        <f>(BN5+BN6)='Peak supply by terminal'!BM5</f>
        <v>1</v>
      </c>
      <c r="BO19" s="31" t="b">
        <f>(BO5+BO6)='Peak supply by terminal'!BN5</f>
        <v>1</v>
      </c>
      <c r="BP19" s="31" t="b">
        <f>(BP5+BP6)='Peak supply by terminal'!BO5</f>
        <v>1</v>
      </c>
      <c r="BQ19" s="31" t="b">
        <f>(BQ5+BQ6)='Peak supply by terminal'!BP5</f>
        <v>1</v>
      </c>
      <c r="BR19" s="31" t="b">
        <f>(BR5+BR6)='Peak supply by terminal'!BQ5</f>
        <v>1</v>
      </c>
      <c r="BS19" s="31" t="b">
        <f>(BS5+BS6)='Peak supply by terminal'!BR5</f>
        <v>1</v>
      </c>
      <c r="BT19" s="31" t="b">
        <f>(BT5+BT6)='Peak supply by terminal'!BS5</f>
        <v>1</v>
      </c>
      <c r="BU19" s="31" t="b">
        <f>(BU5+BU6)='Peak supply by terminal'!BT5</f>
        <v>1</v>
      </c>
      <c r="BV19" s="31" t="b">
        <f>(BV5+BV6)='Peak supply by terminal'!BU5</f>
        <v>1</v>
      </c>
    </row>
    <row r="20" spans="1:76">
      <c r="A20" s="90"/>
      <c r="B20" s="90"/>
      <c r="AU20" s="31" t="b">
        <f>AU18='Peak supply by terminal'!AT17</f>
        <v>1</v>
      </c>
      <c r="AV20" s="31" t="b">
        <f>AV18='Peak supply by terminal'!AU17</f>
        <v>1</v>
      </c>
      <c r="AW20" s="31" t="b">
        <f>AW18='Peak supply by terminal'!AV17</f>
        <v>1</v>
      </c>
      <c r="AX20" s="31" t="b">
        <f>AX18='Peak supply by terminal'!AW17</f>
        <v>1</v>
      </c>
      <c r="AY20" s="31" t="b">
        <f>AY18='Peak supply by terminal'!AX17</f>
        <v>1</v>
      </c>
      <c r="AZ20" s="31" t="b">
        <f>AZ18='Peak supply by terminal'!AY17</f>
        <v>1</v>
      </c>
      <c r="BA20" s="31" t="b">
        <f>BA18='Peak supply by terminal'!AZ17</f>
        <v>1</v>
      </c>
      <c r="BB20" s="31" t="b">
        <f>BB18='Peak supply by terminal'!BA17</f>
        <v>1</v>
      </c>
      <c r="BC20" s="31" t="b">
        <f>BC18='Peak supply by terminal'!BB17</f>
        <v>1</v>
      </c>
      <c r="BD20" s="31" t="b">
        <f>BD18='Peak supply by terminal'!BC17</f>
        <v>1</v>
      </c>
      <c r="BE20" s="31" t="b">
        <f>BE18='Peak supply by terminal'!BD17</f>
        <v>1</v>
      </c>
      <c r="BF20" s="31" t="b">
        <f>BF18='Peak supply by terminal'!BE17</f>
        <v>1</v>
      </c>
      <c r="BG20" s="31" t="b">
        <f>BG18='Peak supply by terminal'!BF17</f>
        <v>1</v>
      </c>
      <c r="BH20" s="31" t="b">
        <f>BH18='Peak supply by terminal'!BG17</f>
        <v>1</v>
      </c>
      <c r="BI20" s="31" t="b">
        <f>BI18='Peak supply by terminal'!BH17</f>
        <v>1</v>
      </c>
      <c r="BJ20" s="31" t="b">
        <f>BJ18='Peak supply by terminal'!BI17</f>
        <v>1</v>
      </c>
      <c r="BK20" s="31" t="b">
        <f>BK18='Peak supply by terminal'!BJ17</f>
        <v>1</v>
      </c>
      <c r="BL20" s="31" t="b">
        <f>BL18='Peak supply by terminal'!BK17</f>
        <v>1</v>
      </c>
      <c r="BM20" s="31" t="b">
        <f>BM18='Peak supply by terminal'!BL17</f>
        <v>1</v>
      </c>
      <c r="BN20" s="31" t="b">
        <f>BN18='Peak supply by terminal'!BM17</f>
        <v>1</v>
      </c>
      <c r="BO20" s="31" t="b">
        <f>BO18='Peak supply by terminal'!BN17</f>
        <v>1</v>
      </c>
      <c r="BP20" s="31" t="b">
        <f>BP18='Peak supply by terminal'!BO17</f>
        <v>1</v>
      </c>
      <c r="BQ20" s="31" t="b">
        <f>BQ18='Peak supply by terminal'!BP17</f>
        <v>1</v>
      </c>
      <c r="BR20" s="31" t="b">
        <f>BR18='Peak supply by terminal'!BQ17</f>
        <v>1</v>
      </c>
      <c r="BS20" s="31" t="b">
        <f>BS18='Peak supply by terminal'!BR17</f>
        <v>1</v>
      </c>
      <c r="BT20" s="31" t="b">
        <f>BT18='Peak supply by terminal'!BS17</f>
        <v>1</v>
      </c>
      <c r="BU20" s="31" t="b">
        <f>BU18='Peak supply by terminal'!BT17</f>
        <v>1</v>
      </c>
      <c r="BV20" s="31" t="b">
        <f>BV18='Peak supply by terminal'!BU17</f>
        <v>1</v>
      </c>
    </row>
    <row r="21" spans="1:76" ht="15.75">
      <c r="A21" s="90"/>
      <c r="B21" s="90"/>
      <c r="O21" s="94"/>
      <c r="BD21" s="118"/>
    </row>
    <row r="22" spans="1:76">
      <c r="A22" s="90"/>
      <c r="B22" s="90"/>
      <c r="O22"/>
      <c r="BD22" s="118"/>
    </row>
    <row r="23" spans="1:76">
      <c r="A23" s="90"/>
      <c r="B23" s="90"/>
    </row>
    <row r="24" spans="1:76">
      <c r="A24" s="90"/>
      <c r="B24" s="90"/>
    </row>
    <row r="25" spans="1:76">
      <c r="A25" s="90"/>
      <c r="B25" s="90"/>
    </row>
    <row r="26" spans="1:76">
      <c r="A26" s="90"/>
      <c r="B26" s="90"/>
    </row>
    <row r="27" spans="1:76" s="90" customFormat="1">
      <c r="C27" s="109"/>
    </row>
    <row r="28" spans="1:76">
      <c r="A28" s="90"/>
      <c r="B28" s="90"/>
    </row>
    <row r="29" spans="1:76">
      <c r="A29" s="90"/>
      <c r="B29" s="90"/>
      <c r="C29" s="66" t="s">
        <v>332</v>
      </c>
      <c r="AT29" s="31" t="s">
        <v>333</v>
      </c>
    </row>
    <row r="30" spans="1:76">
      <c r="A30" s="90"/>
      <c r="B30" s="90"/>
      <c r="O30" s="76"/>
      <c r="P30" s="76" t="str">
        <f>AU30</f>
        <v>2023/24</v>
      </c>
      <c r="Q30" s="76" t="str">
        <f t="shared" ref="Q30:AQ30" si="6">AV30</f>
        <v>2024/25</v>
      </c>
      <c r="R30" s="76" t="str">
        <f t="shared" si="6"/>
        <v>2025/26</v>
      </c>
      <c r="S30" s="76" t="str">
        <f t="shared" si="6"/>
        <v>2026/27</v>
      </c>
      <c r="T30" s="76" t="str">
        <f t="shared" si="6"/>
        <v>2027/28</v>
      </c>
      <c r="U30" s="76" t="str">
        <f t="shared" si="6"/>
        <v>2028/29</v>
      </c>
      <c r="V30" s="76" t="str">
        <f t="shared" si="6"/>
        <v>2029/30</v>
      </c>
      <c r="W30" s="76" t="str">
        <f t="shared" si="6"/>
        <v>2030/31</v>
      </c>
      <c r="X30" s="76" t="str">
        <f t="shared" si="6"/>
        <v>2031/32</v>
      </c>
      <c r="Y30" s="76" t="str">
        <f t="shared" si="6"/>
        <v>2032/33</v>
      </c>
      <c r="Z30" s="76" t="str">
        <f t="shared" si="6"/>
        <v>2033/34</v>
      </c>
      <c r="AA30" s="76" t="str">
        <f t="shared" si="6"/>
        <v>2034/35</v>
      </c>
      <c r="AB30" s="76" t="str">
        <f t="shared" si="6"/>
        <v>2035/36</v>
      </c>
      <c r="AC30" s="76" t="str">
        <f t="shared" si="6"/>
        <v>2036/37</v>
      </c>
      <c r="AD30" s="76" t="str">
        <f t="shared" si="6"/>
        <v>2037/38</v>
      </c>
      <c r="AE30" s="76" t="str">
        <f t="shared" si="6"/>
        <v>2038/39</v>
      </c>
      <c r="AF30" s="76" t="str">
        <f t="shared" si="6"/>
        <v>2039/40</v>
      </c>
      <c r="AG30" s="76" t="str">
        <f t="shared" si="6"/>
        <v>2040/41</v>
      </c>
      <c r="AH30" s="76" t="str">
        <f t="shared" si="6"/>
        <v>2041/42</v>
      </c>
      <c r="AI30" s="76" t="str">
        <f t="shared" si="6"/>
        <v>2042/43</v>
      </c>
      <c r="AJ30" s="76" t="str">
        <f t="shared" si="6"/>
        <v>2043/44</v>
      </c>
      <c r="AK30" s="76" t="str">
        <f t="shared" si="6"/>
        <v>2044/45</v>
      </c>
      <c r="AL30" s="76" t="str">
        <f t="shared" si="6"/>
        <v>2045/46</v>
      </c>
      <c r="AM30" s="76" t="str">
        <f t="shared" si="6"/>
        <v>2046/47</v>
      </c>
      <c r="AN30" s="76" t="str">
        <f t="shared" si="6"/>
        <v>2047/48</v>
      </c>
      <c r="AO30" s="76" t="str">
        <f t="shared" si="6"/>
        <v>2048/49</v>
      </c>
      <c r="AP30" s="76" t="str">
        <f t="shared" si="6"/>
        <v>2049/50</v>
      </c>
      <c r="AQ30" s="76" t="str">
        <f t="shared" si="6"/>
        <v>2050/51</v>
      </c>
      <c r="AT30" s="76" t="s">
        <v>327</v>
      </c>
      <c r="AU30" s="104" t="str">
        <f>'Peak supply by terminal'!AT29</f>
        <v>2023/24</v>
      </c>
      <c r="AV30" s="104" t="str">
        <f>'Peak supply by terminal'!AU29</f>
        <v>2024/25</v>
      </c>
      <c r="AW30" s="104" t="str">
        <f>'Peak supply by terminal'!AV29</f>
        <v>2025/26</v>
      </c>
      <c r="AX30" s="104" t="str">
        <f>'Peak supply by terminal'!AW29</f>
        <v>2026/27</v>
      </c>
      <c r="AY30" s="104" t="str">
        <f>'Peak supply by terminal'!AX29</f>
        <v>2027/28</v>
      </c>
      <c r="AZ30" s="104" t="str">
        <f>'Peak supply by terminal'!AY29</f>
        <v>2028/29</v>
      </c>
      <c r="BA30" s="104" t="str">
        <f>'Peak supply by terminal'!AZ29</f>
        <v>2029/30</v>
      </c>
      <c r="BB30" s="104" t="str">
        <f>'Peak supply by terminal'!BA29</f>
        <v>2030/31</v>
      </c>
      <c r="BC30" s="104" t="str">
        <f>'Peak supply by terminal'!BB29</f>
        <v>2031/32</v>
      </c>
      <c r="BD30" s="104" t="str">
        <f>'Peak supply by terminal'!BC29</f>
        <v>2032/33</v>
      </c>
      <c r="BE30" s="104" t="str">
        <f>'Peak supply by terminal'!BD29</f>
        <v>2033/34</v>
      </c>
      <c r="BF30" s="104" t="str">
        <f>'Peak supply by terminal'!BE29</f>
        <v>2034/35</v>
      </c>
      <c r="BG30" s="104" t="str">
        <f>'Peak supply by terminal'!BF29</f>
        <v>2035/36</v>
      </c>
      <c r="BH30" s="104" t="str">
        <f>'Peak supply by terminal'!BG29</f>
        <v>2036/37</v>
      </c>
      <c r="BI30" s="104" t="str">
        <f>'Peak supply by terminal'!BH29</f>
        <v>2037/38</v>
      </c>
      <c r="BJ30" s="104" t="str">
        <f>'Peak supply by terminal'!BI29</f>
        <v>2038/39</v>
      </c>
      <c r="BK30" s="104" t="str">
        <f>'Peak supply by terminal'!BJ29</f>
        <v>2039/40</v>
      </c>
      <c r="BL30" s="104" t="str">
        <f>'Peak supply by terminal'!BK29</f>
        <v>2040/41</v>
      </c>
      <c r="BM30" s="104" t="str">
        <f>'Peak supply by terminal'!BL29</f>
        <v>2041/42</v>
      </c>
      <c r="BN30" s="104" t="str">
        <f>'Peak supply by terminal'!BM29</f>
        <v>2042/43</v>
      </c>
      <c r="BO30" s="104" t="str">
        <f>'Peak supply by terminal'!BN29</f>
        <v>2043/44</v>
      </c>
      <c r="BP30" s="104" t="str">
        <f>'Peak supply by terminal'!BO29</f>
        <v>2044/45</v>
      </c>
      <c r="BQ30" s="104" t="str">
        <f>'Peak supply by terminal'!BP29</f>
        <v>2045/46</v>
      </c>
      <c r="BR30" s="104" t="str">
        <f>'Peak supply by terminal'!BQ29</f>
        <v>2046/47</v>
      </c>
      <c r="BS30" s="104" t="str">
        <f>'Peak supply by terminal'!BR29</f>
        <v>2047/48</v>
      </c>
      <c r="BT30" s="104" t="str">
        <f>'Peak supply by terminal'!BS29</f>
        <v>2048/49</v>
      </c>
      <c r="BU30" s="104" t="str">
        <f>'Peak supply by terminal'!BT29</f>
        <v>2049/50</v>
      </c>
      <c r="BV30" s="104" t="str">
        <f>'Peak supply by terminal'!BU29</f>
        <v>2050/51</v>
      </c>
      <c r="BW30" s="103"/>
    </row>
    <row r="31" spans="1:76">
      <c r="A31" s="90"/>
      <c r="B31" s="90"/>
      <c r="O31" s="76" t="s">
        <v>293</v>
      </c>
      <c r="P31" s="114">
        <f t="shared" ref="P31:AE43" si="7">AU31*11/1000*365</f>
        <v>117.02266142870735</v>
      </c>
      <c r="Q31" s="114">
        <f t="shared" si="7"/>
        <v>107.8810638941053</v>
      </c>
      <c r="R31" s="114">
        <f t="shared" si="7"/>
        <v>103.44110558368615</v>
      </c>
      <c r="S31" s="114">
        <f t="shared" si="7"/>
        <v>104.63740658460266</v>
      </c>
      <c r="T31" s="114">
        <f t="shared" si="7"/>
        <v>91.775209615378685</v>
      </c>
      <c r="U31" s="114">
        <f t="shared" si="7"/>
        <v>77.31617278224131</v>
      </c>
      <c r="V31" s="114">
        <f t="shared" si="7"/>
        <v>61.177007374852302</v>
      </c>
      <c r="W31" s="114">
        <f t="shared" si="7"/>
        <v>49.375061229439396</v>
      </c>
      <c r="X31" s="114">
        <f t="shared" si="7"/>
        <v>41.842864035609679</v>
      </c>
      <c r="Y31" s="114">
        <f t="shared" si="7"/>
        <v>33.287534951891182</v>
      </c>
      <c r="Z31" s="114">
        <f t="shared" si="7"/>
        <v>29.025066136276294</v>
      </c>
      <c r="AA31" s="114">
        <f t="shared" si="7"/>
        <v>25.280377933756156</v>
      </c>
      <c r="AB31" s="114">
        <f t="shared" si="7"/>
        <v>24.884384969432386</v>
      </c>
      <c r="AC31" s="114">
        <f t="shared" si="7"/>
        <v>19.592622851915493</v>
      </c>
      <c r="AD31" s="114">
        <f t="shared" si="7"/>
        <v>13.513143765446941</v>
      </c>
      <c r="AE31" s="114">
        <f t="shared" si="7"/>
        <v>12.475584473550335</v>
      </c>
      <c r="AF31" s="114">
        <f t="shared" ref="AF31:AQ43" si="8">BK31*11/1000*365</f>
        <v>11.770056490321414</v>
      </c>
      <c r="AG31" s="114">
        <f t="shared" si="8"/>
        <v>10.166940644230607</v>
      </c>
      <c r="AH31" s="114">
        <f t="shared" si="8"/>
        <v>2.9225609175408782</v>
      </c>
      <c r="AI31" s="114">
        <f t="shared" si="8"/>
        <v>0</v>
      </c>
      <c r="AJ31" s="114">
        <f t="shared" si="8"/>
        <v>0</v>
      </c>
      <c r="AK31" s="114">
        <f t="shared" si="8"/>
        <v>0</v>
      </c>
      <c r="AL31" s="114">
        <f t="shared" si="8"/>
        <v>0</v>
      </c>
      <c r="AM31" s="114">
        <f t="shared" si="8"/>
        <v>0</v>
      </c>
      <c r="AN31" s="114">
        <f t="shared" si="8"/>
        <v>0</v>
      </c>
      <c r="AO31" s="114">
        <f t="shared" si="8"/>
        <v>0</v>
      </c>
      <c r="AP31" s="114">
        <f t="shared" si="8"/>
        <v>0</v>
      </c>
      <c r="AQ31" s="114">
        <f t="shared" si="8"/>
        <v>0</v>
      </c>
      <c r="AR31" s="115"/>
      <c r="AT31" s="76" t="s">
        <v>293</v>
      </c>
      <c r="AU31" s="116">
        <v>29.146366482866092</v>
      </c>
      <c r="AV31" s="116">
        <v>26.869505328544285</v>
      </c>
      <c r="AW31" s="116">
        <v>25.763662660943005</v>
      </c>
      <c r="AX31" s="116">
        <v>26.061620569016849</v>
      </c>
      <c r="AY31" s="116">
        <v>22.85808458664475</v>
      </c>
      <c r="AZ31" s="116">
        <v>19.256830082750017</v>
      </c>
      <c r="BA31" s="116">
        <v>15.23711267119609</v>
      </c>
      <c r="BB31" s="116">
        <v>12.297649123148044</v>
      </c>
      <c r="BC31" s="116">
        <v>10.421634878109508</v>
      </c>
      <c r="BD31" s="116">
        <v>8.2907932632356616</v>
      </c>
      <c r="BE31" s="116">
        <v>7.2291571945893631</v>
      </c>
      <c r="BF31" s="116">
        <v>6.2964826734137374</v>
      </c>
      <c r="BG31" s="116">
        <v>6.19785428877519</v>
      </c>
      <c r="BH31" s="116">
        <v>4.879856252033747</v>
      </c>
      <c r="BI31" s="116">
        <v>3.3656646987414547</v>
      </c>
      <c r="BJ31" s="116">
        <v>3.1072439535617269</v>
      </c>
      <c r="BK31" s="116">
        <v>2.9315209191336025</v>
      </c>
      <c r="BL31" s="116">
        <v>2.5322392638183326</v>
      </c>
      <c r="BM31" s="116">
        <v>0.72791056476734195</v>
      </c>
      <c r="BN31" s="116">
        <v>0</v>
      </c>
      <c r="BO31" s="116">
        <v>0</v>
      </c>
      <c r="BP31" s="116">
        <v>0</v>
      </c>
      <c r="BQ31" s="116">
        <v>0</v>
      </c>
      <c r="BR31" s="116">
        <v>0</v>
      </c>
      <c r="BS31" s="116">
        <v>0</v>
      </c>
      <c r="BT31" s="116">
        <v>0</v>
      </c>
      <c r="BU31" s="116">
        <v>0</v>
      </c>
      <c r="BV31" s="116">
        <v>0</v>
      </c>
      <c r="BW31" s="117"/>
      <c r="BX31" s="115"/>
    </row>
    <row r="32" spans="1:76">
      <c r="A32" s="90"/>
      <c r="B32" s="90"/>
      <c r="O32" s="14" t="s">
        <v>328</v>
      </c>
      <c r="P32" s="114">
        <f t="shared" si="7"/>
        <v>500.26899999999995</v>
      </c>
      <c r="Q32" s="114">
        <f t="shared" si="7"/>
        <v>500.26899999999995</v>
      </c>
      <c r="R32" s="114">
        <f t="shared" si="7"/>
        <v>500.26899999999995</v>
      </c>
      <c r="S32" s="114">
        <f t="shared" si="7"/>
        <v>500.26899999999995</v>
      </c>
      <c r="T32" s="114">
        <f t="shared" si="7"/>
        <v>500.26899999999995</v>
      </c>
      <c r="U32" s="114">
        <f t="shared" si="7"/>
        <v>500.26899999999995</v>
      </c>
      <c r="V32" s="114">
        <f t="shared" si="7"/>
        <v>500.26899999999995</v>
      </c>
      <c r="W32" s="114">
        <f t="shared" si="7"/>
        <v>500.26899999999995</v>
      </c>
      <c r="X32" s="114">
        <f t="shared" si="7"/>
        <v>500.26899999999995</v>
      </c>
      <c r="Y32" s="114">
        <f t="shared" si="7"/>
        <v>500.26899999999995</v>
      </c>
      <c r="Z32" s="114">
        <f t="shared" si="7"/>
        <v>500.26899999999995</v>
      </c>
      <c r="AA32" s="114">
        <f t="shared" si="7"/>
        <v>500.26899999999995</v>
      </c>
      <c r="AB32" s="114">
        <f t="shared" si="7"/>
        <v>500.26899999999995</v>
      </c>
      <c r="AC32" s="114">
        <f t="shared" si="7"/>
        <v>500.26899999999995</v>
      </c>
      <c r="AD32" s="114">
        <f t="shared" si="7"/>
        <v>500.26899999999995</v>
      </c>
      <c r="AE32" s="114">
        <f t="shared" si="7"/>
        <v>500.26899999999995</v>
      </c>
      <c r="AF32" s="114">
        <f t="shared" si="8"/>
        <v>500.26899999999995</v>
      </c>
      <c r="AG32" s="114">
        <f t="shared" si="8"/>
        <v>500.26899999999995</v>
      </c>
      <c r="AH32" s="114">
        <f t="shared" si="8"/>
        <v>500.26899999999995</v>
      </c>
      <c r="AI32" s="114">
        <f t="shared" si="8"/>
        <v>500.26899999999995</v>
      </c>
      <c r="AJ32" s="114">
        <f t="shared" si="8"/>
        <v>500.26899999999995</v>
      </c>
      <c r="AK32" s="114">
        <f t="shared" si="8"/>
        <v>500.26899999999995</v>
      </c>
      <c r="AL32" s="114">
        <f t="shared" si="8"/>
        <v>500.26899999999995</v>
      </c>
      <c r="AM32" s="114">
        <f t="shared" si="8"/>
        <v>500.26899999999995</v>
      </c>
      <c r="AN32" s="114">
        <f t="shared" si="8"/>
        <v>500.26899999999995</v>
      </c>
      <c r="AO32" s="114">
        <f t="shared" si="8"/>
        <v>500.26899999999995</v>
      </c>
      <c r="AP32" s="114">
        <f t="shared" si="8"/>
        <v>500.26899999999995</v>
      </c>
      <c r="AQ32" s="114">
        <f t="shared" si="8"/>
        <v>500.26899999999995</v>
      </c>
      <c r="AR32" s="115"/>
      <c r="AT32" s="14" t="s">
        <v>328</v>
      </c>
      <c r="AU32" s="116">
        <v>124.6</v>
      </c>
      <c r="AV32" s="116">
        <v>124.6</v>
      </c>
      <c r="AW32" s="116">
        <v>124.6</v>
      </c>
      <c r="AX32" s="116">
        <v>124.6</v>
      </c>
      <c r="AY32" s="116">
        <v>124.6</v>
      </c>
      <c r="AZ32" s="116">
        <v>124.6</v>
      </c>
      <c r="BA32" s="116">
        <v>124.6</v>
      </c>
      <c r="BB32" s="116">
        <v>124.6</v>
      </c>
      <c r="BC32" s="116">
        <v>124.6</v>
      </c>
      <c r="BD32" s="116">
        <v>124.6</v>
      </c>
      <c r="BE32" s="116">
        <v>124.6</v>
      </c>
      <c r="BF32" s="116">
        <v>124.6</v>
      </c>
      <c r="BG32" s="116">
        <v>124.6</v>
      </c>
      <c r="BH32" s="116">
        <v>124.6</v>
      </c>
      <c r="BI32" s="116">
        <v>124.6</v>
      </c>
      <c r="BJ32" s="116">
        <v>124.6</v>
      </c>
      <c r="BK32" s="116">
        <v>124.6</v>
      </c>
      <c r="BL32" s="116">
        <v>124.6</v>
      </c>
      <c r="BM32" s="116">
        <v>124.6</v>
      </c>
      <c r="BN32" s="116">
        <v>124.6</v>
      </c>
      <c r="BO32" s="116">
        <v>124.6</v>
      </c>
      <c r="BP32" s="116">
        <v>124.6</v>
      </c>
      <c r="BQ32" s="116">
        <v>124.6</v>
      </c>
      <c r="BR32" s="116">
        <v>124.6</v>
      </c>
      <c r="BS32" s="116">
        <v>124.6</v>
      </c>
      <c r="BT32" s="116">
        <v>124.6</v>
      </c>
      <c r="BU32" s="116">
        <v>124.6</v>
      </c>
      <c r="BV32" s="116">
        <v>124.6</v>
      </c>
      <c r="BW32" s="117"/>
      <c r="BX32" s="115"/>
    </row>
    <row r="33" spans="1:76">
      <c r="A33" s="90"/>
      <c r="B33" s="90"/>
      <c r="O33" s="76" t="s">
        <v>295</v>
      </c>
      <c r="P33" s="114">
        <f t="shared" si="7"/>
        <v>18.074981153137998</v>
      </c>
      <c r="Q33" s="114">
        <f t="shared" si="7"/>
        <v>13.424035956834203</v>
      </c>
      <c r="R33" s="114">
        <f t="shared" si="7"/>
        <v>11.79278505911252</v>
      </c>
      <c r="S33" s="114">
        <f t="shared" si="7"/>
        <v>9.2264321787875083</v>
      </c>
      <c r="T33" s="114">
        <f t="shared" si="7"/>
        <v>7.3009473421497617</v>
      </c>
      <c r="U33" s="114">
        <f t="shared" si="7"/>
        <v>3.2926106195565752</v>
      </c>
      <c r="V33" s="114">
        <f t="shared" si="7"/>
        <v>0</v>
      </c>
      <c r="W33" s="114">
        <f t="shared" si="7"/>
        <v>0</v>
      </c>
      <c r="X33" s="114">
        <f t="shared" si="7"/>
        <v>0</v>
      </c>
      <c r="Y33" s="114">
        <f t="shared" si="7"/>
        <v>0</v>
      </c>
      <c r="Z33" s="114">
        <f t="shared" si="7"/>
        <v>0</v>
      </c>
      <c r="AA33" s="114">
        <f t="shared" si="7"/>
        <v>0</v>
      </c>
      <c r="AB33" s="114">
        <f t="shared" si="7"/>
        <v>0</v>
      </c>
      <c r="AC33" s="114">
        <f t="shared" si="7"/>
        <v>0</v>
      </c>
      <c r="AD33" s="114">
        <f t="shared" si="7"/>
        <v>0</v>
      </c>
      <c r="AE33" s="114">
        <f t="shared" si="7"/>
        <v>0</v>
      </c>
      <c r="AF33" s="114">
        <f t="shared" si="8"/>
        <v>0</v>
      </c>
      <c r="AG33" s="114">
        <f t="shared" si="8"/>
        <v>0</v>
      </c>
      <c r="AH33" s="114">
        <f t="shared" si="8"/>
        <v>0</v>
      </c>
      <c r="AI33" s="114">
        <f t="shared" si="8"/>
        <v>0</v>
      </c>
      <c r="AJ33" s="114">
        <f t="shared" si="8"/>
        <v>0</v>
      </c>
      <c r="AK33" s="114">
        <f t="shared" si="8"/>
        <v>0</v>
      </c>
      <c r="AL33" s="114">
        <f t="shared" si="8"/>
        <v>0</v>
      </c>
      <c r="AM33" s="114">
        <f t="shared" si="8"/>
        <v>0</v>
      </c>
      <c r="AN33" s="114">
        <f t="shared" si="8"/>
        <v>0</v>
      </c>
      <c r="AO33" s="114">
        <f t="shared" si="8"/>
        <v>0</v>
      </c>
      <c r="AP33" s="114">
        <f t="shared" si="8"/>
        <v>0</v>
      </c>
      <c r="AQ33" s="114">
        <f t="shared" si="8"/>
        <v>0</v>
      </c>
      <c r="AR33" s="115"/>
      <c r="AT33" s="76" t="s">
        <v>295</v>
      </c>
      <c r="AU33" s="108">
        <v>4.501863300906102</v>
      </c>
      <c r="AV33" s="108">
        <v>3.3434709730595777</v>
      </c>
      <c r="AW33" s="108">
        <v>2.937181832904737</v>
      </c>
      <c r="AX33" s="108">
        <v>2.297990580021795</v>
      </c>
      <c r="AY33" s="108">
        <v>1.8184177689040499</v>
      </c>
      <c r="AZ33" s="108">
        <v>0.82007736477125159</v>
      </c>
      <c r="BA33" s="108">
        <v>0</v>
      </c>
      <c r="BB33" s="108">
        <v>0</v>
      </c>
      <c r="BC33" s="108">
        <v>0</v>
      </c>
      <c r="BD33" s="108">
        <v>0</v>
      </c>
      <c r="BE33" s="108">
        <v>0</v>
      </c>
      <c r="BF33" s="108">
        <v>0</v>
      </c>
      <c r="BG33" s="108">
        <v>0</v>
      </c>
      <c r="BH33" s="108">
        <v>0</v>
      </c>
      <c r="BI33" s="108">
        <v>0</v>
      </c>
      <c r="BJ33" s="108">
        <v>0</v>
      </c>
      <c r="BK33" s="108">
        <v>0</v>
      </c>
      <c r="BL33" s="108">
        <v>0</v>
      </c>
      <c r="BM33" s="108">
        <v>0</v>
      </c>
      <c r="BN33" s="108">
        <v>0</v>
      </c>
      <c r="BO33" s="108">
        <v>0</v>
      </c>
      <c r="BP33" s="108">
        <v>0</v>
      </c>
      <c r="BQ33" s="108">
        <v>0</v>
      </c>
      <c r="BR33" s="108">
        <v>0</v>
      </c>
      <c r="BS33" s="108">
        <v>0</v>
      </c>
      <c r="BT33" s="108">
        <v>0</v>
      </c>
      <c r="BU33" s="108">
        <v>0</v>
      </c>
      <c r="BV33" s="108">
        <v>0</v>
      </c>
      <c r="BW33" s="117"/>
      <c r="BX33" s="115"/>
    </row>
    <row r="34" spans="1:76">
      <c r="A34" s="90"/>
      <c r="B34" s="90"/>
      <c r="O34" s="76" t="s">
        <v>96</v>
      </c>
      <c r="P34" s="114">
        <f t="shared" si="7"/>
        <v>357.13201552703265</v>
      </c>
      <c r="Q34" s="114">
        <f t="shared" si="7"/>
        <v>347.31510309670637</v>
      </c>
      <c r="R34" s="114">
        <f t="shared" si="7"/>
        <v>329.50417347580418</v>
      </c>
      <c r="S34" s="114">
        <f t="shared" si="7"/>
        <v>323.23603500992158</v>
      </c>
      <c r="T34" s="114">
        <f t="shared" si="7"/>
        <v>322.05997743105092</v>
      </c>
      <c r="U34" s="114">
        <f t="shared" si="7"/>
        <v>320.25283598571895</v>
      </c>
      <c r="V34" s="114">
        <f t="shared" si="7"/>
        <v>317.60220846496514</v>
      </c>
      <c r="W34" s="114">
        <f t="shared" si="7"/>
        <v>311.5423159376187</v>
      </c>
      <c r="X34" s="114">
        <f t="shared" si="7"/>
        <v>311.07759330470526</v>
      </c>
      <c r="Y34" s="114">
        <f t="shared" si="7"/>
        <v>310.88495080887327</v>
      </c>
      <c r="Z34" s="114">
        <f t="shared" si="7"/>
        <v>309.23669399916406</v>
      </c>
      <c r="AA34" s="114">
        <f t="shared" si="7"/>
        <v>308.79335502575361</v>
      </c>
      <c r="AB34" s="114">
        <f t="shared" si="7"/>
        <v>308.77819905312202</v>
      </c>
      <c r="AC34" s="114">
        <f t="shared" si="7"/>
        <v>307.28746329706047</v>
      </c>
      <c r="AD34" s="114">
        <f t="shared" si="7"/>
        <v>307.22505654389767</v>
      </c>
      <c r="AE34" s="114">
        <f t="shared" si="7"/>
        <v>307.18704883201826</v>
      </c>
      <c r="AF34" s="114">
        <f t="shared" si="8"/>
        <v>307.18943441632575</v>
      </c>
      <c r="AG34" s="114">
        <f t="shared" si="8"/>
        <v>307.04726854551205</v>
      </c>
      <c r="AH34" s="114">
        <f t="shared" si="8"/>
        <v>306.96635456665183</v>
      </c>
      <c r="AI34" s="114">
        <f t="shared" si="8"/>
        <v>306.89009418956198</v>
      </c>
      <c r="AJ34" s="114">
        <f t="shared" si="8"/>
        <v>306.91339245942015</v>
      </c>
      <c r="AK34" s="114">
        <f t="shared" si="8"/>
        <v>306.71697987963057</v>
      </c>
      <c r="AL34" s="114">
        <f t="shared" si="8"/>
        <v>306.556129783058</v>
      </c>
      <c r="AM34" s="114">
        <f t="shared" si="8"/>
        <v>306.42787404575756</v>
      </c>
      <c r="AN34" s="114">
        <f t="shared" si="8"/>
        <v>306.27749460288703</v>
      </c>
      <c r="AO34" s="114">
        <f t="shared" si="8"/>
        <v>305.14</v>
      </c>
      <c r="AP34" s="114">
        <f t="shared" si="8"/>
        <v>305.14</v>
      </c>
      <c r="AQ34" s="114">
        <f t="shared" si="8"/>
        <v>305.14</v>
      </c>
      <c r="AR34" s="115"/>
      <c r="AT34" s="76" t="s">
        <v>96</v>
      </c>
      <c r="AU34" s="108">
        <v>88.949443468750346</v>
      </c>
      <c r="AV34" s="108">
        <v>86.504384332928097</v>
      </c>
      <c r="AW34" s="108">
        <v>82.068287291607518</v>
      </c>
      <c r="AX34" s="108">
        <v>80.507107100852195</v>
      </c>
      <c r="AY34" s="108">
        <v>80.214191140984042</v>
      </c>
      <c r="AZ34" s="108">
        <v>79.764093645260004</v>
      </c>
      <c r="BA34" s="108">
        <v>79.103912444574135</v>
      </c>
      <c r="BB34" s="108">
        <v>77.59459923726493</v>
      </c>
      <c r="BC34" s="108">
        <v>77.478852628818245</v>
      </c>
      <c r="BD34" s="108">
        <v>77.430871932471547</v>
      </c>
      <c r="BE34" s="108">
        <v>77.020347197799268</v>
      </c>
      <c r="BF34" s="108">
        <v>76.909926531943611</v>
      </c>
      <c r="BG34" s="108">
        <v>76.906151694426413</v>
      </c>
      <c r="BH34" s="108">
        <v>76.534860098894271</v>
      </c>
      <c r="BI34" s="108">
        <v>76.519316698355581</v>
      </c>
      <c r="BJ34" s="108">
        <v>76.509850269493967</v>
      </c>
      <c r="BK34" s="108">
        <v>76.510444437441024</v>
      </c>
      <c r="BL34" s="108">
        <v>76.475035752306866</v>
      </c>
      <c r="BM34" s="108">
        <v>76.454882831046532</v>
      </c>
      <c r="BN34" s="108">
        <v>76.435888963776335</v>
      </c>
      <c r="BO34" s="108">
        <v>76.441691770714868</v>
      </c>
      <c r="BP34" s="108">
        <v>76.392772074627786</v>
      </c>
      <c r="BQ34" s="108">
        <v>76.352709784074221</v>
      </c>
      <c r="BR34" s="108">
        <v>76.3207656402883</v>
      </c>
      <c r="BS34" s="108">
        <v>76.283311233595768</v>
      </c>
      <c r="BT34" s="108">
        <v>76</v>
      </c>
      <c r="BU34" s="108">
        <v>76</v>
      </c>
      <c r="BV34" s="108">
        <v>76</v>
      </c>
      <c r="BW34" s="117"/>
      <c r="BX34" s="115"/>
    </row>
    <row r="35" spans="1:76">
      <c r="A35" s="90"/>
      <c r="B35" s="90"/>
      <c r="O35" s="76" t="s">
        <v>99</v>
      </c>
      <c r="P35" s="114">
        <f t="shared" si="7"/>
        <v>438.29099287786084</v>
      </c>
      <c r="Q35" s="114">
        <f t="shared" si="7"/>
        <v>424.87391895440174</v>
      </c>
      <c r="R35" s="114">
        <f t="shared" si="7"/>
        <v>427.67279552528674</v>
      </c>
      <c r="S35" s="114">
        <f t="shared" si="7"/>
        <v>410.14296569687127</v>
      </c>
      <c r="T35" s="114">
        <f t="shared" si="7"/>
        <v>400.06995595140921</v>
      </c>
      <c r="U35" s="114">
        <f t="shared" si="7"/>
        <v>391.70742327967196</v>
      </c>
      <c r="V35" s="114">
        <f t="shared" si="7"/>
        <v>383.1742200488809</v>
      </c>
      <c r="W35" s="114">
        <f t="shared" si="7"/>
        <v>375.34582248614157</v>
      </c>
      <c r="X35" s="114">
        <f t="shared" si="7"/>
        <v>363.06556910911053</v>
      </c>
      <c r="Y35" s="114">
        <f t="shared" si="7"/>
        <v>359.12965002462209</v>
      </c>
      <c r="Z35" s="114">
        <f t="shared" si="7"/>
        <v>352.22903231445201</v>
      </c>
      <c r="AA35" s="114">
        <f t="shared" si="7"/>
        <v>342.74958824506928</v>
      </c>
      <c r="AB35" s="114">
        <f t="shared" si="7"/>
        <v>326.26089477048117</v>
      </c>
      <c r="AC35" s="114">
        <f t="shared" si="7"/>
        <v>322.70623874639801</v>
      </c>
      <c r="AD35" s="114">
        <f t="shared" si="7"/>
        <v>318.7132993181898</v>
      </c>
      <c r="AE35" s="114">
        <f t="shared" si="7"/>
        <v>311.7968837865381</v>
      </c>
      <c r="AF35" s="114">
        <f t="shared" si="8"/>
        <v>304.35708821776052</v>
      </c>
      <c r="AG35" s="114">
        <f t="shared" si="8"/>
        <v>299.32553289530495</v>
      </c>
      <c r="AH35" s="114">
        <f t="shared" si="8"/>
        <v>298.99217753011942</v>
      </c>
      <c r="AI35" s="114">
        <f t="shared" si="8"/>
        <v>296.59721940814109</v>
      </c>
      <c r="AJ35" s="114">
        <f t="shared" si="8"/>
        <v>296.65941996295123</v>
      </c>
      <c r="AK35" s="114">
        <f t="shared" si="8"/>
        <v>293.72796997971813</v>
      </c>
      <c r="AL35" s="114">
        <f t="shared" si="8"/>
        <v>290.5143356450701</v>
      </c>
      <c r="AM35" s="114">
        <f t="shared" si="8"/>
        <v>283.6503320045793</v>
      </c>
      <c r="AN35" s="114">
        <f t="shared" si="8"/>
        <v>282.12302352080246</v>
      </c>
      <c r="AO35" s="114">
        <f t="shared" si="8"/>
        <v>282.0913492175963</v>
      </c>
      <c r="AP35" s="114">
        <f t="shared" si="8"/>
        <v>291.59082656000004</v>
      </c>
      <c r="AQ35" s="114">
        <f t="shared" si="8"/>
        <v>287.41594112000001</v>
      </c>
      <c r="AR35" s="115"/>
      <c r="AT35" s="76" t="s">
        <v>99</v>
      </c>
      <c r="AU35" s="108">
        <v>109.16338552375115</v>
      </c>
      <c r="AV35" s="108">
        <v>105.82164855651351</v>
      </c>
      <c r="AW35" s="108">
        <v>106.5187535554886</v>
      </c>
      <c r="AX35" s="108">
        <v>102.15266891578365</v>
      </c>
      <c r="AY35" s="108">
        <v>99.64382464543192</v>
      </c>
      <c r="AZ35" s="108">
        <v>97.561002062184798</v>
      </c>
      <c r="BA35" s="108">
        <v>95.435671245051282</v>
      </c>
      <c r="BB35" s="108">
        <v>93.485883558192157</v>
      </c>
      <c r="BC35" s="108">
        <v>90.427289940002623</v>
      </c>
      <c r="BD35" s="108">
        <v>89.446986307502399</v>
      </c>
      <c r="BE35" s="108">
        <v>87.728277039714072</v>
      </c>
      <c r="BF35" s="108">
        <v>85.367269799519121</v>
      </c>
      <c r="BG35" s="108">
        <v>81.260496829509634</v>
      </c>
      <c r="BH35" s="108">
        <v>80.375152863361905</v>
      </c>
      <c r="BI35" s="108">
        <v>79.380647401790725</v>
      </c>
      <c r="BJ35" s="108">
        <v>77.658003433757941</v>
      </c>
      <c r="BK35" s="108">
        <v>75.805003292094767</v>
      </c>
      <c r="BL35" s="108">
        <v>74.551813921620152</v>
      </c>
      <c r="BM35" s="108">
        <v>74.468786433404588</v>
      </c>
      <c r="BN35" s="108">
        <v>73.872283787830909</v>
      </c>
      <c r="BO35" s="108">
        <v>73.887775831370178</v>
      </c>
      <c r="BP35" s="108">
        <v>73.157651302544991</v>
      </c>
      <c r="BQ35" s="108">
        <v>72.357244245347474</v>
      </c>
      <c r="BR35" s="108">
        <v>70.647654297529087</v>
      </c>
      <c r="BS35" s="108">
        <v>70.267253678904723</v>
      </c>
      <c r="BT35" s="108">
        <v>70.259364686823488</v>
      </c>
      <c r="BU35" s="108">
        <v>72.625361534246579</v>
      </c>
      <c r="BV35" s="108">
        <v>71.585539506849315</v>
      </c>
      <c r="BW35" s="117"/>
      <c r="BX35" s="115"/>
    </row>
    <row r="36" spans="1:76">
      <c r="A36" s="90"/>
      <c r="B36" s="90"/>
      <c r="O36" s="76" t="s">
        <v>296</v>
      </c>
      <c r="P36" s="114">
        <f t="shared" si="7"/>
        <v>114.15226184443331</v>
      </c>
      <c r="Q36" s="114">
        <f t="shared" si="7"/>
        <v>105.92314892355249</v>
      </c>
      <c r="R36" s="114">
        <f t="shared" si="7"/>
        <v>92.955409863310393</v>
      </c>
      <c r="S36" s="114">
        <f t="shared" si="7"/>
        <v>76.776498265816883</v>
      </c>
      <c r="T36" s="114">
        <f t="shared" si="7"/>
        <v>68.616353183211444</v>
      </c>
      <c r="U36" s="114">
        <f t="shared" si="7"/>
        <v>64.187893744011262</v>
      </c>
      <c r="V36" s="114">
        <f t="shared" si="7"/>
        <v>64.625084052101769</v>
      </c>
      <c r="W36" s="114">
        <f t="shared" si="7"/>
        <v>64.084138044400433</v>
      </c>
      <c r="X36" s="114">
        <f t="shared" si="7"/>
        <v>58.901652689774501</v>
      </c>
      <c r="Y36" s="114">
        <f t="shared" si="7"/>
        <v>49.450654120213528</v>
      </c>
      <c r="Z36" s="114">
        <f t="shared" si="7"/>
        <v>43.610913945307665</v>
      </c>
      <c r="AA36" s="114">
        <f t="shared" si="7"/>
        <v>40.103048585820922</v>
      </c>
      <c r="AB36" s="114">
        <f t="shared" si="7"/>
        <v>41.179483766964374</v>
      </c>
      <c r="AC36" s="114">
        <f t="shared" si="7"/>
        <v>37.60035286462594</v>
      </c>
      <c r="AD36" s="114">
        <f t="shared" si="7"/>
        <v>35.210521812465657</v>
      </c>
      <c r="AE36" s="114">
        <f t="shared" si="7"/>
        <v>32.069476507893256</v>
      </c>
      <c r="AF36" s="114">
        <f t="shared" si="8"/>
        <v>30.47101511559239</v>
      </c>
      <c r="AG36" s="114">
        <f t="shared" si="8"/>
        <v>28.898081274952432</v>
      </c>
      <c r="AH36" s="114">
        <f t="shared" si="8"/>
        <v>28.206959465687905</v>
      </c>
      <c r="AI36" s="114">
        <f t="shared" si="8"/>
        <v>26.642596482296902</v>
      </c>
      <c r="AJ36" s="114">
        <f t="shared" si="8"/>
        <v>20.990583737628569</v>
      </c>
      <c r="AK36" s="114">
        <f t="shared" si="8"/>
        <v>17.160303900651275</v>
      </c>
      <c r="AL36" s="114">
        <f t="shared" si="8"/>
        <v>16.359902891871883</v>
      </c>
      <c r="AM36" s="114">
        <f t="shared" si="8"/>
        <v>17.785648349663219</v>
      </c>
      <c r="AN36" s="114">
        <f t="shared" si="8"/>
        <v>16.680079316310515</v>
      </c>
      <c r="AO36" s="114">
        <f t="shared" si="8"/>
        <v>13.674362782403733</v>
      </c>
      <c r="AP36" s="114">
        <f t="shared" si="8"/>
        <v>0</v>
      </c>
      <c r="AQ36" s="114">
        <f t="shared" si="8"/>
        <v>0</v>
      </c>
      <c r="AR36" s="115"/>
      <c r="AT36" s="76" t="s">
        <v>296</v>
      </c>
      <c r="AU36" s="108">
        <v>28.431447532860101</v>
      </c>
      <c r="AV36" s="108">
        <v>26.381855273612075</v>
      </c>
      <c r="AW36" s="108">
        <v>23.152032344535591</v>
      </c>
      <c r="AX36" s="108">
        <v>19.122415508298104</v>
      </c>
      <c r="AY36" s="108">
        <v>17.090000792829748</v>
      </c>
      <c r="AZ36" s="108">
        <v>15.98702210311613</v>
      </c>
      <c r="BA36" s="108">
        <v>16.095911345479895</v>
      </c>
      <c r="BB36" s="108">
        <v>15.961180085778439</v>
      </c>
      <c r="BC36" s="108">
        <v>14.670399175535367</v>
      </c>
      <c r="BD36" s="108">
        <v>12.316476742269868</v>
      </c>
      <c r="BE36" s="108">
        <v>10.861996001321959</v>
      </c>
      <c r="BF36" s="108">
        <v>9.9883059989591327</v>
      </c>
      <c r="BG36" s="108">
        <v>10.256409406466842</v>
      </c>
      <c r="BH36" s="108">
        <v>9.3649695802306194</v>
      </c>
      <c r="BI36" s="108">
        <v>8.76974391344101</v>
      </c>
      <c r="BJ36" s="108">
        <v>7.9874163157891047</v>
      </c>
      <c r="BK36" s="108">
        <v>7.5892939266730739</v>
      </c>
      <c r="BL36" s="108">
        <v>7.1975295828025985</v>
      </c>
      <c r="BM36" s="108">
        <v>7.0253946365349709</v>
      </c>
      <c r="BN36" s="108">
        <v>6.6357650018174104</v>
      </c>
      <c r="BO36" s="108">
        <v>5.2280407814766052</v>
      </c>
      <c r="BP36" s="108">
        <v>4.2740482940600932</v>
      </c>
      <c r="BQ36" s="108">
        <v>4.0746956144139181</v>
      </c>
      <c r="BR36" s="108">
        <v>4.429800336155223</v>
      </c>
      <c r="BS36" s="108">
        <v>4.1544406765406015</v>
      </c>
      <c r="BT36" s="108">
        <v>3.4058188748203571</v>
      </c>
      <c r="BU36" s="108">
        <v>0</v>
      </c>
      <c r="BV36" s="108">
        <v>0</v>
      </c>
      <c r="BW36" s="117"/>
      <c r="BX36" s="115"/>
    </row>
    <row r="37" spans="1:76">
      <c r="A37" s="90"/>
      <c r="B37" s="90"/>
      <c r="O37" s="76" t="s">
        <v>297</v>
      </c>
      <c r="P37" s="114">
        <f t="shared" si="7"/>
        <v>6.2040000000000024</v>
      </c>
      <c r="Q37" s="114">
        <f t="shared" si="7"/>
        <v>10.100330158730156</v>
      </c>
      <c r="R37" s="114">
        <f t="shared" si="7"/>
        <v>12.135460317460316</v>
      </c>
      <c r="S37" s="114">
        <f t="shared" si="7"/>
        <v>14.17059047619048</v>
      </c>
      <c r="T37" s="114">
        <f t="shared" si="7"/>
        <v>16.205720634920635</v>
      </c>
      <c r="U37" s="114">
        <f t="shared" si="7"/>
        <v>18.240850793650797</v>
      </c>
      <c r="V37" s="114">
        <f t="shared" si="7"/>
        <v>20.275980952380955</v>
      </c>
      <c r="W37" s="114">
        <f t="shared" si="7"/>
        <v>22.311111111111114</v>
      </c>
      <c r="X37" s="114">
        <f t="shared" si="7"/>
        <v>21.751590878411648</v>
      </c>
      <c r="Y37" s="114">
        <f t="shared" si="7"/>
        <v>20.528877885103562</v>
      </c>
      <c r="Z37" s="114">
        <f t="shared" si="7"/>
        <v>20.285964056625005</v>
      </c>
      <c r="AA37" s="114">
        <f t="shared" si="7"/>
        <v>19.6157404870421</v>
      </c>
      <c r="AB37" s="114">
        <f t="shared" si="7"/>
        <v>16.847100074969479</v>
      </c>
      <c r="AC37" s="114">
        <f t="shared" si="7"/>
        <v>13.383748214845427</v>
      </c>
      <c r="AD37" s="114">
        <f t="shared" si="7"/>
        <v>11.743970418215817</v>
      </c>
      <c r="AE37" s="114">
        <f t="shared" si="7"/>
        <v>10.638320511836771</v>
      </c>
      <c r="AF37" s="114">
        <f t="shared" si="8"/>
        <v>10.567975939538121</v>
      </c>
      <c r="AG37" s="114">
        <f t="shared" si="8"/>
        <v>10.344230384334926</v>
      </c>
      <c r="AH37" s="114">
        <f t="shared" si="8"/>
        <v>9.4802577711543137</v>
      </c>
      <c r="AI37" s="114">
        <f t="shared" si="8"/>
        <v>9.0755132317099907</v>
      </c>
      <c r="AJ37" s="114">
        <f t="shared" si="8"/>
        <v>7.2204704689185464</v>
      </c>
      <c r="AK37" s="114">
        <f t="shared" si="8"/>
        <v>6.5996957461800756</v>
      </c>
      <c r="AL37" s="114">
        <f t="shared" si="8"/>
        <v>6.2815074826846704</v>
      </c>
      <c r="AM37" s="114">
        <f t="shared" si="8"/>
        <v>5.3048337332615683</v>
      </c>
      <c r="AN37" s="114">
        <f t="shared" si="8"/>
        <v>4.8982863692672938</v>
      </c>
      <c r="AO37" s="114">
        <f t="shared" si="8"/>
        <v>4.2546360693773835</v>
      </c>
      <c r="AP37" s="114">
        <f t="shared" si="8"/>
        <v>3.0362633144543207</v>
      </c>
      <c r="AQ37" s="114">
        <f t="shared" si="8"/>
        <v>2.2920000000000096</v>
      </c>
      <c r="AR37" s="115"/>
      <c r="AT37" s="76" t="s">
        <v>297</v>
      </c>
      <c r="AU37" s="108">
        <v>1.5452054794520551</v>
      </c>
      <c r="AV37" s="108">
        <v>2.5156488564707735</v>
      </c>
      <c r="AW37" s="108">
        <v>3.022530589653877</v>
      </c>
      <c r="AX37" s="108">
        <v>3.5294123228369814</v>
      </c>
      <c r="AY37" s="108">
        <v>4.0362940560200835</v>
      </c>
      <c r="AZ37" s="108">
        <v>4.543175789203187</v>
      </c>
      <c r="BA37" s="108">
        <v>5.0500575223862905</v>
      </c>
      <c r="BB37" s="108">
        <v>5.5569392555693931</v>
      </c>
      <c r="BC37" s="108">
        <v>5.4175817878982935</v>
      </c>
      <c r="BD37" s="108">
        <v>5.113045550461659</v>
      </c>
      <c r="BE37" s="108">
        <v>5.0525439742528029</v>
      </c>
      <c r="BF37" s="108">
        <v>4.8856140690017691</v>
      </c>
      <c r="BG37" s="108">
        <v>4.196039869232747</v>
      </c>
      <c r="BH37" s="108">
        <v>3.3334366662130579</v>
      </c>
      <c r="BI37" s="108">
        <v>2.9250237654335787</v>
      </c>
      <c r="BJ37" s="108">
        <v>2.649643963097577</v>
      </c>
      <c r="BK37" s="108">
        <v>2.632123521678237</v>
      </c>
      <c r="BL37" s="108">
        <v>2.5763961106687239</v>
      </c>
      <c r="BM37" s="108">
        <v>2.3612099056424194</v>
      </c>
      <c r="BN37" s="108">
        <v>2.2604018011730984</v>
      </c>
      <c r="BO37" s="108">
        <v>1.7983737157954038</v>
      </c>
      <c r="BP37" s="108">
        <v>1.6437598371556852</v>
      </c>
      <c r="BQ37" s="108">
        <v>1.5645099583274398</v>
      </c>
      <c r="BR37" s="108">
        <v>1.3212537318210631</v>
      </c>
      <c r="BS37" s="108">
        <v>1.2199966050478939</v>
      </c>
      <c r="BT37" s="108">
        <v>1.0596851978523996</v>
      </c>
      <c r="BU37" s="108">
        <v>0.75622996624017969</v>
      </c>
      <c r="BV37" s="108">
        <v>0.57085927770859513</v>
      </c>
      <c r="BW37" s="117"/>
      <c r="BX37" s="115"/>
    </row>
    <row r="38" spans="1:76">
      <c r="A38" s="90"/>
      <c r="B38" s="90"/>
      <c r="O38" s="76" t="s">
        <v>298</v>
      </c>
      <c r="P38" s="114">
        <f t="shared" si="7"/>
        <v>0</v>
      </c>
      <c r="Q38" s="114">
        <f t="shared" si="7"/>
        <v>0</v>
      </c>
      <c r="R38" s="114">
        <f t="shared" si="7"/>
        <v>0</v>
      </c>
      <c r="S38" s="114">
        <f t="shared" si="7"/>
        <v>0</v>
      </c>
      <c r="T38" s="114">
        <f t="shared" si="7"/>
        <v>0</v>
      </c>
      <c r="U38" s="114">
        <f t="shared" si="7"/>
        <v>0</v>
      </c>
      <c r="V38" s="114">
        <f t="shared" si="7"/>
        <v>0</v>
      </c>
      <c r="W38" s="114">
        <f t="shared" si="7"/>
        <v>0</v>
      </c>
      <c r="X38" s="114">
        <f t="shared" si="7"/>
        <v>0</v>
      </c>
      <c r="Y38" s="114">
        <f t="shared" si="7"/>
        <v>0</v>
      </c>
      <c r="Z38" s="114">
        <f t="shared" si="7"/>
        <v>0</v>
      </c>
      <c r="AA38" s="114">
        <f t="shared" si="7"/>
        <v>0</v>
      </c>
      <c r="AB38" s="114">
        <f t="shared" si="7"/>
        <v>0</v>
      </c>
      <c r="AC38" s="114">
        <f t="shared" si="7"/>
        <v>0</v>
      </c>
      <c r="AD38" s="114">
        <f t="shared" si="7"/>
        <v>0</v>
      </c>
      <c r="AE38" s="114">
        <f t="shared" si="7"/>
        <v>0</v>
      </c>
      <c r="AF38" s="114">
        <f t="shared" si="8"/>
        <v>0</v>
      </c>
      <c r="AG38" s="114">
        <f t="shared" si="8"/>
        <v>0</v>
      </c>
      <c r="AH38" s="114">
        <f t="shared" si="8"/>
        <v>0</v>
      </c>
      <c r="AI38" s="114">
        <f t="shared" si="8"/>
        <v>0</v>
      </c>
      <c r="AJ38" s="114">
        <f t="shared" si="8"/>
        <v>0</v>
      </c>
      <c r="AK38" s="114">
        <f t="shared" si="8"/>
        <v>0</v>
      </c>
      <c r="AL38" s="114">
        <f t="shared" si="8"/>
        <v>0</v>
      </c>
      <c r="AM38" s="114">
        <f t="shared" si="8"/>
        <v>0</v>
      </c>
      <c r="AN38" s="114">
        <f t="shared" si="8"/>
        <v>0</v>
      </c>
      <c r="AO38" s="114">
        <f t="shared" si="8"/>
        <v>0</v>
      </c>
      <c r="AP38" s="114">
        <f t="shared" si="8"/>
        <v>0</v>
      </c>
      <c r="AQ38" s="114">
        <f t="shared" si="8"/>
        <v>0</v>
      </c>
      <c r="AR38" s="115"/>
      <c r="AT38" s="76" t="s">
        <v>298</v>
      </c>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17"/>
      <c r="BX38" s="115"/>
    </row>
    <row r="39" spans="1:76">
      <c r="A39" s="90"/>
      <c r="B39" s="90"/>
      <c r="O39" s="76" t="s">
        <v>299</v>
      </c>
      <c r="P39" s="114">
        <f t="shared" si="7"/>
        <v>255.35400000000001</v>
      </c>
      <c r="Q39" s="114">
        <f t="shared" si="7"/>
        <v>255.35400000000001</v>
      </c>
      <c r="R39" s="114">
        <f t="shared" si="7"/>
        <v>255.35400000000001</v>
      </c>
      <c r="S39" s="114">
        <f t="shared" si="7"/>
        <v>255.35400000000001</v>
      </c>
      <c r="T39" s="114">
        <f t="shared" si="7"/>
        <v>255.35400000000001</v>
      </c>
      <c r="U39" s="114">
        <f t="shared" si="7"/>
        <v>255.35400000000001</v>
      </c>
      <c r="V39" s="114">
        <f t="shared" si="7"/>
        <v>255.35400000000001</v>
      </c>
      <c r="W39" s="114">
        <f t="shared" si="7"/>
        <v>255.35400000000001</v>
      </c>
      <c r="X39" s="114">
        <f t="shared" si="7"/>
        <v>255.35400000000001</v>
      </c>
      <c r="Y39" s="114">
        <f t="shared" si="7"/>
        <v>255.35400000000001</v>
      </c>
      <c r="Z39" s="114">
        <f t="shared" si="7"/>
        <v>255.35400000000001</v>
      </c>
      <c r="AA39" s="114">
        <f t="shared" si="7"/>
        <v>255.35400000000001</v>
      </c>
      <c r="AB39" s="114">
        <f t="shared" si="7"/>
        <v>255.35400000000001</v>
      </c>
      <c r="AC39" s="114">
        <f t="shared" si="7"/>
        <v>255.35400000000001</v>
      </c>
      <c r="AD39" s="114">
        <f t="shared" si="7"/>
        <v>255.35400000000001</v>
      </c>
      <c r="AE39" s="114">
        <f t="shared" si="7"/>
        <v>255.35400000000001</v>
      </c>
      <c r="AF39" s="114">
        <f t="shared" si="8"/>
        <v>255.35400000000001</v>
      </c>
      <c r="AG39" s="114">
        <f t="shared" si="8"/>
        <v>255.35400000000001</v>
      </c>
      <c r="AH39" s="114">
        <f t="shared" si="8"/>
        <v>255.35400000000001</v>
      </c>
      <c r="AI39" s="114">
        <f t="shared" si="8"/>
        <v>255.35400000000001</v>
      </c>
      <c r="AJ39" s="114">
        <f t="shared" si="8"/>
        <v>255.35400000000001</v>
      </c>
      <c r="AK39" s="114">
        <f t="shared" si="8"/>
        <v>255.35400000000001</v>
      </c>
      <c r="AL39" s="114">
        <f t="shared" si="8"/>
        <v>255.35400000000001</v>
      </c>
      <c r="AM39" s="114">
        <f t="shared" si="8"/>
        <v>255.35400000000001</v>
      </c>
      <c r="AN39" s="114">
        <f t="shared" si="8"/>
        <v>255.35400000000001</v>
      </c>
      <c r="AO39" s="114">
        <f t="shared" si="8"/>
        <v>255.35400000000001</v>
      </c>
      <c r="AP39" s="114">
        <f t="shared" si="8"/>
        <v>255.35400000000001</v>
      </c>
      <c r="AQ39" s="114">
        <f t="shared" si="8"/>
        <v>255.35400000000001</v>
      </c>
      <c r="AR39" s="115"/>
      <c r="AT39" s="76" t="s">
        <v>299</v>
      </c>
      <c r="AU39" s="108">
        <v>63.6</v>
      </c>
      <c r="AV39" s="108">
        <v>63.6</v>
      </c>
      <c r="AW39" s="108">
        <v>63.6</v>
      </c>
      <c r="AX39" s="108">
        <v>63.6</v>
      </c>
      <c r="AY39" s="108">
        <v>63.6</v>
      </c>
      <c r="AZ39" s="108">
        <v>63.6</v>
      </c>
      <c r="BA39" s="108">
        <v>63.6</v>
      </c>
      <c r="BB39" s="108">
        <v>63.6</v>
      </c>
      <c r="BC39" s="108">
        <v>63.6</v>
      </c>
      <c r="BD39" s="108">
        <v>63.6</v>
      </c>
      <c r="BE39" s="108">
        <v>63.6</v>
      </c>
      <c r="BF39" s="108">
        <v>63.6</v>
      </c>
      <c r="BG39" s="108">
        <v>63.6</v>
      </c>
      <c r="BH39" s="108">
        <v>63.6</v>
      </c>
      <c r="BI39" s="108">
        <v>63.6</v>
      </c>
      <c r="BJ39" s="108">
        <v>63.6</v>
      </c>
      <c r="BK39" s="108">
        <v>63.6</v>
      </c>
      <c r="BL39" s="108">
        <v>63.6</v>
      </c>
      <c r="BM39" s="108">
        <v>63.6</v>
      </c>
      <c r="BN39" s="108">
        <v>63.6</v>
      </c>
      <c r="BO39" s="108">
        <v>63.6</v>
      </c>
      <c r="BP39" s="108">
        <v>63.6</v>
      </c>
      <c r="BQ39" s="108">
        <v>63.6</v>
      </c>
      <c r="BR39" s="108">
        <v>63.6</v>
      </c>
      <c r="BS39" s="108">
        <v>63.6</v>
      </c>
      <c r="BT39" s="108">
        <v>63.6</v>
      </c>
      <c r="BU39" s="108">
        <v>63.6</v>
      </c>
      <c r="BV39" s="108">
        <v>63.6</v>
      </c>
      <c r="BW39" s="117"/>
      <c r="BX39" s="115"/>
    </row>
    <row r="40" spans="1:76">
      <c r="A40" s="90"/>
      <c r="B40" s="90"/>
      <c r="O40" s="76" t="s">
        <v>66</v>
      </c>
      <c r="P40" s="114">
        <f t="shared" si="7"/>
        <v>346.89600000000007</v>
      </c>
      <c r="Q40" s="114">
        <f t="shared" si="7"/>
        <v>346.89600000000007</v>
      </c>
      <c r="R40" s="114">
        <f t="shared" si="7"/>
        <v>346.89600000000007</v>
      </c>
      <c r="S40" s="114">
        <f t="shared" si="7"/>
        <v>346.89600000000007</v>
      </c>
      <c r="T40" s="114">
        <f t="shared" si="7"/>
        <v>346.89600000000007</v>
      </c>
      <c r="U40" s="114">
        <f t="shared" si="7"/>
        <v>346.89600000000007</v>
      </c>
      <c r="V40" s="114">
        <f t="shared" si="7"/>
        <v>346.89600000000007</v>
      </c>
      <c r="W40" s="114">
        <f t="shared" si="7"/>
        <v>346.89600000000007</v>
      </c>
      <c r="X40" s="114">
        <f t="shared" si="7"/>
        <v>346.89600000000007</v>
      </c>
      <c r="Y40" s="114">
        <f t="shared" si="7"/>
        <v>346.89600000000007</v>
      </c>
      <c r="Z40" s="114">
        <f t="shared" si="7"/>
        <v>346.89600000000007</v>
      </c>
      <c r="AA40" s="114">
        <f t="shared" si="7"/>
        <v>346.89600000000007</v>
      </c>
      <c r="AB40" s="114">
        <f t="shared" si="7"/>
        <v>346.89600000000007</v>
      </c>
      <c r="AC40" s="114">
        <f t="shared" si="7"/>
        <v>346.89600000000007</v>
      </c>
      <c r="AD40" s="114">
        <f t="shared" si="7"/>
        <v>346.89600000000007</v>
      </c>
      <c r="AE40" s="114">
        <f t="shared" si="7"/>
        <v>346.89600000000007</v>
      </c>
      <c r="AF40" s="114">
        <f t="shared" si="8"/>
        <v>346.89600000000007</v>
      </c>
      <c r="AG40" s="114">
        <f t="shared" si="8"/>
        <v>346.89600000000007</v>
      </c>
      <c r="AH40" s="114">
        <f t="shared" si="8"/>
        <v>346.89600000000007</v>
      </c>
      <c r="AI40" s="114">
        <f t="shared" si="8"/>
        <v>346.89600000000007</v>
      </c>
      <c r="AJ40" s="114">
        <f t="shared" si="8"/>
        <v>346.89600000000007</v>
      </c>
      <c r="AK40" s="114">
        <f t="shared" si="8"/>
        <v>346.89600000000007</v>
      </c>
      <c r="AL40" s="114">
        <f t="shared" si="8"/>
        <v>346.89600000000007</v>
      </c>
      <c r="AM40" s="114">
        <f t="shared" si="8"/>
        <v>346.89600000000007</v>
      </c>
      <c r="AN40" s="114">
        <f t="shared" si="8"/>
        <v>346.89600000000007</v>
      </c>
      <c r="AO40" s="114">
        <f t="shared" si="8"/>
        <v>346.89600000000007</v>
      </c>
      <c r="AP40" s="114">
        <f t="shared" si="8"/>
        <v>346.89600000000007</v>
      </c>
      <c r="AQ40" s="114">
        <f t="shared" si="8"/>
        <v>346.89600000000007</v>
      </c>
      <c r="AR40" s="115"/>
      <c r="AT40" s="76" t="s">
        <v>66</v>
      </c>
      <c r="AU40" s="108">
        <v>86.4</v>
      </c>
      <c r="AV40" s="108">
        <v>86.4</v>
      </c>
      <c r="AW40" s="108">
        <v>86.4</v>
      </c>
      <c r="AX40" s="108">
        <v>86.4</v>
      </c>
      <c r="AY40" s="108">
        <v>86.4</v>
      </c>
      <c r="AZ40" s="108">
        <v>86.4</v>
      </c>
      <c r="BA40" s="108">
        <v>86.4</v>
      </c>
      <c r="BB40" s="108">
        <v>86.4</v>
      </c>
      <c r="BC40" s="108">
        <v>86.4</v>
      </c>
      <c r="BD40" s="108">
        <v>86.4</v>
      </c>
      <c r="BE40" s="108">
        <v>86.4</v>
      </c>
      <c r="BF40" s="108">
        <v>86.4</v>
      </c>
      <c r="BG40" s="108">
        <v>86.4</v>
      </c>
      <c r="BH40" s="108">
        <v>86.4</v>
      </c>
      <c r="BI40" s="108">
        <v>86.4</v>
      </c>
      <c r="BJ40" s="108">
        <v>86.4</v>
      </c>
      <c r="BK40" s="108">
        <v>86.4</v>
      </c>
      <c r="BL40" s="108">
        <v>86.4</v>
      </c>
      <c r="BM40" s="108">
        <v>86.4</v>
      </c>
      <c r="BN40" s="108">
        <v>86.4</v>
      </c>
      <c r="BO40" s="108">
        <v>86.4</v>
      </c>
      <c r="BP40" s="108">
        <v>86.4</v>
      </c>
      <c r="BQ40" s="108">
        <v>86.4</v>
      </c>
      <c r="BR40" s="108">
        <v>86.4</v>
      </c>
      <c r="BS40" s="108">
        <v>86.4</v>
      </c>
      <c r="BT40" s="108">
        <v>86.4</v>
      </c>
      <c r="BU40" s="108">
        <v>86.4</v>
      </c>
      <c r="BV40" s="108">
        <v>86.4</v>
      </c>
      <c r="BW40" s="117"/>
      <c r="BX40" s="115"/>
    </row>
    <row r="41" spans="1:76">
      <c r="A41" s="90"/>
      <c r="B41" s="90"/>
      <c r="O41" s="76" t="s">
        <v>329</v>
      </c>
      <c r="P41" s="114">
        <f t="shared" si="7"/>
        <v>509.90500000000003</v>
      </c>
      <c r="Q41" s="114">
        <f t="shared" si="7"/>
        <v>509.90500000000003</v>
      </c>
      <c r="R41" s="114">
        <f t="shared" si="7"/>
        <v>509.90500000000003</v>
      </c>
      <c r="S41" s="114">
        <f t="shared" si="7"/>
        <v>509.90500000000003</v>
      </c>
      <c r="T41" s="114">
        <f t="shared" si="7"/>
        <v>509.90500000000003</v>
      </c>
      <c r="U41" s="114">
        <f t="shared" si="7"/>
        <v>509.90500000000003</v>
      </c>
      <c r="V41" s="114">
        <f t="shared" si="7"/>
        <v>509.90500000000003</v>
      </c>
      <c r="W41" s="114">
        <f t="shared" si="7"/>
        <v>509.90500000000003</v>
      </c>
      <c r="X41" s="114">
        <f t="shared" si="7"/>
        <v>509.90500000000003</v>
      </c>
      <c r="Y41" s="114">
        <f t="shared" si="7"/>
        <v>509.90500000000003</v>
      </c>
      <c r="Z41" s="114">
        <f t="shared" si="7"/>
        <v>509.90500000000003</v>
      </c>
      <c r="AA41" s="114">
        <f t="shared" si="7"/>
        <v>509.90500000000003</v>
      </c>
      <c r="AB41" s="114">
        <f t="shared" si="7"/>
        <v>509.90500000000003</v>
      </c>
      <c r="AC41" s="114">
        <f t="shared" si="7"/>
        <v>509.90500000000003</v>
      </c>
      <c r="AD41" s="114">
        <f t="shared" si="7"/>
        <v>509.90500000000003</v>
      </c>
      <c r="AE41" s="114">
        <f t="shared" si="7"/>
        <v>509.90500000000003</v>
      </c>
      <c r="AF41" s="114">
        <f t="shared" si="8"/>
        <v>509.90500000000003</v>
      </c>
      <c r="AG41" s="114">
        <f t="shared" si="8"/>
        <v>509.90500000000003</v>
      </c>
      <c r="AH41" s="114">
        <f t="shared" si="8"/>
        <v>509.90500000000003</v>
      </c>
      <c r="AI41" s="114">
        <f t="shared" si="8"/>
        <v>509.90500000000003</v>
      </c>
      <c r="AJ41" s="114">
        <f t="shared" si="8"/>
        <v>509.90500000000003</v>
      </c>
      <c r="AK41" s="114">
        <f t="shared" si="8"/>
        <v>509.90500000000003</v>
      </c>
      <c r="AL41" s="114">
        <f t="shared" si="8"/>
        <v>509.90500000000003</v>
      </c>
      <c r="AM41" s="114">
        <f t="shared" si="8"/>
        <v>509.90500000000003</v>
      </c>
      <c r="AN41" s="114">
        <f t="shared" si="8"/>
        <v>509.90500000000003</v>
      </c>
      <c r="AO41" s="114">
        <f t="shared" si="8"/>
        <v>509.90500000000003</v>
      </c>
      <c r="AP41" s="114">
        <f t="shared" si="8"/>
        <v>509.90500000000003</v>
      </c>
      <c r="AQ41" s="114">
        <f t="shared" si="8"/>
        <v>509.90500000000003</v>
      </c>
      <c r="AR41" s="115"/>
      <c r="AT41" s="76" t="s">
        <v>329</v>
      </c>
      <c r="AU41" s="108">
        <v>127</v>
      </c>
      <c r="AV41" s="108">
        <v>127</v>
      </c>
      <c r="AW41" s="108">
        <v>127</v>
      </c>
      <c r="AX41" s="108">
        <v>127</v>
      </c>
      <c r="AY41" s="108">
        <v>127</v>
      </c>
      <c r="AZ41" s="108">
        <v>127</v>
      </c>
      <c r="BA41" s="108">
        <v>127</v>
      </c>
      <c r="BB41" s="108">
        <v>127</v>
      </c>
      <c r="BC41" s="108">
        <v>127</v>
      </c>
      <c r="BD41" s="108">
        <v>127</v>
      </c>
      <c r="BE41" s="108">
        <v>127</v>
      </c>
      <c r="BF41" s="108">
        <v>127</v>
      </c>
      <c r="BG41" s="108">
        <v>127</v>
      </c>
      <c r="BH41" s="108">
        <v>127</v>
      </c>
      <c r="BI41" s="108">
        <v>127</v>
      </c>
      <c r="BJ41" s="108">
        <v>127</v>
      </c>
      <c r="BK41" s="108">
        <v>127</v>
      </c>
      <c r="BL41" s="108">
        <v>127</v>
      </c>
      <c r="BM41" s="108">
        <v>127</v>
      </c>
      <c r="BN41" s="108">
        <v>127</v>
      </c>
      <c r="BO41" s="108">
        <v>127</v>
      </c>
      <c r="BP41" s="108">
        <v>127</v>
      </c>
      <c r="BQ41" s="108">
        <v>127</v>
      </c>
      <c r="BR41" s="108">
        <v>127</v>
      </c>
      <c r="BS41" s="108">
        <v>127</v>
      </c>
      <c r="BT41" s="108">
        <v>127</v>
      </c>
      <c r="BU41" s="108">
        <v>127</v>
      </c>
      <c r="BV41" s="108">
        <v>127</v>
      </c>
      <c r="BW41" s="117"/>
      <c r="BX41" s="115"/>
    </row>
    <row r="42" spans="1:76">
      <c r="A42" s="90"/>
      <c r="B42" s="90"/>
      <c r="O42" s="76" t="s">
        <v>330</v>
      </c>
      <c r="P42" s="114">
        <f t="shared" si="7"/>
        <v>0</v>
      </c>
      <c r="Q42" s="114">
        <f t="shared" si="7"/>
        <v>0</v>
      </c>
      <c r="R42" s="114">
        <f t="shared" si="7"/>
        <v>0</v>
      </c>
      <c r="S42" s="114">
        <f t="shared" si="7"/>
        <v>0</v>
      </c>
      <c r="T42" s="114">
        <f t="shared" si="7"/>
        <v>0</v>
      </c>
      <c r="U42" s="114">
        <f t="shared" si="7"/>
        <v>0</v>
      </c>
      <c r="V42" s="114">
        <f t="shared" si="7"/>
        <v>0</v>
      </c>
      <c r="W42" s="114">
        <f t="shared" si="7"/>
        <v>0</v>
      </c>
      <c r="X42" s="114">
        <f t="shared" si="7"/>
        <v>0</v>
      </c>
      <c r="Y42" s="114">
        <f t="shared" si="7"/>
        <v>0</v>
      </c>
      <c r="Z42" s="114">
        <f t="shared" si="7"/>
        <v>0</v>
      </c>
      <c r="AA42" s="114">
        <f t="shared" si="7"/>
        <v>0</v>
      </c>
      <c r="AB42" s="114">
        <f t="shared" si="7"/>
        <v>0</v>
      </c>
      <c r="AC42" s="114">
        <f t="shared" si="7"/>
        <v>0</v>
      </c>
      <c r="AD42" s="114">
        <f t="shared" si="7"/>
        <v>0</v>
      </c>
      <c r="AE42" s="114">
        <f t="shared" si="7"/>
        <v>0</v>
      </c>
      <c r="AF42" s="114">
        <f t="shared" si="8"/>
        <v>0</v>
      </c>
      <c r="AG42" s="114">
        <f t="shared" si="8"/>
        <v>0</v>
      </c>
      <c r="AH42" s="114">
        <f t="shared" si="8"/>
        <v>0</v>
      </c>
      <c r="AI42" s="114">
        <f t="shared" si="8"/>
        <v>0</v>
      </c>
      <c r="AJ42" s="114">
        <f t="shared" si="8"/>
        <v>0</v>
      </c>
      <c r="AK42" s="114">
        <f t="shared" si="8"/>
        <v>0</v>
      </c>
      <c r="AL42" s="114">
        <f t="shared" si="8"/>
        <v>0</v>
      </c>
      <c r="AM42" s="114">
        <f t="shared" si="8"/>
        <v>0</v>
      </c>
      <c r="AN42" s="114">
        <f t="shared" si="8"/>
        <v>0</v>
      </c>
      <c r="AO42" s="114">
        <f t="shared" si="8"/>
        <v>0</v>
      </c>
      <c r="AP42" s="114">
        <f t="shared" si="8"/>
        <v>0</v>
      </c>
      <c r="AQ42" s="114">
        <f t="shared" si="8"/>
        <v>0</v>
      </c>
      <c r="AR42" s="115"/>
      <c r="AT42" s="76" t="s">
        <v>330</v>
      </c>
      <c r="AU42" s="108">
        <f>'Peak supply by terminal'!AT40</f>
        <v>0</v>
      </c>
      <c r="AV42" s="108">
        <f>'Peak supply by terminal'!AU40</f>
        <v>0</v>
      </c>
      <c r="AW42" s="108">
        <f>'Peak supply by terminal'!AV40</f>
        <v>0</v>
      </c>
      <c r="AX42" s="108">
        <f>'Peak supply by terminal'!AW40</f>
        <v>0</v>
      </c>
      <c r="AY42" s="108">
        <f>'Peak supply by terminal'!AX40</f>
        <v>0</v>
      </c>
      <c r="AZ42" s="108">
        <f>'Peak supply by terminal'!AY40</f>
        <v>0</v>
      </c>
      <c r="BA42" s="108">
        <f>'Peak supply by terminal'!AZ40</f>
        <v>0</v>
      </c>
      <c r="BB42" s="108">
        <f>'Peak supply by terminal'!BA40</f>
        <v>0</v>
      </c>
      <c r="BC42" s="108">
        <f>'Peak supply by terminal'!BB40</f>
        <v>0</v>
      </c>
      <c r="BD42" s="108">
        <f>'Peak supply by terminal'!BC40</f>
        <v>0</v>
      </c>
      <c r="BE42" s="108">
        <f>'Peak supply by terminal'!BD40</f>
        <v>0</v>
      </c>
      <c r="BF42" s="108">
        <f>'Peak supply by terminal'!BE40</f>
        <v>0</v>
      </c>
      <c r="BG42" s="108">
        <f>'Peak supply by terminal'!BF40</f>
        <v>0</v>
      </c>
      <c r="BH42" s="108">
        <f>'Peak supply by terminal'!BG40</f>
        <v>0</v>
      </c>
      <c r="BI42" s="108">
        <f>'Peak supply by terminal'!BH40</f>
        <v>0</v>
      </c>
      <c r="BJ42" s="108">
        <f>'Peak supply by terminal'!BI40</f>
        <v>0</v>
      </c>
      <c r="BK42" s="108">
        <f>'Peak supply by terminal'!BJ40</f>
        <v>0</v>
      </c>
      <c r="BL42" s="108">
        <f>'Peak supply by terminal'!BK40</f>
        <v>0</v>
      </c>
      <c r="BM42" s="108">
        <f>'Peak supply by terminal'!BL40</f>
        <v>0</v>
      </c>
      <c r="BN42" s="108">
        <f>'Peak supply by terminal'!BM40</f>
        <v>0</v>
      </c>
      <c r="BO42" s="108">
        <f>'Peak supply by terminal'!BN40</f>
        <v>0</v>
      </c>
      <c r="BP42" s="108">
        <f>'Peak supply by terminal'!BO40</f>
        <v>0</v>
      </c>
      <c r="BQ42" s="108">
        <f>'Peak supply by terminal'!BP40</f>
        <v>0</v>
      </c>
      <c r="BR42" s="108">
        <f>'Peak supply by terminal'!BQ40</f>
        <v>0</v>
      </c>
      <c r="BS42" s="108">
        <f>'Peak supply by terminal'!BR40</f>
        <v>0</v>
      </c>
      <c r="BT42" s="108">
        <f>'Peak supply by terminal'!BS40</f>
        <v>0</v>
      </c>
      <c r="BU42" s="108">
        <f>'Peak supply by terminal'!BT40</f>
        <v>0</v>
      </c>
      <c r="BV42" s="108">
        <f>'Peak supply by terminal'!BU40</f>
        <v>0</v>
      </c>
      <c r="BW42" s="117"/>
      <c r="BX42" s="115"/>
    </row>
    <row r="43" spans="1:76">
      <c r="A43" s="90"/>
      <c r="B43" s="90"/>
      <c r="O43" s="76" t="s">
        <v>331</v>
      </c>
      <c r="P43" s="114">
        <f t="shared" si="7"/>
        <v>0</v>
      </c>
      <c r="Q43" s="114">
        <f t="shared" si="7"/>
        <v>0</v>
      </c>
      <c r="R43" s="114">
        <f t="shared" si="7"/>
        <v>0</v>
      </c>
      <c r="S43" s="114">
        <f t="shared" si="7"/>
        <v>0</v>
      </c>
      <c r="T43" s="114">
        <f t="shared" si="7"/>
        <v>0</v>
      </c>
      <c r="U43" s="114">
        <f t="shared" si="7"/>
        <v>0</v>
      </c>
      <c r="V43" s="114">
        <f t="shared" si="7"/>
        <v>0</v>
      </c>
      <c r="W43" s="114">
        <f t="shared" si="7"/>
        <v>0</v>
      </c>
      <c r="X43" s="114">
        <f t="shared" si="7"/>
        <v>0</v>
      </c>
      <c r="Y43" s="114">
        <f t="shared" si="7"/>
        <v>0</v>
      </c>
      <c r="Z43" s="114">
        <f t="shared" si="7"/>
        <v>0</v>
      </c>
      <c r="AA43" s="114">
        <f t="shared" si="7"/>
        <v>0</v>
      </c>
      <c r="AB43" s="114">
        <f t="shared" si="7"/>
        <v>0</v>
      </c>
      <c r="AC43" s="114">
        <f t="shared" si="7"/>
        <v>0</v>
      </c>
      <c r="AD43" s="114">
        <f t="shared" si="7"/>
        <v>0</v>
      </c>
      <c r="AE43" s="114">
        <f t="shared" si="7"/>
        <v>0</v>
      </c>
      <c r="AF43" s="114">
        <f t="shared" si="8"/>
        <v>0</v>
      </c>
      <c r="AG43" s="114">
        <f t="shared" si="8"/>
        <v>0</v>
      </c>
      <c r="AH43" s="114">
        <f t="shared" si="8"/>
        <v>0</v>
      </c>
      <c r="AI43" s="114">
        <f t="shared" si="8"/>
        <v>0</v>
      </c>
      <c r="AJ43" s="114">
        <f t="shared" si="8"/>
        <v>0</v>
      </c>
      <c r="AK43" s="114">
        <f t="shared" si="8"/>
        <v>0</v>
      </c>
      <c r="AL43" s="114">
        <f t="shared" si="8"/>
        <v>0</v>
      </c>
      <c r="AM43" s="114">
        <f t="shared" si="8"/>
        <v>0</v>
      </c>
      <c r="AN43" s="114">
        <f t="shared" si="8"/>
        <v>0</v>
      </c>
      <c r="AO43" s="114">
        <f t="shared" si="8"/>
        <v>0</v>
      </c>
      <c r="AP43" s="114">
        <f t="shared" si="8"/>
        <v>0</v>
      </c>
      <c r="AQ43" s="114">
        <f t="shared" si="8"/>
        <v>0</v>
      </c>
      <c r="AR43" s="115"/>
      <c r="AT43" s="76" t="s">
        <v>331</v>
      </c>
      <c r="AU43" s="108">
        <f>'Peak supply by terminal'!AT41</f>
        <v>0</v>
      </c>
      <c r="AV43" s="108">
        <f>'Peak supply by terminal'!AU41</f>
        <v>0</v>
      </c>
      <c r="AW43" s="108">
        <f>'Peak supply by terminal'!AV41</f>
        <v>0</v>
      </c>
      <c r="AX43" s="108">
        <f>'Peak supply by terminal'!AW41</f>
        <v>0</v>
      </c>
      <c r="AY43" s="108">
        <f>'Peak supply by terminal'!AX41</f>
        <v>0</v>
      </c>
      <c r="AZ43" s="108">
        <f>'Peak supply by terminal'!AY41</f>
        <v>0</v>
      </c>
      <c r="BA43" s="108">
        <f>'Peak supply by terminal'!AZ41</f>
        <v>0</v>
      </c>
      <c r="BB43" s="108">
        <f>'Peak supply by terminal'!BA41</f>
        <v>0</v>
      </c>
      <c r="BC43" s="108">
        <f>'Peak supply by terminal'!BB41</f>
        <v>0</v>
      </c>
      <c r="BD43" s="108">
        <f>'Peak supply by terminal'!BC41</f>
        <v>0</v>
      </c>
      <c r="BE43" s="108">
        <f>'Peak supply by terminal'!BD41</f>
        <v>0</v>
      </c>
      <c r="BF43" s="108">
        <f>'Peak supply by terminal'!BE41</f>
        <v>0</v>
      </c>
      <c r="BG43" s="108">
        <f>'Peak supply by terminal'!BF41</f>
        <v>0</v>
      </c>
      <c r="BH43" s="108">
        <f>'Peak supply by terminal'!BG41</f>
        <v>0</v>
      </c>
      <c r="BI43" s="108">
        <f>'Peak supply by terminal'!BH41</f>
        <v>0</v>
      </c>
      <c r="BJ43" s="108">
        <f>'Peak supply by terminal'!BI41</f>
        <v>0</v>
      </c>
      <c r="BK43" s="108">
        <f>'Peak supply by terminal'!BJ41</f>
        <v>0</v>
      </c>
      <c r="BL43" s="108">
        <f>'Peak supply by terminal'!BK41</f>
        <v>0</v>
      </c>
      <c r="BM43" s="108">
        <f>'Peak supply by terminal'!BL41</f>
        <v>0</v>
      </c>
      <c r="BN43" s="108">
        <f>'Peak supply by terminal'!BM41</f>
        <v>0</v>
      </c>
      <c r="BO43" s="108">
        <f>'Peak supply by terminal'!BN41</f>
        <v>0</v>
      </c>
      <c r="BP43" s="108">
        <f>'Peak supply by terminal'!BO41</f>
        <v>0</v>
      </c>
      <c r="BQ43" s="108">
        <f>'Peak supply by terminal'!BP41</f>
        <v>0</v>
      </c>
      <c r="BR43" s="108">
        <f>'Peak supply by terminal'!BQ41</f>
        <v>0</v>
      </c>
      <c r="BS43" s="108">
        <f>'Peak supply by terminal'!BR41</f>
        <v>0</v>
      </c>
      <c r="BT43" s="108">
        <f>'Peak supply by terminal'!BS41</f>
        <v>0</v>
      </c>
      <c r="BU43" s="108">
        <f>'Peak supply by terminal'!BT41</f>
        <v>0</v>
      </c>
      <c r="BV43" s="108">
        <f>'Peak supply by terminal'!BU41</f>
        <v>0</v>
      </c>
      <c r="BW43" s="117"/>
      <c r="BX43" s="115"/>
    </row>
    <row r="44" spans="1:76">
      <c r="A44" s="90"/>
      <c r="B44" s="90"/>
      <c r="O44" s="76" t="s">
        <v>74</v>
      </c>
      <c r="P44" s="105">
        <f t="shared" ref="P44:AJ44" si="9">SUM(P31:P43)</f>
        <v>2663.3009128311724</v>
      </c>
      <c r="Q44" s="105">
        <f t="shared" si="9"/>
        <v>2621.9416009843303</v>
      </c>
      <c r="R44" s="105">
        <f t="shared" si="9"/>
        <v>2589.9257298246607</v>
      </c>
      <c r="S44" s="105">
        <f t="shared" si="9"/>
        <v>2550.6139282121903</v>
      </c>
      <c r="T44" s="105">
        <f t="shared" si="9"/>
        <v>2518.4521641581209</v>
      </c>
      <c r="U44" s="105">
        <f t="shared" si="9"/>
        <v>2487.4217872048512</v>
      </c>
      <c r="V44" s="105">
        <f t="shared" si="9"/>
        <v>2459.2785008931814</v>
      </c>
      <c r="W44" s="105">
        <f t="shared" si="9"/>
        <v>2435.0824488087114</v>
      </c>
      <c r="X44" s="105">
        <f t="shared" si="9"/>
        <v>2409.063270017612</v>
      </c>
      <c r="Y44" s="105">
        <f t="shared" si="9"/>
        <v>2385.705667790704</v>
      </c>
      <c r="Z44" s="105">
        <f t="shared" si="9"/>
        <v>2366.8116704518252</v>
      </c>
      <c r="AA44" s="105">
        <f t="shared" si="9"/>
        <v>2348.9661102774426</v>
      </c>
      <c r="AB44" s="105">
        <f t="shared" si="9"/>
        <v>2330.3740626349695</v>
      </c>
      <c r="AC44" s="105">
        <f t="shared" si="9"/>
        <v>2312.9944259748454</v>
      </c>
      <c r="AD44" s="105">
        <f t="shared" si="9"/>
        <v>2298.8299918582165</v>
      </c>
      <c r="AE44" s="105">
        <f t="shared" si="9"/>
        <v>2286.5913141118372</v>
      </c>
      <c r="AF44" s="105">
        <f t="shared" si="9"/>
        <v>2276.7795701795385</v>
      </c>
      <c r="AG44" s="105">
        <f t="shared" si="9"/>
        <v>2268.2060537443349</v>
      </c>
      <c r="AH44" s="105">
        <f t="shared" si="9"/>
        <v>2258.9923102511548</v>
      </c>
      <c r="AI44" s="105">
        <f t="shared" si="9"/>
        <v>2251.6294233117101</v>
      </c>
      <c r="AJ44" s="105">
        <f t="shared" si="9"/>
        <v>2244.207866628919</v>
      </c>
      <c r="AK44" s="105">
        <f t="shared" ref="AK44:AQ44" si="10">SUM(AK31:AK43)</f>
        <v>2236.6289495061806</v>
      </c>
      <c r="AL44" s="105">
        <f t="shared" si="10"/>
        <v>2232.135875802685</v>
      </c>
      <c r="AM44" s="105">
        <f t="shared" si="10"/>
        <v>2225.5926881332621</v>
      </c>
      <c r="AN44" s="105">
        <f t="shared" si="10"/>
        <v>2222.4028838092672</v>
      </c>
      <c r="AO44" s="105">
        <f t="shared" si="10"/>
        <v>2217.5843480693775</v>
      </c>
      <c r="AP44" s="105">
        <f t="shared" si="10"/>
        <v>2212.1910898744545</v>
      </c>
      <c r="AQ44" s="105">
        <f t="shared" si="10"/>
        <v>2207.2719411200001</v>
      </c>
      <c r="AR44" s="107"/>
      <c r="AT44" s="76" t="s">
        <v>74</v>
      </c>
      <c r="AU44" s="108">
        <f t="shared" ref="AU44:BV44" si="11">SUM(AU31:AU43)</f>
        <v>663.33771178858592</v>
      </c>
      <c r="AV44" s="108">
        <f t="shared" si="11"/>
        <v>653.03651332112838</v>
      </c>
      <c r="AW44" s="108">
        <f t="shared" si="11"/>
        <v>645.06244827513331</v>
      </c>
      <c r="AX44" s="108">
        <f t="shared" si="11"/>
        <v>635.27121499680959</v>
      </c>
      <c r="AY44" s="108">
        <f t="shared" si="11"/>
        <v>627.26081299081466</v>
      </c>
      <c r="AZ44" s="108">
        <f t="shared" si="11"/>
        <v>619.53220104728541</v>
      </c>
      <c r="BA44" s="108">
        <f t="shared" si="11"/>
        <v>612.52266522868774</v>
      </c>
      <c r="BB44" s="108">
        <f t="shared" si="11"/>
        <v>606.49625125995294</v>
      </c>
      <c r="BC44" s="108">
        <f t="shared" si="11"/>
        <v>600.01575841036401</v>
      </c>
      <c r="BD44" s="108">
        <f t="shared" si="11"/>
        <v>594.1981737959411</v>
      </c>
      <c r="BE44" s="108">
        <f t="shared" si="11"/>
        <v>589.49232140767754</v>
      </c>
      <c r="BF44" s="108">
        <f t="shared" si="11"/>
        <v>585.04759907283733</v>
      </c>
      <c r="BG44" s="108">
        <f t="shared" si="11"/>
        <v>580.41695208841077</v>
      </c>
      <c r="BH44" s="108">
        <f t="shared" si="11"/>
        <v>576.0882754607336</v>
      </c>
      <c r="BI44" s="108">
        <f t="shared" si="11"/>
        <v>572.56039647776242</v>
      </c>
      <c r="BJ44" s="108">
        <f t="shared" si="11"/>
        <v>569.51215793570032</v>
      </c>
      <c r="BK44" s="108">
        <f t="shared" si="11"/>
        <v>567.06838609702072</v>
      </c>
      <c r="BL44" s="108">
        <f t="shared" si="11"/>
        <v>564.93301463121668</v>
      </c>
      <c r="BM44" s="108">
        <f t="shared" si="11"/>
        <v>562.63818437139594</v>
      </c>
      <c r="BN44" s="108">
        <f t="shared" si="11"/>
        <v>560.80433955459773</v>
      </c>
      <c r="BO44" s="108">
        <f t="shared" si="11"/>
        <v>558.95588209935704</v>
      </c>
      <c r="BP44" s="108">
        <f t="shared" si="11"/>
        <v>557.06823150838864</v>
      </c>
      <c r="BQ44" s="108">
        <f t="shared" si="11"/>
        <v>555.94915960216315</v>
      </c>
      <c r="BR44" s="108">
        <f t="shared" si="11"/>
        <v>554.31947400579372</v>
      </c>
      <c r="BS44" s="108">
        <f t="shared" si="11"/>
        <v>553.52500219408898</v>
      </c>
      <c r="BT44" s="108">
        <f t="shared" si="11"/>
        <v>552.32486875949621</v>
      </c>
      <c r="BU44" s="108">
        <f t="shared" si="11"/>
        <v>550.98159150048684</v>
      </c>
      <c r="BV44" s="108">
        <f t="shared" si="11"/>
        <v>549.75639878455797</v>
      </c>
      <c r="BW44" s="106"/>
      <c r="BX44" s="107"/>
    </row>
    <row r="45" spans="1:76">
      <c r="A45" s="90"/>
      <c r="B45" s="90"/>
      <c r="P45" s="115"/>
      <c r="Q45" s="115"/>
      <c r="R45" s="115"/>
      <c r="S45" s="115"/>
      <c r="T45" s="115"/>
      <c r="U45" s="115"/>
      <c r="V45" s="115"/>
      <c r="W45" s="115"/>
      <c r="X45" s="115"/>
      <c r="Y45" s="115"/>
      <c r="Z45" s="115"/>
      <c r="AA45" s="115"/>
      <c r="AB45" s="115"/>
      <c r="AC45" s="115"/>
      <c r="AU45" s="31" t="b">
        <f>(AU31+AU32)='Peak supply by terminal'!AT30</f>
        <v>1</v>
      </c>
      <c r="AV45" s="31" t="b">
        <f>(AV31+AV32)='Peak supply by terminal'!AU30</f>
        <v>1</v>
      </c>
      <c r="AW45" s="31" t="b">
        <f>(AW31+AW32)='Peak supply by terminal'!AV30</f>
        <v>1</v>
      </c>
      <c r="AX45" s="31" t="b">
        <f>(AX31+AX32)='Peak supply by terminal'!AW30</f>
        <v>1</v>
      </c>
      <c r="AY45" s="31" t="b">
        <f>(AY31+AY32)='Peak supply by terminal'!AX30</f>
        <v>1</v>
      </c>
      <c r="AZ45" s="31" t="b">
        <f>(AZ31+AZ32)='Peak supply by terminal'!AY30</f>
        <v>1</v>
      </c>
      <c r="BA45" s="31" t="b">
        <f>(BA31+BA32)='Peak supply by terminal'!AZ30</f>
        <v>1</v>
      </c>
      <c r="BB45" s="31" t="b">
        <f>(BB31+BB32)='Peak supply by terminal'!BA30</f>
        <v>1</v>
      </c>
      <c r="BC45" s="31" t="b">
        <f>(BC31+BC32)='Peak supply by terminal'!BB30</f>
        <v>1</v>
      </c>
      <c r="BD45" s="31" t="b">
        <f>(BD31+BD32)='Peak supply by terminal'!BC30</f>
        <v>1</v>
      </c>
      <c r="BE45" s="31" t="b">
        <f>(BE31+BE32)='Peak supply by terminal'!BD30</f>
        <v>1</v>
      </c>
      <c r="BF45" s="31" t="b">
        <f>(BF31+BF32)='Peak supply by terminal'!BE30</f>
        <v>1</v>
      </c>
      <c r="BG45" s="31" t="b">
        <f>(BG31+BG32)='Peak supply by terminal'!BF30</f>
        <v>1</v>
      </c>
      <c r="BH45" s="31" t="b">
        <f>(BH31+BH32)='Peak supply by terminal'!BG30</f>
        <v>1</v>
      </c>
      <c r="BI45" s="31" t="b">
        <f>(BI31+BI32)='Peak supply by terminal'!BH30</f>
        <v>1</v>
      </c>
      <c r="BJ45" s="31" t="b">
        <f>(BJ31+BJ32)='Peak supply by terminal'!BI30</f>
        <v>1</v>
      </c>
      <c r="BK45" s="31" t="b">
        <f>(BK31+BK32)='Peak supply by terminal'!BJ30</f>
        <v>1</v>
      </c>
      <c r="BL45" s="31" t="b">
        <f>(BL31+BL32)='Peak supply by terminal'!BK30</f>
        <v>1</v>
      </c>
      <c r="BM45" s="31" t="b">
        <f>(BM31+BM32)='Peak supply by terminal'!BL30</f>
        <v>1</v>
      </c>
      <c r="BN45" s="31" t="b">
        <f>(BN31+BN32)='Peak supply by terminal'!BM30</f>
        <v>1</v>
      </c>
      <c r="BO45" s="31" t="b">
        <f>(BO31+BO32)='Peak supply by terminal'!BN30</f>
        <v>1</v>
      </c>
      <c r="BP45" s="31" t="b">
        <f>(BP31+BP32)='Peak supply by terminal'!BO30</f>
        <v>1</v>
      </c>
      <c r="BQ45" s="31" t="b">
        <f>(BQ31+BQ32)='Peak supply by terminal'!BP30</f>
        <v>1</v>
      </c>
      <c r="BR45" s="31" t="b">
        <f>(BR31+BR32)='Peak supply by terminal'!BQ30</f>
        <v>1</v>
      </c>
      <c r="BS45" s="31" t="b">
        <f>(BS31+BS32)='Peak supply by terminal'!BR30</f>
        <v>1</v>
      </c>
      <c r="BT45" s="31" t="b">
        <f>(BT31+BT32)='Peak supply by terminal'!BS30</f>
        <v>1</v>
      </c>
      <c r="BU45" s="31" t="b">
        <f>(BU31+BU32)='Peak supply by terminal'!BT30</f>
        <v>1</v>
      </c>
      <c r="BV45" s="31" t="b">
        <f>(BV31+BV32)='Peak supply by terminal'!BU30</f>
        <v>1</v>
      </c>
    </row>
    <row r="46" spans="1:76">
      <c r="A46" s="90"/>
      <c r="B46" s="90"/>
      <c r="AU46" s="31" t="b">
        <f>AU44='Peak supply by terminal'!AT42</f>
        <v>1</v>
      </c>
      <c r="AV46" s="31" t="b">
        <f>AV44='Peak supply by terminal'!AU42</f>
        <v>1</v>
      </c>
      <c r="AW46" s="31" t="b">
        <f>AW44='Peak supply by terminal'!AV42</f>
        <v>1</v>
      </c>
      <c r="AX46" s="31" t="b">
        <f>AX44='Peak supply by terminal'!AW42</f>
        <v>1</v>
      </c>
      <c r="AY46" s="31" t="b">
        <f>AY44='Peak supply by terminal'!AX42</f>
        <v>1</v>
      </c>
      <c r="AZ46" s="31" t="b">
        <f>AZ44='Peak supply by terminal'!AY42</f>
        <v>1</v>
      </c>
      <c r="BA46" s="31" t="b">
        <f>BA44='Peak supply by terminal'!AZ42</f>
        <v>1</v>
      </c>
      <c r="BB46" s="31" t="b">
        <f>BB44='Peak supply by terminal'!BA42</f>
        <v>1</v>
      </c>
      <c r="BC46" s="31" t="b">
        <f>BC44='Peak supply by terminal'!BB42</f>
        <v>1</v>
      </c>
      <c r="BD46" s="31" t="b">
        <f>BD44='Peak supply by terminal'!BC42</f>
        <v>1</v>
      </c>
      <c r="BE46" s="31" t="b">
        <f>BE44='Peak supply by terminal'!BD42</f>
        <v>1</v>
      </c>
      <c r="BF46" s="31" t="b">
        <f>BF44='Peak supply by terminal'!BE42</f>
        <v>1</v>
      </c>
      <c r="BG46" s="31" t="b">
        <f>BG44='Peak supply by terminal'!BF42</f>
        <v>1</v>
      </c>
      <c r="BH46" s="31" t="b">
        <f>BH44='Peak supply by terminal'!BG42</f>
        <v>1</v>
      </c>
      <c r="BI46" s="31" t="b">
        <f>BI44='Peak supply by terminal'!BH42</f>
        <v>1</v>
      </c>
      <c r="BJ46" s="31" t="b">
        <f>BJ44='Peak supply by terminal'!BI42</f>
        <v>1</v>
      </c>
      <c r="BK46" s="31" t="b">
        <f>BK44='Peak supply by terminal'!BJ42</f>
        <v>1</v>
      </c>
      <c r="BL46" s="31" t="b">
        <f>BL44='Peak supply by terminal'!BK42</f>
        <v>1</v>
      </c>
      <c r="BM46" s="31" t="b">
        <f>BM44='Peak supply by terminal'!BL42</f>
        <v>1</v>
      </c>
      <c r="BN46" s="31" t="b">
        <f>BN44='Peak supply by terminal'!BM42</f>
        <v>1</v>
      </c>
      <c r="BO46" s="31" t="b">
        <f>BO44='Peak supply by terminal'!BN42</f>
        <v>1</v>
      </c>
      <c r="BP46" s="31" t="b">
        <f>BP44='Peak supply by terminal'!BO42</f>
        <v>1</v>
      </c>
      <c r="BQ46" s="31" t="b">
        <f>BQ44='Peak supply by terminal'!BP42</f>
        <v>1</v>
      </c>
      <c r="BR46" s="31" t="b">
        <f>BR44='Peak supply by terminal'!BQ42</f>
        <v>1</v>
      </c>
      <c r="BS46" s="31" t="b">
        <f>BS44='Peak supply by terminal'!BR42</f>
        <v>1</v>
      </c>
      <c r="BT46" s="31" t="b">
        <f>BT44='Peak supply by terminal'!BS42</f>
        <v>1</v>
      </c>
      <c r="BU46" s="31" t="b">
        <f>BU44='Peak supply by terminal'!BT42</f>
        <v>1</v>
      </c>
      <c r="BV46" s="31" t="b">
        <f>BV44='Peak supply by terminal'!BU42</f>
        <v>1</v>
      </c>
    </row>
    <row r="47" spans="1:76" ht="15.75">
      <c r="A47" s="90"/>
      <c r="B47" s="90"/>
      <c r="O47" s="68"/>
    </row>
    <row r="48" spans="1:76">
      <c r="A48" s="90"/>
      <c r="B48" s="90"/>
    </row>
    <row r="49" spans="1:76">
      <c r="A49" s="90"/>
      <c r="B49" s="90"/>
    </row>
    <row r="50" spans="1:76">
      <c r="A50" s="90"/>
      <c r="B50" s="90"/>
    </row>
    <row r="51" spans="1:76">
      <c r="A51" s="90"/>
      <c r="B51" s="90"/>
    </row>
    <row r="52" spans="1:76" s="90" customFormat="1"/>
    <row r="53" spans="1:76">
      <c r="A53" s="90"/>
      <c r="B53" s="90"/>
    </row>
    <row r="54" spans="1:76">
      <c r="A54" s="90"/>
      <c r="B54" s="90"/>
      <c r="C54" s="66" t="s">
        <v>334</v>
      </c>
      <c r="AT54" s="31" t="s">
        <v>335</v>
      </c>
    </row>
    <row r="55" spans="1:76">
      <c r="A55" s="90"/>
      <c r="B55" s="90"/>
      <c r="O55" s="76"/>
      <c r="P55" s="76" t="str">
        <f>AU55</f>
        <v>2023/24</v>
      </c>
      <c r="Q55" s="76" t="str">
        <f t="shared" ref="Q55:AQ55" si="12">AV55</f>
        <v>2024/25</v>
      </c>
      <c r="R55" s="76" t="str">
        <f t="shared" si="12"/>
        <v>2025/26</v>
      </c>
      <c r="S55" s="76" t="str">
        <f t="shared" si="12"/>
        <v>2026/27</v>
      </c>
      <c r="T55" s="76" t="str">
        <f t="shared" si="12"/>
        <v>2027/28</v>
      </c>
      <c r="U55" s="76" t="str">
        <f t="shared" si="12"/>
        <v>2028/29</v>
      </c>
      <c r="V55" s="76" t="str">
        <f t="shared" si="12"/>
        <v>2029/30</v>
      </c>
      <c r="W55" s="76" t="str">
        <f t="shared" si="12"/>
        <v>2030/31</v>
      </c>
      <c r="X55" s="76" t="str">
        <f t="shared" si="12"/>
        <v>2031/32</v>
      </c>
      <c r="Y55" s="76" t="str">
        <f t="shared" si="12"/>
        <v>2032/33</v>
      </c>
      <c r="Z55" s="76" t="str">
        <f t="shared" si="12"/>
        <v>2033/34</v>
      </c>
      <c r="AA55" s="76" t="str">
        <f t="shared" si="12"/>
        <v>2034/35</v>
      </c>
      <c r="AB55" s="76" t="str">
        <f t="shared" si="12"/>
        <v>2035/36</v>
      </c>
      <c r="AC55" s="76" t="str">
        <f t="shared" si="12"/>
        <v>2036/37</v>
      </c>
      <c r="AD55" s="76" t="str">
        <f t="shared" si="12"/>
        <v>2037/38</v>
      </c>
      <c r="AE55" s="76" t="str">
        <f t="shared" si="12"/>
        <v>2038/39</v>
      </c>
      <c r="AF55" s="76" t="str">
        <f t="shared" si="12"/>
        <v>2039/40</v>
      </c>
      <c r="AG55" s="76" t="str">
        <f t="shared" si="12"/>
        <v>2040/41</v>
      </c>
      <c r="AH55" s="76" t="str">
        <f t="shared" si="12"/>
        <v>2041/42</v>
      </c>
      <c r="AI55" s="76" t="str">
        <f t="shared" si="12"/>
        <v>2042/43</v>
      </c>
      <c r="AJ55" s="76" t="str">
        <f t="shared" si="12"/>
        <v>2043/44</v>
      </c>
      <c r="AK55" s="76" t="str">
        <f t="shared" si="12"/>
        <v>2044/45</v>
      </c>
      <c r="AL55" s="76" t="str">
        <f t="shared" si="12"/>
        <v>2045/46</v>
      </c>
      <c r="AM55" s="76" t="str">
        <f t="shared" si="12"/>
        <v>2046/47</v>
      </c>
      <c r="AN55" s="76" t="str">
        <f t="shared" si="12"/>
        <v>2047/48</v>
      </c>
      <c r="AO55" s="76" t="str">
        <f t="shared" si="12"/>
        <v>2048/49</v>
      </c>
      <c r="AP55" s="76" t="str">
        <f t="shared" si="12"/>
        <v>2049/50</v>
      </c>
      <c r="AQ55" s="76" t="str">
        <f t="shared" si="12"/>
        <v>2050/51</v>
      </c>
      <c r="AT55" s="76" t="s">
        <v>327</v>
      </c>
      <c r="AU55" s="104" t="str">
        <f>'Peak supply by terminal'!AT53</f>
        <v>2023/24</v>
      </c>
      <c r="AV55" s="104" t="str">
        <f>'Peak supply by terminal'!AU53</f>
        <v>2024/25</v>
      </c>
      <c r="AW55" s="104" t="str">
        <f>'Peak supply by terminal'!AV53</f>
        <v>2025/26</v>
      </c>
      <c r="AX55" s="104" t="str">
        <f>'Peak supply by terminal'!AW53</f>
        <v>2026/27</v>
      </c>
      <c r="AY55" s="104" t="str">
        <f>'Peak supply by terminal'!AX53</f>
        <v>2027/28</v>
      </c>
      <c r="AZ55" s="104" t="str">
        <f>'Peak supply by terminal'!AY53</f>
        <v>2028/29</v>
      </c>
      <c r="BA55" s="104" t="str">
        <f>'Peak supply by terminal'!AZ53</f>
        <v>2029/30</v>
      </c>
      <c r="BB55" s="104" t="str">
        <f>'Peak supply by terminal'!BA53</f>
        <v>2030/31</v>
      </c>
      <c r="BC55" s="104" t="str">
        <f>'Peak supply by terminal'!BB53</f>
        <v>2031/32</v>
      </c>
      <c r="BD55" s="104" t="str">
        <f>'Peak supply by terminal'!BC53</f>
        <v>2032/33</v>
      </c>
      <c r="BE55" s="104" t="str">
        <f>'Peak supply by terminal'!BD53</f>
        <v>2033/34</v>
      </c>
      <c r="BF55" s="104" t="str">
        <f>'Peak supply by terminal'!BE53</f>
        <v>2034/35</v>
      </c>
      <c r="BG55" s="104" t="str">
        <f>'Peak supply by terminal'!BF53</f>
        <v>2035/36</v>
      </c>
      <c r="BH55" s="104" t="str">
        <f>'Peak supply by terminal'!BG53</f>
        <v>2036/37</v>
      </c>
      <c r="BI55" s="104" t="str">
        <f>'Peak supply by terminal'!BH53</f>
        <v>2037/38</v>
      </c>
      <c r="BJ55" s="104" t="str">
        <f>'Peak supply by terminal'!BI53</f>
        <v>2038/39</v>
      </c>
      <c r="BK55" s="104" t="str">
        <f>'Peak supply by terminal'!BJ53</f>
        <v>2039/40</v>
      </c>
      <c r="BL55" s="104" t="str">
        <f>'Peak supply by terminal'!BK53</f>
        <v>2040/41</v>
      </c>
      <c r="BM55" s="104" t="str">
        <f>'Peak supply by terminal'!BL53</f>
        <v>2041/42</v>
      </c>
      <c r="BN55" s="104" t="str">
        <f>'Peak supply by terminal'!BM53</f>
        <v>2042/43</v>
      </c>
      <c r="BO55" s="104" t="str">
        <f>'Peak supply by terminal'!BN53</f>
        <v>2043/44</v>
      </c>
      <c r="BP55" s="104" t="str">
        <f>'Peak supply by terminal'!BO53</f>
        <v>2044/45</v>
      </c>
      <c r="BQ55" s="104" t="str">
        <f>'Peak supply by terminal'!BP53</f>
        <v>2045/46</v>
      </c>
      <c r="BR55" s="104" t="str">
        <f>'Peak supply by terminal'!BQ53</f>
        <v>2046/47</v>
      </c>
      <c r="BS55" s="104" t="str">
        <f>'Peak supply by terminal'!BR53</f>
        <v>2047/48</v>
      </c>
      <c r="BT55" s="104" t="str">
        <f>'Peak supply by terminal'!BS53</f>
        <v>2048/49</v>
      </c>
      <c r="BU55" s="104" t="str">
        <f>'Peak supply by terminal'!BT53</f>
        <v>2049/50</v>
      </c>
      <c r="BV55" s="104" t="str">
        <f>'Peak supply by terminal'!BU53</f>
        <v>2050/51</v>
      </c>
      <c r="BW55" s="103"/>
    </row>
    <row r="56" spans="1:76">
      <c r="A56" s="90"/>
      <c r="B56" s="90"/>
      <c r="O56" s="76" t="s">
        <v>293</v>
      </c>
      <c r="P56" s="114">
        <f t="shared" ref="P56:AE68" si="13">AU56*11/1000*365</f>
        <v>103.95640683337297</v>
      </c>
      <c r="Q56" s="114">
        <f t="shared" si="13"/>
        <v>107.8810638941053</v>
      </c>
      <c r="R56" s="114">
        <f t="shared" si="13"/>
        <v>103.44110558368615</v>
      </c>
      <c r="S56" s="114">
        <f t="shared" si="13"/>
        <v>104.63740658460266</v>
      </c>
      <c r="T56" s="114">
        <f t="shared" si="13"/>
        <v>91.775209615378685</v>
      </c>
      <c r="U56" s="114">
        <f t="shared" si="13"/>
        <v>77.31617278224131</v>
      </c>
      <c r="V56" s="114">
        <f t="shared" si="13"/>
        <v>61.177007374852302</v>
      </c>
      <c r="W56" s="114">
        <f t="shared" si="13"/>
        <v>49.375061229439396</v>
      </c>
      <c r="X56" s="114">
        <f t="shared" si="13"/>
        <v>41.842864035609679</v>
      </c>
      <c r="Y56" s="114">
        <f t="shared" si="13"/>
        <v>33.287534951891182</v>
      </c>
      <c r="Z56" s="114">
        <f t="shared" si="13"/>
        <v>29.025066136276294</v>
      </c>
      <c r="AA56" s="114">
        <f t="shared" si="13"/>
        <v>25.280377933756156</v>
      </c>
      <c r="AB56" s="114">
        <f t="shared" si="13"/>
        <v>24.884384969432386</v>
      </c>
      <c r="AC56" s="114">
        <f t="shared" si="13"/>
        <v>19.592622851915493</v>
      </c>
      <c r="AD56" s="114">
        <f t="shared" si="13"/>
        <v>13.513143765446941</v>
      </c>
      <c r="AE56" s="114">
        <f t="shared" si="13"/>
        <v>12.475584473550335</v>
      </c>
      <c r="AF56" s="114">
        <f t="shared" ref="AF56:AQ68" si="14">BK56*11/1000*365</f>
        <v>11.770056490321414</v>
      </c>
      <c r="AG56" s="114">
        <f t="shared" si="14"/>
        <v>10.166940644230607</v>
      </c>
      <c r="AH56" s="114">
        <f t="shared" si="14"/>
        <v>2.9225609175408782</v>
      </c>
      <c r="AI56" s="114">
        <f t="shared" si="14"/>
        <v>0</v>
      </c>
      <c r="AJ56" s="114">
        <f t="shared" si="14"/>
        <v>0</v>
      </c>
      <c r="AK56" s="114">
        <f t="shared" si="14"/>
        <v>0</v>
      </c>
      <c r="AL56" s="114">
        <f t="shared" si="14"/>
        <v>0</v>
      </c>
      <c r="AM56" s="114">
        <f t="shared" si="14"/>
        <v>0</v>
      </c>
      <c r="AN56" s="114">
        <f t="shared" si="14"/>
        <v>0</v>
      </c>
      <c r="AO56" s="114">
        <f t="shared" si="14"/>
        <v>0</v>
      </c>
      <c r="AP56" s="114">
        <f t="shared" si="14"/>
        <v>0</v>
      </c>
      <c r="AQ56" s="114">
        <f t="shared" si="14"/>
        <v>0</v>
      </c>
      <c r="AR56" s="115"/>
      <c r="AT56" s="76" t="s">
        <v>293</v>
      </c>
      <c r="AU56" s="116">
        <v>25.892006683280936</v>
      </c>
      <c r="AV56" s="116">
        <v>26.869505328544285</v>
      </c>
      <c r="AW56" s="116">
        <v>25.763662660943005</v>
      </c>
      <c r="AX56" s="116">
        <v>26.061620569016849</v>
      </c>
      <c r="AY56" s="116">
        <v>22.85808458664475</v>
      </c>
      <c r="AZ56" s="116">
        <v>19.256830082750017</v>
      </c>
      <c r="BA56" s="116">
        <v>15.23711267119609</v>
      </c>
      <c r="BB56" s="116">
        <v>12.297649123148044</v>
      </c>
      <c r="BC56" s="116">
        <v>10.421634878109508</v>
      </c>
      <c r="BD56" s="116">
        <v>8.2907932632356616</v>
      </c>
      <c r="BE56" s="116">
        <v>7.2291571945893631</v>
      </c>
      <c r="BF56" s="116">
        <v>6.2964826734137374</v>
      </c>
      <c r="BG56" s="116">
        <v>6.19785428877519</v>
      </c>
      <c r="BH56" s="116">
        <v>4.879856252033747</v>
      </c>
      <c r="BI56" s="116">
        <v>3.3656646987414547</v>
      </c>
      <c r="BJ56" s="116">
        <v>3.1072439535617269</v>
      </c>
      <c r="BK56" s="116">
        <v>2.9315209191336025</v>
      </c>
      <c r="BL56" s="116">
        <v>2.5322392638183326</v>
      </c>
      <c r="BM56" s="116">
        <v>0.72791056476734195</v>
      </c>
      <c r="BN56" s="116">
        <v>0</v>
      </c>
      <c r="BO56" s="116">
        <v>0</v>
      </c>
      <c r="BP56" s="116">
        <v>0</v>
      </c>
      <c r="BQ56" s="116">
        <v>0</v>
      </c>
      <c r="BR56" s="116">
        <v>0</v>
      </c>
      <c r="BS56" s="116">
        <v>0</v>
      </c>
      <c r="BT56" s="116">
        <v>0</v>
      </c>
      <c r="BU56" s="116">
        <v>0</v>
      </c>
      <c r="BV56" s="116">
        <v>0</v>
      </c>
      <c r="BW56" s="117"/>
      <c r="BX56" s="115"/>
    </row>
    <row r="57" spans="1:76">
      <c r="A57" s="90"/>
      <c r="B57" s="90"/>
      <c r="O57" s="14" t="s">
        <v>328</v>
      </c>
      <c r="P57" s="114">
        <f t="shared" si="13"/>
        <v>500.26899999999995</v>
      </c>
      <c r="Q57" s="114">
        <f t="shared" si="13"/>
        <v>500.26899999999995</v>
      </c>
      <c r="R57" s="114">
        <f t="shared" si="13"/>
        <v>500.26899999999995</v>
      </c>
      <c r="S57" s="114">
        <f t="shared" si="13"/>
        <v>500.26899999999995</v>
      </c>
      <c r="T57" s="114">
        <f t="shared" si="13"/>
        <v>500.26899999999995</v>
      </c>
      <c r="U57" s="114">
        <f t="shared" si="13"/>
        <v>500.26899999999995</v>
      </c>
      <c r="V57" s="114">
        <f t="shared" si="13"/>
        <v>500.26899999999995</v>
      </c>
      <c r="W57" s="114">
        <f t="shared" si="13"/>
        <v>500.26899999999995</v>
      </c>
      <c r="X57" s="114">
        <f t="shared" si="13"/>
        <v>500.26899999999995</v>
      </c>
      <c r="Y57" s="114">
        <f t="shared" si="13"/>
        <v>500.26899999999995</v>
      </c>
      <c r="Z57" s="114">
        <f t="shared" si="13"/>
        <v>500.26899999999995</v>
      </c>
      <c r="AA57" s="114">
        <f t="shared" si="13"/>
        <v>500.26899999999995</v>
      </c>
      <c r="AB57" s="114">
        <f t="shared" si="13"/>
        <v>500.26899999999995</v>
      </c>
      <c r="AC57" s="114">
        <f t="shared" si="13"/>
        <v>500.26899999999995</v>
      </c>
      <c r="AD57" s="114">
        <f t="shared" si="13"/>
        <v>500.26899999999995</v>
      </c>
      <c r="AE57" s="114">
        <f t="shared" si="13"/>
        <v>500.26899999999995</v>
      </c>
      <c r="AF57" s="114">
        <f t="shared" si="14"/>
        <v>500.26899999999995</v>
      </c>
      <c r="AG57" s="114">
        <f t="shared" si="14"/>
        <v>500.26899999999995</v>
      </c>
      <c r="AH57" s="114">
        <f t="shared" si="14"/>
        <v>500.26899999999995</v>
      </c>
      <c r="AI57" s="114">
        <f t="shared" si="14"/>
        <v>500.26899999999995</v>
      </c>
      <c r="AJ57" s="114">
        <f t="shared" si="14"/>
        <v>500.26899999999995</v>
      </c>
      <c r="AK57" s="114">
        <f t="shared" si="14"/>
        <v>500.26899999999995</v>
      </c>
      <c r="AL57" s="114">
        <f t="shared" si="14"/>
        <v>500.26899999999995</v>
      </c>
      <c r="AM57" s="114">
        <f t="shared" si="14"/>
        <v>500.26899999999995</v>
      </c>
      <c r="AN57" s="114">
        <f t="shared" si="14"/>
        <v>500.26899999999995</v>
      </c>
      <c r="AO57" s="114">
        <f t="shared" si="14"/>
        <v>500.26899999999995</v>
      </c>
      <c r="AP57" s="114">
        <f t="shared" si="14"/>
        <v>500.26899999999995</v>
      </c>
      <c r="AQ57" s="114">
        <f t="shared" si="14"/>
        <v>500.26899999999995</v>
      </c>
      <c r="AR57" s="115"/>
      <c r="AT57" s="14" t="s">
        <v>328</v>
      </c>
      <c r="AU57" s="116">
        <v>124.6</v>
      </c>
      <c r="AV57" s="116">
        <v>124.6</v>
      </c>
      <c r="AW57" s="116">
        <v>124.6</v>
      </c>
      <c r="AX57" s="116">
        <v>124.6</v>
      </c>
      <c r="AY57" s="116">
        <v>124.6</v>
      </c>
      <c r="AZ57" s="116">
        <v>124.6</v>
      </c>
      <c r="BA57" s="116">
        <v>124.6</v>
      </c>
      <c r="BB57" s="116">
        <v>124.6</v>
      </c>
      <c r="BC57" s="116">
        <v>124.6</v>
      </c>
      <c r="BD57" s="116">
        <v>124.6</v>
      </c>
      <c r="BE57" s="116">
        <v>124.6</v>
      </c>
      <c r="BF57" s="116">
        <v>124.6</v>
      </c>
      <c r="BG57" s="116">
        <v>124.6</v>
      </c>
      <c r="BH57" s="116">
        <v>124.6</v>
      </c>
      <c r="BI57" s="116">
        <v>124.6</v>
      </c>
      <c r="BJ57" s="116">
        <v>124.6</v>
      </c>
      <c r="BK57" s="116">
        <v>124.6</v>
      </c>
      <c r="BL57" s="116">
        <v>124.6</v>
      </c>
      <c r="BM57" s="116">
        <v>124.6</v>
      </c>
      <c r="BN57" s="116">
        <v>124.6</v>
      </c>
      <c r="BO57" s="116">
        <v>124.6</v>
      </c>
      <c r="BP57" s="116">
        <v>124.6</v>
      </c>
      <c r="BQ57" s="116">
        <v>124.6</v>
      </c>
      <c r="BR57" s="116">
        <v>124.6</v>
      </c>
      <c r="BS57" s="116">
        <v>124.6</v>
      </c>
      <c r="BT57" s="116">
        <v>124.6</v>
      </c>
      <c r="BU57" s="116">
        <v>124.6</v>
      </c>
      <c r="BV57" s="116">
        <v>124.6</v>
      </c>
      <c r="BW57" s="117"/>
      <c r="BX57" s="115"/>
    </row>
    <row r="58" spans="1:76">
      <c r="A58" s="90"/>
      <c r="B58" s="90"/>
      <c r="O58" s="76" t="s">
        <v>295</v>
      </c>
      <c r="P58" s="114">
        <f t="shared" si="13"/>
        <v>16.056805334288985</v>
      </c>
      <c r="Q58" s="114">
        <f t="shared" si="13"/>
        <v>13.424035956834203</v>
      </c>
      <c r="R58" s="114">
        <f t="shared" si="13"/>
        <v>11.79278505911252</v>
      </c>
      <c r="S58" s="114">
        <f t="shared" si="13"/>
        <v>9.2264321787875083</v>
      </c>
      <c r="T58" s="114">
        <f t="shared" si="13"/>
        <v>7.3009473421497617</v>
      </c>
      <c r="U58" s="114">
        <f t="shared" si="13"/>
        <v>3.2926106195565752</v>
      </c>
      <c r="V58" s="114">
        <f t="shared" si="13"/>
        <v>0</v>
      </c>
      <c r="W58" s="114">
        <f t="shared" si="13"/>
        <v>0</v>
      </c>
      <c r="X58" s="114">
        <f t="shared" si="13"/>
        <v>0</v>
      </c>
      <c r="Y58" s="114">
        <f t="shared" si="13"/>
        <v>0</v>
      </c>
      <c r="Z58" s="114">
        <f t="shared" si="13"/>
        <v>0</v>
      </c>
      <c r="AA58" s="114">
        <f t="shared" si="13"/>
        <v>0</v>
      </c>
      <c r="AB58" s="114">
        <f t="shared" si="13"/>
        <v>0</v>
      </c>
      <c r="AC58" s="114">
        <f t="shared" si="13"/>
        <v>0</v>
      </c>
      <c r="AD58" s="114">
        <f t="shared" si="13"/>
        <v>0</v>
      </c>
      <c r="AE58" s="114">
        <f t="shared" si="13"/>
        <v>0</v>
      </c>
      <c r="AF58" s="114">
        <f t="shared" si="14"/>
        <v>0</v>
      </c>
      <c r="AG58" s="114">
        <f t="shared" si="14"/>
        <v>0</v>
      </c>
      <c r="AH58" s="114">
        <f t="shared" si="14"/>
        <v>0</v>
      </c>
      <c r="AI58" s="114">
        <f t="shared" si="14"/>
        <v>0</v>
      </c>
      <c r="AJ58" s="114">
        <f t="shared" si="14"/>
        <v>0</v>
      </c>
      <c r="AK58" s="114">
        <f t="shared" si="14"/>
        <v>0</v>
      </c>
      <c r="AL58" s="114">
        <f t="shared" si="14"/>
        <v>0</v>
      </c>
      <c r="AM58" s="114">
        <f t="shared" si="14"/>
        <v>0</v>
      </c>
      <c r="AN58" s="114">
        <f t="shared" si="14"/>
        <v>0</v>
      </c>
      <c r="AO58" s="114">
        <f t="shared" si="14"/>
        <v>0</v>
      </c>
      <c r="AP58" s="114">
        <f t="shared" si="14"/>
        <v>0</v>
      </c>
      <c r="AQ58" s="114">
        <f t="shared" si="14"/>
        <v>0</v>
      </c>
      <c r="AR58" s="115"/>
      <c r="AT58" s="76" t="s">
        <v>295</v>
      </c>
      <c r="AU58" s="116">
        <v>3.9992043173820635</v>
      </c>
      <c r="AV58" s="116">
        <v>3.3434709730595777</v>
      </c>
      <c r="AW58" s="116">
        <v>2.937181832904737</v>
      </c>
      <c r="AX58" s="116">
        <v>2.297990580021795</v>
      </c>
      <c r="AY58" s="116">
        <v>1.8184177689040499</v>
      </c>
      <c r="AZ58" s="116">
        <v>0.82007736477125159</v>
      </c>
      <c r="BA58" s="116">
        <v>0</v>
      </c>
      <c r="BB58" s="116">
        <v>0</v>
      </c>
      <c r="BC58" s="116">
        <v>0</v>
      </c>
      <c r="BD58" s="116">
        <v>0</v>
      </c>
      <c r="BE58" s="116">
        <v>0</v>
      </c>
      <c r="BF58" s="116">
        <v>0</v>
      </c>
      <c r="BG58" s="116">
        <v>0</v>
      </c>
      <c r="BH58" s="116">
        <v>0</v>
      </c>
      <c r="BI58" s="116">
        <v>0</v>
      </c>
      <c r="BJ58" s="116">
        <v>0</v>
      </c>
      <c r="BK58" s="116">
        <v>0</v>
      </c>
      <c r="BL58" s="116">
        <v>0</v>
      </c>
      <c r="BM58" s="116">
        <v>0</v>
      </c>
      <c r="BN58" s="116">
        <v>0</v>
      </c>
      <c r="BO58" s="116">
        <v>0</v>
      </c>
      <c r="BP58" s="116">
        <v>0</v>
      </c>
      <c r="BQ58" s="116">
        <v>0</v>
      </c>
      <c r="BR58" s="116">
        <v>0</v>
      </c>
      <c r="BS58" s="116">
        <v>0</v>
      </c>
      <c r="BT58" s="116">
        <v>0</v>
      </c>
      <c r="BU58" s="116">
        <v>0</v>
      </c>
      <c r="BV58" s="116">
        <v>0</v>
      </c>
      <c r="BW58" s="117"/>
      <c r="BX58" s="115"/>
    </row>
    <row r="59" spans="1:76">
      <c r="A59" s="90"/>
      <c r="B59" s="90"/>
      <c r="O59" s="76" t="s">
        <v>96</v>
      </c>
      <c r="P59" s="114">
        <f t="shared" si="13"/>
        <v>351.32680734336259</v>
      </c>
      <c r="Q59" s="114">
        <f t="shared" si="13"/>
        <v>347.31510309670637</v>
      </c>
      <c r="R59" s="114">
        <f t="shared" si="13"/>
        <v>329.50417347580418</v>
      </c>
      <c r="S59" s="114">
        <f t="shared" si="13"/>
        <v>323.23603500992158</v>
      </c>
      <c r="T59" s="114">
        <f t="shared" si="13"/>
        <v>322.05997743105092</v>
      </c>
      <c r="U59" s="114">
        <f t="shared" si="13"/>
        <v>320.25283598571895</v>
      </c>
      <c r="V59" s="114">
        <f t="shared" si="13"/>
        <v>317.60220846496514</v>
      </c>
      <c r="W59" s="114">
        <f t="shared" si="13"/>
        <v>311.5423159376187</v>
      </c>
      <c r="X59" s="114">
        <f t="shared" si="13"/>
        <v>311.07759330470526</v>
      </c>
      <c r="Y59" s="114">
        <f t="shared" si="13"/>
        <v>310.88495080887327</v>
      </c>
      <c r="Z59" s="114">
        <f t="shared" si="13"/>
        <v>309.23669399916406</v>
      </c>
      <c r="AA59" s="114">
        <f t="shared" si="13"/>
        <v>308.79335502575361</v>
      </c>
      <c r="AB59" s="114">
        <f t="shared" si="13"/>
        <v>308.77819905312202</v>
      </c>
      <c r="AC59" s="114">
        <f t="shared" si="13"/>
        <v>307.28746329706047</v>
      </c>
      <c r="AD59" s="114">
        <f t="shared" si="13"/>
        <v>307.22505654389767</v>
      </c>
      <c r="AE59" s="114">
        <f t="shared" si="13"/>
        <v>307.18704883201826</v>
      </c>
      <c r="AF59" s="114">
        <f t="shared" si="14"/>
        <v>307.18943441632575</v>
      </c>
      <c r="AG59" s="114">
        <f t="shared" si="14"/>
        <v>307.04726854551205</v>
      </c>
      <c r="AH59" s="114">
        <f t="shared" si="14"/>
        <v>306.96635456665183</v>
      </c>
      <c r="AI59" s="114">
        <f t="shared" si="14"/>
        <v>306.89009418956198</v>
      </c>
      <c r="AJ59" s="114">
        <f t="shared" si="14"/>
        <v>306.91339245942015</v>
      </c>
      <c r="AK59" s="114">
        <f t="shared" si="14"/>
        <v>306.71697987963057</v>
      </c>
      <c r="AL59" s="114">
        <f t="shared" si="14"/>
        <v>306.556129783058</v>
      </c>
      <c r="AM59" s="114">
        <f t="shared" si="14"/>
        <v>306.42787404575756</v>
      </c>
      <c r="AN59" s="114">
        <f t="shared" si="14"/>
        <v>306.27749460288703</v>
      </c>
      <c r="AO59" s="114">
        <f t="shared" si="14"/>
        <v>305.14</v>
      </c>
      <c r="AP59" s="114">
        <f t="shared" si="14"/>
        <v>305.14</v>
      </c>
      <c r="AQ59" s="114">
        <f t="shared" si="14"/>
        <v>305.14</v>
      </c>
      <c r="AR59" s="115"/>
      <c r="AT59" s="76" t="s">
        <v>96</v>
      </c>
      <c r="AU59" s="116">
        <v>87.503563472817575</v>
      </c>
      <c r="AV59" s="116">
        <v>86.504384332928097</v>
      </c>
      <c r="AW59" s="116">
        <v>82.068287291607518</v>
      </c>
      <c r="AX59" s="116">
        <v>80.507107100852195</v>
      </c>
      <c r="AY59" s="116">
        <v>80.214191140984042</v>
      </c>
      <c r="AZ59" s="116">
        <v>79.764093645260004</v>
      </c>
      <c r="BA59" s="116">
        <v>79.103912444574135</v>
      </c>
      <c r="BB59" s="116">
        <v>77.59459923726493</v>
      </c>
      <c r="BC59" s="116">
        <v>77.478852628818245</v>
      </c>
      <c r="BD59" s="116">
        <v>77.430871932471547</v>
      </c>
      <c r="BE59" s="116">
        <v>77.020347197799268</v>
      </c>
      <c r="BF59" s="116">
        <v>76.909926531943611</v>
      </c>
      <c r="BG59" s="116">
        <v>76.906151694426413</v>
      </c>
      <c r="BH59" s="116">
        <v>76.534860098894271</v>
      </c>
      <c r="BI59" s="116">
        <v>76.519316698355581</v>
      </c>
      <c r="BJ59" s="116">
        <v>76.509850269493967</v>
      </c>
      <c r="BK59" s="116">
        <v>76.510444437441024</v>
      </c>
      <c r="BL59" s="116">
        <v>76.475035752306866</v>
      </c>
      <c r="BM59" s="116">
        <v>76.454882831046532</v>
      </c>
      <c r="BN59" s="116">
        <v>76.435888963776335</v>
      </c>
      <c r="BO59" s="116">
        <v>76.441691770714868</v>
      </c>
      <c r="BP59" s="116">
        <v>76.392772074627786</v>
      </c>
      <c r="BQ59" s="116">
        <v>76.352709784074221</v>
      </c>
      <c r="BR59" s="116">
        <v>76.3207656402883</v>
      </c>
      <c r="BS59" s="116">
        <v>76.283311233595768</v>
      </c>
      <c r="BT59" s="116">
        <v>76</v>
      </c>
      <c r="BU59" s="116">
        <v>76</v>
      </c>
      <c r="BV59" s="116">
        <v>76</v>
      </c>
      <c r="BW59" s="117"/>
      <c r="BX59" s="115"/>
    </row>
    <row r="60" spans="1:76">
      <c r="A60" s="90"/>
      <c r="B60" s="90"/>
      <c r="O60" s="76" t="s">
        <v>99</v>
      </c>
      <c r="P60" s="114">
        <f t="shared" si="13"/>
        <v>418.49264033245998</v>
      </c>
      <c r="Q60" s="114">
        <f t="shared" si="13"/>
        <v>424.87391895440174</v>
      </c>
      <c r="R60" s="114">
        <f t="shared" si="13"/>
        <v>427.67279552528674</v>
      </c>
      <c r="S60" s="114">
        <f t="shared" si="13"/>
        <v>410.14296569687127</v>
      </c>
      <c r="T60" s="114">
        <f t="shared" si="13"/>
        <v>400.06995595140921</v>
      </c>
      <c r="U60" s="114">
        <f t="shared" si="13"/>
        <v>391.70742327967196</v>
      </c>
      <c r="V60" s="114">
        <f t="shared" si="13"/>
        <v>383.1742200488809</v>
      </c>
      <c r="W60" s="114">
        <f t="shared" si="13"/>
        <v>375.34582248614157</v>
      </c>
      <c r="X60" s="114">
        <f t="shared" si="13"/>
        <v>363.06556910911053</v>
      </c>
      <c r="Y60" s="114">
        <f t="shared" si="13"/>
        <v>359.12965002462209</v>
      </c>
      <c r="Z60" s="114">
        <f t="shared" si="13"/>
        <v>352.22903231445201</v>
      </c>
      <c r="AA60" s="114">
        <f t="shared" si="13"/>
        <v>342.74958824506928</v>
      </c>
      <c r="AB60" s="114">
        <f t="shared" si="13"/>
        <v>326.26089477048117</v>
      </c>
      <c r="AC60" s="114">
        <f t="shared" si="13"/>
        <v>322.70623874639801</v>
      </c>
      <c r="AD60" s="114">
        <f t="shared" si="13"/>
        <v>318.7132993181898</v>
      </c>
      <c r="AE60" s="114">
        <f t="shared" si="13"/>
        <v>311.7968837865381</v>
      </c>
      <c r="AF60" s="114">
        <f t="shared" si="14"/>
        <v>304.35708821776052</v>
      </c>
      <c r="AG60" s="114">
        <f t="shared" si="14"/>
        <v>299.32553289530495</v>
      </c>
      <c r="AH60" s="114">
        <f t="shared" si="14"/>
        <v>298.99217753011942</v>
      </c>
      <c r="AI60" s="114">
        <f t="shared" si="14"/>
        <v>296.59721940814109</v>
      </c>
      <c r="AJ60" s="114">
        <f t="shared" si="14"/>
        <v>296.65941996295123</v>
      </c>
      <c r="AK60" s="114">
        <f t="shared" si="14"/>
        <v>293.72796997971813</v>
      </c>
      <c r="AL60" s="114">
        <f t="shared" si="14"/>
        <v>290.5143356450701</v>
      </c>
      <c r="AM60" s="114">
        <f t="shared" si="14"/>
        <v>283.6503320045793</v>
      </c>
      <c r="AN60" s="114">
        <f t="shared" si="14"/>
        <v>282.12302352080246</v>
      </c>
      <c r="AO60" s="114">
        <f t="shared" si="14"/>
        <v>282.0913492175963</v>
      </c>
      <c r="AP60" s="114">
        <f t="shared" si="14"/>
        <v>291.59082656000004</v>
      </c>
      <c r="AQ60" s="114">
        <f t="shared" si="14"/>
        <v>287.41594112000001</v>
      </c>
      <c r="AR60" s="115"/>
      <c r="AT60" s="76" t="s">
        <v>99</v>
      </c>
      <c r="AU60" s="116">
        <v>104.23228899936736</v>
      </c>
      <c r="AV60" s="116">
        <v>105.82164855651351</v>
      </c>
      <c r="AW60" s="116">
        <v>106.5187535554886</v>
      </c>
      <c r="AX60" s="116">
        <v>102.15266891578365</v>
      </c>
      <c r="AY60" s="116">
        <v>99.64382464543192</v>
      </c>
      <c r="AZ60" s="116">
        <v>97.561002062184798</v>
      </c>
      <c r="BA60" s="116">
        <v>95.435671245051282</v>
      </c>
      <c r="BB60" s="116">
        <v>93.485883558192157</v>
      </c>
      <c r="BC60" s="116">
        <v>90.427289940002623</v>
      </c>
      <c r="BD60" s="116">
        <v>89.446986307502399</v>
      </c>
      <c r="BE60" s="116">
        <v>87.728277039714072</v>
      </c>
      <c r="BF60" s="116">
        <v>85.367269799519121</v>
      </c>
      <c r="BG60" s="116">
        <v>81.260496829509634</v>
      </c>
      <c r="BH60" s="116">
        <v>80.375152863361905</v>
      </c>
      <c r="BI60" s="116">
        <v>79.380647401790725</v>
      </c>
      <c r="BJ60" s="116">
        <v>77.658003433757941</v>
      </c>
      <c r="BK60" s="116">
        <v>75.805003292094767</v>
      </c>
      <c r="BL60" s="116">
        <v>74.551813921620152</v>
      </c>
      <c r="BM60" s="116">
        <v>74.468786433404588</v>
      </c>
      <c r="BN60" s="116">
        <v>73.872283787830909</v>
      </c>
      <c r="BO60" s="116">
        <v>73.887775831370178</v>
      </c>
      <c r="BP60" s="116">
        <v>73.157651302544991</v>
      </c>
      <c r="BQ60" s="116">
        <v>72.357244245347474</v>
      </c>
      <c r="BR60" s="116">
        <v>70.647654297529087</v>
      </c>
      <c r="BS60" s="116">
        <v>70.267253678904723</v>
      </c>
      <c r="BT60" s="116">
        <v>70.259364686823488</v>
      </c>
      <c r="BU60" s="116">
        <v>72.625361534246579</v>
      </c>
      <c r="BV60" s="116">
        <v>71.585539506849315</v>
      </c>
      <c r="BW60" s="117"/>
      <c r="BX60" s="115"/>
    </row>
    <row r="61" spans="1:76">
      <c r="A61" s="90"/>
      <c r="B61" s="90"/>
      <c r="O61" s="76" t="s">
        <v>296</v>
      </c>
      <c r="P61" s="114">
        <f t="shared" si="13"/>
        <v>101.40650390590513</v>
      </c>
      <c r="Q61" s="114">
        <f t="shared" si="13"/>
        <v>105.92314892355249</v>
      </c>
      <c r="R61" s="114">
        <f t="shared" si="13"/>
        <v>92.955409863310393</v>
      </c>
      <c r="S61" s="114">
        <f t="shared" si="13"/>
        <v>76.776498265816883</v>
      </c>
      <c r="T61" s="114">
        <f t="shared" si="13"/>
        <v>68.616353183211444</v>
      </c>
      <c r="U61" s="114">
        <f t="shared" si="13"/>
        <v>64.187893744011262</v>
      </c>
      <c r="V61" s="114">
        <f t="shared" si="13"/>
        <v>64.625084052101769</v>
      </c>
      <c r="W61" s="114">
        <f t="shared" si="13"/>
        <v>64.084138044400433</v>
      </c>
      <c r="X61" s="114">
        <f t="shared" si="13"/>
        <v>58.901652689774501</v>
      </c>
      <c r="Y61" s="114">
        <f t="shared" si="13"/>
        <v>49.450654120213528</v>
      </c>
      <c r="Z61" s="114">
        <f t="shared" si="13"/>
        <v>43.610913945307665</v>
      </c>
      <c r="AA61" s="114">
        <f t="shared" si="13"/>
        <v>40.103048585820922</v>
      </c>
      <c r="AB61" s="114">
        <f t="shared" si="13"/>
        <v>41.179483766964374</v>
      </c>
      <c r="AC61" s="114">
        <f t="shared" si="13"/>
        <v>37.60035286462594</v>
      </c>
      <c r="AD61" s="114">
        <f t="shared" si="13"/>
        <v>35.210521812465657</v>
      </c>
      <c r="AE61" s="114">
        <f t="shared" si="13"/>
        <v>32.069476507893256</v>
      </c>
      <c r="AF61" s="114">
        <f t="shared" si="14"/>
        <v>30.47101511559239</v>
      </c>
      <c r="AG61" s="114">
        <f t="shared" si="14"/>
        <v>28.898081274952432</v>
      </c>
      <c r="AH61" s="114">
        <f t="shared" si="14"/>
        <v>28.206959465687905</v>
      </c>
      <c r="AI61" s="114">
        <f t="shared" si="14"/>
        <v>26.642596482296902</v>
      </c>
      <c r="AJ61" s="114">
        <f t="shared" si="14"/>
        <v>20.990583737628569</v>
      </c>
      <c r="AK61" s="114">
        <f t="shared" si="14"/>
        <v>17.160303900651275</v>
      </c>
      <c r="AL61" s="114">
        <f t="shared" si="14"/>
        <v>16.359902891871883</v>
      </c>
      <c r="AM61" s="114">
        <f t="shared" si="14"/>
        <v>17.785648349663219</v>
      </c>
      <c r="AN61" s="114">
        <f t="shared" si="14"/>
        <v>16.680079316310515</v>
      </c>
      <c r="AO61" s="114">
        <f t="shared" si="14"/>
        <v>13.674362782403733</v>
      </c>
      <c r="AP61" s="114">
        <f t="shared" si="14"/>
        <v>0</v>
      </c>
      <c r="AQ61" s="114">
        <f t="shared" si="14"/>
        <v>0</v>
      </c>
      <c r="AR61" s="115"/>
      <c r="AT61" s="76" t="s">
        <v>296</v>
      </c>
      <c r="AU61" s="116">
        <v>25.256912554397289</v>
      </c>
      <c r="AV61" s="116">
        <v>26.381855273612075</v>
      </c>
      <c r="AW61" s="116">
        <v>23.152032344535591</v>
      </c>
      <c r="AX61" s="116">
        <v>19.122415508298104</v>
      </c>
      <c r="AY61" s="116">
        <v>17.090000792829748</v>
      </c>
      <c r="AZ61" s="116">
        <v>15.98702210311613</v>
      </c>
      <c r="BA61" s="116">
        <v>16.095911345479895</v>
      </c>
      <c r="BB61" s="116">
        <v>15.961180085778439</v>
      </c>
      <c r="BC61" s="116">
        <v>14.670399175535367</v>
      </c>
      <c r="BD61" s="116">
        <v>12.316476742269868</v>
      </c>
      <c r="BE61" s="116">
        <v>10.861996001321959</v>
      </c>
      <c r="BF61" s="116">
        <v>9.9883059989591327</v>
      </c>
      <c r="BG61" s="116">
        <v>10.256409406466842</v>
      </c>
      <c r="BH61" s="116">
        <v>9.3649695802306194</v>
      </c>
      <c r="BI61" s="116">
        <v>8.76974391344101</v>
      </c>
      <c r="BJ61" s="116">
        <v>7.9874163157891047</v>
      </c>
      <c r="BK61" s="116">
        <v>7.5892939266730739</v>
      </c>
      <c r="BL61" s="116">
        <v>7.1975295828025985</v>
      </c>
      <c r="BM61" s="116">
        <v>7.0253946365349709</v>
      </c>
      <c r="BN61" s="116">
        <v>6.6357650018174104</v>
      </c>
      <c r="BO61" s="116">
        <v>5.2280407814766052</v>
      </c>
      <c r="BP61" s="116">
        <v>4.2740482940600932</v>
      </c>
      <c r="BQ61" s="116">
        <v>4.0746956144139181</v>
      </c>
      <c r="BR61" s="116">
        <v>4.429800336155223</v>
      </c>
      <c r="BS61" s="116">
        <v>4.1544406765406015</v>
      </c>
      <c r="BT61" s="116">
        <v>3.4058188748203571</v>
      </c>
      <c r="BU61" s="116">
        <v>0</v>
      </c>
      <c r="BV61" s="116">
        <v>0</v>
      </c>
      <c r="BW61" s="117"/>
      <c r="BX61" s="115"/>
    </row>
    <row r="62" spans="1:76">
      <c r="A62" s="90"/>
      <c r="B62" s="90"/>
      <c r="O62" s="76" t="s">
        <v>297</v>
      </c>
      <c r="P62" s="114">
        <f t="shared" si="13"/>
        <v>8.0652000000000008</v>
      </c>
      <c r="Q62" s="114">
        <f t="shared" si="13"/>
        <v>10.100330158730156</v>
      </c>
      <c r="R62" s="114">
        <f t="shared" si="13"/>
        <v>12.135460317460316</v>
      </c>
      <c r="S62" s="114">
        <f t="shared" si="13"/>
        <v>14.17059047619048</v>
      </c>
      <c r="T62" s="114">
        <f t="shared" si="13"/>
        <v>16.205720634920635</v>
      </c>
      <c r="U62" s="114">
        <f t="shared" si="13"/>
        <v>18.240850793650797</v>
      </c>
      <c r="V62" s="114">
        <f t="shared" si="13"/>
        <v>20.275980952380955</v>
      </c>
      <c r="W62" s="114">
        <f t="shared" si="13"/>
        <v>20.681760000000001</v>
      </c>
      <c r="X62" s="114">
        <f t="shared" si="13"/>
        <v>21.274805375906773</v>
      </c>
      <c r="Y62" s="114">
        <f t="shared" si="13"/>
        <v>20.327372017783809</v>
      </c>
      <c r="Z62" s="114">
        <f t="shared" si="13"/>
        <v>17.533214750684678</v>
      </c>
      <c r="AA62" s="114">
        <f t="shared" si="13"/>
        <v>17.04901491399475</v>
      </c>
      <c r="AB62" s="114">
        <f t="shared" si="13"/>
        <v>15.496274487933734</v>
      </c>
      <c r="AC62" s="114">
        <f t="shared" si="13"/>
        <v>14.132999350241402</v>
      </c>
      <c r="AD62" s="114">
        <f t="shared" si="13"/>
        <v>12.676808613306276</v>
      </c>
      <c r="AE62" s="114">
        <f t="shared" si="13"/>
        <v>12.039801629670842</v>
      </c>
      <c r="AF62" s="114">
        <f t="shared" si="14"/>
        <v>12.647769856124782</v>
      </c>
      <c r="AG62" s="114">
        <f t="shared" si="14"/>
        <v>11.713884266946279</v>
      </c>
      <c r="AH62" s="114">
        <f t="shared" si="14"/>
        <v>10.671590504510304</v>
      </c>
      <c r="AI62" s="114">
        <f t="shared" si="14"/>
        <v>10.747712125565666</v>
      </c>
      <c r="AJ62" s="114">
        <f t="shared" si="14"/>
        <v>9.8005610678975259</v>
      </c>
      <c r="AK62" s="114">
        <f t="shared" si="14"/>
        <v>10.250360921226003</v>
      </c>
      <c r="AL62" s="114">
        <f t="shared" si="14"/>
        <v>8.8918771980983511</v>
      </c>
      <c r="AM62" s="114">
        <f t="shared" si="14"/>
        <v>7.2219199964860579</v>
      </c>
      <c r="AN62" s="114">
        <f t="shared" si="14"/>
        <v>4.9569146728923013</v>
      </c>
      <c r="AO62" s="114">
        <f t="shared" si="14"/>
        <v>4.7705247899281558</v>
      </c>
      <c r="AP62" s="114">
        <f t="shared" si="14"/>
        <v>5.4376021486162029</v>
      </c>
      <c r="AQ62" s="114">
        <f t="shared" si="14"/>
        <v>2.7944400000000007</v>
      </c>
      <c r="AR62" s="115"/>
      <c r="AT62" s="76" t="s">
        <v>297</v>
      </c>
      <c r="AU62" s="116">
        <v>2.0087671232876714</v>
      </c>
      <c r="AV62" s="116">
        <v>2.5156488564707735</v>
      </c>
      <c r="AW62" s="116">
        <v>3.022530589653877</v>
      </c>
      <c r="AX62" s="116">
        <v>3.5294123228369814</v>
      </c>
      <c r="AY62" s="116">
        <v>4.0362940560200835</v>
      </c>
      <c r="AZ62" s="116">
        <v>4.543175789203187</v>
      </c>
      <c r="BA62" s="116">
        <v>5.0500575223862905</v>
      </c>
      <c r="BB62" s="116">
        <v>5.1511232876712336</v>
      </c>
      <c r="BC62" s="116">
        <v>5.2988307287439032</v>
      </c>
      <c r="BD62" s="116">
        <v>5.0628572896099149</v>
      </c>
      <c r="BE62" s="116">
        <v>4.3669277087633072</v>
      </c>
      <c r="BF62" s="116">
        <v>4.246329991032316</v>
      </c>
      <c r="BG62" s="116">
        <v>3.8595951402076549</v>
      </c>
      <c r="BH62" s="116">
        <v>3.5200496513677217</v>
      </c>
      <c r="BI62" s="116">
        <v>3.1573620456553613</v>
      </c>
      <c r="BJ62" s="116">
        <v>2.9987052626826509</v>
      </c>
      <c r="BK62" s="116">
        <v>3.1501294784868694</v>
      </c>
      <c r="BL62" s="116">
        <v>2.9175303280065457</v>
      </c>
      <c r="BM62" s="116">
        <v>2.6579303871756674</v>
      </c>
      <c r="BN62" s="116">
        <v>2.6768896950350354</v>
      </c>
      <c r="BO62" s="116">
        <v>2.4409865673468309</v>
      </c>
      <c r="BP62" s="116">
        <v>2.5530164187362399</v>
      </c>
      <c r="BQ62" s="116">
        <v>2.2146643083682069</v>
      </c>
      <c r="BR62" s="116">
        <v>1.7987347438321442</v>
      </c>
      <c r="BS62" s="116">
        <v>1.2345989222645832</v>
      </c>
      <c r="BT62" s="116">
        <v>1.1881755392100013</v>
      </c>
      <c r="BU62" s="116">
        <v>1.3543218302904616</v>
      </c>
      <c r="BV62" s="116">
        <v>0.69600000000000017</v>
      </c>
      <c r="BW62" s="117"/>
      <c r="BX62" s="115"/>
    </row>
    <row r="63" spans="1:76">
      <c r="A63" s="90"/>
      <c r="B63" s="90"/>
      <c r="O63" s="76" t="s">
        <v>298</v>
      </c>
      <c r="P63" s="114">
        <f t="shared" si="13"/>
        <v>0</v>
      </c>
      <c r="Q63" s="114">
        <f t="shared" si="13"/>
        <v>0</v>
      </c>
      <c r="R63" s="114">
        <f t="shared" si="13"/>
        <v>0</v>
      </c>
      <c r="S63" s="114">
        <f t="shared" si="13"/>
        <v>0</v>
      </c>
      <c r="T63" s="114">
        <f t="shared" si="13"/>
        <v>0</v>
      </c>
      <c r="U63" s="114">
        <f t="shared" si="13"/>
        <v>0</v>
      </c>
      <c r="V63" s="114">
        <f t="shared" si="13"/>
        <v>0</v>
      </c>
      <c r="W63" s="114">
        <f t="shared" si="13"/>
        <v>0</v>
      </c>
      <c r="X63" s="114">
        <f t="shared" si="13"/>
        <v>0</v>
      </c>
      <c r="Y63" s="114">
        <f t="shared" si="13"/>
        <v>0</v>
      </c>
      <c r="Z63" s="114">
        <f t="shared" si="13"/>
        <v>0</v>
      </c>
      <c r="AA63" s="114">
        <f t="shared" si="13"/>
        <v>0</v>
      </c>
      <c r="AB63" s="114">
        <f t="shared" si="13"/>
        <v>0</v>
      </c>
      <c r="AC63" s="114">
        <f t="shared" si="13"/>
        <v>0</v>
      </c>
      <c r="AD63" s="114">
        <f t="shared" si="13"/>
        <v>0</v>
      </c>
      <c r="AE63" s="114">
        <f t="shared" si="13"/>
        <v>0</v>
      </c>
      <c r="AF63" s="114">
        <f t="shared" si="14"/>
        <v>0</v>
      </c>
      <c r="AG63" s="114">
        <f t="shared" si="14"/>
        <v>0</v>
      </c>
      <c r="AH63" s="114">
        <f t="shared" si="14"/>
        <v>0</v>
      </c>
      <c r="AI63" s="114">
        <f t="shared" si="14"/>
        <v>0</v>
      </c>
      <c r="AJ63" s="114">
        <f t="shared" si="14"/>
        <v>0</v>
      </c>
      <c r="AK63" s="114">
        <f t="shared" si="14"/>
        <v>0</v>
      </c>
      <c r="AL63" s="114">
        <f t="shared" si="14"/>
        <v>0</v>
      </c>
      <c r="AM63" s="114">
        <f t="shared" si="14"/>
        <v>0</v>
      </c>
      <c r="AN63" s="114">
        <f t="shared" si="14"/>
        <v>0</v>
      </c>
      <c r="AO63" s="114">
        <f t="shared" si="14"/>
        <v>0</v>
      </c>
      <c r="AP63" s="114">
        <f t="shared" si="14"/>
        <v>0</v>
      </c>
      <c r="AQ63" s="114">
        <f t="shared" si="14"/>
        <v>0</v>
      </c>
      <c r="AR63" s="115"/>
      <c r="AT63" s="76" t="s">
        <v>298</v>
      </c>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7"/>
      <c r="BX63" s="115"/>
    </row>
    <row r="64" spans="1:76">
      <c r="A64" s="90"/>
      <c r="B64" s="90"/>
      <c r="O64" s="76" t="s">
        <v>299</v>
      </c>
      <c r="P64" s="114">
        <f t="shared" si="13"/>
        <v>255.35400000000001</v>
      </c>
      <c r="Q64" s="114">
        <f t="shared" si="13"/>
        <v>255.35400000000001</v>
      </c>
      <c r="R64" s="114">
        <f t="shared" si="13"/>
        <v>255.35400000000001</v>
      </c>
      <c r="S64" s="114">
        <f t="shared" si="13"/>
        <v>255.35400000000001</v>
      </c>
      <c r="T64" s="114">
        <f t="shared" si="13"/>
        <v>255.35400000000001</v>
      </c>
      <c r="U64" s="114">
        <f t="shared" si="13"/>
        <v>255.35400000000001</v>
      </c>
      <c r="V64" s="114">
        <f t="shared" si="13"/>
        <v>255.35400000000001</v>
      </c>
      <c r="W64" s="114">
        <f t="shared" si="13"/>
        <v>255.35400000000001</v>
      </c>
      <c r="X64" s="114">
        <f t="shared" si="13"/>
        <v>255.35400000000001</v>
      </c>
      <c r="Y64" s="114">
        <f t="shared" si="13"/>
        <v>255.35400000000001</v>
      </c>
      <c r="Z64" s="114">
        <f t="shared" si="13"/>
        <v>255.35400000000001</v>
      </c>
      <c r="AA64" s="114">
        <f t="shared" si="13"/>
        <v>255.35400000000001</v>
      </c>
      <c r="AB64" s="114">
        <f t="shared" si="13"/>
        <v>255.35400000000001</v>
      </c>
      <c r="AC64" s="114">
        <f t="shared" si="13"/>
        <v>255.35400000000001</v>
      </c>
      <c r="AD64" s="114">
        <f t="shared" si="13"/>
        <v>255.35400000000001</v>
      </c>
      <c r="AE64" s="114">
        <f t="shared" si="13"/>
        <v>255.35400000000001</v>
      </c>
      <c r="AF64" s="114">
        <f t="shared" si="14"/>
        <v>255.35400000000001</v>
      </c>
      <c r="AG64" s="114">
        <f t="shared" si="14"/>
        <v>255.35400000000001</v>
      </c>
      <c r="AH64" s="114">
        <f t="shared" si="14"/>
        <v>255.35400000000001</v>
      </c>
      <c r="AI64" s="114">
        <f t="shared" si="14"/>
        <v>255.35400000000001</v>
      </c>
      <c r="AJ64" s="114">
        <f t="shared" si="14"/>
        <v>255.35400000000001</v>
      </c>
      <c r="AK64" s="114">
        <f t="shared" si="14"/>
        <v>255.35400000000001</v>
      </c>
      <c r="AL64" s="114">
        <f t="shared" si="14"/>
        <v>255.35400000000001</v>
      </c>
      <c r="AM64" s="114">
        <f t="shared" si="14"/>
        <v>255.35400000000001</v>
      </c>
      <c r="AN64" s="114">
        <f t="shared" si="14"/>
        <v>255.35400000000001</v>
      </c>
      <c r="AO64" s="114">
        <f t="shared" si="14"/>
        <v>255.35400000000001</v>
      </c>
      <c r="AP64" s="114">
        <f t="shared" si="14"/>
        <v>255.35400000000001</v>
      </c>
      <c r="AQ64" s="114">
        <f t="shared" si="14"/>
        <v>255.35400000000001</v>
      </c>
      <c r="AR64" s="115"/>
      <c r="AT64" s="76" t="s">
        <v>299</v>
      </c>
      <c r="AU64" s="116">
        <v>63.6</v>
      </c>
      <c r="AV64" s="116">
        <v>63.6</v>
      </c>
      <c r="AW64" s="116">
        <v>63.6</v>
      </c>
      <c r="AX64" s="116">
        <v>63.6</v>
      </c>
      <c r="AY64" s="116">
        <v>63.6</v>
      </c>
      <c r="AZ64" s="116">
        <v>63.6</v>
      </c>
      <c r="BA64" s="116">
        <v>63.6</v>
      </c>
      <c r="BB64" s="116">
        <v>63.6</v>
      </c>
      <c r="BC64" s="116">
        <v>63.6</v>
      </c>
      <c r="BD64" s="116">
        <v>63.6</v>
      </c>
      <c r="BE64" s="116">
        <v>63.6</v>
      </c>
      <c r="BF64" s="116">
        <v>63.6</v>
      </c>
      <c r="BG64" s="116">
        <v>63.6</v>
      </c>
      <c r="BH64" s="116">
        <v>63.6</v>
      </c>
      <c r="BI64" s="116">
        <v>63.6</v>
      </c>
      <c r="BJ64" s="116">
        <v>63.6</v>
      </c>
      <c r="BK64" s="116">
        <v>63.6</v>
      </c>
      <c r="BL64" s="116">
        <v>63.6</v>
      </c>
      <c r="BM64" s="116">
        <v>63.6</v>
      </c>
      <c r="BN64" s="116">
        <v>63.6</v>
      </c>
      <c r="BO64" s="116">
        <v>63.6</v>
      </c>
      <c r="BP64" s="116">
        <v>63.6</v>
      </c>
      <c r="BQ64" s="116">
        <v>63.6</v>
      </c>
      <c r="BR64" s="116">
        <v>63.6</v>
      </c>
      <c r="BS64" s="116">
        <v>63.6</v>
      </c>
      <c r="BT64" s="116">
        <v>63.6</v>
      </c>
      <c r="BU64" s="116">
        <v>63.6</v>
      </c>
      <c r="BV64" s="116">
        <v>63.6</v>
      </c>
      <c r="BW64" s="117"/>
      <c r="BX64" s="115"/>
    </row>
    <row r="65" spans="1:76">
      <c r="A65" s="90"/>
      <c r="B65" s="90"/>
      <c r="O65" s="76" t="s">
        <v>66</v>
      </c>
      <c r="P65" s="114">
        <f t="shared" si="13"/>
        <v>346.89600000000007</v>
      </c>
      <c r="Q65" s="114">
        <f t="shared" si="13"/>
        <v>346.89600000000007</v>
      </c>
      <c r="R65" s="114">
        <f t="shared" si="13"/>
        <v>346.89600000000007</v>
      </c>
      <c r="S65" s="114">
        <f t="shared" si="13"/>
        <v>346.89600000000007</v>
      </c>
      <c r="T65" s="114">
        <f t="shared" si="13"/>
        <v>346.89600000000007</v>
      </c>
      <c r="U65" s="114">
        <f t="shared" si="13"/>
        <v>346.89600000000007</v>
      </c>
      <c r="V65" s="114">
        <f t="shared" si="13"/>
        <v>346.89600000000007</v>
      </c>
      <c r="W65" s="114">
        <f t="shared" si="13"/>
        <v>346.89600000000007</v>
      </c>
      <c r="X65" s="114">
        <f t="shared" si="13"/>
        <v>346.89600000000007</v>
      </c>
      <c r="Y65" s="114">
        <f t="shared" si="13"/>
        <v>346.89600000000007</v>
      </c>
      <c r="Z65" s="114">
        <f t="shared" si="13"/>
        <v>346.89600000000007</v>
      </c>
      <c r="AA65" s="114">
        <f t="shared" si="13"/>
        <v>346.89600000000007</v>
      </c>
      <c r="AB65" s="114">
        <f t="shared" si="13"/>
        <v>346.89600000000007</v>
      </c>
      <c r="AC65" s="114">
        <f t="shared" si="13"/>
        <v>346.89600000000007</v>
      </c>
      <c r="AD65" s="114">
        <f t="shared" si="13"/>
        <v>346.89600000000007</v>
      </c>
      <c r="AE65" s="114">
        <f t="shared" si="13"/>
        <v>346.89600000000007</v>
      </c>
      <c r="AF65" s="114">
        <f t="shared" si="14"/>
        <v>346.89600000000007</v>
      </c>
      <c r="AG65" s="114">
        <f t="shared" si="14"/>
        <v>346.89600000000007</v>
      </c>
      <c r="AH65" s="114">
        <f t="shared" si="14"/>
        <v>346.89600000000007</v>
      </c>
      <c r="AI65" s="114">
        <f t="shared" si="14"/>
        <v>346.89600000000007</v>
      </c>
      <c r="AJ65" s="114">
        <f t="shared" si="14"/>
        <v>346.89600000000007</v>
      </c>
      <c r="AK65" s="114">
        <f t="shared" si="14"/>
        <v>346.89600000000007</v>
      </c>
      <c r="AL65" s="114">
        <f t="shared" si="14"/>
        <v>346.89600000000007</v>
      </c>
      <c r="AM65" s="114">
        <f t="shared" si="14"/>
        <v>346.89600000000007</v>
      </c>
      <c r="AN65" s="114">
        <f t="shared" si="14"/>
        <v>346.89600000000007</v>
      </c>
      <c r="AO65" s="114">
        <f t="shared" si="14"/>
        <v>346.89600000000007</v>
      </c>
      <c r="AP65" s="114">
        <f t="shared" si="14"/>
        <v>346.89600000000007</v>
      </c>
      <c r="AQ65" s="114">
        <f t="shared" si="14"/>
        <v>346.89600000000007</v>
      </c>
      <c r="AR65" s="115"/>
      <c r="AT65" s="76" t="s">
        <v>66</v>
      </c>
      <c r="AU65" s="116">
        <v>86.4</v>
      </c>
      <c r="AV65" s="116">
        <v>86.4</v>
      </c>
      <c r="AW65" s="116">
        <v>86.4</v>
      </c>
      <c r="AX65" s="116">
        <v>86.4</v>
      </c>
      <c r="AY65" s="116">
        <v>86.4</v>
      </c>
      <c r="AZ65" s="116">
        <v>86.4</v>
      </c>
      <c r="BA65" s="116">
        <v>86.4</v>
      </c>
      <c r="BB65" s="116">
        <v>86.4</v>
      </c>
      <c r="BC65" s="116">
        <v>86.4</v>
      </c>
      <c r="BD65" s="116">
        <v>86.4</v>
      </c>
      <c r="BE65" s="116">
        <v>86.4</v>
      </c>
      <c r="BF65" s="116">
        <v>86.4</v>
      </c>
      <c r="BG65" s="116">
        <v>86.4</v>
      </c>
      <c r="BH65" s="116">
        <v>86.4</v>
      </c>
      <c r="BI65" s="116">
        <v>86.4</v>
      </c>
      <c r="BJ65" s="116">
        <v>86.4</v>
      </c>
      <c r="BK65" s="116">
        <v>86.4</v>
      </c>
      <c r="BL65" s="116">
        <v>86.4</v>
      </c>
      <c r="BM65" s="116">
        <v>86.4</v>
      </c>
      <c r="BN65" s="116">
        <v>86.4</v>
      </c>
      <c r="BO65" s="116">
        <v>86.4</v>
      </c>
      <c r="BP65" s="116">
        <v>86.4</v>
      </c>
      <c r="BQ65" s="116">
        <v>86.4</v>
      </c>
      <c r="BR65" s="116">
        <v>86.4</v>
      </c>
      <c r="BS65" s="116">
        <v>86.4</v>
      </c>
      <c r="BT65" s="116">
        <v>86.4</v>
      </c>
      <c r="BU65" s="116">
        <v>86.4</v>
      </c>
      <c r="BV65" s="116">
        <v>86.4</v>
      </c>
      <c r="BW65" s="117"/>
      <c r="BX65" s="115"/>
    </row>
    <row r="66" spans="1:76">
      <c r="A66" s="90"/>
      <c r="B66" s="90"/>
      <c r="O66" s="76" t="s">
        <v>329</v>
      </c>
      <c r="P66" s="114">
        <f t="shared" si="13"/>
        <v>509.90500000000003</v>
      </c>
      <c r="Q66" s="114">
        <f t="shared" si="13"/>
        <v>509.90500000000003</v>
      </c>
      <c r="R66" s="114">
        <f t="shared" si="13"/>
        <v>509.90500000000003</v>
      </c>
      <c r="S66" s="114">
        <f t="shared" si="13"/>
        <v>509.90500000000003</v>
      </c>
      <c r="T66" s="114">
        <f t="shared" si="13"/>
        <v>509.90500000000003</v>
      </c>
      <c r="U66" s="114">
        <f t="shared" si="13"/>
        <v>509.90500000000003</v>
      </c>
      <c r="V66" s="114">
        <f t="shared" si="13"/>
        <v>509.90500000000003</v>
      </c>
      <c r="W66" s="114">
        <f t="shared" si="13"/>
        <v>509.90500000000003</v>
      </c>
      <c r="X66" s="114">
        <f t="shared" si="13"/>
        <v>509.90500000000003</v>
      </c>
      <c r="Y66" s="114">
        <f t="shared" si="13"/>
        <v>509.90500000000003</v>
      </c>
      <c r="Z66" s="114">
        <f t="shared" si="13"/>
        <v>509.90500000000003</v>
      </c>
      <c r="AA66" s="114">
        <f t="shared" si="13"/>
        <v>509.90500000000003</v>
      </c>
      <c r="AB66" s="114">
        <f t="shared" si="13"/>
        <v>509.90500000000003</v>
      </c>
      <c r="AC66" s="114">
        <f t="shared" si="13"/>
        <v>509.90500000000003</v>
      </c>
      <c r="AD66" s="114">
        <f t="shared" si="13"/>
        <v>509.90500000000003</v>
      </c>
      <c r="AE66" s="114">
        <f t="shared" si="13"/>
        <v>509.90500000000003</v>
      </c>
      <c r="AF66" s="114">
        <f t="shared" si="14"/>
        <v>509.90500000000003</v>
      </c>
      <c r="AG66" s="114">
        <f t="shared" si="14"/>
        <v>509.90500000000003</v>
      </c>
      <c r="AH66" s="114">
        <f t="shared" si="14"/>
        <v>509.90500000000003</v>
      </c>
      <c r="AI66" s="114">
        <f t="shared" si="14"/>
        <v>509.90500000000003</v>
      </c>
      <c r="AJ66" s="114">
        <f t="shared" si="14"/>
        <v>509.90500000000003</v>
      </c>
      <c r="AK66" s="114">
        <f t="shared" si="14"/>
        <v>509.90500000000003</v>
      </c>
      <c r="AL66" s="114">
        <f t="shared" si="14"/>
        <v>509.90500000000003</v>
      </c>
      <c r="AM66" s="114">
        <f t="shared" si="14"/>
        <v>509.90500000000003</v>
      </c>
      <c r="AN66" s="114">
        <f t="shared" si="14"/>
        <v>509.90500000000003</v>
      </c>
      <c r="AO66" s="114">
        <f t="shared" si="14"/>
        <v>509.90500000000003</v>
      </c>
      <c r="AP66" s="114">
        <f t="shared" si="14"/>
        <v>509.90500000000003</v>
      </c>
      <c r="AQ66" s="114">
        <f t="shared" si="14"/>
        <v>509.90500000000003</v>
      </c>
      <c r="AR66" s="115"/>
      <c r="AT66" s="76" t="s">
        <v>329</v>
      </c>
      <c r="AU66" s="116">
        <v>127</v>
      </c>
      <c r="AV66" s="116">
        <v>127</v>
      </c>
      <c r="AW66" s="116">
        <v>127</v>
      </c>
      <c r="AX66" s="116">
        <v>127</v>
      </c>
      <c r="AY66" s="116">
        <v>127</v>
      </c>
      <c r="AZ66" s="116">
        <v>127</v>
      </c>
      <c r="BA66" s="116">
        <v>127</v>
      </c>
      <c r="BB66" s="116">
        <v>127</v>
      </c>
      <c r="BC66" s="116">
        <v>127</v>
      </c>
      <c r="BD66" s="116">
        <v>127</v>
      </c>
      <c r="BE66" s="116">
        <v>127</v>
      </c>
      <c r="BF66" s="116">
        <v>127</v>
      </c>
      <c r="BG66" s="116">
        <v>127</v>
      </c>
      <c r="BH66" s="116">
        <v>127</v>
      </c>
      <c r="BI66" s="116">
        <v>127</v>
      </c>
      <c r="BJ66" s="116">
        <v>127</v>
      </c>
      <c r="BK66" s="116">
        <v>127</v>
      </c>
      <c r="BL66" s="116">
        <v>127</v>
      </c>
      <c r="BM66" s="116">
        <v>127</v>
      </c>
      <c r="BN66" s="116">
        <v>127</v>
      </c>
      <c r="BO66" s="116">
        <v>127</v>
      </c>
      <c r="BP66" s="116">
        <v>127</v>
      </c>
      <c r="BQ66" s="116">
        <v>127</v>
      </c>
      <c r="BR66" s="116">
        <v>127</v>
      </c>
      <c r="BS66" s="116">
        <v>127</v>
      </c>
      <c r="BT66" s="116">
        <v>127</v>
      </c>
      <c r="BU66" s="116">
        <v>127</v>
      </c>
      <c r="BV66" s="116">
        <v>127</v>
      </c>
      <c r="BW66" s="117"/>
      <c r="BX66" s="115"/>
    </row>
    <row r="67" spans="1:76">
      <c r="A67" s="90"/>
      <c r="B67" s="90"/>
      <c r="O67" s="76" t="s">
        <v>330</v>
      </c>
      <c r="P67" s="114">
        <f t="shared" si="13"/>
        <v>0</v>
      </c>
      <c r="Q67" s="114">
        <f t="shared" si="13"/>
        <v>0</v>
      </c>
      <c r="R67" s="114">
        <f t="shared" si="13"/>
        <v>0</v>
      </c>
      <c r="S67" s="114">
        <f t="shared" si="13"/>
        <v>0</v>
      </c>
      <c r="T67" s="114">
        <f t="shared" si="13"/>
        <v>0</v>
      </c>
      <c r="U67" s="114">
        <f t="shared" si="13"/>
        <v>0</v>
      </c>
      <c r="V67" s="114">
        <f t="shared" si="13"/>
        <v>0</v>
      </c>
      <c r="W67" s="114">
        <f t="shared" si="13"/>
        <v>0</v>
      </c>
      <c r="X67" s="114">
        <f t="shared" si="13"/>
        <v>0</v>
      </c>
      <c r="Y67" s="114">
        <f t="shared" si="13"/>
        <v>0</v>
      </c>
      <c r="Z67" s="114">
        <f t="shared" si="13"/>
        <v>0</v>
      </c>
      <c r="AA67" s="114">
        <f t="shared" si="13"/>
        <v>0</v>
      </c>
      <c r="AB67" s="114">
        <f t="shared" si="13"/>
        <v>0</v>
      </c>
      <c r="AC67" s="114">
        <f t="shared" si="13"/>
        <v>0</v>
      </c>
      <c r="AD67" s="114">
        <f t="shared" si="13"/>
        <v>0</v>
      </c>
      <c r="AE67" s="114">
        <f t="shared" si="13"/>
        <v>0</v>
      </c>
      <c r="AF67" s="114">
        <f t="shared" si="14"/>
        <v>0</v>
      </c>
      <c r="AG67" s="114">
        <f t="shared" si="14"/>
        <v>0</v>
      </c>
      <c r="AH67" s="114">
        <f t="shared" si="14"/>
        <v>0</v>
      </c>
      <c r="AI67" s="114">
        <f t="shared" si="14"/>
        <v>0</v>
      </c>
      <c r="AJ67" s="114">
        <f t="shared" si="14"/>
        <v>0</v>
      </c>
      <c r="AK67" s="114">
        <f t="shared" si="14"/>
        <v>0</v>
      </c>
      <c r="AL67" s="114">
        <f t="shared" si="14"/>
        <v>0</v>
      </c>
      <c r="AM67" s="114">
        <f t="shared" si="14"/>
        <v>0</v>
      </c>
      <c r="AN67" s="114">
        <f t="shared" si="14"/>
        <v>0</v>
      </c>
      <c r="AO67" s="114">
        <f t="shared" si="14"/>
        <v>0</v>
      </c>
      <c r="AP67" s="114">
        <f t="shared" si="14"/>
        <v>0</v>
      </c>
      <c r="AQ67" s="114">
        <f t="shared" si="14"/>
        <v>0</v>
      </c>
      <c r="AR67" s="115"/>
      <c r="AT67" s="76" t="s">
        <v>330</v>
      </c>
      <c r="AU67" s="116">
        <f>'Peak supply by terminal'!AT64</f>
        <v>0</v>
      </c>
      <c r="AV67" s="116">
        <f>'Peak supply by terminal'!AU64</f>
        <v>0</v>
      </c>
      <c r="AW67" s="116">
        <f>'Peak supply by terminal'!AV64</f>
        <v>0</v>
      </c>
      <c r="AX67" s="116">
        <f>'Peak supply by terminal'!AW64</f>
        <v>0</v>
      </c>
      <c r="AY67" s="116">
        <f>'Peak supply by terminal'!AX64</f>
        <v>0</v>
      </c>
      <c r="AZ67" s="116">
        <f>'Peak supply by terminal'!AY64</f>
        <v>0</v>
      </c>
      <c r="BA67" s="116">
        <f>'Peak supply by terminal'!AZ64</f>
        <v>0</v>
      </c>
      <c r="BB67" s="116">
        <f>'Peak supply by terminal'!BA64</f>
        <v>0</v>
      </c>
      <c r="BC67" s="116">
        <f>'Peak supply by terminal'!BB64</f>
        <v>0</v>
      </c>
      <c r="BD67" s="116">
        <f>'Peak supply by terminal'!BC64</f>
        <v>0</v>
      </c>
      <c r="BE67" s="116">
        <f>'Peak supply by terminal'!BD64</f>
        <v>0</v>
      </c>
      <c r="BF67" s="116">
        <f>'Peak supply by terminal'!BE64</f>
        <v>0</v>
      </c>
      <c r="BG67" s="116">
        <f>'Peak supply by terminal'!BF64</f>
        <v>0</v>
      </c>
      <c r="BH67" s="116">
        <f>'Peak supply by terminal'!BG64</f>
        <v>0</v>
      </c>
      <c r="BI67" s="116">
        <f>'Peak supply by terminal'!BH64</f>
        <v>0</v>
      </c>
      <c r="BJ67" s="116">
        <f>'Peak supply by terminal'!BI64</f>
        <v>0</v>
      </c>
      <c r="BK67" s="116">
        <f>'Peak supply by terminal'!BJ64</f>
        <v>0</v>
      </c>
      <c r="BL67" s="116">
        <f>'Peak supply by terminal'!BK64</f>
        <v>0</v>
      </c>
      <c r="BM67" s="116">
        <f>'Peak supply by terminal'!BL64</f>
        <v>0</v>
      </c>
      <c r="BN67" s="116">
        <f>'Peak supply by terminal'!BM64</f>
        <v>0</v>
      </c>
      <c r="BO67" s="116">
        <f>'Peak supply by terminal'!BN64</f>
        <v>0</v>
      </c>
      <c r="BP67" s="116">
        <f>'Peak supply by terminal'!BO64</f>
        <v>0</v>
      </c>
      <c r="BQ67" s="116">
        <f>'Peak supply by terminal'!BP64</f>
        <v>0</v>
      </c>
      <c r="BR67" s="116">
        <f>'Peak supply by terminal'!BQ64</f>
        <v>0</v>
      </c>
      <c r="BS67" s="116">
        <f>'Peak supply by terminal'!BR64</f>
        <v>0</v>
      </c>
      <c r="BT67" s="116">
        <f>'Peak supply by terminal'!BS64</f>
        <v>0</v>
      </c>
      <c r="BU67" s="116">
        <f>'Peak supply by terminal'!BT64</f>
        <v>0</v>
      </c>
      <c r="BV67" s="116">
        <f>'Peak supply by terminal'!BU64</f>
        <v>0</v>
      </c>
      <c r="BW67" s="117"/>
      <c r="BX67" s="115"/>
    </row>
    <row r="68" spans="1:76">
      <c r="A68" s="90"/>
      <c r="B68" s="90"/>
      <c r="O68" s="76" t="s">
        <v>331</v>
      </c>
      <c r="P68" s="114">
        <f t="shared" si="13"/>
        <v>0</v>
      </c>
      <c r="Q68" s="114">
        <f t="shared" si="13"/>
        <v>0</v>
      </c>
      <c r="R68" s="114">
        <f t="shared" si="13"/>
        <v>0</v>
      </c>
      <c r="S68" s="114">
        <f t="shared" si="13"/>
        <v>0</v>
      </c>
      <c r="T68" s="114">
        <f t="shared" si="13"/>
        <v>0</v>
      </c>
      <c r="U68" s="114">
        <f t="shared" si="13"/>
        <v>0</v>
      </c>
      <c r="V68" s="114">
        <f t="shared" si="13"/>
        <v>0</v>
      </c>
      <c r="W68" s="114">
        <f t="shared" si="13"/>
        <v>0</v>
      </c>
      <c r="X68" s="114">
        <f t="shared" si="13"/>
        <v>0</v>
      </c>
      <c r="Y68" s="114">
        <f t="shared" si="13"/>
        <v>0</v>
      </c>
      <c r="Z68" s="114">
        <f t="shared" si="13"/>
        <v>0</v>
      </c>
      <c r="AA68" s="114">
        <f t="shared" si="13"/>
        <v>0</v>
      </c>
      <c r="AB68" s="114">
        <f t="shared" si="13"/>
        <v>0</v>
      </c>
      <c r="AC68" s="114">
        <f t="shared" si="13"/>
        <v>0</v>
      </c>
      <c r="AD68" s="114">
        <f t="shared" si="13"/>
        <v>0</v>
      </c>
      <c r="AE68" s="114">
        <f t="shared" si="13"/>
        <v>0</v>
      </c>
      <c r="AF68" s="114">
        <f t="shared" si="14"/>
        <v>0</v>
      </c>
      <c r="AG68" s="114">
        <f t="shared" si="14"/>
        <v>0</v>
      </c>
      <c r="AH68" s="114">
        <f t="shared" si="14"/>
        <v>0</v>
      </c>
      <c r="AI68" s="114">
        <f t="shared" si="14"/>
        <v>0</v>
      </c>
      <c r="AJ68" s="114">
        <f t="shared" si="14"/>
        <v>0</v>
      </c>
      <c r="AK68" s="114">
        <f t="shared" si="14"/>
        <v>0</v>
      </c>
      <c r="AL68" s="114">
        <f t="shared" si="14"/>
        <v>0</v>
      </c>
      <c r="AM68" s="114">
        <f t="shared" si="14"/>
        <v>0</v>
      </c>
      <c r="AN68" s="114">
        <f t="shared" si="14"/>
        <v>0</v>
      </c>
      <c r="AO68" s="114">
        <f t="shared" si="14"/>
        <v>0</v>
      </c>
      <c r="AP68" s="114">
        <f t="shared" si="14"/>
        <v>0</v>
      </c>
      <c r="AQ68" s="114">
        <f t="shared" si="14"/>
        <v>0</v>
      </c>
      <c r="AR68" s="115"/>
      <c r="AT68" s="76" t="s">
        <v>331</v>
      </c>
      <c r="AU68" s="116">
        <f>'Peak supply by terminal'!AT65</f>
        <v>0</v>
      </c>
      <c r="AV68" s="116">
        <f>'Peak supply by terminal'!AU65</f>
        <v>0</v>
      </c>
      <c r="AW68" s="116">
        <f>'Peak supply by terminal'!AV65</f>
        <v>0</v>
      </c>
      <c r="AX68" s="116">
        <f>'Peak supply by terminal'!AW65</f>
        <v>0</v>
      </c>
      <c r="AY68" s="116">
        <f>'Peak supply by terminal'!AX65</f>
        <v>0</v>
      </c>
      <c r="AZ68" s="116">
        <f>'Peak supply by terminal'!AY65</f>
        <v>0</v>
      </c>
      <c r="BA68" s="116">
        <f>'Peak supply by terminal'!AZ65</f>
        <v>0</v>
      </c>
      <c r="BB68" s="116">
        <f>'Peak supply by terminal'!BA65</f>
        <v>0</v>
      </c>
      <c r="BC68" s="116">
        <f>'Peak supply by terminal'!BB65</f>
        <v>0</v>
      </c>
      <c r="BD68" s="116">
        <f>'Peak supply by terminal'!BC65</f>
        <v>0</v>
      </c>
      <c r="BE68" s="116">
        <f>'Peak supply by terminal'!BD65</f>
        <v>0</v>
      </c>
      <c r="BF68" s="116">
        <f>'Peak supply by terminal'!BE65</f>
        <v>0</v>
      </c>
      <c r="BG68" s="116">
        <f>'Peak supply by terminal'!BF65</f>
        <v>0</v>
      </c>
      <c r="BH68" s="116">
        <f>'Peak supply by terminal'!BG65</f>
        <v>0</v>
      </c>
      <c r="BI68" s="116">
        <f>'Peak supply by terminal'!BH65</f>
        <v>0</v>
      </c>
      <c r="BJ68" s="116">
        <f>'Peak supply by terminal'!BI65</f>
        <v>0</v>
      </c>
      <c r="BK68" s="116">
        <f>'Peak supply by terminal'!BJ65</f>
        <v>0</v>
      </c>
      <c r="BL68" s="116">
        <f>'Peak supply by terminal'!BK65</f>
        <v>0</v>
      </c>
      <c r="BM68" s="116">
        <f>'Peak supply by terminal'!BL65</f>
        <v>0</v>
      </c>
      <c r="BN68" s="116">
        <f>'Peak supply by terminal'!BM65</f>
        <v>0</v>
      </c>
      <c r="BO68" s="116">
        <f>'Peak supply by terminal'!BN65</f>
        <v>0</v>
      </c>
      <c r="BP68" s="116">
        <f>'Peak supply by terminal'!BO65</f>
        <v>0</v>
      </c>
      <c r="BQ68" s="116">
        <f>'Peak supply by terminal'!BP65</f>
        <v>0</v>
      </c>
      <c r="BR68" s="116">
        <f>'Peak supply by terminal'!BQ65</f>
        <v>0</v>
      </c>
      <c r="BS68" s="116">
        <f>'Peak supply by terminal'!BR65</f>
        <v>0</v>
      </c>
      <c r="BT68" s="116">
        <f>'Peak supply by terminal'!BS65</f>
        <v>0</v>
      </c>
      <c r="BU68" s="116">
        <f>'Peak supply by terminal'!BT65</f>
        <v>0</v>
      </c>
      <c r="BV68" s="116">
        <f>'Peak supply by terminal'!BU65</f>
        <v>0</v>
      </c>
      <c r="BW68" s="117"/>
      <c r="BX68" s="115"/>
    </row>
    <row r="69" spans="1:76">
      <c r="A69" s="90"/>
      <c r="B69" s="90"/>
      <c r="O69" s="76" t="s">
        <v>74</v>
      </c>
      <c r="P69" s="105">
        <f t="shared" ref="P69:AJ69" si="15">SUM(P56:P68)</f>
        <v>2611.7283637493902</v>
      </c>
      <c r="Q69" s="105">
        <f t="shared" si="15"/>
        <v>2621.9416009843303</v>
      </c>
      <c r="R69" s="105">
        <f t="shared" si="15"/>
        <v>2589.9257298246607</v>
      </c>
      <c r="S69" s="105">
        <f t="shared" si="15"/>
        <v>2550.6139282121903</v>
      </c>
      <c r="T69" s="105">
        <f t="shared" si="15"/>
        <v>2518.4521641581209</v>
      </c>
      <c r="U69" s="105">
        <f t="shared" si="15"/>
        <v>2487.4217872048512</v>
      </c>
      <c r="V69" s="105">
        <f t="shared" si="15"/>
        <v>2459.2785008931814</v>
      </c>
      <c r="W69" s="105">
        <f t="shared" si="15"/>
        <v>2433.4530976976002</v>
      </c>
      <c r="X69" s="105">
        <f t="shared" si="15"/>
        <v>2408.5864845151068</v>
      </c>
      <c r="Y69" s="105">
        <f t="shared" si="15"/>
        <v>2385.5041619233843</v>
      </c>
      <c r="Z69" s="105">
        <f t="shared" si="15"/>
        <v>2364.0589211458851</v>
      </c>
      <c r="AA69" s="105">
        <f t="shared" si="15"/>
        <v>2346.3993847043953</v>
      </c>
      <c r="AB69" s="105">
        <f t="shared" si="15"/>
        <v>2329.0232370479339</v>
      </c>
      <c r="AC69" s="105">
        <f t="shared" si="15"/>
        <v>2313.7436771102412</v>
      </c>
      <c r="AD69" s="105">
        <f t="shared" si="15"/>
        <v>2299.762830053307</v>
      </c>
      <c r="AE69" s="105">
        <f t="shared" si="15"/>
        <v>2287.9927952296712</v>
      </c>
      <c r="AF69" s="105">
        <f t="shared" si="15"/>
        <v>2278.8593640961249</v>
      </c>
      <c r="AG69" s="105">
        <f t="shared" si="15"/>
        <v>2269.5757076269465</v>
      </c>
      <c r="AH69" s="105">
        <f t="shared" si="15"/>
        <v>2260.1836429845107</v>
      </c>
      <c r="AI69" s="105">
        <f t="shared" si="15"/>
        <v>2253.3016222055658</v>
      </c>
      <c r="AJ69" s="105">
        <f t="shared" si="15"/>
        <v>2246.7879572278976</v>
      </c>
      <c r="AK69" s="105">
        <f t="shared" ref="AK69:AQ69" si="16">SUM(AK56:AK68)</f>
        <v>2240.2796146812266</v>
      </c>
      <c r="AL69" s="105">
        <f t="shared" si="16"/>
        <v>2234.7462455180985</v>
      </c>
      <c r="AM69" s="105">
        <f t="shared" si="16"/>
        <v>2227.5097743964866</v>
      </c>
      <c r="AN69" s="105">
        <f t="shared" si="16"/>
        <v>2222.4615121128923</v>
      </c>
      <c r="AO69" s="105">
        <f t="shared" si="16"/>
        <v>2218.1002367899282</v>
      </c>
      <c r="AP69" s="105">
        <f t="shared" si="16"/>
        <v>2214.5924287086164</v>
      </c>
      <c r="AQ69" s="105">
        <f t="shared" si="16"/>
        <v>2207.7743811200003</v>
      </c>
      <c r="AR69" s="107"/>
      <c r="AT69" s="76" t="s">
        <v>74</v>
      </c>
      <c r="AU69" s="108">
        <f t="shared" ref="AU69:BV69" si="17">SUM(AU56:AU68)</f>
        <v>650.49274315053287</v>
      </c>
      <c r="AV69" s="108">
        <f t="shared" si="17"/>
        <v>653.03651332112838</v>
      </c>
      <c r="AW69" s="108">
        <f t="shared" si="17"/>
        <v>645.06244827513331</v>
      </c>
      <c r="AX69" s="108">
        <f t="shared" si="17"/>
        <v>635.27121499680959</v>
      </c>
      <c r="AY69" s="108">
        <f t="shared" si="17"/>
        <v>627.26081299081466</v>
      </c>
      <c r="AZ69" s="108">
        <f t="shared" si="17"/>
        <v>619.53220104728541</v>
      </c>
      <c r="BA69" s="108">
        <f t="shared" si="17"/>
        <v>612.52266522868774</v>
      </c>
      <c r="BB69" s="108">
        <f t="shared" si="17"/>
        <v>606.09043529205485</v>
      </c>
      <c r="BC69" s="108">
        <f t="shared" si="17"/>
        <v>599.8970073512096</v>
      </c>
      <c r="BD69" s="108">
        <f t="shared" si="17"/>
        <v>594.14798553508933</v>
      </c>
      <c r="BE69" s="108">
        <f t="shared" si="17"/>
        <v>588.80670514218798</v>
      </c>
      <c r="BF69" s="108">
        <f t="shared" si="17"/>
        <v>584.40831499486796</v>
      </c>
      <c r="BG69" s="108">
        <f t="shared" si="17"/>
        <v>580.08050735938571</v>
      </c>
      <c r="BH69" s="108">
        <f t="shared" si="17"/>
        <v>576.27488844588834</v>
      </c>
      <c r="BI69" s="108">
        <f t="shared" si="17"/>
        <v>572.79273475798414</v>
      </c>
      <c r="BJ69" s="108">
        <f t="shared" si="17"/>
        <v>569.86121923528549</v>
      </c>
      <c r="BK69" s="108">
        <f t="shared" si="17"/>
        <v>567.5863920538294</v>
      </c>
      <c r="BL69" s="108">
        <f t="shared" si="17"/>
        <v>565.27414884855443</v>
      </c>
      <c r="BM69" s="108">
        <f t="shared" si="17"/>
        <v>562.93490485292921</v>
      </c>
      <c r="BN69" s="108">
        <f t="shared" si="17"/>
        <v>561.22082744845966</v>
      </c>
      <c r="BO69" s="108">
        <f t="shared" si="17"/>
        <v>559.5984949509085</v>
      </c>
      <c r="BP69" s="108">
        <f t="shared" si="17"/>
        <v>557.97748808996914</v>
      </c>
      <c r="BQ69" s="108">
        <f t="shared" si="17"/>
        <v>556.59931395220383</v>
      </c>
      <c r="BR69" s="108">
        <f t="shared" si="17"/>
        <v>554.79695501780475</v>
      </c>
      <c r="BS69" s="108">
        <f t="shared" si="17"/>
        <v>553.5396045113057</v>
      </c>
      <c r="BT69" s="108">
        <f t="shared" si="17"/>
        <v>552.45335910085385</v>
      </c>
      <c r="BU69" s="108">
        <f t="shared" si="17"/>
        <v>551.57968336453712</v>
      </c>
      <c r="BV69" s="108">
        <f t="shared" si="17"/>
        <v>549.88153950684932</v>
      </c>
      <c r="BW69" s="106"/>
      <c r="BX69" s="107"/>
    </row>
    <row r="70" spans="1:76">
      <c r="A70" s="90"/>
      <c r="B70" s="90"/>
      <c r="AU70" s="31" t="b">
        <f>(AU56+AU57)='Peak supply by terminal'!AT54</f>
        <v>1</v>
      </c>
      <c r="AV70" s="31" t="b">
        <f>(AV56+AV57)='Peak supply by terminal'!AU54</f>
        <v>1</v>
      </c>
      <c r="AW70" s="31" t="b">
        <f>(AW56+AW57)='Peak supply by terminal'!AV54</f>
        <v>1</v>
      </c>
      <c r="AX70" s="31" t="b">
        <f>(AX56+AX57)='Peak supply by terminal'!AW54</f>
        <v>1</v>
      </c>
      <c r="AY70" s="31" t="b">
        <f>(AY56+AY57)='Peak supply by terminal'!AX54</f>
        <v>1</v>
      </c>
      <c r="AZ70" s="31" t="b">
        <f>(AZ56+AZ57)='Peak supply by terminal'!AY54</f>
        <v>1</v>
      </c>
      <c r="BA70" s="31" t="b">
        <f>(BA56+BA57)='Peak supply by terminal'!AZ54</f>
        <v>1</v>
      </c>
      <c r="BB70" s="31" t="b">
        <f>(BB56+BB57)='Peak supply by terminal'!BA54</f>
        <v>1</v>
      </c>
      <c r="BC70" s="31" t="b">
        <f>(BC56+BC57)='Peak supply by terminal'!BB54</f>
        <v>1</v>
      </c>
      <c r="BD70" s="31" t="b">
        <f>(BD56+BD57)='Peak supply by terminal'!BC54</f>
        <v>1</v>
      </c>
      <c r="BE70" s="31" t="b">
        <f>(BE56+BE57)='Peak supply by terminal'!BD54</f>
        <v>1</v>
      </c>
      <c r="BF70" s="31" t="b">
        <f>(BF56+BF57)='Peak supply by terminal'!BE54</f>
        <v>1</v>
      </c>
      <c r="BG70" s="31" t="b">
        <f>(BG56+BG57)='Peak supply by terminal'!BF54</f>
        <v>1</v>
      </c>
      <c r="BH70" s="31" t="b">
        <f>(BH56+BH57)='Peak supply by terminal'!BG54</f>
        <v>1</v>
      </c>
      <c r="BI70" s="31" t="b">
        <f>(BI56+BI57)='Peak supply by terminal'!BH54</f>
        <v>1</v>
      </c>
      <c r="BJ70" s="31" t="b">
        <f>(BJ56+BJ57)='Peak supply by terminal'!BI54</f>
        <v>1</v>
      </c>
      <c r="BK70" s="31" t="b">
        <f>(BK56+BK57)='Peak supply by terminal'!BJ54</f>
        <v>1</v>
      </c>
      <c r="BL70" s="31" t="b">
        <f>(BL56+BL57)='Peak supply by terminal'!BK54</f>
        <v>1</v>
      </c>
      <c r="BM70" s="31" t="b">
        <f>(BM56+BM57)='Peak supply by terminal'!BL54</f>
        <v>1</v>
      </c>
      <c r="BN70" s="31" t="b">
        <f>(BN56+BN57)='Peak supply by terminal'!BM54</f>
        <v>1</v>
      </c>
      <c r="BO70" s="31" t="b">
        <f>(BO56+BO57)='Peak supply by terminal'!BN54</f>
        <v>1</v>
      </c>
      <c r="BP70" s="31" t="b">
        <f>(BP56+BP57)='Peak supply by terminal'!BO54</f>
        <v>1</v>
      </c>
      <c r="BQ70" s="31" t="b">
        <f>(BQ56+BQ57)='Peak supply by terminal'!BP54</f>
        <v>1</v>
      </c>
      <c r="BR70" s="31" t="b">
        <f>(BR56+BR57)='Peak supply by terminal'!BQ54</f>
        <v>1</v>
      </c>
      <c r="BS70" s="31" t="b">
        <f>(BS56+BS57)='Peak supply by terminal'!BR54</f>
        <v>1</v>
      </c>
      <c r="BT70" s="31" t="b">
        <f>(BT56+BT57)='Peak supply by terminal'!BS54</f>
        <v>1</v>
      </c>
      <c r="BU70" s="31" t="b">
        <f>(BU56+BU57)='Peak supply by terminal'!BT54</f>
        <v>1</v>
      </c>
      <c r="BV70" s="31" t="b">
        <f>(BV56+BV57)='Peak supply by terminal'!BU54</f>
        <v>1</v>
      </c>
    </row>
    <row r="71" spans="1:76">
      <c r="A71" s="90"/>
      <c r="B71" s="90"/>
      <c r="AU71" s="31" t="b">
        <f>AU69='Peak supply by terminal'!AT66</f>
        <v>1</v>
      </c>
      <c r="AV71" s="31" t="b">
        <f>AV69='Peak supply by terminal'!AU66</f>
        <v>1</v>
      </c>
      <c r="AW71" s="31" t="b">
        <f>AW69='Peak supply by terminal'!AV66</f>
        <v>1</v>
      </c>
      <c r="AX71" s="31" t="b">
        <f>AX69='Peak supply by terminal'!AW66</f>
        <v>1</v>
      </c>
      <c r="AY71" s="31" t="b">
        <f>AY69='Peak supply by terminal'!AX66</f>
        <v>1</v>
      </c>
      <c r="AZ71" s="31" t="b">
        <f>AZ69='Peak supply by terminal'!AY66</f>
        <v>1</v>
      </c>
      <c r="BA71" s="31" t="b">
        <f>BA69='Peak supply by terminal'!AZ66</f>
        <v>1</v>
      </c>
      <c r="BB71" s="31" t="b">
        <f>BB69='Peak supply by terminal'!BA66</f>
        <v>1</v>
      </c>
      <c r="BC71" s="31" t="b">
        <f>BC69='Peak supply by terminal'!BB66</f>
        <v>1</v>
      </c>
      <c r="BD71" s="31" t="b">
        <f>BD69='Peak supply by terminal'!BC66</f>
        <v>1</v>
      </c>
      <c r="BE71" s="31" t="b">
        <f>BE69='Peak supply by terminal'!BD66</f>
        <v>1</v>
      </c>
      <c r="BF71" s="31" t="b">
        <f>BF69='Peak supply by terminal'!BE66</f>
        <v>1</v>
      </c>
      <c r="BG71" s="31" t="b">
        <f>BG69='Peak supply by terminal'!BF66</f>
        <v>1</v>
      </c>
      <c r="BH71" s="31" t="b">
        <f>BH69='Peak supply by terminal'!BG66</f>
        <v>1</v>
      </c>
      <c r="BI71" s="31" t="b">
        <f>BI69='Peak supply by terminal'!BH66</f>
        <v>1</v>
      </c>
      <c r="BJ71" s="31" t="b">
        <f>BJ69='Peak supply by terminal'!BI66</f>
        <v>1</v>
      </c>
      <c r="BK71" s="31" t="b">
        <f>BK69='Peak supply by terminal'!BJ66</f>
        <v>1</v>
      </c>
      <c r="BL71" s="31" t="b">
        <f>BL69='Peak supply by terminal'!BK66</f>
        <v>1</v>
      </c>
      <c r="BM71" s="31" t="b">
        <f>BM69='Peak supply by terminal'!BL66</f>
        <v>1</v>
      </c>
      <c r="BN71" s="31" t="b">
        <f>BN69='Peak supply by terminal'!BM66</f>
        <v>1</v>
      </c>
      <c r="BO71" s="31" t="b">
        <f>BO69='Peak supply by terminal'!BN66</f>
        <v>1</v>
      </c>
      <c r="BP71" s="31" t="b">
        <f>BP69='Peak supply by terminal'!BO66</f>
        <v>1</v>
      </c>
      <c r="BQ71" s="31" t="b">
        <f>BQ69='Peak supply by terminal'!BP66</f>
        <v>1</v>
      </c>
      <c r="BR71" s="31" t="b">
        <f>BR69='Peak supply by terminal'!BQ66</f>
        <v>1</v>
      </c>
      <c r="BS71" s="31" t="b">
        <f>BS69='Peak supply by terminal'!BR66</f>
        <v>1</v>
      </c>
      <c r="BT71" s="31" t="b">
        <f>BT69='Peak supply by terminal'!BS66</f>
        <v>1</v>
      </c>
      <c r="BU71" s="31" t="b">
        <f>BU69='Peak supply by terminal'!BT66</f>
        <v>1</v>
      </c>
      <c r="BV71" s="31" t="b">
        <f>BV69='Peak supply by terminal'!BU66</f>
        <v>1</v>
      </c>
    </row>
    <row r="72" spans="1:76" ht="15.75">
      <c r="A72" s="90"/>
      <c r="B72" s="90"/>
      <c r="O72" s="68"/>
    </row>
    <row r="73" spans="1:76">
      <c r="A73" s="90"/>
      <c r="B73" s="90"/>
    </row>
    <row r="74" spans="1:76">
      <c r="A74" s="90"/>
      <c r="B74" s="90"/>
    </row>
    <row r="75" spans="1:76">
      <c r="A75" s="90"/>
      <c r="B75" s="90"/>
    </row>
    <row r="76" spans="1:76">
      <c r="A76" s="90"/>
      <c r="B76" s="90"/>
    </row>
    <row r="77" spans="1:76" s="90" customFormat="1"/>
    <row r="78" spans="1:76">
      <c r="A78" s="90"/>
      <c r="B78" s="90"/>
      <c r="C78" s="66" t="s">
        <v>336</v>
      </c>
      <c r="AT78" s="31" t="s">
        <v>57</v>
      </c>
    </row>
    <row r="79" spans="1:76">
      <c r="A79" s="90"/>
      <c r="B79" s="90"/>
      <c r="O79" s="76"/>
      <c r="P79" s="76" t="str">
        <f>AU79</f>
        <v>2023/24</v>
      </c>
      <c r="Q79" s="76" t="str">
        <f t="shared" ref="Q79:AQ79" si="18">AV79</f>
        <v>2024/25</v>
      </c>
      <c r="R79" s="76" t="str">
        <f t="shared" si="18"/>
        <v>2025/26</v>
      </c>
      <c r="S79" s="76" t="str">
        <f t="shared" si="18"/>
        <v>2026/27</v>
      </c>
      <c r="T79" s="76" t="str">
        <f t="shared" si="18"/>
        <v>2027/28</v>
      </c>
      <c r="U79" s="76" t="str">
        <f t="shared" si="18"/>
        <v>2028/29</v>
      </c>
      <c r="V79" s="76" t="str">
        <f t="shared" si="18"/>
        <v>2029/30</v>
      </c>
      <c r="W79" s="76" t="str">
        <f t="shared" si="18"/>
        <v>2030/31</v>
      </c>
      <c r="X79" s="76" t="str">
        <f t="shared" si="18"/>
        <v>2031/32</v>
      </c>
      <c r="Y79" s="76" t="str">
        <f t="shared" si="18"/>
        <v>2032/33</v>
      </c>
      <c r="Z79" s="76" t="str">
        <f t="shared" si="18"/>
        <v>2033/34</v>
      </c>
      <c r="AA79" s="76" t="str">
        <f t="shared" si="18"/>
        <v>2034/35</v>
      </c>
      <c r="AB79" s="76" t="str">
        <f t="shared" si="18"/>
        <v>2035/36</v>
      </c>
      <c r="AC79" s="76" t="str">
        <f t="shared" si="18"/>
        <v>2036/37</v>
      </c>
      <c r="AD79" s="76" t="str">
        <f t="shared" si="18"/>
        <v>2037/38</v>
      </c>
      <c r="AE79" s="76" t="str">
        <f t="shared" si="18"/>
        <v>2038/39</v>
      </c>
      <c r="AF79" s="76" t="str">
        <f t="shared" si="18"/>
        <v>2039/40</v>
      </c>
      <c r="AG79" s="76" t="str">
        <f t="shared" si="18"/>
        <v>2040/41</v>
      </c>
      <c r="AH79" s="76" t="str">
        <f t="shared" si="18"/>
        <v>2041/42</v>
      </c>
      <c r="AI79" s="76" t="str">
        <f t="shared" si="18"/>
        <v>2042/43</v>
      </c>
      <c r="AJ79" s="76" t="str">
        <f t="shared" si="18"/>
        <v>2043/44</v>
      </c>
      <c r="AK79" s="76" t="str">
        <f t="shared" si="18"/>
        <v>2044/45</v>
      </c>
      <c r="AL79" s="76" t="str">
        <f t="shared" si="18"/>
        <v>2045/46</v>
      </c>
      <c r="AM79" s="76" t="str">
        <f t="shared" si="18"/>
        <v>2046/47</v>
      </c>
      <c r="AN79" s="76" t="str">
        <f t="shared" si="18"/>
        <v>2047/48</v>
      </c>
      <c r="AO79" s="76" t="str">
        <f t="shared" si="18"/>
        <v>2048/49</v>
      </c>
      <c r="AP79" s="76" t="str">
        <f t="shared" si="18"/>
        <v>2049/50</v>
      </c>
      <c r="AQ79" s="76" t="str">
        <f t="shared" si="18"/>
        <v>2050/51</v>
      </c>
      <c r="AT79" s="76" t="s">
        <v>327</v>
      </c>
      <c r="AU79" s="104" t="str">
        <f>'Peak supply by terminal'!AT76</f>
        <v>2023/24</v>
      </c>
      <c r="AV79" s="104" t="str">
        <f>'Peak supply by terminal'!AU76</f>
        <v>2024/25</v>
      </c>
      <c r="AW79" s="104" t="str">
        <f>'Peak supply by terminal'!AV76</f>
        <v>2025/26</v>
      </c>
      <c r="AX79" s="104" t="str">
        <f>'Peak supply by terminal'!AW76</f>
        <v>2026/27</v>
      </c>
      <c r="AY79" s="104" t="str">
        <f>'Peak supply by terminal'!AX76</f>
        <v>2027/28</v>
      </c>
      <c r="AZ79" s="104" t="str">
        <f>'Peak supply by terminal'!AY76</f>
        <v>2028/29</v>
      </c>
      <c r="BA79" s="104" t="str">
        <f>'Peak supply by terminal'!AZ76</f>
        <v>2029/30</v>
      </c>
      <c r="BB79" s="104" t="str">
        <f>'Peak supply by terminal'!BA76</f>
        <v>2030/31</v>
      </c>
      <c r="BC79" s="104" t="str">
        <f>'Peak supply by terminal'!BB76</f>
        <v>2031/32</v>
      </c>
      <c r="BD79" s="104" t="str">
        <f>'Peak supply by terminal'!BC76</f>
        <v>2032/33</v>
      </c>
      <c r="BE79" s="104" t="str">
        <f>'Peak supply by terminal'!BD76</f>
        <v>2033/34</v>
      </c>
      <c r="BF79" s="104" t="str">
        <f>'Peak supply by terminal'!BE76</f>
        <v>2034/35</v>
      </c>
      <c r="BG79" s="104" t="str">
        <f>'Peak supply by terminal'!BF76</f>
        <v>2035/36</v>
      </c>
      <c r="BH79" s="104" t="str">
        <f>'Peak supply by terminal'!BG76</f>
        <v>2036/37</v>
      </c>
      <c r="BI79" s="104" t="str">
        <f>'Peak supply by terminal'!BH76</f>
        <v>2037/38</v>
      </c>
      <c r="BJ79" s="104" t="str">
        <f>'Peak supply by terminal'!BI76</f>
        <v>2038/39</v>
      </c>
      <c r="BK79" s="104" t="str">
        <f>'Peak supply by terminal'!BJ76</f>
        <v>2039/40</v>
      </c>
      <c r="BL79" s="104" t="str">
        <f>'Peak supply by terminal'!BK76</f>
        <v>2040/41</v>
      </c>
      <c r="BM79" s="104" t="str">
        <f>'Peak supply by terminal'!BL76</f>
        <v>2041/42</v>
      </c>
      <c r="BN79" s="104" t="str">
        <f>'Peak supply by terminal'!BM76</f>
        <v>2042/43</v>
      </c>
      <c r="BO79" s="104" t="str">
        <f>'Peak supply by terminal'!BN76</f>
        <v>2043/44</v>
      </c>
      <c r="BP79" s="104" t="str">
        <f>'Peak supply by terminal'!BO76</f>
        <v>2044/45</v>
      </c>
      <c r="BQ79" s="104" t="str">
        <f>'Peak supply by terminal'!BP76</f>
        <v>2045/46</v>
      </c>
      <c r="BR79" s="104" t="str">
        <f>'Peak supply by terminal'!BQ76</f>
        <v>2046/47</v>
      </c>
      <c r="BS79" s="104" t="str">
        <f>'Peak supply by terminal'!BR76</f>
        <v>2047/48</v>
      </c>
      <c r="BT79" s="104" t="str">
        <f>'Peak supply by terminal'!BS76</f>
        <v>2048/49</v>
      </c>
      <c r="BU79" s="104" t="str">
        <f>'Peak supply by terminal'!BT76</f>
        <v>2049/50</v>
      </c>
      <c r="BV79" s="104" t="str">
        <f>'Peak supply by terminal'!BU76</f>
        <v>2050/51</v>
      </c>
      <c r="BW79" s="103"/>
    </row>
    <row r="80" spans="1:76">
      <c r="A80" s="90"/>
      <c r="B80" s="90"/>
      <c r="O80" s="76" t="s">
        <v>293</v>
      </c>
      <c r="P80" s="114">
        <f t="shared" ref="P80:AE92" si="19">AU80*11/1000*365</f>
        <v>116.24079588033797</v>
      </c>
      <c r="Q80" s="114">
        <f t="shared" si="19"/>
        <v>107.8810638941053</v>
      </c>
      <c r="R80" s="114">
        <f t="shared" si="19"/>
        <v>103.44110558368615</v>
      </c>
      <c r="S80" s="114">
        <f t="shared" si="19"/>
        <v>104.63740658460266</v>
      </c>
      <c r="T80" s="114">
        <f t="shared" si="19"/>
        <v>90.986120590618086</v>
      </c>
      <c r="U80" s="114">
        <f t="shared" si="19"/>
        <v>76.786628033730807</v>
      </c>
      <c r="V80" s="114">
        <f t="shared" si="19"/>
        <v>61.112526456458227</v>
      </c>
      <c r="W80" s="114">
        <f t="shared" si="19"/>
        <v>49.548281898451542</v>
      </c>
      <c r="X80" s="114">
        <f t="shared" si="19"/>
        <v>42.116202576229952</v>
      </c>
      <c r="Y80" s="114">
        <f t="shared" si="19"/>
        <v>33.756022479166006</v>
      </c>
      <c r="Z80" s="114">
        <f t="shared" si="19"/>
        <v>29.370045853832259</v>
      </c>
      <c r="AA80" s="114">
        <f t="shared" si="19"/>
        <v>25.912321608378367</v>
      </c>
      <c r="AB80" s="114">
        <f t="shared" si="19"/>
        <v>25.850090865766354</v>
      </c>
      <c r="AC80" s="114">
        <f t="shared" si="19"/>
        <v>20.642160325302711</v>
      </c>
      <c r="AD80" s="114">
        <f t="shared" si="19"/>
        <v>14.458530252194825</v>
      </c>
      <c r="AE80" s="114">
        <f t="shared" si="19"/>
        <v>13.571724405766593</v>
      </c>
      <c r="AF80" s="114">
        <f t="shared" ref="AF80:AQ92" si="20">BK80*11/1000*365</f>
        <v>13.045665223382496</v>
      </c>
      <c r="AG80" s="114">
        <f t="shared" si="20"/>
        <v>11.491537237241612</v>
      </c>
      <c r="AH80" s="114">
        <f t="shared" si="20"/>
        <v>3.4332995912191944</v>
      </c>
      <c r="AI80" s="114">
        <f t="shared" si="20"/>
        <v>0</v>
      </c>
      <c r="AJ80" s="114">
        <f t="shared" si="20"/>
        <v>0</v>
      </c>
      <c r="AK80" s="114">
        <f t="shared" si="20"/>
        <v>0</v>
      </c>
      <c r="AL80" s="114">
        <f t="shared" si="20"/>
        <v>0</v>
      </c>
      <c r="AM80" s="114">
        <f t="shared" si="20"/>
        <v>0</v>
      </c>
      <c r="AN80" s="114">
        <f t="shared" si="20"/>
        <v>0</v>
      </c>
      <c r="AO80" s="114">
        <f t="shared" si="20"/>
        <v>0</v>
      </c>
      <c r="AP80" s="114">
        <f t="shared" si="20"/>
        <v>0</v>
      </c>
      <c r="AQ80" s="114">
        <f t="shared" si="20"/>
        <v>0</v>
      </c>
      <c r="AR80" s="115"/>
      <c r="AT80" s="76" t="s">
        <v>293</v>
      </c>
      <c r="AU80" s="116">
        <v>28.951630356248558</v>
      </c>
      <c r="AV80" s="116">
        <v>26.869505328544285</v>
      </c>
      <c r="AW80" s="116">
        <v>25.763662660943005</v>
      </c>
      <c r="AX80" s="116">
        <v>26.061620569016849</v>
      </c>
      <c r="AY80" s="116">
        <v>22.661549337638377</v>
      </c>
      <c r="AZ80" s="116">
        <v>19.124938489098582</v>
      </c>
      <c r="BA80" s="116">
        <v>15.221052666614749</v>
      </c>
      <c r="BB80" s="116">
        <v>12.340792502727657</v>
      </c>
      <c r="BC80" s="116">
        <v>10.489714215748432</v>
      </c>
      <c r="BD80" s="116">
        <v>8.4074775788707363</v>
      </c>
      <c r="BE80" s="116">
        <v>7.3150799137813856</v>
      </c>
      <c r="BF80" s="116">
        <v>6.4538783582511501</v>
      </c>
      <c r="BG80" s="116">
        <v>6.4383787959567513</v>
      </c>
      <c r="BH80" s="116">
        <v>5.1412603549944489</v>
      </c>
      <c r="BI80" s="116">
        <v>3.60112833180444</v>
      </c>
      <c r="BJ80" s="116">
        <v>3.3802551446492135</v>
      </c>
      <c r="BK80" s="116">
        <v>3.2492316870193019</v>
      </c>
      <c r="BL80" s="116">
        <v>2.8621512421523319</v>
      </c>
      <c r="BM80" s="116">
        <v>0.85511820453778198</v>
      </c>
      <c r="BN80" s="116">
        <v>0</v>
      </c>
      <c r="BO80" s="116">
        <v>0</v>
      </c>
      <c r="BP80" s="116">
        <v>0</v>
      </c>
      <c r="BQ80" s="116">
        <v>0</v>
      </c>
      <c r="BR80" s="116">
        <v>0</v>
      </c>
      <c r="BS80" s="116">
        <v>0</v>
      </c>
      <c r="BT80" s="116">
        <v>0</v>
      </c>
      <c r="BU80" s="116">
        <v>0</v>
      </c>
      <c r="BV80" s="116">
        <v>0</v>
      </c>
      <c r="BW80" s="117"/>
      <c r="BX80" s="115"/>
    </row>
    <row r="81" spans="1:76">
      <c r="A81" s="90"/>
      <c r="B81" s="90"/>
      <c r="O81" s="14" t="s">
        <v>328</v>
      </c>
      <c r="P81" s="114">
        <f t="shared" si="19"/>
        <v>500.26899999999995</v>
      </c>
      <c r="Q81" s="114">
        <f t="shared" si="19"/>
        <v>500.26899999999995</v>
      </c>
      <c r="R81" s="114">
        <f t="shared" si="19"/>
        <v>500.26899999999995</v>
      </c>
      <c r="S81" s="114">
        <f t="shared" si="19"/>
        <v>500.26899999999995</v>
      </c>
      <c r="T81" s="114">
        <f t="shared" si="19"/>
        <v>500.26899999999995</v>
      </c>
      <c r="U81" s="114">
        <f t="shared" si="19"/>
        <v>500.26899999999995</v>
      </c>
      <c r="V81" s="114">
        <f t="shared" si="19"/>
        <v>500.26899999999995</v>
      </c>
      <c r="W81" s="114">
        <f t="shared" si="19"/>
        <v>500.26899999999995</v>
      </c>
      <c r="X81" s="114">
        <f t="shared" si="19"/>
        <v>500.26899999999995</v>
      </c>
      <c r="Y81" s="114">
        <f t="shared" si="19"/>
        <v>500.26899999999995</v>
      </c>
      <c r="Z81" s="114">
        <f t="shared" si="19"/>
        <v>500.26899999999995</v>
      </c>
      <c r="AA81" s="114">
        <f t="shared" si="19"/>
        <v>500.26899999999995</v>
      </c>
      <c r="AB81" s="114">
        <f t="shared" si="19"/>
        <v>500.26899999999995</v>
      </c>
      <c r="AC81" s="114">
        <f t="shared" si="19"/>
        <v>500.26899999999995</v>
      </c>
      <c r="AD81" s="114">
        <f t="shared" si="19"/>
        <v>500.26899999999995</v>
      </c>
      <c r="AE81" s="114">
        <f t="shared" si="19"/>
        <v>500.26899999999995</v>
      </c>
      <c r="AF81" s="114">
        <f t="shared" si="20"/>
        <v>500.26899999999995</v>
      </c>
      <c r="AG81" s="114">
        <f t="shared" si="20"/>
        <v>500.26899999999995</v>
      </c>
      <c r="AH81" s="114">
        <f t="shared" si="20"/>
        <v>500.26899999999995</v>
      </c>
      <c r="AI81" s="114">
        <f t="shared" si="20"/>
        <v>500.26899999999995</v>
      </c>
      <c r="AJ81" s="114">
        <f t="shared" si="20"/>
        <v>500.26899999999995</v>
      </c>
      <c r="AK81" s="114">
        <f t="shared" si="20"/>
        <v>500.26899999999995</v>
      </c>
      <c r="AL81" s="114">
        <f t="shared" si="20"/>
        <v>500.26899999999995</v>
      </c>
      <c r="AM81" s="114">
        <f t="shared" si="20"/>
        <v>500.26899999999995</v>
      </c>
      <c r="AN81" s="114">
        <f t="shared" si="20"/>
        <v>500.26899999999995</v>
      </c>
      <c r="AO81" s="114">
        <f t="shared" si="20"/>
        <v>500.26899999999995</v>
      </c>
      <c r="AP81" s="114">
        <f t="shared" si="20"/>
        <v>500.26899999999995</v>
      </c>
      <c r="AQ81" s="114">
        <f t="shared" si="20"/>
        <v>500.26899999999995</v>
      </c>
      <c r="AR81" s="115"/>
      <c r="AT81" s="14" t="s">
        <v>328</v>
      </c>
      <c r="AU81" s="116">
        <v>124.6</v>
      </c>
      <c r="AV81" s="116">
        <v>124.6</v>
      </c>
      <c r="AW81" s="116">
        <v>124.6</v>
      </c>
      <c r="AX81" s="116">
        <v>124.6</v>
      </c>
      <c r="AY81" s="116">
        <v>124.6</v>
      </c>
      <c r="AZ81" s="116">
        <v>124.6</v>
      </c>
      <c r="BA81" s="116">
        <v>124.6</v>
      </c>
      <c r="BB81" s="116">
        <v>124.6</v>
      </c>
      <c r="BC81" s="116">
        <v>124.6</v>
      </c>
      <c r="BD81" s="116">
        <v>124.6</v>
      </c>
      <c r="BE81" s="116">
        <v>124.6</v>
      </c>
      <c r="BF81" s="116">
        <v>124.6</v>
      </c>
      <c r="BG81" s="116">
        <v>124.6</v>
      </c>
      <c r="BH81" s="116">
        <v>124.6</v>
      </c>
      <c r="BI81" s="116">
        <v>124.6</v>
      </c>
      <c r="BJ81" s="116">
        <v>124.6</v>
      </c>
      <c r="BK81" s="116">
        <v>124.6</v>
      </c>
      <c r="BL81" s="116">
        <v>124.6</v>
      </c>
      <c r="BM81" s="116">
        <v>124.6</v>
      </c>
      <c r="BN81" s="116">
        <v>124.6</v>
      </c>
      <c r="BO81" s="116">
        <v>124.6</v>
      </c>
      <c r="BP81" s="116">
        <v>124.6</v>
      </c>
      <c r="BQ81" s="116">
        <v>124.6</v>
      </c>
      <c r="BR81" s="116">
        <v>124.6</v>
      </c>
      <c r="BS81" s="116">
        <v>124.6</v>
      </c>
      <c r="BT81" s="116">
        <v>124.6</v>
      </c>
      <c r="BU81" s="116">
        <v>124.6</v>
      </c>
      <c r="BV81" s="116">
        <v>124.6</v>
      </c>
      <c r="BW81" s="117"/>
      <c r="BX81" s="115"/>
    </row>
    <row r="82" spans="1:76">
      <c r="A82" s="90"/>
      <c r="B82" s="90"/>
      <c r="O82" s="76" t="s">
        <v>295</v>
      </c>
      <c r="P82" s="114">
        <f t="shared" si="19"/>
        <v>17.954216466379656</v>
      </c>
      <c r="Q82" s="114">
        <f t="shared" si="19"/>
        <v>13.424035956834203</v>
      </c>
      <c r="R82" s="114">
        <f t="shared" si="19"/>
        <v>11.79278505911252</v>
      </c>
      <c r="S82" s="114">
        <f t="shared" si="19"/>
        <v>9.2264321787875083</v>
      </c>
      <c r="T82" s="114">
        <f t="shared" si="19"/>
        <v>7.238173337686141</v>
      </c>
      <c r="U82" s="114">
        <f t="shared" si="19"/>
        <v>3.2700592619332891</v>
      </c>
      <c r="V82" s="114">
        <f t="shared" si="19"/>
        <v>0</v>
      </c>
      <c r="W82" s="114">
        <f t="shared" si="19"/>
        <v>0</v>
      </c>
      <c r="X82" s="114">
        <f t="shared" si="19"/>
        <v>0</v>
      </c>
      <c r="Y82" s="114">
        <f t="shared" si="19"/>
        <v>0</v>
      </c>
      <c r="Z82" s="114">
        <f t="shared" si="19"/>
        <v>0</v>
      </c>
      <c r="AA82" s="114">
        <f t="shared" si="19"/>
        <v>0</v>
      </c>
      <c r="AB82" s="114">
        <f t="shared" si="19"/>
        <v>0</v>
      </c>
      <c r="AC82" s="114">
        <f t="shared" si="19"/>
        <v>0</v>
      </c>
      <c r="AD82" s="114">
        <f t="shared" si="19"/>
        <v>0</v>
      </c>
      <c r="AE82" s="114">
        <f t="shared" si="19"/>
        <v>0</v>
      </c>
      <c r="AF82" s="114">
        <f t="shared" si="20"/>
        <v>0</v>
      </c>
      <c r="AG82" s="114">
        <f t="shared" si="20"/>
        <v>0</v>
      </c>
      <c r="AH82" s="114">
        <f t="shared" si="20"/>
        <v>0</v>
      </c>
      <c r="AI82" s="114">
        <f t="shared" si="20"/>
        <v>0</v>
      </c>
      <c r="AJ82" s="114">
        <f t="shared" si="20"/>
        <v>0</v>
      </c>
      <c r="AK82" s="114">
        <f t="shared" si="20"/>
        <v>0</v>
      </c>
      <c r="AL82" s="114">
        <f t="shared" si="20"/>
        <v>0</v>
      </c>
      <c r="AM82" s="114">
        <f t="shared" si="20"/>
        <v>0</v>
      </c>
      <c r="AN82" s="114">
        <f t="shared" si="20"/>
        <v>0</v>
      </c>
      <c r="AO82" s="114">
        <f t="shared" si="20"/>
        <v>0</v>
      </c>
      <c r="AP82" s="114">
        <f t="shared" si="20"/>
        <v>0</v>
      </c>
      <c r="AQ82" s="114">
        <f t="shared" si="20"/>
        <v>0</v>
      </c>
      <c r="AR82" s="115"/>
      <c r="AT82" s="76" t="s">
        <v>295</v>
      </c>
      <c r="AU82" s="116">
        <v>4.471784923133165</v>
      </c>
      <c r="AV82" s="116">
        <v>3.3434709730595777</v>
      </c>
      <c r="AW82" s="116">
        <v>2.937181832904737</v>
      </c>
      <c r="AX82" s="116">
        <v>2.297990580021795</v>
      </c>
      <c r="AY82" s="116">
        <v>1.8027828985519654</v>
      </c>
      <c r="AZ82" s="116">
        <v>0.81446058827728252</v>
      </c>
      <c r="BA82" s="116">
        <v>0</v>
      </c>
      <c r="BB82" s="116">
        <v>0</v>
      </c>
      <c r="BC82" s="116">
        <v>0</v>
      </c>
      <c r="BD82" s="116">
        <v>0</v>
      </c>
      <c r="BE82" s="116">
        <v>0</v>
      </c>
      <c r="BF82" s="116">
        <v>0</v>
      </c>
      <c r="BG82" s="116">
        <v>0</v>
      </c>
      <c r="BH82" s="116">
        <v>0</v>
      </c>
      <c r="BI82" s="116">
        <v>0</v>
      </c>
      <c r="BJ82" s="116">
        <v>0</v>
      </c>
      <c r="BK82" s="116">
        <v>0</v>
      </c>
      <c r="BL82" s="116">
        <v>0</v>
      </c>
      <c r="BM82" s="116">
        <v>0</v>
      </c>
      <c r="BN82" s="116">
        <v>0</v>
      </c>
      <c r="BO82" s="116">
        <v>0</v>
      </c>
      <c r="BP82" s="116">
        <v>0</v>
      </c>
      <c r="BQ82" s="116">
        <v>0</v>
      </c>
      <c r="BR82" s="116">
        <v>0</v>
      </c>
      <c r="BS82" s="116">
        <v>0</v>
      </c>
      <c r="BT82" s="116">
        <v>0</v>
      </c>
      <c r="BU82" s="116">
        <v>0</v>
      </c>
      <c r="BV82" s="116">
        <v>0</v>
      </c>
      <c r="BW82" s="117"/>
      <c r="BX82" s="115"/>
    </row>
    <row r="83" spans="1:76">
      <c r="A83" s="90"/>
      <c r="B83" s="90"/>
      <c r="O83" s="76" t="s">
        <v>96</v>
      </c>
      <c r="P83" s="114">
        <f t="shared" si="19"/>
        <v>356.78464036708863</v>
      </c>
      <c r="Q83" s="114">
        <f t="shared" si="19"/>
        <v>347.31510309670637</v>
      </c>
      <c r="R83" s="114">
        <f t="shared" si="19"/>
        <v>329.50417347580418</v>
      </c>
      <c r="S83" s="114">
        <f t="shared" si="19"/>
        <v>323.23603500992158</v>
      </c>
      <c r="T83" s="114">
        <f t="shared" si="19"/>
        <v>321.91449840086403</v>
      </c>
      <c r="U83" s="114">
        <f t="shared" si="19"/>
        <v>320.14932694429393</v>
      </c>
      <c r="V83" s="114">
        <f t="shared" si="19"/>
        <v>317.58907322541154</v>
      </c>
      <c r="W83" s="114">
        <f t="shared" si="19"/>
        <v>311.56477694166261</v>
      </c>
      <c r="X83" s="114">
        <f t="shared" si="19"/>
        <v>311.11638063741094</v>
      </c>
      <c r="Y83" s="114">
        <f t="shared" si="19"/>
        <v>310.96580503261362</v>
      </c>
      <c r="Z83" s="114">
        <f t="shared" si="19"/>
        <v>309.28538557947286</v>
      </c>
      <c r="AA83" s="114">
        <f t="shared" si="19"/>
        <v>308.88467939620898</v>
      </c>
      <c r="AB83" s="114">
        <f t="shared" si="19"/>
        <v>308.91938921241081</v>
      </c>
      <c r="AC83" s="114">
        <f t="shared" si="19"/>
        <v>307.40249859478575</v>
      </c>
      <c r="AD83" s="114">
        <f t="shared" si="19"/>
        <v>307.37092817191558</v>
      </c>
      <c r="AE83" s="114">
        <f t="shared" si="19"/>
        <v>307.36690829854109</v>
      </c>
      <c r="AF83" s="114">
        <f t="shared" si="20"/>
        <v>307.41154689653774</v>
      </c>
      <c r="AG83" s="114">
        <f t="shared" si="20"/>
        <v>307.29575641474889</v>
      </c>
      <c r="AH83" s="114">
        <f t="shared" si="20"/>
        <v>307.2855232462299</v>
      </c>
      <c r="AI83" s="114">
        <f t="shared" si="20"/>
        <v>307.26722499721274</v>
      </c>
      <c r="AJ83" s="114">
        <f t="shared" si="20"/>
        <v>307.3319392219808</v>
      </c>
      <c r="AK83" s="114">
        <f t="shared" si="20"/>
        <v>307.1820874690996</v>
      </c>
      <c r="AL83" s="114">
        <f t="shared" si="20"/>
        <v>307.05230080516526</v>
      </c>
      <c r="AM83" s="114">
        <f t="shared" si="20"/>
        <v>306.982201613992</v>
      </c>
      <c r="AN83" s="114">
        <f t="shared" si="20"/>
        <v>306.84269207354288</v>
      </c>
      <c r="AO83" s="114">
        <f t="shared" si="20"/>
        <v>305.14</v>
      </c>
      <c r="AP83" s="114">
        <f t="shared" si="20"/>
        <v>305.14</v>
      </c>
      <c r="AQ83" s="114">
        <f t="shared" si="20"/>
        <v>305.14</v>
      </c>
      <c r="AR83" s="115"/>
      <c r="AT83" s="76" t="s">
        <v>96</v>
      </c>
      <c r="AU83" s="116">
        <v>88.862924126298537</v>
      </c>
      <c r="AV83" s="116">
        <v>86.504384332928097</v>
      </c>
      <c r="AW83" s="116">
        <v>82.068287291607518</v>
      </c>
      <c r="AX83" s="116">
        <v>80.507107100852195</v>
      </c>
      <c r="AY83" s="116">
        <v>80.17795726048918</v>
      </c>
      <c r="AZ83" s="116">
        <v>79.73831306209064</v>
      </c>
      <c r="BA83" s="116">
        <v>79.100640902966759</v>
      </c>
      <c r="BB83" s="116">
        <v>77.600193509754064</v>
      </c>
      <c r="BC83" s="116">
        <v>77.488513234722518</v>
      </c>
      <c r="BD83" s="116">
        <v>77.451009970763039</v>
      </c>
      <c r="BE83" s="116">
        <v>77.032474615061744</v>
      </c>
      <c r="BF83" s="116">
        <v>76.932672327822914</v>
      </c>
      <c r="BG83" s="116">
        <v>76.941317362991484</v>
      </c>
      <c r="BH83" s="116">
        <v>76.563511480644024</v>
      </c>
      <c r="BI83" s="116">
        <v>76.555648361622815</v>
      </c>
      <c r="BJ83" s="116">
        <v>76.554647147830892</v>
      </c>
      <c r="BK83" s="116">
        <v>76.565765104990717</v>
      </c>
      <c r="BL83" s="116">
        <v>76.536925632565101</v>
      </c>
      <c r="BM83" s="116">
        <v>76.534376898189265</v>
      </c>
      <c r="BN83" s="116">
        <v>76.529819426453983</v>
      </c>
      <c r="BO83" s="116">
        <v>76.545937539721251</v>
      </c>
      <c r="BP83" s="116">
        <v>76.508614562664903</v>
      </c>
      <c r="BQ83" s="116">
        <v>76.476289117102183</v>
      </c>
      <c r="BR83" s="116">
        <v>76.458829791778825</v>
      </c>
      <c r="BS83" s="116">
        <v>76.424082708229861</v>
      </c>
      <c r="BT83" s="116">
        <v>76</v>
      </c>
      <c r="BU83" s="116">
        <v>76</v>
      </c>
      <c r="BV83" s="116">
        <v>76</v>
      </c>
      <c r="BW83" s="117"/>
      <c r="BX83" s="115"/>
    </row>
    <row r="84" spans="1:76">
      <c r="A84" s="90"/>
      <c r="B84" s="90"/>
      <c r="O84" s="76" t="s">
        <v>99</v>
      </c>
      <c r="P84" s="114">
        <f t="shared" si="19"/>
        <v>437.10628844272389</v>
      </c>
      <c r="Q84" s="114">
        <f t="shared" si="19"/>
        <v>424.87391895440174</v>
      </c>
      <c r="R84" s="114">
        <f t="shared" si="19"/>
        <v>427.67279552528674</v>
      </c>
      <c r="S84" s="114">
        <f t="shared" si="19"/>
        <v>410.14296569687127</v>
      </c>
      <c r="T84" s="114">
        <f t="shared" si="19"/>
        <v>398.8740087713287</v>
      </c>
      <c r="U84" s="114">
        <f t="shared" si="19"/>
        <v>390.81202629199663</v>
      </c>
      <c r="V84" s="114">
        <f t="shared" si="19"/>
        <v>383.04542136659961</v>
      </c>
      <c r="W84" s="114">
        <f t="shared" si="19"/>
        <v>375.74706533816459</v>
      </c>
      <c r="X84" s="114">
        <f t="shared" si="19"/>
        <v>363.73247582820198</v>
      </c>
      <c r="Y84" s="114">
        <f t="shared" si="19"/>
        <v>360.51107491375916</v>
      </c>
      <c r="Z84" s="114">
        <f t="shared" si="19"/>
        <v>353.31363932777896</v>
      </c>
      <c r="AA84" s="114">
        <f t="shared" si="19"/>
        <v>344.79374019254885</v>
      </c>
      <c r="AB84" s="114">
        <f t="shared" si="19"/>
        <v>328.79449058186003</v>
      </c>
      <c r="AC84" s="114">
        <f t="shared" si="19"/>
        <v>326.01305727869186</v>
      </c>
      <c r="AD84" s="114">
        <f t="shared" si="19"/>
        <v>322.75270042948364</v>
      </c>
      <c r="AE84" s="114">
        <f t="shared" si="19"/>
        <v>316.26223740319523</v>
      </c>
      <c r="AF84" s="114">
        <f t="shared" si="20"/>
        <v>309.05872840398274</v>
      </c>
      <c r="AG84" s="114">
        <f t="shared" si="20"/>
        <v>304.3220197433032</v>
      </c>
      <c r="AH84" s="114">
        <f t="shared" si="20"/>
        <v>305.63595446978508</v>
      </c>
      <c r="AI84" s="114">
        <f t="shared" si="20"/>
        <v>304.27351275042452</v>
      </c>
      <c r="AJ84" s="114">
        <f t="shared" si="20"/>
        <v>305.0814691094958</v>
      </c>
      <c r="AK84" s="114">
        <f t="shared" si="20"/>
        <v>303.38798854557706</v>
      </c>
      <c r="AL84" s="114">
        <f t="shared" si="20"/>
        <v>300.86406667589034</v>
      </c>
      <c r="AM84" s="114">
        <f t="shared" si="20"/>
        <v>293.41026286925813</v>
      </c>
      <c r="AN84" s="114">
        <f t="shared" si="20"/>
        <v>292.6310376889499</v>
      </c>
      <c r="AO84" s="114">
        <f t="shared" si="20"/>
        <v>294.68735215394997</v>
      </c>
      <c r="AP84" s="114">
        <f t="shared" si="20"/>
        <v>313.73528053999996</v>
      </c>
      <c r="AQ84" s="114">
        <f t="shared" si="20"/>
        <v>310.95202358</v>
      </c>
      <c r="AR84" s="115"/>
      <c r="AT84" s="76" t="s">
        <v>99</v>
      </c>
      <c r="AU84" s="116">
        <v>108.86831592595863</v>
      </c>
      <c r="AV84" s="116">
        <v>105.82164855651351</v>
      </c>
      <c r="AW84" s="116">
        <v>106.5187535554886</v>
      </c>
      <c r="AX84" s="116">
        <v>102.15266891578365</v>
      </c>
      <c r="AY84" s="116">
        <v>99.34595486209929</v>
      </c>
      <c r="AZ84" s="116">
        <v>97.337989113822346</v>
      </c>
      <c r="BA84" s="116">
        <v>95.403591872129411</v>
      </c>
      <c r="BB84" s="116">
        <v>93.585819511373515</v>
      </c>
      <c r="BC84" s="116">
        <v>90.593393730560891</v>
      </c>
      <c r="BD84" s="116">
        <v>89.791052282380861</v>
      </c>
      <c r="BE84" s="116">
        <v>87.998415772796747</v>
      </c>
      <c r="BF84" s="116">
        <v>85.876398553561359</v>
      </c>
      <c r="BG84" s="116">
        <v>81.891529410176844</v>
      </c>
      <c r="BH84" s="116">
        <v>81.198768936162367</v>
      </c>
      <c r="BI84" s="116">
        <v>80.386724889037026</v>
      </c>
      <c r="BJ84" s="116">
        <v>78.77017120876593</v>
      </c>
      <c r="BK84" s="116">
        <v>76.97602201842659</v>
      </c>
      <c r="BL84" s="116">
        <v>75.796268927348237</v>
      </c>
      <c r="BM84" s="116">
        <v>76.123525397206748</v>
      </c>
      <c r="BN84" s="116">
        <v>75.784187484539103</v>
      </c>
      <c r="BO84" s="116">
        <v>75.985421945079906</v>
      </c>
      <c r="BP84" s="116">
        <v>75.563633510729034</v>
      </c>
      <c r="BQ84" s="116">
        <v>74.935010380047402</v>
      </c>
      <c r="BR84" s="116">
        <v>73.078521262579855</v>
      </c>
      <c r="BS84" s="116">
        <v>72.884442761880422</v>
      </c>
      <c r="BT84" s="116">
        <v>73.396600785541722</v>
      </c>
      <c r="BU84" s="116">
        <v>78.140792164383555</v>
      </c>
      <c r="BV84" s="116">
        <v>77.44757747945205</v>
      </c>
      <c r="BW84" s="117"/>
      <c r="BX84" s="115"/>
    </row>
    <row r="85" spans="1:76">
      <c r="A85" s="90"/>
      <c r="B85" s="90"/>
      <c r="O85" s="76" t="s">
        <v>296</v>
      </c>
      <c r="P85" s="114">
        <f t="shared" si="19"/>
        <v>113.38957434685848</v>
      </c>
      <c r="Q85" s="114">
        <f t="shared" si="19"/>
        <v>105.92314892355249</v>
      </c>
      <c r="R85" s="114">
        <f t="shared" si="19"/>
        <v>92.955409863310393</v>
      </c>
      <c r="S85" s="114">
        <f t="shared" si="19"/>
        <v>76.776498265816883</v>
      </c>
      <c r="T85" s="114">
        <f t="shared" si="19"/>
        <v>68.026385462703004</v>
      </c>
      <c r="U85" s="114">
        <f t="shared" si="19"/>
        <v>63.748265645168054</v>
      </c>
      <c r="V85" s="114">
        <f t="shared" si="19"/>
        <v>64.556968841015333</v>
      </c>
      <c r="W85" s="114">
        <f t="shared" si="19"/>
        <v>64.308962014005914</v>
      </c>
      <c r="X85" s="114">
        <f t="shared" si="19"/>
        <v>59.286427780041834</v>
      </c>
      <c r="Y85" s="114">
        <f t="shared" si="19"/>
        <v>50.146620784743767</v>
      </c>
      <c r="Z85" s="114">
        <f t="shared" si="19"/>
        <v>44.129254909788934</v>
      </c>
      <c r="AA85" s="114">
        <f t="shared" si="19"/>
        <v>41.105520461569149</v>
      </c>
      <c r="AB85" s="114">
        <f t="shared" si="19"/>
        <v>42.777565066968208</v>
      </c>
      <c r="AC85" s="114">
        <f t="shared" si="19"/>
        <v>39.614528283725029</v>
      </c>
      <c r="AD85" s="114">
        <f t="shared" si="19"/>
        <v>37.673868024911265</v>
      </c>
      <c r="AE85" s="114">
        <f t="shared" si="19"/>
        <v>34.887190890742474</v>
      </c>
      <c r="AF85" s="114">
        <f t="shared" si="20"/>
        <v>33.773386095599847</v>
      </c>
      <c r="AG85" s="114">
        <f t="shared" si="20"/>
        <v>32.663058502696828</v>
      </c>
      <c r="AH85" s="114">
        <f t="shared" si="20"/>
        <v>33.136329792765771</v>
      </c>
      <c r="AI85" s="114">
        <f t="shared" si="20"/>
        <v>32.383855432362743</v>
      </c>
      <c r="AJ85" s="114">
        <f t="shared" si="20"/>
        <v>25.944670928523351</v>
      </c>
      <c r="AK85" s="114">
        <f t="shared" si="20"/>
        <v>22.221489325323361</v>
      </c>
      <c r="AL85" s="114">
        <f t="shared" si="20"/>
        <v>22.091940898944348</v>
      </c>
      <c r="AM85" s="114">
        <f t="shared" si="20"/>
        <v>25.440958456749907</v>
      </c>
      <c r="AN85" s="114">
        <f t="shared" si="20"/>
        <v>24.968064697507188</v>
      </c>
      <c r="AO85" s="114">
        <f t="shared" si="20"/>
        <v>21.831185346049999</v>
      </c>
      <c r="AP85" s="114">
        <f t="shared" si="20"/>
        <v>0</v>
      </c>
      <c r="AQ85" s="114">
        <f t="shared" si="20"/>
        <v>0</v>
      </c>
      <c r="AR85" s="115"/>
      <c r="AT85" s="76" t="s">
        <v>296</v>
      </c>
      <c r="AU85" s="116">
        <v>28.241488006689536</v>
      </c>
      <c r="AV85" s="116">
        <v>26.381855273612075</v>
      </c>
      <c r="AW85" s="116">
        <v>23.152032344535591</v>
      </c>
      <c r="AX85" s="116">
        <v>19.122415508298104</v>
      </c>
      <c r="AY85" s="116">
        <v>16.943059891084186</v>
      </c>
      <c r="AZ85" s="116">
        <v>15.87752568995468</v>
      </c>
      <c r="BA85" s="116">
        <v>16.078946162145787</v>
      </c>
      <c r="BB85" s="116">
        <v>16.017176093152159</v>
      </c>
      <c r="BC85" s="116">
        <v>14.766233569126236</v>
      </c>
      <c r="BD85" s="116">
        <v>12.489818377271176</v>
      </c>
      <c r="BE85" s="116">
        <v>10.991097113272462</v>
      </c>
      <c r="BF85" s="116">
        <v>10.237987661661059</v>
      </c>
      <c r="BG85" s="116">
        <v>10.654437127513875</v>
      </c>
      <c r="BH85" s="116">
        <v>9.8666322001805806</v>
      </c>
      <c r="BI85" s="116">
        <v>9.3832797073253467</v>
      </c>
      <c r="BJ85" s="116">
        <v>8.6892131732857969</v>
      </c>
      <c r="BK85" s="116">
        <v>8.4118022654046953</v>
      </c>
      <c r="BL85" s="116">
        <v>8.1352574103852628</v>
      </c>
      <c r="BM85" s="116">
        <v>8.2531331986963323</v>
      </c>
      <c r="BN85" s="116">
        <v>8.0657174177740334</v>
      </c>
      <c r="BO85" s="116">
        <v>6.461935474102952</v>
      </c>
      <c r="BP85" s="116">
        <v>5.534617515647164</v>
      </c>
      <c r="BQ85" s="116">
        <v>5.5023514069599866</v>
      </c>
      <c r="BR85" s="116">
        <v>6.3364778223536513</v>
      </c>
      <c r="BS85" s="116">
        <v>6.2186960641362861</v>
      </c>
      <c r="BT85" s="116">
        <v>5.4374060637733495</v>
      </c>
      <c r="BU85" s="116">
        <v>0</v>
      </c>
      <c r="BV85" s="116">
        <v>0</v>
      </c>
      <c r="BW85" s="117"/>
      <c r="BX85" s="115"/>
    </row>
    <row r="86" spans="1:76">
      <c r="A86" s="90"/>
      <c r="B86" s="90"/>
      <c r="O86" s="76" t="s">
        <v>297</v>
      </c>
      <c r="P86" s="114">
        <f t="shared" si="19"/>
        <v>6.2040000000000024</v>
      </c>
      <c r="Q86" s="114">
        <f t="shared" si="19"/>
        <v>8.2845085714285709</v>
      </c>
      <c r="R86" s="114">
        <f t="shared" si="19"/>
        <v>8.5038171428571445</v>
      </c>
      <c r="S86" s="114">
        <f t="shared" si="19"/>
        <v>8.7231257142857146</v>
      </c>
      <c r="T86" s="114">
        <f t="shared" si="19"/>
        <v>8.9424342857142882</v>
      </c>
      <c r="U86" s="114">
        <f t="shared" si="19"/>
        <v>9.1617428571428583</v>
      </c>
      <c r="V86" s="114">
        <f t="shared" si="19"/>
        <v>9.3810514285714337</v>
      </c>
      <c r="W86" s="114">
        <f t="shared" si="19"/>
        <v>9.600360000000002</v>
      </c>
      <c r="X86" s="114">
        <f t="shared" si="19"/>
        <v>9.8423361157045459</v>
      </c>
      <c r="Y86" s="114">
        <f t="shared" si="19"/>
        <v>10.090411215256722</v>
      </c>
      <c r="Z86" s="114">
        <f t="shared" si="19"/>
        <v>10.344739022935746</v>
      </c>
      <c r="AA86" s="114">
        <f t="shared" si="19"/>
        <v>10.605477137625945</v>
      </c>
      <c r="AB86" s="114">
        <f t="shared" si="19"/>
        <v>10.872787130475801</v>
      </c>
      <c r="AC86" s="114">
        <f t="shared" si="19"/>
        <v>11.146834645018473</v>
      </c>
      <c r="AD86" s="114">
        <f t="shared" si="19"/>
        <v>11.427789499815837</v>
      </c>
      <c r="AE86" s="114">
        <f t="shared" si="19"/>
        <v>11.715825793689673</v>
      </c>
      <c r="AF86" s="114">
        <f t="shared" si="20"/>
        <v>12.011122013605181</v>
      </c>
      <c r="AG86" s="114">
        <f t="shared" si="20"/>
        <v>12.313861145273739</v>
      </c>
      <c r="AH86" s="114">
        <f t="shared" si="20"/>
        <v>12.624230786543279</v>
      </c>
      <c r="AI86" s="114">
        <f t="shared" si="20"/>
        <v>12.942423263646788</v>
      </c>
      <c r="AJ86" s="114">
        <f t="shared" si="20"/>
        <v>13.268635750380762</v>
      </c>
      <c r="AK86" s="114">
        <f t="shared" si="20"/>
        <v>13.603070390287552</v>
      </c>
      <c r="AL86" s="114">
        <f t="shared" si="20"/>
        <v>13.945934421917336</v>
      </c>
      <c r="AM86" s="114">
        <f t="shared" si="20"/>
        <v>14.297440307247243</v>
      </c>
      <c r="AN86" s="114">
        <f t="shared" si="20"/>
        <v>14.657805863337346</v>
      </c>
      <c r="AO86" s="114">
        <f t="shared" si="20"/>
        <v>15.027254397304993</v>
      </c>
      <c r="AP86" s="114">
        <f t="shared" si="20"/>
        <v>15.406014844701126</v>
      </c>
      <c r="AQ86" s="114">
        <f t="shared" si="20"/>
        <v>15.794321911374379</v>
      </c>
      <c r="AR86" s="115"/>
      <c r="AT86" s="76" t="s">
        <v>297</v>
      </c>
      <c r="AU86" s="116">
        <v>1.5452054794520551</v>
      </c>
      <c r="AV86" s="116">
        <v>2.063389432485323</v>
      </c>
      <c r="AW86" s="116">
        <v>2.1180117416829751</v>
      </c>
      <c r="AX86" s="116">
        <v>2.1726340508806263</v>
      </c>
      <c r="AY86" s="116">
        <v>2.2272563600782784</v>
      </c>
      <c r="AZ86" s="116">
        <v>2.2818786692759301</v>
      </c>
      <c r="BA86" s="116">
        <v>2.3365009784735822</v>
      </c>
      <c r="BB86" s="116">
        <v>2.3911232876712334</v>
      </c>
      <c r="BC86" s="116">
        <v>2.4513913115079817</v>
      </c>
      <c r="BD86" s="116">
        <v>2.5131783848709146</v>
      </c>
      <c r="BE86" s="116">
        <v>2.5765227952517424</v>
      </c>
      <c r="BF86" s="116">
        <v>2.6414637951745816</v>
      </c>
      <c r="BG86" s="116">
        <v>2.7080416265195022</v>
      </c>
      <c r="BH86" s="116">
        <v>2.7762975454591463</v>
      </c>
      <c r="BI86" s="116">
        <v>2.8462738480238698</v>
      </c>
      <c r="BJ86" s="116">
        <v>2.9180138963112503</v>
      </c>
      <c r="BK86" s="116">
        <v>2.9915621453562093</v>
      </c>
      <c r="BL86" s="116">
        <v>3.066964170678391</v>
      </c>
      <c r="BM86" s="116">
        <v>3.1442666965238555</v>
      </c>
      <c r="BN86" s="116">
        <v>3.2235176248186268</v>
      </c>
      <c r="BO86" s="116">
        <v>3.3047660648519961</v>
      </c>
      <c r="BP86" s="116">
        <v>3.3880623637079834</v>
      </c>
      <c r="BQ86" s="116">
        <v>3.4734581374638442</v>
      </c>
      <c r="BR86" s="116">
        <v>3.5610063031749046</v>
      </c>
      <c r="BS86" s="116">
        <v>3.6507611116655907</v>
      </c>
      <c r="BT86" s="116">
        <v>3.742778181146948</v>
      </c>
      <c r="BU86" s="116">
        <v>3.8371145316814759</v>
      </c>
      <c r="BV86" s="116">
        <v>3.9338286205166573</v>
      </c>
      <c r="BW86" s="117"/>
      <c r="BX86" s="115"/>
    </row>
    <row r="87" spans="1:76">
      <c r="A87" s="90"/>
      <c r="B87" s="90"/>
      <c r="O87" s="76" t="s">
        <v>298</v>
      </c>
      <c r="P87" s="114">
        <f t="shared" si="19"/>
        <v>0</v>
      </c>
      <c r="Q87" s="114">
        <f t="shared" si="19"/>
        <v>0</v>
      </c>
      <c r="R87" s="114">
        <f t="shared" si="19"/>
        <v>0</v>
      </c>
      <c r="S87" s="114">
        <f t="shared" si="19"/>
        <v>0</v>
      </c>
      <c r="T87" s="114">
        <f t="shared" si="19"/>
        <v>0</v>
      </c>
      <c r="U87" s="114">
        <f t="shared" si="19"/>
        <v>0</v>
      </c>
      <c r="V87" s="114">
        <f t="shared" si="19"/>
        <v>0</v>
      </c>
      <c r="W87" s="114">
        <f t="shared" si="19"/>
        <v>0</v>
      </c>
      <c r="X87" s="114">
        <f t="shared" si="19"/>
        <v>0</v>
      </c>
      <c r="Y87" s="114">
        <f t="shared" si="19"/>
        <v>0</v>
      </c>
      <c r="Z87" s="114">
        <f t="shared" si="19"/>
        <v>0</v>
      </c>
      <c r="AA87" s="114">
        <f t="shared" si="19"/>
        <v>0</v>
      </c>
      <c r="AB87" s="114">
        <f t="shared" si="19"/>
        <v>0</v>
      </c>
      <c r="AC87" s="114">
        <f t="shared" si="19"/>
        <v>0</v>
      </c>
      <c r="AD87" s="114">
        <f t="shared" si="19"/>
        <v>0</v>
      </c>
      <c r="AE87" s="114">
        <f t="shared" si="19"/>
        <v>0</v>
      </c>
      <c r="AF87" s="114">
        <f t="shared" si="20"/>
        <v>0</v>
      </c>
      <c r="AG87" s="114">
        <f t="shared" si="20"/>
        <v>0</v>
      </c>
      <c r="AH87" s="114">
        <f t="shared" si="20"/>
        <v>0</v>
      </c>
      <c r="AI87" s="114">
        <f t="shared" si="20"/>
        <v>0</v>
      </c>
      <c r="AJ87" s="114">
        <f t="shared" si="20"/>
        <v>0</v>
      </c>
      <c r="AK87" s="114">
        <f t="shared" si="20"/>
        <v>0</v>
      </c>
      <c r="AL87" s="114">
        <f t="shared" si="20"/>
        <v>0</v>
      </c>
      <c r="AM87" s="114">
        <f t="shared" si="20"/>
        <v>0</v>
      </c>
      <c r="AN87" s="114">
        <f t="shared" si="20"/>
        <v>0</v>
      </c>
      <c r="AO87" s="114">
        <f t="shared" si="20"/>
        <v>0</v>
      </c>
      <c r="AP87" s="114">
        <f t="shared" si="20"/>
        <v>0</v>
      </c>
      <c r="AQ87" s="114">
        <f t="shared" si="20"/>
        <v>0</v>
      </c>
      <c r="AR87" s="115"/>
      <c r="AT87" s="76" t="s">
        <v>298</v>
      </c>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7"/>
      <c r="BX87" s="115"/>
    </row>
    <row r="88" spans="1:76">
      <c r="A88" s="90"/>
      <c r="B88" s="90"/>
      <c r="O88" s="76" t="s">
        <v>299</v>
      </c>
      <c r="P88" s="114">
        <f t="shared" si="19"/>
        <v>255.35400000000001</v>
      </c>
      <c r="Q88" s="114">
        <f t="shared" si="19"/>
        <v>255.35400000000001</v>
      </c>
      <c r="R88" s="114">
        <f t="shared" si="19"/>
        <v>255.35400000000001</v>
      </c>
      <c r="S88" s="114">
        <f t="shared" si="19"/>
        <v>255.35400000000001</v>
      </c>
      <c r="T88" s="114">
        <f t="shared" si="19"/>
        <v>255.35400000000001</v>
      </c>
      <c r="U88" s="114">
        <f t="shared" si="19"/>
        <v>255.35400000000001</v>
      </c>
      <c r="V88" s="114">
        <f t="shared" si="19"/>
        <v>255.35400000000001</v>
      </c>
      <c r="W88" s="114">
        <f t="shared" si="19"/>
        <v>255.35400000000001</v>
      </c>
      <c r="X88" s="114">
        <f t="shared" si="19"/>
        <v>255.35400000000001</v>
      </c>
      <c r="Y88" s="114">
        <f t="shared" si="19"/>
        <v>255.35400000000001</v>
      </c>
      <c r="Z88" s="114">
        <f t="shared" si="19"/>
        <v>255.35400000000001</v>
      </c>
      <c r="AA88" s="114">
        <f t="shared" si="19"/>
        <v>255.35400000000001</v>
      </c>
      <c r="AB88" s="114">
        <f t="shared" si="19"/>
        <v>255.35400000000001</v>
      </c>
      <c r="AC88" s="114">
        <f t="shared" si="19"/>
        <v>255.35400000000001</v>
      </c>
      <c r="AD88" s="114">
        <f t="shared" si="19"/>
        <v>255.35400000000001</v>
      </c>
      <c r="AE88" s="114">
        <f t="shared" si="19"/>
        <v>255.35400000000001</v>
      </c>
      <c r="AF88" s="114">
        <f t="shared" si="20"/>
        <v>255.35400000000001</v>
      </c>
      <c r="AG88" s="114">
        <f t="shared" si="20"/>
        <v>255.35400000000001</v>
      </c>
      <c r="AH88" s="114">
        <f t="shared" si="20"/>
        <v>255.35400000000001</v>
      </c>
      <c r="AI88" s="114">
        <f t="shared" si="20"/>
        <v>255.35400000000001</v>
      </c>
      <c r="AJ88" s="114">
        <f t="shared" si="20"/>
        <v>255.35400000000001</v>
      </c>
      <c r="AK88" s="114">
        <f t="shared" si="20"/>
        <v>255.35400000000001</v>
      </c>
      <c r="AL88" s="114">
        <f t="shared" si="20"/>
        <v>255.35400000000001</v>
      </c>
      <c r="AM88" s="114">
        <f t="shared" si="20"/>
        <v>255.35400000000001</v>
      </c>
      <c r="AN88" s="114">
        <f t="shared" si="20"/>
        <v>255.35400000000001</v>
      </c>
      <c r="AO88" s="114">
        <f t="shared" si="20"/>
        <v>255.35400000000001</v>
      </c>
      <c r="AP88" s="114">
        <f t="shared" si="20"/>
        <v>255.35400000000001</v>
      </c>
      <c r="AQ88" s="114">
        <f t="shared" si="20"/>
        <v>255.35400000000001</v>
      </c>
      <c r="AR88" s="115"/>
      <c r="AT88" s="76" t="s">
        <v>299</v>
      </c>
      <c r="AU88" s="116">
        <v>63.6</v>
      </c>
      <c r="AV88" s="116">
        <v>63.6</v>
      </c>
      <c r="AW88" s="116">
        <v>63.6</v>
      </c>
      <c r="AX88" s="116">
        <v>63.6</v>
      </c>
      <c r="AY88" s="116">
        <v>63.6</v>
      </c>
      <c r="AZ88" s="116">
        <v>63.6</v>
      </c>
      <c r="BA88" s="116">
        <v>63.6</v>
      </c>
      <c r="BB88" s="116">
        <v>63.6</v>
      </c>
      <c r="BC88" s="116">
        <v>63.6</v>
      </c>
      <c r="BD88" s="116">
        <v>63.6</v>
      </c>
      <c r="BE88" s="116">
        <v>63.6</v>
      </c>
      <c r="BF88" s="116">
        <v>63.6</v>
      </c>
      <c r="BG88" s="116">
        <v>63.6</v>
      </c>
      <c r="BH88" s="116">
        <v>63.6</v>
      </c>
      <c r="BI88" s="116">
        <v>63.6</v>
      </c>
      <c r="BJ88" s="116">
        <v>63.6</v>
      </c>
      <c r="BK88" s="116">
        <v>63.6</v>
      </c>
      <c r="BL88" s="116">
        <v>63.6</v>
      </c>
      <c r="BM88" s="116">
        <v>63.6</v>
      </c>
      <c r="BN88" s="116">
        <v>63.6</v>
      </c>
      <c r="BO88" s="116">
        <v>63.6</v>
      </c>
      <c r="BP88" s="116">
        <v>63.6</v>
      </c>
      <c r="BQ88" s="116">
        <v>63.6</v>
      </c>
      <c r="BR88" s="116">
        <v>63.6</v>
      </c>
      <c r="BS88" s="116">
        <v>63.6</v>
      </c>
      <c r="BT88" s="116">
        <v>63.6</v>
      </c>
      <c r="BU88" s="116">
        <v>63.6</v>
      </c>
      <c r="BV88" s="116">
        <v>63.6</v>
      </c>
      <c r="BW88" s="117"/>
      <c r="BX88" s="115"/>
    </row>
    <row r="89" spans="1:76">
      <c r="A89" s="90"/>
      <c r="B89" s="90"/>
      <c r="O89" s="76" t="s">
        <v>66</v>
      </c>
      <c r="P89" s="114">
        <f t="shared" si="19"/>
        <v>346.89600000000007</v>
      </c>
      <c r="Q89" s="114">
        <f t="shared" si="19"/>
        <v>346.89600000000007</v>
      </c>
      <c r="R89" s="114">
        <f t="shared" si="19"/>
        <v>346.89600000000007</v>
      </c>
      <c r="S89" s="114">
        <f t="shared" si="19"/>
        <v>346.89600000000007</v>
      </c>
      <c r="T89" s="114">
        <f t="shared" si="19"/>
        <v>346.89600000000007</v>
      </c>
      <c r="U89" s="114">
        <f t="shared" si="19"/>
        <v>346.89600000000007</v>
      </c>
      <c r="V89" s="114">
        <f t="shared" si="19"/>
        <v>346.89600000000007</v>
      </c>
      <c r="W89" s="114">
        <f t="shared" si="19"/>
        <v>346.89600000000007</v>
      </c>
      <c r="X89" s="114">
        <f t="shared" si="19"/>
        <v>346.89600000000007</v>
      </c>
      <c r="Y89" s="114">
        <f t="shared" si="19"/>
        <v>346.89600000000007</v>
      </c>
      <c r="Z89" s="114">
        <f t="shared" si="19"/>
        <v>346.89600000000007</v>
      </c>
      <c r="AA89" s="114">
        <f t="shared" si="19"/>
        <v>346.89600000000007</v>
      </c>
      <c r="AB89" s="114">
        <f t="shared" si="19"/>
        <v>346.89600000000007</v>
      </c>
      <c r="AC89" s="114">
        <f t="shared" si="19"/>
        <v>346.89600000000007</v>
      </c>
      <c r="AD89" s="114">
        <f t="shared" si="19"/>
        <v>346.89600000000007</v>
      </c>
      <c r="AE89" s="114">
        <f t="shared" si="19"/>
        <v>346.89600000000007</v>
      </c>
      <c r="AF89" s="114">
        <f t="shared" si="20"/>
        <v>346.89600000000007</v>
      </c>
      <c r="AG89" s="114">
        <f t="shared" si="20"/>
        <v>346.89600000000007</v>
      </c>
      <c r="AH89" s="114">
        <f t="shared" si="20"/>
        <v>346.89600000000007</v>
      </c>
      <c r="AI89" s="114">
        <f t="shared" si="20"/>
        <v>346.89600000000007</v>
      </c>
      <c r="AJ89" s="114">
        <f t="shared" si="20"/>
        <v>346.89600000000007</v>
      </c>
      <c r="AK89" s="114">
        <f t="shared" si="20"/>
        <v>346.89600000000007</v>
      </c>
      <c r="AL89" s="114">
        <f t="shared" si="20"/>
        <v>346.89600000000007</v>
      </c>
      <c r="AM89" s="114">
        <f t="shared" si="20"/>
        <v>346.89600000000007</v>
      </c>
      <c r="AN89" s="114">
        <f t="shared" si="20"/>
        <v>346.89600000000007</v>
      </c>
      <c r="AO89" s="114">
        <f t="shared" si="20"/>
        <v>346.89600000000007</v>
      </c>
      <c r="AP89" s="114">
        <f t="shared" si="20"/>
        <v>346.89600000000007</v>
      </c>
      <c r="AQ89" s="114">
        <f t="shared" si="20"/>
        <v>346.89600000000007</v>
      </c>
      <c r="AR89" s="115"/>
      <c r="AT89" s="76" t="s">
        <v>66</v>
      </c>
      <c r="AU89" s="116">
        <v>86.4</v>
      </c>
      <c r="AV89" s="116">
        <v>86.4</v>
      </c>
      <c r="AW89" s="116">
        <v>86.4</v>
      </c>
      <c r="AX89" s="116">
        <v>86.4</v>
      </c>
      <c r="AY89" s="116">
        <v>86.4</v>
      </c>
      <c r="AZ89" s="116">
        <v>86.4</v>
      </c>
      <c r="BA89" s="116">
        <v>86.4</v>
      </c>
      <c r="BB89" s="116">
        <v>86.4</v>
      </c>
      <c r="BC89" s="116">
        <v>86.4</v>
      </c>
      <c r="BD89" s="116">
        <v>86.4</v>
      </c>
      <c r="BE89" s="116">
        <v>86.4</v>
      </c>
      <c r="BF89" s="116">
        <v>86.4</v>
      </c>
      <c r="BG89" s="116">
        <v>86.4</v>
      </c>
      <c r="BH89" s="116">
        <v>86.4</v>
      </c>
      <c r="BI89" s="116">
        <v>86.4</v>
      </c>
      <c r="BJ89" s="116">
        <v>86.4</v>
      </c>
      <c r="BK89" s="116">
        <v>86.4</v>
      </c>
      <c r="BL89" s="116">
        <v>86.4</v>
      </c>
      <c r="BM89" s="116">
        <v>86.4</v>
      </c>
      <c r="BN89" s="116">
        <v>86.4</v>
      </c>
      <c r="BO89" s="116">
        <v>86.4</v>
      </c>
      <c r="BP89" s="116">
        <v>86.4</v>
      </c>
      <c r="BQ89" s="116">
        <v>86.4</v>
      </c>
      <c r="BR89" s="116">
        <v>86.4</v>
      </c>
      <c r="BS89" s="116">
        <v>86.4</v>
      </c>
      <c r="BT89" s="116">
        <v>86.4</v>
      </c>
      <c r="BU89" s="116">
        <v>86.4</v>
      </c>
      <c r="BV89" s="116">
        <v>86.4</v>
      </c>
      <c r="BW89" s="117"/>
      <c r="BX89" s="115"/>
    </row>
    <row r="90" spans="1:76">
      <c r="A90" s="90"/>
      <c r="B90" s="90"/>
      <c r="O90" s="76" t="s">
        <v>329</v>
      </c>
      <c r="P90" s="114">
        <f t="shared" si="19"/>
        <v>509.90500000000003</v>
      </c>
      <c r="Q90" s="114">
        <f t="shared" si="19"/>
        <v>509.90500000000003</v>
      </c>
      <c r="R90" s="114">
        <f t="shared" si="19"/>
        <v>509.90500000000003</v>
      </c>
      <c r="S90" s="114">
        <f t="shared" si="19"/>
        <v>509.90500000000003</v>
      </c>
      <c r="T90" s="114">
        <f t="shared" si="19"/>
        <v>509.90500000000003</v>
      </c>
      <c r="U90" s="114">
        <f t="shared" si="19"/>
        <v>509.90500000000003</v>
      </c>
      <c r="V90" s="114">
        <f t="shared" si="19"/>
        <v>509.90500000000003</v>
      </c>
      <c r="W90" s="114">
        <f t="shared" si="19"/>
        <v>509.90500000000003</v>
      </c>
      <c r="X90" s="114">
        <f t="shared" si="19"/>
        <v>509.90500000000003</v>
      </c>
      <c r="Y90" s="114">
        <f t="shared" si="19"/>
        <v>509.90500000000003</v>
      </c>
      <c r="Z90" s="114">
        <f t="shared" si="19"/>
        <v>509.90500000000003</v>
      </c>
      <c r="AA90" s="114">
        <f t="shared" si="19"/>
        <v>509.90500000000003</v>
      </c>
      <c r="AB90" s="114">
        <f t="shared" si="19"/>
        <v>509.90500000000003</v>
      </c>
      <c r="AC90" s="114">
        <f t="shared" si="19"/>
        <v>509.90500000000003</v>
      </c>
      <c r="AD90" s="114">
        <f t="shared" si="19"/>
        <v>509.90500000000003</v>
      </c>
      <c r="AE90" s="114">
        <f t="shared" si="19"/>
        <v>509.90500000000003</v>
      </c>
      <c r="AF90" s="114">
        <f t="shared" si="20"/>
        <v>509.90500000000003</v>
      </c>
      <c r="AG90" s="114">
        <f t="shared" si="20"/>
        <v>509.90500000000003</v>
      </c>
      <c r="AH90" s="114">
        <f t="shared" si="20"/>
        <v>509.90500000000003</v>
      </c>
      <c r="AI90" s="114">
        <f t="shared" si="20"/>
        <v>509.90500000000003</v>
      </c>
      <c r="AJ90" s="114">
        <f t="shared" si="20"/>
        <v>509.90500000000003</v>
      </c>
      <c r="AK90" s="114">
        <f t="shared" si="20"/>
        <v>509.90500000000003</v>
      </c>
      <c r="AL90" s="114">
        <f t="shared" si="20"/>
        <v>509.90500000000003</v>
      </c>
      <c r="AM90" s="114">
        <f t="shared" si="20"/>
        <v>509.90500000000003</v>
      </c>
      <c r="AN90" s="114">
        <f t="shared" si="20"/>
        <v>509.90500000000003</v>
      </c>
      <c r="AO90" s="114">
        <f t="shared" si="20"/>
        <v>509.90500000000003</v>
      </c>
      <c r="AP90" s="114">
        <f t="shared" si="20"/>
        <v>509.90500000000003</v>
      </c>
      <c r="AQ90" s="114">
        <f t="shared" si="20"/>
        <v>509.90500000000003</v>
      </c>
      <c r="AR90" s="115"/>
      <c r="AT90" s="76" t="s">
        <v>329</v>
      </c>
      <c r="AU90" s="116">
        <v>127</v>
      </c>
      <c r="AV90" s="116">
        <v>127</v>
      </c>
      <c r="AW90" s="116">
        <v>127</v>
      </c>
      <c r="AX90" s="116">
        <v>127</v>
      </c>
      <c r="AY90" s="116">
        <v>127</v>
      </c>
      <c r="AZ90" s="116">
        <v>127</v>
      </c>
      <c r="BA90" s="116">
        <v>127</v>
      </c>
      <c r="BB90" s="116">
        <v>127</v>
      </c>
      <c r="BC90" s="116">
        <v>127</v>
      </c>
      <c r="BD90" s="116">
        <v>127</v>
      </c>
      <c r="BE90" s="116">
        <v>127</v>
      </c>
      <c r="BF90" s="116">
        <v>127</v>
      </c>
      <c r="BG90" s="116">
        <v>127</v>
      </c>
      <c r="BH90" s="116">
        <v>127</v>
      </c>
      <c r="BI90" s="116">
        <v>127</v>
      </c>
      <c r="BJ90" s="116">
        <v>127</v>
      </c>
      <c r="BK90" s="116">
        <v>127</v>
      </c>
      <c r="BL90" s="116">
        <v>127</v>
      </c>
      <c r="BM90" s="116">
        <v>127</v>
      </c>
      <c r="BN90" s="116">
        <v>127</v>
      </c>
      <c r="BO90" s="116">
        <v>127</v>
      </c>
      <c r="BP90" s="116">
        <v>127</v>
      </c>
      <c r="BQ90" s="116">
        <v>127</v>
      </c>
      <c r="BR90" s="116">
        <v>127</v>
      </c>
      <c r="BS90" s="116">
        <v>127</v>
      </c>
      <c r="BT90" s="116">
        <v>127</v>
      </c>
      <c r="BU90" s="116">
        <v>127</v>
      </c>
      <c r="BV90" s="116">
        <v>127</v>
      </c>
      <c r="BW90" s="117"/>
      <c r="BX90" s="115"/>
    </row>
    <row r="91" spans="1:76">
      <c r="A91" s="90"/>
      <c r="B91" s="90"/>
      <c r="O91" s="76" t="s">
        <v>330</v>
      </c>
      <c r="P91" s="114">
        <f t="shared" si="19"/>
        <v>0</v>
      </c>
      <c r="Q91" s="114">
        <f t="shared" si="19"/>
        <v>0</v>
      </c>
      <c r="R91" s="114">
        <f t="shared" si="19"/>
        <v>0</v>
      </c>
      <c r="S91" s="114">
        <f t="shared" si="19"/>
        <v>0</v>
      </c>
      <c r="T91" s="114">
        <f t="shared" si="19"/>
        <v>0</v>
      </c>
      <c r="U91" s="114">
        <f t="shared" si="19"/>
        <v>0</v>
      </c>
      <c r="V91" s="114">
        <f t="shared" si="19"/>
        <v>0</v>
      </c>
      <c r="W91" s="114">
        <f t="shared" si="19"/>
        <v>0</v>
      </c>
      <c r="X91" s="114">
        <f t="shared" si="19"/>
        <v>0</v>
      </c>
      <c r="Y91" s="114">
        <f t="shared" si="19"/>
        <v>0</v>
      </c>
      <c r="Z91" s="114">
        <f t="shared" si="19"/>
        <v>0</v>
      </c>
      <c r="AA91" s="114">
        <f t="shared" si="19"/>
        <v>0</v>
      </c>
      <c r="AB91" s="114">
        <f t="shared" si="19"/>
        <v>0</v>
      </c>
      <c r="AC91" s="114">
        <f t="shared" si="19"/>
        <v>0</v>
      </c>
      <c r="AD91" s="114">
        <f t="shared" si="19"/>
        <v>0</v>
      </c>
      <c r="AE91" s="114">
        <f t="shared" si="19"/>
        <v>0</v>
      </c>
      <c r="AF91" s="114">
        <f t="shared" si="20"/>
        <v>0</v>
      </c>
      <c r="AG91" s="114">
        <f t="shared" si="20"/>
        <v>0</v>
      </c>
      <c r="AH91" s="114">
        <f t="shared" si="20"/>
        <v>0</v>
      </c>
      <c r="AI91" s="114">
        <f t="shared" si="20"/>
        <v>0</v>
      </c>
      <c r="AJ91" s="114">
        <f t="shared" si="20"/>
        <v>0</v>
      </c>
      <c r="AK91" s="114">
        <f t="shared" si="20"/>
        <v>0</v>
      </c>
      <c r="AL91" s="114">
        <f t="shared" si="20"/>
        <v>0</v>
      </c>
      <c r="AM91" s="114">
        <f t="shared" si="20"/>
        <v>0</v>
      </c>
      <c r="AN91" s="114">
        <f t="shared" si="20"/>
        <v>0</v>
      </c>
      <c r="AO91" s="114">
        <f t="shared" si="20"/>
        <v>0</v>
      </c>
      <c r="AP91" s="114">
        <f t="shared" si="20"/>
        <v>0</v>
      </c>
      <c r="AQ91" s="114">
        <f t="shared" si="20"/>
        <v>0</v>
      </c>
      <c r="AR91" s="115"/>
      <c r="AT91" s="76" t="s">
        <v>330</v>
      </c>
      <c r="AU91" s="116">
        <f>'Peak supply by terminal'!AT87</f>
        <v>0</v>
      </c>
      <c r="AV91" s="116">
        <f>'Peak supply by terminal'!AU87</f>
        <v>0</v>
      </c>
      <c r="AW91" s="116">
        <f>'Peak supply by terminal'!AV87</f>
        <v>0</v>
      </c>
      <c r="AX91" s="116">
        <f>'Peak supply by terminal'!AW87</f>
        <v>0</v>
      </c>
      <c r="AY91" s="116">
        <f>'Peak supply by terminal'!AX87</f>
        <v>0</v>
      </c>
      <c r="AZ91" s="116">
        <f>'Peak supply by terminal'!AY87</f>
        <v>0</v>
      </c>
      <c r="BA91" s="116">
        <f>'Peak supply by terminal'!AZ87</f>
        <v>0</v>
      </c>
      <c r="BB91" s="116">
        <f>'Peak supply by terminal'!BA87</f>
        <v>0</v>
      </c>
      <c r="BC91" s="116">
        <f>'Peak supply by terminal'!BB87</f>
        <v>0</v>
      </c>
      <c r="BD91" s="116">
        <f>'Peak supply by terminal'!BC87</f>
        <v>0</v>
      </c>
      <c r="BE91" s="116">
        <f>'Peak supply by terminal'!BD87</f>
        <v>0</v>
      </c>
      <c r="BF91" s="116">
        <f>'Peak supply by terminal'!BE87</f>
        <v>0</v>
      </c>
      <c r="BG91" s="116">
        <f>'Peak supply by terminal'!BF87</f>
        <v>0</v>
      </c>
      <c r="BH91" s="116">
        <f>'Peak supply by terminal'!BG87</f>
        <v>0</v>
      </c>
      <c r="BI91" s="116">
        <f>'Peak supply by terminal'!BH87</f>
        <v>0</v>
      </c>
      <c r="BJ91" s="116">
        <f>'Peak supply by terminal'!BI87</f>
        <v>0</v>
      </c>
      <c r="BK91" s="116">
        <f>'Peak supply by terminal'!BJ87</f>
        <v>0</v>
      </c>
      <c r="BL91" s="116">
        <f>'Peak supply by terminal'!BK87</f>
        <v>0</v>
      </c>
      <c r="BM91" s="116">
        <f>'Peak supply by terminal'!BL87</f>
        <v>0</v>
      </c>
      <c r="BN91" s="116">
        <f>'Peak supply by terminal'!BM87</f>
        <v>0</v>
      </c>
      <c r="BO91" s="116">
        <f>'Peak supply by terminal'!BN87</f>
        <v>0</v>
      </c>
      <c r="BP91" s="116">
        <f>'Peak supply by terminal'!BO87</f>
        <v>0</v>
      </c>
      <c r="BQ91" s="116">
        <f>'Peak supply by terminal'!BP87</f>
        <v>0</v>
      </c>
      <c r="BR91" s="116">
        <f>'Peak supply by terminal'!BQ87</f>
        <v>0</v>
      </c>
      <c r="BS91" s="116">
        <f>'Peak supply by terminal'!BR87</f>
        <v>0</v>
      </c>
      <c r="BT91" s="116">
        <f>'Peak supply by terminal'!BS87</f>
        <v>0</v>
      </c>
      <c r="BU91" s="116">
        <f>'Peak supply by terminal'!BT87</f>
        <v>0</v>
      </c>
      <c r="BV91" s="116">
        <f>'Peak supply by terminal'!BU87</f>
        <v>0</v>
      </c>
      <c r="BW91" s="117"/>
      <c r="BX91" s="115"/>
    </row>
    <row r="92" spans="1:76">
      <c r="A92" s="90"/>
      <c r="B92" s="90"/>
      <c r="O92" s="76" t="s">
        <v>331</v>
      </c>
      <c r="P92" s="114">
        <f t="shared" si="19"/>
        <v>0</v>
      </c>
      <c r="Q92" s="114">
        <f t="shared" si="19"/>
        <v>0</v>
      </c>
      <c r="R92" s="114">
        <f t="shared" si="19"/>
        <v>0</v>
      </c>
      <c r="S92" s="114">
        <f t="shared" si="19"/>
        <v>0</v>
      </c>
      <c r="T92" s="114">
        <f t="shared" si="19"/>
        <v>0</v>
      </c>
      <c r="U92" s="114">
        <f t="shared" si="19"/>
        <v>0</v>
      </c>
      <c r="V92" s="114">
        <f t="shared" si="19"/>
        <v>0</v>
      </c>
      <c r="W92" s="114">
        <f t="shared" si="19"/>
        <v>0</v>
      </c>
      <c r="X92" s="114">
        <f t="shared" si="19"/>
        <v>0</v>
      </c>
      <c r="Y92" s="114">
        <f t="shared" si="19"/>
        <v>0</v>
      </c>
      <c r="Z92" s="114">
        <f t="shared" si="19"/>
        <v>0</v>
      </c>
      <c r="AA92" s="114">
        <f t="shared" si="19"/>
        <v>0</v>
      </c>
      <c r="AB92" s="114">
        <f t="shared" si="19"/>
        <v>0</v>
      </c>
      <c r="AC92" s="114">
        <f t="shared" si="19"/>
        <v>0</v>
      </c>
      <c r="AD92" s="114">
        <f t="shared" si="19"/>
        <v>0</v>
      </c>
      <c r="AE92" s="114">
        <f t="shared" si="19"/>
        <v>0</v>
      </c>
      <c r="AF92" s="114">
        <f t="shared" si="20"/>
        <v>0</v>
      </c>
      <c r="AG92" s="114">
        <f t="shared" si="20"/>
        <v>0</v>
      </c>
      <c r="AH92" s="114">
        <f t="shared" si="20"/>
        <v>0</v>
      </c>
      <c r="AI92" s="114">
        <f t="shared" si="20"/>
        <v>0</v>
      </c>
      <c r="AJ92" s="114">
        <f>BO92*11/1000*365</f>
        <v>0</v>
      </c>
      <c r="AK92" s="114">
        <f t="shared" si="20"/>
        <v>0</v>
      </c>
      <c r="AL92" s="114">
        <f t="shared" si="20"/>
        <v>0</v>
      </c>
      <c r="AM92" s="114">
        <f t="shared" si="20"/>
        <v>0</v>
      </c>
      <c r="AN92" s="114">
        <f t="shared" si="20"/>
        <v>0</v>
      </c>
      <c r="AO92" s="114">
        <f t="shared" si="20"/>
        <v>0</v>
      </c>
      <c r="AP92" s="114">
        <f t="shared" si="20"/>
        <v>0</v>
      </c>
      <c r="AQ92" s="114">
        <f t="shared" si="20"/>
        <v>0</v>
      </c>
      <c r="AR92" s="115"/>
      <c r="AT92" s="76" t="s">
        <v>331</v>
      </c>
      <c r="AU92" s="116">
        <f>'Peak supply by terminal'!AT88</f>
        <v>0</v>
      </c>
      <c r="AV92" s="116">
        <f>'Peak supply by terminal'!AU88</f>
        <v>0</v>
      </c>
      <c r="AW92" s="116">
        <f>'Peak supply by terminal'!AV88</f>
        <v>0</v>
      </c>
      <c r="AX92" s="116">
        <f>'Peak supply by terminal'!AW88</f>
        <v>0</v>
      </c>
      <c r="AY92" s="116">
        <f>'Peak supply by terminal'!AX88</f>
        <v>0</v>
      </c>
      <c r="AZ92" s="116">
        <f>'Peak supply by terminal'!AY88</f>
        <v>0</v>
      </c>
      <c r="BA92" s="116">
        <f>'Peak supply by terminal'!AZ88</f>
        <v>0</v>
      </c>
      <c r="BB92" s="116">
        <f>'Peak supply by terminal'!BA88</f>
        <v>0</v>
      </c>
      <c r="BC92" s="116">
        <f>'Peak supply by terminal'!BB88</f>
        <v>0</v>
      </c>
      <c r="BD92" s="116">
        <f>'Peak supply by terminal'!BC88</f>
        <v>0</v>
      </c>
      <c r="BE92" s="116">
        <f>'Peak supply by terminal'!BD88</f>
        <v>0</v>
      </c>
      <c r="BF92" s="116">
        <f>'Peak supply by terminal'!BE88</f>
        <v>0</v>
      </c>
      <c r="BG92" s="116">
        <f>'Peak supply by terminal'!BF88</f>
        <v>0</v>
      </c>
      <c r="BH92" s="116">
        <f>'Peak supply by terminal'!BG88</f>
        <v>0</v>
      </c>
      <c r="BI92" s="116">
        <f>'Peak supply by terminal'!BH88</f>
        <v>0</v>
      </c>
      <c r="BJ92" s="116">
        <f>'Peak supply by terminal'!BI88</f>
        <v>0</v>
      </c>
      <c r="BK92" s="116">
        <f>'Peak supply by terminal'!BJ88</f>
        <v>0</v>
      </c>
      <c r="BL92" s="116">
        <f>'Peak supply by terminal'!BK88</f>
        <v>0</v>
      </c>
      <c r="BM92" s="116">
        <f>'Peak supply by terminal'!BL88</f>
        <v>0</v>
      </c>
      <c r="BN92" s="116">
        <f>'Peak supply by terminal'!BM88</f>
        <v>0</v>
      </c>
      <c r="BO92" s="116">
        <f>'Peak supply by terminal'!BN88</f>
        <v>0</v>
      </c>
      <c r="BP92" s="116">
        <f>'Peak supply by terminal'!BO88</f>
        <v>0</v>
      </c>
      <c r="BQ92" s="116">
        <f>'Peak supply by terminal'!BP88</f>
        <v>0</v>
      </c>
      <c r="BR92" s="116">
        <f>'Peak supply by terminal'!BQ88</f>
        <v>0</v>
      </c>
      <c r="BS92" s="116">
        <f>'Peak supply by terminal'!BR88</f>
        <v>0</v>
      </c>
      <c r="BT92" s="116">
        <f>'Peak supply by terminal'!BS88</f>
        <v>0</v>
      </c>
      <c r="BU92" s="116">
        <f>'Peak supply by terminal'!BT88</f>
        <v>0</v>
      </c>
      <c r="BV92" s="116">
        <f>'Peak supply by terminal'!BU88</f>
        <v>0</v>
      </c>
      <c r="BW92" s="117"/>
      <c r="BX92" s="115"/>
    </row>
    <row r="93" spans="1:76">
      <c r="A93" s="90"/>
      <c r="B93" s="90"/>
      <c r="O93" s="76" t="s">
        <v>74</v>
      </c>
      <c r="P93" s="105">
        <f t="shared" ref="P93:AJ93" si="21">SUM(P80:P92)</f>
        <v>2660.1035155033887</v>
      </c>
      <c r="Q93" s="105">
        <f t="shared" si="21"/>
        <v>2620.125779397029</v>
      </c>
      <c r="R93" s="105">
        <f t="shared" si="21"/>
        <v>2586.2940866500576</v>
      </c>
      <c r="S93" s="105">
        <f t="shared" si="21"/>
        <v>2545.1664634502858</v>
      </c>
      <c r="T93" s="105">
        <f t="shared" si="21"/>
        <v>2508.4056208489146</v>
      </c>
      <c r="U93" s="105">
        <f t="shared" si="21"/>
        <v>2476.3520490342657</v>
      </c>
      <c r="V93" s="105">
        <f t="shared" si="21"/>
        <v>2448.1090413180564</v>
      </c>
      <c r="W93" s="105">
        <f t="shared" si="21"/>
        <v>2423.1934461922847</v>
      </c>
      <c r="X93" s="105">
        <f t="shared" si="21"/>
        <v>2398.5178229375892</v>
      </c>
      <c r="Y93" s="105">
        <f t="shared" si="21"/>
        <v>2377.8939344255396</v>
      </c>
      <c r="Z93" s="105">
        <f t="shared" si="21"/>
        <v>2358.867064693809</v>
      </c>
      <c r="AA93" s="105">
        <f t="shared" si="21"/>
        <v>2343.7257387963314</v>
      </c>
      <c r="AB93" s="105">
        <f t="shared" si="21"/>
        <v>2329.6383228574814</v>
      </c>
      <c r="AC93" s="105">
        <f t="shared" si="21"/>
        <v>2317.2430791275242</v>
      </c>
      <c r="AD93" s="105">
        <f t="shared" si="21"/>
        <v>2306.1078163783213</v>
      </c>
      <c r="AE93" s="105">
        <f t="shared" si="21"/>
        <v>2296.2278867919354</v>
      </c>
      <c r="AF93" s="105">
        <f t="shared" si="21"/>
        <v>2287.7244486331083</v>
      </c>
      <c r="AG93" s="105">
        <f t="shared" si="21"/>
        <v>2280.5102330432646</v>
      </c>
      <c r="AH93" s="105">
        <f t="shared" si="21"/>
        <v>2274.5393378865433</v>
      </c>
      <c r="AI93" s="105">
        <f t="shared" si="21"/>
        <v>2269.2910164436471</v>
      </c>
      <c r="AJ93" s="105">
        <f t="shared" si="21"/>
        <v>2264.0507150103808</v>
      </c>
      <c r="AK93" s="105">
        <f t="shared" ref="AK93:AQ93" si="22">SUM(AK80:AK92)</f>
        <v>2258.818635730288</v>
      </c>
      <c r="AL93" s="105">
        <f t="shared" si="22"/>
        <v>2256.3782428019176</v>
      </c>
      <c r="AM93" s="105">
        <f t="shared" si="22"/>
        <v>2252.5548632472473</v>
      </c>
      <c r="AN93" s="105">
        <f t="shared" si="22"/>
        <v>2251.5236003233376</v>
      </c>
      <c r="AO93" s="105">
        <f t="shared" si="22"/>
        <v>2249.1097918973051</v>
      </c>
      <c r="AP93" s="105">
        <f t="shared" si="22"/>
        <v>2246.705295384701</v>
      </c>
      <c r="AQ93" s="105">
        <f t="shared" si="22"/>
        <v>2244.3103454913748</v>
      </c>
      <c r="AR93" s="107"/>
      <c r="AT93" s="76" t="s">
        <v>74</v>
      </c>
      <c r="AU93" s="108">
        <f>SUM(AU80:AU92)</f>
        <v>662.54134881778054</v>
      </c>
      <c r="AV93" s="108">
        <f t="shared" ref="AV93:BV93" si="23">SUM(AV80:AV92)</f>
        <v>652.58425389714296</v>
      </c>
      <c r="AW93" s="108">
        <f t="shared" si="23"/>
        <v>644.15792942716246</v>
      </c>
      <c r="AX93" s="108">
        <f t="shared" si="23"/>
        <v>633.9144367248532</v>
      </c>
      <c r="AY93" s="108">
        <f t="shared" si="23"/>
        <v>624.75856060994136</v>
      </c>
      <c r="AZ93" s="108">
        <f t="shared" si="23"/>
        <v>616.7751056125195</v>
      </c>
      <c r="BA93" s="108">
        <f t="shared" si="23"/>
        <v>609.74073258233034</v>
      </c>
      <c r="BB93" s="108">
        <f t="shared" si="23"/>
        <v>603.53510490467863</v>
      </c>
      <c r="BC93" s="108">
        <f t="shared" si="23"/>
        <v>597.38924606166609</v>
      </c>
      <c r="BD93" s="108">
        <f t="shared" si="23"/>
        <v>592.25253659415671</v>
      </c>
      <c r="BE93" s="108">
        <f t="shared" si="23"/>
        <v>587.51359021016412</v>
      </c>
      <c r="BF93" s="108">
        <f t="shared" si="23"/>
        <v>583.74240069647112</v>
      </c>
      <c r="BG93" s="108">
        <f t="shared" si="23"/>
        <v>580.23370432315846</v>
      </c>
      <c r="BH93" s="108">
        <f t="shared" si="23"/>
        <v>577.14647051744055</v>
      </c>
      <c r="BI93" s="108">
        <f t="shared" si="23"/>
        <v>574.37305513781359</v>
      </c>
      <c r="BJ93" s="108">
        <f t="shared" si="23"/>
        <v>571.91230057084317</v>
      </c>
      <c r="BK93" s="108">
        <f t="shared" si="23"/>
        <v>569.79438322119756</v>
      </c>
      <c r="BL93" s="108">
        <f t="shared" si="23"/>
        <v>567.99756738312931</v>
      </c>
      <c r="BM93" s="108">
        <f t="shared" si="23"/>
        <v>566.51042039515403</v>
      </c>
      <c r="BN93" s="108">
        <f t="shared" si="23"/>
        <v>565.20324195358569</v>
      </c>
      <c r="BO93" s="108">
        <f t="shared" si="23"/>
        <v>563.8980610237561</v>
      </c>
      <c r="BP93" s="108">
        <f t="shared" si="23"/>
        <v>562.59492795274912</v>
      </c>
      <c r="BQ93" s="108">
        <f t="shared" si="23"/>
        <v>561.98710904157349</v>
      </c>
      <c r="BR93" s="108">
        <f t="shared" si="23"/>
        <v>561.03483517988718</v>
      </c>
      <c r="BS93" s="108">
        <f t="shared" si="23"/>
        <v>560.77798264591218</v>
      </c>
      <c r="BT93" s="108">
        <f t="shared" si="23"/>
        <v>560.17678503046204</v>
      </c>
      <c r="BU93" s="108">
        <f t="shared" si="23"/>
        <v>559.57790669606504</v>
      </c>
      <c r="BV93" s="108">
        <f t="shared" si="23"/>
        <v>558.98140609996869</v>
      </c>
      <c r="BW93" s="106"/>
      <c r="BX93" s="107"/>
    </row>
    <row r="94" spans="1:76">
      <c r="A94" s="90"/>
      <c r="B94" s="90"/>
      <c r="AT94" s="115"/>
      <c r="AU94" s="31" t="b">
        <f>(AU80+AU81)='Peak supply by terminal'!AT77</f>
        <v>1</v>
      </c>
      <c r="AV94" s="31" t="b">
        <f>(AV80+AV81)='Peak supply by terminal'!AU77</f>
        <v>1</v>
      </c>
      <c r="AW94" s="31" t="b">
        <f>(AW80+AW81)='Peak supply by terminal'!AV77</f>
        <v>1</v>
      </c>
      <c r="AX94" s="31" t="b">
        <f>(AX80+AX81)='Peak supply by terminal'!AW77</f>
        <v>1</v>
      </c>
      <c r="AY94" s="31" t="b">
        <f>(AY80+AY81)='Peak supply by terminal'!AX77</f>
        <v>1</v>
      </c>
      <c r="AZ94" s="31" t="b">
        <f>(AZ80+AZ81)='Peak supply by terminal'!AY77</f>
        <v>1</v>
      </c>
      <c r="BA94" s="31" t="b">
        <f>(BA80+BA81)='Peak supply by terminal'!AZ77</f>
        <v>1</v>
      </c>
      <c r="BB94" s="31" t="b">
        <f>(BB80+BB81)='Peak supply by terminal'!BA77</f>
        <v>1</v>
      </c>
      <c r="BC94" s="31" t="b">
        <f>(BC80+BC81)='Peak supply by terminal'!BB77</f>
        <v>1</v>
      </c>
      <c r="BD94" s="31" t="b">
        <f>(BD80+BD81)='Peak supply by terminal'!BC77</f>
        <v>1</v>
      </c>
      <c r="BE94" s="31" t="b">
        <f>(BE80+BE81)='Peak supply by terminal'!BD77</f>
        <v>1</v>
      </c>
      <c r="BF94" s="31" t="b">
        <f>(BF80+BF81)='Peak supply by terminal'!BE77</f>
        <v>1</v>
      </c>
      <c r="BG94" s="31" t="b">
        <f>(BG80+BG81)='Peak supply by terminal'!BF77</f>
        <v>1</v>
      </c>
      <c r="BH94" s="31" t="b">
        <f>(BH80+BH81)='Peak supply by terminal'!BG77</f>
        <v>1</v>
      </c>
      <c r="BI94" s="31" t="b">
        <f>(BI80+BI81)='Peak supply by terminal'!BH77</f>
        <v>1</v>
      </c>
      <c r="BJ94" s="31" t="b">
        <f>(BJ80+BJ81)='Peak supply by terminal'!BI77</f>
        <v>1</v>
      </c>
      <c r="BK94" s="31" t="b">
        <f>(BK80+BK81)='Peak supply by terminal'!BJ77</f>
        <v>1</v>
      </c>
      <c r="BL94" s="31" t="b">
        <f>(BL80+BL81)='Peak supply by terminal'!BK77</f>
        <v>1</v>
      </c>
      <c r="BM94" s="31" t="b">
        <f>(BM80+BM81)='Peak supply by terminal'!BL77</f>
        <v>1</v>
      </c>
      <c r="BN94" s="31" t="b">
        <f>(BN80+BN81)='Peak supply by terminal'!BM77</f>
        <v>1</v>
      </c>
      <c r="BO94" s="31" t="b">
        <f>(BO80+BO81)='Peak supply by terminal'!BN77</f>
        <v>1</v>
      </c>
      <c r="BP94" s="31" t="b">
        <f>(BP80+BP81)='Peak supply by terminal'!BO77</f>
        <v>1</v>
      </c>
      <c r="BQ94" s="31" t="b">
        <f>(BQ80+BQ81)='Peak supply by terminal'!BP77</f>
        <v>1</v>
      </c>
      <c r="BR94" s="31" t="b">
        <f>(BR80+BR81)='Peak supply by terminal'!BQ77</f>
        <v>1</v>
      </c>
      <c r="BS94" s="31" t="b">
        <f>(BS80+BS81)='Peak supply by terminal'!BR77</f>
        <v>1</v>
      </c>
      <c r="BT94" s="31" t="b">
        <f>(BT80+BT81)='Peak supply by terminal'!BS77</f>
        <v>1</v>
      </c>
      <c r="BU94" s="31" t="b">
        <f>(BU80+BU81)='Peak supply by terminal'!BT77</f>
        <v>1</v>
      </c>
      <c r="BV94" s="31" t="b">
        <f>(BV80+BV81)='Peak supply by terminal'!BU77</f>
        <v>1</v>
      </c>
    </row>
    <row r="95" spans="1:76">
      <c r="A95" s="90"/>
      <c r="B95" s="90"/>
      <c r="AT95" s="115"/>
      <c r="AU95" s="31" t="b">
        <f>AU93='Peak supply by terminal'!AT89</f>
        <v>1</v>
      </c>
      <c r="AV95" s="31" t="b">
        <f>AV93='Peak supply by terminal'!AU89</f>
        <v>1</v>
      </c>
      <c r="AW95" s="31" t="b">
        <f>AW93='Peak supply by terminal'!AV89</f>
        <v>1</v>
      </c>
      <c r="AX95" s="31" t="b">
        <f>AX93='Peak supply by terminal'!AW89</f>
        <v>1</v>
      </c>
      <c r="AY95" s="31" t="b">
        <f>AY93='Peak supply by terminal'!AX89</f>
        <v>1</v>
      </c>
      <c r="AZ95" s="31" t="b">
        <f>AZ93='Peak supply by terminal'!AY89</f>
        <v>1</v>
      </c>
      <c r="BA95" s="31" t="b">
        <f>BA93='Peak supply by terminal'!AZ89</f>
        <v>1</v>
      </c>
      <c r="BB95" s="31" t="b">
        <f>BB93='Peak supply by terminal'!BA89</f>
        <v>1</v>
      </c>
      <c r="BC95" s="31" t="b">
        <f>BC93='Peak supply by terminal'!BB89</f>
        <v>1</v>
      </c>
      <c r="BD95" s="31" t="b">
        <f>BD93='Peak supply by terminal'!BC89</f>
        <v>1</v>
      </c>
      <c r="BE95" s="31" t="b">
        <f>BE93='Peak supply by terminal'!BD89</f>
        <v>1</v>
      </c>
      <c r="BF95" s="31" t="b">
        <f>BF93='Peak supply by terminal'!BE89</f>
        <v>1</v>
      </c>
      <c r="BG95" s="31" t="b">
        <f>BG93='Peak supply by terminal'!BF89</f>
        <v>1</v>
      </c>
      <c r="BH95" s="31" t="b">
        <f>BH93='Peak supply by terminal'!BG89</f>
        <v>1</v>
      </c>
      <c r="BI95" s="31" t="b">
        <f>BI93='Peak supply by terminal'!BH89</f>
        <v>1</v>
      </c>
      <c r="BJ95" s="31" t="b">
        <f>BJ93='Peak supply by terminal'!BI89</f>
        <v>1</v>
      </c>
      <c r="BK95" s="31" t="b">
        <f>BK93='Peak supply by terminal'!BJ89</f>
        <v>1</v>
      </c>
      <c r="BL95" s="31" t="b">
        <f>BL93='Peak supply by terminal'!BK89</f>
        <v>1</v>
      </c>
      <c r="BM95" s="31" t="b">
        <f>BM93='Peak supply by terminal'!BL89</f>
        <v>1</v>
      </c>
      <c r="BN95" s="31" t="b">
        <f>BN93='Peak supply by terminal'!BM89</f>
        <v>1</v>
      </c>
      <c r="BO95" s="31" t="b">
        <f>BO93='Peak supply by terminal'!BN89</f>
        <v>1</v>
      </c>
      <c r="BP95" s="31" t="b">
        <f>BP93='Peak supply by terminal'!BO89</f>
        <v>1</v>
      </c>
      <c r="BQ95" s="31" t="b">
        <f>BQ93='Peak supply by terminal'!BP89</f>
        <v>1</v>
      </c>
      <c r="BR95" s="31" t="b">
        <f>BR93='Peak supply by terminal'!BQ89</f>
        <v>1</v>
      </c>
      <c r="BS95" s="31" t="b">
        <f>BS93='Peak supply by terminal'!BR89</f>
        <v>1</v>
      </c>
      <c r="BT95" s="31" t="b">
        <f>BT93='Peak supply by terminal'!BS89</f>
        <v>1</v>
      </c>
      <c r="BU95" s="31" t="b">
        <f>BU93='Peak supply by terminal'!BT89</f>
        <v>1</v>
      </c>
      <c r="BV95" s="31" t="b">
        <f>BV93='Peak supply by terminal'!BU89</f>
        <v>1</v>
      </c>
    </row>
    <row r="96" spans="1:76" ht="15.75">
      <c r="A96" s="90"/>
      <c r="B96" s="90"/>
      <c r="O96" s="68"/>
      <c r="AT96" s="115"/>
    </row>
    <row r="97" spans="1:76">
      <c r="A97" s="90"/>
      <c r="B97" s="90"/>
      <c r="AT97" s="115"/>
    </row>
    <row r="98" spans="1:76">
      <c r="A98" s="90"/>
      <c r="B98" s="90"/>
    </row>
    <row r="99" spans="1:76" s="90" customFormat="1"/>
    <row r="100" spans="1:76">
      <c r="A100" s="90"/>
      <c r="B100" s="90"/>
      <c r="C100" s="66" t="s">
        <v>337</v>
      </c>
      <c r="AT100" s="31" t="s">
        <v>315</v>
      </c>
    </row>
    <row r="101" spans="1:76">
      <c r="A101" s="90"/>
      <c r="B101" s="90"/>
      <c r="O101" s="76"/>
      <c r="P101" s="76" t="str">
        <f>AU101</f>
        <v>2023/24</v>
      </c>
      <c r="Q101" s="76" t="str">
        <f t="shared" ref="Q101:AJ101" si="24">AV101</f>
        <v>2024/25</v>
      </c>
      <c r="R101" s="76" t="str">
        <f t="shared" si="24"/>
        <v>2025/26</v>
      </c>
      <c r="S101" s="76" t="str">
        <f t="shared" si="24"/>
        <v>2026/27</v>
      </c>
      <c r="T101" s="76" t="str">
        <f t="shared" si="24"/>
        <v>2027/28</v>
      </c>
      <c r="U101" s="76" t="str">
        <f t="shared" si="24"/>
        <v>2028/29</v>
      </c>
      <c r="V101" s="76">
        <f t="shared" si="24"/>
        <v>0</v>
      </c>
      <c r="W101" s="76">
        <f t="shared" si="24"/>
        <v>0</v>
      </c>
      <c r="X101" s="76">
        <f t="shared" si="24"/>
        <v>0</v>
      </c>
      <c r="Y101" s="76">
        <f t="shared" si="24"/>
        <v>0</v>
      </c>
      <c r="Z101" s="76">
        <f t="shared" si="24"/>
        <v>0</v>
      </c>
      <c r="AA101" s="76">
        <f t="shared" si="24"/>
        <v>0</v>
      </c>
      <c r="AB101" s="76">
        <f t="shared" si="24"/>
        <v>0</v>
      </c>
      <c r="AC101" s="76">
        <f t="shared" si="24"/>
        <v>0</v>
      </c>
      <c r="AD101" s="76">
        <f t="shared" si="24"/>
        <v>0</v>
      </c>
      <c r="AE101" s="76">
        <f t="shared" si="24"/>
        <v>0</v>
      </c>
      <c r="AF101" s="76">
        <f t="shared" si="24"/>
        <v>0</v>
      </c>
      <c r="AG101" s="76">
        <f t="shared" si="24"/>
        <v>0</v>
      </c>
      <c r="AH101" s="76">
        <f t="shared" si="24"/>
        <v>0</v>
      </c>
      <c r="AI101" s="76">
        <f t="shared" si="24"/>
        <v>0</v>
      </c>
      <c r="AJ101" s="76">
        <f t="shared" si="24"/>
        <v>0</v>
      </c>
      <c r="AT101" s="76" t="s">
        <v>327</v>
      </c>
      <c r="AU101" s="104" t="str">
        <f>'Peak supply by terminal'!AT97</f>
        <v>2023/24</v>
      </c>
      <c r="AV101" s="104" t="str">
        <f>'Peak supply by terminal'!AU97</f>
        <v>2024/25</v>
      </c>
      <c r="AW101" s="104" t="str">
        <f>'Peak supply by terminal'!AV97</f>
        <v>2025/26</v>
      </c>
      <c r="AX101" s="104" t="str">
        <f>'Peak supply by terminal'!AW97</f>
        <v>2026/27</v>
      </c>
      <c r="AY101" s="104" t="str">
        <f>'Peak supply by terminal'!AX97</f>
        <v>2027/28</v>
      </c>
      <c r="AZ101" s="104" t="s">
        <v>171</v>
      </c>
      <c r="BA101" s="76"/>
      <c r="BB101" s="76"/>
      <c r="BC101" s="76"/>
      <c r="BD101" s="76"/>
      <c r="BE101" s="76"/>
      <c r="BF101" s="76"/>
      <c r="BG101" s="76"/>
      <c r="BH101" s="76"/>
      <c r="BI101" s="76"/>
      <c r="BJ101" s="76"/>
      <c r="BK101" s="76"/>
      <c r="BL101" s="76"/>
      <c r="BM101" s="76"/>
      <c r="BN101" s="76"/>
      <c r="BO101" s="76"/>
      <c r="BP101" s="76"/>
      <c r="BQ101" s="76"/>
      <c r="BR101" s="76"/>
      <c r="BS101" s="76"/>
      <c r="BT101" s="76"/>
      <c r="BU101" s="76"/>
      <c r="BV101" s="76"/>
      <c r="BW101" s="103"/>
    </row>
    <row r="102" spans="1:76">
      <c r="A102" s="90"/>
      <c r="B102" s="90"/>
      <c r="O102" s="76" t="s">
        <v>293</v>
      </c>
      <c r="P102" s="114">
        <f t="shared" ref="P102:U114" si="25">AU102*11/1000*365</f>
        <v>113.5489711984697</v>
      </c>
      <c r="Q102" s="114">
        <f t="shared" si="25"/>
        <v>107.8810638941053</v>
      </c>
      <c r="R102" s="114">
        <f t="shared" si="25"/>
        <v>103.44110558368615</v>
      </c>
      <c r="S102" s="114">
        <f t="shared" si="25"/>
        <v>104.63740658460266</v>
      </c>
      <c r="T102" s="114">
        <f t="shared" si="25"/>
        <v>91.775209615378685</v>
      </c>
      <c r="U102" s="114">
        <f t="shared" si="25"/>
        <v>77.31617278224131</v>
      </c>
      <c r="V102" s="114"/>
      <c r="W102" s="114"/>
      <c r="X102" s="114"/>
      <c r="Y102" s="114"/>
      <c r="Z102" s="114"/>
      <c r="AA102" s="114"/>
      <c r="AB102" s="114"/>
      <c r="AC102" s="114"/>
      <c r="AD102" s="114"/>
      <c r="AE102" s="114"/>
      <c r="AF102" s="114"/>
      <c r="AG102" s="114"/>
      <c r="AH102" s="114"/>
      <c r="AI102" s="114"/>
      <c r="AJ102" s="114"/>
      <c r="AK102" s="115"/>
      <c r="AL102" s="115"/>
      <c r="AM102" s="115"/>
      <c r="AN102" s="115"/>
      <c r="AO102" s="115"/>
      <c r="AP102" s="115"/>
      <c r="AQ102" s="115"/>
      <c r="AR102" s="115"/>
      <c r="AT102" s="76" t="s">
        <v>293</v>
      </c>
      <c r="AU102" s="116">
        <v>28.281188343329937</v>
      </c>
      <c r="AV102" s="116">
        <v>26.869505328544285</v>
      </c>
      <c r="AW102" s="116">
        <v>25.763662660943005</v>
      </c>
      <c r="AX102" s="116">
        <v>26.061620569016849</v>
      </c>
      <c r="AY102" s="116">
        <v>22.85808458664475</v>
      </c>
      <c r="AZ102" s="116">
        <v>19.256830082750017</v>
      </c>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7"/>
      <c r="BX102" s="115"/>
    </row>
    <row r="103" spans="1:76">
      <c r="A103" s="90"/>
      <c r="B103" s="90"/>
      <c r="O103" s="14" t="s">
        <v>328</v>
      </c>
      <c r="P103" s="114">
        <f t="shared" si="25"/>
        <v>500.26899999999995</v>
      </c>
      <c r="Q103" s="114">
        <f t="shared" si="25"/>
        <v>500.26899999999995</v>
      </c>
      <c r="R103" s="114">
        <f t="shared" si="25"/>
        <v>500.26899999999995</v>
      </c>
      <c r="S103" s="114">
        <f t="shared" si="25"/>
        <v>500.26899999999995</v>
      </c>
      <c r="T103" s="114">
        <f t="shared" si="25"/>
        <v>500.26899999999995</v>
      </c>
      <c r="U103" s="114">
        <f t="shared" si="25"/>
        <v>500.26899999999995</v>
      </c>
      <c r="V103" s="114"/>
      <c r="W103" s="114"/>
      <c r="X103" s="114"/>
      <c r="Y103" s="114"/>
      <c r="Z103" s="114"/>
      <c r="AA103" s="114"/>
      <c r="AB103" s="114"/>
      <c r="AC103" s="114"/>
      <c r="AD103" s="114"/>
      <c r="AE103" s="114"/>
      <c r="AF103" s="114"/>
      <c r="AG103" s="114"/>
      <c r="AH103" s="114"/>
      <c r="AI103" s="114"/>
      <c r="AJ103" s="114"/>
      <c r="AK103" s="115"/>
      <c r="AL103" s="115"/>
      <c r="AM103" s="115"/>
      <c r="AN103" s="115"/>
      <c r="AO103" s="115"/>
      <c r="AP103" s="115"/>
      <c r="AQ103" s="115"/>
      <c r="AR103" s="115"/>
      <c r="AT103" s="14" t="s">
        <v>328</v>
      </c>
      <c r="AU103" s="116">
        <v>124.6</v>
      </c>
      <c r="AV103" s="116">
        <v>124.6</v>
      </c>
      <c r="AW103" s="116">
        <v>124.6</v>
      </c>
      <c r="AX103" s="116">
        <v>124.6</v>
      </c>
      <c r="AY103" s="116">
        <v>124.6</v>
      </c>
      <c r="AZ103" s="116">
        <v>124.6</v>
      </c>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7"/>
      <c r="BX103" s="115"/>
    </row>
    <row r="104" spans="1:76">
      <c r="A104" s="90"/>
      <c r="B104" s="90"/>
      <c r="O104" s="76" t="s">
        <v>295</v>
      </c>
      <c r="P104" s="114">
        <f t="shared" si="25"/>
        <v>17.538445026913962</v>
      </c>
      <c r="Q104" s="114">
        <f t="shared" si="25"/>
        <v>13.424035956834203</v>
      </c>
      <c r="R104" s="114">
        <f t="shared" si="25"/>
        <v>11.79278505911252</v>
      </c>
      <c r="S104" s="114">
        <f t="shared" si="25"/>
        <v>9.2264321787875083</v>
      </c>
      <c r="T104" s="114">
        <f t="shared" si="25"/>
        <v>7.3009473421497617</v>
      </c>
      <c r="U104" s="114">
        <f t="shared" si="25"/>
        <v>3.2926106195565752</v>
      </c>
      <c r="V104" s="114"/>
      <c r="W104" s="114"/>
      <c r="X104" s="114"/>
      <c r="Y104" s="114"/>
      <c r="Z104" s="114"/>
      <c r="AA104" s="114"/>
      <c r="AB104" s="114"/>
      <c r="AC104" s="114"/>
      <c r="AD104" s="114"/>
      <c r="AE104" s="114"/>
      <c r="AF104" s="114"/>
      <c r="AG104" s="114"/>
      <c r="AH104" s="114"/>
      <c r="AI104" s="114"/>
      <c r="AJ104" s="114"/>
      <c r="AK104" s="115"/>
      <c r="AL104" s="115"/>
      <c r="AM104" s="115"/>
      <c r="AN104" s="115"/>
      <c r="AO104" s="115"/>
      <c r="AP104" s="115"/>
      <c r="AQ104" s="115"/>
      <c r="AR104" s="115"/>
      <c r="AT104" s="76" t="s">
        <v>295</v>
      </c>
      <c r="AU104" s="116">
        <v>4.3682303927556569</v>
      </c>
      <c r="AV104" s="116">
        <v>3.3434709730595777</v>
      </c>
      <c r="AW104" s="116">
        <v>2.937181832904737</v>
      </c>
      <c r="AX104" s="116">
        <v>2.297990580021795</v>
      </c>
      <c r="AY104" s="116">
        <v>1.8184177689040499</v>
      </c>
      <c r="AZ104" s="116">
        <v>0.82007736477125159</v>
      </c>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7"/>
      <c r="BX104" s="115"/>
    </row>
    <row r="105" spans="1:76">
      <c r="A105" s="90"/>
      <c r="B105" s="90"/>
      <c r="O105" s="76" t="s">
        <v>96</v>
      </c>
      <c r="P105" s="114">
        <f t="shared" si="25"/>
        <v>355.5886891816765</v>
      </c>
      <c r="Q105" s="114">
        <f t="shared" si="25"/>
        <v>347.31510309670637</v>
      </c>
      <c r="R105" s="114">
        <f t="shared" si="25"/>
        <v>329.50417347580418</v>
      </c>
      <c r="S105" s="114">
        <f t="shared" si="25"/>
        <v>323.23603500992158</v>
      </c>
      <c r="T105" s="114">
        <f t="shared" si="25"/>
        <v>322.05997743105092</v>
      </c>
      <c r="U105" s="114">
        <f t="shared" si="25"/>
        <v>320.25283598571895</v>
      </c>
      <c r="V105" s="114"/>
      <c r="W105" s="114"/>
      <c r="X105" s="114"/>
      <c r="Y105" s="114"/>
      <c r="Z105" s="114"/>
      <c r="AA105" s="114"/>
      <c r="AB105" s="114"/>
      <c r="AC105" s="114"/>
      <c r="AD105" s="114"/>
      <c r="AE105" s="114"/>
      <c r="AF105" s="114"/>
      <c r="AG105" s="114"/>
      <c r="AH105" s="114"/>
      <c r="AI105" s="114"/>
      <c r="AJ105" s="114"/>
      <c r="AK105" s="115"/>
      <c r="AL105" s="115"/>
      <c r="AM105" s="115"/>
      <c r="AN105" s="115"/>
      <c r="AO105" s="115"/>
      <c r="AP105" s="115"/>
      <c r="AQ105" s="115"/>
      <c r="AR105" s="115"/>
      <c r="AT105" s="76" t="s">
        <v>96</v>
      </c>
      <c r="AU105" s="116">
        <v>88.565053345373968</v>
      </c>
      <c r="AV105" s="116">
        <v>86.504384332928097</v>
      </c>
      <c r="AW105" s="116">
        <v>82.068287291607518</v>
      </c>
      <c r="AX105" s="116">
        <v>80.507107100852195</v>
      </c>
      <c r="AY105" s="116">
        <v>80.214191140984042</v>
      </c>
      <c r="AZ105" s="116">
        <v>79.764093645260004</v>
      </c>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7"/>
      <c r="BX105" s="115"/>
    </row>
    <row r="106" spans="1:76">
      <c r="A106" s="90"/>
      <c r="B106" s="90"/>
      <c r="O106" s="76" t="s">
        <v>99</v>
      </c>
      <c r="P106" s="114">
        <f t="shared" si="25"/>
        <v>433.0275607818478</v>
      </c>
      <c r="Q106" s="114">
        <f t="shared" si="25"/>
        <v>424.87391895440174</v>
      </c>
      <c r="R106" s="114">
        <f t="shared" si="25"/>
        <v>427.67279552528674</v>
      </c>
      <c r="S106" s="114">
        <f t="shared" si="25"/>
        <v>410.14296569687127</v>
      </c>
      <c r="T106" s="114">
        <f t="shared" si="25"/>
        <v>400.06995595140921</v>
      </c>
      <c r="U106" s="114">
        <f t="shared" si="25"/>
        <v>391.70742327967196</v>
      </c>
      <c r="V106" s="114"/>
      <c r="W106" s="114"/>
      <c r="X106" s="114"/>
      <c r="Y106" s="114"/>
      <c r="Z106" s="114"/>
      <c r="AA106" s="114"/>
      <c r="AB106" s="114"/>
      <c r="AC106" s="114"/>
      <c r="AD106" s="114"/>
      <c r="AE106" s="114"/>
      <c r="AF106" s="114"/>
      <c r="AG106" s="114"/>
      <c r="AH106" s="114"/>
      <c r="AI106" s="114"/>
      <c r="AJ106" s="114"/>
      <c r="AK106" s="115"/>
      <c r="AL106" s="115"/>
      <c r="AM106" s="115"/>
      <c r="AN106" s="115"/>
      <c r="AO106" s="115"/>
      <c r="AP106" s="115"/>
      <c r="AQ106" s="115"/>
      <c r="AR106" s="115"/>
      <c r="AT106" s="76" t="s">
        <v>99</v>
      </c>
      <c r="AU106" s="116">
        <v>107.85244353221614</v>
      </c>
      <c r="AV106" s="116">
        <v>105.82164855651351</v>
      </c>
      <c r="AW106" s="116">
        <v>106.5187535554886</v>
      </c>
      <c r="AX106" s="116">
        <v>102.15266891578365</v>
      </c>
      <c r="AY106" s="116">
        <v>99.64382464543192</v>
      </c>
      <c r="AZ106" s="116">
        <v>97.561002062184798</v>
      </c>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7"/>
      <c r="BX106" s="115"/>
    </row>
    <row r="107" spans="1:76">
      <c r="A107" s="90"/>
      <c r="B107" s="90"/>
      <c r="O107" s="76" t="s">
        <v>296</v>
      </c>
      <c r="P107" s="114">
        <f t="shared" si="25"/>
        <v>110.76377629909203</v>
      </c>
      <c r="Q107" s="114">
        <f t="shared" si="25"/>
        <v>105.92314892355249</v>
      </c>
      <c r="R107" s="114">
        <f t="shared" si="25"/>
        <v>92.955409863310393</v>
      </c>
      <c r="S107" s="114">
        <f t="shared" si="25"/>
        <v>76.776498265816883</v>
      </c>
      <c r="T107" s="114">
        <f t="shared" si="25"/>
        <v>68.616353183211444</v>
      </c>
      <c r="U107" s="114">
        <f t="shared" si="25"/>
        <v>64.187893744011262</v>
      </c>
      <c r="V107" s="114"/>
      <c r="W107" s="114"/>
      <c r="X107" s="114"/>
      <c r="Y107" s="114"/>
      <c r="Z107" s="114"/>
      <c r="AA107" s="114"/>
      <c r="AB107" s="114"/>
      <c r="AC107" s="114"/>
      <c r="AD107" s="114"/>
      <c r="AE107" s="114"/>
      <c r="AF107" s="114"/>
      <c r="AG107" s="114"/>
      <c r="AH107" s="114"/>
      <c r="AI107" s="114"/>
      <c r="AJ107" s="114"/>
      <c r="AK107" s="115"/>
      <c r="AL107" s="115"/>
      <c r="AM107" s="115"/>
      <c r="AN107" s="115"/>
      <c r="AO107" s="115"/>
      <c r="AP107" s="115"/>
      <c r="AQ107" s="115"/>
      <c r="AR107" s="115"/>
      <c r="AT107" s="76" t="s">
        <v>296</v>
      </c>
      <c r="AU107" s="116">
        <v>27.587490983584566</v>
      </c>
      <c r="AV107" s="116">
        <v>26.381855273612075</v>
      </c>
      <c r="AW107" s="116">
        <v>23.152032344535591</v>
      </c>
      <c r="AX107" s="116">
        <v>19.122415508298104</v>
      </c>
      <c r="AY107" s="116">
        <v>17.090000792829748</v>
      </c>
      <c r="AZ107" s="116">
        <v>15.98702210311613</v>
      </c>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7"/>
      <c r="BX107" s="115"/>
    </row>
    <row r="108" spans="1:76">
      <c r="A108" s="90"/>
      <c r="B108" s="90"/>
      <c r="O108" s="76" t="s">
        <v>297</v>
      </c>
      <c r="P108" s="114">
        <f t="shared" si="25"/>
        <v>8.0652000000000008</v>
      </c>
      <c r="Q108" s="114">
        <f t="shared" si="25"/>
        <v>8.2845085714285709</v>
      </c>
      <c r="R108" s="114">
        <f t="shared" si="25"/>
        <v>8.5038171428571445</v>
      </c>
      <c r="S108" s="114">
        <f t="shared" si="25"/>
        <v>8.7231257142857146</v>
      </c>
      <c r="T108" s="114">
        <f t="shared" si="25"/>
        <v>8.9424342857142882</v>
      </c>
      <c r="U108" s="114">
        <f t="shared" si="25"/>
        <v>9.1617428571428583</v>
      </c>
      <c r="V108" s="114"/>
      <c r="W108" s="114"/>
      <c r="X108" s="114"/>
      <c r="Y108" s="114"/>
      <c r="Z108" s="114"/>
      <c r="AA108" s="114"/>
      <c r="AB108" s="114"/>
      <c r="AC108" s="114"/>
      <c r="AD108" s="114"/>
      <c r="AE108" s="114"/>
      <c r="AF108" s="114"/>
      <c r="AG108" s="114"/>
      <c r="AH108" s="114"/>
      <c r="AI108" s="114"/>
      <c r="AJ108" s="114"/>
      <c r="AK108" s="115"/>
      <c r="AL108" s="115"/>
      <c r="AM108" s="115"/>
      <c r="AN108" s="115"/>
      <c r="AO108" s="115"/>
      <c r="AP108" s="115"/>
      <c r="AQ108" s="115"/>
      <c r="AR108" s="115"/>
      <c r="AT108" s="76" t="s">
        <v>297</v>
      </c>
      <c r="AU108" s="116">
        <v>2.0087671232876714</v>
      </c>
      <c r="AV108" s="116">
        <v>2.063389432485323</v>
      </c>
      <c r="AW108" s="116">
        <v>2.1180117416829751</v>
      </c>
      <c r="AX108" s="116">
        <v>2.1726340508806263</v>
      </c>
      <c r="AY108" s="116">
        <v>2.2272563600782784</v>
      </c>
      <c r="AZ108" s="116">
        <v>2.2818786692759301</v>
      </c>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7"/>
      <c r="BX108" s="115"/>
    </row>
    <row r="109" spans="1:76">
      <c r="A109" s="90"/>
      <c r="B109" s="90"/>
      <c r="O109" s="76" t="s">
        <v>298</v>
      </c>
      <c r="P109" s="114">
        <f t="shared" si="25"/>
        <v>0</v>
      </c>
      <c r="Q109" s="114">
        <f t="shared" si="25"/>
        <v>0</v>
      </c>
      <c r="R109" s="114">
        <f t="shared" si="25"/>
        <v>0</v>
      </c>
      <c r="S109" s="114">
        <f t="shared" si="25"/>
        <v>0</v>
      </c>
      <c r="T109" s="114">
        <f t="shared" si="25"/>
        <v>0</v>
      </c>
      <c r="U109" s="114">
        <f t="shared" si="25"/>
        <v>0</v>
      </c>
      <c r="V109" s="114"/>
      <c r="W109" s="114"/>
      <c r="X109" s="114"/>
      <c r="Y109" s="114"/>
      <c r="Z109" s="114"/>
      <c r="AA109" s="114"/>
      <c r="AB109" s="114"/>
      <c r="AC109" s="114"/>
      <c r="AD109" s="114"/>
      <c r="AE109" s="114"/>
      <c r="AF109" s="114"/>
      <c r="AG109" s="114"/>
      <c r="AH109" s="114"/>
      <c r="AI109" s="114"/>
      <c r="AJ109" s="114"/>
      <c r="AK109" s="115"/>
      <c r="AL109" s="115"/>
      <c r="AM109" s="115"/>
      <c r="AN109" s="115"/>
      <c r="AO109" s="115"/>
      <c r="AP109" s="115"/>
      <c r="AQ109" s="115"/>
      <c r="AR109" s="115"/>
      <c r="AT109" s="76" t="s">
        <v>298</v>
      </c>
      <c r="AU109" s="116"/>
      <c r="AV109" s="116"/>
      <c r="AW109" s="116"/>
      <c r="AX109" s="116"/>
      <c r="AY109" s="116"/>
      <c r="AZ109" s="116"/>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7"/>
      <c r="BX109" s="115"/>
    </row>
    <row r="110" spans="1:76">
      <c r="A110" s="90"/>
      <c r="B110" s="90"/>
      <c r="O110" s="76" t="s">
        <v>299</v>
      </c>
      <c r="P110" s="114">
        <f t="shared" si="25"/>
        <v>255.35400000000001</v>
      </c>
      <c r="Q110" s="114">
        <f t="shared" si="25"/>
        <v>255.35400000000001</v>
      </c>
      <c r="R110" s="114">
        <f t="shared" si="25"/>
        <v>255.35400000000001</v>
      </c>
      <c r="S110" s="114">
        <f t="shared" si="25"/>
        <v>255.35400000000001</v>
      </c>
      <c r="T110" s="114">
        <f t="shared" si="25"/>
        <v>255.35400000000001</v>
      </c>
      <c r="U110" s="114">
        <f t="shared" si="25"/>
        <v>255.35400000000001</v>
      </c>
      <c r="V110" s="114"/>
      <c r="W110" s="114"/>
      <c r="X110" s="114"/>
      <c r="Y110" s="114"/>
      <c r="Z110" s="114"/>
      <c r="AA110" s="114"/>
      <c r="AB110" s="114"/>
      <c r="AC110" s="114"/>
      <c r="AD110" s="114"/>
      <c r="AE110" s="114"/>
      <c r="AF110" s="114"/>
      <c r="AG110" s="114"/>
      <c r="AH110" s="114"/>
      <c r="AI110" s="114"/>
      <c r="AJ110" s="114"/>
      <c r="AK110" s="115"/>
      <c r="AL110" s="115"/>
      <c r="AM110" s="115"/>
      <c r="AN110" s="115"/>
      <c r="AO110" s="115"/>
      <c r="AP110" s="115"/>
      <c r="AQ110" s="115"/>
      <c r="AR110" s="115"/>
      <c r="AT110" s="76" t="s">
        <v>299</v>
      </c>
      <c r="AU110" s="116">
        <v>63.6</v>
      </c>
      <c r="AV110" s="116">
        <v>63.6</v>
      </c>
      <c r="AW110" s="116">
        <v>63.6</v>
      </c>
      <c r="AX110" s="116">
        <v>63.6</v>
      </c>
      <c r="AY110" s="116">
        <v>63.6</v>
      </c>
      <c r="AZ110" s="116">
        <v>63.6</v>
      </c>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7"/>
      <c r="BX110" s="115"/>
    </row>
    <row r="111" spans="1:76">
      <c r="A111" s="90"/>
      <c r="B111" s="90"/>
      <c r="O111" s="76" t="s">
        <v>66</v>
      </c>
      <c r="P111" s="114">
        <f t="shared" si="25"/>
        <v>346.89600000000007</v>
      </c>
      <c r="Q111" s="114">
        <f t="shared" si="25"/>
        <v>346.89600000000007</v>
      </c>
      <c r="R111" s="114">
        <f t="shared" si="25"/>
        <v>346.89600000000007</v>
      </c>
      <c r="S111" s="114">
        <f t="shared" si="25"/>
        <v>346.89600000000007</v>
      </c>
      <c r="T111" s="114">
        <f t="shared" si="25"/>
        <v>346.89600000000007</v>
      </c>
      <c r="U111" s="114">
        <f t="shared" si="25"/>
        <v>346.89600000000007</v>
      </c>
      <c r="V111" s="114"/>
      <c r="W111" s="114"/>
      <c r="X111" s="114"/>
      <c r="Y111" s="114"/>
      <c r="Z111" s="114"/>
      <c r="AA111" s="114"/>
      <c r="AB111" s="114"/>
      <c r="AC111" s="114"/>
      <c r="AD111" s="114"/>
      <c r="AE111" s="114"/>
      <c r="AF111" s="114"/>
      <c r="AG111" s="114"/>
      <c r="AH111" s="114"/>
      <c r="AI111" s="114"/>
      <c r="AJ111" s="114"/>
      <c r="AK111" s="115"/>
      <c r="AL111" s="115"/>
      <c r="AM111" s="115"/>
      <c r="AN111" s="115"/>
      <c r="AO111" s="115"/>
      <c r="AP111" s="115"/>
      <c r="AQ111" s="115"/>
      <c r="AR111" s="115"/>
      <c r="AT111" s="76" t="s">
        <v>66</v>
      </c>
      <c r="AU111" s="116">
        <v>86.4</v>
      </c>
      <c r="AV111" s="116">
        <v>86.4</v>
      </c>
      <c r="AW111" s="116">
        <v>86.4</v>
      </c>
      <c r="AX111" s="116">
        <v>86.4</v>
      </c>
      <c r="AY111" s="116">
        <v>86.4</v>
      </c>
      <c r="AZ111" s="116">
        <v>86.4</v>
      </c>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7"/>
      <c r="BX111" s="115"/>
    </row>
    <row r="112" spans="1:76">
      <c r="A112" s="90"/>
      <c r="B112" s="90"/>
      <c r="O112" s="76" t="s">
        <v>329</v>
      </c>
      <c r="P112" s="114">
        <f t="shared" si="25"/>
        <v>509.90500000000003</v>
      </c>
      <c r="Q112" s="114">
        <f t="shared" si="25"/>
        <v>509.90500000000003</v>
      </c>
      <c r="R112" s="114">
        <f t="shared" si="25"/>
        <v>509.90500000000003</v>
      </c>
      <c r="S112" s="114">
        <f t="shared" si="25"/>
        <v>509.90500000000003</v>
      </c>
      <c r="T112" s="114">
        <f t="shared" si="25"/>
        <v>509.90500000000003</v>
      </c>
      <c r="U112" s="114">
        <f t="shared" si="25"/>
        <v>509.90500000000003</v>
      </c>
      <c r="V112" s="114"/>
      <c r="W112" s="114"/>
      <c r="X112" s="114"/>
      <c r="Y112" s="114"/>
      <c r="Z112" s="114"/>
      <c r="AA112" s="114"/>
      <c r="AB112" s="114"/>
      <c r="AC112" s="114"/>
      <c r="AD112" s="114"/>
      <c r="AE112" s="114"/>
      <c r="AF112" s="114"/>
      <c r="AG112" s="114"/>
      <c r="AH112" s="114"/>
      <c r="AI112" s="114"/>
      <c r="AJ112" s="114"/>
      <c r="AK112" s="115"/>
      <c r="AL112" s="115"/>
      <c r="AM112" s="115"/>
      <c r="AN112" s="115"/>
      <c r="AO112" s="115"/>
      <c r="AP112" s="115"/>
      <c r="AQ112" s="115"/>
      <c r="AR112" s="115"/>
      <c r="AT112" s="76" t="s">
        <v>329</v>
      </c>
      <c r="AU112" s="116">
        <v>127</v>
      </c>
      <c r="AV112" s="116">
        <v>127</v>
      </c>
      <c r="AW112" s="116">
        <v>127</v>
      </c>
      <c r="AX112" s="116">
        <v>127</v>
      </c>
      <c r="AY112" s="116">
        <v>127</v>
      </c>
      <c r="AZ112" s="116">
        <v>127</v>
      </c>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7"/>
      <c r="BX112" s="115"/>
    </row>
    <row r="113" spans="1:76">
      <c r="A113" s="90"/>
      <c r="B113" s="90"/>
      <c r="O113" s="76" t="s">
        <v>330</v>
      </c>
      <c r="P113" s="114">
        <f t="shared" si="25"/>
        <v>0</v>
      </c>
      <c r="Q113" s="114">
        <f t="shared" si="25"/>
        <v>0</v>
      </c>
      <c r="R113" s="114">
        <f t="shared" si="25"/>
        <v>0</v>
      </c>
      <c r="S113" s="114">
        <f t="shared" si="25"/>
        <v>0</v>
      </c>
      <c r="T113" s="114">
        <f t="shared" si="25"/>
        <v>0</v>
      </c>
      <c r="U113" s="114">
        <f t="shared" si="25"/>
        <v>0</v>
      </c>
      <c r="V113" s="114"/>
      <c r="W113" s="114"/>
      <c r="X113" s="114"/>
      <c r="Y113" s="114"/>
      <c r="Z113" s="114"/>
      <c r="AA113" s="114"/>
      <c r="AB113" s="114"/>
      <c r="AC113" s="114"/>
      <c r="AD113" s="114"/>
      <c r="AE113" s="114"/>
      <c r="AF113" s="114"/>
      <c r="AG113" s="114"/>
      <c r="AH113" s="114"/>
      <c r="AI113" s="114"/>
      <c r="AJ113" s="114"/>
      <c r="AK113" s="115"/>
      <c r="AL113" s="115"/>
      <c r="AM113" s="115"/>
      <c r="AN113" s="115"/>
      <c r="AO113" s="115"/>
      <c r="AP113" s="115"/>
      <c r="AQ113" s="115"/>
      <c r="AR113" s="115"/>
      <c r="AT113" s="76" t="s">
        <v>330</v>
      </c>
      <c r="AU113" s="116">
        <f>'Peak supply by terminal'!AT108</f>
        <v>0</v>
      </c>
      <c r="AV113" s="116">
        <f>'Peak supply by terminal'!AU108</f>
        <v>0</v>
      </c>
      <c r="AW113" s="116">
        <f>'Peak supply by terminal'!AV108</f>
        <v>0</v>
      </c>
      <c r="AX113" s="116">
        <f>'Peak supply by terminal'!AW108</f>
        <v>0</v>
      </c>
      <c r="AY113" s="116">
        <f>'Peak supply by terminal'!AX108</f>
        <v>0</v>
      </c>
      <c r="AZ113" s="116">
        <f>'Peak supply by terminal'!AY108</f>
        <v>0</v>
      </c>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7"/>
      <c r="BX113" s="115"/>
    </row>
    <row r="114" spans="1:76">
      <c r="A114" s="90"/>
      <c r="B114" s="90"/>
      <c r="O114" s="76" t="s">
        <v>331</v>
      </c>
      <c r="P114" s="114">
        <f t="shared" si="25"/>
        <v>0</v>
      </c>
      <c r="Q114" s="114">
        <f t="shared" si="25"/>
        <v>0</v>
      </c>
      <c r="R114" s="114">
        <f t="shared" si="25"/>
        <v>0</v>
      </c>
      <c r="S114" s="114">
        <f t="shared" si="25"/>
        <v>0</v>
      </c>
      <c r="T114" s="114">
        <f t="shared" si="25"/>
        <v>0</v>
      </c>
      <c r="U114" s="114">
        <f>AZ114*11/1000*365</f>
        <v>0</v>
      </c>
      <c r="V114" s="114"/>
      <c r="W114" s="114"/>
      <c r="X114" s="114"/>
      <c r="Y114" s="114"/>
      <c r="Z114" s="114"/>
      <c r="AA114" s="114"/>
      <c r="AB114" s="114"/>
      <c r="AC114" s="114"/>
      <c r="AD114" s="114"/>
      <c r="AE114" s="114"/>
      <c r="AF114" s="114"/>
      <c r="AG114" s="114"/>
      <c r="AH114" s="114"/>
      <c r="AI114" s="114"/>
      <c r="AJ114" s="114"/>
      <c r="AK114" s="115"/>
      <c r="AL114" s="115"/>
      <c r="AM114" s="115"/>
      <c r="AN114" s="115"/>
      <c r="AO114" s="115"/>
      <c r="AP114" s="115"/>
      <c r="AQ114" s="115"/>
      <c r="AR114" s="115"/>
      <c r="AT114" s="76" t="s">
        <v>331</v>
      </c>
      <c r="AU114" s="116">
        <f>'Peak supply by terminal'!AT109</f>
        <v>0</v>
      </c>
      <c r="AV114" s="116">
        <f>'Peak supply by terminal'!AU109</f>
        <v>0</v>
      </c>
      <c r="AW114" s="116">
        <f>'Peak supply by terminal'!AV109</f>
        <v>0</v>
      </c>
      <c r="AX114" s="116">
        <f>'Peak supply by terminal'!AW109</f>
        <v>0</v>
      </c>
      <c r="AY114" s="116">
        <f>'Peak supply by terminal'!AX109</f>
        <v>0</v>
      </c>
      <c r="AZ114" s="116">
        <f>'Peak supply by terminal'!AY109</f>
        <v>0</v>
      </c>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7"/>
      <c r="BX114" s="115"/>
    </row>
    <row r="115" spans="1:76">
      <c r="A115" s="90"/>
      <c r="B115" s="90"/>
      <c r="O115" s="76" t="s">
        <v>74</v>
      </c>
      <c r="P115" s="105">
        <f t="shared" ref="P115:AJ115" si="26">SUM(P102:P114)</f>
        <v>2650.9566424880004</v>
      </c>
      <c r="Q115" s="105">
        <f t="shared" si="26"/>
        <v>2620.125779397029</v>
      </c>
      <c r="R115" s="105">
        <f t="shared" si="26"/>
        <v>2586.2940866500576</v>
      </c>
      <c r="S115" s="105">
        <f t="shared" si="26"/>
        <v>2545.1664634502858</v>
      </c>
      <c r="T115" s="105">
        <f t="shared" si="26"/>
        <v>2511.1888778089146</v>
      </c>
      <c r="U115" s="105">
        <f t="shared" si="26"/>
        <v>2478.3426792683431</v>
      </c>
      <c r="V115" s="105">
        <f t="shared" si="26"/>
        <v>0</v>
      </c>
      <c r="W115" s="105">
        <f t="shared" si="26"/>
        <v>0</v>
      </c>
      <c r="X115" s="105">
        <f t="shared" si="26"/>
        <v>0</v>
      </c>
      <c r="Y115" s="105">
        <f t="shared" si="26"/>
        <v>0</v>
      </c>
      <c r="Z115" s="105">
        <f t="shared" si="26"/>
        <v>0</v>
      </c>
      <c r="AA115" s="105">
        <f t="shared" si="26"/>
        <v>0</v>
      </c>
      <c r="AB115" s="105">
        <f t="shared" si="26"/>
        <v>0</v>
      </c>
      <c r="AC115" s="105">
        <f t="shared" si="26"/>
        <v>0</v>
      </c>
      <c r="AD115" s="105">
        <f t="shared" si="26"/>
        <v>0</v>
      </c>
      <c r="AE115" s="105">
        <f t="shared" si="26"/>
        <v>0</v>
      </c>
      <c r="AF115" s="105">
        <f t="shared" si="26"/>
        <v>0</v>
      </c>
      <c r="AG115" s="105">
        <f t="shared" si="26"/>
        <v>0</v>
      </c>
      <c r="AH115" s="105">
        <f t="shared" si="26"/>
        <v>0</v>
      </c>
      <c r="AI115" s="105">
        <f t="shared" si="26"/>
        <v>0</v>
      </c>
      <c r="AJ115" s="105">
        <f t="shared" si="26"/>
        <v>0</v>
      </c>
      <c r="AK115" s="107"/>
      <c r="AL115" s="107"/>
      <c r="AM115" s="107"/>
      <c r="AN115" s="107"/>
      <c r="AO115" s="107"/>
      <c r="AP115" s="107"/>
      <c r="AQ115" s="107"/>
      <c r="AR115" s="107"/>
      <c r="AT115" s="76" t="s">
        <v>74</v>
      </c>
      <c r="AU115" s="108">
        <f t="shared" ref="AU115:AZ115" si="27">SUM(AU102:AU114)</f>
        <v>660.26317372054802</v>
      </c>
      <c r="AV115" s="108">
        <f t="shared" si="27"/>
        <v>652.58425389714296</v>
      </c>
      <c r="AW115" s="108">
        <f t="shared" si="27"/>
        <v>644.15792942716246</v>
      </c>
      <c r="AX115" s="108">
        <f t="shared" si="27"/>
        <v>633.9144367248532</v>
      </c>
      <c r="AY115" s="108">
        <f t="shared" si="27"/>
        <v>625.45177529487285</v>
      </c>
      <c r="AZ115" s="108">
        <f t="shared" si="27"/>
        <v>617.27090392735818</v>
      </c>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6"/>
      <c r="BX115" s="107"/>
    </row>
    <row r="116" spans="1:76">
      <c r="A116" s="90"/>
      <c r="B116" s="90"/>
      <c r="AT116" s="115"/>
      <c r="AU116" s="31" t="b">
        <f>(AU102+AU103)='Peak supply by terminal'!AT98</f>
        <v>1</v>
      </c>
      <c r="AV116" s="31" t="b">
        <f>(AV102+AV103)='Peak supply by terminal'!AU98</f>
        <v>1</v>
      </c>
      <c r="AW116" s="31" t="b">
        <f>(AW102+AW103)='Peak supply by terminal'!AV98</f>
        <v>1</v>
      </c>
      <c r="AX116" s="31" t="b">
        <f>(AX102+AX103)='Peak supply by terminal'!AW98</f>
        <v>1</v>
      </c>
      <c r="AY116" s="31" t="b">
        <f>(AY102+AY103)='Peak supply by terminal'!AX98</f>
        <v>1</v>
      </c>
      <c r="AZ116" s="31" t="b">
        <f>(AZ102+AZ103)='Peak supply by terminal'!AY98</f>
        <v>1</v>
      </c>
    </row>
    <row r="117" spans="1:76" ht="15.75">
      <c r="A117" s="90"/>
      <c r="B117" s="90"/>
      <c r="O117" s="68"/>
      <c r="AT117" s="115"/>
      <c r="AU117" s="31" t="b">
        <f>AU115='Peak supply by terminal'!AT110</f>
        <v>1</v>
      </c>
      <c r="AV117" s="31" t="b">
        <f>AV115='Peak supply by terminal'!AU110</f>
        <v>1</v>
      </c>
      <c r="AW117" s="31" t="b">
        <f>AW115='Peak supply by terminal'!AV110</f>
        <v>1</v>
      </c>
      <c r="AX117" s="31" t="b">
        <f>AX115='Peak supply by terminal'!AW110</f>
        <v>1</v>
      </c>
      <c r="AY117" s="31" t="b">
        <f>AY115='Peak supply by terminal'!AX110</f>
        <v>1</v>
      </c>
      <c r="AZ117" s="31" t="b">
        <f>AZ115='Peak supply by terminal'!AY110</f>
        <v>1</v>
      </c>
    </row>
    <row r="118" spans="1:76">
      <c r="A118" s="90"/>
      <c r="B118" s="90"/>
      <c r="AT118" s="115"/>
    </row>
    <row r="119" spans="1:76">
      <c r="A119" s="90"/>
      <c r="B119" s="90"/>
      <c r="AT119" s="115"/>
    </row>
    <row r="120" spans="1:76">
      <c r="A120" s="90"/>
      <c r="B120" s="90"/>
    </row>
    <row r="121" spans="1:76" s="90" customFormat="1"/>
  </sheetData>
  <mergeCells count="1">
    <mergeCell ref="A2:D2"/>
  </mergeCells>
  <conditionalFormatting sqref="AU19:BV20 AU45:BV46 AU70:BV71 AU94:BV95 AU116:AZ117">
    <cfRule type="cellIs" dxfId="1" priority="1" operator="equal">
      <formula>FALSE</formula>
    </cfRule>
    <cfRule type="cellIs" dxfId="0" priority="2" operator="equal">
      <formula>TRUE</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7E752-67DF-4BC5-AB11-F52AF3EAB039}">
  <dimension ref="A1:BW116"/>
  <sheetViews>
    <sheetView zoomScale="90" zoomScaleNormal="90" workbookViewId="0"/>
  </sheetViews>
  <sheetFormatPr defaultColWidth="9.140625" defaultRowHeight="15"/>
  <cols>
    <col min="1" max="1" width="9.140625" style="31"/>
    <col min="2" max="2" width="3.5703125" style="31" customWidth="1"/>
    <col min="3" max="14" width="9.140625" style="31"/>
    <col min="15" max="15" width="32.140625" style="31" customWidth="1"/>
    <col min="16" max="44" width="9.140625" style="31"/>
    <col min="45" max="45" width="32.140625" style="31" bestFit="1" customWidth="1"/>
    <col min="46" max="16384" width="9.140625" style="31"/>
  </cols>
  <sheetData>
    <row r="1" spans="1:75" s="1" customFormat="1" ht="20.25">
      <c r="A1" s="9" t="s">
        <v>338</v>
      </c>
    </row>
    <row r="2" spans="1:75" s="119" customFormat="1" ht="14.1" customHeight="1"/>
    <row r="3" spans="1:75" s="121" customFormat="1" ht="14.1" customHeight="1">
      <c r="A3" s="120"/>
      <c r="B3" s="120"/>
      <c r="AS3" s="122"/>
    </row>
    <row r="4" spans="1:75">
      <c r="A4" s="90"/>
      <c r="B4" s="90"/>
      <c r="O4" s="76"/>
      <c r="P4" s="76" t="str">
        <f>AT4</f>
        <v>2023/24</v>
      </c>
      <c r="Q4" s="76" t="str">
        <f t="shared" ref="Q4:AQ4" si="0">AU4</f>
        <v>2024/25</v>
      </c>
      <c r="R4" s="76" t="str">
        <f t="shared" si="0"/>
        <v>2025/26</v>
      </c>
      <c r="S4" s="76" t="str">
        <f t="shared" si="0"/>
        <v>2026/27</v>
      </c>
      <c r="T4" s="76" t="str">
        <f t="shared" si="0"/>
        <v>2027/28</v>
      </c>
      <c r="U4" s="76" t="str">
        <f t="shared" si="0"/>
        <v>2028/29</v>
      </c>
      <c r="V4" s="76" t="str">
        <f t="shared" si="0"/>
        <v>2029/30</v>
      </c>
      <c r="W4" s="76" t="str">
        <f t="shared" si="0"/>
        <v>2030/31</v>
      </c>
      <c r="X4" s="76" t="str">
        <f t="shared" si="0"/>
        <v>2031/32</v>
      </c>
      <c r="Y4" s="76" t="str">
        <f t="shared" si="0"/>
        <v>2032/33</v>
      </c>
      <c r="Z4" s="76" t="str">
        <f t="shared" si="0"/>
        <v>2033/34</v>
      </c>
      <c r="AA4" s="76" t="str">
        <f t="shared" si="0"/>
        <v>2034/35</v>
      </c>
      <c r="AB4" s="76" t="str">
        <f t="shared" si="0"/>
        <v>2035/36</v>
      </c>
      <c r="AC4" s="76" t="str">
        <f t="shared" si="0"/>
        <v>2036/37</v>
      </c>
      <c r="AD4" s="76" t="str">
        <f t="shared" si="0"/>
        <v>2037/38</v>
      </c>
      <c r="AE4" s="76" t="str">
        <f t="shared" si="0"/>
        <v>2038/39</v>
      </c>
      <c r="AF4" s="76" t="str">
        <f t="shared" si="0"/>
        <v>2039/40</v>
      </c>
      <c r="AG4" s="76" t="str">
        <f t="shared" si="0"/>
        <v>2040/41</v>
      </c>
      <c r="AH4" s="76" t="str">
        <f t="shared" si="0"/>
        <v>2041/42</v>
      </c>
      <c r="AI4" s="76" t="str">
        <f t="shared" si="0"/>
        <v>2042/43</v>
      </c>
      <c r="AJ4" s="76" t="str">
        <f t="shared" si="0"/>
        <v>2043/44</v>
      </c>
      <c r="AK4" s="76" t="str">
        <f t="shared" si="0"/>
        <v>2044/45</v>
      </c>
      <c r="AL4" s="76" t="str">
        <f t="shared" si="0"/>
        <v>2045/46</v>
      </c>
      <c r="AM4" s="76" t="str">
        <f t="shared" si="0"/>
        <v>2046/47</v>
      </c>
      <c r="AN4" s="76" t="str">
        <f t="shared" si="0"/>
        <v>2047/48</v>
      </c>
      <c r="AO4" s="76" t="str">
        <f t="shared" si="0"/>
        <v>2048/49</v>
      </c>
      <c r="AP4" s="76" t="str">
        <f t="shared" si="0"/>
        <v>2049/50</v>
      </c>
      <c r="AQ4" s="76" t="str">
        <f t="shared" si="0"/>
        <v>2050/51</v>
      </c>
      <c r="AS4" s="76"/>
      <c r="AT4" s="104" t="s">
        <v>166</v>
      </c>
      <c r="AU4" s="104" t="s">
        <v>167</v>
      </c>
      <c r="AV4" s="104" t="s">
        <v>168</v>
      </c>
      <c r="AW4" s="104" t="s">
        <v>169</v>
      </c>
      <c r="AX4" s="104" t="s">
        <v>170</v>
      </c>
      <c r="AY4" s="104" t="s">
        <v>171</v>
      </c>
      <c r="AZ4" s="104" t="s">
        <v>172</v>
      </c>
      <c r="BA4" s="104" t="s">
        <v>173</v>
      </c>
      <c r="BB4" s="104" t="s">
        <v>174</v>
      </c>
      <c r="BC4" s="104" t="s">
        <v>175</v>
      </c>
      <c r="BD4" s="104" t="s">
        <v>176</v>
      </c>
      <c r="BE4" s="104" t="s">
        <v>177</v>
      </c>
      <c r="BF4" s="104" t="s">
        <v>178</v>
      </c>
      <c r="BG4" s="104" t="s">
        <v>179</v>
      </c>
      <c r="BH4" s="104" t="s">
        <v>180</v>
      </c>
      <c r="BI4" s="104" t="s">
        <v>181</v>
      </c>
      <c r="BJ4" s="104" t="s">
        <v>182</v>
      </c>
      <c r="BK4" s="104" t="s">
        <v>183</v>
      </c>
      <c r="BL4" s="104" t="s">
        <v>184</v>
      </c>
      <c r="BM4" s="104" t="s">
        <v>185</v>
      </c>
      <c r="BN4" s="104" t="s">
        <v>186</v>
      </c>
      <c r="BO4" s="104" t="s">
        <v>187</v>
      </c>
      <c r="BP4" s="104" t="s">
        <v>188</v>
      </c>
      <c r="BQ4" s="104" t="s">
        <v>189</v>
      </c>
      <c r="BR4" s="104" t="s">
        <v>190</v>
      </c>
      <c r="BS4" s="104" t="s">
        <v>191</v>
      </c>
      <c r="BT4" s="104" t="s">
        <v>192</v>
      </c>
      <c r="BU4" s="104" t="s">
        <v>193</v>
      </c>
      <c r="BV4" s="103"/>
    </row>
    <row r="5" spans="1:75">
      <c r="A5" s="90"/>
      <c r="B5" s="90"/>
      <c r="O5" s="76" t="s">
        <v>81</v>
      </c>
      <c r="P5" s="114">
        <f t="shared" ref="P5:AE16" si="1">AT5*11/1000*365</f>
        <v>605.62472080679811</v>
      </c>
      <c r="Q5" s="114">
        <f t="shared" si="1"/>
        <v>608.1500638941053</v>
      </c>
      <c r="R5" s="114">
        <f t="shared" si="1"/>
        <v>603.71010558368607</v>
      </c>
      <c r="S5" s="114">
        <f t="shared" si="1"/>
        <v>604.90640658460279</v>
      </c>
      <c r="T5" s="114">
        <f t="shared" si="1"/>
        <v>592.04420961537869</v>
      </c>
      <c r="U5" s="114">
        <f t="shared" si="1"/>
        <v>577.58517278224133</v>
      </c>
      <c r="V5" s="114">
        <f t="shared" si="1"/>
        <v>561.44600737485223</v>
      </c>
      <c r="W5" s="114">
        <f t="shared" si="1"/>
        <v>549.64406122943944</v>
      </c>
      <c r="X5" s="114">
        <f t="shared" si="1"/>
        <v>542.11186403560964</v>
      </c>
      <c r="Y5" s="114">
        <f t="shared" si="1"/>
        <v>533.55653495189119</v>
      </c>
      <c r="Z5" s="114">
        <f t="shared" si="1"/>
        <v>529.29406613627623</v>
      </c>
      <c r="AA5" s="114">
        <f t="shared" si="1"/>
        <v>525.5493779337562</v>
      </c>
      <c r="AB5" s="114">
        <f t="shared" si="1"/>
        <v>525.15338496943241</v>
      </c>
      <c r="AC5" s="114">
        <f t="shared" si="1"/>
        <v>519.86162285191551</v>
      </c>
      <c r="AD5" s="114">
        <f t="shared" si="1"/>
        <v>513.7821437654469</v>
      </c>
      <c r="AE5" s="114">
        <f t="shared" si="1"/>
        <v>512.74458447355028</v>
      </c>
      <c r="AF5" s="114">
        <f t="shared" ref="AF5:AQ16" si="2">BJ5*11/1000*365</f>
        <v>512.0390564903214</v>
      </c>
      <c r="AG5" s="114">
        <f t="shared" si="2"/>
        <v>510.43594064423053</v>
      </c>
      <c r="AH5" s="114">
        <f t="shared" si="2"/>
        <v>503.19156091754081</v>
      </c>
      <c r="AI5" s="114">
        <f t="shared" si="2"/>
        <v>500.26899999999995</v>
      </c>
      <c r="AJ5" s="114">
        <f t="shared" si="2"/>
        <v>500.26899999999995</v>
      </c>
      <c r="AK5" s="114">
        <f t="shared" si="2"/>
        <v>500.26899999999995</v>
      </c>
      <c r="AL5" s="114">
        <f t="shared" si="2"/>
        <v>500.26899999999995</v>
      </c>
      <c r="AM5" s="114">
        <f t="shared" si="2"/>
        <v>500.26899999999995</v>
      </c>
      <c r="AN5" s="114">
        <f t="shared" si="2"/>
        <v>500.26899999999995</v>
      </c>
      <c r="AO5" s="114">
        <f t="shared" si="2"/>
        <v>500.26899999999995</v>
      </c>
      <c r="AP5" s="114">
        <f t="shared" si="2"/>
        <v>500.26899999999995</v>
      </c>
      <c r="AQ5" s="114">
        <f t="shared" si="2"/>
        <v>500.26899999999995</v>
      </c>
      <c r="AS5" s="76" t="s">
        <v>81</v>
      </c>
      <c r="AT5" s="108">
        <v>150.84052822087128</v>
      </c>
      <c r="AU5" s="116">
        <v>151.46950532854427</v>
      </c>
      <c r="AV5" s="116">
        <v>150.36366266094299</v>
      </c>
      <c r="AW5" s="116">
        <v>150.66162056901686</v>
      </c>
      <c r="AX5" s="116">
        <v>147.45808458664476</v>
      </c>
      <c r="AY5" s="116">
        <v>143.85683008275001</v>
      </c>
      <c r="AZ5" s="116">
        <v>139.83711267119608</v>
      </c>
      <c r="BA5" s="116">
        <v>136.89764912314806</v>
      </c>
      <c r="BB5" s="116">
        <v>135.0216348781095</v>
      </c>
      <c r="BC5" s="116">
        <v>132.89079326323565</v>
      </c>
      <c r="BD5" s="116">
        <v>131.82915719458936</v>
      </c>
      <c r="BE5" s="116">
        <v>130.89648267341374</v>
      </c>
      <c r="BF5" s="116">
        <v>130.7978542887752</v>
      </c>
      <c r="BG5" s="116">
        <v>129.47985625203376</v>
      </c>
      <c r="BH5" s="116">
        <v>127.96566469874145</v>
      </c>
      <c r="BI5" s="116">
        <v>127.70724395356171</v>
      </c>
      <c r="BJ5" s="116">
        <v>127.53152091913361</v>
      </c>
      <c r="BK5" s="116">
        <v>127.13223926381832</v>
      </c>
      <c r="BL5" s="116">
        <v>125.32791056476734</v>
      </c>
      <c r="BM5" s="116">
        <v>124.6</v>
      </c>
      <c r="BN5" s="116">
        <v>124.6</v>
      </c>
      <c r="BO5" s="116">
        <v>124.6</v>
      </c>
      <c r="BP5" s="116">
        <v>124.6</v>
      </c>
      <c r="BQ5" s="116">
        <v>124.6</v>
      </c>
      <c r="BR5" s="116">
        <v>124.6</v>
      </c>
      <c r="BS5" s="116">
        <v>124.6</v>
      </c>
      <c r="BT5" s="116">
        <v>124.6</v>
      </c>
      <c r="BU5" s="116">
        <v>124.6</v>
      </c>
      <c r="BV5" s="117"/>
      <c r="BW5" s="115"/>
    </row>
    <row r="6" spans="1:75">
      <c r="A6" s="90"/>
      <c r="B6" s="90"/>
      <c r="O6" s="76" t="s">
        <v>295</v>
      </c>
      <c r="P6" s="114">
        <f t="shared" si="1"/>
        <v>16.272939315418711</v>
      </c>
      <c r="Q6" s="114">
        <f t="shared" si="1"/>
        <v>13.424035956834203</v>
      </c>
      <c r="R6" s="114">
        <f t="shared" si="1"/>
        <v>11.79278505911252</v>
      </c>
      <c r="S6" s="114">
        <f t="shared" si="1"/>
        <v>9.2264321787875083</v>
      </c>
      <c r="T6" s="114">
        <f t="shared" si="1"/>
        <v>7.3009473421497617</v>
      </c>
      <c r="U6" s="114">
        <f t="shared" si="1"/>
        <v>3.2926106195565752</v>
      </c>
      <c r="V6" s="114">
        <f t="shared" si="1"/>
        <v>0</v>
      </c>
      <c r="W6" s="114">
        <f t="shared" si="1"/>
        <v>0</v>
      </c>
      <c r="X6" s="114">
        <f t="shared" si="1"/>
        <v>0</v>
      </c>
      <c r="Y6" s="114">
        <f t="shared" si="1"/>
        <v>0</v>
      </c>
      <c r="Z6" s="114">
        <f t="shared" si="1"/>
        <v>0</v>
      </c>
      <c r="AA6" s="114">
        <f t="shared" si="1"/>
        <v>0</v>
      </c>
      <c r="AB6" s="114">
        <f t="shared" si="1"/>
        <v>0</v>
      </c>
      <c r="AC6" s="114">
        <f t="shared" si="1"/>
        <v>0</v>
      </c>
      <c r="AD6" s="114">
        <f t="shared" si="1"/>
        <v>0</v>
      </c>
      <c r="AE6" s="114">
        <f t="shared" si="1"/>
        <v>0</v>
      </c>
      <c r="AF6" s="114">
        <f t="shared" si="2"/>
        <v>0</v>
      </c>
      <c r="AG6" s="114">
        <f t="shared" si="2"/>
        <v>0</v>
      </c>
      <c r="AH6" s="114">
        <f t="shared" si="2"/>
        <v>0</v>
      </c>
      <c r="AI6" s="114">
        <f t="shared" si="2"/>
        <v>0</v>
      </c>
      <c r="AJ6" s="114">
        <f t="shared" si="2"/>
        <v>0</v>
      </c>
      <c r="AK6" s="114">
        <f t="shared" si="2"/>
        <v>0</v>
      </c>
      <c r="AL6" s="114">
        <f t="shared" si="2"/>
        <v>0</v>
      </c>
      <c r="AM6" s="114">
        <f t="shared" si="2"/>
        <v>0</v>
      </c>
      <c r="AN6" s="114">
        <f t="shared" si="2"/>
        <v>0</v>
      </c>
      <c r="AO6" s="114">
        <f t="shared" si="2"/>
        <v>0</v>
      </c>
      <c r="AP6" s="114">
        <f t="shared" si="2"/>
        <v>0</v>
      </c>
      <c r="AQ6" s="114">
        <f t="shared" si="2"/>
        <v>0</v>
      </c>
      <c r="AS6" s="76" t="s">
        <v>295</v>
      </c>
      <c r="AT6" s="108">
        <v>4.0530359440644359</v>
      </c>
      <c r="AU6" s="116">
        <v>3.3434709730595777</v>
      </c>
      <c r="AV6" s="116">
        <v>2.937181832904737</v>
      </c>
      <c r="AW6" s="116">
        <v>2.297990580021795</v>
      </c>
      <c r="AX6" s="116">
        <v>1.8184177689040499</v>
      </c>
      <c r="AY6" s="116">
        <v>0.82007736477125159</v>
      </c>
      <c r="AZ6" s="116">
        <v>0</v>
      </c>
      <c r="BA6" s="116">
        <v>0</v>
      </c>
      <c r="BB6" s="116">
        <v>0</v>
      </c>
      <c r="BC6" s="116">
        <v>0</v>
      </c>
      <c r="BD6" s="116">
        <v>0</v>
      </c>
      <c r="BE6" s="116">
        <v>0</v>
      </c>
      <c r="BF6" s="116">
        <v>0</v>
      </c>
      <c r="BG6" s="116">
        <v>0</v>
      </c>
      <c r="BH6" s="116">
        <v>0</v>
      </c>
      <c r="BI6" s="116">
        <v>0</v>
      </c>
      <c r="BJ6" s="116">
        <v>0</v>
      </c>
      <c r="BK6" s="116">
        <v>0</v>
      </c>
      <c r="BL6" s="116">
        <v>0</v>
      </c>
      <c r="BM6" s="116">
        <v>0</v>
      </c>
      <c r="BN6" s="116">
        <v>0</v>
      </c>
      <c r="BO6" s="116">
        <v>0</v>
      </c>
      <c r="BP6" s="116">
        <v>0</v>
      </c>
      <c r="BQ6" s="116">
        <v>0</v>
      </c>
      <c r="BR6" s="116">
        <v>0</v>
      </c>
      <c r="BS6" s="116">
        <v>0</v>
      </c>
      <c r="BT6" s="116">
        <v>0</v>
      </c>
      <c r="BU6" s="116">
        <v>0</v>
      </c>
      <c r="BV6" s="117"/>
      <c r="BW6" s="115"/>
    </row>
    <row r="7" spans="1:75">
      <c r="A7" s="90"/>
      <c r="B7" s="90"/>
      <c r="O7" s="76" t="s">
        <v>96</v>
      </c>
      <c r="P7" s="114">
        <f t="shared" si="1"/>
        <v>351.9485087552539</v>
      </c>
      <c r="Q7" s="114">
        <f t="shared" si="1"/>
        <v>347.31510309670637</v>
      </c>
      <c r="R7" s="114">
        <f t="shared" si="1"/>
        <v>329.50417347580418</v>
      </c>
      <c r="S7" s="114">
        <f t="shared" si="1"/>
        <v>323.23603500992158</v>
      </c>
      <c r="T7" s="114">
        <f t="shared" si="1"/>
        <v>322.05997743105092</v>
      </c>
      <c r="U7" s="114">
        <f t="shared" si="1"/>
        <v>320.25283598571895</v>
      </c>
      <c r="V7" s="114">
        <f t="shared" si="1"/>
        <v>317.60220846496514</v>
      </c>
      <c r="W7" s="114">
        <f t="shared" si="1"/>
        <v>311.5423159376187</v>
      </c>
      <c r="X7" s="114">
        <f t="shared" si="1"/>
        <v>311.07759330470526</v>
      </c>
      <c r="Y7" s="114">
        <f t="shared" si="1"/>
        <v>310.88495080887327</v>
      </c>
      <c r="Z7" s="114">
        <f t="shared" si="1"/>
        <v>309.23669399916406</v>
      </c>
      <c r="AA7" s="114">
        <f t="shared" si="1"/>
        <v>308.79335502575361</v>
      </c>
      <c r="AB7" s="114">
        <f t="shared" si="1"/>
        <v>308.77819905312202</v>
      </c>
      <c r="AC7" s="114">
        <f t="shared" si="1"/>
        <v>307.28746329706047</v>
      </c>
      <c r="AD7" s="114">
        <f t="shared" si="1"/>
        <v>307.22505654389767</v>
      </c>
      <c r="AE7" s="114">
        <f t="shared" si="1"/>
        <v>307.18704883201826</v>
      </c>
      <c r="AF7" s="114">
        <f t="shared" si="2"/>
        <v>307.18943441632575</v>
      </c>
      <c r="AG7" s="114">
        <f t="shared" si="2"/>
        <v>307.04726854551205</v>
      </c>
      <c r="AH7" s="114">
        <f t="shared" si="2"/>
        <v>306.96635456665183</v>
      </c>
      <c r="AI7" s="114">
        <f t="shared" si="2"/>
        <v>306.89009418956198</v>
      </c>
      <c r="AJ7" s="114">
        <f t="shared" si="2"/>
        <v>306.91339245942015</v>
      </c>
      <c r="AK7" s="114">
        <f t="shared" si="2"/>
        <v>306.71697987963057</v>
      </c>
      <c r="AL7" s="114">
        <f t="shared" si="2"/>
        <v>306.556129783058</v>
      </c>
      <c r="AM7" s="114">
        <f t="shared" si="2"/>
        <v>306.42787404575756</v>
      </c>
      <c r="AN7" s="114">
        <f t="shared" si="2"/>
        <v>306.27749460288703</v>
      </c>
      <c r="AO7" s="114">
        <f t="shared" si="2"/>
        <v>305.14</v>
      </c>
      <c r="AP7" s="114">
        <f t="shared" si="2"/>
        <v>305.14</v>
      </c>
      <c r="AQ7" s="114">
        <f t="shared" si="2"/>
        <v>305.14</v>
      </c>
      <c r="AS7" s="76" t="s">
        <v>96</v>
      </c>
      <c r="AT7" s="108">
        <v>87.658408158220155</v>
      </c>
      <c r="AU7" s="116">
        <v>86.504384332928097</v>
      </c>
      <c r="AV7" s="116">
        <v>82.068287291607518</v>
      </c>
      <c r="AW7" s="116">
        <v>80.507107100852195</v>
      </c>
      <c r="AX7" s="116">
        <v>80.214191140984042</v>
      </c>
      <c r="AY7" s="116">
        <v>79.764093645260004</v>
      </c>
      <c r="AZ7" s="116">
        <v>79.103912444574135</v>
      </c>
      <c r="BA7" s="116">
        <v>77.59459923726493</v>
      </c>
      <c r="BB7" s="116">
        <v>77.478852628818245</v>
      </c>
      <c r="BC7" s="116">
        <v>77.430871932471547</v>
      </c>
      <c r="BD7" s="116">
        <v>77.020347197799268</v>
      </c>
      <c r="BE7" s="116">
        <v>76.909926531943611</v>
      </c>
      <c r="BF7" s="116">
        <v>76.906151694426413</v>
      </c>
      <c r="BG7" s="116">
        <v>76.534860098894271</v>
      </c>
      <c r="BH7" s="116">
        <v>76.519316698355581</v>
      </c>
      <c r="BI7" s="116">
        <v>76.509850269493967</v>
      </c>
      <c r="BJ7" s="116">
        <v>76.510444437441024</v>
      </c>
      <c r="BK7" s="116">
        <v>76.475035752306866</v>
      </c>
      <c r="BL7" s="116">
        <v>76.454882831046532</v>
      </c>
      <c r="BM7" s="116">
        <v>76.435888963776335</v>
      </c>
      <c r="BN7" s="116">
        <v>76.441691770714868</v>
      </c>
      <c r="BO7" s="116">
        <v>76.392772074627786</v>
      </c>
      <c r="BP7" s="116">
        <v>76.352709784074221</v>
      </c>
      <c r="BQ7" s="116">
        <v>76.3207656402883</v>
      </c>
      <c r="BR7" s="116">
        <v>76.283311233595768</v>
      </c>
      <c r="BS7" s="116">
        <v>76</v>
      </c>
      <c r="BT7" s="116">
        <v>76</v>
      </c>
      <c r="BU7" s="116">
        <v>76</v>
      </c>
      <c r="BV7" s="117"/>
      <c r="BW7" s="115"/>
    </row>
    <row r="8" spans="1:75">
      <c r="A8" s="90"/>
      <c r="B8" s="90"/>
      <c r="O8" s="76" t="s">
        <v>99</v>
      </c>
      <c r="P8" s="114">
        <f t="shared" si="1"/>
        <v>420.61291980240605</v>
      </c>
      <c r="Q8" s="114">
        <f t="shared" si="1"/>
        <v>424.87391895440174</v>
      </c>
      <c r="R8" s="114">
        <f t="shared" si="1"/>
        <v>427.67279552528674</v>
      </c>
      <c r="S8" s="114">
        <f t="shared" si="1"/>
        <v>410.14296569687127</v>
      </c>
      <c r="T8" s="114">
        <f t="shared" si="1"/>
        <v>400.06995595140921</v>
      </c>
      <c r="U8" s="114">
        <f t="shared" si="1"/>
        <v>391.70742327967196</v>
      </c>
      <c r="V8" s="114">
        <f t="shared" si="1"/>
        <v>383.1742200488809</v>
      </c>
      <c r="W8" s="114">
        <f t="shared" si="1"/>
        <v>375.34582248614157</v>
      </c>
      <c r="X8" s="114">
        <f t="shared" si="1"/>
        <v>363.06556910911053</v>
      </c>
      <c r="Y8" s="114">
        <f t="shared" si="1"/>
        <v>359.12965002462209</v>
      </c>
      <c r="Z8" s="114">
        <f t="shared" si="1"/>
        <v>352.22903231445201</v>
      </c>
      <c r="AA8" s="114">
        <f t="shared" si="1"/>
        <v>342.74958824506928</v>
      </c>
      <c r="AB8" s="114">
        <f t="shared" si="1"/>
        <v>326.26089477048117</v>
      </c>
      <c r="AC8" s="114">
        <f t="shared" si="1"/>
        <v>322.70623874639801</v>
      </c>
      <c r="AD8" s="114">
        <f t="shared" si="1"/>
        <v>318.7132993181898</v>
      </c>
      <c r="AE8" s="114">
        <f t="shared" si="1"/>
        <v>311.7968837865381</v>
      </c>
      <c r="AF8" s="114">
        <f t="shared" si="2"/>
        <v>304.35708821776052</v>
      </c>
      <c r="AG8" s="114">
        <f t="shared" si="2"/>
        <v>299.32553289530495</v>
      </c>
      <c r="AH8" s="114">
        <f t="shared" si="2"/>
        <v>298.99217753011942</v>
      </c>
      <c r="AI8" s="114">
        <f t="shared" si="2"/>
        <v>296.59721940814109</v>
      </c>
      <c r="AJ8" s="114">
        <f t="shared" si="2"/>
        <v>296.65941996295123</v>
      </c>
      <c r="AK8" s="114">
        <f t="shared" si="2"/>
        <v>293.72796997971813</v>
      </c>
      <c r="AL8" s="114">
        <f t="shared" si="2"/>
        <v>290.5143356450701</v>
      </c>
      <c r="AM8" s="114">
        <f t="shared" si="2"/>
        <v>283.6503320045793</v>
      </c>
      <c r="AN8" s="114">
        <f t="shared" si="2"/>
        <v>282.12302352080246</v>
      </c>
      <c r="AO8" s="114">
        <f t="shared" si="2"/>
        <v>282.0913492175963</v>
      </c>
      <c r="AP8" s="114">
        <f t="shared" si="2"/>
        <v>291.59082656000004</v>
      </c>
      <c r="AQ8" s="114">
        <f t="shared" si="2"/>
        <v>287.41594112000001</v>
      </c>
      <c r="AS8" s="76" t="s">
        <v>99</v>
      </c>
      <c r="AT8" s="108">
        <v>104.76037853110986</v>
      </c>
      <c r="AU8" s="116">
        <v>105.82164855651351</v>
      </c>
      <c r="AV8" s="116">
        <v>106.5187535554886</v>
      </c>
      <c r="AW8" s="116">
        <v>102.15266891578365</v>
      </c>
      <c r="AX8" s="116">
        <v>99.64382464543192</v>
      </c>
      <c r="AY8" s="116">
        <v>97.561002062184798</v>
      </c>
      <c r="AZ8" s="116">
        <v>95.435671245051282</v>
      </c>
      <c r="BA8" s="116">
        <v>93.485883558192157</v>
      </c>
      <c r="BB8" s="116">
        <v>90.427289940002623</v>
      </c>
      <c r="BC8" s="116">
        <v>89.446986307502399</v>
      </c>
      <c r="BD8" s="116">
        <v>87.728277039714072</v>
      </c>
      <c r="BE8" s="116">
        <v>85.367269799519121</v>
      </c>
      <c r="BF8" s="116">
        <v>81.260496829509634</v>
      </c>
      <c r="BG8" s="116">
        <v>80.375152863361905</v>
      </c>
      <c r="BH8" s="116">
        <v>79.380647401790725</v>
      </c>
      <c r="BI8" s="116">
        <v>77.658003433757941</v>
      </c>
      <c r="BJ8" s="116">
        <v>75.805003292094767</v>
      </c>
      <c r="BK8" s="116">
        <v>74.551813921620152</v>
      </c>
      <c r="BL8" s="116">
        <v>74.468786433404588</v>
      </c>
      <c r="BM8" s="116">
        <v>73.872283787830909</v>
      </c>
      <c r="BN8" s="116">
        <v>73.887775831370178</v>
      </c>
      <c r="BO8" s="116">
        <v>73.157651302544991</v>
      </c>
      <c r="BP8" s="116">
        <v>72.357244245347474</v>
      </c>
      <c r="BQ8" s="116">
        <v>70.647654297529087</v>
      </c>
      <c r="BR8" s="116">
        <v>70.267253678904723</v>
      </c>
      <c r="BS8" s="116">
        <v>70.259364686823488</v>
      </c>
      <c r="BT8" s="116">
        <v>72.625361534246579</v>
      </c>
      <c r="BU8" s="116">
        <v>71.585539506849315</v>
      </c>
      <c r="BV8" s="117"/>
      <c r="BW8" s="115"/>
    </row>
    <row r="9" spans="1:75">
      <c r="A9" s="90"/>
      <c r="B9" s="90"/>
      <c r="O9" s="76" t="s">
        <v>296</v>
      </c>
      <c r="P9" s="114">
        <f t="shared" si="1"/>
        <v>102.77149469612328</v>
      </c>
      <c r="Q9" s="114">
        <f t="shared" si="1"/>
        <v>105.92314892355249</v>
      </c>
      <c r="R9" s="114">
        <f t="shared" si="1"/>
        <v>92.955409863310393</v>
      </c>
      <c r="S9" s="114">
        <f t="shared" si="1"/>
        <v>76.776498265816883</v>
      </c>
      <c r="T9" s="114">
        <f t="shared" si="1"/>
        <v>68.616353183211444</v>
      </c>
      <c r="U9" s="114">
        <f t="shared" si="1"/>
        <v>64.187893744011262</v>
      </c>
      <c r="V9" s="114">
        <f t="shared" si="1"/>
        <v>64.625084052101769</v>
      </c>
      <c r="W9" s="114">
        <f t="shared" si="1"/>
        <v>64.084138044400433</v>
      </c>
      <c r="X9" s="114">
        <f t="shared" si="1"/>
        <v>58.901652689774501</v>
      </c>
      <c r="Y9" s="114">
        <f t="shared" si="1"/>
        <v>49.450654120213528</v>
      </c>
      <c r="Z9" s="114">
        <f t="shared" si="1"/>
        <v>43.610913945307665</v>
      </c>
      <c r="AA9" s="114">
        <f t="shared" si="1"/>
        <v>40.103048585820922</v>
      </c>
      <c r="AB9" s="114">
        <f t="shared" si="1"/>
        <v>41.179483766964374</v>
      </c>
      <c r="AC9" s="114">
        <f t="shared" si="1"/>
        <v>37.60035286462594</v>
      </c>
      <c r="AD9" s="114">
        <f t="shared" si="1"/>
        <v>35.210521812465657</v>
      </c>
      <c r="AE9" s="114">
        <f t="shared" si="1"/>
        <v>32.069476507893256</v>
      </c>
      <c r="AF9" s="114">
        <f t="shared" si="2"/>
        <v>30.47101511559239</v>
      </c>
      <c r="AG9" s="114">
        <f t="shared" si="2"/>
        <v>28.898081274952432</v>
      </c>
      <c r="AH9" s="114">
        <f t="shared" si="2"/>
        <v>28.206959465687905</v>
      </c>
      <c r="AI9" s="114">
        <f t="shared" si="2"/>
        <v>26.642596482296902</v>
      </c>
      <c r="AJ9" s="114">
        <f t="shared" si="2"/>
        <v>20.990583737628569</v>
      </c>
      <c r="AK9" s="114">
        <f t="shared" si="2"/>
        <v>17.160303900651275</v>
      </c>
      <c r="AL9" s="114">
        <f t="shared" si="2"/>
        <v>16.359902891871883</v>
      </c>
      <c r="AM9" s="114">
        <f t="shared" si="2"/>
        <v>17.785648349663219</v>
      </c>
      <c r="AN9" s="114">
        <f t="shared" si="2"/>
        <v>16.680079316310515</v>
      </c>
      <c r="AO9" s="114">
        <f t="shared" si="2"/>
        <v>13.674362782403733</v>
      </c>
      <c r="AP9" s="114">
        <f t="shared" si="2"/>
        <v>0</v>
      </c>
      <c r="AQ9" s="114">
        <f t="shared" si="2"/>
        <v>0</v>
      </c>
      <c r="AS9" s="76" t="s">
        <v>296</v>
      </c>
      <c r="AT9" s="108">
        <v>25.596885353953496</v>
      </c>
      <c r="AU9" s="116">
        <v>26.381855273612075</v>
      </c>
      <c r="AV9" s="116">
        <v>23.152032344535591</v>
      </c>
      <c r="AW9" s="116">
        <v>19.122415508298104</v>
      </c>
      <c r="AX9" s="116">
        <v>17.090000792829748</v>
      </c>
      <c r="AY9" s="116">
        <v>15.98702210311613</v>
      </c>
      <c r="AZ9" s="116">
        <v>16.095911345479895</v>
      </c>
      <c r="BA9" s="116">
        <v>15.961180085778439</v>
      </c>
      <c r="BB9" s="116">
        <v>14.670399175535367</v>
      </c>
      <c r="BC9" s="116">
        <v>12.316476742269868</v>
      </c>
      <c r="BD9" s="116">
        <v>10.861996001321959</v>
      </c>
      <c r="BE9" s="116">
        <v>9.9883059989591327</v>
      </c>
      <c r="BF9" s="116">
        <v>10.256409406466842</v>
      </c>
      <c r="BG9" s="116">
        <v>9.3649695802306194</v>
      </c>
      <c r="BH9" s="116">
        <v>8.76974391344101</v>
      </c>
      <c r="BI9" s="116">
        <v>7.9874163157891047</v>
      </c>
      <c r="BJ9" s="116">
        <v>7.5892939266730739</v>
      </c>
      <c r="BK9" s="116">
        <v>7.1975295828025985</v>
      </c>
      <c r="BL9" s="116">
        <v>7.0253946365349709</v>
      </c>
      <c r="BM9" s="116">
        <v>6.6357650018174104</v>
      </c>
      <c r="BN9" s="116">
        <v>5.2280407814766052</v>
      </c>
      <c r="BO9" s="116">
        <v>4.2740482940600932</v>
      </c>
      <c r="BP9" s="116">
        <v>4.0746956144139181</v>
      </c>
      <c r="BQ9" s="116">
        <v>4.429800336155223</v>
      </c>
      <c r="BR9" s="116">
        <v>4.1544406765406015</v>
      </c>
      <c r="BS9" s="116">
        <v>3.4058188748203571</v>
      </c>
      <c r="BT9" s="116">
        <v>0</v>
      </c>
      <c r="BU9" s="116">
        <v>0</v>
      </c>
      <c r="BV9" s="117"/>
      <c r="BW9" s="115"/>
    </row>
    <row r="10" spans="1:75">
      <c r="A10" s="90"/>
      <c r="B10" s="90"/>
      <c r="O10" s="76" t="s">
        <v>297</v>
      </c>
      <c r="P10" s="114">
        <f t="shared" si="1"/>
        <v>6.2040000000000024</v>
      </c>
      <c r="Q10" s="114">
        <f t="shared" si="1"/>
        <v>8.2845085714285709</v>
      </c>
      <c r="R10" s="114">
        <f t="shared" si="1"/>
        <v>8.5038171428571445</v>
      </c>
      <c r="S10" s="114">
        <f t="shared" si="1"/>
        <v>8.7231257142857146</v>
      </c>
      <c r="T10" s="114">
        <f t="shared" si="1"/>
        <v>8.9424342857142882</v>
      </c>
      <c r="U10" s="114">
        <f t="shared" si="1"/>
        <v>9.1617428571428583</v>
      </c>
      <c r="V10" s="114">
        <f t="shared" si="1"/>
        <v>9.3810514285714337</v>
      </c>
      <c r="W10" s="114">
        <f t="shared" si="1"/>
        <v>9.6003600000000073</v>
      </c>
      <c r="X10" s="114">
        <f t="shared" si="1"/>
        <v>8.9146200000000047</v>
      </c>
      <c r="Y10" s="114">
        <f t="shared" si="1"/>
        <v>8.228880000000002</v>
      </c>
      <c r="Z10" s="114">
        <f t="shared" si="1"/>
        <v>7.543140000000002</v>
      </c>
      <c r="AA10" s="114">
        <f t="shared" si="1"/>
        <v>6.8574000000000037</v>
      </c>
      <c r="AB10" s="114">
        <f t="shared" si="1"/>
        <v>6.1716600000000019</v>
      </c>
      <c r="AC10" s="114">
        <f t="shared" si="1"/>
        <v>5.4859200000000028</v>
      </c>
      <c r="AD10" s="114">
        <f t="shared" si="1"/>
        <v>4.8001800000000028</v>
      </c>
      <c r="AE10" s="114">
        <f t="shared" si="1"/>
        <v>4.1144400000000036</v>
      </c>
      <c r="AF10" s="114">
        <f t="shared" si="2"/>
        <v>3.4287000000000032</v>
      </c>
      <c r="AG10" s="114">
        <f t="shared" si="2"/>
        <v>2.7429600000000027</v>
      </c>
      <c r="AH10" s="114">
        <f t="shared" si="2"/>
        <v>2.0572200000000036</v>
      </c>
      <c r="AI10" s="114">
        <f t="shared" si="2"/>
        <v>1.3714800000000027</v>
      </c>
      <c r="AJ10" s="114">
        <f t="shared" si="2"/>
        <v>0.68574000000000279</v>
      </c>
      <c r="AK10" s="114">
        <f t="shared" si="2"/>
        <v>2.8137492336099977E-15</v>
      </c>
      <c r="AL10" s="114">
        <f t="shared" si="2"/>
        <v>0</v>
      </c>
      <c r="AM10" s="114">
        <f t="shared" si="2"/>
        <v>0</v>
      </c>
      <c r="AN10" s="114">
        <f t="shared" si="2"/>
        <v>0</v>
      </c>
      <c r="AO10" s="114">
        <f t="shared" si="2"/>
        <v>0</v>
      </c>
      <c r="AP10" s="114">
        <f t="shared" si="2"/>
        <v>0</v>
      </c>
      <c r="AQ10" s="114">
        <f t="shared" si="2"/>
        <v>0</v>
      </c>
      <c r="AS10" s="76" t="s">
        <v>297</v>
      </c>
      <c r="AT10" s="108">
        <v>1.5452054794520551</v>
      </c>
      <c r="AU10" s="116">
        <v>2.063389432485323</v>
      </c>
      <c r="AV10" s="116">
        <v>2.1180117416829751</v>
      </c>
      <c r="AW10" s="116">
        <v>2.1726340508806263</v>
      </c>
      <c r="AX10" s="116">
        <v>2.2272563600782784</v>
      </c>
      <c r="AY10" s="116">
        <v>2.2818786692759301</v>
      </c>
      <c r="AZ10" s="116">
        <v>2.3365009784735822</v>
      </c>
      <c r="BA10" s="116">
        <v>2.3911232876712347</v>
      </c>
      <c r="BB10" s="116">
        <v>2.2203287671232887</v>
      </c>
      <c r="BC10" s="116">
        <v>2.0495342465753432</v>
      </c>
      <c r="BD10" s="116">
        <v>1.8787397260273977</v>
      </c>
      <c r="BE10" s="116">
        <v>1.7079452054794531</v>
      </c>
      <c r="BF10" s="116">
        <v>1.5371506849315075</v>
      </c>
      <c r="BG10" s="116">
        <v>1.3663561643835622</v>
      </c>
      <c r="BH10" s="116">
        <v>1.1955616438356171</v>
      </c>
      <c r="BI10" s="116">
        <v>1.0247671232876721</v>
      </c>
      <c r="BJ10" s="116">
        <v>0.85397260273972686</v>
      </c>
      <c r="BK10" s="116">
        <v>0.68317808219178155</v>
      </c>
      <c r="BL10" s="116">
        <v>0.51238356164383647</v>
      </c>
      <c r="BM10" s="116">
        <v>0.34158904109589111</v>
      </c>
      <c r="BN10" s="116">
        <v>0.17079452054794589</v>
      </c>
      <c r="BO10" s="116">
        <v>7.0080927362640046E-16</v>
      </c>
      <c r="BP10" s="116">
        <v>0</v>
      </c>
      <c r="BQ10" s="116">
        <v>0</v>
      </c>
      <c r="BR10" s="116">
        <v>0</v>
      </c>
      <c r="BS10" s="116">
        <v>0</v>
      </c>
      <c r="BT10" s="116">
        <v>0</v>
      </c>
      <c r="BU10" s="116">
        <v>0</v>
      </c>
      <c r="BV10" s="117"/>
      <c r="BW10" s="115"/>
    </row>
    <row r="11" spans="1:75">
      <c r="A11" s="90"/>
      <c r="B11" s="90"/>
      <c r="O11" s="76" t="s">
        <v>298</v>
      </c>
      <c r="P11" s="114">
        <f t="shared" si="1"/>
        <v>0</v>
      </c>
      <c r="Q11" s="114">
        <f t="shared" si="1"/>
        <v>0</v>
      </c>
      <c r="R11" s="114">
        <f t="shared" si="1"/>
        <v>0</v>
      </c>
      <c r="S11" s="114">
        <f t="shared" si="1"/>
        <v>0</v>
      </c>
      <c r="T11" s="114">
        <f t="shared" si="1"/>
        <v>0</v>
      </c>
      <c r="U11" s="114">
        <f t="shared" si="1"/>
        <v>0</v>
      </c>
      <c r="V11" s="114">
        <f t="shared" si="1"/>
        <v>0</v>
      </c>
      <c r="W11" s="114">
        <f t="shared" si="1"/>
        <v>0</v>
      </c>
      <c r="X11" s="114">
        <f t="shared" si="1"/>
        <v>0</v>
      </c>
      <c r="Y11" s="114">
        <f t="shared" si="1"/>
        <v>0</v>
      </c>
      <c r="Z11" s="114">
        <f t="shared" si="1"/>
        <v>0</v>
      </c>
      <c r="AA11" s="114">
        <f t="shared" si="1"/>
        <v>0</v>
      </c>
      <c r="AB11" s="114">
        <f t="shared" si="1"/>
        <v>0</v>
      </c>
      <c r="AC11" s="114">
        <f t="shared" si="1"/>
        <v>0</v>
      </c>
      <c r="AD11" s="114">
        <f t="shared" si="1"/>
        <v>0</v>
      </c>
      <c r="AE11" s="114">
        <f t="shared" si="1"/>
        <v>0</v>
      </c>
      <c r="AF11" s="114">
        <f t="shared" si="2"/>
        <v>0</v>
      </c>
      <c r="AG11" s="114">
        <f t="shared" si="2"/>
        <v>0</v>
      </c>
      <c r="AH11" s="114">
        <f t="shared" si="2"/>
        <v>0</v>
      </c>
      <c r="AI11" s="114">
        <f t="shared" si="2"/>
        <v>0</v>
      </c>
      <c r="AJ11" s="114">
        <f t="shared" si="2"/>
        <v>0</v>
      </c>
      <c r="AK11" s="114">
        <f t="shared" si="2"/>
        <v>0</v>
      </c>
      <c r="AL11" s="114">
        <f t="shared" si="2"/>
        <v>0</v>
      </c>
      <c r="AM11" s="114">
        <f t="shared" si="2"/>
        <v>0</v>
      </c>
      <c r="AN11" s="114">
        <f t="shared" si="2"/>
        <v>0</v>
      </c>
      <c r="AO11" s="114">
        <f t="shared" si="2"/>
        <v>0</v>
      </c>
      <c r="AP11" s="114">
        <f t="shared" si="2"/>
        <v>0</v>
      </c>
      <c r="AQ11" s="114">
        <f t="shared" si="2"/>
        <v>0</v>
      </c>
      <c r="AS11" s="76" t="s">
        <v>298</v>
      </c>
      <c r="AT11" s="108">
        <v>0</v>
      </c>
      <c r="AU11" s="116">
        <v>0</v>
      </c>
      <c r="AV11" s="116">
        <v>0</v>
      </c>
      <c r="AW11" s="116">
        <v>0</v>
      </c>
      <c r="AX11" s="116">
        <v>0</v>
      </c>
      <c r="AY11" s="116">
        <v>0</v>
      </c>
      <c r="AZ11" s="116">
        <v>0</v>
      </c>
      <c r="BA11" s="116">
        <v>0</v>
      </c>
      <c r="BB11" s="116">
        <v>0</v>
      </c>
      <c r="BC11" s="116">
        <v>0</v>
      </c>
      <c r="BD11" s="116">
        <v>0</v>
      </c>
      <c r="BE11" s="116">
        <v>0</v>
      </c>
      <c r="BF11" s="116">
        <v>0</v>
      </c>
      <c r="BG11" s="116">
        <v>0</v>
      </c>
      <c r="BH11" s="116">
        <v>0</v>
      </c>
      <c r="BI11" s="116">
        <v>0</v>
      </c>
      <c r="BJ11" s="116">
        <v>0</v>
      </c>
      <c r="BK11" s="116">
        <v>0</v>
      </c>
      <c r="BL11" s="116">
        <v>0</v>
      </c>
      <c r="BM11" s="116">
        <v>0</v>
      </c>
      <c r="BN11" s="116">
        <v>0</v>
      </c>
      <c r="BO11" s="116">
        <v>0</v>
      </c>
      <c r="BP11" s="116">
        <v>0</v>
      </c>
      <c r="BQ11" s="116">
        <v>0</v>
      </c>
      <c r="BR11" s="116">
        <v>0</v>
      </c>
      <c r="BS11" s="116">
        <v>0</v>
      </c>
      <c r="BT11" s="116">
        <v>0</v>
      </c>
      <c r="BU11" s="116">
        <v>0</v>
      </c>
      <c r="BV11" s="117"/>
      <c r="BW11" s="115"/>
    </row>
    <row r="12" spans="1:75">
      <c r="A12" s="90"/>
      <c r="B12" s="90"/>
      <c r="O12" s="76" t="s">
        <v>299</v>
      </c>
      <c r="P12" s="114">
        <f t="shared" si="1"/>
        <v>255.35400000000001</v>
      </c>
      <c r="Q12" s="114">
        <f t="shared" si="1"/>
        <v>255.35400000000001</v>
      </c>
      <c r="R12" s="114">
        <f t="shared" si="1"/>
        <v>255.35400000000001</v>
      </c>
      <c r="S12" s="114">
        <f t="shared" si="1"/>
        <v>255.35400000000001</v>
      </c>
      <c r="T12" s="114">
        <f t="shared" si="1"/>
        <v>255.35400000000001</v>
      </c>
      <c r="U12" s="114">
        <f t="shared" si="1"/>
        <v>255.35400000000001</v>
      </c>
      <c r="V12" s="114">
        <f t="shared" si="1"/>
        <v>255.35400000000001</v>
      </c>
      <c r="W12" s="114">
        <f t="shared" si="1"/>
        <v>255.35400000000001</v>
      </c>
      <c r="X12" s="114">
        <f t="shared" si="1"/>
        <v>255.35400000000001</v>
      </c>
      <c r="Y12" s="114">
        <f t="shared" si="1"/>
        <v>255.35400000000001</v>
      </c>
      <c r="Z12" s="114">
        <f t="shared" si="1"/>
        <v>255.35400000000001</v>
      </c>
      <c r="AA12" s="114">
        <f t="shared" si="1"/>
        <v>255.35400000000001</v>
      </c>
      <c r="AB12" s="114">
        <f t="shared" si="1"/>
        <v>255.35400000000001</v>
      </c>
      <c r="AC12" s="114">
        <f t="shared" si="1"/>
        <v>255.35400000000001</v>
      </c>
      <c r="AD12" s="114">
        <f t="shared" si="1"/>
        <v>255.35400000000001</v>
      </c>
      <c r="AE12" s="114">
        <f t="shared" si="1"/>
        <v>255.35400000000001</v>
      </c>
      <c r="AF12" s="114">
        <f t="shared" si="2"/>
        <v>255.35400000000001</v>
      </c>
      <c r="AG12" s="114">
        <f t="shared" si="2"/>
        <v>255.35400000000001</v>
      </c>
      <c r="AH12" s="114">
        <f t="shared" si="2"/>
        <v>255.35400000000001</v>
      </c>
      <c r="AI12" s="114">
        <f t="shared" si="2"/>
        <v>255.35400000000001</v>
      </c>
      <c r="AJ12" s="114">
        <f t="shared" si="2"/>
        <v>255.35400000000001</v>
      </c>
      <c r="AK12" s="114">
        <f t="shared" si="2"/>
        <v>255.35400000000001</v>
      </c>
      <c r="AL12" s="114">
        <f t="shared" si="2"/>
        <v>255.35400000000001</v>
      </c>
      <c r="AM12" s="114">
        <f t="shared" si="2"/>
        <v>255.35400000000001</v>
      </c>
      <c r="AN12" s="114">
        <f t="shared" si="2"/>
        <v>255.35400000000001</v>
      </c>
      <c r="AO12" s="114">
        <f t="shared" si="2"/>
        <v>255.35400000000001</v>
      </c>
      <c r="AP12" s="114">
        <f t="shared" si="2"/>
        <v>255.35400000000001</v>
      </c>
      <c r="AQ12" s="114">
        <f t="shared" si="2"/>
        <v>255.35400000000001</v>
      </c>
      <c r="AS12" s="76" t="s">
        <v>299</v>
      </c>
      <c r="AT12" s="108">
        <v>63.6</v>
      </c>
      <c r="AU12" s="108">
        <v>63.6</v>
      </c>
      <c r="AV12" s="108">
        <v>63.6</v>
      </c>
      <c r="AW12" s="108">
        <v>63.6</v>
      </c>
      <c r="AX12" s="108">
        <v>63.6</v>
      </c>
      <c r="AY12" s="108">
        <v>63.6</v>
      </c>
      <c r="AZ12" s="108">
        <v>63.6</v>
      </c>
      <c r="BA12" s="108">
        <v>63.6</v>
      </c>
      <c r="BB12" s="108">
        <v>63.6</v>
      </c>
      <c r="BC12" s="108">
        <v>63.6</v>
      </c>
      <c r="BD12" s="108">
        <v>63.6</v>
      </c>
      <c r="BE12" s="108">
        <v>63.6</v>
      </c>
      <c r="BF12" s="108">
        <v>63.6</v>
      </c>
      <c r="BG12" s="108">
        <v>63.6</v>
      </c>
      <c r="BH12" s="108">
        <v>63.6</v>
      </c>
      <c r="BI12" s="108">
        <v>63.6</v>
      </c>
      <c r="BJ12" s="108">
        <v>63.6</v>
      </c>
      <c r="BK12" s="108">
        <v>63.6</v>
      </c>
      <c r="BL12" s="108">
        <v>63.6</v>
      </c>
      <c r="BM12" s="108">
        <v>63.6</v>
      </c>
      <c r="BN12" s="108">
        <v>63.6</v>
      </c>
      <c r="BO12" s="108">
        <v>63.6</v>
      </c>
      <c r="BP12" s="108">
        <v>63.6</v>
      </c>
      <c r="BQ12" s="108">
        <v>63.6</v>
      </c>
      <c r="BR12" s="108">
        <v>63.6</v>
      </c>
      <c r="BS12" s="108">
        <v>63.6</v>
      </c>
      <c r="BT12" s="108">
        <v>63.6</v>
      </c>
      <c r="BU12" s="108">
        <v>63.6</v>
      </c>
      <c r="BV12" s="117"/>
      <c r="BW12" s="115"/>
    </row>
    <row r="13" spans="1:75">
      <c r="A13" s="90"/>
      <c r="B13" s="90"/>
      <c r="O13" s="76" t="s">
        <v>66</v>
      </c>
      <c r="P13" s="114">
        <f t="shared" si="1"/>
        <v>346.89600000000007</v>
      </c>
      <c r="Q13" s="114">
        <f t="shared" si="1"/>
        <v>346.89600000000007</v>
      </c>
      <c r="R13" s="114">
        <f t="shared" si="1"/>
        <v>346.89600000000007</v>
      </c>
      <c r="S13" s="114">
        <f t="shared" si="1"/>
        <v>346.89600000000007</v>
      </c>
      <c r="T13" s="114">
        <f t="shared" si="1"/>
        <v>346.89600000000007</v>
      </c>
      <c r="U13" s="114">
        <f t="shared" si="1"/>
        <v>346.89600000000007</v>
      </c>
      <c r="V13" s="114">
        <f t="shared" si="1"/>
        <v>346.89600000000007</v>
      </c>
      <c r="W13" s="114">
        <f t="shared" si="1"/>
        <v>346.89600000000007</v>
      </c>
      <c r="X13" s="114">
        <f t="shared" si="1"/>
        <v>346.89600000000007</v>
      </c>
      <c r="Y13" s="114">
        <f t="shared" si="1"/>
        <v>346.89600000000007</v>
      </c>
      <c r="Z13" s="114">
        <f t="shared" si="1"/>
        <v>346.89600000000007</v>
      </c>
      <c r="AA13" s="114">
        <f t="shared" si="1"/>
        <v>346.89600000000007</v>
      </c>
      <c r="AB13" s="114">
        <f t="shared" si="1"/>
        <v>346.89600000000007</v>
      </c>
      <c r="AC13" s="114">
        <f t="shared" si="1"/>
        <v>346.89600000000007</v>
      </c>
      <c r="AD13" s="114">
        <f t="shared" si="1"/>
        <v>346.89600000000007</v>
      </c>
      <c r="AE13" s="114">
        <f t="shared" si="1"/>
        <v>346.89600000000007</v>
      </c>
      <c r="AF13" s="114">
        <f t="shared" si="2"/>
        <v>346.89600000000007</v>
      </c>
      <c r="AG13" s="114">
        <f t="shared" si="2"/>
        <v>346.89600000000007</v>
      </c>
      <c r="AH13" s="114">
        <f t="shared" si="2"/>
        <v>346.89600000000007</v>
      </c>
      <c r="AI13" s="114">
        <f t="shared" si="2"/>
        <v>346.89600000000007</v>
      </c>
      <c r="AJ13" s="114">
        <f t="shared" si="2"/>
        <v>346.89600000000007</v>
      </c>
      <c r="AK13" s="114">
        <f t="shared" si="2"/>
        <v>346.89600000000007</v>
      </c>
      <c r="AL13" s="114">
        <f t="shared" si="2"/>
        <v>346.89600000000007</v>
      </c>
      <c r="AM13" s="114">
        <f t="shared" si="2"/>
        <v>346.89600000000007</v>
      </c>
      <c r="AN13" s="114">
        <f t="shared" si="2"/>
        <v>346.89600000000007</v>
      </c>
      <c r="AO13" s="114">
        <f t="shared" si="2"/>
        <v>346.89600000000007</v>
      </c>
      <c r="AP13" s="114">
        <f t="shared" si="2"/>
        <v>346.89600000000007</v>
      </c>
      <c r="AQ13" s="114">
        <f t="shared" si="2"/>
        <v>346.89600000000007</v>
      </c>
      <c r="AS13" s="76" t="s">
        <v>66</v>
      </c>
      <c r="AT13" s="108">
        <v>86.4</v>
      </c>
      <c r="AU13" s="108">
        <v>86.4</v>
      </c>
      <c r="AV13" s="108">
        <v>86.4</v>
      </c>
      <c r="AW13" s="108">
        <v>86.4</v>
      </c>
      <c r="AX13" s="108">
        <v>86.4</v>
      </c>
      <c r="AY13" s="108">
        <v>86.4</v>
      </c>
      <c r="AZ13" s="108">
        <v>86.4</v>
      </c>
      <c r="BA13" s="108">
        <v>86.4</v>
      </c>
      <c r="BB13" s="108">
        <v>86.4</v>
      </c>
      <c r="BC13" s="108">
        <v>86.4</v>
      </c>
      <c r="BD13" s="108">
        <v>86.4</v>
      </c>
      <c r="BE13" s="108">
        <v>86.4</v>
      </c>
      <c r="BF13" s="108">
        <v>86.4</v>
      </c>
      <c r="BG13" s="108">
        <v>86.4</v>
      </c>
      <c r="BH13" s="108">
        <v>86.4</v>
      </c>
      <c r="BI13" s="108">
        <v>86.4</v>
      </c>
      <c r="BJ13" s="108">
        <v>86.4</v>
      </c>
      <c r="BK13" s="108">
        <v>86.4</v>
      </c>
      <c r="BL13" s="108">
        <v>86.4</v>
      </c>
      <c r="BM13" s="108">
        <v>86.4</v>
      </c>
      <c r="BN13" s="108">
        <v>86.4</v>
      </c>
      <c r="BO13" s="108">
        <v>86.4</v>
      </c>
      <c r="BP13" s="108">
        <v>86.4</v>
      </c>
      <c r="BQ13" s="108">
        <v>86.4</v>
      </c>
      <c r="BR13" s="108">
        <v>86.4</v>
      </c>
      <c r="BS13" s="108">
        <v>86.4</v>
      </c>
      <c r="BT13" s="108">
        <v>86.4</v>
      </c>
      <c r="BU13" s="108">
        <v>86.4</v>
      </c>
      <c r="BV13" s="117"/>
      <c r="BW13" s="115"/>
    </row>
    <row r="14" spans="1:75">
      <c r="A14" s="90"/>
      <c r="B14" s="90"/>
      <c r="O14" s="76" t="s">
        <v>329</v>
      </c>
      <c r="P14" s="114">
        <f t="shared" si="1"/>
        <v>509.90500000000003</v>
      </c>
      <c r="Q14" s="114">
        <f t="shared" si="1"/>
        <v>509.90500000000003</v>
      </c>
      <c r="R14" s="114">
        <f t="shared" si="1"/>
        <v>509.90500000000003</v>
      </c>
      <c r="S14" s="114">
        <f t="shared" si="1"/>
        <v>509.90500000000003</v>
      </c>
      <c r="T14" s="114">
        <f t="shared" si="1"/>
        <v>509.90500000000003</v>
      </c>
      <c r="U14" s="114">
        <f t="shared" si="1"/>
        <v>509.90500000000003</v>
      </c>
      <c r="V14" s="114">
        <f t="shared" si="1"/>
        <v>509.90500000000003</v>
      </c>
      <c r="W14" s="114">
        <f t="shared" si="1"/>
        <v>509.90500000000003</v>
      </c>
      <c r="X14" s="114">
        <f t="shared" si="1"/>
        <v>509.90500000000003</v>
      </c>
      <c r="Y14" s="114">
        <f t="shared" si="1"/>
        <v>509.90500000000003</v>
      </c>
      <c r="Z14" s="114">
        <f t="shared" si="1"/>
        <v>509.90500000000003</v>
      </c>
      <c r="AA14" s="114">
        <f t="shared" si="1"/>
        <v>509.90500000000003</v>
      </c>
      <c r="AB14" s="114">
        <f t="shared" si="1"/>
        <v>509.90500000000003</v>
      </c>
      <c r="AC14" s="114">
        <f t="shared" si="1"/>
        <v>509.90500000000003</v>
      </c>
      <c r="AD14" s="114">
        <f t="shared" si="1"/>
        <v>509.90500000000003</v>
      </c>
      <c r="AE14" s="114">
        <f t="shared" si="1"/>
        <v>509.90500000000003</v>
      </c>
      <c r="AF14" s="114">
        <f t="shared" si="2"/>
        <v>509.90500000000003</v>
      </c>
      <c r="AG14" s="114">
        <f t="shared" si="2"/>
        <v>509.90500000000003</v>
      </c>
      <c r="AH14" s="114">
        <f t="shared" si="2"/>
        <v>509.90500000000003</v>
      </c>
      <c r="AI14" s="114">
        <f t="shared" si="2"/>
        <v>509.90500000000003</v>
      </c>
      <c r="AJ14" s="114">
        <f t="shared" si="2"/>
        <v>509.90500000000003</v>
      </c>
      <c r="AK14" s="114">
        <f t="shared" si="2"/>
        <v>509.90500000000003</v>
      </c>
      <c r="AL14" s="114">
        <f t="shared" si="2"/>
        <v>509.90500000000003</v>
      </c>
      <c r="AM14" s="114">
        <f t="shared" si="2"/>
        <v>509.90500000000003</v>
      </c>
      <c r="AN14" s="114">
        <f t="shared" si="2"/>
        <v>509.90500000000003</v>
      </c>
      <c r="AO14" s="114">
        <f t="shared" si="2"/>
        <v>509.90500000000003</v>
      </c>
      <c r="AP14" s="114">
        <f t="shared" si="2"/>
        <v>509.90500000000003</v>
      </c>
      <c r="AQ14" s="114">
        <f t="shared" si="2"/>
        <v>509.90500000000003</v>
      </c>
      <c r="AS14" s="76" t="s">
        <v>329</v>
      </c>
      <c r="AT14" s="108">
        <v>127</v>
      </c>
      <c r="AU14" s="116">
        <v>127</v>
      </c>
      <c r="AV14" s="116">
        <v>127</v>
      </c>
      <c r="AW14" s="116">
        <v>127</v>
      </c>
      <c r="AX14" s="116">
        <v>127</v>
      </c>
      <c r="AY14" s="116">
        <v>127</v>
      </c>
      <c r="AZ14" s="116">
        <v>127</v>
      </c>
      <c r="BA14" s="116">
        <v>127</v>
      </c>
      <c r="BB14" s="116">
        <v>127</v>
      </c>
      <c r="BC14" s="116">
        <v>127</v>
      </c>
      <c r="BD14" s="116">
        <v>127</v>
      </c>
      <c r="BE14" s="116">
        <v>127</v>
      </c>
      <c r="BF14" s="116">
        <v>127</v>
      </c>
      <c r="BG14" s="116">
        <v>127</v>
      </c>
      <c r="BH14" s="116">
        <v>127</v>
      </c>
      <c r="BI14" s="116">
        <v>127</v>
      </c>
      <c r="BJ14" s="116">
        <v>127</v>
      </c>
      <c r="BK14" s="116">
        <v>127</v>
      </c>
      <c r="BL14" s="116">
        <v>127</v>
      </c>
      <c r="BM14" s="116">
        <v>127</v>
      </c>
      <c r="BN14" s="116">
        <v>127</v>
      </c>
      <c r="BO14" s="116">
        <v>127</v>
      </c>
      <c r="BP14" s="116">
        <v>127</v>
      </c>
      <c r="BQ14" s="116">
        <v>127</v>
      </c>
      <c r="BR14" s="116">
        <v>127</v>
      </c>
      <c r="BS14" s="116">
        <v>127</v>
      </c>
      <c r="BT14" s="116">
        <v>127</v>
      </c>
      <c r="BU14" s="116">
        <v>127</v>
      </c>
      <c r="BV14" s="117"/>
      <c r="BW14" s="115"/>
    </row>
    <row r="15" spans="1:75">
      <c r="A15" s="90"/>
      <c r="B15" s="90"/>
      <c r="O15" s="76" t="s">
        <v>330</v>
      </c>
      <c r="P15" s="114">
        <f t="shared" si="1"/>
        <v>0</v>
      </c>
      <c r="Q15" s="114">
        <f t="shared" si="1"/>
        <v>0</v>
      </c>
      <c r="R15" s="114">
        <f t="shared" si="1"/>
        <v>0</v>
      </c>
      <c r="S15" s="114">
        <f t="shared" si="1"/>
        <v>0</v>
      </c>
      <c r="T15" s="114">
        <f t="shared" si="1"/>
        <v>0</v>
      </c>
      <c r="U15" s="114">
        <f t="shared" si="1"/>
        <v>0</v>
      </c>
      <c r="V15" s="114">
        <f t="shared" si="1"/>
        <v>0</v>
      </c>
      <c r="W15" s="114">
        <f t="shared" si="1"/>
        <v>0</v>
      </c>
      <c r="X15" s="114">
        <f t="shared" si="1"/>
        <v>0</v>
      </c>
      <c r="Y15" s="114">
        <f t="shared" si="1"/>
        <v>0</v>
      </c>
      <c r="Z15" s="114">
        <f t="shared" si="1"/>
        <v>0</v>
      </c>
      <c r="AA15" s="114">
        <f t="shared" si="1"/>
        <v>0</v>
      </c>
      <c r="AB15" s="114">
        <f t="shared" si="1"/>
        <v>0</v>
      </c>
      <c r="AC15" s="114">
        <f t="shared" si="1"/>
        <v>0</v>
      </c>
      <c r="AD15" s="114">
        <f t="shared" si="1"/>
        <v>0</v>
      </c>
      <c r="AE15" s="114">
        <f t="shared" si="1"/>
        <v>0</v>
      </c>
      <c r="AF15" s="114">
        <f t="shared" si="2"/>
        <v>0</v>
      </c>
      <c r="AG15" s="114">
        <f t="shared" si="2"/>
        <v>0</v>
      </c>
      <c r="AH15" s="114">
        <f t="shared" si="2"/>
        <v>0</v>
      </c>
      <c r="AI15" s="114">
        <f t="shared" si="2"/>
        <v>0</v>
      </c>
      <c r="AJ15" s="114">
        <f t="shared" si="2"/>
        <v>0</v>
      </c>
      <c r="AK15" s="114">
        <f t="shared" si="2"/>
        <v>0</v>
      </c>
      <c r="AL15" s="114">
        <f t="shared" si="2"/>
        <v>0</v>
      </c>
      <c r="AM15" s="114">
        <f t="shared" si="2"/>
        <v>0</v>
      </c>
      <c r="AN15" s="114">
        <f t="shared" si="2"/>
        <v>0</v>
      </c>
      <c r="AO15" s="114">
        <f t="shared" si="2"/>
        <v>0</v>
      </c>
      <c r="AP15" s="114">
        <f t="shared" si="2"/>
        <v>0</v>
      </c>
      <c r="AQ15" s="114">
        <f t="shared" si="2"/>
        <v>0</v>
      </c>
      <c r="AS15" s="76" t="s">
        <v>330</v>
      </c>
      <c r="AT15" s="108">
        <v>0</v>
      </c>
      <c r="AU15" s="116">
        <v>0</v>
      </c>
      <c r="AV15" s="116">
        <v>0</v>
      </c>
      <c r="AW15" s="116">
        <v>0</v>
      </c>
      <c r="AX15" s="116">
        <v>0</v>
      </c>
      <c r="AY15" s="116">
        <v>0</v>
      </c>
      <c r="AZ15" s="116">
        <v>0</v>
      </c>
      <c r="BA15" s="116">
        <v>0</v>
      </c>
      <c r="BB15" s="116">
        <v>0</v>
      </c>
      <c r="BC15" s="116">
        <v>0</v>
      </c>
      <c r="BD15" s="116">
        <v>0</v>
      </c>
      <c r="BE15" s="116">
        <v>0</v>
      </c>
      <c r="BF15" s="116">
        <v>0</v>
      </c>
      <c r="BG15" s="116">
        <v>0</v>
      </c>
      <c r="BH15" s="116">
        <v>0</v>
      </c>
      <c r="BI15" s="116">
        <v>0</v>
      </c>
      <c r="BJ15" s="116">
        <v>0</v>
      </c>
      <c r="BK15" s="116">
        <v>0</v>
      </c>
      <c r="BL15" s="116">
        <v>0</v>
      </c>
      <c r="BM15" s="116">
        <v>0</v>
      </c>
      <c r="BN15" s="116">
        <v>0</v>
      </c>
      <c r="BO15" s="116">
        <v>0</v>
      </c>
      <c r="BP15" s="116">
        <v>0</v>
      </c>
      <c r="BQ15" s="116">
        <v>0</v>
      </c>
      <c r="BR15" s="116">
        <v>0</v>
      </c>
      <c r="BS15" s="116">
        <v>0</v>
      </c>
      <c r="BT15" s="116">
        <v>0</v>
      </c>
      <c r="BU15" s="116">
        <v>0</v>
      </c>
      <c r="BV15" s="117"/>
      <c r="BW15" s="115"/>
    </row>
    <row r="16" spans="1:75">
      <c r="A16" s="90"/>
      <c r="B16" s="90"/>
      <c r="O16" s="76" t="s">
        <v>331</v>
      </c>
      <c r="P16" s="114">
        <f t="shared" si="1"/>
        <v>0</v>
      </c>
      <c r="Q16" s="114">
        <f t="shared" si="1"/>
        <v>0</v>
      </c>
      <c r="R16" s="114">
        <f t="shared" si="1"/>
        <v>0</v>
      </c>
      <c r="S16" s="114">
        <f t="shared" si="1"/>
        <v>0</v>
      </c>
      <c r="T16" s="114">
        <f t="shared" si="1"/>
        <v>0</v>
      </c>
      <c r="U16" s="114">
        <f t="shared" si="1"/>
        <v>0</v>
      </c>
      <c r="V16" s="114">
        <f t="shared" si="1"/>
        <v>0</v>
      </c>
      <c r="W16" s="114">
        <f t="shared" si="1"/>
        <v>0</v>
      </c>
      <c r="X16" s="114">
        <f t="shared" si="1"/>
        <v>0</v>
      </c>
      <c r="Y16" s="114">
        <f t="shared" si="1"/>
        <v>0</v>
      </c>
      <c r="Z16" s="114">
        <f t="shared" si="1"/>
        <v>0</v>
      </c>
      <c r="AA16" s="114">
        <f t="shared" si="1"/>
        <v>0</v>
      </c>
      <c r="AB16" s="114">
        <f t="shared" si="1"/>
        <v>0</v>
      </c>
      <c r="AC16" s="114">
        <f t="shared" si="1"/>
        <v>0</v>
      </c>
      <c r="AD16" s="114">
        <f t="shared" si="1"/>
        <v>0</v>
      </c>
      <c r="AE16" s="114">
        <f t="shared" si="1"/>
        <v>0</v>
      </c>
      <c r="AF16" s="114">
        <f t="shared" si="2"/>
        <v>0</v>
      </c>
      <c r="AG16" s="114">
        <f t="shared" si="2"/>
        <v>0</v>
      </c>
      <c r="AH16" s="114">
        <f t="shared" si="2"/>
        <v>0</v>
      </c>
      <c r="AI16" s="114">
        <f t="shared" si="2"/>
        <v>0</v>
      </c>
      <c r="AJ16" s="114">
        <f>BN16*11/1000*365</f>
        <v>0</v>
      </c>
      <c r="AK16" s="114">
        <f t="shared" si="2"/>
        <v>0</v>
      </c>
      <c r="AL16" s="114">
        <f t="shared" si="2"/>
        <v>0</v>
      </c>
      <c r="AM16" s="114">
        <f t="shared" si="2"/>
        <v>0</v>
      </c>
      <c r="AN16" s="114">
        <f t="shared" si="2"/>
        <v>0</v>
      </c>
      <c r="AO16" s="114">
        <f t="shared" si="2"/>
        <v>0</v>
      </c>
      <c r="AP16" s="114">
        <f t="shared" si="2"/>
        <v>0</v>
      </c>
      <c r="AQ16" s="114">
        <f t="shared" si="2"/>
        <v>0</v>
      </c>
      <c r="AS16" s="76" t="s">
        <v>331</v>
      </c>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7"/>
      <c r="BW16" s="115"/>
    </row>
    <row r="17" spans="1:75">
      <c r="A17" s="90"/>
      <c r="B17" s="90"/>
      <c r="O17" s="76" t="s">
        <v>74</v>
      </c>
      <c r="P17" s="105">
        <f t="shared" ref="P17:AJ17" si="3">SUM(P5:P16)</f>
        <v>2615.5895833760005</v>
      </c>
      <c r="Q17" s="105">
        <f t="shared" si="3"/>
        <v>2620.125779397029</v>
      </c>
      <c r="R17" s="105">
        <f t="shared" si="3"/>
        <v>2586.2940866500576</v>
      </c>
      <c r="S17" s="105">
        <f t="shared" si="3"/>
        <v>2545.1664634502858</v>
      </c>
      <c r="T17" s="105">
        <f t="shared" si="3"/>
        <v>2511.1888778089146</v>
      </c>
      <c r="U17" s="105">
        <f t="shared" si="3"/>
        <v>2478.3426792683431</v>
      </c>
      <c r="V17" s="105">
        <f t="shared" si="3"/>
        <v>2448.383571369372</v>
      </c>
      <c r="W17" s="105">
        <f t="shared" si="3"/>
        <v>2422.3716976976002</v>
      </c>
      <c r="X17" s="105">
        <f t="shared" si="3"/>
        <v>2396.2262991392004</v>
      </c>
      <c r="Y17" s="105">
        <f t="shared" si="3"/>
        <v>2373.4056699056005</v>
      </c>
      <c r="Z17" s="105">
        <f t="shared" si="3"/>
        <v>2354.0688463952001</v>
      </c>
      <c r="AA17" s="105">
        <f t="shared" si="3"/>
        <v>2336.2077697904006</v>
      </c>
      <c r="AB17" s="105">
        <f t="shared" si="3"/>
        <v>2319.6986225600003</v>
      </c>
      <c r="AC17" s="105">
        <f t="shared" si="3"/>
        <v>2305.0965977600003</v>
      </c>
      <c r="AD17" s="105">
        <f t="shared" si="3"/>
        <v>2291.8862014400006</v>
      </c>
      <c r="AE17" s="105">
        <f t="shared" si="3"/>
        <v>2280.0674336000002</v>
      </c>
      <c r="AF17" s="105">
        <f t="shared" si="3"/>
        <v>2269.64029424</v>
      </c>
      <c r="AG17" s="105">
        <f t="shared" si="3"/>
        <v>2260.6047833600001</v>
      </c>
      <c r="AH17" s="105">
        <f t="shared" si="3"/>
        <v>2251.5692724800001</v>
      </c>
      <c r="AI17" s="105">
        <f t="shared" si="3"/>
        <v>2243.9253900800004</v>
      </c>
      <c r="AJ17" s="105">
        <f t="shared" si="3"/>
        <v>2237.67313616</v>
      </c>
      <c r="AK17" s="105">
        <f t="shared" ref="AK17:AQ17" si="4">SUM(AK5:AK16)</f>
        <v>2230.0292537600003</v>
      </c>
      <c r="AL17" s="105">
        <f t="shared" si="4"/>
        <v>2225.85436832</v>
      </c>
      <c r="AM17" s="105">
        <f t="shared" si="4"/>
        <v>2220.2878544000005</v>
      </c>
      <c r="AN17" s="105">
        <f t="shared" si="4"/>
        <v>2217.50459744</v>
      </c>
      <c r="AO17" s="105">
        <f t="shared" si="4"/>
        <v>2213.3297120000002</v>
      </c>
      <c r="AP17" s="105">
        <f t="shared" si="4"/>
        <v>2209.1548265600004</v>
      </c>
      <c r="AQ17" s="105">
        <f t="shared" si="4"/>
        <v>2204.9799411200001</v>
      </c>
      <c r="AS17" s="76" t="s">
        <v>74</v>
      </c>
      <c r="AT17" s="105">
        <f>SUM(AT5:AT16)</f>
        <v>651.45444168767142</v>
      </c>
      <c r="AU17" s="105">
        <f t="shared" ref="AU17:BU17" si="5">SUM(AU5:AU16)</f>
        <v>652.58425389714296</v>
      </c>
      <c r="AV17" s="105">
        <f t="shared" si="5"/>
        <v>644.15792942716246</v>
      </c>
      <c r="AW17" s="105">
        <f t="shared" si="5"/>
        <v>633.9144367248532</v>
      </c>
      <c r="AX17" s="105">
        <f t="shared" si="5"/>
        <v>625.45177529487285</v>
      </c>
      <c r="AY17" s="105">
        <f t="shared" si="5"/>
        <v>617.27090392735818</v>
      </c>
      <c r="AZ17" s="105">
        <f t="shared" si="5"/>
        <v>609.80910868477497</v>
      </c>
      <c r="BA17" s="105">
        <f t="shared" si="5"/>
        <v>603.33043529205486</v>
      </c>
      <c r="BB17" s="105">
        <f t="shared" si="5"/>
        <v>596.81850538958906</v>
      </c>
      <c r="BC17" s="105">
        <f t="shared" si="5"/>
        <v>591.13466249205476</v>
      </c>
      <c r="BD17" s="105">
        <f t="shared" si="5"/>
        <v>586.31851715945209</v>
      </c>
      <c r="BE17" s="105">
        <f t="shared" si="5"/>
        <v>581.86993020931504</v>
      </c>
      <c r="BF17" s="105">
        <f t="shared" si="5"/>
        <v>577.75806290410969</v>
      </c>
      <c r="BG17" s="105">
        <f t="shared" si="5"/>
        <v>574.12119495890408</v>
      </c>
      <c r="BH17" s="105">
        <f t="shared" si="5"/>
        <v>570.83093435616445</v>
      </c>
      <c r="BI17" s="105">
        <f t="shared" si="5"/>
        <v>567.88728109589044</v>
      </c>
      <c r="BJ17" s="105">
        <f t="shared" si="5"/>
        <v>565.29023517808218</v>
      </c>
      <c r="BK17" s="105">
        <f t="shared" si="5"/>
        <v>563.03979660273967</v>
      </c>
      <c r="BL17" s="105">
        <f t="shared" si="5"/>
        <v>560.78935802739738</v>
      </c>
      <c r="BM17" s="105">
        <f t="shared" si="5"/>
        <v>558.88552679452062</v>
      </c>
      <c r="BN17" s="105">
        <f t="shared" si="5"/>
        <v>557.32830290410959</v>
      </c>
      <c r="BO17" s="105">
        <f t="shared" si="5"/>
        <v>555.42447167123294</v>
      </c>
      <c r="BP17" s="105">
        <f t="shared" si="5"/>
        <v>554.3846496438357</v>
      </c>
      <c r="BQ17" s="105">
        <f t="shared" si="5"/>
        <v>552.99822027397261</v>
      </c>
      <c r="BR17" s="105">
        <f t="shared" si="5"/>
        <v>552.30500558904112</v>
      </c>
      <c r="BS17" s="105">
        <f t="shared" si="5"/>
        <v>551.26518356164388</v>
      </c>
      <c r="BT17" s="105">
        <f t="shared" si="5"/>
        <v>550.22536153424664</v>
      </c>
      <c r="BU17" s="105">
        <f t="shared" si="5"/>
        <v>549.1855395068493</v>
      </c>
      <c r="BV17" s="106"/>
      <c r="BW17" s="107"/>
    </row>
    <row r="18" spans="1:75">
      <c r="A18" s="90"/>
      <c r="B18" s="90"/>
      <c r="P18" s="115"/>
      <c r="Q18" s="115"/>
      <c r="R18" s="115"/>
    </row>
    <row r="19" spans="1:75" ht="15.75">
      <c r="A19" s="90"/>
      <c r="B19" s="90"/>
      <c r="O19" s="94"/>
      <c r="P19"/>
    </row>
    <row r="20" spans="1:75">
      <c r="A20" s="90"/>
      <c r="B20" s="90"/>
      <c r="O20"/>
      <c r="P20"/>
    </row>
    <row r="21" spans="1:75">
      <c r="A21" s="90"/>
      <c r="B21" s="90"/>
      <c r="O21"/>
      <c r="P21"/>
    </row>
    <row r="22" spans="1:75">
      <c r="A22" s="90"/>
      <c r="B22" s="90"/>
    </row>
    <row r="23" spans="1:75">
      <c r="A23" s="90"/>
      <c r="B23" s="90"/>
    </row>
    <row r="24" spans="1:75">
      <c r="A24" s="90"/>
      <c r="B24" s="90"/>
    </row>
    <row r="25" spans="1:75">
      <c r="A25" s="90"/>
      <c r="B25" s="90"/>
    </row>
    <row r="26" spans="1:75" s="90" customFormat="1">
      <c r="C26" s="109"/>
    </row>
    <row r="27" spans="1:75">
      <c r="A27" s="90"/>
      <c r="B27" s="90"/>
    </row>
    <row r="28" spans="1:75" ht="20.25">
      <c r="A28" s="90"/>
      <c r="B28" s="90"/>
      <c r="C28" s="66" t="s">
        <v>332</v>
      </c>
      <c r="AS28" s="122"/>
    </row>
    <row r="29" spans="1:75">
      <c r="A29" s="90"/>
      <c r="B29" s="90"/>
      <c r="O29" s="76"/>
      <c r="P29" s="76" t="str">
        <f>AT29</f>
        <v>2023/24</v>
      </c>
      <c r="Q29" s="76" t="str">
        <f t="shared" ref="Q29:AQ29" si="6">AU29</f>
        <v>2024/25</v>
      </c>
      <c r="R29" s="76" t="str">
        <f t="shared" si="6"/>
        <v>2025/26</v>
      </c>
      <c r="S29" s="76" t="str">
        <f t="shared" si="6"/>
        <v>2026/27</v>
      </c>
      <c r="T29" s="76" t="str">
        <f t="shared" si="6"/>
        <v>2027/28</v>
      </c>
      <c r="U29" s="76" t="str">
        <f t="shared" si="6"/>
        <v>2028/29</v>
      </c>
      <c r="V29" s="76" t="str">
        <f t="shared" si="6"/>
        <v>2029/30</v>
      </c>
      <c r="W29" s="76" t="str">
        <f t="shared" si="6"/>
        <v>2030/31</v>
      </c>
      <c r="X29" s="76" t="str">
        <f t="shared" si="6"/>
        <v>2031/32</v>
      </c>
      <c r="Y29" s="76" t="str">
        <f t="shared" si="6"/>
        <v>2032/33</v>
      </c>
      <c r="Z29" s="76" t="str">
        <f t="shared" si="6"/>
        <v>2033/34</v>
      </c>
      <c r="AA29" s="76" t="str">
        <f t="shared" si="6"/>
        <v>2034/35</v>
      </c>
      <c r="AB29" s="76" t="str">
        <f t="shared" si="6"/>
        <v>2035/36</v>
      </c>
      <c r="AC29" s="76" t="str">
        <f t="shared" si="6"/>
        <v>2036/37</v>
      </c>
      <c r="AD29" s="76" t="str">
        <f t="shared" si="6"/>
        <v>2037/38</v>
      </c>
      <c r="AE29" s="76" t="str">
        <f t="shared" si="6"/>
        <v>2038/39</v>
      </c>
      <c r="AF29" s="76" t="str">
        <f t="shared" si="6"/>
        <v>2039/40</v>
      </c>
      <c r="AG29" s="76" t="str">
        <f t="shared" si="6"/>
        <v>2040/41</v>
      </c>
      <c r="AH29" s="76" t="str">
        <f t="shared" si="6"/>
        <v>2041/42</v>
      </c>
      <c r="AI29" s="76" t="str">
        <f t="shared" si="6"/>
        <v>2042/43</v>
      </c>
      <c r="AJ29" s="76" t="str">
        <f t="shared" si="6"/>
        <v>2043/44</v>
      </c>
      <c r="AK29" s="76" t="str">
        <f t="shared" si="6"/>
        <v>2044/45</v>
      </c>
      <c r="AL29" s="76" t="str">
        <f t="shared" si="6"/>
        <v>2045/46</v>
      </c>
      <c r="AM29" s="76" t="str">
        <f t="shared" si="6"/>
        <v>2046/47</v>
      </c>
      <c r="AN29" s="76" t="str">
        <f t="shared" si="6"/>
        <v>2047/48</v>
      </c>
      <c r="AO29" s="76" t="str">
        <f t="shared" si="6"/>
        <v>2048/49</v>
      </c>
      <c r="AP29" s="76" t="str">
        <f t="shared" si="6"/>
        <v>2049/50</v>
      </c>
      <c r="AQ29" s="76" t="str">
        <f t="shared" si="6"/>
        <v>2050/51</v>
      </c>
      <c r="AS29" s="76"/>
      <c r="AT29" s="104" t="s">
        <v>166</v>
      </c>
      <c r="AU29" s="104" t="s">
        <v>167</v>
      </c>
      <c r="AV29" s="104" t="s">
        <v>168</v>
      </c>
      <c r="AW29" s="104" t="s">
        <v>169</v>
      </c>
      <c r="AX29" s="104" t="s">
        <v>170</v>
      </c>
      <c r="AY29" s="104" t="s">
        <v>171</v>
      </c>
      <c r="AZ29" s="104" t="s">
        <v>172</v>
      </c>
      <c r="BA29" s="104" t="s">
        <v>173</v>
      </c>
      <c r="BB29" s="104" t="s">
        <v>174</v>
      </c>
      <c r="BC29" s="104" t="s">
        <v>175</v>
      </c>
      <c r="BD29" s="104" t="s">
        <v>176</v>
      </c>
      <c r="BE29" s="104" t="s">
        <v>177</v>
      </c>
      <c r="BF29" s="104" t="s">
        <v>178</v>
      </c>
      <c r="BG29" s="104" t="s">
        <v>179</v>
      </c>
      <c r="BH29" s="104" t="s">
        <v>180</v>
      </c>
      <c r="BI29" s="104" t="s">
        <v>181</v>
      </c>
      <c r="BJ29" s="104" t="s">
        <v>182</v>
      </c>
      <c r="BK29" s="104" t="s">
        <v>183</v>
      </c>
      <c r="BL29" s="104" t="s">
        <v>184</v>
      </c>
      <c r="BM29" s="104" t="s">
        <v>185</v>
      </c>
      <c r="BN29" s="104" t="s">
        <v>186</v>
      </c>
      <c r="BO29" s="104" t="s">
        <v>187</v>
      </c>
      <c r="BP29" s="104" t="s">
        <v>188</v>
      </c>
      <c r="BQ29" s="104" t="s">
        <v>189</v>
      </c>
      <c r="BR29" s="104" t="s">
        <v>190</v>
      </c>
      <c r="BS29" s="104" t="s">
        <v>191</v>
      </c>
      <c r="BT29" s="104" t="s">
        <v>192</v>
      </c>
      <c r="BU29" s="104" t="s">
        <v>193</v>
      </c>
      <c r="BV29" s="103"/>
    </row>
    <row r="30" spans="1:75">
      <c r="A30" s="90"/>
      <c r="B30" s="90"/>
      <c r="O30" s="76" t="s">
        <v>81</v>
      </c>
      <c r="P30" s="114">
        <f t="shared" ref="P30:AE41" si="7">AT30*11/1000*365</f>
        <v>617.29166142870724</v>
      </c>
      <c r="Q30" s="114">
        <f t="shared" si="7"/>
        <v>608.1500638941053</v>
      </c>
      <c r="R30" s="114">
        <f t="shared" si="7"/>
        <v>603.71010558368607</v>
      </c>
      <c r="S30" s="114">
        <f t="shared" si="7"/>
        <v>604.90640658460279</v>
      </c>
      <c r="T30" s="114">
        <f t="shared" si="7"/>
        <v>592.04420961537869</v>
      </c>
      <c r="U30" s="114">
        <f t="shared" si="7"/>
        <v>577.58517278224133</v>
      </c>
      <c r="V30" s="114">
        <f t="shared" si="7"/>
        <v>561.44600737485223</v>
      </c>
      <c r="W30" s="114">
        <f t="shared" si="7"/>
        <v>549.64406122943944</v>
      </c>
      <c r="X30" s="114">
        <f t="shared" si="7"/>
        <v>542.11186403560964</v>
      </c>
      <c r="Y30" s="114">
        <f t="shared" si="7"/>
        <v>533.55653495189119</v>
      </c>
      <c r="Z30" s="114">
        <f t="shared" si="7"/>
        <v>529.29406613627623</v>
      </c>
      <c r="AA30" s="114">
        <f t="shared" si="7"/>
        <v>525.5493779337562</v>
      </c>
      <c r="AB30" s="114">
        <f t="shared" si="7"/>
        <v>525.15338496943241</v>
      </c>
      <c r="AC30" s="114">
        <f t="shared" si="7"/>
        <v>519.86162285191551</v>
      </c>
      <c r="AD30" s="114">
        <f t="shared" si="7"/>
        <v>513.7821437654469</v>
      </c>
      <c r="AE30" s="114">
        <f t="shared" si="7"/>
        <v>512.74458447355028</v>
      </c>
      <c r="AF30" s="114">
        <f t="shared" ref="AF30:AQ41" si="8">BJ30*11/1000*365</f>
        <v>512.0390564903214</v>
      </c>
      <c r="AG30" s="114">
        <f t="shared" si="8"/>
        <v>510.43594064423053</v>
      </c>
      <c r="AH30" s="114">
        <f t="shared" si="8"/>
        <v>503.19156091754081</v>
      </c>
      <c r="AI30" s="114">
        <f t="shared" si="8"/>
        <v>500.26899999999995</v>
      </c>
      <c r="AJ30" s="114">
        <f t="shared" si="8"/>
        <v>500.26899999999995</v>
      </c>
      <c r="AK30" s="114">
        <f t="shared" si="8"/>
        <v>500.26899999999995</v>
      </c>
      <c r="AL30" s="114">
        <f t="shared" si="8"/>
        <v>500.26899999999995</v>
      </c>
      <c r="AM30" s="114">
        <f t="shared" si="8"/>
        <v>500.26899999999995</v>
      </c>
      <c r="AN30" s="114">
        <f t="shared" si="8"/>
        <v>500.26899999999995</v>
      </c>
      <c r="AO30" s="114">
        <f t="shared" si="8"/>
        <v>500.26899999999995</v>
      </c>
      <c r="AP30" s="114">
        <f t="shared" si="8"/>
        <v>500.26899999999995</v>
      </c>
      <c r="AQ30" s="114">
        <f t="shared" si="8"/>
        <v>500.26899999999995</v>
      </c>
      <c r="AS30" s="76" t="s">
        <v>81</v>
      </c>
      <c r="AT30" s="116">
        <v>153.74636648286608</v>
      </c>
      <c r="AU30" s="116">
        <v>151.46950532854427</v>
      </c>
      <c r="AV30" s="116">
        <v>150.36366266094299</v>
      </c>
      <c r="AW30" s="116">
        <v>150.66162056901686</v>
      </c>
      <c r="AX30" s="116">
        <v>147.45808458664476</v>
      </c>
      <c r="AY30" s="116">
        <v>143.85683008275001</v>
      </c>
      <c r="AZ30" s="116">
        <v>139.83711267119608</v>
      </c>
      <c r="BA30" s="116">
        <v>136.89764912314806</v>
      </c>
      <c r="BB30" s="116">
        <v>135.0216348781095</v>
      </c>
      <c r="BC30" s="116">
        <v>132.89079326323565</v>
      </c>
      <c r="BD30" s="116">
        <v>131.82915719458936</v>
      </c>
      <c r="BE30" s="116">
        <v>130.89648267341374</v>
      </c>
      <c r="BF30" s="116">
        <v>130.7978542887752</v>
      </c>
      <c r="BG30" s="116">
        <v>129.47985625203376</v>
      </c>
      <c r="BH30" s="116">
        <v>127.96566469874145</v>
      </c>
      <c r="BI30" s="116">
        <v>127.70724395356171</v>
      </c>
      <c r="BJ30" s="116">
        <v>127.53152091913361</v>
      </c>
      <c r="BK30" s="116">
        <v>127.13223926381832</v>
      </c>
      <c r="BL30" s="116">
        <v>125.32791056476734</v>
      </c>
      <c r="BM30" s="116">
        <v>124.6</v>
      </c>
      <c r="BN30" s="116">
        <v>124.6</v>
      </c>
      <c r="BO30" s="116">
        <v>124.6</v>
      </c>
      <c r="BP30" s="116">
        <v>124.6</v>
      </c>
      <c r="BQ30" s="116">
        <v>124.6</v>
      </c>
      <c r="BR30" s="116">
        <v>124.6</v>
      </c>
      <c r="BS30" s="116">
        <v>124.6</v>
      </c>
      <c r="BT30" s="116">
        <v>124.6</v>
      </c>
      <c r="BU30" s="116">
        <v>124.6</v>
      </c>
      <c r="BV30" s="117"/>
      <c r="BW30" s="115"/>
    </row>
    <row r="31" spans="1:75">
      <c r="A31" s="90"/>
      <c r="B31" s="90"/>
      <c r="O31" s="76" t="s">
        <v>295</v>
      </c>
      <c r="P31" s="114">
        <f t="shared" si="7"/>
        <v>18.074981153137998</v>
      </c>
      <c r="Q31" s="114">
        <f t="shared" si="7"/>
        <v>13.424035956834203</v>
      </c>
      <c r="R31" s="114">
        <f t="shared" si="7"/>
        <v>11.79278505911252</v>
      </c>
      <c r="S31" s="114">
        <f t="shared" si="7"/>
        <v>9.2264321787875083</v>
      </c>
      <c r="T31" s="114">
        <f t="shared" si="7"/>
        <v>7.3009473421497617</v>
      </c>
      <c r="U31" s="114">
        <f t="shared" si="7"/>
        <v>3.2926106195565752</v>
      </c>
      <c r="V31" s="114">
        <f t="shared" si="7"/>
        <v>0</v>
      </c>
      <c r="W31" s="114">
        <f t="shared" si="7"/>
        <v>0</v>
      </c>
      <c r="X31" s="114">
        <f t="shared" si="7"/>
        <v>0</v>
      </c>
      <c r="Y31" s="114">
        <f t="shared" si="7"/>
        <v>0</v>
      </c>
      <c r="Z31" s="114">
        <f t="shared" si="7"/>
        <v>0</v>
      </c>
      <c r="AA31" s="114">
        <f t="shared" si="7"/>
        <v>0</v>
      </c>
      <c r="AB31" s="114">
        <f t="shared" si="7"/>
        <v>0</v>
      </c>
      <c r="AC31" s="114">
        <f t="shared" si="7"/>
        <v>0</v>
      </c>
      <c r="AD31" s="114">
        <f t="shared" si="7"/>
        <v>0</v>
      </c>
      <c r="AE31" s="114">
        <f t="shared" si="7"/>
        <v>0</v>
      </c>
      <c r="AF31" s="114">
        <f t="shared" si="8"/>
        <v>0</v>
      </c>
      <c r="AG31" s="114">
        <f t="shared" si="8"/>
        <v>0</v>
      </c>
      <c r="AH31" s="114">
        <f t="shared" si="8"/>
        <v>0</v>
      </c>
      <c r="AI31" s="114">
        <f t="shared" si="8"/>
        <v>0</v>
      </c>
      <c r="AJ31" s="114">
        <f t="shared" si="8"/>
        <v>0</v>
      </c>
      <c r="AK31" s="114">
        <f t="shared" si="8"/>
        <v>0</v>
      </c>
      <c r="AL31" s="114">
        <f t="shared" si="8"/>
        <v>0</v>
      </c>
      <c r="AM31" s="114">
        <f t="shared" si="8"/>
        <v>0</v>
      </c>
      <c r="AN31" s="114">
        <f t="shared" si="8"/>
        <v>0</v>
      </c>
      <c r="AO31" s="114">
        <f t="shared" si="8"/>
        <v>0</v>
      </c>
      <c r="AP31" s="114">
        <f t="shared" si="8"/>
        <v>0</v>
      </c>
      <c r="AQ31" s="114">
        <f t="shared" si="8"/>
        <v>0</v>
      </c>
      <c r="AS31" s="76" t="s">
        <v>295</v>
      </c>
      <c r="AT31" s="116">
        <v>4.501863300906102</v>
      </c>
      <c r="AU31" s="116">
        <v>3.3434709730595777</v>
      </c>
      <c r="AV31" s="116">
        <v>2.937181832904737</v>
      </c>
      <c r="AW31" s="116">
        <v>2.297990580021795</v>
      </c>
      <c r="AX31" s="116">
        <v>1.8184177689040499</v>
      </c>
      <c r="AY31" s="116">
        <v>0.82007736477125159</v>
      </c>
      <c r="AZ31" s="116">
        <v>0</v>
      </c>
      <c r="BA31" s="116">
        <v>0</v>
      </c>
      <c r="BB31" s="116">
        <v>0</v>
      </c>
      <c r="BC31" s="116">
        <v>0</v>
      </c>
      <c r="BD31" s="116">
        <v>0</v>
      </c>
      <c r="BE31" s="116">
        <v>0</v>
      </c>
      <c r="BF31" s="116">
        <v>0</v>
      </c>
      <c r="BG31" s="116">
        <v>0</v>
      </c>
      <c r="BH31" s="116">
        <v>0</v>
      </c>
      <c r="BI31" s="116">
        <v>0</v>
      </c>
      <c r="BJ31" s="116">
        <v>0</v>
      </c>
      <c r="BK31" s="116">
        <v>0</v>
      </c>
      <c r="BL31" s="116">
        <v>0</v>
      </c>
      <c r="BM31" s="116">
        <v>0</v>
      </c>
      <c r="BN31" s="116">
        <v>0</v>
      </c>
      <c r="BO31" s="116">
        <v>0</v>
      </c>
      <c r="BP31" s="116">
        <v>0</v>
      </c>
      <c r="BQ31" s="116">
        <v>0</v>
      </c>
      <c r="BR31" s="116">
        <v>0</v>
      </c>
      <c r="BS31" s="116">
        <v>0</v>
      </c>
      <c r="BT31" s="116">
        <v>0</v>
      </c>
      <c r="BU31" s="116">
        <v>0</v>
      </c>
      <c r="BV31" s="117"/>
      <c r="BW31" s="115"/>
    </row>
    <row r="32" spans="1:75">
      <c r="A32" s="90"/>
      <c r="B32" s="90"/>
      <c r="O32" s="76" t="s">
        <v>96</v>
      </c>
      <c r="P32" s="114">
        <f t="shared" si="7"/>
        <v>357.13201552703265</v>
      </c>
      <c r="Q32" s="114">
        <f t="shared" si="7"/>
        <v>347.31510309670637</v>
      </c>
      <c r="R32" s="114">
        <f t="shared" si="7"/>
        <v>329.50417347580418</v>
      </c>
      <c r="S32" s="114">
        <f t="shared" si="7"/>
        <v>323.23603500992158</v>
      </c>
      <c r="T32" s="114">
        <f t="shared" si="7"/>
        <v>322.05997743105092</v>
      </c>
      <c r="U32" s="114">
        <f t="shared" si="7"/>
        <v>320.25283598571895</v>
      </c>
      <c r="V32" s="114">
        <f t="shared" si="7"/>
        <v>317.60220846496514</v>
      </c>
      <c r="W32" s="114">
        <f t="shared" si="7"/>
        <v>311.5423159376187</v>
      </c>
      <c r="X32" s="114">
        <f t="shared" si="7"/>
        <v>311.07759330470526</v>
      </c>
      <c r="Y32" s="114">
        <f t="shared" si="7"/>
        <v>310.88495080887327</v>
      </c>
      <c r="Z32" s="114">
        <f t="shared" si="7"/>
        <v>309.23669399916406</v>
      </c>
      <c r="AA32" s="114">
        <f t="shared" si="7"/>
        <v>308.79335502575361</v>
      </c>
      <c r="AB32" s="114">
        <f t="shared" si="7"/>
        <v>308.77819905312202</v>
      </c>
      <c r="AC32" s="114">
        <f t="shared" si="7"/>
        <v>307.28746329706047</v>
      </c>
      <c r="AD32" s="114">
        <f t="shared" si="7"/>
        <v>307.22505654389767</v>
      </c>
      <c r="AE32" s="114">
        <f t="shared" si="7"/>
        <v>307.18704883201826</v>
      </c>
      <c r="AF32" s="114">
        <f t="shared" si="8"/>
        <v>307.18943441632575</v>
      </c>
      <c r="AG32" s="114">
        <f t="shared" si="8"/>
        <v>307.04726854551205</v>
      </c>
      <c r="AH32" s="114">
        <f t="shared" si="8"/>
        <v>306.96635456665183</v>
      </c>
      <c r="AI32" s="114">
        <f t="shared" si="8"/>
        <v>306.89009418956198</v>
      </c>
      <c r="AJ32" s="114">
        <f t="shared" si="8"/>
        <v>306.91339245942015</v>
      </c>
      <c r="AK32" s="114">
        <f t="shared" si="8"/>
        <v>306.71697987963057</v>
      </c>
      <c r="AL32" s="114">
        <f t="shared" si="8"/>
        <v>306.556129783058</v>
      </c>
      <c r="AM32" s="114">
        <f t="shared" si="8"/>
        <v>306.42787404575756</v>
      </c>
      <c r="AN32" s="114">
        <f t="shared" si="8"/>
        <v>306.27749460288703</v>
      </c>
      <c r="AO32" s="114">
        <f t="shared" si="8"/>
        <v>305.14</v>
      </c>
      <c r="AP32" s="114">
        <f t="shared" si="8"/>
        <v>305.14</v>
      </c>
      <c r="AQ32" s="114">
        <f t="shared" si="8"/>
        <v>305.14</v>
      </c>
      <c r="AS32" s="76" t="s">
        <v>96</v>
      </c>
      <c r="AT32" s="116">
        <v>88.949443468750346</v>
      </c>
      <c r="AU32" s="116">
        <v>86.504384332928097</v>
      </c>
      <c r="AV32" s="116">
        <v>82.068287291607518</v>
      </c>
      <c r="AW32" s="116">
        <v>80.507107100852195</v>
      </c>
      <c r="AX32" s="116">
        <v>80.214191140984042</v>
      </c>
      <c r="AY32" s="116">
        <v>79.764093645260004</v>
      </c>
      <c r="AZ32" s="116">
        <v>79.103912444574135</v>
      </c>
      <c r="BA32" s="116">
        <v>77.59459923726493</v>
      </c>
      <c r="BB32" s="116">
        <v>77.478852628818245</v>
      </c>
      <c r="BC32" s="116">
        <v>77.430871932471547</v>
      </c>
      <c r="BD32" s="116">
        <v>77.020347197799268</v>
      </c>
      <c r="BE32" s="116">
        <v>76.909926531943611</v>
      </c>
      <c r="BF32" s="116">
        <v>76.906151694426413</v>
      </c>
      <c r="BG32" s="116">
        <v>76.534860098894271</v>
      </c>
      <c r="BH32" s="116">
        <v>76.519316698355581</v>
      </c>
      <c r="BI32" s="116">
        <v>76.509850269493967</v>
      </c>
      <c r="BJ32" s="116">
        <v>76.510444437441024</v>
      </c>
      <c r="BK32" s="116">
        <v>76.475035752306866</v>
      </c>
      <c r="BL32" s="116">
        <v>76.454882831046532</v>
      </c>
      <c r="BM32" s="116">
        <v>76.435888963776335</v>
      </c>
      <c r="BN32" s="116">
        <v>76.441691770714868</v>
      </c>
      <c r="BO32" s="116">
        <v>76.392772074627786</v>
      </c>
      <c r="BP32" s="116">
        <v>76.352709784074221</v>
      </c>
      <c r="BQ32" s="116">
        <v>76.3207656402883</v>
      </c>
      <c r="BR32" s="116">
        <v>76.283311233595768</v>
      </c>
      <c r="BS32" s="116">
        <v>76</v>
      </c>
      <c r="BT32" s="116">
        <v>76</v>
      </c>
      <c r="BU32" s="116">
        <v>76</v>
      </c>
      <c r="BV32" s="117"/>
      <c r="BW32" s="115"/>
    </row>
    <row r="33" spans="1:75">
      <c r="A33" s="90"/>
      <c r="B33" s="90"/>
      <c r="O33" s="76" t="s">
        <v>99</v>
      </c>
      <c r="P33" s="114">
        <f t="shared" si="7"/>
        <v>438.29099287786084</v>
      </c>
      <c r="Q33" s="114">
        <f t="shared" si="7"/>
        <v>424.87391895440174</v>
      </c>
      <c r="R33" s="114">
        <f t="shared" si="7"/>
        <v>427.67279552528674</v>
      </c>
      <c r="S33" s="114">
        <f t="shared" si="7"/>
        <v>410.14296569687127</v>
      </c>
      <c r="T33" s="114">
        <f t="shared" si="7"/>
        <v>400.06995595140921</v>
      </c>
      <c r="U33" s="114">
        <f t="shared" si="7"/>
        <v>391.70742327967196</v>
      </c>
      <c r="V33" s="114">
        <f t="shared" si="7"/>
        <v>383.1742200488809</v>
      </c>
      <c r="W33" s="114">
        <f t="shared" si="7"/>
        <v>375.34582248614157</v>
      </c>
      <c r="X33" s="114">
        <f t="shared" si="7"/>
        <v>363.06556910911053</v>
      </c>
      <c r="Y33" s="114">
        <f t="shared" si="7"/>
        <v>359.12965002462209</v>
      </c>
      <c r="Z33" s="114">
        <f t="shared" si="7"/>
        <v>352.22903231445201</v>
      </c>
      <c r="AA33" s="114">
        <f t="shared" si="7"/>
        <v>342.74958824506928</v>
      </c>
      <c r="AB33" s="114">
        <f t="shared" si="7"/>
        <v>326.26089477048117</v>
      </c>
      <c r="AC33" s="114">
        <f t="shared" si="7"/>
        <v>322.70623874639801</v>
      </c>
      <c r="AD33" s="114">
        <f t="shared" si="7"/>
        <v>318.7132993181898</v>
      </c>
      <c r="AE33" s="114">
        <f t="shared" si="7"/>
        <v>311.7968837865381</v>
      </c>
      <c r="AF33" s="114">
        <f t="shared" si="8"/>
        <v>304.35708821776052</v>
      </c>
      <c r="AG33" s="114">
        <f t="shared" si="8"/>
        <v>299.32553289530495</v>
      </c>
      <c r="AH33" s="114">
        <f t="shared" si="8"/>
        <v>298.99217753011942</v>
      </c>
      <c r="AI33" s="114">
        <f t="shared" si="8"/>
        <v>296.59721940814109</v>
      </c>
      <c r="AJ33" s="114">
        <f t="shared" si="8"/>
        <v>296.65941996295123</v>
      </c>
      <c r="AK33" s="114">
        <f t="shared" si="8"/>
        <v>293.72796997971813</v>
      </c>
      <c r="AL33" s="114">
        <f t="shared" si="8"/>
        <v>290.5143356450701</v>
      </c>
      <c r="AM33" s="114">
        <f t="shared" si="8"/>
        <v>283.6503320045793</v>
      </c>
      <c r="AN33" s="114">
        <f t="shared" si="8"/>
        <v>282.12302352080246</v>
      </c>
      <c r="AO33" s="114">
        <f t="shared" si="8"/>
        <v>282.0913492175963</v>
      </c>
      <c r="AP33" s="114">
        <f t="shared" si="8"/>
        <v>291.59082656000004</v>
      </c>
      <c r="AQ33" s="114">
        <f t="shared" si="8"/>
        <v>287.41594112000001</v>
      </c>
      <c r="AS33" s="76" t="s">
        <v>99</v>
      </c>
      <c r="AT33" s="116">
        <v>109.16338552375115</v>
      </c>
      <c r="AU33" s="116">
        <v>105.82164855651351</v>
      </c>
      <c r="AV33" s="116">
        <v>106.5187535554886</v>
      </c>
      <c r="AW33" s="116">
        <v>102.15266891578365</v>
      </c>
      <c r="AX33" s="116">
        <v>99.64382464543192</v>
      </c>
      <c r="AY33" s="116">
        <v>97.561002062184798</v>
      </c>
      <c r="AZ33" s="116">
        <v>95.435671245051282</v>
      </c>
      <c r="BA33" s="116">
        <v>93.485883558192157</v>
      </c>
      <c r="BB33" s="116">
        <v>90.427289940002623</v>
      </c>
      <c r="BC33" s="116">
        <v>89.446986307502399</v>
      </c>
      <c r="BD33" s="116">
        <v>87.728277039714072</v>
      </c>
      <c r="BE33" s="116">
        <v>85.367269799519121</v>
      </c>
      <c r="BF33" s="116">
        <v>81.260496829509634</v>
      </c>
      <c r="BG33" s="116">
        <v>80.375152863361905</v>
      </c>
      <c r="BH33" s="116">
        <v>79.380647401790725</v>
      </c>
      <c r="BI33" s="116">
        <v>77.658003433757941</v>
      </c>
      <c r="BJ33" s="116">
        <v>75.805003292094767</v>
      </c>
      <c r="BK33" s="116">
        <v>74.551813921620152</v>
      </c>
      <c r="BL33" s="116">
        <v>74.468786433404588</v>
      </c>
      <c r="BM33" s="116">
        <v>73.872283787830909</v>
      </c>
      <c r="BN33" s="116">
        <v>73.887775831370178</v>
      </c>
      <c r="BO33" s="116">
        <v>73.157651302544991</v>
      </c>
      <c r="BP33" s="116">
        <v>72.357244245347474</v>
      </c>
      <c r="BQ33" s="116">
        <v>70.647654297529087</v>
      </c>
      <c r="BR33" s="116">
        <v>70.267253678904723</v>
      </c>
      <c r="BS33" s="116">
        <v>70.259364686823488</v>
      </c>
      <c r="BT33" s="116">
        <v>72.625361534246579</v>
      </c>
      <c r="BU33" s="116">
        <v>71.585539506849315</v>
      </c>
      <c r="BV33" s="117"/>
      <c r="BW33" s="115"/>
    </row>
    <row r="34" spans="1:75">
      <c r="A34" s="90"/>
      <c r="B34" s="90"/>
      <c r="O34" s="76" t="s">
        <v>296</v>
      </c>
      <c r="P34" s="114">
        <f t="shared" si="7"/>
        <v>114.15226184443331</v>
      </c>
      <c r="Q34" s="114">
        <f t="shared" si="7"/>
        <v>105.92314892355249</v>
      </c>
      <c r="R34" s="114">
        <f t="shared" si="7"/>
        <v>92.955409863310393</v>
      </c>
      <c r="S34" s="114">
        <f t="shared" si="7"/>
        <v>76.776498265816883</v>
      </c>
      <c r="T34" s="114">
        <f t="shared" si="7"/>
        <v>68.616353183211444</v>
      </c>
      <c r="U34" s="114">
        <f t="shared" si="7"/>
        <v>64.187893744011262</v>
      </c>
      <c r="V34" s="114">
        <f t="shared" si="7"/>
        <v>64.625084052101769</v>
      </c>
      <c r="W34" s="114">
        <f t="shared" si="7"/>
        <v>64.084138044400433</v>
      </c>
      <c r="X34" s="114">
        <f t="shared" si="7"/>
        <v>58.901652689774501</v>
      </c>
      <c r="Y34" s="114">
        <f t="shared" si="7"/>
        <v>49.450654120213528</v>
      </c>
      <c r="Z34" s="114">
        <f t="shared" si="7"/>
        <v>43.610913945307665</v>
      </c>
      <c r="AA34" s="114">
        <f t="shared" si="7"/>
        <v>40.103048585820922</v>
      </c>
      <c r="AB34" s="114">
        <f t="shared" si="7"/>
        <v>41.179483766964374</v>
      </c>
      <c r="AC34" s="114">
        <f t="shared" si="7"/>
        <v>37.60035286462594</v>
      </c>
      <c r="AD34" s="114">
        <f t="shared" si="7"/>
        <v>35.210521812465657</v>
      </c>
      <c r="AE34" s="114">
        <f t="shared" si="7"/>
        <v>32.069476507893256</v>
      </c>
      <c r="AF34" s="114">
        <f t="shared" si="8"/>
        <v>30.47101511559239</v>
      </c>
      <c r="AG34" s="114">
        <f t="shared" si="8"/>
        <v>28.898081274952432</v>
      </c>
      <c r="AH34" s="114">
        <f t="shared" si="8"/>
        <v>28.206959465687905</v>
      </c>
      <c r="AI34" s="114">
        <f t="shared" si="8"/>
        <v>26.642596482296902</v>
      </c>
      <c r="AJ34" s="114">
        <f t="shared" si="8"/>
        <v>20.990583737628569</v>
      </c>
      <c r="AK34" s="114">
        <f t="shared" si="8"/>
        <v>17.160303900651275</v>
      </c>
      <c r="AL34" s="114">
        <f t="shared" si="8"/>
        <v>16.359902891871883</v>
      </c>
      <c r="AM34" s="114">
        <f t="shared" si="8"/>
        <v>17.785648349663219</v>
      </c>
      <c r="AN34" s="114">
        <f t="shared" si="8"/>
        <v>16.680079316310515</v>
      </c>
      <c r="AO34" s="114">
        <f t="shared" si="8"/>
        <v>13.674362782403733</v>
      </c>
      <c r="AP34" s="114">
        <f t="shared" si="8"/>
        <v>0</v>
      </c>
      <c r="AQ34" s="114">
        <f t="shared" si="8"/>
        <v>0</v>
      </c>
      <c r="AS34" s="76" t="s">
        <v>296</v>
      </c>
      <c r="AT34" s="116">
        <v>28.431447532860101</v>
      </c>
      <c r="AU34" s="116">
        <v>26.381855273612075</v>
      </c>
      <c r="AV34" s="116">
        <v>23.152032344535591</v>
      </c>
      <c r="AW34" s="116">
        <v>19.122415508298104</v>
      </c>
      <c r="AX34" s="116">
        <v>17.090000792829748</v>
      </c>
      <c r="AY34" s="116">
        <v>15.98702210311613</v>
      </c>
      <c r="AZ34" s="116">
        <v>16.095911345479895</v>
      </c>
      <c r="BA34" s="116">
        <v>15.961180085778439</v>
      </c>
      <c r="BB34" s="116">
        <v>14.670399175535367</v>
      </c>
      <c r="BC34" s="116">
        <v>12.316476742269868</v>
      </c>
      <c r="BD34" s="116">
        <v>10.861996001321959</v>
      </c>
      <c r="BE34" s="116">
        <v>9.9883059989591327</v>
      </c>
      <c r="BF34" s="116">
        <v>10.256409406466842</v>
      </c>
      <c r="BG34" s="116">
        <v>9.3649695802306194</v>
      </c>
      <c r="BH34" s="116">
        <v>8.76974391344101</v>
      </c>
      <c r="BI34" s="116">
        <v>7.9874163157891047</v>
      </c>
      <c r="BJ34" s="116">
        <v>7.5892939266730739</v>
      </c>
      <c r="BK34" s="116">
        <v>7.1975295828025985</v>
      </c>
      <c r="BL34" s="116">
        <v>7.0253946365349709</v>
      </c>
      <c r="BM34" s="116">
        <v>6.6357650018174104</v>
      </c>
      <c r="BN34" s="116">
        <v>5.2280407814766052</v>
      </c>
      <c r="BO34" s="116">
        <v>4.2740482940600932</v>
      </c>
      <c r="BP34" s="116">
        <v>4.0746956144139181</v>
      </c>
      <c r="BQ34" s="116">
        <v>4.429800336155223</v>
      </c>
      <c r="BR34" s="116">
        <v>4.1544406765406015</v>
      </c>
      <c r="BS34" s="116">
        <v>3.4058188748203571</v>
      </c>
      <c r="BT34" s="116">
        <v>0</v>
      </c>
      <c r="BU34" s="116">
        <v>0</v>
      </c>
      <c r="BV34" s="117"/>
      <c r="BW34" s="115"/>
    </row>
    <row r="35" spans="1:75">
      <c r="A35" s="90"/>
      <c r="B35" s="90"/>
      <c r="O35" s="76" t="s">
        <v>297</v>
      </c>
      <c r="P35" s="114">
        <f t="shared" si="7"/>
        <v>6.2040000000000024</v>
      </c>
      <c r="Q35" s="114">
        <f t="shared" si="7"/>
        <v>10.100330158730156</v>
      </c>
      <c r="R35" s="114">
        <f t="shared" si="7"/>
        <v>12.135460317460316</v>
      </c>
      <c r="S35" s="114">
        <f t="shared" si="7"/>
        <v>14.17059047619048</v>
      </c>
      <c r="T35" s="114">
        <f t="shared" si="7"/>
        <v>16.205720634920635</v>
      </c>
      <c r="U35" s="114">
        <f t="shared" si="7"/>
        <v>18.240850793650797</v>
      </c>
      <c r="V35" s="114">
        <f t="shared" si="7"/>
        <v>20.275980952380955</v>
      </c>
      <c r="W35" s="114">
        <f t="shared" si="7"/>
        <v>22.311111111111114</v>
      </c>
      <c r="X35" s="114">
        <f t="shared" si="7"/>
        <v>21.751590878411648</v>
      </c>
      <c r="Y35" s="114">
        <f t="shared" si="7"/>
        <v>20.528877885103562</v>
      </c>
      <c r="Z35" s="114">
        <f t="shared" si="7"/>
        <v>20.285964056625005</v>
      </c>
      <c r="AA35" s="114">
        <f t="shared" si="7"/>
        <v>19.6157404870421</v>
      </c>
      <c r="AB35" s="114">
        <f t="shared" si="7"/>
        <v>16.847100074969479</v>
      </c>
      <c r="AC35" s="114">
        <f t="shared" si="7"/>
        <v>13.383748214845427</v>
      </c>
      <c r="AD35" s="114">
        <f t="shared" si="7"/>
        <v>11.743970418215817</v>
      </c>
      <c r="AE35" s="114">
        <f t="shared" si="7"/>
        <v>10.638320511836771</v>
      </c>
      <c r="AF35" s="114">
        <f t="shared" si="8"/>
        <v>10.567975939538121</v>
      </c>
      <c r="AG35" s="114">
        <f t="shared" si="8"/>
        <v>10.344230384334926</v>
      </c>
      <c r="AH35" s="114">
        <f t="shared" si="8"/>
        <v>9.4802577711543137</v>
      </c>
      <c r="AI35" s="114">
        <f t="shared" si="8"/>
        <v>9.0755132317099907</v>
      </c>
      <c r="AJ35" s="114">
        <f t="shared" si="8"/>
        <v>7.2204704689185464</v>
      </c>
      <c r="AK35" s="114">
        <f t="shared" si="8"/>
        <v>6.5996957461800756</v>
      </c>
      <c r="AL35" s="114">
        <f t="shared" si="8"/>
        <v>6.2815074826846704</v>
      </c>
      <c r="AM35" s="114">
        <f t="shared" si="8"/>
        <v>5.3048337332615683</v>
      </c>
      <c r="AN35" s="114">
        <f t="shared" si="8"/>
        <v>4.8982863692672938</v>
      </c>
      <c r="AO35" s="114">
        <f t="shared" si="8"/>
        <v>4.2546360693773835</v>
      </c>
      <c r="AP35" s="114">
        <f t="shared" si="8"/>
        <v>3.0362633144543207</v>
      </c>
      <c r="AQ35" s="114">
        <f t="shared" si="8"/>
        <v>2.2920000000000096</v>
      </c>
      <c r="AS35" s="76" t="s">
        <v>297</v>
      </c>
      <c r="AT35" s="116">
        <v>1.5452054794520551</v>
      </c>
      <c r="AU35" s="116">
        <v>2.5156488564707735</v>
      </c>
      <c r="AV35" s="116">
        <v>3.022530589653877</v>
      </c>
      <c r="AW35" s="116">
        <v>3.5294123228369814</v>
      </c>
      <c r="AX35" s="116">
        <v>4.0362940560200835</v>
      </c>
      <c r="AY35" s="116">
        <v>4.543175789203187</v>
      </c>
      <c r="AZ35" s="116">
        <v>5.0500575223862905</v>
      </c>
      <c r="BA35" s="116">
        <v>5.5569392555693931</v>
      </c>
      <c r="BB35" s="116">
        <v>5.4175817878982935</v>
      </c>
      <c r="BC35" s="116">
        <v>5.113045550461659</v>
      </c>
      <c r="BD35" s="116">
        <v>5.0525439742528029</v>
      </c>
      <c r="BE35" s="116">
        <v>4.8856140690017691</v>
      </c>
      <c r="BF35" s="116">
        <v>4.196039869232747</v>
      </c>
      <c r="BG35" s="116">
        <v>3.3334366662130579</v>
      </c>
      <c r="BH35" s="116">
        <v>2.9250237654335787</v>
      </c>
      <c r="BI35" s="116">
        <v>2.649643963097577</v>
      </c>
      <c r="BJ35" s="116">
        <v>2.632123521678237</v>
      </c>
      <c r="BK35" s="116">
        <v>2.5763961106687239</v>
      </c>
      <c r="BL35" s="116">
        <v>2.3612099056424194</v>
      </c>
      <c r="BM35" s="116">
        <v>2.2604018011730984</v>
      </c>
      <c r="BN35" s="116">
        <v>1.7983737157954038</v>
      </c>
      <c r="BO35" s="116">
        <v>1.6437598371556852</v>
      </c>
      <c r="BP35" s="116">
        <v>1.5645099583274398</v>
      </c>
      <c r="BQ35" s="116">
        <v>1.3212537318210631</v>
      </c>
      <c r="BR35" s="116">
        <v>1.2199966050478939</v>
      </c>
      <c r="BS35" s="116">
        <v>1.0596851978523996</v>
      </c>
      <c r="BT35" s="116">
        <v>0.75622996624017969</v>
      </c>
      <c r="BU35" s="116">
        <v>0.57085927770859513</v>
      </c>
      <c r="BV35" s="117"/>
      <c r="BW35" s="115"/>
    </row>
    <row r="36" spans="1:75">
      <c r="A36" s="90"/>
      <c r="B36" s="90"/>
      <c r="O36" s="76" t="s">
        <v>298</v>
      </c>
      <c r="P36" s="114">
        <f t="shared" si="7"/>
        <v>0</v>
      </c>
      <c r="Q36" s="114">
        <f t="shared" si="7"/>
        <v>0</v>
      </c>
      <c r="R36" s="114">
        <f t="shared" si="7"/>
        <v>0</v>
      </c>
      <c r="S36" s="114">
        <f t="shared" si="7"/>
        <v>0</v>
      </c>
      <c r="T36" s="114">
        <f t="shared" si="7"/>
        <v>0</v>
      </c>
      <c r="U36" s="114">
        <f t="shared" si="7"/>
        <v>0</v>
      </c>
      <c r="V36" s="114">
        <f t="shared" si="7"/>
        <v>0</v>
      </c>
      <c r="W36" s="114">
        <f t="shared" si="7"/>
        <v>0</v>
      </c>
      <c r="X36" s="114">
        <f t="shared" si="7"/>
        <v>0</v>
      </c>
      <c r="Y36" s="114">
        <f t="shared" si="7"/>
        <v>0</v>
      </c>
      <c r="Z36" s="114">
        <f t="shared" si="7"/>
        <v>0</v>
      </c>
      <c r="AA36" s="114">
        <f t="shared" si="7"/>
        <v>0</v>
      </c>
      <c r="AB36" s="114">
        <f t="shared" si="7"/>
        <v>0</v>
      </c>
      <c r="AC36" s="114">
        <f t="shared" si="7"/>
        <v>0</v>
      </c>
      <c r="AD36" s="114">
        <f t="shared" si="7"/>
        <v>0</v>
      </c>
      <c r="AE36" s="114">
        <f t="shared" si="7"/>
        <v>0</v>
      </c>
      <c r="AF36" s="114">
        <f t="shared" si="8"/>
        <v>0</v>
      </c>
      <c r="AG36" s="114">
        <f t="shared" si="8"/>
        <v>0</v>
      </c>
      <c r="AH36" s="114">
        <f t="shared" si="8"/>
        <v>0</v>
      </c>
      <c r="AI36" s="114">
        <f t="shared" si="8"/>
        <v>0</v>
      </c>
      <c r="AJ36" s="114">
        <f t="shared" si="8"/>
        <v>0</v>
      </c>
      <c r="AK36" s="114">
        <f t="shared" si="8"/>
        <v>0</v>
      </c>
      <c r="AL36" s="114">
        <f t="shared" si="8"/>
        <v>0</v>
      </c>
      <c r="AM36" s="114">
        <f t="shared" si="8"/>
        <v>0</v>
      </c>
      <c r="AN36" s="114">
        <f t="shared" si="8"/>
        <v>0</v>
      </c>
      <c r="AO36" s="114">
        <f t="shared" si="8"/>
        <v>0</v>
      </c>
      <c r="AP36" s="114">
        <f t="shared" si="8"/>
        <v>0</v>
      </c>
      <c r="AQ36" s="114">
        <f t="shared" si="8"/>
        <v>0</v>
      </c>
      <c r="AS36" s="76" t="s">
        <v>298</v>
      </c>
      <c r="AT36" s="116">
        <v>0</v>
      </c>
      <c r="AU36" s="116">
        <v>0</v>
      </c>
      <c r="AV36" s="116">
        <v>0</v>
      </c>
      <c r="AW36" s="116">
        <v>0</v>
      </c>
      <c r="AX36" s="116">
        <v>0</v>
      </c>
      <c r="AY36" s="116">
        <v>0</v>
      </c>
      <c r="AZ36" s="116">
        <v>0</v>
      </c>
      <c r="BA36" s="116">
        <v>0</v>
      </c>
      <c r="BB36" s="116">
        <v>0</v>
      </c>
      <c r="BC36" s="116">
        <v>0</v>
      </c>
      <c r="BD36" s="116">
        <v>0</v>
      </c>
      <c r="BE36" s="116">
        <v>0</v>
      </c>
      <c r="BF36" s="116">
        <v>0</v>
      </c>
      <c r="BG36" s="116">
        <v>0</v>
      </c>
      <c r="BH36" s="116">
        <v>0</v>
      </c>
      <c r="BI36" s="116">
        <v>0</v>
      </c>
      <c r="BJ36" s="116">
        <v>0</v>
      </c>
      <c r="BK36" s="116">
        <v>0</v>
      </c>
      <c r="BL36" s="116">
        <v>0</v>
      </c>
      <c r="BM36" s="116">
        <v>0</v>
      </c>
      <c r="BN36" s="116">
        <v>0</v>
      </c>
      <c r="BO36" s="116">
        <v>0</v>
      </c>
      <c r="BP36" s="116">
        <v>0</v>
      </c>
      <c r="BQ36" s="116">
        <v>0</v>
      </c>
      <c r="BR36" s="116">
        <v>0</v>
      </c>
      <c r="BS36" s="116">
        <v>0</v>
      </c>
      <c r="BT36" s="116">
        <v>0</v>
      </c>
      <c r="BU36" s="116">
        <v>0</v>
      </c>
      <c r="BV36" s="117"/>
      <c r="BW36" s="115"/>
    </row>
    <row r="37" spans="1:75">
      <c r="A37" s="90"/>
      <c r="B37" s="90"/>
      <c r="O37" s="76" t="s">
        <v>299</v>
      </c>
      <c r="P37" s="114">
        <f t="shared" si="7"/>
        <v>255.35400000000001</v>
      </c>
      <c r="Q37" s="114">
        <f t="shared" si="7"/>
        <v>255.35400000000001</v>
      </c>
      <c r="R37" s="114">
        <f t="shared" si="7"/>
        <v>255.35400000000001</v>
      </c>
      <c r="S37" s="114">
        <f t="shared" si="7"/>
        <v>255.35400000000001</v>
      </c>
      <c r="T37" s="114">
        <f t="shared" si="7"/>
        <v>255.35400000000001</v>
      </c>
      <c r="U37" s="114">
        <f t="shared" si="7"/>
        <v>255.35400000000001</v>
      </c>
      <c r="V37" s="114">
        <f t="shared" si="7"/>
        <v>255.35400000000001</v>
      </c>
      <c r="W37" s="114">
        <f t="shared" si="7"/>
        <v>255.35400000000001</v>
      </c>
      <c r="X37" s="114">
        <f t="shared" si="7"/>
        <v>255.35400000000001</v>
      </c>
      <c r="Y37" s="114">
        <f t="shared" si="7"/>
        <v>255.35400000000001</v>
      </c>
      <c r="Z37" s="114">
        <f t="shared" si="7"/>
        <v>255.35400000000001</v>
      </c>
      <c r="AA37" s="114">
        <f t="shared" si="7"/>
        <v>255.35400000000001</v>
      </c>
      <c r="AB37" s="114">
        <f t="shared" si="7"/>
        <v>255.35400000000001</v>
      </c>
      <c r="AC37" s="114">
        <f t="shared" si="7"/>
        <v>255.35400000000001</v>
      </c>
      <c r="AD37" s="114">
        <f t="shared" si="7"/>
        <v>255.35400000000001</v>
      </c>
      <c r="AE37" s="114">
        <f t="shared" si="7"/>
        <v>255.35400000000001</v>
      </c>
      <c r="AF37" s="114">
        <f t="shared" si="8"/>
        <v>255.35400000000001</v>
      </c>
      <c r="AG37" s="114">
        <f t="shared" si="8"/>
        <v>255.35400000000001</v>
      </c>
      <c r="AH37" s="114">
        <f t="shared" si="8"/>
        <v>255.35400000000001</v>
      </c>
      <c r="AI37" s="114">
        <f t="shared" si="8"/>
        <v>255.35400000000001</v>
      </c>
      <c r="AJ37" s="114">
        <f t="shared" si="8"/>
        <v>255.35400000000001</v>
      </c>
      <c r="AK37" s="114">
        <f t="shared" si="8"/>
        <v>255.35400000000001</v>
      </c>
      <c r="AL37" s="114">
        <f t="shared" si="8"/>
        <v>255.35400000000001</v>
      </c>
      <c r="AM37" s="114">
        <f t="shared" si="8"/>
        <v>255.35400000000001</v>
      </c>
      <c r="AN37" s="114">
        <f t="shared" si="8"/>
        <v>255.35400000000001</v>
      </c>
      <c r="AO37" s="114">
        <f t="shared" si="8"/>
        <v>255.35400000000001</v>
      </c>
      <c r="AP37" s="114">
        <f t="shared" si="8"/>
        <v>255.35400000000001</v>
      </c>
      <c r="AQ37" s="114">
        <f t="shared" si="8"/>
        <v>255.35400000000001</v>
      </c>
      <c r="AS37" s="76" t="s">
        <v>299</v>
      </c>
      <c r="AT37" s="116">
        <v>63.6</v>
      </c>
      <c r="AU37" s="116">
        <v>63.6</v>
      </c>
      <c r="AV37" s="116">
        <v>63.6</v>
      </c>
      <c r="AW37" s="116">
        <v>63.6</v>
      </c>
      <c r="AX37" s="116">
        <v>63.6</v>
      </c>
      <c r="AY37" s="116">
        <v>63.6</v>
      </c>
      <c r="AZ37" s="116">
        <v>63.6</v>
      </c>
      <c r="BA37" s="116">
        <v>63.6</v>
      </c>
      <c r="BB37" s="116">
        <v>63.6</v>
      </c>
      <c r="BC37" s="116">
        <v>63.6</v>
      </c>
      <c r="BD37" s="116">
        <v>63.6</v>
      </c>
      <c r="BE37" s="116">
        <v>63.6</v>
      </c>
      <c r="BF37" s="116">
        <v>63.6</v>
      </c>
      <c r="BG37" s="116">
        <v>63.6</v>
      </c>
      <c r="BH37" s="116">
        <v>63.6</v>
      </c>
      <c r="BI37" s="116">
        <v>63.6</v>
      </c>
      <c r="BJ37" s="116">
        <v>63.6</v>
      </c>
      <c r="BK37" s="116">
        <v>63.6</v>
      </c>
      <c r="BL37" s="116">
        <v>63.6</v>
      </c>
      <c r="BM37" s="116">
        <v>63.6</v>
      </c>
      <c r="BN37" s="116">
        <v>63.6</v>
      </c>
      <c r="BO37" s="116">
        <v>63.6</v>
      </c>
      <c r="BP37" s="116">
        <v>63.6</v>
      </c>
      <c r="BQ37" s="116">
        <v>63.6</v>
      </c>
      <c r="BR37" s="116">
        <v>63.6</v>
      </c>
      <c r="BS37" s="116">
        <v>63.6</v>
      </c>
      <c r="BT37" s="116">
        <v>63.6</v>
      </c>
      <c r="BU37" s="116">
        <v>63.6</v>
      </c>
      <c r="BV37" s="117"/>
      <c r="BW37" s="115"/>
    </row>
    <row r="38" spans="1:75">
      <c r="A38" s="90"/>
      <c r="B38" s="90"/>
      <c r="O38" s="76" t="s">
        <v>66</v>
      </c>
      <c r="P38" s="114">
        <f t="shared" si="7"/>
        <v>346.89600000000007</v>
      </c>
      <c r="Q38" s="114">
        <f t="shared" si="7"/>
        <v>346.89600000000007</v>
      </c>
      <c r="R38" s="114">
        <f t="shared" si="7"/>
        <v>346.89600000000007</v>
      </c>
      <c r="S38" s="114">
        <f t="shared" si="7"/>
        <v>346.89600000000007</v>
      </c>
      <c r="T38" s="114">
        <f t="shared" si="7"/>
        <v>346.89600000000007</v>
      </c>
      <c r="U38" s="114">
        <f t="shared" si="7"/>
        <v>346.89600000000007</v>
      </c>
      <c r="V38" s="114">
        <f t="shared" si="7"/>
        <v>346.89600000000007</v>
      </c>
      <c r="W38" s="114">
        <f t="shared" si="7"/>
        <v>346.89600000000007</v>
      </c>
      <c r="X38" s="114">
        <f t="shared" si="7"/>
        <v>346.89600000000007</v>
      </c>
      <c r="Y38" s="114">
        <f t="shared" si="7"/>
        <v>346.89600000000007</v>
      </c>
      <c r="Z38" s="114">
        <f t="shared" si="7"/>
        <v>346.89600000000007</v>
      </c>
      <c r="AA38" s="114">
        <f t="shared" si="7"/>
        <v>346.89600000000007</v>
      </c>
      <c r="AB38" s="114">
        <f t="shared" si="7"/>
        <v>346.89600000000007</v>
      </c>
      <c r="AC38" s="114">
        <f t="shared" si="7"/>
        <v>346.89600000000007</v>
      </c>
      <c r="AD38" s="114">
        <f t="shared" si="7"/>
        <v>346.89600000000007</v>
      </c>
      <c r="AE38" s="114">
        <f t="shared" si="7"/>
        <v>346.89600000000007</v>
      </c>
      <c r="AF38" s="114">
        <f t="shared" si="8"/>
        <v>346.89600000000007</v>
      </c>
      <c r="AG38" s="114">
        <f t="shared" si="8"/>
        <v>346.89600000000007</v>
      </c>
      <c r="AH38" s="114">
        <f t="shared" si="8"/>
        <v>346.89600000000007</v>
      </c>
      <c r="AI38" s="114">
        <f t="shared" si="8"/>
        <v>346.89600000000007</v>
      </c>
      <c r="AJ38" s="114">
        <f t="shared" si="8"/>
        <v>346.89600000000007</v>
      </c>
      <c r="AK38" s="114">
        <f t="shared" si="8"/>
        <v>346.89600000000007</v>
      </c>
      <c r="AL38" s="114">
        <f t="shared" si="8"/>
        <v>346.89600000000007</v>
      </c>
      <c r="AM38" s="114">
        <f t="shared" si="8"/>
        <v>346.89600000000007</v>
      </c>
      <c r="AN38" s="114">
        <f t="shared" si="8"/>
        <v>346.89600000000007</v>
      </c>
      <c r="AO38" s="114">
        <f t="shared" si="8"/>
        <v>346.89600000000007</v>
      </c>
      <c r="AP38" s="114">
        <f t="shared" si="8"/>
        <v>346.89600000000007</v>
      </c>
      <c r="AQ38" s="114">
        <f t="shared" si="8"/>
        <v>346.89600000000007</v>
      </c>
      <c r="AS38" s="76" t="s">
        <v>66</v>
      </c>
      <c r="AT38" s="116">
        <v>86.4</v>
      </c>
      <c r="AU38" s="116">
        <v>86.4</v>
      </c>
      <c r="AV38" s="116">
        <v>86.4</v>
      </c>
      <c r="AW38" s="116">
        <v>86.4</v>
      </c>
      <c r="AX38" s="116">
        <v>86.4</v>
      </c>
      <c r="AY38" s="116">
        <v>86.4</v>
      </c>
      <c r="AZ38" s="116">
        <v>86.4</v>
      </c>
      <c r="BA38" s="116">
        <v>86.4</v>
      </c>
      <c r="BB38" s="116">
        <v>86.4</v>
      </c>
      <c r="BC38" s="116">
        <v>86.4</v>
      </c>
      <c r="BD38" s="116">
        <v>86.4</v>
      </c>
      <c r="BE38" s="116">
        <v>86.4</v>
      </c>
      <c r="BF38" s="116">
        <v>86.4</v>
      </c>
      <c r="BG38" s="116">
        <v>86.4</v>
      </c>
      <c r="BH38" s="116">
        <v>86.4</v>
      </c>
      <c r="BI38" s="116">
        <v>86.4</v>
      </c>
      <c r="BJ38" s="116">
        <v>86.4</v>
      </c>
      <c r="BK38" s="116">
        <v>86.4</v>
      </c>
      <c r="BL38" s="116">
        <v>86.4</v>
      </c>
      <c r="BM38" s="116">
        <v>86.4</v>
      </c>
      <c r="BN38" s="116">
        <v>86.4</v>
      </c>
      <c r="BO38" s="116">
        <v>86.4</v>
      </c>
      <c r="BP38" s="116">
        <v>86.4</v>
      </c>
      <c r="BQ38" s="116">
        <v>86.4</v>
      </c>
      <c r="BR38" s="116">
        <v>86.4</v>
      </c>
      <c r="BS38" s="116">
        <v>86.4</v>
      </c>
      <c r="BT38" s="116">
        <v>86.4</v>
      </c>
      <c r="BU38" s="116">
        <v>86.4</v>
      </c>
      <c r="BV38" s="117"/>
      <c r="BW38" s="115"/>
    </row>
    <row r="39" spans="1:75">
      <c r="A39" s="90"/>
      <c r="B39" s="90"/>
      <c r="O39" s="76" t="s">
        <v>329</v>
      </c>
      <c r="P39" s="114">
        <f t="shared" si="7"/>
        <v>509.90500000000003</v>
      </c>
      <c r="Q39" s="114">
        <f t="shared" si="7"/>
        <v>509.90500000000003</v>
      </c>
      <c r="R39" s="114">
        <f t="shared" si="7"/>
        <v>509.90500000000003</v>
      </c>
      <c r="S39" s="114">
        <f t="shared" si="7"/>
        <v>509.90500000000003</v>
      </c>
      <c r="T39" s="114">
        <f t="shared" si="7"/>
        <v>509.90500000000003</v>
      </c>
      <c r="U39" s="114">
        <f t="shared" si="7"/>
        <v>509.90500000000003</v>
      </c>
      <c r="V39" s="114">
        <f t="shared" si="7"/>
        <v>509.90500000000003</v>
      </c>
      <c r="W39" s="114">
        <f t="shared" si="7"/>
        <v>509.90500000000003</v>
      </c>
      <c r="X39" s="114">
        <f t="shared" si="7"/>
        <v>509.90500000000003</v>
      </c>
      <c r="Y39" s="114">
        <f t="shared" si="7"/>
        <v>509.90500000000003</v>
      </c>
      <c r="Z39" s="114">
        <f t="shared" si="7"/>
        <v>509.90500000000003</v>
      </c>
      <c r="AA39" s="114">
        <f t="shared" si="7"/>
        <v>509.90500000000003</v>
      </c>
      <c r="AB39" s="114">
        <f t="shared" si="7"/>
        <v>509.90500000000003</v>
      </c>
      <c r="AC39" s="114">
        <f t="shared" si="7"/>
        <v>509.90500000000003</v>
      </c>
      <c r="AD39" s="114">
        <f t="shared" si="7"/>
        <v>509.90500000000003</v>
      </c>
      <c r="AE39" s="114">
        <f t="shared" si="7"/>
        <v>509.90500000000003</v>
      </c>
      <c r="AF39" s="114">
        <f t="shared" si="8"/>
        <v>509.90500000000003</v>
      </c>
      <c r="AG39" s="114">
        <f t="shared" si="8"/>
        <v>509.90500000000003</v>
      </c>
      <c r="AH39" s="114">
        <f t="shared" si="8"/>
        <v>509.90500000000003</v>
      </c>
      <c r="AI39" s="114">
        <f t="shared" si="8"/>
        <v>509.90500000000003</v>
      </c>
      <c r="AJ39" s="114">
        <f t="shared" si="8"/>
        <v>509.90500000000003</v>
      </c>
      <c r="AK39" s="114">
        <f t="shared" si="8"/>
        <v>509.90500000000003</v>
      </c>
      <c r="AL39" s="114">
        <f t="shared" si="8"/>
        <v>509.90500000000003</v>
      </c>
      <c r="AM39" s="114">
        <f t="shared" si="8"/>
        <v>509.90500000000003</v>
      </c>
      <c r="AN39" s="114">
        <f t="shared" si="8"/>
        <v>509.90500000000003</v>
      </c>
      <c r="AO39" s="114">
        <f t="shared" si="8"/>
        <v>509.90500000000003</v>
      </c>
      <c r="AP39" s="114">
        <f t="shared" si="8"/>
        <v>509.90500000000003</v>
      </c>
      <c r="AQ39" s="114">
        <f t="shared" si="8"/>
        <v>509.90500000000003</v>
      </c>
      <c r="AS39" s="76" t="s">
        <v>329</v>
      </c>
      <c r="AT39" s="116">
        <v>127</v>
      </c>
      <c r="AU39" s="116">
        <v>127</v>
      </c>
      <c r="AV39" s="116">
        <v>127</v>
      </c>
      <c r="AW39" s="116">
        <v>127</v>
      </c>
      <c r="AX39" s="116">
        <v>127</v>
      </c>
      <c r="AY39" s="116">
        <v>127</v>
      </c>
      <c r="AZ39" s="116">
        <v>127</v>
      </c>
      <c r="BA39" s="116">
        <v>127</v>
      </c>
      <c r="BB39" s="116">
        <v>127</v>
      </c>
      <c r="BC39" s="116">
        <v>127</v>
      </c>
      <c r="BD39" s="116">
        <v>127</v>
      </c>
      <c r="BE39" s="116">
        <v>127</v>
      </c>
      <c r="BF39" s="116">
        <v>127</v>
      </c>
      <c r="BG39" s="116">
        <v>127</v>
      </c>
      <c r="BH39" s="116">
        <v>127</v>
      </c>
      <c r="BI39" s="116">
        <v>127</v>
      </c>
      <c r="BJ39" s="116">
        <v>127</v>
      </c>
      <c r="BK39" s="116">
        <v>127</v>
      </c>
      <c r="BL39" s="116">
        <v>127</v>
      </c>
      <c r="BM39" s="116">
        <v>127</v>
      </c>
      <c r="BN39" s="116">
        <v>127</v>
      </c>
      <c r="BO39" s="116">
        <v>127</v>
      </c>
      <c r="BP39" s="116">
        <v>127</v>
      </c>
      <c r="BQ39" s="116">
        <v>127</v>
      </c>
      <c r="BR39" s="116">
        <v>127</v>
      </c>
      <c r="BS39" s="116">
        <v>127</v>
      </c>
      <c r="BT39" s="116">
        <v>127</v>
      </c>
      <c r="BU39" s="116">
        <v>127</v>
      </c>
      <c r="BV39" s="117"/>
      <c r="BW39" s="115"/>
    </row>
    <row r="40" spans="1:75">
      <c r="A40" s="90"/>
      <c r="B40" s="90"/>
      <c r="O40" s="76" t="s">
        <v>330</v>
      </c>
      <c r="P40" s="114">
        <f t="shared" si="7"/>
        <v>0</v>
      </c>
      <c r="Q40" s="114">
        <f t="shared" si="7"/>
        <v>0</v>
      </c>
      <c r="R40" s="114">
        <f t="shared" si="7"/>
        <v>0</v>
      </c>
      <c r="S40" s="114">
        <f t="shared" si="7"/>
        <v>0</v>
      </c>
      <c r="T40" s="114">
        <f t="shared" si="7"/>
        <v>0</v>
      </c>
      <c r="U40" s="114">
        <f t="shared" si="7"/>
        <v>0</v>
      </c>
      <c r="V40" s="114">
        <f t="shared" si="7"/>
        <v>0</v>
      </c>
      <c r="W40" s="114">
        <f t="shared" si="7"/>
        <v>0</v>
      </c>
      <c r="X40" s="114">
        <f t="shared" si="7"/>
        <v>0</v>
      </c>
      <c r="Y40" s="114">
        <f t="shared" si="7"/>
        <v>0</v>
      </c>
      <c r="Z40" s="114">
        <f t="shared" si="7"/>
        <v>0</v>
      </c>
      <c r="AA40" s="114">
        <f t="shared" si="7"/>
        <v>0</v>
      </c>
      <c r="AB40" s="114">
        <f t="shared" si="7"/>
        <v>0</v>
      </c>
      <c r="AC40" s="114">
        <f t="shared" si="7"/>
        <v>0</v>
      </c>
      <c r="AD40" s="114">
        <f t="shared" si="7"/>
        <v>0</v>
      </c>
      <c r="AE40" s="114">
        <f t="shared" si="7"/>
        <v>0</v>
      </c>
      <c r="AF40" s="114">
        <f t="shared" si="8"/>
        <v>0</v>
      </c>
      <c r="AG40" s="114">
        <f t="shared" si="8"/>
        <v>0</v>
      </c>
      <c r="AH40" s="114">
        <f t="shared" si="8"/>
        <v>0</v>
      </c>
      <c r="AI40" s="114">
        <f t="shared" si="8"/>
        <v>0</v>
      </c>
      <c r="AJ40" s="114">
        <f t="shared" si="8"/>
        <v>0</v>
      </c>
      <c r="AK40" s="114">
        <f t="shared" si="8"/>
        <v>0</v>
      </c>
      <c r="AL40" s="114">
        <f t="shared" si="8"/>
        <v>0</v>
      </c>
      <c r="AM40" s="114">
        <f t="shared" si="8"/>
        <v>0</v>
      </c>
      <c r="AN40" s="114">
        <f t="shared" si="8"/>
        <v>0</v>
      </c>
      <c r="AO40" s="114">
        <f t="shared" si="8"/>
        <v>0</v>
      </c>
      <c r="AP40" s="114">
        <f t="shared" si="8"/>
        <v>0</v>
      </c>
      <c r="AQ40" s="114">
        <f t="shared" si="8"/>
        <v>0</v>
      </c>
      <c r="AS40" s="76" t="s">
        <v>330</v>
      </c>
      <c r="AT40" s="116">
        <v>0</v>
      </c>
      <c r="AU40" s="116">
        <v>0</v>
      </c>
      <c r="AV40" s="116">
        <v>0</v>
      </c>
      <c r="AW40" s="116">
        <v>0</v>
      </c>
      <c r="AX40" s="116">
        <v>0</v>
      </c>
      <c r="AY40" s="116">
        <v>0</v>
      </c>
      <c r="AZ40" s="116">
        <v>0</v>
      </c>
      <c r="BA40" s="116">
        <v>0</v>
      </c>
      <c r="BB40" s="116">
        <v>0</v>
      </c>
      <c r="BC40" s="116">
        <v>0</v>
      </c>
      <c r="BD40" s="116">
        <v>0</v>
      </c>
      <c r="BE40" s="116">
        <v>0</v>
      </c>
      <c r="BF40" s="116">
        <v>0</v>
      </c>
      <c r="BG40" s="116">
        <v>0</v>
      </c>
      <c r="BH40" s="116">
        <v>0</v>
      </c>
      <c r="BI40" s="116">
        <v>0</v>
      </c>
      <c r="BJ40" s="116">
        <v>0</v>
      </c>
      <c r="BK40" s="116">
        <v>0</v>
      </c>
      <c r="BL40" s="116">
        <v>0</v>
      </c>
      <c r="BM40" s="116">
        <v>0</v>
      </c>
      <c r="BN40" s="116">
        <v>0</v>
      </c>
      <c r="BO40" s="116">
        <v>0</v>
      </c>
      <c r="BP40" s="116">
        <v>0</v>
      </c>
      <c r="BQ40" s="116">
        <v>0</v>
      </c>
      <c r="BR40" s="116">
        <v>0</v>
      </c>
      <c r="BS40" s="116">
        <v>0</v>
      </c>
      <c r="BT40" s="116">
        <v>0</v>
      </c>
      <c r="BU40" s="116">
        <v>0</v>
      </c>
      <c r="BV40" s="117"/>
      <c r="BW40" s="115"/>
    </row>
    <row r="41" spans="1:75">
      <c r="A41" s="90"/>
      <c r="B41" s="90"/>
      <c r="O41" s="76" t="s">
        <v>331</v>
      </c>
      <c r="P41" s="114">
        <f t="shared" si="7"/>
        <v>0</v>
      </c>
      <c r="Q41" s="114">
        <f t="shared" si="7"/>
        <v>0</v>
      </c>
      <c r="R41" s="114">
        <f t="shared" si="7"/>
        <v>0</v>
      </c>
      <c r="S41" s="114">
        <f t="shared" si="7"/>
        <v>0</v>
      </c>
      <c r="T41" s="114">
        <f t="shared" si="7"/>
        <v>0</v>
      </c>
      <c r="U41" s="114">
        <f t="shared" si="7"/>
        <v>0</v>
      </c>
      <c r="V41" s="114">
        <f t="shared" si="7"/>
        <v>0</v>
      </c>
      <c r="W41" s="114">
        <f t="shared" si="7"/>
        <v>0</v>
      </c>
      <c r="X41" s="114">
        <f t="shared" si="7"/>
        <v>0</v>
      </c>
      <c r="Y41" s="114">
        <f t="shared" si="7"/>
        <v>0</v>
      </c>
      <c r="Z41" s="114">
        <f t="shared" si="7"/>
        <v>0</v>
      </c>
      <c r="AA41" s="114">
        <f t="shared" si="7"/>
        <v>0</v>
      </c>
      <c r="AB41" s="114">
        <f t="shared" si="7"/>
        <v>0</v>
      </c>
      <c r="AC41" s="114">
        <f t="shared" si="7"/>
        <v>0</v>
      </c>
      <c r="AD41" s="114">
        <f t="shared" si="7"/>
        <v>0</v>
      </c>
      <c r="AE41" s="114">
        <f t="shared" si="7"/>
        <v>0</v>
      </c>
      <c r="AF41" s="114">
        <f t="shared" si="8"/>
        <v>0</v>
      </c>
      <c r="AG41" s="114">
        <f t="shared" si="8"/>
        <v>0</v>
      </c>
      <c r="AH41" s="114">
        <f t="shared" si="8"/>
        <v>0</v>
      </c>
      <c r="AI41" s="114">
        <f t="shared" si="8"/>
        <v>0</v>
      </c>
      <c r="AJ41" s="114">
        <f t="shared" si="8"/>
        <v>0</v>
      </c>
      <c r="AK41" s="114">
        <f t="shared" si="8"/>
        <v>0</v>
      </c>
      <c r="AL41" s="114">
        <f t="shared" si="8"/>
        <v>0</v>
      </c>
      <c r="AM41" s="114">
        <f t="shared" si="8"/>
        <v>0</v>
      </c>
      <c r="AN41" s="114">
        <f t="shared" si="8"/>
        <v>0</v>
      </c>
      <c r="AO41" s="114">
        <f t="shared" si="8"/>
        <v>0</v>
      </c>
      <c r="AP41" s="114">
        <f t="shared" si="8"/>
        <v>0</v>
      </c>
      <c r="AQ41" s="114">
        <f t="shared" si="8"/>
        <v>0</v>
      </c>
      <c r="AS41" s="76" t="s">
        <v>331</v>
      </c>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7"/>
      <c r="BW41" s="115"/>
    </row>
    <row r="42" spans="1:75">
      <c r="A42" s="90"/>
      <c r="B42" s="90"/>
      <c r="O42" s="76" t="s">
        <v>74</v>
      </c>
      <c r="P42" s="105">
        <f t="shared" ref="P42:AJ42" si="9">SUM(P30:P41)</f>
        <v>2663.3009128311724</v>
      </c>
      <c r="Q42" s="105">
        <f t="shared" si="9"/>
        <v>2621.9416009843308</v>
      </c>
      <c r="R42" s="105">
        <f t="shared" si="9"/>
        <v>2589.9257298246607</v>
      </c>
      <c r="S42" s="105">
        <f t="shared" si="9"/>
        <v>2550.6139282121908</v>
      </c>
      <c r="T42" s="105">
        <f t="shared" si="9"/>
        <v>2518.4521641581209</v>
      </c>
      <c r="U42" s="105">
        <f t="shared" si="9"/>
        <v>2487.4217872048512</v>
      </c>
      <c r="V42" s="105">
        <f t="shared" si="9"/>
        <v>2459.2785008931814</v>
      </c>
      <c r="W42" s="105">
        <f t="shared" si="9"/>
        <v>2435.0824488087114</v>
      </c>
      <c r="X42" s="105">
        <f t="shared" si="9"/>
        <v>2409.063270017612</v>
      </c>
      <c r="Y42" s="105">
        <f t="shared" si="9"/>
        <v>2385.705667790704</v>
      </c>
      <c r="Z42" s="105">
        <f t="shared" si="9"/>
        <v>2366.8116704518252</v>
      </c>
      <c r="AA42" s="105">
        <f t="shared" si="9"/>
        <v>2348.9661102774426</v>
      </c>
      <c r="AB42" s="105">
        <f t="shared" si="9"/>
        <v>2330.3740626349695</v>
      </c>
      <c r="AC42" s="105">
        <f t="shared" si="9"/>
        <v>2312.9944259748454</v>
      </c>
      <c r="AD42" s="105">
        <f t="shared" si="9"/>
        <v>2298.8299918582165</v>
      </c>
      <c r="AE42" s="105">
        <f t="shared" si="9"/>
        <v>2286.5913141118372</v>
      </c>
      <c r="AF42" s="105">
        <f t="shared" si="9"/>
        <v>2276.7795701795385</v>
      </c>
      <c r="AG42" s="105">
        <f t="shared" si="9"/>
        <v>2268.2060537443349</v>
      </c>
      <c r="AH42" s="105">
        <f t="shared" si="9"/>
        <v>2258.9923102511548</v>
      </c>
      <c r="AI42" s="105">
        <f t="shared" si="9"/>
        <v>2251.6294233117101</v>
      </c>
      <c r="AJ42" s="105">
        <f t="shared" si="9"/>
        <v>2244.207866628919</v>
      </c>
      <c r="AK42" s="105">
        <f t="shared" ref="AK42:AQ42" si="10">SUM(AK30:AK41)</f>
        <v>2236.6289495061806</v>
      </c>
      <c r="AL42" s="105">
        <f t="shared" si="10"/>
        <v>2232.135875802685</v>
      </c>
      <c r="AM42" s="105">
        <f t="shared" si="10"/>
        <v>2225.5926881332621</v>
      </c>
      <c r="AN42" s="105">
        <f t="shared" si="10"/>
        <v>2222.4028838092672</v>
      </c>
      <c r="AO42" s="105">
        <f t="shared" si="10"/>
        <v>2217.5843480693775</v>
      </c>
      <c r="AP42" s="105">
        <f t="shared" si="10"/>
        <v>2212.1910898744545</v>
      </c>
      <c r="AQ42" s="105">
        <f t="shared" si="10"/>
        <v>2207.2719411200001</v>
      </c>
      <c r="AS42" s="76" t="s">
        <v>74</v>
      </c>
      <c r="AT42" s="105">
        <f t="shared" ref="AT42:BU42" si="11">SUM(AT30:AT41)</f>
        <v>663.33771178858592</v>
      </c>
      <c r="AU42" s="105">
        <f t="shared" si="11"/>
        <v>653.03651332112838</v>
      </c>
      <c r="AV42" s="105">
        <f t="shared" si="11"/>
        <v>645.06244827513331</v>
      </c>
      <c r="AW42" s="105">
        <f t="shared" si="11"/>
        <v>635.27121499680959</v>
      </c>
      <c r="AX42" s="105">
        <f t="shared" si="11"/>
        <v>627.26081299081466</v>
      </c>
      <c r="AY42" s="105">
        <f t="shared" si="11"/>
        <v>619.53220104728541</v>
      </c>
      <c r="AZ42" s="105">
        <f t="shared" si="11"/>
        <v>612.52266522868774</v>
      </c>
      <c r="BA42" s="105">
        <f t="shared" si="11"/>
        <v>606.49625125995294</v>
      </c>
      <c r="BB42" s="105">
        <f t="shared" si="11"/>
        <v>600.01575841036401</v>
      </c>
      <c r="BC42" s="105">
        <f t="shared" si="11"/>
        <v>594.1981737959411</v>
      </c>
      <c r="BD42" s="105">
        <f t="shared" si="11"/>
        <v>589.49232140767754</v>
      </c>
      <c r="BE42" s="105">
        <f t="shared" si="11"/>
        <v>585.04759907283733</v>
      </c>
      <c r="BF42" s="105">
        <f t="shared" si="11"/>
        <v>580.41695208841088</v>
      </c>
      <c r="BG42" s="105">
        <f t="shared" si="11"/>
        <v>576.0882754607336</v>
      </c>
      <c r="BH42" s="105">
        <f t="shared" si="11"/>
        <v>572.56039647776242</v>
      </c>
      <c r="BI42" s="105">
        <f t="shared" si="11"/>
        <v>569.51215793570032</v>
      </c>
      <c r="BJ42" s="105">
        <f t="shared" si="11"/>
        <v>567.06838609702072</v>
      </c>
      <c r="BK42" s="105">
        <f t="shared" si="11"/>
        <v>564.93301463121668</v>
      </c>
      <c r="BL42" s="105">
        <f t="shared" si="11"/>
        <v>562.63818437139594</v>
      </c>
      <c r="BM42" s="105">
        <f t="shared" si="11"/>
        <v>560.80433955459773</v>
      </c>
      <c r="BN42" s="105">
        <f t="shared" si="11"/>
        <v>558.95588209935704</v>
      </c>
      <c r="BO42" s="105">
        <f t="shared" si="11"/>
        <v>557.06823150838864</v>
      </c>
      <c r="BP42" s="105">
        <f t="shared" si="11"/>
        <v>555.94915960216315</v>
      </c>
      <c r="BQ42" s="105">
        <f t="shared" si="11"/>
        <v>554.31947400579372</v>
      </c>
      <c r="BR42" s="105">
        <f t="shared" si="11"/>
        <v>553.52500219408898</v>
      </c>
      <c r="BS42" s="105">
        <f t="shared" si="11"/>
        <v>552.32486875949621</v>
      </c>
      <c r="BT42" s="105">
        <f t="shared" si="11"/>
        <v>550.98159150048684</v>
      </c>
      <c r="BU42" s="105">
        <f t="shared" si="11"/>
        <v>549.75639878455797</v>
      </c>
      <c r="BV42" s="106"/>
      <c r="BW42" s="107"/>
    </row>
    <row r="43" spans="1:75">
      <c r="A43" s="90"/>
      <c r="B43" s="90"/>
      <c r="P43" s="115"/>
      <c r="Q43" s="115"/>
      <c r="R43" s="115"/>
      <c r="S43" s="115"/>
      <c r="T43" s="115"/>
      <c r="U43" s="115"/>
      <c r="V43" s="115"/>
      <c r="W43" s="115"/>
      <c r="X43" s="115"/>
      <c r="Y43" s="115"/>
      <c r="Z43" s="115"/>
      <c r="AA43" s="115"/>
      <c r="AB43" s="115"/>
      <c r="AC43" s="115"/>
    </row>
    <row r="44" spans="1:75" ht="15.75">
      <c r="A44" s="90"/>
      <c r="B44" s="90"/>
      <c r="O44" s="68"/>
    </row>
    <row r="45" spans="1:75">
      <c r="A45" s="90"/>
      <c r="B45" s="90"/>
    </row>
    <row r="46" spans="1:75">
      <c r="A46" s="90"/>
      <c r="B46" s="90"/>
    </row>
    <row r="47" spans="1:75">
      <c r="A47" s="90"/>
      <c r="B47" s="90"/>
    </row>
    <row r="48" spans="1:75">
      <c r="A48" s="90"/>
      <c r="B48" s="90"/>
    </row>
    <row r="49" spans="1:75">
      <c r="A49" s="90"/>
      <c r="B49" s="90"/>
    </row>
    <row r="50" spans="1:75" s="90" customFormat="1"/>
    <row r="51" spans="1:75">
      <c r="A51" s="90"/>
      <c r="B51" s="90"/>
    </row>
    <row r="52" spans="1:75" ht="20.25">
      <c r="A52" s="90"/>
      <c r="B52" s="90"/>
      <c r="C52" s="66" t="s">
        <v>334</v>
      </c>
      <c r="AS52" s="122"/>
    </row>
    <row r="53" spans="1:75">
      <c r="A53" s="90"/>
      <c r="B53" s="90"/>
      <c r="O53" s="76"/>
      <c r="P53" s="76" t="str">
        <f>AT53</f>
        <v>2023/24</v>
      </c>
      <c r="Q53" s="76" t="str">
        <f t="shared" ref="Q53:AQ53" si="12">AU53</f>
        <v>2024/25</v>
      </c>
      <c r="R53" s="76" t="str">
        <f t="shared" si="12"/>
        <v>2025/26</v>
      </c>
      <c r="S53" s="76" t="str">
        <f t="shared" si="12"/>
        <v>2026/27</v>
      </c>
      <c r="T53" s="76" t="str">
        <f t="shared" si="12"/>
        <v>2027/28</v>
      </c>
      <c r="U53" s="76" t="str">
        <f t="shared" si="12"/>
        <v>2028/29</v>
      </c>
      <c r="V53" s="76" t="str">
        <f t="shared" si="12"/>
        <v>2029/30</v>
      </c>
      <c r="W53" s="76" t="str">
        <f t="shared" si="12"/>
        <v>2030/31</v>
      </c>
      <c r="X53" s="76" t="str">
        <f t="shared" si="12"/>
        <v>2031/32</v>
      </c>
      <c r="Y53" s="76" t="str">
        <f t="shared" si="12"/>
        <v>2032/33</v>
      </c>
      <c r="Z53" s="76" t="str">
        <f t="shared" si="12"/>
        <v>2033/34</v>
      </c>
      <c r="AA53" s="76" t="str">
        <f t="shared" si="12"/>
        <v>2034/35</v>
      </c>
      <c r="AB53" s="76" t="str">
        <f t="shared" si="12"/>
        <v>2035/36</v>
      </c>
      <c r="AC53" s="76" t="str">
        <f t="shared" si="12"/>
        <v>2036/37</v>
      </c>
      <c r="AD53" s="76" t="str">
        <f t="shared" si="12"/>
        <v>2037/38</v>
      </c>
      <c r="AE53" s="76" t="str">
        <f t="shared" si="12"/>
        <v>2038/39</v>
      </c>
      <c r="AF53" s="76" t="str">
        <f t="shared" si="12"/>
        <v>2039/40</v>
      </c>
      <c r="AG53" s="76" t="str">
        <f t="shared" si="12"/>
        <v>2040/41</v>
      </c>
      <c r="AH53" s="76" t="str">
        <f t="shared" si="12"/>
        <v>2041/42</v>
      </c>
      <c r="AI53" s="76" t="str">
        <f t="shared" si="12"/>
        <v>2042/43</v>
      </c>
      <c r="AJ53" s="76" t="str">
        <f t="shared" si="12"/>
        <v>2043/44</v>
      </c>
      <c r="AK53" s="76" t="str">
        <f t="shared" si="12"/>
        <v>2044/45</v>
      </c>
      <c r="AL53" s="76" t="str">
        <f t="shared" si="12"/>
        <v>2045/46</v>
      </c>
      <c r="AM53" s="76" t="str">
        <f t="shared" si="12"/>
        <v>2046/47</v>
      </c>
      <c r="AN53" s="76" t="str">
        <f t="shared" si="12"/>
        <v>2047/48</v>
      </c>
      <c r="AO53" s="76" t="str">
        <f t="shared" si="12"/>
        <v>2048/49</v>
      </c>
      <c r="AP53" s="76" t="str">
        <f t="shared" si="12"/>
        <v>2049/50</v>
      </c>
      <c r="AQ53" s="76" t="str">
        <f t="shared" si="12"/>
        <v>2050/51</v>
      </c>
      <c r="AS53" s="76"/>
      <c r="AT53" s="104" t="s">
        <v>166</v>
      </c>
      <c r="AU53" s="104" t="s">
        <v>167</v>
      </c>
      <c r="AV53" s="104" t="s">
        <v>168</v>
      </c>
      <c r="AW53" s="104" t="s">
        <v>169</v>
      </c>
      <c r="AX53" s="104" t="s">
        <v>170</v>
      </c>
      <c r="AY53" s="104" t="s">
        <v>171</v>
      </c>
      <c r="AZ53" s="104" t="s">
        <v>172</v>
      </c>
      <c r="BA53" s="104" t="s">
        <v>173</v>
      </c>
      <c r="BB53" s="104" t="s">
        <v>174</v>
      </c>
      <c r="BC53" s="104" t="s">
        <v>175</v>
      </c>
      <c r="BD53" s="104" t="s">
        <v>176</v>
      </c>
      <c r="BE53" s="104" t="s">
        <v>177</v>
      </c>
      <c r="BF53" s="104" t="s">
        <v>178</v>
      </c>
      <c r="BG53" s="104" t="s">
        <v>179</v>
      </c>
      <c r="BH53" s="104" t="s">
        <v>180</v>
      </c>
      <c r="BI53" s="104" t="s">
        <v>181</v>
      </c>
      <c r="BJ53" s="104" t="s">
        <v>182</v>
      </c>
      <c r="BK53" s="104" t="s">
        <v>183</v>
      </c>
      <c r="BL53" s="104" t="s">
        <v>184</v>
      </c>
      <c r="BM53" s="104" t="s">
        <v>185</v>
      </c>
      <c r="BN53" s="104" t="s">
        <v>186</v>
      </c>
      <c r="BO53" s="104" t="s">
        <v>187</v>
      </c>
      <c r="BP53" s="104" t="s">
        <v>188</v>
      </c>
      <c r="BQ53" s="104" t="s">
        <v>189</v>
      </c>
      <c r="BR53" s="104" t="s">
        <v>190</v>
      </c>
      <c r="BS53" s="104" t="s">
        <v>191</v>
      </c>
      <c r="BT53" s="104" t="s">
        <v>192</v>
      </c>
      <c r="BU53" s="104" t="s">
        <v>193</v>
      </c>
      <c r="BV53" s="103"/>
    </row>
    <row r="54" spans="1:75">
      <c r="A54" s="90"/>
      <c r="B54" s="90"/>
      <c r="O54" s="76" t="s">
        <v>81</v>
      </c>
      <c r="P54" s="114">
        <f t="shared" ref="P54:AE65" si="13">AT54*11/1000*365</f>
        <v>604.22540683337297</v>
      </c>
      <c r="Q54" s="114">
        <f t="shared" si="13"/>
        <v>608.1500638941053</v>
      </c>
      <c r="R54" s="114">
        <f t="shared" si="13"/>
        <v>603.71010558368607</v>
      </c>
      <c r="S54" s="114">
        <f t="shared" si="13"/>
        <v>604.90640658460279</v>
      </c>
      <c r="T54" s="114">
        <f t="shared" si="13"/>
        <v>592.04420961537869</v>
      </c>
      <c r="U54" s="114">
        <f t="shared" si="13"/>
        <v>577.58517278224133</v>
      </c>
      <c r="V54" s="114">
        <f t="shared" si="13"/>
        <v>561.44600737485223</v>
      </c>
      <c r="W54" s="114">
        <f t="shared" si="13"/>
        <v>549.64406122943944</v>
      </c>
      <c r="X54" s="114">
        <f t="shared" si="13"/>
        <v>542.11186403560964</v>
      </c>
      <c r="Y54" s="114">
        <f t="shared" si="13"/>
        <v>533.55653495189119</v>
      </c>
      <c r="Z54" s="114">
        <f t="shared" si="13"/>
        <v>529.29406613627623</v>
      </c>
      <c r="AA54" s="114">
        <f t="shared" si="13"/>
        <v>525.5493779337562</v>
      </c>
      <c r="AB54" s="114">
        <f t="shared" si="13"/>
        <v>525.15338496943241</v>
      </c>
      <c r="AC54" s="114">
        <f t="shared" si="13"/>
        <v>519.86162285191551</v>
      </c>
      <c r="AD54" s="114">
        <f t="shared" si="13"/>
        <v>513.7821437654469</v>
      </c>
      <c r="AE54" s="114">
        <f t="shared" si="13"/>
        <v>512.74458447355028</v>
      </c>
      <c r="AF54" s="114">
        <f t="shared" ref="AF54:AQ65" si="14">BJ54*11/1000*365</f>
        <v>512.0390564903214</v>
      </c>
      <c r="AG54" s="114">
        <f t="shared" si="14"/>
        <v>510.43594064423053</v>
      </c>
      <c r="AH54" s="114">
        <f t="shared" si="14"/>
        <v>503.19156091754081</v>
      </c>
      <c r="AI54" s="114">
        <f t="shared" si="14"/>
        <v>500.26899999999995</v>
      </c>
      <c r="AJ54" s="114">
        <f t="shared" si="14"/>
        <v>500.26899999999995</v>
      </c>
      <c r="AK54" s="114">
        <f t="shared" si="14"/>
        <v>500.26899999999995</v>
      </c>
      <c r="AL54" s="114">
        <f t="shared" si="14"/>
        <v>500.26899999999995</v>
      </c>
      <c r="AM54" s="114">
        <f t="shared" si="14"/>
        <v>500.26899999999995</v>
      </c>
      <c r="AN54" s="114">
        <f t="shared" si="14"/>
        <v>500.26899999999995</v>
      </c>
      <c r="AO54" s="114">
        <f t="shared" si="14"/>
        <v>500.26899999999995</v>
      </c>
      <c r="AP54" s="114">
        <f t="shared" si="14"/>
        <v>500.26899999999995</v>
      </c>
      <c r="AQ54" s="114">
        <f t="shared" si="14"/>
        <v>500.26899999999995</v>
      </c>
      <c r="AS54" s="76" t="s">
        <v>81</v>
      </c>
      <c r="AT54" s="116">
        <v>150.49200668328095</v>
      </c>
      <c r="AU54" s="116">
        <v>151.46950532854427</v>
      </c>
      <c r="AV54" s="116">
        <v>150.36366266094299</v>
      </c>
      <c r="AW54" s="116">
        <v>150.66162056901686</v>
      </c>
      <c r="AX54" s="116">
        <v>147.45808458664476</v>
      </c>
      <c r="AY54" s="116">
        <v>143.85683008275001</v>
      </c>
      <c r="AZ54" s="116">
        <v>139.83711267119608</v>
      </c>
      <c r="BA54" s="116">
        <v>136.89764912314806</v>
      </c>
      <c r="BB54" s="116">
        <v>135.0216348781095</v>
      </c>
      <c r="BC54" s="116">
        <v>132.89079326323565</v>
      </c>
      <c r="BD54" s="116">
        <v>131.82915719458936</v>
      </c>
      <c r="BE54" s="116">
        <v>130.89648267341374</v>
      </c>
      <c r="BF54" s="116">
        <v>130.7978542887752</v>
      </c>
      <c r="BG54" s="116">
        <v>129.47985625203376</v>
      </c>
      <c r="BH54" s="116">
        <v>127.96566469874145</v>
      </c>
      <c r="BI54" s="116">
        <v>127.70724395356171</v>
      </c>
      <c r="BJ54" s="116">
        <v>127.53152091913361</v>
      </c>
      <c r="BK54" s="116">
        <v>127.13223926381832</v>
      </c>
      <c r="BL54" s="116">
        <v>125.32791056476734</v>
      </c>
      <c r="BM54" s="116">
        <v>124.6</v>
      </c>
      <c r="BN54" s="116">
        <v>124.6</v>
      </c>
      <c r="BO54" s="116">
        <v>124.6</v>
      </c>
      <c r="BP54" s="116">
        <v>124.6</v>
      </c>
      <c r="BQ54" s="116">
        <v>124.6</v>
      </c>
      <c r="BR54" s="116">
        <v>124.6</v>
      </c>
      <c r="BS54" s="116">
        <v>124.6</v>
      </c>
      <c r="BT54" s="116">
        <v>124.6</v>
      </c>
      <c r="BU54" s="116">
        <v>124.6</v>
      </c>
      <c r="BV54" s="117"/>
      <c r="BW54" s="115"/>
    </row>
    <row r="55" spans="1:75">
      <c r="A55" s="90"/>
      <c r="B55" s="90"/>
      <c r="O55" s="76" t="s">
        <v>295</v>
      </c>
      <c r="P55" s="114">
        <f t="shared" si="13"/>
        <v>16.056805334288985</v>
      </c>
      <c r="Q55" s="114">
        <f t="shared" si="13"/>
        <v>13.424035956834203</v>
      </c>
      <c r="R55" s="114">
        <f t="shared" si="13"/>
        <v>11.79278505911252</v>
      </c>
      <c r="S55" s="114">
        <f t="shared" si="13"/>
        <v>9.2264321787875083</v>
      </c>
      <c r="T55" s="114">
        <f t="shared" si="13"/>
        <v>7.3009473421497617</v>
      </c>
      <c r="U55" s="114">
        <f t="shared" si="13"/>
        <v>3.2926106195565752</v>
      </c>
      <c r="V55" s="114">
        <f t="shared" si="13"/>
        <v>0</v>
      </c>
      <c r="W55" s="114">
        <f t="shared" si="13"/>
        <v>0</v>
      </c>
      <c r="X55" s="114">
        <f t="shared" si="13"/>
        <v>0</v>
      </c>
      <c r="Y55" s="114">
        <f t="shared" si="13"/>
        <v>0</v>
      </c>
      <c r="Z55" s="114">
        <f t="shared" si="13"/>
        <v>0</v>
      </c>
      <c r="AA55" s="114">
        <f t="shared" si="13"/>
        <v>0</v>
      </c>
      <c r="AB55" s="114">
        <f t="shared" si="13"/>
        <v>0</v>
      </c>
      <c r="AC55" s="114">
        <f t="shared" si="13"/>
        <v>0</v>
      </c>
      <c r="AD55" s="114">
        <f t="shared" si="13"/>
        <v>0</v>
      </c>
      <c r="AE55" s="114">
        <f t="shared" si="13"/>
        <v>0</v>
      </c>
      <c r="AF55" s="114">
        <f t="shared" si="14"/>
        <v>0</v>
      </c>
      <c r="AG55" s="114">
        <f t="shared" si="14"/>
        <v>0</v>
      </c>
      <c r="AH55" s="114">
        <f t="shared" si="14"/>
        <v>0</v>
      </c>
      <c r="AI55" s="114">
        <f t="shared" si="14"/>
        <v>0</v>
      </c>
      <c r="AJ55" s="114">
        <f t="shared" si="14"/>
        <v>0</v>
      </c>
      <c r="AK55" s="114">
        <f t="shared" si="14"/>
        <v>0</v>
      </c>
      <c r="AL55" s="114">
        <f t="shared" si="14"/>
        <v>0</v>
      </c>
      <c r="AM55" s="114">
        <f t="shared" si="14"/>
        <v>0</v>
      </c>
      <c r="AN55" s="114">
        <f t="shared" si="14"/>
        <v>0</v>
      </c>
      <c r="AO55" s="114">
        <f t="shared" si="14"/>
        <v>0</v>
      </c>
      <c r="AP55" s="114">
        <f t="shared" si="14"/>
        <v>0</v>
      </c>
      <c r="AQ55" s="114">
        <f t="shared" si="14"/>
        <v>0</v>
      </c>
      <c r="AS55" s="76" t="s">
        <v>295</v>
      </c>
      <c r="AT55" s="116">
        <v>3.9992043173820635</v>
      </c>
      <c r="AU55" s="116">
        <v>3.3434709730595777</v>
      </c>
      <c r="AV55" s="116">
        <v>2.937181832904737</v>
      </c>
      <c r="AW55" s="116">
        <v>2.297990580021795</v>
      </c>
      <c r="AX55" s="116">
        <v>1.8184177689040499</v>
      </c>
      <c r="AY55" s="116">
        <v>0.82007736477125159</v>
      </c>
      <c r="AZ55" s="116">
        <v>0</v>
      </c>
      <c r="BA55" s="116">
        <v>0</v>
      </c>
      <c r="BB55" s="116">
        <v>0</v>
      </c>
      <c r="BC55" s="116">
        <v>0</v>
      </c>
      <c r="BD55" s="116">
        <v>0</v>
      </c>
      <c r="BE55" s="116">
        <v>0</v>
      </c>
      <c r="BF55" s="116">
        <v>0</v>
      </c>
      <c r="BG55" s="116">
        <v>0</v>
      </c>
      <c r="BH55" s="116">
        <v>0</v>
      </c>
      <c r="BI55" s="116">
        <v>0</v>
      </c>
      <c r="BJ55" s="116">
        <v>0</v>
      </c>
      <c r="BK55" s="116">
        <v>0</v>
      </c>
      <c r="BL55" s="116">
        <v>0</v>
      </c>
      <c r="BM55" s="116">
        <v>0</v>
      </c>
      <c r="BN55" s="116">
        <v>0</v>
      </c>
      <c r="BO55" s="116">
        <v>0</v>
      </c>
      <c r="BP55" s="116">
        <v>0</v>
      </c>
      <c r="BQ55" s="116">
        <v>0</v>
      </c>
      <c r="BR55" s="116">
        <v>0</v>
      </c>
      <c r="BS55" s="116">
        <v>0</v>
      </c>
      <c r="BT55" s="116">
        <v>0</v>
      </c>
      <c r="BU55" s="116">
        <v>0</v>
      </c>
      <c r="BV55" s="117"/>
      <c r="BW55" s="115"/>
    </row>
    <row r="56" spans="1:75">
      <c r="A56" s="90"/>
      <c r="B56" s="90"/>
      <c r="O56" s="76" t="s">
        <v>96</v>
      </c>
      <c r="P56" s="114">
        <f t="shared" si="13"/>
        <v>351.32680734336259</v>
      </c>
      <c r="Q56" s="114">
        <f t="shared" si="13"/>
        <v>347.31510309670637</v>
      </c>
      <c r="R56" s="114">
        <f t="shared" si="13"/>
        <v>329.50417347580418</v>
      </c>
      <c r="S56" s="114">
        <f t="shared" si="13"/>
        <v>323.23603500992158</v>
      </c>
      <c r="T56" s="114">
        <f t="shared" si="13"/>
        <v>322.05997743105092</v>
      </c>
      <c r="U56" s="114">
        <f t="shared" si="13"/>
        <v>320.25283598571895</v>
      </c>
      <c r="V56" s="114">
        <f t="shared" si="13"/>
        <v>317.60220846496514</v>
      </c>
      <c r="W56" s="114">
        <f t="shared" si="13"/>
        <v>311.5423159376187</v>
      </c>
      <c r="X56" s="114">
        <f t="shared" si="13"/>
        <v>311.07759330470526</v>
      </c>
      <c r="Y56" s="114">
        <f t="shared" si="13"/>
        <v>310.88495080887327</v>
      </c>
      <c r="Z56" s="114">
        <f t="shared" si="13"/>
        <v>309.23669399916406</v>
      </c>
      <c r="AA56" s="114">
        <f t="shared" si="13"/>
        <v>308.79335502575361</v>
      </c>
      <c r="AB56" s="114">
        <f t="shared" si="13"/>
        <v>308.77819905312202</v>
      </c>
      <c r="AC56" s="114">
        <f t="shared" si="13"/>
        <v>307.28746329706047</v>
      </c>
      <c r="AD56" s="114">
        <f t="shared" si="13"/>
        <v>307.22505654389767</v>
      </c>
      <c r="AE56" s="114">
        <f t="shared" si="13"/>
        <v>307.18704883201826</v>
      </c>
      <c r="AF56" s="114">
        <f t="shared" si="14"/>
        <v>307.18943441632575</v>
      </c>
      <c r="AG56" s="114">
        <f t="shared" si="14"/>
        <v>307.04726854551205</v>
      </c>
      <c r="AH56" s="114">
        <f t="shared" si="14"/>
        <v>306.96635456665183</v>
      </c>
      <c r="AI56" s="114">
        <f t="shared" si="14"/>
        <v>306.89009418956198</v>
      </c>
      <c r="AJ56" s="114">
        <f t="shared" si="14"/>
        <v>306.91339245942015</v>
      </c>
      <c r="AK56" s="114">
        <f t="shared" si="14"/>
        <v>306.71697987963057</v>
      </c>
      <c r="AL56" s="114">
        <f t="shared" si="14"/>
        <v>306.556129783058</v>
      </c>
      <c r="AM56" s="114">
        <f t="shared" si="14"/>
        <v>306.42787404575756</v>
      </c>
      <c r="AN56" s="114">
        <f t="shared" si="14"/>
        <v>306.27749460288703</v>
      </c>
      <c r="AO56" s="114">
        <f t="shared" si="14"/>
        <v>305.14</v>
      </c>
      <c r="AP56" s="114">
        <f t="shared" si="14"/>
        <v>305.14</v>
      </c>
      <c r="AQ56" s="114">
        <f t="shared" si="14"/>
        <v>305.14</v>
      </c>
      <c r="AS56" s="76" t="s">
        <v>96</v>
      </c>
      <c r="AT56" s="116">
        <v>87.503563472817575</v>
      </c>
      <c r="AU56" s="116">
        <v>86.504384332928097</v>
      </c>
      <c r="AV56" s="116">
        <v>82.068287291607518</v>
      </c>
      <c r="AW56" s="116">
        <v>80.507107100852195</v>
      </c>
      <c r="AX56" s="116">
        <v>80.214191140984042</v>
      </c>
      <c r="AY56" s="116">
        <v>79.764093645260004</v>
      </c>
      <c r="AZ56" s="116">
        <v>79.103912444574135</v>
      </c>
      <c r="BA56" s="116">
        <v>77.59459923726493</v>
      </c>
      <c r="BB56" s="116">
        <v>77.478852628818245</v>
      </c>
      <c r="BC56" s="116">
        <v>77.430871932471547</v>
      </c>
      <c r="BD56" s="116">
        <v>77.020347197799268</v>
      </c>
      <c r="BE56" s="116">
        <v>76.909926531943611</v>
      </c>
      <c r="BF56" s="116">
        <v>76.906151694426413</v>
      </c>
      <c r="BG56" s="116">
        <v>76.534860098894271</v>
      </c>
      <c r="BH56" s="116">
        <v>76.519316698355581</v>
      </c>
      <c r="BI56" s="116">
        <v>76.509850269493967</v>
      </c>
      <c r="BJ56" s="116">
        <v>76.510444437441024</v>
      </c>
      <c r="BK56" s="116">
        <v>76.475035752306866</v>
      </c>
      <c r="BL56" s="116">
        <v>76.454882831046532</v>
      </c>
      <c r="BM56" s="116">
        <v>76.435888963776335</v>
      </c>
      <c r="BN56" s="116">
        <v>76.441691770714868</v>
      </c>
      <c r="BO56" s="116">
        <v>76.392772074627786</v>
      </c>
      <c r="BP56" s="116">
        <v>76.352709784074221</v>
      </c>
      <c r="BQ56" s="116">
        <v>76.3207656402883</v>
      </c>
      <c r="BR56" s="116">
        <v>76.283311233595768</v>
      </c>
      <c r="BS56" s="116">
        <v>76</v>
      </c>
      <c r="BT56" s="116">
        <v>76</v>
      </c>
      <c r="BU56" s="116">
        <v>76</v>
      </c>
      <c r="BV56" s="117"/>
      <c r="BW56" s="115"/>
    </row>
    <row r="57" spans="1:75">
      <c r="A57" s="90"/>
      <c r="B57" s="90"/>
      <c r="O57" s="76" t="s">
        <v>99</v>
      </c>
      <c r="P57" s="114">
        <f t="shared" si="13"/>
        <v>418.49264033245998</v>
      </c>
      <c r="Q57" s="114">
        <f t="shared" si="13"/>
        <v>424.87391895440174</v>
      </c>
      <c r="R57" s="114">
        <f t="shared" si="13"/>
        <v>427.67279552528674</v>
      </c>
      <c r="S57" s="114">
        <f t="shared" si="13"/>
        <v>410.14296569687127</v>
      </c>
      <c r="T57" s="114">
        <f t="shared" si="13"/>
        <v>400.06995595140921</v>
      </c>
      <c r="U57" s="114">
        <f t="shared" si="13"/>
        <v>391.70742327967196</v>
      </c>
      <c r="V57" s="114">
        <f t="shared" si="13"/>
        <v>383.1742200488809</v>
      </c>
      <c r="W57" s="114">
        <f t="shared" si="13"/>
        <v>375.34582248614157</v>
      </c>
      <c r="X57" s="114">
        <f t="shared" si="13"/>
        <v>363.06556910911053</v>
      </c>
      <c r="Y57" s="114">
        <f t="shared" si="13"/>
        <v>359.12965002462209</v>
      </c>
      <c r="Z57" s="114">
        <f t="shared" si="13"/>
        <v>352.22903231445201</v>
      </c>
      <c r="AA57" s="114">
        <f t="shared" si="13"/>
        <v>342.74958824506928</v>
      </c>
      <c r="AB57" s="114">
        <f t="shared" si="13"/>
        <v>326.26089477048117</v>
      </c>
      <c r="AC57" s="114">
        <f t="shared" si="13"/>
        <v>322.70623874639801</v>
      </c>
      <c r="AD57" s="114">
        <f t="shared" si="13"/>
        <v>318.7132993181898</v>
      </c>
      <c r="AE57" s="114">
        <f t="shared" si="13"/>
        <v>311.7968837865381</v>
      </c>
      <c r="AF57" s="114">
        <f t="shared" si="14"/>
        <v>304.35708821776052</v>
      </c>
      <c r="AG57" s="114">
        <f t="shared" si="14"/>
        <v>299.32553289530495</v>
      </c>
      <c r="AH57" s="114">
        <f t="shared" si="14"/>
        <v>298.99217753011942</v>
      </c>
      <c r="AI57" s="114">
        <f t="shared" si="14"/>
        <v>296.59721940814109</v>
      </c>
      <c r="AJ57" s="114">
        <f t="shared" si="14"/>
        <v>296.65941996295123</v>
      </c>
      <c r="AK57" s="114">
        <f t="shared" si="14"/>
        <v>293.72796997971813</v>
      </c>
      <c r="AL57" s="114">
        <f t="shared" si="14"/>
        <v>290.5143356450701</v>
      </c>
      <c r="AM57" s="114">
        <f t="shared" si="14"/>
        <v>283.6503320045793</v>
      </c>
      <c r="AN57" s="114">
        <f t="shared" si="14"/>
        <v>282.12302352080246</v>
      </c>
      <c r="AO57" s="114">
        <f t="shared" si="14"/>
        <v>282.0913492175963</v>
      </c>
      <c r="AP57" s="114">
        <f t="shared" si="14"/>
        <v>291.59082656000004</v>
      </c>
      <c r="AQ57" s="114">
        <f t="shared" si="14"/>
        <v>287.41594112000001</v>
      </c>
      <c r="AS57" s="76" t="s">
        <v>99</v>
      </c>
      <c r="AT57" s="116">
        <v>104.23228899936736</v>
      </c>
      <c r="AU57" s="116">
        <v>105.82164855651351</v>
      </c>
      <c r="AV57" s="116">
        <v>106.5187535554886</v>
      </c>
      <c r="AW57" s="116">
        <v>102.15266891578365</v>
      </c>
      <c r="AX57" s="116">
        <v>99.64382464543192</v>
      </c>
      <c r="AY57" s="116">
        <v>97.561002062184798</v>
      </c>
      <c r="AZ57" s="116">
        <v>95.435671245051282</v>
      </c>
      <c r="BA57" s="116">
        <v>93.485883558192157</v>
      </c>
      <c r="BB57" s="116">
        <v>90.427289940002623</v>
      </c>
      <c r="BC57" s="116">
        <v>89.446986307502399</v>
      </c>
      <c r="BD57" s="116">
        <v>87.728277039714072</v>
      </c>
      <c r="BE57" s="116">
        <v>85.367269799519121</v>
      </c>
      <c r="BF57" s="116">
        <v>81.260496829509634</v>
      </c>
      <c r="BG57" s="116">
        <v>80.375152863361905</v>
      </c>
      <c r="BH57" s="116">
        <v>79.380647401790725</v>
      </c>
      <c r="BI57" s="116">
        <v>77.658003433757941</v>
      </c>
      <c r="BJ57" s="116">
        <v>75.805003292094767</v>
      </c>
      <c r="BK57" s="116">
        <v>74.551813921620152</v>
      </c>
      <c r="BL57" s="116">
        <v>74.468786433404588</v>
      </c>
      <c r="BM57" s="116">
        <v>73.872283787830909</v>
      </c>
      <c r="BN57" s="116">
        <v>73.887775831370178</v>
      </c>
      <c r="BO57" s="116">
        <v>73.157651302544991</v>
      </c>
      <c r="BP57" s="116">
        <v>72.357244245347474</v>
      </c>
      <c r="BQ57" s="116">
        <v>70.647654297529087</v>
      </c>
      <c r="BR57" s="116">
        <v>70.267253678904723</v>
      </c>
      <c r="BS57" s="116">
        <v>70.259364686823488</v>
      </c>
      <c r="BT57" s="116">
        <v>72.625361534246579</v>
      </c>
      <c r="BU57" s="116">
        <v>71.585539506849315</v>
      </c>
      <c r="BV57" s="117"/>
      <c r="BW57" s="115"/>
    </row>
    <row r="58" spans="1:75">
      <c r="A58" s="90"/>
      <c r="B58" s="90"/>
      <c r="O58" s="76" t="s">
        <v>296</v>
      </c>
      <c r="P58" s="114">
        <f t="shared" si="13"/>
        <v>101.40650390590513</v>
      </c>
      <c r="Q58" s="114">
        <f t="shared" si="13"/>
        <v>105.92314892355249</v>
      </c>
      <c r="R58" s="114">
        <f t="shared" si="13"/>
        <v>92.955409863310393</v>
      </c>
      <c r="S58" s="114">
        <f t="shared" si="13"/>
        <v>76.776498265816883</v>
      </c>
      <c r="T58" s="114">
        <f t="shared" si="13"/>
        <v>68.616353183211444</v>
      </c>
      <c r="U58" s="114">
        <f t="shared" si="13"/>
        <v>64.187893744011262</v>
      </c>
      <c r="V58" s="114">
        <f t="shared" si="13"/>
        <v>64.625084052101769</v>
      </c>
      <c r="W58" s="114">
        <f t="shared" si="13"/>
        <v>64.084138044400433</v>
      </c>
      <c r="X58" s="114">
        <f t="shared" si="13"/>
        <v>58.901652689774501</v>
      </c>
      <c r="Y58" s="114">
        <f t="shared" si="13"/>
        <v>49.450654120213528</v>
      </c>
      <c r="Z58" s="114">
        <f t="shared" si="13"/>
        <v>43.610913945307665</v>
      </c>
      <c r="AA58" s="114">
        <f t="shared" si="13"/>
        <v>40.103048585820922</v>
      </c>
      <c r="AB58" s="114">
        <f t="shared" si="13"/>
        <v>41.179483766964374</v>
      </c>
      <c r="AC58" s="114">
        <f t="shared" si="13"/>
        <v>37.60035286462594</v>
      </c>
      <c r="AD58" s="114">
        <f t="shared" si="13"/>
        <v>35.210521812465657</v>
      </c>
      <c r="AE58" s="114">
        <f t="shared" si="13"/>
        <v>32.069476507893256</v>
      </c>
      <c r="AF58" s="114">
        <f t="shared" si="14"/>
        <v>30.47101511559239</v>
      </c>
      <c r="AG58" s="114">
        <f t="shared" si="14"/>
        <v>28.898081274952432</v>
      </c>
      <c r="AH58" s="114">
        <f t="shared" si="14"/>
        <v>28.206959465687905</v>
      </c>
      <c r="AI58" s="114">
        <f t="shared" si="14"/>
        <v>26.642596482296902</v>
      </c>
      <c r="AJ58" s="114">
        <f t="shared" si="14"/>
        <v>20.990583737628569</v>
      </c>
      <c r="AK58" s="114">
        <f t="shared" si="14"/>
        <v>17.160303900651275</v>
      </c>
      <c r="AL58" s="114">
        <f t="shared" si="14"/>
        <v>16.359902891871883</v>
      </c>
      <c r="AM58" s="114">
        <f t="shared" si="14"/>
        <v>17.785648349663219</v>
      </c>
      <c r="AN58" s="114">
        <f t="shared" si="14"/>
        <v>16.680079316310515</v>
      </c>
      <c r="AO58" s="114">
        <f t="shared" si="14"/>
        <v>13.674362782403733</v>
      </c>
      <c r="AP58" s="114">
        <f t="shared" si="14"/>
        <v>0</v>
      </c>
      <c r="AQ58" s="114">
        <f t="shared" si="14"/>
        <v>0</v>
      </c>
      <c r="AS58" s="76" t="s">
        <v>296</v>
      </c>
      <c r="AT58" s="116">
        <v>25.256912554397289</v>
      </c>
      <c r="AU58" s="116">
        <v>26.381855273612075</v>
      </c>
      <c r="AV58" s="116">
        <v>23.152032344535591</v>
      </c>
      <c r="AW58" s="116">
        <v>19.122415508298104</v>
      </c>
      <c r="AX58" s="116">
        <v>17.090000792829748</v>
      </c>
      <c r="AY58" s="116">
        <v>15.98702210311613</v>
      </c>
      <c r="AZ58" s="116">
        <v>16.095911345479895</v>
      </c>
      <c r="BA58" s="116">
        <v>15.961180085778439</v>
      </c>
      <c r="BB58" s="116">
        <v>14.670399175535367</v>
      </c>
      <c r="BC58" s="116">
        <v>12.316476742269868</v>
      </c>
      <c r="BD58" s="116">
        <v>10.861996001321959</v>
      </c>
      <c r="BE58" s="116">
        <v>9.9883059989591327</v>
      </c>
      <c r="BF58" s="116">
        <v>10.256409406466842</v>
      </c>
      <c r="BG58" s="116">
        <v>9.3649695802306194</v>
      </c>
      <c r="BH58" s="116">
        <v>8.76974391344101</v>
      </c>
      <c r="BI58" s="116">
        <v>7.9874163157891047</v>
      </c>
      <c r="BJ58" s="116">
        <v>7.5892939266730739</v>
      </c>
      <c r="BK58" s="116">
        <v>7.1975295828025985</v>
      </c>
      <c r="BL58" s="116">
        <v>7.0253946365349709</v>
      </c>
      <c r="BM58" s="116">
        <v>6.6357650018174104</v>
      </c>
      <c r="BN58" s="116">
        <v>5.2280407814766052</v>
      </c>
      <c r="BO58" s="116">
        <v>4.2740482940600932</v>
      </c>
      <c r="BP58" s="116">
        <v>4.0746956144139181</v>
      </c>
      <c r="BQ58" s="116">
        <v>4.429800336155223</v>
      </c>
      <c r="BR58" s="116">
        <v>4.1544406765406015</v>
      </c>
      <c r="BS58" s="116">
        <v>3.4058188748203571</v>
      </c>
      <c r="BT58" s="116">
        <v>0</v>
      </c>
      <c r="BU58" s="116">
        <v>0</v>
      </c>
      <c r="BV58" s="117"/>
      <c r="BW58" s="115"/>
    </row>
    <row r="59" spans="1:75">
      <c r="A59" s="90"/>
      <c r="B59" s="90"/>
      <c r="O59" s="76" t="s">
        <v>297</v>
      </c>
      <c r="P59" s="114">
        <f t="shared" si="13"/>
        <v>8.0652000000000008</v>
      </c>
      <c r="Q59" s="114">
        <f t="shared" si="13"/>
        <v>10.100330158730156</v>
      </c>
      <c r="R59" s="114">
        <f t="shared" si="13"/>
        <v>12.135460317460316</v>
      </c>
      <c r="S59" s="114">
        <f t="shared" si="13"/>
        <v>14.17059047619048</v>
      </c>
      <c r="T59" s="114">
        <f t="shared" si="13"/>
        <v>16.205720634920635</v>
      </c>
      <c r="U59" s="114">
        <f t="shared" si="13"/>
        <v>18.240850793650797</v>
      </c>
      <c r="V59" s="114">
        <f t="shared" si="13"/>
        <v>20.275980952380955</v>
      </c>
      <c r="W59" s="114">
        <f t="shared" si="13"/>
        <v>20.681760000000001</v>
      </c>
      <c r="X59" s="114">
        <f t="shared" si="13"/>
        <v>21.274805375906773</v>
      </c>
      <c r="Y59" s="114">
        <f t="shared" si="13"/>
        <v>20.327372017783809</v>
      </c>
      <c r="Z59" s="114">
        <f t="shared" si="13"/>
        <v>17.533214750684678</v>
      </c>
      <c r="AA59" s="114">
        <f t="shared" si="13"/>
        <v>17.04901491399475</v>
      </c>
      <c r="AB59" s="114">
        <f t="shared" si="13"/>
        <v>15.496274487933734</v>
      </c>
      <c r="AC59" s="114">
        <f t="shared" si="13"/>
        <v>14.132999350241402</v>
      </c>
      <c r="AD59" s="114">
        <f t="shared" si="13"/>
        <v>12.676808613306276</v>
      </c>
      <c r="AE59" s="114">
        <f t="shared" si="13"/>
        <v>12.039801629670842</v>
      </c>
      <c r="AF59" s="114">
        <f t="shared" si="14"/>
        <v>12.647769856124782</v>
      </c>
      <c r="AG59" s="114">
        <f t="shared" si="14"/>
        <v>11.713884266946279</v>
      </c>
      <c r="AH59" s="114">
        <f t="shared" si="14"/>
        <v>10.671590504510304</v>
      </c>
      <c r="AI59" s="114">
        <f t="shared" si="14"/>
        <v>10.747712125565666</v>
      </c>
      <c r="AJ59" s="114">
        <f t="shared" si="14"/>
        <v>9.8005610678975259</v>
      </c>
      <c r="AK59" s="114">
        <f t="shared" si="14"/>
        <v>10.250360921226003</v>
      </c>
      <c r="AL59" s="114">
        <f t="shared" si="14"/>
        <v>8.8918771980983511</v>
      </c>
      <c r="AM59" s="114">
        <f t="shared" si="14"/>
        <v>7.2219199964860579</v>
      </c>
      <c r="AN59" s="114">
        <f t="shared" si="14"/>
        <v>4.9569146728923013</v>
      </c>
      <c r="AO59" s="114">
        <f t="shared" si="14"/>
        <v>4.7705247899281558</v>
      </c>
      <c r="AP59" s="114">
        <f t="shared" si="14"/>
        <v>5.4376021486162029</v>
      </c>
      <c r="AQ59" s="114">
        <f t="shared" si="14"/>
        <v>2.7944400000000007</v>
      </c>
      <c r="AS59" s="76" t="s">
        <v>297</v>
      </c>
      <c r="AT59" s="116">
        <v>2.0087671232876714</v>
      </c>
      <c r="AU59" s="116">
        <v>2.5156488564707735</v>
      </c>
      <c r="AV59" s="116">
        <v>3.022530589653877</v>
      </c>
      <c r="AW59" s="116">
        <v>3.5294123228369814</v>
      </c>
      <c r="AX59" s="116">
        <v>4.0362940560200835</v>
      </c>
      <c r="AY59" s="116">
        <v>4.543175789203187</v>
      </c>
      <c r="AZ59" s="116">
        <v>5.0500575223862905</v>
      </c>
      <c r="BA59" s="116">
        <v>5.1511232876712336</v>
      </c>
      <c r="BB59" s="116">
        <v>5.2988307287439032</v>
      </c>
      <c r="BC59" s="116">
        <v>5.0628572896099149</v>
      </c>
      <c r="BD59" s="116">
        <v>4.3669277087633072</v>
      </c>
      <c r="BE59" s="116">
        <v>4.246329991032316</v>
      </c>
      <c r="BF59" s="116">
        <v>3.8595951402076549</v>
      </c>
      <c r="BG59" s="116">
        <v>3.5200496513677217</v>
      </c>
      <c r="BH59" s="116">
        <v>3.1573620456553613</v>
      </c>
      <c r="BI59" s="116">
        <v>2.9987052626826509</v>
      </c>
      <c r="BJ59" s="116">
        <v>3.1501294784868694</v>
      </c>
      <c r="BK59" s="116">
        <v>2.9175303280065457</v>
      </c>
      <c r="BL59" s="116">
        <v>2.6579303871756674</v>
      </c>
      <c r="BM59" s="116">
        <v>2.6768896950350354</v>
      </c>
      <c r="BN59" s="116">
        <v>2.4409865673468309</v>
      </c>
      <c r="BO59" s="116">
        <v>2.5530164187362399</v>
      </c>
      <c r="BP59" s="116">
        <v>2.2146643083682069</v>
      </c>
      <c r="BQ59" s="116">
        <v>1.7987347438321442</v>
      </c>
      <c r="BR59" s="116">
        <v>1.2345989222645832</v>
      </c>
      <c r="BS59" s="116">
        <v>1.1881755392100013</v>
      </c>
      <c r="BT59" s="116">
        <v>1.3543218302904616</v>
      </c>
      <c r="BU59" s="116">
        <v>0.69600000000000017</v>
      </c>
      <c r="BV59" s="117"/>
      <c r="BW59" s="115"/>
    </row>
    <row r="60" spans="1:75">
      <c r="A60" s="90"/>
      <c r="B60" s="90"/>
      <c r="O60" s="76" t="s">
        <v>298</v>
      </c>
      <c r="P60" s="114">
        <f t="shared" si="13"/>
        <v>0</v>
      </c>
      <c r="Q60" s="114">
        <f t="shared" si="13"/>
        <v>0</v>
      </c>
      <c r="R60" s="114">
        <f t="shared" si="13"/>
        <v>0</v>
      </c>
      <c r="S60" s="114">
        <f t="shared" si="13"/>
        <v>0</v>
      </c>
      <c r="T60" s="114">
        <f t="shared" si="13"/>
        <v>0</v>
      </c>
      <c r="U60" s="114">
        <f t="shared" si="13"/>
        <v>0</v>
      </c>
      <c r="V60" s="114">
        <f t="shared" si="13"/>
        <v>0</v>
      </c>
      <c r="W60" s="114">
        <f t="shared" si="13"/>
        <v>0</v>
      </c>
      <c r="X60" s="114">
        <f t="shared" si="13"/>
        <v>0</v>
      </c>
      <c r="Y60" s="114">
        <f t="shared" si="13"/>
        <v>0</v>
      </c>
      <c r="Z60" s="114">
        <f t="shared" si="13"/>
        <v>0</v>
      </c>
      <c r="AA60" s="114">
        <f t="shared" si="13"/>
        <v>0</v>
      </c>
      <c r="AB60" s="114">
        <f t="shared" si="13"/>
        <v>0</v>
      </c>
      <c r="AC60" s="114">
        <f t="shared" si="13"/>
        <v>0</v>
      </c>
      <c r="AD60" s="114">
        <f t="shared" si="13"/>
        <v>0</v>
      </c>
      <c r="AE60" s="114">
        <f t="shared" si="13"/>
        <v>0</v>
      </c>
      <c r="AF60" s="114">
        <f t="shared" si="14"/>
        <v>0</v>
      </c>
      <c r="AG60" s="114">
        <f t="shared" si="14"/>
        <v>0</v>
      </c>
      <c r="AH60" s="114">
        <f t="shared" si="14"/>
        <v>0</v>
      </c>
      <c r="AI60" s="114">
        <f t="shared" si="14"/>
        <v>0</v>
      </c>
      <c r="AJ60" s="114">
        <f t="shared" si="14"/>
        <v>0</v>
      </c>
      <c r="AK60" s="114">
        <f t="shared" si="14"/>
        <v>0</v>
      </c>
      <c r="AL60" s="114">
        <f t="shared" si="14"/>
        <v>0</v>
      </c>
      <c r="AM60" s="114">
        <f t="shared" si="14"/>
        <v>0</v>
      </c>
      <c r="AN60" s="114">
        <f t="shared" si="14"/>
        <v>0</v>
      </c>
      <c r="AO60" s="114">
        <f t="shared" si="14"/>
        <v>0</v>
      </c>
      <c r="AP60" s="114">
        <f t="shared" si="14"/>
        <v>0</v>
      </c>
      <c r="AQ60" s="114">
        <f t="shared" si="14"/>
        <v>0</v>
      </c>
      <c r="AS60" s="76" t="s">
        <v>298</v>
      </c>
      <c r="AT60" s="116">
        <v>0</v>
      </c>
      <c r="AU60" s="116">
        <v>0</v>
      </c>
      <c r="AV60" s="116">
        <v>0</v>
      </c>
      <c r="AW60" s="116">
        <v>0</v>
      </c>
      <c r="AX60" s="116">
        <v>0</v>
      </c>
      <c r="AY60" s="116">
        <v>0</v>
      </c>
      <c r="AZ60" s="116">
        <v>0</v>
      </c>
      <c r="BA60" s="116">
        <v>0</v>
      </c>
      <c r="BB60" s="116">
        <v>0</v>
      </c>
      <c r="BC60" s="116">
        <v>0</v>
      </c>
      <c r="BD60" s="116">
        <v>0</v>
      </c>
      <c r="BE60" s="116">
        <v>0</v>
      </c>
      <c r="BF60" s="116">
        <v>0</v>
      </c>
      <c r="BG60" s="116">
        <v>0</v>
      </c>
      <c r="BH60" s="116">
        <v>0</v>
      </c>
      <c r="BI60" s="116">
        <v>0</v>
      </c>
      <c r="BJ60" s="116">
        <v>0</v>
      </c>
      <c r="BK60" s="116">
        <v>0</v>
      </c>
      <c r="BL60" s="116">
        <v>0</v>
      </c>
      <c r="BM60" s="116">
        <v>0</v>
      </c>
      <c r="BN60" s="116">
        <v>0</v>
      </c>
      <c r="BO60" s="116">
        <v>0</v>
      </c>
      <c r="BP60" s="116">
        <v>0</v>
      </c>
      <c r="BQ60" s="116">
        <v>0</v>
      </c>
      <c r="BR60" s="116">
        <v>0</v>
      </c>
      <c r="BS60" s="116">
        <v>0</v>
      </c>
      <c r="BT60" s="116">
        <v>0</v>
      </c>
      <c r="BU60" s="116">
        <v>0</v>
      </c>
      <c r="BV60" s="117"/>
      <c r="BW60" s="115"/>
    </row>
    <row r="61" spans="1:75">
      <c r="A61" s="90"/>
      <c r="B61" s="90"/>
      <c r="O61" s="76" t="s">
        <v>299</v>
      </c>
      <c r="P61" s="114">
        <f t="shared" si="13"/>
        <v>255.35400000000001</v>
      </c>
      <c r="Q61" s="114">
        <f t="shared" si="13"/>
        <v>255.35400000000001</v>
      </c>
      <c r="R61" s="114">
        <f t="shared" si="13"/>
        <v>255.35400000000001</v>
      </c>
      <c r="S61" s="114">
        <f t="shared" si="13"/>
        <v>255.35400000000001</v>
      </c>
      <c r="T61" s="114">
        <f t="shared" si="13"/>
        <v>255.35400000000001</v>
      </c>
      <c r="U61" s="114">
        <f t="shared" si="13"/>
        <v>255.35400000000001</v>
      </c>
      <c r="V61" s="114">
        <f t="shared" si="13"/>
        <v>255.35400000000001</v>
      </c>
      <c r="W61" s="114">
        <f t="shared" si="13"/>
        <v>255.35400000000001</v>
      </c>
      <c r="X61" s="114">
        <f t="shared" si="13"/>
        <v>255.35400000000001</v>
      </c>
      <c r="Y61" s="114">
        <f t="shared" si="13"/>
        <v>255.35400000000001</v>
      </c>
      <c r="Z61" s="114">
        <f t="shared" si="13"/>
        <v>255.35400000000001</v>
      </c>
      <c r="AA61" s="114">
        <f t="shared" si="13"/>
        <v>255.35400000000001</v>
      </c>
      <c r="AB61" s="114">
        <f t="shared" si="13"/>
        <v>255.35400000000001</v>
      </c>
      <c r="AC61" s="114">
        <f t="shared" si="13"/>
        <v>255.35400000000001</v>
      </c>
      <c r="AD61" s="114">
        <f t="shared" si="13"/>
        <v>255.35400000000001</v>
      </c>
      <c r="AE61" s="114">
        <f t="shared" si="13"/>
        <v>255.35400000000001</v>
      </c>
      <c r="AF61" s="114">
        <f t="shared" si="14"/>
        <v>255.35400000000001</v>
      </c>
      <c r="AG61" s="114">
        <f t="shared" si="14"/>
        <v>255.35400000000001</v>
      </c>
      <c r="AH61" s="114">
        <f t="shared" si="14"/>
        <v>255.35400000000001</v>
      </c>
      <c r="AI61" s="114">
        <f t="shared" si="14"/>
        <v>255.35400000000001</v>
      </c>
      <c r="AJ61" s="114">
        <f t="shared" si="14"/>
        <v>255.35400000000001</v>
      </c>
      <c r="AK61" s="114">
        <f t="shared" si="14"/>
        <v>255.35400000000001</v>
      </c>
      <c r="AL61" s="114">
        <f t="shared" si="14"/>
        <v>255.35400000000001</v>
      </c>
      <c r="AM61" s="114">
        <f t="shared" si="14"/>
        <v>255.35400000000001</v>
      </c>
      <c r="AN61" s="114">
        <f t="shared" si="14"/>
        <v>255.35400000000001</v>
      </c>
      <c r="AO61" s="114">
        <f t="shared" si="14"/>
        <v>255.35400000000001</v>
      </c>
      <c r="AP61" s="114">
        <f t="shared" si="14"/>
        <v>255.35400000000001</v>
      </c>
      <c r="AQ61" s="114">
        <f t="shared" si="14"/>
        <v>255.35400000000001</v>
      </c>
      <c r="AS61" s="76" t="s">
        <v>299</v>
      </c>
      <c r="AT61" s="116">
        <v>63.6</v>
      </c>
      <c r="AU61" s="116">
        <v>63.6</v>
      </c>
      <c r="AV61" s="116">
        <v>63.6</v>
      </c>
      <c r="AW61" s="116">
        <v>63.6</v>
      </c>
      <c r="AX61" s="116">
        <v>63.6</v>
      </c>
      <c r="AY61" s="116">
        <v>63.6</v>
      </c>
      <c r="AZ61" s="116">
        <v>63.6</v>
      </c>
      <c r="BA61" s="116">
        <v>63.6</v>
      </c>
      <c r="BB61" s="116">
        <v>63.6</v>
      </c>
      <c r="BC61" s="116">
        <v>63.6</v>
      </c>
      <c r="BD61" s="116">
        <v>63.6</v>
      </c>
      <c r="BE61" s="116">
        <v>63.6</v>
      </c>
      <c r="BF61" s="116">
        <v>63.6</v>
      </c>
      <c r="BG61" s="116">
        <v>63.6</v>
      </c>
      <c r="BH61" s="116">
        <v>63.6</v>
      </c>
      <c r="BI61" s="116">
        <v>63.6</v>
      </c>
      <c r="BJ61" s="116">
        <v>63.6</v>
      </c>
      <c r="BK61" s="116">
        <v>63.6</v>
      </c>
      <c r="BL61" s="116">
        <v>63.6</v>
      </c>
      <c r="BM61" s="116">
        <v>63.6</v>
      </c>
      <c r="BN61" s="116">
        <v>63.6</v>
      </c>
      <c r="BO61" s="116">
        <v>63.6</v>
      </c>
      <c r="BP61" s="116">
        <v>63.6</v>
      </c>
      <c r="BQ61" s="116">
        <v>63.6</v>
      </c>
      <c r="BR61" s="116">
        <v>63.6</v>
      </c>
      <c r="BS61" s="116">
        <v>63.6</v>
      </c>
      <c r="BT61" s="116">
        <v>63.6</v>
      </c>
      <c r="BU61" s="116">
        <v>63.6</v>
      </c>
      <c r="BV61" s="117"/>
      <c r="BW61" s="115"/>
    </row>
    <row r="62" spans="1:75">
      <c r="A62" s="90"/>
      <c r="B62" s="90"/>
      <c r="O62" s="76" t="s">
        <v>66</v>
      </c>
      <c r="P62" s="114">
        <f t="shared" si="13"/>
        <v>346.89600000000007</v>
      </c>
      <c r="Q62" s="114">
        <f t="shared" si="13"/>
        <v>346.89600000000007</v>
      </c>
      <c r="R62" s="114">
        <f t="shared" si="13"/>
        <v>346.89600000000007</v>
      </c>
      <c r="S62" s="114">
        <f t="shared" si="13"/>
        <v>346.89600000000007</v>
      </c>
      <c r="T62" s="114">
        <f t="shared" si="13"/>
        <v>346.89600000000007</v>
      </c>
      <c r="U62" s="114">
        <f t="shared" si="13"/>
        <v>346.89600000000007</v>
      </c>
      <c r="V62" s="114">
        <f t="shared" si="13"/>
        <v>346.89600000000007</v>
      </c>
      <c r="W62" s="114">
        <f t="shared" si="13"/>
        <v>346.89600000000007</v>
      </c>
      <c r="X62" s="114">
        <f t="shared" si="13"/>
        <v>346.89600000000007</v>
      </c>
      <c r="Y62" s="114">
        <f t="shared" si="13"/>
        <v>346.89600000000007</v>
      </c>
      <c r="Z62" s="114">
        <f t="shared" si="13"/>
        <v>346.89600000000007</v>
      </c>
      <c r="AA62" s="114">
        <f t="shared" si="13"/>
        <v>346.89600000000007</v>
      </c>
      <c r="AB62" s="114">
        <f t="shared" si="13"/>
        <v>346.89600000000007</v>
      </c>
      <c r="AC62" s="114">
        <f t="shared" si="13"/>
        <v>346.89600000000007</v>
      </c>
      <c r="AD62" s="114">
        <f t="shared" si="13"/>
        <v>346.89600000000007</v>
      </c>
      <c r="AE62" s="114">
        <f t="shared" si="13"/>
        <v>346.89600000000007</v>
      </c>
      <c r="AF62" s="114">
        <f t="shared" si="14"/>
        <v>346.89600000000007</v>
      </c>
      <c r="AG62" s="114">
        <f t="shared" si="14"/>
        <v>346.89600000000007</v>
      </c>
      <c r="AH62" s="114">
        <f t="shared" si="14"/>
        <v>346.89600000000007</v>
      </c>
      <c r="AI62" s="114">
        <f t="shared" si="14"/>
        <v>346.89600000000007</v>
      </c>
      <c r="AJ62" s="114">
        <f t="shared" si="14"/>
        <v>346.89600000000007</v>
      </c>
      <c r="AK62" s="114">
        <f t="shared" si="14"/>
        <v>346.89600000000007</v>
      </c>
      <c r="AL62" s="114">
        <f t="shared" si="14"/>
        <v>346.89600000000007</v>
      </c>
      <c r="AM62" s="114">
        <f t="shared" si="14"/>
        <v>346.89600000000007</v>
      </c>
      <c r="AN62" s="114">
        <f t="shared" si="14"/>
        <v>346.89600000000007</v>
      </c>
      <c r="AO62" s="114">
        <f t="shared" si="14"/>
        <v>346.89600000000007</v>
      </c>
      <c r="AP62" s="114">
        <f t="shared" si="14"/>
        <v>346.89600000000007</v>
      </c>
      <c r="AQ62" s="114">
        <f t="shared" si="14"/>
        <v>346.89600000000007</v>
      </c>
      <c r="AS62" s="76" t="s">
        <v>66</v>
      </c>
      <c r="AT62" s="116">
        <v>86.4</v>
      </c>
      <c r="AU62" s="116">
        <v>86.4</v>
      </c>
      <c r="AV62" s="116">
        <v>86.4</v>
      </c>
      <c r="AW62" s="116">
        <v>86.4</v>
      </c>
      <c r="AX62" s="116">
        <v>86.4</v>
      </c>
      <c r="AY62" s="116">
        <v>86.4</v>
      </c>
      <c r="AZ62" s="116">
        <v>86.4</v>
      </c>
      <c r="BA62" s="116">
        <v>86.4</v>
      </c>
      <c r="BB62" s="116">
        <v>86.4</v>
      </c>
      <c r="BC62" s="116">
        <v>86.4</v>
      </c>
      <c r="BD62" s="116">
        <v>86.4</v>
      </c>
      <c r="BE62" s="116">
        <v>86.4</v>
      </c>
      <c r="BF62" s="116">
        <v>86.4</v>
      </c>
      <c r="BG62" s="116">
        <v>86.4</v>
      </c>
      <c r="BH62" s="116">
        <v>86.4</v>
      </c>
      <c r="BI62" s="116">
        <v>86.4</v>
      </c>
      <c r="BJ62" s="116">
        <v>86.4</v>
      </c>
      <c r="BK62" s="116">
        <v>86.4</v>
      </c>
      <c r="BL62" s="116">
        <v>86.4</v>
      </c>
      <c r="BM62" s="116">
        <v>86.4</v>
      </c>
      <c r="BN62" s="116">
        <v>86.4</v>
      </c>
      <c r="BO62" s="116">
        <v>86.4</v>
      </c>
      <c r="BP62" s="116">
        <v>86.4</v>
      </c>
      <c r="BQ62" s="116">
        <v>86.4</v>
      </c>
      <c r="BR62" s="116">
        <v>86.4</v>
      </c>
      <c r="BS62" s="116">
        <v>86.4</v>
      </c>
      <c r="BT62" s="116">
        <v>86.4</v>
      </c>
      <c r="BU62" s="116">
        <v>86.4</v>
      </c>
      <c r="BV62" s="117"/>
      <c r="BW62" s="115"/>
    </row>
    <row r="63" spans="1:75">
      <c r="A63" s="90"/>
      <c r="B63" s="90"/>
      <c r="O63" s="76" t="s">
        <v>329</v>
      </c>
      <c r="P63" s="114">
        <f t="shared" si="13"/>
        <v>509.90500000000003</v>
      </c>
      <c r="Q63" s="114">
        <f t="shared" si="13"/>
        <v>509.90500000000003</v>
      </c>
      <c r="R63" s="114">
        <f t="shared" si="13"/>
        <v>509.90500000000003</v>
      </c>
      <c r="S63" s="114">
        <f t="shared" si="13"/>
        <v>509.90500000000003</v>
      </c>
      <c r="T63" s="114">
        <f t="shared" si="13"/>
        <v>509.90500000000003</v>
      </c>
      <c r="U63" s="114">
        <f t="shared" si="13"/>
        <v>509.90500000000003</v>
      </c>
      <c r="V63" s="114">
        <f t="shared" si="13"/>
        <v>509.90500000000003</v>
      </c>
      <c r="W63" s="114">
        <f t="shared" si="13"/>
        <v>509.90500000000003</v>
      </c>
      <c r="X63" s="114">
        <f t="shared" si="13"/>
        <v>509.90500000000003</v>
      </c>
      <c r="Y63" s="114">
        <f t="shared" si="13"/>
        <v>509.90500000000003</v>
      </c>
      <c r="Z63" s="114">
        <f t="shared" si="13"/>
        <v>509.90500000000003</v>
      </c>
      <c r="AA63" s="114">
        <f t="shared" si="13"/>
        <v>509.90500000000003</v>
      </c>
      <c r="AB63" s="114">
        <f t="shared" si="13"/>
        <v>509.90500000000003</v>
      </c>
      <c r="AC63" s="114">
        <f t="shared" si="13"/>
        <v>509.90500000000003</v>
      </c>
      <c r="AD63" s="114">
        <f t="shared" si="13"/>
        <v>509.90500000000003</v>
      </c>
      <c r="AE63" s="114">
        <f t="shared" si="13"/>
        <v>509.90500000000003</v>
      </c>
      <c r="AF63" s="114">
        <f t="shared" si="14"/>
        <v>509.90500000000003</v>
      </c>
      <c r="AG63" s="114">
        <f t="shared" si="14"/>
        <v>509.90500000000003</v>
      </c>
      <c r="AH63" s="114">
        <f t="shared" si="14"/>
        <v>509.90500000000003</v>
      </c>
      <c r="AI63" s="114">
        <f t="shared" si="14"/>
        <v>509.90500000000003</v>
      </c>
      <c r="AJ63" s="114">
        <f t="shared" si="14"/>
        <v>509.90500000000003</v>
      </c>
      <c r="AK63" s="114">
        <f t="shared" si="14"/>
        <v>509.90500000000003</v>
      </c>
      <c r="AL63" s="114">
        <f t="shared" si="14"/>
        <v>509.90500000000003</v>
      </c>
      <c r="AM63" s="114">
        <f t="shared" si="14"/>
        <v>509.90500000000003</v>
      </c>
      <c r="AN63" s="114">
        <f t="shared" si="14"/>
        <v>509.90500000000003</v>
      </c>
      <c r="AO63" s="114">
        <f t="shared" si="14"/>
        <v>509.90500000000003</v>
      </c>
      <c r="AP63" s="114">
        <f t="shared" si="14"/>
        <v>509.90500000000003</v>
      </c>
      <c r="AQ63" s="114">
        <f t="shared" si="14"/>
        <v>509.90500000000003</v>
      </c>
      <c r="AS63" s="76" t="s">
        <v>329</v>
      </c>
      <c r="AT63" s="116">
        <v>127</v>
      </c>
      <c r="AU63" s="116">
        <v>127</v>
      </c>
      <c r="AV63" s="116">
        <v>127</v>
      </c>
      <c r="AW63" s="116">
        <v>127</v>
      </c>
      <c r="AX63" s="116">
        <v>127</v>
      </c>
      <c r="AY63" s="116">
        <v>127</v>
      </c>
      <c r="AZ63" s="116">
        <v>127</v>
      </c>
      <c r="BA63" s="116">
        <v>127</v>
      </c>
      <c r="BB63" s="116">
        <v>127</v>
      </c>
      <c r="BC63" s="116">
        <v>127</v>
      </c>
      <c r="BD63" s="116">
        <v>127</v>
      </c>
      <c r="BE63" s="116">
        <v>127</v>
      </c>
      <c r="BF63" s="116">
        <v>127</v>
      </c>
      <c r="BG63" s="116">
        <v>127</v>
      </c>
      <c r="BH63" s="116">
        <v>127</v>
      </c>
      <c r="BI63" s="116">
        <v>127</v>
      </c>
      <c r="BJ63" s="116">
        <v>127</v>
      </c>
      <c r="BK63" s="116">
        <v>127</v>
      </c>
      <c r="BL63" s="116">
        <v>127</v>
      </c>
      <c r="BM63" s="116">
        <v>127</v>
      </c>
      <c r="BN63" s="116">
        <v>127</v>
      </c>
      <c r="BO63" s="116">
        <v>127</v>
      </c>
      <c r="BP63" s="116">
        <v>127</v>
      </c>
      <c r="BQ63" s="116">
        <v>127</v>
      </c>
      <c r="BR63" s="116">
        <v>127</v>
      </c>
      <c r="BS63" s="116">
        <v>127</v>
      </c>
      <c r="BT63" s="116">
        <v>127</v>
      </c>
      <c r="BU63" s="116">
        <v>127</v>
      </c>
      <c r="BV63" s="117"/>
      <c r="BW63" s="115"/>
    </row>
    <row r="64" spans="1:75">
      <c r="A64" s="90"/>
      <c r="B64" s="90"/>
      <c r="O64" s="76" t="s">
        <v>330</v>
      </c>
      <c r="P64" s="114">
        <f t="shared" si="13"/>
        <v>0</v>
      </c>
      <c r="Q64" s="114">
        <f t="shared" si="13"/>
        <v>0</v>
      </c>
      <c r="R64" s="114">
        <f t="shared" si="13"/>
        <v>0</v>
      </c>
      <c r="S64" s="114">
        <f t="shared" si="13"/>
        <v>0</v>
      </c>
      <c r="T64" s="114">
        <f t="shared" si="13"/>
        <v>0</v>
      </c>
      <c r="U64" s="114">
        <f t="shared" si="13"/>
        <v>0</v>
      </c>
      <c r="V64" s="114">
        <f t="shared" si="13"/>
        <v>0</v>
      </c>
      <c r="W64" s="114">
        <f t="shared" si="13"/>
        <v>0</v>
      </c>
      <c r="X64" s="114">
        <f t="shared" si="13"/>
        <v>0</v>
      </c>
      <c r="Y64" s="114">
        <f t="shared" si="13"/>
        <v>0</v>
      </c>
      <c r="Z64" s="114">
        <f t="shared" si="13"/>
        <v>0</v>
      </c>
      <c r="AA64" s="114">
        <f t="shared" si="13"/>
        <v>0</v>
      </c>
      <c r="AB64" s="114">
        <f t="shared" si="13"/>
        <v>0</v>
      </c>
      <c r="AC64" s="114">
        <f t="shared" si="13"/>
        <v>0</v>
      </c>
      <c r="AD64" s="114">
        <f t="shared" si="13"/>
        <v>0</v>
      </c>
      <c r="AE64" s="114">
        <f t="shared" si="13"/>
        <v>0</v>
      </c>
      <c r="AF64" s="114">
        <f t="shared" si="14"/>
        <v>0</v>
      </c>
      <c r="AG64" s="114">
        <f t="shared" si="14"/>
        <v>0</v>
      </c>
      <c r="AH64" s="114">
        <f t="shared" si="14"/>
        <v>0</v>
      </c>
      <c r="AI64" s="114">
        <f t="shared" si="14"/>
        <v>0</v>
      </c>
      <c r="AJ64" s="114">
        <f t="shared" si="14"/>
        <v>0</v>
      </c>
      <c r="AK64" s="114">
        <f t="shared" si="14"/>
        <v>0</v>
      </c>
      <c r="AL64" s="114">
        <f t="shared" si="14"/>
        <v>0</v>
      </c>
      <c r="AM64" s="114">
        <f t="shared" si="14"/>
        <v>0</v>
      </c>
      <c r="AN64" s="114">
        <f t="shared" si="14"/>
        <v>0</v>
      </c>
      <c r="AO64" s="114">
        <f t="shared" si="14"/>
        <v>0</v>
      </c>
      <c r="AP64" s="114">
        <f t="shared" si="14"/>
        <v>0</v>
      </c>
      <c r="AQ64" s="114">
        <f t="shared" si="14"/>
        <v>0</v>
      </c>
      <c r="AS64" s="76" t="s">
        <v>330</v>
      </c>
      <c r="AT64" s="116">
        <v>0</v>
      </c>
      <c r="AU64" s="116">
        <v>0</v>
      </c>
      <c r="AV64" s="116">
        <v>0</v>
      </c>
      <c r="AW64" s="116">
        <v>0</v>
      </c>
      <c r="AX64" s="116">
        <v>0</v>
      </c>
      <c r="AY64" s="116">
        <v>0</v>
      </c>
      <c r="AZ64" s="116">
        <v>0</v>
      </c>
      <c r="BA64" s="116">
        <v>0</v>
      </c>
      <c r="BB64" s="116">
        <v>0</v>
      </c>
      <c r="BC64" s="116">
        <v>0</v>
      </c>
      <c r="BD64" s="116">
        <v>0</v>
      </c>
      <c r="BE64" s="116">
        <v>0</v>
      </c>
      <c r="BF64" s="116">
        <v>0</v>
      </c>
      <c r="BG64" s="116">
        <v>0</v>
      </c>
      <c r="BH64" s="116">
        <v>0</v>
      </c>
      <c r="BI64" s="116">
        <v>0</v>
      </c>
      <c r="BJ64" s="116">
        <v>0</v>
      </c>
      <c r="BK64" s="116">
        <v>0</v>
      </c>
      <c r="BL64" s="116">
        <v>0</v>
      </c>
      <c r="BM64" s="116">
        <v>0</v>
      </c>
      <c r="BN64" s="116">
        <v>0</v>
      </c>
      <c r="BO64" s="116">
        <v>0</v>
      </c>
      <c r="BP64" s="116">
        <v>0</v>
      </c>
      <c r="BQ64" s="116">
        <v>0</v>
      </c>
      <c r="BR64" s="116">
        <v>0</v>
      </c>
      <c r="BS64" s="116">
        <v>0</v>
      </c>
      <c r="BT64" s="116">
        <v>0</v>
      </c>
      <c r="BU64" s="116">
        <v>0</v>
      </c>
      <c r="BV64" s="117"/>
      <c r="BW64" s="115"/>
    </row>
    <row r="65" spans="1:75">
      <c r="A65" s="90"/>
      <c r="B65" s="90"/>
      <c r="O65" s="76" t="s">
        <v>331</v>
      </c>
      <c r="P65" s="114">
        <f t="shared" si="13"/>
        <v>0</v>
      </c>
      <c r="Q65" s="114">
        <f t="shared" si="13"/>
        <v>0</v>
      </c>
      <c r="R65" s="114">
        <f t="shared" si="13"/>
        <v>0</v>
      </c>
      <c r="S65" s="114">
        <f t="shared" si="13"/>
        <v>0</v>
      </c>
      <c r="T65" s="114">
        <f t="shared" si="13"/>
        <v>0</v>
      </c>
      <c r="U65" s="114">
        <f t="shared" si="13"/>
        <v>0</v>
      </c>
      <c r="V65" s="114">
        <f t="shared" si="13"/>
        <v>0</v>
      </c>
      <c r="W65" s="114">
        <f t="shared" si="13"/>
        <v>0</v>
      </c>
      <c r="X65" s="114">
        <f t="shared" si="13"/>
        <v>0</v>
      </c>
      <c r="Y65" s="114">
        <f t="shared" si="13"/>
        <v>0</v>
      </c>
      <c r="Z65" s="114">
        <f t="shared" si="13"/>
        <v>0</v>
      </c>
      <c r="AA65" s="114">
        <f t="shared" si="13"/>
        <v>0</v>
      </c>
      <c r="AB65" s="114">
        <f t="shared" si="13"/>
        <v>0</v>
      </c>
      <c r="AC65" s="114">
        <f t="shared" si="13"/>
        <v>0</v>
      </c>
      <c r="AD65" s="114">
        <f t="shared" si="13"/>
        <v>0</v>
      </c>
      <c r="AE65" s="114">
        <f t="shared" si="13"/>
        <v>0</v>
      </c>
      <c r="AF65" s="114">
        <f t="shared" si="14"/>
        <v>0</v>
      </c>
      <c r="AG65" s="114">
        <f t="shared" si="14"/>
        <v>0</v>
      </c>
      <c r="AH65" s="114">
        <f t="shared" si="14"/>
        <v>0</v>
      </c>
      <c r="AI65" s="114">
        <f t="shared" si="14"/>
        <v>0</v>
      </c>
      <c r="AJ65" s="114">
        <f t="shared" si="14"/>
        <v>0</v>
      </c>
      <c r="AK65" s="114">
        <f t="shared" si="14"/>
        <v>0</v>
      </c>
      <c r="AL65" s="114">
        <f t="shared" si="14"/>
        <v>0</v>
      </c>
      <c r="AM65" s="114">
        <f t="shared" si="14"/>
        <v>0</v>
      </c>
      <c r="AN65" s="114">
        <f t="shared" si="14"/>
        <v>0</v>
      </c>
      <c r="AO65" s="114">
        <f t="shared" si="14"/>
        <v>0</v>
      </c>
      <c r="AP65" s="114">
        <f t="shared" si="14"/>
        <v>0</v>
      </c>
      <c r="AQ65" s="114">
        <f t="shared" si="14"/>
        <v>0</v>
      </c>
      <c r="AS65" s="76" t="s">
        <v>331</v>
      </c>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7"/>
      <c r="BW65" s="115"/>
    </row>
    <row r="66" spans="1:75">
      <c r="A66" s="90"/>
      <c r="B66" s="90"/>
      <c r="O66" s="76" t="s">
        <v>74</v>
      </c>
      <c r="P66" s="105">
        <f t="shared" ref="P66:AJ66" si="15">SUM(P54:P65)</f>
        <v>2611.7283637493902</v>
      </c>
      <c r="Q66" s="105">
        <f t="shared" si="15"/>
        <v>2621.9416009843308</v>
      </c>
      <c r="R66" s="105">
        <f t="shared" si="15"/>
        <v>2589.9257298246607</v>
      </c>
      <c r="S66" s="105">
        <f t="shared" si="15"/>
        <v>2550.6139282121908</v>
      </c>
      <c r="T66" s="105">
        <f t="shared" si="15"/>
        <v>2518.4521641581209</v>
      </c>
      <c r="U66" s="105">
        <f t="shared" si="15"/>
        <v>2487.4217872048512</v>
      </c>
      <c r="V66" s="105">
        <f t="shared" si="15"/>
        <v>2459.2785008931814</v>
      </c>
      <c r="W66" s="105">
        <f t="shared" si="15"/>
        <v>2433.4530976976002</v>
      </c>
      <c r="X66" s="105">
        <f t="shared" si="15"/>
        <v>2408.5864845151068</v>
      </c>
      <c r="Y66" s="105">
        <f t="shared" si="15"/>
        <v>2385.5041619233843</v>
      </c>
      <c r="Z66" s="105">
        <f t="shared" si="15"/>
        <v>2364.0589211458851</v>
      </c>
      <c r="AA66" s="105">
        <f t="shared" si="15"/>
        <v>2346.3993847043953</v>
      </c>
      <c r="AB66" s="105">
        <f t="shared" si="15"/>
        <v>2329.0232370479339</v>
      </c>
      <c r="AC66" s="105">
        <f t="shared" si="15"/>
        <v>2313.7436771102416</v>
      </c>
      <c r="AD66" s="105">
        <f t="shared" si="15"/>
        <v>2299.762830053307</v>
      </c>
      <c r="AE66" s="105">
        <f t="shared" si="15"/>
        <v>2287.9927952296712</v>
      </c>
      <c r="AF66" s="105">
        <f t="shared" si="15"/>
        <v>2278.8593640961249</v>
      </c>
      <c r="AG66" s="105">
        <f t="shared" si="15"/>
        <v>2269.5757076269465</v>
      </c>
      <c r="AH66" s="105">
        <f t="shared" si="15"/>
        <v>2260.1836429845107</v>
      </c>
      <c r="AI66" s="105">
        <f t="shared" si="15"/>
        <v>2253.3016222055658</v>
      </c>
      <c r="AJ66" s="105">
        <f t="shared" si="15"/>
        <v>2246.7879572278976</v>
      </c>
      <c r="AK66" s="105">
        <f t="shared" ref="AK66:AQ66" si="16">SUM(AK54:AK65)</f>
        <v>2240.2796146812266</v>
      </c>
      <c r="AL66" s="105">
        <f t="shared" si="16"/>
        <v>2234.7462455180985</v>
      </c>
      <c r="AM66" s="105">
        <f t="shared" si="16"/>
        <v>2227.5097743964866</v>
      </c>
      <c r="AN66" s="105">
        <f t="shared" si="16"/>
        <v>2222.4615121128923</v>
      </c>
      <c r="AO66" s="105">
        <f t="shared" si="16"/>
        <v>2218.1002367899282</v>
      </c>
      <c r="AP66" s="105">
        <f t="shared" si="16"/>
        <v>2214.5924287086164</v>
      </c>
      <c r="AQ66" s="105">
        <f t="shared" si="16"/>
        <v>2207.7743811200003</v>
      </c>
      <c r="AS66" s="76" t="s">
        <v>74</v>
      </c>
      <c r="AT66" s="105">
        <f t="shared" ref="AT66:BU66" si="17">SUM(AT54:AT65)</f>
        <v>650.49274315053287</v>
      </c>
      <c r="AU66" s="105">
        <f t="shared" si="17"/>
        <v>653.03651332112838</v>
      </c>
      <c r="AV66" s="105">
        <f t="shared" si="17"/>
        <v>645.06244827513331</v>
      </c>
      <c r="AW66" s="105">
        <f t="shared" si="17"/>
        <v>635.27121499680959</v>
      </c>
      <c r="AX66" s="105">
        <f t="shared" si="17"/>
        <v>627.26081299081466</v>
      </c>
      <c r="AY66" s="105">
        <f t="shared" si="17"/>
        <v>619.53220104728541</v>
      </c>
      <c r="AZ66" s="105">
        <f t="shared" si="17"/>
        <v>612.52266522868774</v>
      </c>
      <c r="BA66" s="105">
        <f t="shared" si="17"/>
        <v>606.09043529205485</v>
      </c>
      <c r="BB66" s="105">
        <f t="shared" si="17"/>
        <v>599.8970073512096</v>
      </c>
      <c r="BC66" s="105">
        <f t="shared" si="17"/>
        <v>594.14798553508933</v>
      </c>
      <c r="BD66" s="105">
        <f t="shared" si="17"/>
        <v>588.80670514218798</v>
      </c>
      <c r="BE66" s="105">
        <f t="shared" si="17"/>
        <v>584.40831499486796</v>
      </c>
      <c r="BF66" s="105">
        <f t="shared" si="17"/>
        <v>580.08050735938582</v>
      </c>
      <c r="BG66" s="105">
        <f t="shared" si="17"/>
        <v>576.27488844588834</v>
      </c>
      <c r="BH66" s="105">
        <f t="shared" si="17"/>
        <v>572.79273475798414</v>
      </c>
      <c r="BI66" s="105">
        <f t="shared" si="17"/>
        <v>569.86121923528549</v>
      </c>
      <c r="BJ66" s="105">
        <f t="shared" si="17"/>
        <v>567.5863920538294</v>
      </c>
      <c r="BK66" s="105">
        <f t="shared" si="17"/>
        <v>565.27414884855443</v>
      </c>
      <c r="BL66" s="105">
        <f t="shared" si="17"/>
        <v>562.93490485292921</v>
      </c>
      <c r="BM66" s="105">
        <f t="shared" si="17"/>
        <v>561.22082744845966</v>
      </c>
      <c r="BN66" s="105">
        <f t="shared" si="17"/>
        <v>559.5984949509085</v>
      </c>
      <c r="BO66" s="105">
        <f t="shared" si="17"/>
        <v>557.97748808996914</v>
      </c>
      <c r="BP66" s="105">
        <f t="shared" si="17"/>
        <v>556.59931395220383</v>
      </c>
      <c r="BQ66" s="105">
        <f t="shared" si="17"/>
        <v>554.79695501780475</v>
      </c>
      <c r="BR66" s="105">
        <f t="shared" si="17"/>
        <v>553.5396045113057</v>
      </c>
      <c r="BS66" s="105">
        <f t="shared" si="17"/>
        <v>552.45335910085385</v>
      </c>
      <c r="BT66" s="105">
        <f t="shared" si="17"/>
        <v>551.57968336453712</v>
      </c>
      <c r="BU66" s="105">
        <f t="shared" si="17"/>
        <v>549.88153950684932</v>
      </c>
      <c r="BV66" s="106"/>
      <c r="BW66" s="107"/>
    </row>
    <row r="67" spans="1:75">
      <c r="A67" s="90"/>
      <c r="B67" s="90"/>
    </row>
    <row r="68" spans="1:75" ht="15.75">
      <c r="A68" s="90"/>
      <c r="B68" s="90"/>
      <c r="O68" s="68"/>
    </row>
    <row r="69" spans="1:75">
      <c r="A69" s="90"/>
      <c r="B69" s="90"/>
    </row>
    <row r="70" spans="1:75">
      <c r="A70" s="90"/>
      <c r="B70" s="90"/>
    </row>
    <row r="71" spans="1:75">
      <c r="A71" s="90"/>
      <c r="B71" s="90"/>
    </row>
    <row r="72" spans="1:75">
      <c r="A72" s="90"/>
      <c r="B72" s="90"/>
    </row>
    <row r="73" spans="1:75">
      <c r="A73" s="90"/>
      <c r="B73" s="90"/>
    </row>
    <row r="74" spans="1:75" s="90" customFormat="1"/>
    <row r="75" spans="1:75" ht="20.25">
      <c r="A75" s="90"/>
      <c r="B75" s="90"/>
      <c r="C75" s="66" t="s">
        <v>336</v>
      </c>
      <c r="AS75" s="122"/>
    </row>
    <row r="76" spans="1:75">
      <c r="A76" s="90"/>
      <c r="B76" s="90"/>
      <c r="O76" s="76"/>
      <c r="P76" s="76" t="str">
        <f>AT76</f>
        <v>2023/24</v>
      </c>
      <c r="Q76" s="76" t="str">
        <f t="shared" ref="Q76:AQ76" si="18">AU76</f>
        <v>2024/25</v>
      </c>
      <c r="R76" s="76" t="str">
        <f t="shared" si="18"/>
        <v>2025/26</v>
      </c>
      <c r="S76" s="76" t="str">
        <f t="shared" si="18"/>
        <v>2026/27</v>
      </c>
      <c r="T76" s="76" t="str">
        <f t="shared" si="18"/>
        <v>2027/28</v>
      </c>
      <c r="U76" s="76" t="str">
        <f t="shared" si="18"/>
        <v>2028/29</v>
      </c>
      <c r="V76" s="76" t="str">
        <f t="shared" si="18"/>
        <v>2029/30</v>
      </c>
      <c r="W76" s="76" t="str">
        <f t="shared" si="18"/>
        <v>2030/31</v>
      </c>
      <c r="X76" s="76" t="str">
        <f t="shared" si="18"/>
        <v>2031/32</v>
      </c>
      <c r="Y76" s="76" t="str">
        <f t="shared" si="18"/>
        <v>2032/33</v>
      </c>
      <c r="Z76" s="76" t="str">
        <f t="shared" si="18"/>
        <v>2033/34</v>
      </c>
      <c r="AA76" s="76" t="str">
        <f t="shared" si="18"/>
        <v>2034/35</v>
      </c>
      <c r="AB76" s="76" t="str">
        <f t="shared" si="18"/>
        <v>2035/36</v>
      </c>
      <c r="AC76" s="76" t="str">
        <f t="shared" si="18"/>
        <v>2036/37</v>
      </c>
      <c r="AD76" s="76" t="str">
        <f t="shared" si="18"/>
        <v>2037/38</v>
      </c>
      <c r="AE76" s="76" t="str">
        <f t="shared" si="18"/>
        <v>2038/39</v>
      </c>
      <c r="AF76" s="76" t="str">
        <f t="shared" si="18"/>
        <v>2039/40</v>
      </c>
      <c r="AG76" s="76" t="str">
        <f t="shared" si="18"/>
        <v>2040/41</v>
      </c>
      <c r="AH76" s="76" t="str">
        <f t="shared" si="18"/>
        <v>2041/42</v>
      </c>
      <c r="AI76" s="76" t="str">
        <f t="shared" si="18"/>
        <v>2042/43</v>
      </c>
      <c r="AJ76" s="76" t="str">
        <f t="shared" si="18"/>
        <v>2043/44</v>
      </c>
      <c r="AK76" s="76" t="str">
        <f t="shared" si="18"/>
        <v>2044/45</v>
      </c>
      <c r="AL76" s="76" t="str">
        <f t="shared" si="18"/>
        <v>2045/46</v>
      </c>
      <c r="AM76" s="76" t="str">
        <f t="shared" si="18"/>
        <v>2046/47</v>
      </c>
      <c r="AN76" s="76" t="str">
        <f t="shared" si="18"/>
        <v>2047/48</v>
      </c>
      <c r="AO76" s="76" t="str">
        <f t="shared" si="18"/>
        <v>2048/49</v>
      </c>
      <c r="AP76" s="76" t="str">
        <f t="shared" si="18"/>
        <v>2049/50</v>
      </c>
      <c r="AQ76" s="76" t="str">
        <f t="shared" si="18"/>
        <v>2050/51</v>
      </c>
      <c r="AS76" s="76"/>
      <c r="AT76" s="104" t="s">
        <v>166</v>
      </c>
      <c r="AU76" s="104" t="s">
        <v>167</v>
      </c>
      <c r="AV76" s="104" t="s">
        <v>168</v>
      </c>
      <c r="AW76" s="104" t="s">
        <v>169</v>
      </c>
      <c r="AX76" s="104" t="s">
        <v>170</v>
      </c>
      <c r="AY76" s="104" t="s">
        <v>171</v>
      </c>
      <c r="AZ76" s="104" t="s">
        <v>172</v>
      </c>
      <c r="BA76" s="104" t="s">
        <v>173</v>
      </c>
      <c r="BB76" s="104" t="s">
        <v>174</v>
      </c>
      <c r="BC76" s="104" t="s">
        <v>175</v>
      </c>
      <c r="BD76" s="104" t="s">
        <v>176</v>
      </c>
      <c r="BE76" s="104" t="s">
        <v>177</v>
      </c>
      <c r="BF76" s="104" t="s">
        <v>178</v>
      </c>
      <c r="BG76" s="104" t="s">
        <v>179</v>
      </c>
      <c r="BH76" s="104" t="s">
        <v>180</v>
      </c>
      <c r="BI76" s="104" t="s">
        <v>181</v>
      </c>
      <c r="BJ76" s="104" t="s">
        <v>182</v>
      </c>
      <c r="BK76" s="104" t="s">
        <v>183</v>
      </c>
      <c r="BL76" s="104" t="s">
        <v>184</v>
      </c>
      <c r="BM76" s="104" t="s">
        <v>185</v>
      </c>
      <c r="BN76" s="104" t="s">
        <v>186</v>
      </c>
      <c r="BO76" s="104" t="s">
        <v>187</v>
      </c>
      <c r="BP76" s="104" t="s">
        <v>188</v>
      </c>
      <c r="BQ76" s="104" t="s">
        <v>189</v>
      </c>
      <c r="BR76" s="104" t="s">
        <v>190</v>
      </c>
      <c r="BS76" s="104" t="s">
        <v>191</v>
      </c>
      <c r="BT76" s="104" t="s">
        <v>192</v>
      </c>
      <c r="BU76" s="104" t="s">
        <v>193</v>
      </c>
      <c r="BV76" s="103"/>
    </row>
    <row r="77" spans="1:75">
      <c r="A77" s="90"/>
      <c r="B77" s="90"/>
      <c r="O77" s="76" t="s">
        <v>81</v>
      </c>
      <c r="P77" s="114">
        <f t="shared" ref="P77:AE88" si="19">AT77*11/1000*365</f>
        <v>616.50979588033795</v>
      </c>
      <c r="Q77" s="114">
        <f t="shared" si="19"/>
        <v>608.1500638941053</v>
      </c>
      <c r="R77" s="114">
        <f t="shared" si="19"/>
        <v>603.71010558368607</v>
      </c>
      <c r="S77" s="114">
        <f t="shared" si="19"/>
        <v>604.90640658460279</v>
      </c>
      <c r="T77" s="114">
        <f t="shared" si="19"/>
        <v>591.25512059061805</v>
      </c>
      <c r="U77" s="114">
        <f t="shared" si="19"/>
        <v>577.05562803373084</v>
      </c>
      <c r="V77" s="114">
        <f t="shared" si="19"/>
        <v>561.38152645645823</v>
      </c>
      <c r="W77" s="114">
        <f t="shared" si="19"/>
        <v>549.81728189845148</v>
      </c>
      <c r="X77" s="114">
        <f t="shared" si="19"/>
        <v>542.38520257623009</v>
      </c>
      <c r="Y77" s="114">
        <f t="shared" si="19"/>
        <v>534.02502247916607</v>
      </c>
      <c r="Z77" s="114">
        <f t="shared" si="19"/>
        <v>529.63904585383227</v>
      </c>
      <c r="AA77" s="114">
        <f t="shared" si="19"/>
        <v>526.18132160837843</v>
      </c>
      <c r="AB77" s="114">
        <f t="shared" si="19"/>
        <v>526.11909086576634</v>
      </c>
      <c r="AC77" s="114">
        <f t="shared" si="19"/>
        <v>520.91116032530272</v>
      </c>
      <c r="AD77" s="114">
        <f t="shared" si="19"/>
        <v>514.72753025219481</v>
      </c>
      <c r="AE77" s="114">
        <f t="shared" si="19"/>
        <v>513.84072440576665</v>
      </c>
      <c r="AF77" s="114">
        <f t="shared" ref="AF77:AQ88" si="20">BJ77*11/1000*365</f>
        <v>513.31466522338258</v>
      </c>
      <c r="AG77" s="114">
        <f t="shared" si="20"/>
        <v>511.76053723724175</v>
      </c>
      <c r="AH77" s="114">
        <f t="shared" si="20"/>
        <v>503.70229959121923</v>
      </c>
      <c r="AI77" s="114">
        <f t="shared" si="20"/>
        <v>500.26899999999995</v>
      </c>
      <c r="AJ77" s="114">
        <f t="shared" si="20"/>
        <v>500.26899999999995</v>
      </c>
      <c r="AK77" s="114">
        <f t="shared" si="20"/>
        <v>500.26899999999995</v>
      </c>
      <c r="AL77" s="114">
        <f t="shared" si="20"/>
        <v>500.26899999999995</v>
      </c>
      <c r="AM77" s="114">
        <f t="shared" si="20"/>
        <v>500.26899999999995</v>
      </c>
      <c r="AN77" s="114">
        <f t="shared" si="20"/>
        <v>500.26899999999995</v>
      </c>
      <c r="AO77" s="114">
        <f t="shared" si="20"/>
        <v>500.26899999999995</v>
      </c>
      <c r="AP77" s="114">
        <f t="shared" si="20"/>
        <v>500.26899999999995</v>
      </c>
      <c r="AQ77" s="114">
        <f t="shared" si="20"/>
        <v>500.26899999999995</v>
      </c>
      <c r="AS77" s="76" t="s">
        <v>81</v>
      </c>
      <c r="AT77" s="116">
        <v>153.55163035624855</v>
      </c>
      <c r="AU77" s="116">
        <v>151.46950532854427</v>
      </c>
      <c r="AV77" s="116">
        <v>150.36366266094299</v>
      </c>
      <c r="AW77" s="116">
        <v>150.66162056901686</v>
      </c>
      <c r="AX77" s="116">
        <v>147.26154933763837</v>
      </c>
      <c r="AY77" s="116">
        <v>143.72493848909858</v>
      </c>
      <c r="AZ77" s="116">
        <v>139.82105266661475</v>
      </c>
      <c r="BA77" s="116">
        <v>136.94079250272765</v>
      </c>
      <c r="BB77" s="116">
        <v>135.08971421574844</v>
      </c>
      <c r="BC77" s="116">
        <v>133.00747757887075</v>
      </c>
      <c r="BD77" s="116">
        <v>131.9150799137814</v>
      </c>
      <c r="BE77" s="116">
        <v>131.05387835825115</v>
      </c>
      <c r="BF77" s="116">
        <v>131.03837879595676</v>
      </c>
      <c r="BG77" s="116">
        <v>129.74126035499444</v>
      </c>
      <c r="BH77" s="116">
        <v>128.20112833180445</v>
      </c>
      <c r="BI77" s="116">
        <v>127.98025514464922</v>
      </c>
      <c r="BJ77" s="116">
        <v>127.84923168701931</v>
      </c>
      <c r="BK77" s="116">
        <v>127.46215124215234</v>
      </c>
      <c r="BL77" s="116">
        <v>125.4551182045378</v>
      </c>
      <c r="BM77" s="116">
        <v>124.6</v>
      </c>
      <c r="BN77" s="116">
        <v>124.6</v>
      </c>
      <c r="BO77" s="116">
        <v>124.6</v>
      </c>
      <c r="BP77" s="116">
        <v>124.6</v>
      </c>
      <c r="BQ77" s="116">
        <v>124.6</v>
      </c>
      <c r="BR77" s="116">
        <v>124.6</v>
      </c>
      <c r="BS77" s="116">
        <v>124.6</v>
      </c>
      <c r="BT77" s="116">
        <v>124.6</v>
      </c>
      <c r="BU77" s="116">
        <v>124.6</v>
      </c>
      <c r="BV77" s="117"/>
      <c r="BW77" s="115"/>
    </row>
    <row r="78" spans="1:75">
      <c r="A78" s="90"/>
      <c r="B78" s="90"/>
      <c r="O78" s="76" t="s">
        <v>295</v>
      </c>
      <c r="P78" s="114">
        <f t="shared" si="19"/>
        <v>17.954216466379656</v>
      </c>
      <c r="Q78" s="114">
        <f t="shared" si="19"/>
        <v>13.424035956834203</v>
      </c>
      <c r="R78" s="114">
        <f t="shared" si="19"/>
        <v>11.79278505911252</v>
      </c>
      <c r="S78" s="114">
        <f t="shared" si="19"/>
        <v>9.2264321787875083</v>
      </c>
      <c r="T78" s="114">
        <f t="shared" si="19"/>
        <v>7.238173337686141</v>
      </c>
      <c r="U78" s="114">
        <f t="shared" si="19"/>
        <v>3.2700592619332891</v>
      </c>
      <c r="V78" s="114">
        <f t="shared" si="19"/>
        <v>0</v>
      </c>
      <c r="W78" s="114">
        <f t="shared" si="19"/>
        <v>0</v>
      </c>
      <c r="X78" s="114">
        <f t="shared" si="19"/>
        <v>0</v>
      </c>
      <c r="Y78" s="114">
        <f t="shared" si="19"/>
        <v>0</v>
      </c>
      <c r="Z78" s="114">
        <f t="shared" si="19"/>
        <v>0</v>
      </c>
      <c r="AA78" s="114">
        <f t="shared" si="19"/>
        <v>0</v>
      </c>
      <c r="AB78" s="114">
        <f t="shared" si="19"/>
        <v>0</v>
      </c>
      <c r="AC78" s="114">
        <f t="shared" si="19"/>
        <v>0</v>
      </c>
      <c r="AD78" s="114">
        <f t="shared" si="19"/>
        <v>0</v>
      </c>
      <c r="AE78" s="114">
        <f t="shared" si="19"/>
        <v>0</v>
      </c>
      <c r="AF78" s="114">
        <f t="shared" si="20"/>
        <v>0</v>
      </c>
      <c r="AG78" s="114">
        <f t="shared" si="20"/>
        <v>0</v>
      </c>
      <c r="AH78" s="114">
        <f t="shared" si="20"/>
        <v>0</v>
      </c>
      <c r="AI78" s="114">
        <f t="shared" si="20"/>
        <v>0</v>
      </c>
      <c r="AJ78" s="114">
        <f t="shared" si="20"/>
        <v>0</v>
      </c>
      <c r="AK78" s="114">
        <f t="shared" si="20"/>
        <v>0</v>
      </c>
      <c r="AL78" s="114">
        <f t="shared" si="20"/>
        <v>0</v>
      </c>
      <c r="AM78" s="114">
        <f t="shared" si="20"/>
        <v>0</v>
      </c>
      <c r="AN78" s="114">
        <f t="shared" si="20"/>
        <v>0</v>
      </c>
      <c r="AO78" s="114">
        <f t="shared" si="20"/>
        <v>0</v>
      </c>
      <c r="AP78" s="114">
        <f t="shared" si="20"/>
        <v>0</v>
      </c>
      <c r="AQ78" s="114">
        <f t="shared" si="20"/>
        <v>0</v>
      </c>
      <c r="AS78" s="76" t="s">
        <v>295</v>
      </c>
      <c r="AT78" s="116">
        <v>4.471784923133165</v>
      </c>
      <c r="AU78" s="116">
        <v>3.3434709730595777</v>
      </c>
      <c r="AV78" s="116">
        <v>2.937181832904737</v>
      </c>
      <c r="AW78" s="116">
        <v>2.297990580021795</v>
      </c>
      <c r="AX78" s="116">
        <v>1.8027828985519654</v>
      </c>
      <c r="AY78" s="116">
        <v>0.81446058827728252</v>
      </c>
      <c r="AZ78" s="116">
        <v>0</v>
      </c>
      <c r="BA78" s="116">
        <v>0</v>
      </c>
      <c r="BB78" s="116">
        <v>0</v>
      </c>
      <c r="BC78" s="116">
        <v>0</v>
      </c>
      <c r="BD78" s="116">
        <v>0</v>
      </c>
      <c r="BE78" s="116">
        <v>0</v>
      </c>
      <c r="BF78" s="116">
        <v>0</v>
      </c>
      <c r="BG78" s="116">
        <v>0</v>
      </c>
      <c r="BH78" s="116">
        <v>0</v>
      </c>
      <c r="BI78" s="116">
        <v>0</v>
      </c>
      <c r="BJ78" s="116">
        <v>0</v>
      </c>
      <c r="BK78" s="116">
        <v>0</v>
      </c>
      <c r="BL78" s="116">
        <v>0</v>
      </c>
      <c r="BM78" s="116">
        <v>0</v>
      </c>
      <c r="BN78" s="116">
        <v>0</v>
      </c>
      <c r="BO78" s="116">
        <v>0</v>
      </c>
      <c r="BP78" s="116">
        <v>0</v>
      </c>
      <c r="BQ78" s="116">
        <v>0</v>
      </c>
      <c r="BR78" s="116">
        <v>0</v>
      </c>
      <c r="BS78" s="116">
        <v>0</v>
      </c>
      <c r="BT78" s="116">
        <v>0</v>
      </c>
      <c r="BU78" s="116">
        <v>0</v>
      </c>
      <c r="BV78" s="117"/>
      <c r="BW78" s="115"/>
    </row>
    <row r="79" spans="1:75">
      <c r="A79" s="90"/>
      <c r="B79" s="90"/>
      <c r="O79" s="76" t="s">
        <v>96</v>
      </c>
      <c r="P79" s="114">
        <f t="shared" si="19"/>
        <v>356.78464036708863</v>
      </c>
      <c r="Q79" s="114">
        <f t="shared" si="19"/>
        <v>347.31510309670637</v>
      </c>
      <c r="R79" s="114">
        <f t="shared" si="19"/>
        <v>329.50417347580418</v>
      </c>
      <c r="S79" s="114">
        <f t="shared" si="19"/>
        <v>323.23603500992158</v>
      </c>
      <c r="T79" s="114">
        <f t="shared" si="19"/>
        <v>321.91449840086403</v>
      </c>
      <c r="U79" s="114">
        <f t="shared" si="19"/>
        <v>320.14932694429393</v>
      </c>
      <c r="V79" s="114">
        <f t="shared" si="19"/>
        <v>317.58907322541154</v>
      </c>
      <c r="W79" s="114">
        <f t="shared" si="19"/>
        <v>311.56477694166261</v>
      </c>
      <c r="X79" s="114">
        <f t="shared" si="19"/>
        <v>311.11638063741094</v>
      </c>
      <c r="Y79" s="114">
        <f t="shared" si="19"/>
        <v>310.96580503261362</v>
      </c>
      <c r="Z79" s="114">
        <f t="shared" si="19"/>
        <v>309.28538557947286</v>
      </c>
      <c r="AA79" s="114">
        <f t="shared" si="19"/>
        <v>308.88467939620898</v>
      </c>
      <c r="AB79" s="114">
        <f t="shared" si="19"/>
        <v>308.91938921241081</v>
      </c>
      <c r="AC79" s="114">
        <f t="shared" si="19"/>
        <v>307.40249859478575</v>
      </c>
      <c r="AD79" s="114">
        <f t="shared" si="19"/>
        <v>307.37092817191558</v>
      </c>
      <c r="AE79" s="114">
        <f t="shared" si="19"/>
        <v>307.36690829854109</v>
      </c>
      <c r="AF79" s="114">
        <f t="shared" si="20"/>
        <v>307.41154689653774</v>
      </c>
      <c r="AG79" s="114">
        <f t="shared" si="20"/>
        <v>307.29575641474889</v>
      </c>
      <c r="AH79" s="114">
        <f t="shared" si="20"/>
        <v>307.2855232462299</v>
      </c>
      <c r="AI79" s="114">
        <f t="shared" si="20"/>
        <v>307.26722499721274</v>
      </c>
      <c r="AJ79" s="114">
        <f t="shared" si="20"/>
        <v>307.3319392219808</v>
      </c>
      <c r="AK79" s="114">
        <f t="shared" si="20"/>
        <v>307.1820874690996</v>
      </c>
      <c r="AL79" s="114">
        <f t="shared" si="20"/>
        <v>307.05230080516526</v>
      </c>
      <c r="AM79" s="114">
        <f t="shared" si="20"/>
        <v>306.982201613992</v>
      </c>
      <c r="AN79" s="114">
        <f t="shared" si="20"/>
        <v>306.84269207354288</v>
      </c>
      <c r="AO79" s="114">
        <f t="shared" si="20"/>
        <v>305.14</v>
      </c>
      <c r="AP79" s="114">
        <f t="shared" si="20"/>
        <v>305.14</v>
      </c>
      <c r="AQ79" s="114">
        <f t="shared" si="20"/>
        <v>305.14</v>
      </c>
      <c r="AS79" s="76" t="s">
        <v>96</v>
      </c>
      <c r="AT79" s="116">
        <v>88.862924126298537</v>
      </c>
      <c r="AU79" s="116">
        <v>86.504384332928097</v>
      </c>
      <c r="AV79" s="116">
        <v>82.068287291607518</v>
      </c>
      <c r="AW79" s="116">
        <v>80.507107100852195</v>
      </c>
      <c r="AX79" s="116">
        <v>80.17795726048918</v>
      </c>
      <c r="AY79" s="116">
        <v>79.73831306209064</v>
      </c>
      <c r="AZ79" s="116">
        <v>79.100640902966759</v>
      </c>
      <c r="BA79" s="116">
        <v>77.600193509754064</v>
      </c>
      <c r="BB79" s="116">
        <v>77.488513234722518</v>
      </c>
      <c r="BC79" s="116">
        <v>77.451009970763039</v>
      </c>
      <c r="BD79" s="116">
        <v>77.032474615061744</v>
      </c>
      <c r="BE79" s="116">
        <v>76.932672327822914</v>
      </c>
      <c r="BF79" s="116">
        <v>76.941317362991484</v>
      </c>
      <c r="BG79" s="116">
        <v>76.563511480644024</v>
      </c>
      <c r="BH79" s="116">
        <v>76.555648361622815</v>
      </c>
      <c r="BI79" s="116">
        <v>76.554647147830892</v>
      </c>
      <c r="BJ79" s="116">
        <v>76.565765104990717</v>
      </c>
      <c r="BK79" s="116">
        <v>76.536925632565101</v>
      </c>
      <c r="BL79" s="116">
        <v>76.534376898189265</v>
      </c>
      <c r="BM79" s="116">
        <v>76.529819426453983</v>
      </c>
      <c r="BN79" s="116">
        <v>76.545937539721251</v>
      </c>
      <c r="BO79" s="116">
        <v>76.508614562664903</v>
      </c>
      <c r="BP79" s="116">
        <v>76.476289117102183</v>
      </c>
      <c r="BQ79" s="116">
        <v>76.458829791778825</v>
      </c>
      <c r="BR79" s="116">
        <v>76.424082708229861</v>
      </c>
      <c r="BS79" s="116">
        <v>76</v>
      </c>
      <c r="BT79" s="116">
        <v>76</v>
      </c>
      <c r="BU79" s="116">
        <v>76</v>
      </c>
      <c r="BV79" s="117"/>
      <c r="BW79" s="115"/>
    </row>
    <row r="80" spans="1:75">
      <c r="A80" s="90"/>
      <c r="B80" s="90"/>
      <c r="O80" s="76" t="s">
        <v>99</v>
      </c>
      <c r="P80" s="114">
        <f t="shared" si="19"/>
        <v>437.10628844272389</v>
      </c>
      <c r="Q80" s="114">
        <f t="shared" si="19"/>
        <v>424.87391895440174</v>
      </c>
      <c r="R80" s="114">
        <f t="shared" si="19"/>
        <v>427.67279552528674</v>
      </c>
      <c r="S80" s="114">
        <f t="shared" si="19"/>
        <v>410.14296569687127</v>
      </c>
      <c r="T80" s="114">
        <f t="shared" si="19"/>
        <v>398.8740087713287</v>
      </c>
      <c r="U80" s="114">
        <f t="shared" si="19"/>
        <v>390.81202629199663</v>
      </c>
      <c r="V80" s="114">
        <f t="shared" si="19"/>
        <v>383.04542136659961</v>
      </c>
      <c r="W80" s="114">
        <f t="shared" si="19"/>
        <v>375.74706533816459</v>
      </c>
      <c r="X80" s="114">
        <f t="shared" si="19"/>
        <v>363.73247582820198</v>
      </c>
      <c r="Y80" s="114">
        <f t="shared" si="19"/>
        <v>360.51107491375916</v>
      </c>
      <c r="Z80" s="114">
        <f t="shared" si="19"/>
        <v>353.31363932777896</v>
      </c>
      <c r="AA80" s="114">
        <f t="shared" si="19"/>
        <v>344.79374019254885</v>
      </c>
      <c r="AB80" s="114">
        <f t="shared" si="19"/>
        <v>328.79449058186003</v>
      </c>
      <c r="AC80" s="114">
        <f t="shared" si="19"/>
        <v>326.01305727869186</v>
      </c>
      <c r="AD80" s="114">
        <f t="shared" si="19"/>
        <v>322.75270042948364</v>
      </c>
      <c r="AE80" s="114">
        <f t="shared" si="19"/>
        <v>316.26223740319523</v>
      </c>
      <c r="AF80" s="114">
        <f t="shared" si="20"/>
        <v>309.05872840398274</v>
      </c>
      <c r="AG80" s="114">
        <f t="shared" si="20"/>
        <v>304.3220197433032</v>
      </c>
      <c r="AH80" s="114">
        <f t="shared" si="20"/>
        <v>305.63595446978508</v>
      </c>
      <c r="AI80" s="114">
        <f t="shared" si="20"/>
        <v>304.27351275042452</v>
      </c>
      <c r="AJ80" s="114">
        <f t="shared" si="20"/>
        <v>305.0814691094958</v>
      </c>
      <c r="AK80" s="114">
        <f t="shared" si="20"/>
        <v>303.38798854557706</v>
      </c>
      <c r="AL80" s="114">
        <f t="shared" si="20"/>
        <v>300.86406667589034</v>
      </c>
      <c r="AM80" s="114">
        <f t="shared" si="20"/>
        <v>293.41026286925813</v>
      </c>
      <c r="AN80" s="114">
        <f t="shared" si="20"/>
        <v>292.6310376889499</v>
      </c>
      <c r="AO80" s="114">
        <f t="shared" si="20"/>
        <v>294.68735215394997</v>
      </c>
      <c r="AP80" s="114">
        <f t="shared" si="20"/>
        <v>313.73528053999996</v>
      </c>
      <c r="AQ80" s="114">
        <f t="shared" si="20"/>
        <v>310.95202358</v>
      </c>
      <c r="AS80" s="76" t="s">
        <v>99</v>
      </c>
      <c r="AT80" s="116">
        <v>108.86831592595863</v>
      </c>
      <c r="AU80" s="116">
        <v>105.82164855651351</v>
      </c>
      <c r="AV80" s="116">
        <v>106.5187535554886</v>
      </c>
      <c r="AW80" s="116">
        <v>102.15266891578365</v>
      </c>
      <c r="AX80" s="116">
        <v>99.34595486209929</v>
      </c>
      <c r="AY80" s="116">
        <v>97.337989113822346</v>
      </c>
      <c r="AZ80" s="116">
        <v>95.403591872129411</v>
      </c>
      <c r="BA80" s="116">
        <v>93.585819511373515</v>
      </c>
      <c r="BB80" s="116">
        <v>90.593393730560891</v>
      </c>
      <c r="BC80" s="116">
        <v>89.791052282380861</v>
      </c>
      <c r="BD80" s="116">
        <v>87.998415772796747</v>
      </c>
      <c r="BE80" s="116">
        <v>85.876398553561359</v>
      </c>
      <c r="BF80" s="116">
        <v>81.891529410176844</v>
      </c>
      <c r="BG80" s="116">
        <v>81.198768936162367</v>
      </c>
      <c r="BH80" s="116">
        <v>80.386724889037026</v>
      </c>
      <c r="BI80" s="116">
        <v>78.77017120876593</v>
      </c>
      <c r="BJ80" s="116">
        <v>76.97602201842659</v>
      </c>
      <c r="BK80" s="116">
        <v>75.796268927348237</v>
      </c>
      <c r="BL80" s="116">
        <v>76.123525397206748</v>
      </c>
      <c r="BM80" s="116">
        <v>75.784187484539103</v>
      </c>
      <c r="BN80" s="116">
        <v>75.985421945079906</v>
      </c>
      <c r="BO80" s="116">
        <v>75.563633510729034</v>
      </c>
      <c r="BP80" s="116">
        <v>74.935010380047402</v>
      </c>
      <c r="BQ80" s="116">
        <v>73.078521262579855</v>
      </c>
      <c r="BR80" s="116">
        <v>72.884442761880422</v>
      </c>
      <c r="BS80" s="116">
        <v>73.396600785541722</v>
      </c>
      <c r="BT80" s="116">
        <v>78.140792164383555</v>
      </c>
      <c r="BU80" s="116">
        <v>77.44757747945205</v>
      </c>
      <c r="BV80" s="117"/>
      <c r="BW80" s="115"/>
    </row>
    <row r="81" spans="1:75">
      <c r="A81" s="90"/>
      <c r="B81" s="90"/>
      <c r="O81" s="76" t="s">
        <v>296</v>
      </c>
      <c r="P81" s="114">
        <f t="shared" si="19"/>
        <v>113.38957434685848</v>
      </c>
      <c r="Q81" s="114">
        <f t="shared" si="19"/>
        <v>105.92314892355249</v>
      </c>
      <c r="R81" s="114">
        <f t="shared" si="19"/>
        <v>92.955409863310393</v>
      </c>
      <c r="S81" s="114">
        <f t="shared" si="19"/>
        <v>76.776498265816883</v>
      </c>
      <c r="T81" s="114">
        <f t="shared" si="19"/>
        <v>68.026385462703004</v>
      </c>
      <c r="U81" s="114">
        <f t="shared" si="19"/>
        <v>63.748265645168054</v>
      </c>
      <c r="V81" s="114">
        <f t="shared" si="19"/>
        <v>64.556968841015333</v>
      </c>
      <c r="W81" s="114">
        <f t="shared" si="19"/>
        <v>64.308962014005914</v>
      </c>
      <c r="X81" s="114">
        <f t="shared" si="19"/>
        <v>59.286427780041834</v>
      </c>
      <c r="Y81" s="114">
        <f t="shared" si="19"/>
        <v>50.146620784743767</v>
      </c>
      <c r="Z81" s="114">
        <f t="shared" si="19"/>
        <v>44.129254909788934</v>
      </c>
      <c r="AA81" s="114">
        <f t="shared" si="19"/>
        <v>41.105520461569149</v>
      </c>
      <c r="AB81" s="114">
        <f t="shared" si="19"/>
        <v>42.777565066968208</v>
      </c>
      <c r="AC81" s="114">
        <f t="shared" si="19"/>
        <v>39.614528283725029</v>
      </c>
      <c r="AD81" s="114">
        <f t="shared" si="19"/>
        <v>37.673868024911265</v>
      </c>
      <c r="AE81" s="114">
        <f t="shared" si="19"/>
        <v>34.887190890742474</v>
      </c>
      <c r="AF81" s="114">
        <f t="shared" si="20"/>
        <v>33.773386095599847</v>
      </c>
      <c r="AG81" s="114">
        <f t="shared" si="20"/>
        <v>32.663058502696828</v>
      </c>
      <c r="AH81" s="114">
        <f t="shared" si="20"/>
        <v>33.136329792765771</v>
      </c>
      <c r="AI81" s="114">
        <f t="shared" si="20"/>
        <v>32.383855432362743</v>
      </c>
      <c r="AJ81" s="114">
        <f t="shared" si="20"/>
        <v>25.944670928523351</v>
      </c>
      <c r="AK81" s="114">
        <f t="shared" si="20"/>
        <v>22.221489325323361</v>
      </c>
      <c r="AL81" s="114">
        <f t="shared" si="20"/>
        <v>22.091940898944348</v>
      </c>
      <c r="AM81" s="114">
        <f t="shared" si="20"/>
        <v>25.440958456749907</v>
      </c>
      <c r="AN81" s="114">
        <f t="shared" si="20"/>
        <v>24.968064697507188</v>
      </c>
      <c r="AO81" s="114">
        <f t="shared" si="20"/>
        <v>21.831185346049999</v>
      </c>
      <c r="AP81" s="114">
        <f t="shared" si="20"/>
        <v>0</v>
      </c>
      <c r="AQ81" s="114">
        <f t="shared" si="20"/>
        <v>0</v>
      </c>
      <c r="AS81" s="76" t="s">
        <v>296</v>
      </c>
      <c r="AT81" s="116">
        <v>28.241488006689536</v>
      </c>
      <c r="AU81" s="116">
        <v>26.381855273612075</v>
      </c>
      <c r="AV81" s="116">
        <v>23.152032344535591</v>
      </c>
      <c r="AW81" s="116">
        <v>19.122415508298104</v>
      </c>
      <c r="AX81" s="116">
        <v>16.943059891084186</v>
      </c>
      <c r="AY81" s="116">
        <v>15.87752568995468</v>
      </c>
      <c r="AZ81" s="116">
        <v>16.078946162145787</v>
      </c>
      <c r="BA81" s="116">
        <v>16.017176093152159</v>
      </c>
      <c r="BB81" s="116">
        <v>14.766233569126236</v>
      </c>
      <c r="BC81" s="116">
        <v>12.489818377271176</v>
      </c>
      <c r="BD81" s="116">
        <v>10.991097113272462</v>
      </c>
      <c r="BE81" s="116">
        <v>10.237987661661059</v>
      </c>
      <c r="BF81" s="116">
        <v>10.654437127513875</v>
      </c>
      <c r="BG81" s="116">
        <v>9.8666322001805806</v>
      </c>
      <c r="BH81" s="116">
        <v>9.3832797073253467</v>
      </c>
      <c r="BI81" s="116">
        <v>8.6892131732857969</v>
      </c>
      <c r="BJ81" s="116">
        <v>8.4118022654046953</v>
      </c>
      <c r="BK81" s="116">
        <v>8.1352574103852628</v>
      </c>
      <c r="BL81" s="116">
        <v>8.2531331986963323</v>
      </c>
      <c r="BM81" s="116">
        <v>8.0657174177740334</v>
      </c>
      <c r="BN81" s="116">
        <v>6.461935474102952</v>
      </c>
      <c r="BO81" s="116">
        <v>5.534617515647164</v>
      </c>
      <c r="BP81" s="116">
        <v>5.5023514069599866</v>
      </c>
      <c r="BQ81" s="116">
        <v>6.3364778223536513</v>
      </c>
      <c r="BR81" s="116">
        <v>6.2186960641362861</v>
      </c>
      <c r="BS81" s="116">
        <v>5.4374060637733495</v>
      </c>
      <c r="BT81" s="116">
        <v>0</v>
      </c>
      <c r="BU81" s="116">
        <v>0</v>
      </c>
      <c r="BV81" s="117"/>
      <c r="BW81" s="115"/>
    </row>
    <row r="82" spans="1:75">
      <c r="A82" s="90"/>
      <c r="B82" s="90"/>
      <c r="O82" s="76" t="s">
        <v>297</v>
      </c>
      <c r="P82" s="114">
        <f t="shared" si="19"/>
        <v>6.2040000000000024</v>
      </c>
      <c r="Q82" s="114">
        <f t="shared" si="19"/>
        <v>8.2845085714285709</v>
      </c>
      <c r="R82" s="114">
        <f t="shared" si="19"/>
        <v>8.5038171428571445</v>
      </c>
      <c r="S82" s="114">
        <f t="shared" si="19"/>
        <v>8.7231257142857146</v>
      </c>
      <c r="T82" s="114">
        <f t="shared" si="19"/>
        <v>8.9424342857142882</v>
      </c>
      <c r="U82" s="114">
        <f t="shared" si="19"/>
        <v>9.1617428571428583</v>
      </c>
      <c r="V82" s="114">
        <f t="shared" si="19"/>
        <v>9.3810514285714337</v>
      </c>
      <c r="W82" s="114">
        <f t="shared" si="19"/>
        <v>9.600360000000002</v>
      </c>
      <c r="X82" s="114">
        <f t="shared" si="19"/>
        <v>9.8423361157045459</v>
      </c>
      <c r="Y82" s="114">
        <f t="shared" si="19"/>
        <v>10.090411215256722</v>
      </c>
      <c r="Z82" s="114">
        <f t="shared" si="19"/>
        <v>10.344739022935746</v>
      </c>
      <c r="AA82" s="114">
        <f t="shared" si="19"/>
        <v>10.605477137625945</v>
      </c>
      <c r="AB82" s="114">
        <f t="shared" si="19"/>
        <v>10.872787130475801</v>
      </c>
      <c r="AC82" s="114">
        <f t="shared" si="19"/>
        <v>11.146834645018473</v>
      </c>
      <c r="AD82" s="114">
        <f t="shared" si="19"/>
        <v>11.427789499815837</v>
      </c>
      <c r="AE82" s="114">
        <f t="shared" si="19"/>
        <v>11.715825793689673</v>
      </c>
      <c r="AF82" s="114">
        <f t="shared" si="20"/>
        <v>12.011122013605181</v>
      </c>
      <c r="AG82" s="114">
        <f t="shared" si="20"/>
        <v>12.313861145273739</v>
      </c>
      <c r="AH82" s="114">
        <f t="shared" si="20"/>
        <v>12.624230786543279</v>
      </c>
      <c r="AI82" s="114">
        <f t="shared" si="20"/>
        <v>12.942423263646788</v>
      </c>
      <c r="AJ82" s="114">
        <f t="shared" si="20"/>
        <v>13.268635750380762</v>
      </c>
      <c r="AK82" s="114">
        <f t="shared" si="20"/>
        <v>13.603070390287552</v>
      </c>
      <c r="AL82" s="114">
        <f t="shared" si="20"/>
        <v>13.945934421917336</v>
      </c>
      <c r="AM82" s="114">
        <f t="shared" si="20"/>
        <v>14.297440307247243</v>
      </c>
      <c r="AN82" s="114">
        <f t="shared" si="20"/>
        <v>14.657805863337346</v>
      </c>
      <c r="AO82" s="114">
        <f t="shared" si="20"/>
        <v>15.027254397304993</v>
      </c>
      <c r="AP82" s="114">
        <f t="shared" si="20"/>
        <v>15.406014844701126</v>
      </c>
      <c r="AQ82" s="114">
        <f t="shared" si="20"/>
        <v>15.794321911374379</v>
      </c>
      <c r="AS82" s="76" t="s">
        <v>297</v>
      </c>
      <c r="AT82" s="116">
        <v>1.5452054794520551</v>
      </c>
      <c r="AU82" s="116">
        <v>2.063389432485323</v>
      </c>
      <c r="AV82" s="116">
        <v>2.1180117416829751</v>
      </c>
      <c r="AW82" s="116">
        <v>2.1726340508806263</v>
      </c>
      <c r="AX82" s="116">
        <v>2.2272563600782784</v>
      </c>
      <c r="AY82" s="116">
        <v>2.2818786692759301</v>
      </c>
      <c r="AZ82" s="116">
        <v>2.3365009784735822</v>
      </c>
      <c r="BA82" s="116">
        <v>2.3911232876712334</v>
      </c>
      <c r="BB82" s="116">
        <v>2.4513913115079817</v>
      </c>
      <c r="BC82" s="116">
        <v>2.5131783848709146</v>
      </c>
      <c r="BD82" s="116">
        <v>2.5765227952517424</v>
      </c>
      <c r="BE82" s="116">
        <v>2.6414637951745816</v>
      </c>
      <c r="BF82" s="116">
        <v>2.7080416265195022</v>
      </c>
      <c r="BG82" s="116">
        <v>2.7762975454591463</v>
      </c>
      <c r="BH82" s="116">
        <v>2.8462738480238698</v>
      </c>
      <c r="BI82" s="116">
        <v>2.9180138963112503</v>
      </c>
      <c r="BJ82" s="116">
        <v>2.9915621453562093</v>
      </c>
      <c r="BK82" s="116">
        <v>3.066964170678391</v>
      </c>
      <c r="BL82" s="116">
        <v>3.1442666965238555</v>
      </c>
      <c r="BM82" s="116">
        <v>3.2235176248186268</v>
      </c>
      <c r="BN82" s="116">
        <v>3.3047660648519961</v>
      </c>
      <c r="BO82" s="116">
        <v>3.3880623637079834</v>
      </c>
      <c r="BP82" s="116">
        <v>3.4734581374638442</v>
      </c>
      <c r="BQ82" s="116">
        <v>3.5610063031749046</v>
      </c>
      <c r="BR82" s="116">
        <v>3.6507611116655907</v>
      </c>
      <c r="BS82" s="116">
        <v>3.742778181146948</v>
      </c>
      <c r="BT82" s="116">
        <v>3.8371145316814759</v>
      </c>
      <c r="BU82" s="116">
        <v>3.9338286205166573</v>
      </c>
      <c r="BV82" s="117"/>
      <c r="BW82" s="115"/>
    </row>
    <row r="83" spans="1:75">
      <c r="A83" s="90"/>
      <c r="B83" s="90"/>
      <c r="O83" s="76" t="s">
        <v>298</v>
      </c>
      <c r="P83" s="114">
        <f t="shared" si="19"/>
        <v>0</v>
      </c>
      <c r="Q83" s="114">
        <f t="shared" si="19"/>
        <v>0</v>
      </c>
      <c r="R83" s="114">
        <f t="shared" si="19"/>
        <v>0</v>
      </c>
      <c r="S83" s="114">
        <f t="shared" si="19"/>
        <v>0</v>
      </c>
      <c r="T83" s="114">
        <f t="shared" si="19"/>
        <v>0</v>
      </c>
      <c r="U83" s="114">
        <f t="shared" si="19"/>
        <v>0</v>
      </c>
      <c r="V83" s="114">
        <f t="shared" si="19"/>
        <v>0</v>
      </c>
      <c r="W83" s="114">
        <f t="shared" si="19"/>
        <v>0</v>
      </c>
      <c r="X83" s="114">
        <f t="shared" si="19"/>
        <v>0</v>
      </c>
      <c r="Y83" s="114">
        <f t="shared" si="19"/>
        <v>0</v>
      </c>
      <c r="Z83" s="114">
        <f t="shared" si="19"/>
        <v>0</v>
      </c>
      <c r="AA83" s="114">
        <f t="shared" si="19"/>
        <v>0</v>
      </c>
      <c r="AB83" s="114">
        <f t="shared" si="19"/>
        <v>0</v>
      </c>
      <c r="AC83" s="114">
        <f t="shared" si="19"/>
        <v>0</v>
      </c>
      <c r="AD83" s="114">
        <f t="shared" si="19"/>
        <v>0</v>
      </c>
      <c r="AE83" s="114">
        <f t="shared" si="19"/>
        <v>0</v>
      </c>
      <c r="AF83" s="114">
        <f t="shared" si="20"/>
        <v>0</v>
      </c>
      <c r="AG83" s="114">
        <f t="shared" si="20"/>
        <v>0</v>
      </c>
      <c r="AH83" s="114">
        <f t="shared" si="20"/>
        <v>0</v>
      </c>
      <c r="AI83" s="114">
        <f t="shared" si="20"/>
        <v>0</v>
      </c>
      <c r="AJ83" s="114">
        <f t="shared" si="20"/>
        <v>0</v>
      </c>
      <c r="AK83" s="114">
        <f t="shared" si="20"/>
        <v>0</v>
      </c>
      <c r="AL83" s="114">
        <f t="shared" si="20"/>
        <v>0</v>
      </c>
      <c r="AM83" s="114">
        <f t="shared" si="20"/>
        <v>0</v>
      </c>
      <c r="AN83" s="114">
        <f t="shared" si="20"/>
        <v>0</v>
      </c>
      <c r="AO83" s="114">
        <f t="shared" si="20"/>
        <v>0</v>
      </c>
      <c r="AP83" s="114">
        <f t="shared" si="20"/>
        <v>0</v>
      </c>
      <c r="AQ83" s="114">
        <f t="shared" si="20"/>
        <v>0</v>
      </c>
      <c r="AS83" s="76" t="s">
        <v>298</v>
      </c>
      <c r="AT83" s="116">
        <v>0</v>
      </c>
      <c r="AU83" s="116">
        <v>0</v>
      </c>
      <c r="AV83" s="116">
        <v>0</v>
      </c>
      <c r="AW83" s="116">
        <v>0</v>
      </c>
      <c r="AX83" s="116">
        <v>0</v>
      </c>
      <c r="AY83" s="116">
        <v>0</v>
      </c>
      <c r="AZ83" s="116">
        <v>0</v>
      </c>
      <c r="BA83" s="116">
        <v>0</v>
      </c>
      <c r="BB83" s="116">
        <v>0</v>
      </c>
      <c r="BC83" s="116">
        <v>0</v>
      </c>
      <c r="BD83" s="116">
        <v>0</v>
      </c>
      <c r="BE83" s="116">
        <v>0</v>
      </c>
      <c r="BF83" s="116">
        <v>0</v>
      </c>
      <c r="BG83" s="116">
        <v>0</v>
      </c>
      <c r="BH83" s="116">
        <v>0</v>
      </c>
      <c r="BI83" s="116">
        <v>0</v>
      </c>
      <c r="BJ83" s="116">
        <v>0</v>
      </c>
      <c r="BK83" s="116">
        <v>0</v>
      </c>
      <c r="BL83" s="116">
        <v>0</v>
      </c>
      <c r="BM83" s="116">
        <v>0</v>
      </c>
      <c r="BN83" s="116">
        <v>0</v>
      </c>
      <c r="BO83" s="116">
        <v>0</v>
      </c>
      <c r="BP83" s="116">
        <v>0</v>
      </c>
      <c r="BQ83" s="116">
        <v>0</v>
      </c>
      <c r="BR83" s="116">
        <v>0</v>
      </c>
      <c r="BS83" s="116">
        <v>0</v>
      </c>
      <c r="BT83" s="116">
        <v>0</v>
      </c>
      <c r="BU83" s="116">
        <v>0</v>
      </c>
      <c r="BV83" s="117"/>
      <c r="BW83" s="115"/>
    </row>
    <row r="84" spans="1:75">
      <c r="A84" s="90"/>
      <c r="B84" s="90"/>
      <c r="O84" s="76" t="s">
        <v>299</v>
      </c>
      <c r="P84" s="114">
        <f t="shared" si="19"/>
        <v>255.35400000000001</v>
      </c>
      <c r="Q84" s="114">
        <f t="shared" si="19"/>
        <v>255.35400000000001</v>
      </c>
      <c r="R84" s="114">
        <f t="shared" si="19"/>
        <v>255.35400000000001</v>
      </c>
      <c r="S84" s="114">
        <f t="shared" si="19"/>
        <v>255.35400000000001</v>
      </c>
      <c r="T84" s="114">
        <f t="shared" si="19"/>
        <v>255.35400000000001</v>
      </c>
      <c r="U84" s="114">
        <f t="shared" si="19"/>
        <v>255.35400000000001</v>
      </c>
      <c r="V84" s="114">
        <f t="shared" si="19"/>
        <v>255.35400000000001</v>
      </c>
      <c r="W84" s="114">
        <f t="shared" si="19"/>
        <v>255.35400000000001</v>
      </c>
      <c r="X84" s="114">
        <f t="shared" si="19"/>
        <v>255.35400000000001</v>
      </c>
      <c r="Y84" s="114">
        <f t="shared" si="19"/>
        <v>255.35400000000001</v>
      </c>
      <c r="Z84" s="114">
        <f t="shared" si="19"/>
        <v>255.35400000000001</v>
      </c>
      <c r="AA84" s="114">
        <f t="shared" si="19"/>
        <v>255.35400000000001</v>
      </c>
      <c r="AB84" s="114">
        <f t="shared" si="19"/>
        <v>255.35400000000001</v>
      </c>
      <c r="AC84" s="114">
        <f t="shared" si="19"/>
        <v>255.35400000000001</v>
      </c>
      <c r="AD84" s="114">
        <f t="shared" si="19"/>
        <v>255.35400000000001</v>
      </c>
      <c r="AE84" s="114">
        <f t="shared" si="19"/>
        <v>255.35400000000001</v>
      </c>
      <c r="AF84" s="114">
        <f t="shared" si="20"/>
        <v>255.35400000000001</v>
      </c>
      <c r="AG84" s="114">
        <f t="shared" si="20"/>
        <v>255.35400000000001</v>
      </c>
      <c r="AH84" s="114">
        <f t="shared" si="20"/>
        <v>255.35400000000001</v>
      </c>
      <c r="AI84" s="114">
        <f t="shared" si="20"/>
        <v>255.35400000000001</v>
      </c>
      <c r="AJ84" s="114">
        <f t="shared" si="20"/>
        <v>255.35400000000001</v>
      </c>
      <c r="AK84" s="114">
        <f t="shared" si="20"/>
        <v>255.35400000000001</v>
      </c>
      <c r="AL84" s="114">
        <f t="shared" si="20"/>
        <v>255.35400000000001</v>
      </c>
      <c r="AM84" s="114">
        <f t="shared" si="20"/>
        <v>255.35400000000001</v>
      </c>
      <c r="AN84" s="114">
        <f t="shared" si="20"/>
        <v>255.35400000000001</v>
      </c>
      <c r="AO84" s="114">
        <f t="shared" si="20"/>
        <v>255.35400000000001</v>
      </c>
      <c r="AP84" s="114">
        <f t="shared" si="20"/>
        <v>255.35400000000001</v>
      </c>
      <c r="AQ84" s="114">
        <f t="shared" si="20"/>
        <v>255.35400000000001</v>
      </c>
      <c r="AS84" s="76" t="s">
        <v>299</v>
      </c>
      <c r="AT84" s="116">
        <v>63.6</v>
      </c>
      <c r="AU84" s="116">
        <v>63.6</v>
      </c>
      <c r="AV84" s="116">
        <v>63.6</v>
      </c>
      <c r="AW84" s="116">
        <v>63.6</v>
      </c>
      <c r="AX84" s="116">
        <v>63.6</v>
      </c>
      <c r="AY84" s="116">
        <v>63.6</v>
      </c>
      <c r="AZ84" s="116">
        <v>63.6</v>
      </c>
      <c r="BA84" s="116">
        <v>63.6</v>
      </c>
      <c r="BB84" s="116">
        <v>63.6</v>
      </c>
      <c r="BC84" s="116">
        <v>63.6</v>
      </c>
      <c r="BD84" s="116">
        <v>63.6</v>
      </c>
      <c r="BE84" s="116">
        <v>63.6</v>
      </c>
      <c r="BF84" s="116">
        <v>63.6</v>
      </c>
      <c r="BG84" s="116">
        <v>63.6</v>
      </c>
      <c r="BH84" s="116">
        <v>63.6</v>
      </c>
      <c r="BI84" s="116">
        <v>63.6</v>
      </c>
      <c r="BJ84" s="116">
        <v>63.6</v>
      </c>
      <c r="BK84" s="116">
        <v>63.6</v>
      </c>
      <c r="BL84" s="116">
        <v>63.6</v>
      </c>
      <c r="BM84" s="116">
        <v>63.6</v>
      </c>
      <c r="BN84" s="116">
        <v>63.6</v>
      </c>
      <c r="BO84" s="116">
        <v>63.6</v>
      </c>
      <c r="BP84" s="116">
        <v>63.6</v>
      </c>
      <c r="BQ84" s="116">
        <v>63.6</v>
      </c>
      <c r="BR84" s="116">
        <v>63.6</v>
      </c>
      <c r="BS84" s="116">
        <v>63.6</v>
      </c>
      <c r="BT84" s="116">
        <v>63.6</v>
      </c>
      <c r="BU84" s="116">
        <v>63.6</v>
      </c>
      <c r="BV84" s="117"/>
      <c r="BW84" s="115"/>
    </row>
    <row r="85" spans="1:75">
      <c r="A85" s="90"/>
      <c r="B85" s="90"/>
      <c r="O85" s="76" t="s">
        <v>66</v>
      </c>
      <c r="P85" s="114">
        <f t="shared" si="19"/>
        <v>346.89600000000007</v>
      </c>
      <c r="Q85" s="114">
        <f t="shared" si="19"/>
        <v>346.89600000000007</v>
      </c>
      <c r="R85" s="114">
        <f t="shared" si="19"/>
        <v>346.89600000000007</v>
      </c>
      <c r="S85" s="114">
        <f t="shared" si="19"/>
        <v>346.89600000000007</v>
      </c>
      <c r="T85" s="114">
        <f t="shared" si="19"/>
        <v>346.89600000000007</v>
      </c>
      <c r="U85" s="114">
        <f t="shared" si="19"/>
        <v>346.89600000000007</v>
      </c>
      <c r="V85" s="114">
        <f t="shared" si="19"/>
        <v>346.89600000000007</v>
      </c>
      <c r="W85" s="114">
        <f t="shared" si="19"/>
        <v>346.89600000000007</v>
      </c>
      <c r="X85" s="114">
        <f t="shared" si="19"/>
        <v>346.89600000000007</v>
      </c>
      <c r="Y85" s="114">
        <f t="shared" si="19"/>
        <v>346.89600000000007</v>
      </c>
      <c r="Z85" s="114">
        <f t="shared" si="19"/>
        <v>346.89600000000007</v>
      </c>
      <c r="AA85" s="114">
        <f t="shared" si="19"/>
        <v>346.89600000000007</v>
      </c>
      <c r="AB85" s="114">
        <f t="shared" si="19"/>
        <v>346.89600000000007</v>
      </c>
      <c r="AC85" s="114">
        <f t="shared" si="19"/>
        <v>346.89600000000007</v>
      </c>
      <c r="AD85" s="114">
        <f t="shared" si="19"/>
        <v>346.89600000000007</v>
      </c>
      <c r="AE85" s="114">
        <f t="shared" si="19"/>
        <v>346.89600000000007</v>
      </c>
      <c r="AF85" s="114">
        <f t="shared" si="20"/>
        <v>346.89600000000007</v>
      </c>
      <c r="AG85" s="114">
        <f t="shared" si="20"/>
        <v>346.89600000000007</v>
      </c>
      <c r="AH85" s="114">
        <f t="shared" si="20"/>
        <v>346.89600000000007</v>
      </c>
      <c r="AI85" s="114">
        <f t="shared" si="20"/>
        <v>346.89600000000007</v>
      </c>
      <c r="AJ85" s="114">
        <f t="shared" si="20"/>
        <v>346.89600000000007</v>
      </c>
      <c r="AK85" s="114">
        <f t="shared" si="20"/>
        <v>346.89600000000007</v>
      </c>
      <c r="AL85" s="114">
        <f t="shared" si="20"/>
        <v>346.89600000000007</v>
      </c>
      <c r="AM85" s="114">
        <f t="shared" si="20"/>
        <v>346.89600000000007</v>
      </c>
      <c r="AN85" s="114">
        <f t="shared" si="20"/>
        <v>346.89600000000007</v>
      </c>
      <c r="AO85" s="114">
        <f t="shared" si="20"/>
        <v>346.89600000000007</v>
      </c>
      <c r="AP85" s="114">
        <f t="shared" si="20"/>
        <v>346.89600000000007</v>
      </c>
      <c r="AQ85" s="114">
        <f t="shared" si="20"/>
        <v>346.89600000000007</v>
      </c>
      <c r="AS85" s="76" t="s">
        <v>66</v>
      </c>
      <c r="AT85" s="116">
        <v>86.4</v>
      </c>
      <c r="AU85" s="116">
        <v>86.4</v>
      </c>
      <c r="AV85" s="116">
        <v>86.4</v>
      </c>
      <c r="AW85" s="116">
        <v>86.4</v>
      </c>
      <c r="AX85" s="116">
        <v>86.4</v>
      </c>
      <c r="AY85" s="116">
        <v>86.4</v>
      </c>
      <c r="AZ85" s="116">
        <v>86.4</v>
      </c>
      <c r="BA85" s="116">
        <v>86.4</v>
      </c>
      <c r="BB85" s="116">
        <v>86.4</v>
      </c>
      <c r="BC85" s="116">
        <v>86.4</v>
      </c>
      <c r="BD85" s="116">
        <v>86.4</v>
      </c>
      <c r="BE85" s="116">
        <v>86.4</v>
      </c>
      <c r="BF85" s="116">
        <v>86.4</v>
      </c>
      <c r="BG85" s="116">
        <v>86.4</v>
      </c>
      <c r="BH85" s="116">
        <v>86.4</v>
      </c>
      <c r="BI85" s="116">
        <v>86.4</v>
      </c>
      <c r="BJ85" s="116">
        <v>86.4</v>
      </c>
      <c r="BK85" s="116">
        <v>86.4</v>
      </c>
      <c r="BL85" s="116">
        <v>86.4</v>
      </c>
      <c r="BM85" s="116">
        <v>86.4</v>
      </c>
      <c r="BN85" s="116">
        <v>86.4</v>
      </c>
      <c r="BO85" s="116">
        <v>86.4</v>
      </c>
      <c r="BP85" s="116">
        <v>86.4</v>
      </c>
      <c r="BQ85" s="116">
        <v>86.4</v>
      </c>
      <c r="BR85" s="116">
        <v>86.4</v>
      </c>
      <c r="BS85" s="116">
        <v>86.4</v>
      </c>
      <c r="BT85" s="116">
        <v>86.4</v>
      </c>
      <c r="BU85" s="116">
        <v>86.4</v>
      </c>
      <c r="BV85" s="117"/>
      <c r="BW85" s="115"/>
    </row>
    <row r="86" spans="1:75">
      <c r="A86" s="90"/>
      <c r="B86" s="90"/>
      <c r="O86" s="76" t="s">
        <v>329</v>
      </c>
      <c r="P86" s="114">
        <f t="shared" si="19"/>
        <v>509.90500000000003</v>
      </c>
      <c r="Q86" s="114">
        <f t="shared" si="19"/>
        <v>509.90500000000003</v>
      </c>
      <c r="R86" s="114">
        <f t="shared" si="19"/>
        <v>509.90500000000003</v>
      </c>
      <c r="S86" s="114">
        <f t="shared" si="19"/>
        <v>509.90500000000003</v>
      </c>
      <c r="T86" s="114">
        <f t="shared" si="19"/>
        <v>509.90500000000003</v>
      </c>
      <c r="U86" s="114">
        <f t="shared" si="19"/>
        <v>509.90500000000003</v>
      </c>
      <c r="V86" s="114">
        <f t="shared" si="19"/>
        <v>509.90500000000003</v>
      </c>
      <c r="W86" s="114">
        <f t="shared" si="19"/>
        <v>509.90500000000003</v>
      </c>
      <c r="X86" s="114">
        <f t="shared" si="19"/>
        <v>509.90500000000003</v>
      </c>
      <c r="Y86" s="114">
        <f t="shared" si="19"/>
        <v>509.90500000000003</v>
      </c>
      <c r="Z86" s="114">
        <f t="shared" si="19"/>
        <v>509.90500000000003</v>
      </c>
      <c r="AA86" s="114">
        <f t="shared" si="19"/>
        <v>509.90500000000003</v>
      </c>
      <c r="AB86" s="114">
        <f t="shared" si="19"/>
        <v>509.90500000000003</v>
      </c>
      <c r="AC86" s="114">
        <f t="shared" si="19"/>
        <v>509.90500000000003</v>
      </c>
      <c r="AD86" s="114">
        <f t="shared" si="19"/>
        <v>509.90500000000003</v>
      </c>
      <c r="AE86" s="114">
        <f t="shared" si="19"/>
        <v>509.90500000000003</v>
      </c>
      <c r="AF86" s="114">
        <f t="shared" si="20"/>
        <v>509.90500000000003</v>
      </c>
      <c r="AG86" s="114">
        <f t="shared" si="20"/>
        <v>509.90500000000003</v>
      </c>
      <c r="AH86" s="114">
        <f t="shared" si="20"/>
        <v>509.90500000000003</v>
      </c>
      <c r="AI86" s="114">
        <f t="shared" si="20"/>
        <v>509.90500000000003</v>
      </c>
      <c r="AJ86" s="114">
        <f t="shared" si="20"/>
        <v>509.90500000000003</v>
      </c>
      <c r="AK86" s="114">
        <f t="shared" si="20"/>
        <v>509.90500000000003</v>
      </c>
      <c r="AL86" s="114">
        <f t="shared" si="20"/>
        <v>509.90500000000003</v>
      </c>
      <c r="AM86" s="114">
        <f t="shared" si="20"/>
        <v>509.90500000000003</v>
      </c>
      <c r="AN86" s="114">
        <f t="shared" si="20"/>
        <v>509.90500000000003</v>
      </c>
      <c r="AO86" s="114">
        <f t="shared" si="20"/>
        <v>509.90500000000003</v>
      </c>
      <c r="AP86" s="114">
        <f t="shared" si="20"/>
        <v>509.90500000000003</v>
      </c>
      <c r="AQ86" s="114">
        <f t="shared" si="20"/>
        <v>509.90500000000003</v>
      </c>
      <c r="AS86" s="76" t="s">
        <v>329</v>
      </c>
      <c r="AT86" s="116">
        <v>127</v>
      </c>
      <c r="AU86" s="116">
        <v>127</v>
      </c>
      <c r="AV86" s="116">
        <v>127</v>
      </c>
      <c r="AW86" s="116">
        <v>127</v>
      </c>
      <c r="AX86" s="116">
        <v>127</v>
      </c>
      <c r="AY86" s="116">
        <v>127</v>
      </c>
      <c r="AZ86" s="116">
        <v>127</v>
      </c>
      <c r="BA86" s="116">
        <v>127</v>
      </c>
      <c r="BB86" s="116">
        <v>127</v>
      </c>
      <c r="BC86" s="116">
        <v>127</v>
      </c>
      <c r="BD86" s="116">
        <v>127</v>
      </c>
      <c r="BE86" s="116">
        <v>127</v>
      </c>
      <c r="BF86" s="116">
        <v>127</v>
      </c>
      <c r="BG86" s="116">
        <v>127</v>
      </c>
      <c r="BH86" s="116">
        <v>127</v>
      </c>
      <c r="BI86" s="116">
        <v>127</v>
      </c>
      <c r="BJ86" s="116">
        <v>127</v>
      </c>
      <c r="BK86" s="116">
        <v>127</v>
      </c>
      <c r="BL86" s="116">
        <v>127</v>
      </c>
      <c r="BM86" s="116">
        <v>127</v>
      </c>
      <c r="BN86" s="116">
        <v>127</v>
      </c>
      <c r="BO86" s="116">
        <v>127</v>
      </c>
      <c r="BP86" s="116">
        <v>127</v>
      </c>
      <c r="BQ86" s="116">
        <v>127</v>
      </c>
      <c r="BR86" s="116">
        <v>127</v>
      </c>
      <c r="BS86" s="116">
        <v>127</v>
      </c>
      <c r="BT86" s="116">
        <v>127</v>
      </c>
      <c r="BU86" s="116">
        <v>127</v>
      </c>
      <c r="BV86" s="117"/>
      <c r="BW86" s="115"/>
    </row>
    <row r="87" spans="1:75">
      <c r="A87" s="90"/>
      <c r="B87" s="90"/>
      <c r="O87" s="76" t="s">
        <v>330</v>
      </c>
      <c r="P87" s="114">
        <f t="shared" si="19"/>
        <v>0</v>
      </c>
      <c r="Q87" s="114">
        <f t="shared" si="19"/>
        <v>0</v>
      </c>
      <c r="R87" s="114">
        <f t="shared" si="19"/>
        <v>0</v>
      </c>
      <c r="S87" s="114">
        <f t="shared" si="19"/>
        <v>0</v>
      </c>
      <c r="T87" s="114">
        <f t="shared" si="19"/>
        <v>0</v>
      </c>
      <c r="U87" s="114">
        <f t="shared" si="19"/>
        <v>0</v>
      </c>
      <c r="V87" s="114">
        <f t="shared" si="19"/>
        <v>0</v>
      </c>
      <c r="W87" s="114">
        <f t="shared" si="19"/>
        <v>0</v>
      </c>
      <c r="X87" s="114">
        <f t="shared" si="19"/>
        <v>0</v>
      </c>
      <c r="Y87" s="114">
        <f t="shared" si="19"/>
        <v>0</v>
      </c>
      <c r="Z87" s="114">
        <f t="shared" si="19"/>
        <v>0</v>
      </c>
      <c r="AA87" s="114">
        <f t="shared" si="19"/>
        <v>0</v>
      </c>
      <c r="AB87" s="114">
        <f t="shared" si="19"/>
        <v>0</v>
      </c>
      <c r="AC87" s="114">
        <f t="shared" si="19"/>
        <v>0</v>
      </c>
      <c r="AD87" s="114">
        <f t="shared" si="19"/>
        <v>0</v>
      </c>
      <c r="AE87" s="114">
        <f t="shared" si="19"/>
        <v>0</v>
      </c>
      <c r="AF87" s="114">
        <f t="shared" si="20"/>
        <v>0</v>
      </c>
      <c r="AG87" s="114">
        <f t="shared" si="20"/>
        <v>0</v>
      </c>
      <c r="AH87" s="114">
        <f t="shared" si="20"/>
        <v>0</v>
      </c>
      <c r="AI87" s="114">
        <f t="shared" si="20"/>
        <v>0</v>
      </c>
      <c r="AJ87" s="114">
        <f t="shared" si="20"/>
        <v>0</v>
      </c>
      <c r="AK87" s="114">
        <f t="shared" si="20"/>
        <v>0</v>
      </c>
      <c r="AL87" s="114">
        <f t="shared" si="20"/>
        <v>0</v>
      </c>
      <c r="AM87" s="114">
        <f t="shared" si="20"/>
        <v>0</v>
      </c>
      <c r="AN87" s="114">
        <f t="shared" si="20"/>
        <v>0</v>
      </c>
      <c r="AO87" s="114">
        <f t="shared" si="20"/>
        <v>0</v>
      </c>
      <c r="AP87" s="114">
        <f t="shared" si="20"/>
        <v>0</v>
      </c>
      <c r="AQ87" s="114">
        <f t="shared" si="20"/>
        <v>0</v>
      </c>
      <c r="AS87" s="76" t="s">
        <v>330</v>
      </c>
      <c r="AT87" s="116">
        <v>0</v>
      </c>
      <c r="AU87" s="116">
        <v>0</v>
      </c>
      <c r="AV87" s="116">
        <v>0</v>
      </c>
      <c r="AW87" s="116">
        <v>0</v>
      </c>
      <c r="AX87" s="116">
        <v>0</v>
      </c>
      <c r="AY87" s="116">
        <v>0</v>
      </c>
      <c r="AZ87" s="116">
        <v>0</v>
      </c>
      <c r="BA87" s="116">
        <v>0</v>
      </c>
      <c r="BB87" s="116">
        <v>0</v>
      </c>
      <c r="BC87" s="116">
        <v>0</v>
      </c>
      <c r="BD87" s="116">
        <v>0</v>
      </c>
      <c r="BE87" s="116">
        <v>0</v>
      </c>
      <c r="BF87" s="116">
        <v>0</v>
      </c>
      <c r="BG87" s="116">
        <v>0</v>
      </c>
      <c r="BH87" s="116">
        <v>0</v>
      </c>
      <c r="BI87" s="116">
        <v>0</v>
      </c>
      <c r="BJ87" s="116">
        <v>0</v>
      </c>
      <c r="BK87" s="116">
        <v>0</v>
      </c>
      <c r="BL87" s="116">
        <v>0</v>
      </c>
      <c r="BM87" s="116">
        <v>0</v>
      </c>
      <c r="BN87" s="116">
        <v>0</v>
      </c>
      <c r="BO87" s="116">
        <v>0</v>
      </c>
      <c r="BP87" s="116">
        <v>0</v>
      </c>
      <c r="BQ87" s="116">
        <v>0</v>
      </c>
      <c r="BR87" s="116">
        <v>0</v>
      </c>
      <c r="BS87" s="116">
        <v>0</v>
      </c>
      <c r="BT87" s="116">
        <v>0</v>
      </c>
      <c r="BU87" s="116">
        <v>0</v>
      </c>
      <c r="BV87" s="117"/>
      <c r="BW87" s="115"/>
    </row>
    <row r="88" spans="1:75">
      <c r="A88" s="90"/>
      <c r="B88" s="90"/>
      <c r="O88" s="76" t="s">
        <v>331</v>
      </c>
      <c r="P88" s="114">
        <f t="shared" si="19"/>
        <v>0</v>
      </c>
      <c r="Q88" s="114">
        <f t="shared" si="19"/>
        <v>0</v>
      </c>
      <c r="R88" s="114">
        <f t="shared" si="19"/>
        <v>0</v>
      </c>
      <c r="S88" s="114">
        <f t="shared" si="19"/>
        <v>0</v>
      </c>
      <c r="T88" s="114">
        <f t="shared" si="19"/>
        <v>0</v>
      </c>
      <c r="U88" s="114">
        <f t="shared" si="19"/>
        <v>0</v>
      </c>
      <c r="V88" s="114">
        <f t="shared" si="19"/>
        <v>0</v>
      </c>
      <c r="W88" s="114">
        <f t="shared" si="19"/>
        <v>0</v>
      </c>
      <c r="X88" s="114">
        <f t="shared" si="19"/>
        <v>0</v>
      </c>
      <c r="Y88" s="114">
        <f t="shared" si="19"/>
        <v>0</v>
      </c>
      <c r="Z88" s="114">
        <f t="shared" si="19"/>
        <v>0</v>
      </c>
      <c r="AA88" s="114">
        <f t="shared" si="19"/>
        <v>0</v>
      </c>
      <c r="AB88" s="114">
        <f t="shared" si="19"/>
        <v>0</v>
      </c>
      <c r="AC88" s="114">
        <f t="shared" si="19"/>
        <v>0</v>
      </c>
      <c r="AD88" s="114">
        <f t="shared" si="19"/>
        <v>0</v>
      </c>
      <c r="AE88" s="114">
        <f t="shared" si="19"/>
        <v>0</v>
      </c>
      <c r="AF88" s="114">
        <f t="shared" si="20"/>
        <v>0</v>
      </c>
      <c r="AG88" s="114">
        <f t="shared" si="20"/>
        <v>0</v>
      </c>
      <c r="AH88" s="114">
        <f t="shared" si="20"/>
        <v>0</v>
      </c>
      <c r="AI88" s="114">
        <f t="shared" si="20"/>
        <v>0</v>
      </c>
      <c r="AJ88" s="114">
        <f>BN88*11/1000*365</f>
        <v>0</v>
      </c>
      <c r="AK88" s="114">
        <f t="shared" si="20"/>
        <v>0</v>
      </c>
      <c r="AL88" s="114">
        <f t="shared" si="20"/>
        <v>0</v>
      </c>
      <c r="AM88" s="114">
        <f t="shared" si="20"/>
        <v>0</v>
      </c>
      <c r="AN88" s="114">
        <f t="shared" si="20"/>
        <v>0</v>
      </c>
      <c r="AO88" s="114">
        <f t="shared" si="20"/>
        <v>0</v>
      </c>
      <c r="AP88" s="114">
        <f t="shared" si="20"/>
        <v>0</v>
      </c>
      <c r="AQ88" s="114">
        <f t="shared" si="20"/>
        <v>0</v>
      </c>
      <c r="AS88" s="76" t="s">
        <v>331</v>
      </c>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7"/>
      <c r="BW88" s="115"/>
    </row>
    <row r="89" spans="1:75">
      <c r="A89" s="90"/>
      <c r="B89" s="90"/>
      <c r="O89" s="76" t="s">
        <v>74</v>
      </c>
      <c r="P89" s="105">
        <f t="shared" ref="P89:AJ89" si="21">SUM(P77:P88)</f>
        <v>2660.1035155033887</v>
      </c>
      <c r="Q89" s="105">
        <f t="shared" si="21"/>
        <v>2620.125779397029</v>
      </c>
      <c r="R89" s="105">
        <f t="shared" si="21"/>
        <v>2586.2940866500576</v>
      </c>
      <c r="S89" s="105">
        <f t="shared" si="21"/>
        <v>2545.1664634502858</v>
      </c>
      <c r="T89" s="105">
        <f t="shared" si="21"/>
        <v>2508.4056208489146</v>
      </c>
      <c r="U89" s="105">
        <f t="shared" si="21"/>
        <v>2476.3520490342657</v>
      </c>
      <c r="V89" s="105">
        <f t="shared" si="21"/>
        <v>2448.1090413180564</v>
      </c>
      <c r="W89" s="105">
        <f t="shared" si="21"/>
        <v>2423.1934461922847</v>
      </c>
      <c r="X89" s="105">
        <f t="shared" si="21"/>
        <v>2398.5178229375897</v>
      </c>
      <c r="Y89" s="105">
        <f t="shared" si="21"/>
        <v>2377.8939344255396</v>
      </c>
      <c r="Z89" s="105">
        <f t="shared" si="21"/>
        <v>2358.867064693809</v>
      </c>
      <c r="AA89" s="105">
        <f t="shared" si="21"/>
        <v>2343.7257387963318</v>
      </c>
      <c r="AB89" s="105">
        <f t="shared" si="21"/>
        <v>2329.6383228574814</v>
      </c>
      <c r="AC89" s="105">
        <f t="shared" si="21"/>
        <v>2317.2430791275242</v>
      </c>
      <c r="AD89" s="105">
        <f t="shared" si="21"/>
        <v>2306.1078163783213</v>
      </c>
      <c r="AE89" s="105">
        <f t="shared" si="21"/>
        <v>2296.2278867919354</v>
      </c>
      <c r="AF89" s="105">
        <f t="shared" si="21"/>
        <v>2287.7244486331083</v>
      </c>
      <c r="AG89" s="105">
        <f t="shared" si="21"/>
        <v>2280.5102330432646</v>
      </c>
      <c r="AH89" s="105">
        <f t="shared" si="21"/>
        <v>2274.5393378865433</v>
      </c>
      <c r="AI89" s="105">
        <f t="shared" si="21"/>
        <v>2269.2910164436471</v>
      </c>
      <c r="AJ89" s="105">
        <f t="shared" si="21"/>
        <v>2264.0507150103808</v>
      </c>
      <c r="AK89" s="105">
        <f t="shared" ref="AK89:AQ89" si="22">SUM(AK77:AK88)</f>
        <v>2258.818635730288</v>
      </c>
      <c r="AL89" s="105">
        <f t="shared" si="22"/>
        <v>2256.3782428019176</v>
      </c>
      <c r="AM89" s="105">
        <f t="shared" si="22"/>
        <v>2252.5548632472473</v>
      </c>
      <c r="AN89" s="105">
        <f t="shared" si="22"/>
        <v>2251.5236003233376</v>
      </c>
      <c r="AO89" s="105">
        <f t="shared" si="22"/>
        <v>2249.1097918973051</v>
      </c>
      <c r="AP89" s="105">
        <f t="shared" si="22"/>
        <v>2246.705295384701</v>
      </c>
      <c r="AQ89" s="105">
        <f t="shared" si="22"/>
        <v>2244.3103454913748</v>
      </c>
      <c r="AS89" s="76" t="s">
        <v>74</v>
      </c>
      <c r="AT89" s="105">
        <f t="shared" ref="AT89:BU89" si="23">SUM(AT77:AT88)</f>
        <v>662.54134881778054</v>
      </c>
      <c r="AU89" s="105">
        <f t="shared" si="23"/>
        <v>652.58425389714296</v>
      </c>
      <c r="AV89" s="105">
        <f t="shared" si="23"/>
        <v>644.15792942716246</v>
      </c>
      <c r="AW89" s="105">
        <f t="shared" si="23"/>
        <v>633.9144367248532</v>
      </c>
      <c r="AX89" s="105">
        <f t="shared" si="23"/>
        <v>624.75856060994136</v>
      </c>
      <c r="AY89" s="105">
        <f t="shared" si="23"/>
        <v>616.7751056125195</v>
      </c>
      <c r="AZ89" s="105">
        <f t="shared" si="23"/>
        <v>609.74073258233034</v>
      </c>
      <c r="BA89" s="105">
        <f t="shared" si="23"/>
        <v>603.53510490467863</v>
      </c>
      <c r="BB89" s="105">
        <f t="shared" si="23"/>
        <v>597.38924606166609</v>
      </c>
      <c r="BC89" s="105">
        <f t="shared" si="23"/>
        <v>592.25253659415671</v>
      </c>
      <c r="BD89" s="105">
        <f t="shared" si="23"/>
        <v>587.51359021016412</v>
      </c>
      <c r="BE89" s="105">
        <f t="shared" si="23"/>
        <v>583.74240069647112</v>
      </c>
      <c r="BF89" s="105">
        <f t="shared" si="23"/>
        <v>580.23370432315846</v>
      </c>
      <c r="BG89" s="105">
        <f t="shared" si="23"/>
        <v>577.14647051744055</v>
      </c>
      <c r="BH89" s="105">
        <f t="shared" si="23"/>
        <v>574.37305513781359</v>
      </c>
      <c r="BI89" s="105">
        <f t="shared" si="23"/>
        <v>571.91230057084317</v>
      </c>
      <c r="BJ89" s="105">
        <f t="shared" si="23"/>
        <v>569.79438322119756</v>
      </c>
      <c r="BK89" s="105">
        <f t="shared" si="23"/>
        <v>567.99756738312931</v>
      </c>
      <c r="BL89" s="105">
        <f t="shared" si="23"/>
        <v>566.51042039515403</v>
      </c>
      <c r="BM89" s="105">
        <f t="shared" si="23"/>
        <v>565.20324195358569</v>
      </c>
      <c r="BN89" s="105">
        <f t="shared" si="23"/>
        <v>563.8980610237561</v>
      </c>
      <c r="BO89" s="105">
        <f t="shared" si="23"/>
        <v>562.59492795274912</v>
      </c>
      <c r="BP89" s="105">
        <f t="shared" si="23"/>
        <v>561.98710904157349</v>
      </c>
      <c r="BQ89" s="105">
        <f t="shared" si="23"/>
        <v>561.03483517988718</v>
      </c>
      <c r="BR89" s="105">
        <f t="shared" si="23"/>
        <v>560.77798264591218</v>
      </c>
      <c r="BS89" s="105">
        <f t="shared" si="23"/>
        <v>560.17678503046204</v>
      </c>
      <c r="BT89" s="105">
        <f t="shared" si="23"/>
        <v>559.57790669606504</v>
      </c>
      <c r="BU89" s="105">
        <f t="shared" si="23"/>
        <v>558.98140609996869</v>
      </c>
      <c r="BV89" s="106"/>
      <c r="BW89" s="107"/>
    </row>
    <row r="90" spans="1:75">
      <c r="A90" s="90"/>
      <c r="B90" s="90"/>
      <c r="AS90" s="115"/>
    </row>
    <row r="91" spans="1:75">
      <c r="A91" s="90"/>
      <c r="B91" s="90"/>
      <c r="AS91" s="115"/>
    </row>
    <row r="92" spans="1:75" ht="15.75">
      <c r="A92" s="90"/>
      <c r="B92" s="90"/>
      <c r="O92" s="68"/>
      <c r="AS92" s="115"/>
      <c r="AT92" s="107"/>
      <c r="AU92" s="107"/>
      <c r="AV92" s="107"/>
      <c r="AW92" s="107"/>
      <c r="AX92" s="107"/>
    </row>
    <row r="93" spans="1:75">
      <c r="A93" s="90"/>
      <c r="B93" s="90"/>
      <c r="AS93" s="115"/>
      <c r="AT93" s="107"/>
      <c r="AU93" s="107"/>
      <c r="AV93" s="107"/>
      <c r="AW93" s="107"/>
      <c r="AX93" s="107"/>
    </row>
    <row r="94" spans="1:75">
      <c r="A94" s="90"/>
      <c r="B94" s="90"/>
    </row>
    <row r="95" spans="1:75" s="90" customFormat="1"/>
    <row r="96" spans="1:75" ht="20.25">
      <c r="A96" s="90"/>
      <c r="B96" s="90"/>
      <c r="C96" s="66" t="s">
        <v>339</v>
      </c>
      <c r="AS96" s="122"/>
    </row>
    <row r="97" spans="1:75">
      <c r="A97" s="90"/>
      <c r="B97" s="90"/>
      <c r="O97" s="76"/>
      <c r="P97" s="76" t="str">
        <f>AT97</f>
        <v>2023/24</v>
      </c>
      <c r="Q97" s="76" t="str">
        <f t="shared" ref="Q97:T97" si="24">AU97</f>
        <v>2024/25</v>
      </c>
      <c r="R97" s="76" t="str">
        <f t="shared" si="24"/>
        <v>2025/26</v>
      </c>
      <c r="S97" s="76" t="str">
        <f t="shared" si="24"/>
        <v>2026/27</v>
      </c>
      <c r="T97" s="76" t="str">
        <f t="shared" si="24"/>
        <v>2027/28</v>
      </c>
      <c r="U97" s="76" t="s">
        <v>171</v>
      </c>
      <c r="V97" s="76"/>
      <c r="W97" s="76"/>
      <c r="X97" s="76"/>
      <c r="Y97" s="76"/>
      <c r="Z97" s="76"/>
      <c r="AA97" s="76"/>
      <c r="AB97" s="76"/>
      <c r="AC97" s="76"/>
      <c r="AD97" s="76"/>
      <c r="AE97" s="76"/>
      <c r="AF97" s="76"/>
      <c r="AG97" s="76"/>
      <c r="AH97" s="76"/>
      <c r="AI97" s="76"/>
      <c r="AJ97" s="76"/>
      <c r="AS97" s="76"/>
      <c r="AT97" s="104" t="s">
        <v>166</v>
      </c>
      <c r="AU97" s="104" t="s">
        <v>167</v>
      </c>
      <c r="AV97" s="104" t="s">
        <v>168</v>
      </c>
      <c r="AW97" s="104" t="s">
        <v>169</v>
      </c>
      <c r="AX97" s="104" t="s">
        <v>170</v>
      </c>
      <c r="AY97" s="104" t="s">
        <v>171</v>
      </c>
      <c r="AZ97" s="76"/>
      <c r="BA97" s="76"/>
      <c r="BB97" s="76"/>
      <c r="BC97" s="76"/>
      <c r="BD97" s="76"/>
      <c r="BE97" s="76"/>
      <c r="BF97" s="76"/>
      <c r="BG97" s="76"/>
      <c r="BH97" s="76"/>
      <c r="BI97" s="76"/>
      <c r="BJ97" s="76"/>
      <c r="BK97" s="76"/>
      <c r="BL97" s="76"/>
      <c r="BM97" s="76"/>
      <c r="BN97" s="76"/>
      <c r="BO97" s="76"/>
      <c r="BP97" s="76"/>
      <c r="BQ97" s="76"/>
      <c r="BR97" s="76"/>
      <c r="BS97" s="76"/>
      <c r="BT97" s="76"/>
      <c r="BU97" s="76"/>
      <c r="BV97" s="103"/>
    </row>
    <row r="98" spans="1:75">
      <c r="A98" s="90"/>
      <c r="B98" s="90"/>
      <c r="O98" s="76" t="s">
        <v>81</v>
      </c>
      <c r="P98" s="114">
        <f t="shared" ref="P98:U109" si="25">AT98*11/1000*365</f>
        <v>613.81797119846965</v>
      </c>
      <c r="Q98" s="114">
        <f t="shared" si="25"/>
        <v>608.1500638941053</v>
      </c>
      <c r="R98" s="114">
        <f t="shared" si="25"/>
        <v>603.71010558368607</v>
      </c>
      <c r="S98" s="114">
        <f t="shared" si="25"/>
        <v>604.90640658460279</v>
      </c>
      <c r="T98" s="114">
        <f t="shared" si="25"/>
        <v>592.04420961537869</v>
      </c>
      <c r="U98" s="114">
        <f t="shared" si="25"/>
        <v>577.58517278224133</v>
      </c>
      <c r="V98" s="114"/>
      <c r="W98" s="114"/>
      <c r="X98" s="114"/>
      <c r="Y98" s="114"/>
      <c r="Z98" s="114"/>
      <c r="AA98" s="114"/>
      <c r="AB98" s="114"/>
      <c r="AC98" s="114"/>
      <c r="AD98" s="114"/>
      <c r="AE98" s="114"/>
      <c r="AF98" s="114"/>
      <c r="AG98" s="114"/>
      <c r="AH98" s="114"/>
      <c r="AI98" s="114"/>
      <c r="AJ98" s="114"/>
      <c r="AK98" s="115"/>
      <c r="AL98" s="115"/>
      <c r="AM98" s="115"/>
      <c r="AN98" s="115"/>
      <c r="AO98" s="115"/>
      <c r="AP98" s="115"/>
      <c r="AQ98" s="115"/>
      <c r="AS98" s="76" t="s">
        <v>81</v>
      </c>
      <c r="AT98" s="116">
        <v>152.88118834332994</v>
      </c>
      <c r="AU98" s="116">
        <v>151.46950532854427</v>
      </c>
      <c r="AV98" s="116">
        <v>150.36366266094299</v>
      </c>
      <c r="AW98" s="116">
        <v>150.66162056901686</v>
      </c>
      <c r="AX98" s="116">
        <v>147.45808458664476</v>
      </c>
      <c r="AY98" s="116">
        <v>143.85683008275001</v>
      </c>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7"/>
      <c r="BW98" s="115"/>
    </row>
    <row r="99" spans="1:75">
      <c r="A99" s="90"/>
      <c r="B99" s="90"/>
      <c r="O99" s="76" t="s">
        <v>295</v>
      </c>
      <c r="P99" s="114">
        <f t="shared" si="25"/>
        <v>17.538445026913962</v>
      </c>
      <c r="Q99" s="114">
        <f t="shared" si="25"/>
        <v>13.424035956834203</v>
      </c>
      <c r="R99" s="114">
        <f t="shared" si="25"/>
        <v>11.79278505911252</v>
      </c>
      <c r="S99" s="114">
        <f t="shared" si="25"/>
        <v>9.2264321787875083</v>
      </c>
      <c r="T99" s="114">
        <f t="shared" si="25"/>
        <v>7.3009473421497617</v>
      </c>
      <c r="U99" s="114">
        <f t="shared" si="25"/>
        <v>3.2926106195565752</v>
      </c>
      <c r="V99" s="114"/>
      <c r="W99" s="114"/>
      <c r="X99" s="114"/>
      <c r="Y99" s="114"/>
      <c r="Z99" s="114"/>
      <c r="AA99" s="114"/>
      <c r="AB99" s="114"/>
      <c r="AC99" s="114"/>
      <c r="AD99" s="114"/>
      <c r="AE99" s="114"/>
      <c r="AF99" s="114"/>
      <c r="AG99" s="114"/>
      <c r="AH99" s="114"/>
      <c r="AI99" s="114"/>
      <c r="AJ99" s="114"/>
      <c r="AK99" s="115"/>
      <c r="AL99" s="115"/>
      <c r="AM99" s="115"/>
      <c r="AN99" s="115"/>
      <c r="AO99" s="115"/>
      <c r="AP99" s="115"/>
      <c r="AQ99" s="115"/>
      <c r="AS99" s="76" t="s">
        <v>295</v>
      </c>
      <c r="AT99" s="116">
        <v>4.3682303927556569</v>
      </c>
      <c r="AU99" s="116">
        <v>3.3434709730595777</v>
      </c>
      <c r="AV99" s="116">
        <v>2.937181832904737</v>
      </c>
      <c r="AW99" s="116">
        <v>2.297990580021795</v>
      </c>
      <c r="AX99" s="116">
        <v>1.8184177689040499</v>
      </c>
      <c r="AY99" s="116">
        <v>0.82007736477125159</v>
      </c>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7"/>
      <c r="BW99" s="115"/>
    </row>
    <row r="100" spans="1:75">
      <c r="A100" s="90"/>
      <c r="B100" s="90"/>
      <c r="O100" s="76" t="s">
        <v>96</v>
      </c>
      <c r="P100" s="114">
        <f t="shared" si="25"/>
        <v>355.5886891816765</v>
      </c>
      <c r="Q100" s="114">
        <f t="shared" si="25"/>
        <v>347.31510309670637</v>
      </c>
      <c r="R100" s="114">
        <f t="shared" si="25"/>
        <v>329.50417347580418</v>
      </c>
      <c r="S100" s="114">
        <f t="shared" si="25"/>
        <v>323.23603500992158</v>
      </c>
      <c r="T100" s="114">
        <f t="shared" si="25"/>
        <v>322.05997743105092</v>
      </c>
      <c r="U100" s="114">
        <f t="shared" si="25"/>
        <v>320.25283598571895</v>
      </c>
      <c r="V100" s="114"/>
      <c r="W100" s="114"/>
      <c r="X100" s="114"/>
      <c r="Y100" s="114"/>
      <c r="Z100" s="114"/>
      <c r="AA100" s="114"/>
      <c r="AB100" s="114"/>
      <c r="AC100" s="114"/>
      <c r="AD100" s="114"/>
      <c r="AE100" s="114"/>
      <c r="AF100" s="114"/>
      <c r="AG100" s="114"/>
      <c r="AH100" s="114"/>
      <c r="AI100" s="114"/>
      <c r="AJ100" s="114"/>
      <c r="AK100" s="115"/>
      <c r="AL100" s="115"/>
      <c r="AM100" s="115"/>
      <c r="AN100" s="115"/>
      <c r="AO100" s="115"/>
      <c r="AP100" s="115"/>
      <c r="AQ100" s="115"/>
      <c r="AS100" s="76" t="s">
        <v>96</v>
      </c>
      <c r="AT100" s="116">
        <v>88.565053345373968</v>
      </c>
      <c r="AU100" s="116">
        <v>86.504384332928097</v>
      </c>
      <c r="AV100" s="116">
        <v>82.068287291607518</v>
      </c>
      <c r="AW100" s="116">
        <v>80.507107100852195</v>
      </c>
      <c r="AX100" s="116">
        <v>80.214191140984042</v>
      </c>
      <c r="AY100" s="116">
        <v>79.764093645260004</v>
      </c>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7"/>
      <c r="BW100" s="115"/>
    </row>
    <row r="101" spans="1:75">
      <c r="A101" s="90"/>
      <c r="B101" s="90"/>
      <c r="O101" s="76" t="s">
        <v>99</v>
      </c>
      <c r="P101" s="114">
        <f t="shared" si="25"/>
        <v>433.0275607818478</v>
      </c>
      <c r="Q101" s="114">
        <f t="shared" si="25"/>
        <v>424.87391895440174</v>
      </c>
      <c r="R101" s="114">
        <f t="shared" si="25"/>
        <v>427.67279552528674</v>
      </c>
      <c r="S101" s="114">
        <f t="shared" si="25"/>
        <v>410.14296569687127</v>
      </c>
      <c r="T101" s="114">
        <f t="shared" si="25"/>
        <v>400.06995595140921</v>
      </c>
      <c r="U101" s="114">
        <f t="shared" si="25"/>
        <v>391.70742327967196</v>
      </c>
      <c r="V101" s="114"/>
      <c r="W101" s="114"/>
      <c r="X101" s="114"/>
      <c r="Y101" s="114"/>
      <c r="Z101" s="114"/>
      <c r="AA101" s="114"/>
      <c r="AB101" s="114"/>
      <c r="AC101" s="114"/>
      <c r="AD101" s="114"/>
      <c r="AE101" s="114"/>
      <c r="AF101" s="114"/>
      <c r="AG101" s="114"/>
      <c r="AH101" s="114"/>
      <c r="AI101" s="114"/>
      <c r="AJ101" s="114"/>
      <c r="AK101" s="115"/>
      <c r="AL101" s="115"/>
      <c r="AM101" s="115"/>
      <c r="AN101" s="115"/>
      <c r="AO101" s="115"/>
      <c r="AP101" s="115"/>
      <c r="AQ101" s="115"/>
      <c r="AS101" s="76" t="s">
        <v>99</v>
      </c>
      <c r="AT101" s="116">
        <v>107.85244353221614</v>
      </c>
      <c r="AU101" s="116">
        <v>105.82164855651351</v>
      </c>
      <c r="AV101" s="116">
        <v>106.5187535554886</v>
      </c>
      <c r="AW101" s="116">
        <v>102.15266891578365</v>
      </c>
      <c r="AX101" s="116">
        <v>99.64382464543192</v>
      </c>
      <c r="AY101" s="116">
        <v>97.561002062184798</v>
      </c>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7"/>
      <c r="BW101" s="115"/>
    </row>
    <row r="102" spans="1:75">
      <c r="A102" s="90"/>
      <c r="B102" s="90"/>
      <c r="O102" s="76" t="s">
        <v>296</v>
      </c>
      <c r="P102" s="114">
        <f t="shared" si="25"/>
        <v>110.76377629909203</v>
      </c>
      <c r="Q102" s="114">
        <f t="shared" si="25"/>
        <v>105.92314892355249</v>
      </c>
      <c r="R102" s="114">
        <f t="shared" si="25"/>
        <v>92.955409863310393</v>
      </c>
      <c r="S102" s="114">
        <f t="shared" si="25"/>
        <v>76.776498265816883</v>
      </c>
      <c r="T102" s="114">
        <f t="shared" si="25"/>
        <v>68.616353183211444</v>
      </c>
      <c r="U102" s="114">
        <f t="shared" si="25"/>
        <v>64.187893744011262</v>
      </c>
      <c r="V102" s="114"/>
      <c r="W102" s="114"/>
      <c r="X102" s="114"/>
      <c r="Y102" s="114"/>
      <c r="Z102" s="114"/>
      <c r="AA102" s="114"/>
      <c r="AB102" s="114"/>
      <c r="AC102" s="114"/>
      <c r="AD102" s="114"/>
      <c r="AE102" s="114"/>
      <c r="AF102" s="114"/>
      <c r="AG102" s="114"/>
      <c r="AH102" s="114"/>
      <c r="AI102" s="114"/>
      <c r="AJ102" s="114"/>
      <c r="AK102" s="115"/>
      <c r="AL102" s="115"/>
      <c r="AM102" s="115"/>
      <c r="AN102" s="115"/>
      <c r="AO102" s="115"/>
      <c r="AP102" s="115"/>
      <c r="AQ102" s="115"/>
      <c r="AS102" s="76" t="s">
        <v>296</v>
      </c>
      <c r="AT102" s="116">
        <v>27.587490983584566</v>
      </c>
      <c r="AU102" s="116">
        <v>26.381855273612075</v>
      </c>
      <c r="AV102" s="116">
        <v>23.152032344535591</v>
      </c>
      <c r="AW102" s="116">
        <v>19.122415508298104</v>
      </c>
      <c r="AX102" s="116">
        <v>17.090000792829748</v>
      </c>
      <c r="AY102" s="116">
        <v>15.98702210311613</v>
      </c>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7"/>
      <c r="BW102" s="115"/>
    </row>
    <row r="103" spans="1:75">
      <c r="A103" s="90"/>
      <c r="B103" s="90"/>
      <c r="O103" s="76" t="s">
        <v>297</v>
      </c>
      <c r="P103" s="114">
        <f t="shared" si="25"/>
        <v>8.0652000000000008</v>
      </c>
      <c r="Q103" s="114">
        <f t="shared" si="25"/>
        <v>8.2845085714285709</v>
      </c>
      <c r="R103" s="114">
        <f t="shared" si="25"/>
        <v>8.5038171428571445</v>
      </c>
      <c r="S103" s="114">
        <f t="shared" si="25"/>
        <v>8.7231257142857146</v>
      </c>
      <c r="T103" s="114">
        <f t="shared" si="25"/>
        <v>8.9424342857142882</v>
      </c>
      <c r="U103" s="114">
        <f t="shared" si="25"/>
        <v>9.1617428571428583</v>
      </c>
      <c r="V103" s="114"/>
      <c r="W103" s="114"/>
      <c r="X103" s="114"/>
      <c r="Y103" s="114"/>
      <c r="Z103" s="114"/>
      <c r="AA103" s="114"/>
      <c r="AB103" s="114"/>
      <c r="AC103" s="114"/>
      <c r="AD103" s="114"/>
      <c r="AE103" s="114"/>
      <c r="AF103" s="114"/>
      <c r="AG103" s="114"/>
      <c r="AH103" s="114"/>
      <c r="AI103" s="114"/>
      <c r="AJ103" s="114"/>
      <c r="AK103" s="115"/>
      <c r="AL103" s="115"/>
      <c r="AM103" s="115"/>
      <c r="AN103" s="115"/>
      <c r="AO103" s="115"/>
      <c r="AP103" s="115"/>
      <c r="AQ103" s="115"/>
      <c r="AS103" s="76" t="s">
        <v>297</v>
      </c>
      <c r="AT103" s="116">
        <v>2.0087671232876714</v>
      </c>
      <c r="AU103" s="116">
        <v>2.063389432485323</v>
      </c>
      <c r="AV103" s="116">
        <v>2.1180117416829751</v>
      </c>
      <c r="AW103" s="116">
        <v>2.1726340508806263</v>
      </c>
      <c r="AX103" s="116">
        <v>2.2272563600782784</v>
      </c>
      <c r="AY103" s="116">
        <v>2.2818786692759301</v>
      </c>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7"/>
      <c r="BW103" s="115"/>
    </row>
    <row r="104" spans="1:75">
      <c r="A104" s="90"/>
      <c r="B104" s="90"/>
      <c r="O104" s="76" t="s">
        <v>298</v>
      </c>
      <c r="P104" s="114">
        <f t="shared" si="25"/>
        <v>0</v>
      </c>
      <c r="Q104" s="114">
        <f t="shared" si="25"/>
        <v>0</v>
      </c>
      <c r="R104" s="114">
        <f t="shared" si="25"/>
        <v>0</v>
      </c>
      <c r="S104" s="114">
        <f t="shared" si="25"/>
        <v>0</v>
      </c>
      <c r="T104" s="114">
        <f t="shared" si="25"/>
        <v>0</v>
      </c>
      <c r="U104" s="114">
        <f t="shared" si="25"/>
        <v>0</v>
      </c>
      <c r="V104" s="114"/>
      <c r="W104" s="114"/>
      <c r="X104" s="114"/>
      <c r="Y104" s="114"/>
      <c r="Z104" s="114"/>
      <c r="AA104" s="114"/>
      <c r="AB104" s="114"/>
      <c r="AC104" s="114"/>
      <c r="AD104" s="114"/>
      <c r="AE104" s="114"/>
      <c r="AF104" s="114"/>
      <c r="AG104" s="114"/>
      <c r="AH104" s="114"/>
      <c r="AI104" s="114"/>
      <c r="AJ104" s="114"/>
      <c r="AK104" s="115"/>
      <c r="AL104" s="115"/>
      <c r="AM104" s="115"/>
      <c r="AN104" s="115"/>
      <c r="AO104" s="115"/>
      <c r="AP104" s="115"/>
      <c r="AQ104" s="115"/>
      <c r="AS104" s="76" t="s">
        <v>298</v>
      </c>
      <c r="AT104" s="116">
        <v>0</v>
      </c>
      <c r="AU104" s="116">
        <v>0</v>
      </c>
      <c r="AV104" s="116">
        <v>0</v>
      </c>
      <c r="AW104" s="116">
        <v>0</v>
      </c>
      <c r="AX104" s="116">
        <v>0</v>
      </c>
      <c r="AY104" s="116">
        <v>0</v>
      </c>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7"/>
      <c r="BW104" s="115"/>
    </row>
    <row r="105" spans="1:75">
      <c r="A105" s="90"/>
      <c r="B105" s="90"/>
      <c r="O105" s="76" t="s">
        <v>299</v>
      </c>
      <c r="P105" s="114">
        <f t="shared" si="25"/>
        <v>255.35400000000001</v>
      </c>
      <c r="Q105" s="114">
        <f t="shared" si="25"/>
        <v>255.35400000000001</v>
      </c>
      <c r="R105" s="114">
        <f t="shared" si="25"/>
        <v>255.35400000000001</v>
      </c>
      <c r="S105" s="114">
        <f t="shared" si="25"/>
        <v>255.35400000000001</v>
      </c>
      <c r="T105" s="114">
        <f t="shared" si="25"/>
        <v>255.35400000000001</v>
      </c>
      <c r="U105" s="114">
        <f t="shared" si="25"/>
        <v>255.35400000000001</v>
      </c>
      <c r="V105" s="114"/>
      <c r="W105" s="114"/>
      <c r="X105" s="114"/>
      <c r="Y105" s="114"/>
      <c r="Z105" s="114"/>
      <c r="AA105" s="114"/>
      <c r="AB105" s="114"/>
      <c r="AC105" s="114"/>
      <c r="AD105" s="114"/>
      <c r="AE105" s="114"/>
      <c r="AF105" s="114"/>
      <c r="AG105" s="114"/>
      <c r="AH105" s="114"/>
      <c r="AI105" s="114"/>
      <c r="AJ105" s="114"/>
      <c r="AK105" s="115"/>
      <c r="AL105" s="115"/>
      <c r="AM105" s="115"/>
      <c r="AN105" s="115"/>
      <c r="AO105" s="115"/>
      <c r="AP105" s="115"/>
      <c r="AQ105" s="115"/>
      <c r="AS105" s="76" t="s">
        <v>299</v>
      </c>
      <c r="AT105" s="116">
        <v>63.6</v>
      </c>
      <c r="AU105" s="116">
        <v>63.6</v>
      </c>
      <c r="AV105" s="116">
        <v>63.6</v>
      </c>
      <c r="AW105" s="116">
        <v>63.6</v>
      </c>
      <c r="AX105" s="116">
        <v>63.6</v>
      </c>
      <c r="AY105" s="116">
        <v>63.6</v>
      </c>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7"/>
      <c r="BW105" s="115"/>
    </row>
    <row r="106" spans="1:75">
      <c r="A106" s="90"/>
      <c r="B106" s="90"/>
      <c r="O106" s="76" t="s">
        <v>66</v>
      </c>
      <c r="P106" s="114">
        <f t="shared" si="25"/>
        <v>346.89600000000007</v>
      </c>
      <c r="Q106" s="114">
        <f t="shared" si="25"/>
        <v>346.89600000000007</v>
      </c>
      <c r="R106" s="114">
        <f t="shared" si="25"/>
        <v>346.89600000000007</v>
      </c>
      <c r="S106" s="114">
        <f t="shared" si="25"/>
        <v>346.89600000000007</v>
      </c>
      <c r="T106" s="114">
        <f t="shared" si="25"/>
        <v>346.89600000000007</v>
      </c>
      <c r="U106" s="114">
        <f t="shared" si="25"/>
        <v>346.89600000000007</v>
      </c>
      <c r="V106" s="114"/>
      <c r="W106" s="114"/>
      <c r="X106" s="114"/>
      <c r="Y106" s="114"/>
      <c r="Z106" s="114"/>
      <c r="AA106" s="114"/>
      <c r="AB106" s="114"/>
      <c r="AC106" s="114"/>
      <c r="AD106" s="114"/>
      <c r="AE106" s="114"/>
      <c r="AF106" s="114"/>
      <c r="AG106" s="114"/>
      <c r="AH106" s="114"/>
      <c r="AI106" s="114"/>
      <c r="AJ106" s="114"/>
      <c r="AK106" s="115"/>
      <c r="AL106" s="115"/>
      <c r="AM106" s="115"/>
      <c r="AN106" s="115"/>
      <c r="AO106" s="115"/>
      <c r="AP106" s="115"/>
      <c r="AQ106" s="115"/>
      <c r="AS106" s="76" t="s">
        <v>66</v>
      </c>
      <c r="AT106" s="116">
        <v>86.4</v>
      </c>
      <c r="AU106" s="116">
        <v>86.4</v>
      </c>
      <c r="AV106" s="116">
        <v>86.4</v>
      </c>
      <c r="AW106" s="116">
        <v>86.4</v>
      </c>
      <c r="AX106" s="116">
        <v>86.4</v>
      </c>
      <c r="AY106" s="116">
        <v>86.4</v>
      </c>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7"/>
      <c r="BW106" s="115"/>
    </row>
    <row r="107" spans="1:75">
      <c r="A107" s="90"/>
      <c r="B107" s="90"/>
      <c r="O107" s="76" t="s">
        <v>329</v>
      </c>
      <c r="P107" s="114">
        <f t="shared" si="25"/>
        <v>509.90500000000003</v>
      </c>
      <c r="Q107" s="114">
        <f t="shared" si="25"/>
        <v>509.90500000000003</v>
      </c>
      <c r="R107" s="114">
        <f t="shared" si="25"/>
        <v>509.90500000000003</v>
      </c>
      <c r="S107" s="114">
        <f t="shared" si="25"/>
        <v>509.90500000000003</v>
      </c>
      <c r="T107" s="114">
        <f t="shared" si="25"/>
        <v>509.90500000000003</v>
      </c>
      <c r="U107" s="114">
        <f t="shared" si="25"/>
        <v>509.90500000000003</v>
      </c>
      <c r="V107" s="114"/>
      <c r="W107" s="114"/>
      <c r="X107" s="114"/>
      <c r="Y107" s="114"/>
      <c r="Z107" s="114"/>
      <c r="AA107" s="114"/>
      <c r="AB107" s="114"/>
      <c r="AC107" s="114"/>
      <c r="AD107" s="114"/>
      <c r="AE107" s="114"/>
      <c r="AF107" s="114"/>
      <c r="AG107" s="114"/>
      <c r="AH107" s="114"/>
      <c r="AI107" s="114"/>
      <c r="AJ107" s="114"/>
      <c r="AK107" s="115"/>
      <c r="AL107" s="115"/>
      <c r="AM107" s="115"/>
      <c r="AN107" s="115"/>
      <c r="AO107" s="115"/>
      <c r="AP107" s="115"/>
      <c r="AQ107" s="115"/>
      <c r="AS107" s="76" t="s">
        <v>329</v>
      </c>
      <c r="AT107" s="116">
        <v>127</v>
      </c>
      <c r="AU107" s="116">
        <v>127</v>
      </c>
      <c r="AV107" s="116">
        <v>127</v>
      </c>
      <c r="AW107" s="116">
        <v>127</v>
      </c>
      <c r="AX107" s="116">
        <v>127</v>
      </c>
      <c r="AY107" s="116">
        <v>127</v>
      </c>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7"/>
      <c r="BW107" s="115"/>
    </row>
    <row r="108" spans="1:75">
      <c r="A108" s="90"/>
      <c r="B108" s="90"/>
      <c r="O108" s="76" t="s">
        <v>330</v>
      </c>
      <c r="P108" s="114">
        <f t="shared" si="25"/>
        <v>0</v>
      </c>
      <c r="Q108" s="114">
        <f t="shared" si="25"/>
        <v>0</v>
      </c>
      <c r="R108" s="114">
        <f t="shared" si="25"/>
        <v>0</v>
      </c>
      <c r="S108" s="114">
        <f t="shared" si="25"/>
        <v>0</v>
      </c>
      <c r="T108" s="114">
        <f t="shared" si="25"/>
        <v>0</v>
      </c>
      <c r="U108" s="114">
        <f t="shared" si="25"/>
        <v>0</v>
      </c>
      <c r="V108" s="114"/>
      <c r="W108" s="114"/>
      <c r="X108" s="114"/>
      <c r="Y108" s="114"/>
      <c r="Z108" s="114"/>
      <c r="AA108" s="114"/>
      <c r="AB108" s="114"/>
      <c r="AC108" s="114"/>
      <c r="AD108" s="114"/>
      <c r="AE108" s="114"/>
      <c r="AF108" s="114"/>
      <c r="AG108" s="114"/>
      <c r="AH108" s="114"/>
      <c r="AI108" s="114"/>
      <c r="AJ108" s="114"/>
      <c r="AK108" s="115"/>
      <c r="AL108" s="115"/>
      <c r="AM108" s="115"/>
      <c r="AN108" s="115"/>
      <c r="AO108" s="115"/>
      <c r="AP108" s="115"/>
      <c r="AQ108" s="115"/>
      <c r="AS108" s="76" t="s">
        <v>330</v>
      </c>
      <c r="AT108" s="116">
        <v>0</v>
      </c>
      <c r="AU108" s="116">
        <v>0</v>
      </c>
      <c r="AV108" s="116">
        <v>0</v>
      </c>
      <c r="AW108" s="116">
        <v>0</v>
      </c>
      <c r="AX108" s="116">
        <v>0</v>
      </c>
      <c r="AY108" s="116">
        <v>0</v>
      </c>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7"/>
      <c r="BW108" s="115"/>
    </row>
    <row r="109" spans="1:75">
      <c r="A109" s="90"/>
      <c r="B109" s="90"/>
      <c r="O109" s="76" t="s">
        <v>331</v>
      </c>
      <c r="P109" s="114">
        <f t="shared" si="25"/>
        <v>0</v>
      </c>
      <c r="Q109" s="114">
        <f t="shared" si="25"/>
        <v>0</v>
      </c>
      <c r="R109" s="114">
        <f t="shared" si="25"/>
        <v>0</v>
      </c>
      <c r="S109" s="114">
        <f t="shared" si="25"/>
        <v>0</v>
      </c>
      <c r="T109" s="114">
        <f t="shared" si="25"/>
        <v>0</v>
      </c>
      <c r="U109" s="114">
        <f>AY109*11/1000*365</f>
        <v>0</v>
      </c>
      <c r="V109" s="114"/>
      <c r="W109" s="114"/>
      <c r="X109" s="114"/>
      <c r="Y109" s="114"/>
      <c r="Z109" s="114"/>
      <c r="AA109" s="114"/>
      <c r="AB109" s="114"/>
      <c r="AC109" s="114"/>
      <c r="AD109" s="114"/>
      <c r="AE109" s="114"/>
      <c r="AF109" s="114"/>
      <c r="AG109" s="114"/>
      <c r="AH109" s="114"/>
      <c r="AI109" s="114"/>
      <c r="AJ109" s="114"/>
      <c r="AK109" s="115"/>
      <c r="AL109" s="115"/>
      <c r="AM109" s="115"/>
      <c r="AN109" s="115"/>
      <c r="AO109" s="115"/>
      <c r="AP109" s="115"/>
      <c r="AQ109" s="115"/>
      <c r="AS109" s="76" t="s">
        <v>331</v>
      </c>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7"/>
      <c r="BW109" s="115"/>
    </row>
    <row r="110" spans="1:75">
      <c r="A110" s="90"/>
      <c r="B110" s="90"/>
      <c r="O110" s="76" t="s">
        <v>74</v>
      </c>
      <c r="P110" s="105">
        <f t="shared" ref="P110:AJ110" si="26">SUM(P98:P109)</f>
        <v>2650.9566424880004</v>
      </c>
      <c r="Q110" s="105">
        <f t="shared" si="26"/>
        <v>2620.125779397029</v>
      </c>
      <c r="R110" s="105">
        <f t="shared" si="26"/>
        <v>2586.2940866500576</v>
      </c>
      <c r="S110" s="105">
        <f t="shared" si="26"/>
        <v>2545.1664634502858</v>
      </c>
      <c r="T110" s="105">
        <f t="shared" si="26"/>
        <v>2511.1888778089146</v>
      </c>
      <c r="U110" s="105">
        <f t="shared" si="26"/>
        <v>2478.3426792683431</v>
      </c>
      <c r="V110" s="105">
        <f t="shared" si="26"/>
        <v>0</v>
      </c>
      <c r="W110" s="105">
        <f t="shared" si="26"/>
        <v>0</v>
      </c>
      <c r="X110" s="105">
        <f t="shared" si="26"/>
        <v>0</v>
      </c>
      <c r="Y110" s="105">
        <f t="shared" si="26"/>
        <v>0</v>
      </c>
      <c r="Z110" s="105">
        <f t="shared" si="26"/>
        <v>0</v>
      </c>
      <c r="AA110" s="105">
        <f t="shared" si="26"/>
        <v>0</v>
      </c>
      <c r="AB110" s="105">
        <f t="shared" si="26"/>
        <v>0</v>
      </c>
      <c r="AC110" s="105">
        <f t="shared" si="26"/>
        <v>0</v>
      </c>
      <c r="AD110" s="105">
        <f t="shared" si="26"/>
        <v>0</v>
      </c>
      <c r="AE110" s="105">
        <f t="shared" si="26"/>
        <v>0</v>
      </c>
      <c r="AF110" s="105">
        <f t="shared" si="26"/>
        <v>0</v>
      </c>
      <c r="AG110" s="105">
        <f t="shared" si="26"/>
        <v>0</v>
      </c>
      <c r="AH110" s="105">
        <f t="shared" si="26"/>
        <v>0</v>
      </c>
      <c r="AI110" s="105">
        <f t="shared" si="26"/>
        <v>0</v>
      </c>
      <c r="AJ110" s="105">
        <f t="shared" si="26"/>
        <v>0</v>
      </c>
      <c r="AK110" s="107"/>
      <c r="AL110" s="107"/>
      <c r="AM110" s="107"/>
      <c r="AN110" s="107"/>
      <c r="AO110" s="107"/>
      <c r="AP110" s="107"/>
      <c r="AQ110" s="107"/>
      <c r="AS110" s="76" t="s">
        <v>74</v>
      </c>
      <c r="AT110" s="105">
        <f t="shared" ref="AT110:AY110" si="27">SUM(AT98:AT109)</f>
        <v>660.26317372054802</v>
      </c>
      <c r="AU110" s="105">
        <f t="shared" si="27"/>
        <v>652.58425389714296</v>
      </c>
      <c r="AV110" s="105">
        <f t="shared" si="27"/>
        <v>644.15792942716246</v>
      </c>
      <c r="AW110" s="105">
        <f t="shared" si="27"/>
        <v>633.9144367248532</v>
      </c>
      <c r="AX110" s="105">
        <f t="shared" si="27"/>
        <v>625.45177529487285</v>
      </c>
      <c r="AY110" s="105">
        <f t="shared" si="27"/>
        <v>617.27090392735818</v>
      </c>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6"/>
      <c r="BW110" s="107"/>
    </row>
    <row r="111" spans="1:75">
      <c r="A111" s="90"/>
      <c r="B111" s="90"/>
      <c r="AS111" s="115"/>
    </row>
    <row r="112" spans="1:75" ht="15.75">
      <c r="A112" s="90"/>
      <c r="B112" s="90"/>
      <c r="O112" s="68"/>
      <c r="AS112" s="115"/>
    </row>
    <row r="113" spans="1:45">
      <c r="A113" s="90"/>
      <c r="B113" s="90"/>
      <c r="AS113" s="115"/>
    </row>
    <row r="114" spans="1:45">
      <c r="A114" s="90"/>
      <c r="B114" s="90"/>
      <c r="AS114" s="115"/>
    </row>
    <row r="115" spans="1:45">
      <c r="A115" s="90"/>
      <c r="B115" s="90"/>
    </row>
    <row r="116" spans="1:45" s="90" customFormat="1"/>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31E6-9294-4C38-906F-36F1696ED4E9}">
  <dimension ref="A1:H62"/>
  <sheetViews>
    <sheetView workbookViewId="0"/>
  </sheetViews>
  <sheetFormatPr defaultColWidth="13" defaultRowHeight="15"/>
  <cols>
    <col min="1" max="1" width="13" style="138"/>
    <col min="2" max="5" width="28.28515625" style="138" customWidth="1"/>
    <col min="6" max="6" width="13" style="138"/>
    <col min="7" max="7" width="14.28515625" style="138" bestFit="1" customWidth="1"/>
    <col min="8" max="16384" width="13" style="138"/>
  </cols>
  <sheetData>
    <row r="1" spans="1:8" s="1" customFormat="1" ht="20.25">
      <c r="A1" s="9" t="s">
        <v>390</v>
      </c>
    </row>
    <row r="2" spans="1:8" ht="15.75">
      <c r="A2" s="232"/>
      <c r="B2" s="232"/>
      <c r="C2" s="232"/>
      <c r="D2" s="232"/>
    </row>
    <row r="3" spans="1:8" ht="15.75">
      <c r="B3" s="153"/>
    </row>
    <row r="4" spans="1:8" ht="15.75">
      <c r="B4" s="251" t="s">
        <v>389</v>
      </c>
      <c r="C4" s="251"/>
      <c r="D4" s="251"/>
      <c r="E4" s="251"/>
    </row>
    <row r="6" spans="1:8">
      <c r="B6" s="252" t="s">
        <v>388</v>
      </c>
      <c r="C6" s="253"/>
      <c r="D6" s="253"/>
      <c r="E6" s="253"/>
    </row>
    <row r="7" spans="1:8">
      <c r="B7" s="253"/>
      <c r="C7" s="253"/>
      <c r="D7" s="253"/>
      <c r="E7" s="253"/>
      <c r="H7" s="145"/>
    </row>
    <row r="8" spans="1:8" ht="15.75">
      <c r="B8" s="253"/>
      <c r="C8" s="253"/>
      <c r="D8" s="253"/>
      <c r="E8" s="253"/>
      <c r="H8" s="152"/>
    </row>
    <row r="9" spans="1:8">
      <c r="B9" s="253"/>
      <c r="C9" s="253"/>
      <c r="D9" s="253"/>
      <c r="E9" s="253"/>
    </row>
    <row r="10" spans="1:8">
      <c r="B10" s="253"/>
      <c r="C10" s="253"/>
      <c r="D10" s="253"/>
      <c r="E10" s="253"/>
    </row>
    <row r="11" spans="1:8">
      <c r="B11" s="253"/>
      <c r="C11" s="253"/>
      <c r="D11" s="253"/>
      <c r="E11" s="253"/>
    </row>
    <row r="12" spans="1:8">
      <c r="B12" s="253"/>
      <c r="C12" s="253"/>
      <c r="D12" s="253"/>
      <c r="E12" s="253"/>
    </row>
    <row r="13" spans="1:8">
      <c r="B13" s="253"/>
      <c r="C13" s="253"/>
      <c r="D13" s="253"/>
      <c r="E13" s="253"/>
    </row>
    <row r="14" spans="1:8">
      <c r="B14" s="253"/>
      <c r="C14" s="253"/>
      <c r="D14" s="253"/>
      <c r="E14" s="253"/>
    </row>
    <row r="15" spans="1:8">
      <c r="B15" s="253"/>
      <c r="C15" s="253"/>
      <c r="D15" s="253"/>
      <c r="E15" s="253"/>
    </row>
    <row r="16" spans="1:8" ht="15.75">
      <c r="A16" s="31"/>
      <c r="B16" s="253"/>
      <c r="C16" s="253"/>
      <c r="D16" s="253"/>
      <c r="E16" s="253"/>
    </row>
    <row r="17" spans="1:8" ht="15.75">
      <c r="A17" s="31"/>
      <c r="C17" s="31"/>
      <c r="D17"/>
      <c r="E17" s="31"/>
    </row>
    <row r="18" spans="1:8" ht="43.5" customHeight="1" thickBot="1">
      <c r="A18" s="31"/>
      <c r="B18" s="151"/>
      <c r="C18" s="150" t="s">
        <v>387</v>
      </c>
      <c r="D18" s="150" t="s">
        <v>386</v>
      </c>
      <c r="E18" s="149" t="s">
        <v>385</v>
      </c>
      <c r="F18" s="115"/>
    </row>
    <row r="19" spans="1:8" ht="16.5" thickBot="1">
      <c r="A19" s="31"/>
      <c r="B19" s="142" t="s">
        <v>384</v>
      </c>
      <c r="C19" s="144">
        <v>308.51068523553766</v>
      </c>
      <c r="D19" s="144">
        <v>292.30520410000764</v>
      </c>
      <c r="E19" s="144">
        <v>335.54862366999998</v>
      </c>
      <c r="F19" s="115"/>
      <c r="G19" s="148"/>
      <c r="H19" s="146"/>
    </row>
    <row r="20" spans="1:8" ht="16.5" thickBot="1">
      <c r="A20" s="31"/>
      <c r="B20" s="142" t="s">
        <v>383</v>
      </c>
      <c r="C20" s="144">
        <v>44.614825549669362</v>
      </c>
      <c r="D20" s="144">
        <v>42.891956299309363</v>
      </c>
      <c r="E20" s="144">
        <v>54.152593761999995</v>
      </c>
      <c r="F20" s="115"/>
      <c r="G20" s="147"/>
      <c r="H20" s="146"/>
    </row>
    <row r="21" spans="1:8" ht="16.5" thickBot="1">
      <c r="A21" s="31"/>
      <c r="B21" s="142" t="s">
        <v>382</v>
      </c>
      <c r="C21" s="144">
        <v>148.33163960925285</v>
      </c>
      <c r="D21" s="144">
        <v>146.29946433668286</v>
      </c>
      <c r="E21" s="144">
        <v>150.639205866</v>
      </c>
      <c r="H21" s="146"/>
    </row>
    <row r="22" spans="1:8" ht="16.5" thickBot="1">
      <c r="A22" s="31"/>
      <c r="B22" s="140" t="s">
        <v>381</v>
      </c>
      <c r="C22" s="139">
        <f>SUM(C19:C21)</f>
        <v>501.45715039445986</v>
      </c>
      <c r="D22" s="139">
        <f>SUM(D19:D21)</f>
        <v>481.49662473599983</v>
      </c>
      <c r="E22" s="139">
        <f>SUM(E19:E21)</f>
        <v>540.34042329799991</v>
      </c>
      <c r="F22" s="115"/>
    </row>
    <row r="23" spans="1:8" ht="16.5" thickBot="1">
      <c r="A23" s="31"/>
      <c r="B23" s="142" t="s">
        <v>155</v>
      </c>
      <c r="C23" s="144">
        <v>9.4893678730000008</v>
      </c>
      <c r="D23" s="144">
        <v>9.4893678730000008</v>
      </c>
      <c r="E23" s="144">
        <v>21.290515981000002</v>
      </c>
      <c r="F23" s="115"/>
    </row>
    <row r="24" spans="1:8" ht="16.5" thickBot="1">
      <c r="A24" s="31"/>
      <c r="B24" s="142" t="s">
        <v>157</v>
      </c>
      <c r="C24" s="144">
        <v>174.440856567</v>
      </c>
      <c r="D24" s="144">
        <v>174.440856567</v>
      </c>
      <c r="E24" s="144">
        <v>214.86721457000002</v>
      </c>
      <c r="F24" s="115"/>
    </row>
    <row r="25" spans="1:8" ht="16.5" thickBot="1">
      <c r="A25" s="31"/>
      <c r="B25" s="142" t="s">
        <v>380</v>
      </c>
      <c r="C25" s="144">
        <v>186.44041008200003</v>
      </c>
      <c r="D25" s="144">
        <v>186.44041008200003</v>
      </c>
      <c r="E25" s="144">
        <v>123.005844592</v>
      </c>
    </row>
    <row r="26" spans="1:8" ht="16.5" thickBot="1">
      <c r="A26" s="31"/>
      <c r="B26" s="140" t="s">
        <v>212</v>
      </c>
      <c r="C26" s="139">
        <f>SUM(C23:C25)</f>
        <v>370.37063452200005</v>
      </c>
      <c r="D26" s="139">
        <f>SUM(D23:D25)</f>
        <v>370.37063452200005</v>
      </c>
      <c r="E26" s="139">
        <f>SUM(E23:E25)</f>
        <v>359.163575143</v>
      </c>
      <c r="H26" s="145"/>
    </row>
    <row r="27" spans="1:8" ht="16.5" thickBot="1">
      <c r="A27" s="31"/>
      <c r="B27" s="142"/>
      <c r="C27" s="141"/>
      <c r="D27" s="141"/>
      <c r="E27" s="141"/>
    </row>
    <row r="28" spans="1:8" ht="16.5" thickBot="1">
      <c r="A28" s="31"/>
      <c r="B28" s="140" t="s">
        <v>379</v>
      </c>
      <c r="C28" s="139">
        <f>C26+C22</f>
        <v>871.8277849164599</v>
      </c>
      <c r="D28" s="139">
        <f>D26+D22</f>
        <v>851.86725925799988</v>
      </c>
      <c r="E28" s="139">
        <f>E26+E22</f>
        <v>899.50399844099991</v>
      </c>
      <c r="F28" s="115"/>
    </row>
    <row r="29" spans="1:8" ht="16.5" thickBot="1">
      <c r="A29" s="31"/>
      <c r="B29" s="142" t="s">
        <v>378</v>
      </c>
      <c r="C29" s="144">
        <v>5.6748991075284456</v>
      </c>
      <c r="D29" s="144">
        <v>5.6748991075284456</v>
      </c>
      <c r="E29" s="144">
        <v>5.7596792898000002</v>
      </c>
      <c r="G29" s="143"/>
    </row>
    <row r="30" spans="1:8" ht="16.5" thickBot="1">
      <c r="A30" s="31"/>
      <c r="B30" s="142"/>
      <c r="C30" s="141"/>
      <c r="D30" s="141"/>
      <c r="E30" s="141"/>
    </row>
    <row r="31" spans="1:8" ht="16.5" thickBot="1">
      <c r="A31" s="31"/>
      <c r="B31" s="140" t="s">
        <v>377</v>
      </c>
      <c r="C31" s="139">
        <f>C29+C28</f>
        <v>877.50268402398831</v>
      </c>
      <c r="D31" s="139">
        <f>D29+D28</f>
        <v>857.54215836552828</v>
      </c>
      <c r="E31" s="139">
        <f>E29+E28</f>
        <v>905.26367773079994</v>
      </c>
    </row>
    <row r="32" spans="1:8" ht="15.75">
      <c r="A32" s="31"/>
      <c r="B32" s="31"/>
      <c r="C32" s="31"/>
      <c r="D32" s="31"/>
      <c r="E32" s="31"/>
    </row>
    <row r="33" spans="1:5" ht="15.75">
      <c r="A33" s="31"/>
      <c r="B33" s="31"/>
      <c r="C33" s="31"/>
      <c r="D33" s="31"/>
      <c r="E33" s="31"/>
    </row>
    <row r="34" spans="1:5" ht="15.75">
      <c r="A34" s="31"/>
      <c r="B34" s="31"/>
      <c r="C34" s="31"/>
      <c r="D34" s="31"/>
      <c r="E34" s="31"/>
    </row>
    <row r="35" spans="1:5" ht="15.75">
      <c r="A35" s="31"/>
      <c r="B35" s="31"/>
      <c r="C35" s="31"/>
      <c r="D35" s="31"/>
      <c r="E35" s="71"/>
    </row>
    <row r="36" spans="1:5" ht="15.75">
      <c r="A36" s="31"/>
      <c r="B36" s="31"/>
      <c r="C36" s="31"/>
      <c r="D36" s="31"/>
      <c r="E36" s="71"/>
    </row>
    <row r="37" spans="1:5" ht="15.75">
      <c r="A37" s="31"/>
      <c r="B37" s="31"/>
      <c r="C37" s="31"/>
      <c r="D37" s="31"/>
      <c r="E37" s="71"/>
    </row>
    <row r="38" spans="1:5" ht="15.75">
      <c r="A38" s="31"/>
      <c r="B38" s="31"/>
      <c r="C38" s="31"/>
      <c r="D38" s="31"/>
      <c r="E38" s="71"/>
    </row>
    <row r="39" spans="1:5" ht="15.75">
      <c r="A39" s="31"/>
      <c r="B39" s="31"/>
      <c r="C39" s="31"/>
      <c r="D39" s="31"/>
    </row>
    <row r="40" spans="1:5" ht="15.75">
      <c r="A40" s="31"/>
      <c r="B40" s="31"/>
      <c r="C40" s="31"/>
      <c r="D40" s="31"/>
    </row>
    <row r="41" spans="1:5" ht="15.75">
      <c r="A41" s="31"/>
      <c r="B41" s="31"/>
      <c r="C41" s="31"/>
      <c r="D41" s="31"/>
    </row>
    <row r="42" spans="1:5" ht="15.75">
      <c r="A42" s="31"/>
      <c r="B42" s="31"/>
      <c r="C42" s="31"/>
      <c r="D42" s="31"/>
    </row>
    <row r="43" spans="1:5" ht="15.75">
      <c r="A43" s="31"/>
      <c r="B43" s="31"/>
      <c r="C43" s="31"/>
      <c r="D43" s="31"/>
    </row>
    <row r="44" spans="1:5" ht="15.75">
      <c r="A44" s="31"/>
      <c r="B44" s="31"/>
      <c r="C44" s="31"/>
      <c r="D44" s="31"/>
    </row>
    <row r="45" spans="1:5" ht="15.75">
      <c r="A45" s="31"/>
      <c r="B45" s="31"/>
      <c r="C45" s="31"/>
      <c r="D45" s="31"/>
    </row>
    <row r="46" spans="1:5" ht="15.75">
      <c r="A46" s="31"/>
      <c r="B46" s="31"/>
      <c r="C46" s="31"/>
      <c r="D46" s="31"/>
    </row>
    <row r="47" spans="1:5" ht="15.75">
      <c r="A47" s="31"/>
      <c r="B47" s="31"/>
      <c r="C47" s="31"/>
      <c r="D47" s="31"/>
    </row>
    <row r="48" spans="1:5" ht="15.75">
      <c r="A48" s="31"/>
      <c r="B48" s="31"/>
      <c r="C48" s="31"/>
      <c r="D48" s="31"/>
    </row>
    <row r="49" spans="1:4" ht="15.75">
      <c r="A49" s="31"/>
      <c r="B49" s="31"/>
      <c r="C49" s="31"/>
      <c r="D49" s="31"/>
    </row>
    <row r="50" spans="1:4" ht="15.75">
      <c r="A50" s="31"/>
      <c r="B50" s="31"/>
      <c r="C50" s="31"/>
      <c r="D50" s="31"/>
    </row>
    <row r="51" spans="1:4" ht="15.75">
      <c r="A51" s="31"/>
      <c r="B51" s="31"/>
      <c r="C51" s="31"/>
      <c r="D51" s="31"/>
    </row>
    <row r="52" spans="1:4" ht="15.75">
      <c r="A52" s="31"/>
      <c r="B52" s="31"/>
      <c r="C52" s="31"/>
      <c r="D52" s="31"/>
    </row>
    <row r="53" spans="1:4" ht="15.75">
      <c r="A53" s="31"/>
      <c r="B53" s="31"/>
      <c r="C53" s="31"/>
      <c r="D53" s="31"/>
    </row>
    <row r="54" spans="1:4" ht="15.75">
      <c r="A54" s="31"/>
      <c r="B54" s="31"/>
      <c r="C54" s="31"/>
      <c r="D54" s="31"/>
    </row>
    <row r="55" spans="1:4" ht="15.75">
      <c r="A55" s="31"/>
      <c r="B55" s="31"/>
      <c r="C55" s="31"/>
      <c r="D55" s="31"/>
    </row>
    <row r="56" spans="1:4" ht="15.75">
      <c r="A56" s="31"/>
      <c r="B56" s="31"/>
      <c r="C56" s="31"/>
      <c r="D56" s="31"/>
    </row>
    <row r="57" spans="1:4" ht="15.75">
      <c r="A57" s="31"/>
      <c r="B57" s="31"/>
      <c r="C57" s="31"/>
      <c r="D57" s="31"/>
    </row>
    <row r="58" spans="1:4" ht="15.75">
      <c r="A58" s="31"/>
      <c r="B58" s="31"/>
      <c r="C58" s="31"/>
      <c r="D58" s="31"/>
    </row>
    <row r="59" spans="1:4" ht="15.75">
      <c r="A59" s="31"/>
      <c r="B59" s="31"/>
      <c r="C59" s="31"/>
      <c r="D59" s="31"/>
    </row>
    <row r="60" spans="1:4" ht="15.75">
      <c r="A60" s="31"/>
      <c r="B60" s="31"/>
      <c r="C60" s="31"/>
      <c r="D60" s="31"/>
    </row>
    <row r="61" spans="1:4" ht="15.75">
      <c r="A61" s="31"/>
      <c r="B61" s="31"/>
      <c r="C61" s="31"/>
      <c r="D61" s="31"/>
    </row>
    <row r="62" spans="1:4" ht="15.75">
      <c r="A62" s="31"/>
      <c r="B62" s="31"/>
      <c r="C62" s="31"/>
      <c r="D62" s="31"/>
    </row>
  </sheetData>
  <mergeCells count="3">
    <mergeCell ref="A2:D2"/>
    <mergeCell ref="B4:E4"/>
    <mergeCell ref="B6:E1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CD51D-F573-4DAB-B50A-8106B4690BEE}">
  <dimension ref="A1:G68"/>
  <sheetViews>
    <sheetView workbookViewId="0"/>
  </sheetViews>
  <sheetFormatPr defaultColWidth="13" defaultRowHeight="15"/>
  <cols>
    <col min="1" max="1" width="13" style="138"/>
    <col min="2" max="2" width="38.28515625" style="138" customWidth="1"/>
    <col min="3" max="4" width="32.28515625" style="138" customWidth="1"/>
    <col min="5" max="16384" width="13" style="138"/>
  </cols>
  <sheetData>
    <row r="1" spans="1:7" s="155" customFormat="1" ht="20.25">
      <c r="A1" s="154" t="s">
        <v>391</v>
      </c>
    </row>
    <row r="2" spans="1:7" ht="15.75">
      <c r="A2" s="256"/>
      <c r="B2" s="256"/>
      <c r="C2" s="256"/>
      <c r="D2" s="256"/>
    </row>
    <row r="3" spans="1:7" ht="15.75">
      <c r="B3" s="257" t="s">
        <v>392</v>
      </c>
      <c r="C3" s="257"/>
      <c r="D3" s="257"/>
    </row>
    <row r="5" spans="1:7">
      <c r="B5" s="258" t="s">
        <v>393</v>
      </c>
      <c r="C5" s="252"/>
      <c r="D5" s="252"/>
    </row>
    <row r="7" spans="1:7" ht="15.75" customHeight="1">
      <c r="B7" s="259" t="s">
        <v>394</v>
      </c>
      <c r="C7" s="259" t="s">
        <v>395</v>
      </c>
      <c r="D7" s="156" t="s">
        <v>396</v>
      </c>
    </row>
    <row r="8" spans="1:7" ht="15.75" thickBot="1">
      <c r="B8" s="260"/>
      <c r="C8" s="260"/>
      <c r="D8" s="157" t="s">
        <v>397</v>
      </c>
    </row>
    <row r="9" spans="1:7" ht="16.5" thickBot="1">
      <c r="B9" s="158" t="s">
        <v>398</v>
      </c>
      <c r="C9" s="159">
        <v>14.52</v>
      </c>
      <c r="D9" s="159">
        <v>28</v>
      </c>
      <c r="E9" s="31"/>
      <c r="F9" s="115"/>
      <c r="G9" s="31"/>
    </row>
    <row r="10" spans="1:7" ht="16.5" thickBot="1">
      <c r="B10" s="160" t="s">
        <v>295</v>
      </c>
      <c r="C10" s="161">
        <v>1.1200000000000001</v>
      </c>
      <c r="D10" s="161">
        <v>5.0999999999999996</v>
      </c>
      <c r="E10" s="31"/>
      <c r="F10" s="115"/>
      <c r="G10" s="31"/>
    </row>
    <row r="11" spans="1:7" ht="29.25" thickBot="1">
      <c r="B11" s="160" t="s">
        <v>399</v>
      </c>
      <c r="C11" s="161">
        <v>82.14</v>
      </c>
      <c r="D11" s="161">
        <v>84.4</v>
      </c>
      <c r="E11" s="31"/>
      <c r="F11" s="115"/>
      <c r="G11" s="31"/>
    </row>
    <row r="12" spans="1:7" ht="16.5" thickBot="1">
      <c r="B12" s="160" t="s">
        <v>299</v>
      </c>
      <c r="C12" s="161">
        <v>34.700000000000003</v>
      </c>
      <c r="D12" s="161">
        <v>42</v>
      </c>
      <c r="E12" s="31"/>
      <c r="F12" s="115"/>
      <c r="G12" s="31"/>
    </row>
    <row r="13" spans="1:7" ht="16.5" thickBot="1">
      <c r="B13" s="160" t="s">
        <v>66</v>
      </c>
      <c r="C13" s="161">
        <v>75.790000000000006</v>
      </c>
      <c r="D13" s="161">
        <v>79.3</v>
      </c>
      <c r="E13" s="31"/>
      <c r="F13" s="115"/>
    </row>
    <row r="14" spans="1:7" ht="16.5" thickBot="1">
      <c r="B14" s="160" t="s">
        <v>400</v>
      </c>
      <c r="C14" s="161">
        <v>84.3</v>
      </c>
      <c r="D14" s="161">
        <v>91.67</v>
      </c>
      <c r="E14" s="31"/>
      <c r="F14" s="115"/>
    </row>
    <row r="15" spans="1:7" ht="16.5" thickBot="1">
      <c r="B15" s="160" t="s">
        <v>401</v>
      </c>
      <c r="C15" s="161">
        <v>0</v>
      </c>
      <c r="D15" s="161">
        <v>0</v>
      </c>
      <c r="E15" s="31"/>
      <c r="F15" s="115"/>
    </row>
    <row r="16" spans="1:7" ht="16.5" thickBot="1">
      <c r="B16" s="160" t="s">
        <v>99</v>
      </c>
      <c r="C16" s="161">
        <v>67.63</v>
      </c>
      <c r="D16" s="161">
        <v>77.83</v>
      </c>
      <c r="E16" s="31"/>
      <c r="F16" s="115"/>
    </row>
    <row r="17" spans="1:6" ht="16.5" thickBot="1">
      <c r="B17" s="160" t="s">
        <v>296</v>
      </c>
      <c r="C17" s="161">
        <v>24.44</v>
      </c>
      <c r="D17" s="161">
        <v>27.22</v>
      </c>
      <c r="E17" s="31"/>
      <c r="F17" s="115"/>
    </row>
    <row r="18" spans="1:6" ht="16.5" thickBot="1">
      <c r="B18" s="160"/>
      <c r="C18" s="161"/>
      <c r="D18" s="161"/>
      <c r="E18" s="31"/>
      <c r="F18" s="115"/>
    </row>
    <row r="19" spans="1:6" ht="16.5" thickBot="1">
      <c r="B19" s="162" t="s">
        <v>74</v>
      </c>
      <c r="C19" s="163">
        <f>SUM(C9:C17)</f>
        <v>384.64000000000004</v>
      </c>
      <c r="D19" s="164">
        <f>SUM(D9:D17)</f>
        <v>435.52</v>
      </c>
      <c r="E19" s="31"/>
      <c r="F19" s="115"/>
    </row>
    <row r="20" spans="1:6" ht="15.75">
      <c r="A20" s="31"/>
      <c r="B20" s="31"/>
      <c r="C20" s="31"/>
      <c r="D20" s="31"/>
      <c r="E20" s="31"/>
      <c r="F20" s="31"/>
    </row>
    <row r="21" spans="1:6" ht="15.75">
      <c r="A21" s="31"/>
      <c r="B21" s="254" t="s">
        <v>402</v>
      </c>
      <c r="C21" s="255"/>
      <c r="D21" s="255"/>
      <c r="E21" s="31"/>
      <c r="F21" s="31"/>
    </row>
    <row r="22" spans="1:6" ht="15.75">
      <c r="A22" s="31"/>
      <c r="B22" s="255"/>
      <c r="C22" s="255"/>
      <c r="D22" s="255"/>
      <c r="E22" s="31"/>
      <c r="F22" s="31"/>
    </row>
    <row r="23" spans="1:6" ht="15.75">
      <c r="A23" s="31"/>
      <c r="B23" s="255"/>
      <c r="C23" s="255"/>
      <c r="D23" s="255"/>
      <c r="E23" s="31"/>
      <c r="F23" s="31"/>
    </row>
    <row r="24" spans="1:6" ht="15.75">
      <c r="A24" s="31"/>
      <c r="B24" s="255"/>
      <c r="C24" s="255"/>
      <c r="D24" s="255"/>
      <c r="E24" s="31"/>
      <c r="F24" s="31"/>
    </row>
    <row r="25" spans="1:6" ht="15.75">
      <c r="A25" s="31"/>
      <c r="B25" s="255"/>
      <c r="C25" s="255"/>
      <c r="D25" s="255"/>
      <c r="E25" s="31"/>
      <c r="F25" s="31"/>
    </row>
    <row r="26" spans="1:6" ht="15.75">
      <c r="A26" s="31"/>
      <c r="B26" s="255"/>
      <c r="C26" s="255"/>
      <c r="D26" s="255"/>
      <c r="E26" s="31"/>
      <c r="F26" s="31"/>
    </row>
    <row r="27" spans="1:6" ht="15.75">
      <c r="A27" s="31"/>
      <c r="B27" s="255"/>
      <c r="C27" s="255"/>
      <c r="D27" s="255"/>
      <c r="E27" s="31"/>
      <c r="F27" s="31"/>
    </row>
    <row r="28" spans="1:6" ht="15.75">
      <c r="A28" s="31"/>
      <c r="B28" s="255"/>
      <c r="C28" s="255"/>
      <c r="D28" s="255"/>
      <c r="E28" s="31"/>
      <c r="F28" s="31"/>
    </row>
    <row r="29" spans="1:6" ht="15.75">
      <c r="A29" s="31"/>
      <c r="B29" s="255"/>
      <c r="C29" s="255"/>
      <c r="D29" s="255"/>
      <c r="E29" s="31"/>
      <c r="F29" s="31"/>
    </row>
    <row r="30" spans="1:6" ht="15.75">
      <c r="A30" s="31"/>
      <c r="B30" s="31"/>
      <c r="C30" s="31"/>
      <c r="D30" s="31"/>
      <c r="E30" s="31"/>
      <c r="F30" s="31"/>
    </row>
    <row r="31" spans="1:6" ht="15.75">
      <c r="A31" s="31"/>
      <c r="B31" s="31"/>
      <c r="C31" s="31"/>
      <c r="D31" s="31"/>
      <c r="E31" s="31"/>
      <c r="F31" s="31"/>
    </row>
    <row r="32" spans="1:6" ht="15.75">
      <c r="A32" s="31"/>
      <c r="B32" s="31"/>
      <c r="C32" s="31"/>
      <c r="D32" s="31"/>
      <c r="E32" s="31"/>
      <c r="F32" s="31"/>
    </row>
    <row r="33" spans="1:6" ht="15.75">
      <c r="A33" s="31"/>
      <c r="B33" s="31"/>
      <c r="C33" s="31"/>
      <c r="D33" s="31"/>
      <c r="E33" s="31"/>
      <c r="F33" s="31"/>
    </row>
    <row r="34" spans="1:6" ht="15.75">
      <c r="A34" s="31"/>
      <c r="B34" s="31"/>
      <c r="C34" s="31"/>
      <c r="D34" s="31"/>
      <c r="E34" s="31"/>
      <c r="F34" s="31"/>
    </row>
    <row r="35" spans="1:6" ht="15.75">
      <c r="A35" s="31"/>
      <c r="B35" s="31"/>
      <c r="C35" s="31"/>
      <c r="D35" s="31"/>
      <c r="E35" s="31"/>
      <c r="F35" s="31"/>
    </row>
    <row r="36" spans="1:6" ht="15.75">
      <c r="A36" s="31"/>
      <c r="B36" s="31"/>
      <c r="C36" s="31"/>
      <c r="D36" s="31"/>
      <c r="E36" s="31"/>
      <c r="F36" s="31"/>
    </row>
    <row r="37" spans="1:6" ht="15.75">
      <c r="A37" s="31"/>
      <c r="B37" s="31"/>
      <c r="C37" s="31"/>
      <c r="D37" s="31"/>
      <c r="E37" s="31"/>
      <c r="F37" s="31"/>
    </row>
    <row r="38" spans="1:6" ht="15.75">
      <c r="A38" s="31"/>
      <c r="B38" s="31"/>
      <c r="C38" s="31"/>
      <c r="D38" s="31"/>
      <c r="E38" s="31"/>
      <c r="F38" s="31"/>
    </row>
    <row r="39" spans="1:6" ht="15.75">
      <c r="A39" s="31"/>
      <c r="B39" s="31"/>
      <c r="C39" s="31"/>
      <c r="D39" s="31"/>
      <c r="E39" s="31"/>
      <c r="F39" s="31"/>
    </row>
    <row r="40" spans="1:6" ht="15.75">
      <c r="A40" s="31"/>
      <c r="B40" s="31"/>
      <c r="C40" s="31"/>
      <c r="D40" s="31"/>
      <c r="E40" s="31"/>
      <c r="F40" s="31"/>
    </row>
    <row r="41" spans="1:6" ht="15.75">
      <c r="A41" s="31"/>
      <c r="B41" s="31"/>
      <c r="C41" s="31"/>
      <c r="D41" s="31"/>
      <c r="E41" s="31"/>
      <c r="F41" s="31"/>
    </row>
    <row r="42" spans="1:6" ht="15.75">
      <c r="A42" s="31"/>
      <c r="B42" s="31"/>
      <c r="C42" s="31"/>
      <c r="D42" s="31"/>
      <c r="E42" s="31"/>
      <c r="F42" s="31"/>
    </row>
    <row r="43" spans="1:6" ht="15.75">
      <c r="A43" s="31"/>
      <c r="B43" s="31"/>
      <c r="C43" s="31"/>
      <c r="D43" s="31"/>
      <c r="E43" s="31"/>
      <c r="F43" s="31"/>
    </row>
    <row r="44" spans="1:6" ht="15.75">
      <c r="A44" s="31"/>
      <c r="B44" s="31"/>
      <c r="C44" s="31"/>
      <c r="D44" s="31"/>
      <c r="E44" s="31"/>
      <c r="F44" s="31"/>
    </row>
    <row r="45" spans="1:6" ht="15.75">
      <c r="A45" s="31"/>
      <c r="B45" s="31"/>
      <c r="C45" s="31"/>
      <c r="D45" s="31"/>
      <c r="E45" s="31"/>
      <c r="F45" s="31"/>
    </row>
    <row r="46" spans="1:6" ht="15.75">
      <c r="A46" s="31"/>
      <c r="B46" s="31"/>
      <c r="C46" s="31"/>
      <c r="D46" s="31"/>
      <c r="E46" s="31"/>
      <c r="F46" s="31"/>
    </row>
    <row r="47" spans="1:6" ht="15.75">
      <c r="A47" s="31"/>
      <c r="B47" s="31"/>
      <c r="C47" s="31"/>
      <c r="D47" s="31"/>
      <c r="E47" s="31"/>
      <c r="F47" s="31"/>
    </row>
    <row r="48" spans="1:6" ht="15.75">
      <c r="A48" s="31"/>
      <c r="B48" s="31"/>
      <c r="C48" s="31"/>
      <c r="D48" s="31"/>
      <c r="E48" s="31"/>
      <c r="F48" s="31"/>
    </row>
    <row r="49" spans="1:6" ht="15.75">
      <c r="A49" s="31"/>
      <c r="B49" s="31"/>
      <c r="C49" s="31"/>
      <c r="D49" s="31"/>
      <c r="E49" s="31"/>
      <c r="F49" s="31"/>
    </row>
    <row r="50" spans="1:6" ht="15.75">
      <c r="A50" s="31"/>
      <c r="B50" s="31"/>
      <c r="C50" s="31"/>
      <c r="D50" s="31"/>
      <c r="E50" s="31"/>
      <c r="F50" s="31"/>
    </row>
    <row r="51" spans="1:6" ht="15.75">
      <c r="A51" s="31"/>
      <c r="B51" s="31"/>
      <c r="C51" s="31"/>
      <c r="D51" s="31"/>
      <c r="E51" s="31"/>
      <c r="F51" s="31"/>
    </row>
    <row r="52" spans="1:6" ht="15.75">
      <c r="A52" s="31"/>
      <c r="B52" s="31"/>
      <c r="C52" s="31"/>
      <c r="D52" s="31"/>
      <c r="E52" s="31"/>
      <c r="F52" s="31"/>
    </row>
    <row r="53" spans="1:6" ht="15.75">
      <c r="A53" s="31"/>
      <c r="B53" s="31"/>
      <c r="C53" s="31"/>
      <c r="D53" s="31"/>
      <c r="E53" s="31"/>
      <c r="F53" s="31"/>
    </row>
    <row r="54" spans="1:6" ht="15.75">
      <c r="A54" s="31"/>
      <c r="B54" s="31"/>
      <c r="C54" s="31"/>
      <c r="D54" s="31"/>
      <c r="E54" s="31"/>
      <c r="F54" s="31"/>
    </row>
    <row r="55" spans="1:6" ht="15.75">
      <c r="A55" s="31"/>
      <c r="B55" s="31"/>
      <c r="C55" s="31"/>
      <c r="D55" s="31"/>
      <c r="E55" s="31"/>
      <c r="F55" s="31"/>
    </row>
    <row r="56" spans="1:6" ht="15.75">
      <c r="A56" s="31"/>
      <c r="B56" s="31"/>
      <c r="C56" s="31"/>
      <c r="D56" s="31"/>
      <c r="E56" s="31"/>
      <c r="F56" s="31"/>
    </row>
    <row r="57" spans="1:6" ht="15.75">
      <c r="A57" s="31"/>
      <c r="B57" s="31"/>
      <c r="C57" s="31"/>
      <c r="D57" s="31"/>
      <c r="E57" s="31"/>
      <c r="F57" s="31"/>
    </row>
    <row r="58" spans="1:6" ht="15.75">
      <c r="A58" s="31"/>
      <c r="B58" s="31"/>
      <c r="C58" s="31"/>
      <c r="D58" s="31"/>
      <c r="E58" s="31"/>
      <c r="F58" s="31"/>
    </row>
    <row r="59" spans="1:6" ht="15.75">
      <c r="A59" s="31"/>
      <c r="B59" s="31"/>
      <c r="C59" s="31"/>
      <c r="D59" s="31"/>
      <c r="E59" s="31"/>
      <c r="F59" s="31"/>
    </row>
    <row r="60" spans="1:6" ht="15.75">
      <c r="A60" s="31"/>
      <c r="B60" s="31"/>
      <c r="C60" s="31"/>
      <c r="D60" s="31"/>
      <c r="E60" s="31"/>
      <c r="F60" s="31"/>
    </row>
    <row r="61" spans="1:6" ht="15.75">
      <c r="A61" s="31"/>
      <c r="B61" s="31"/>
      <c r="C61" s="31"/>
      <c r="D61" s="31"/>
      <c r="E61" s="31"/>
      <c r="F61" s="31"/>
    </row>
    <row r="62" spans="1:6" ht="15.75">
      <c r="A62" s="31"/>
      <c r="B62" s="31"/>
      <c r="C62" s="31"/>
      <c r="D62" s="31"/>
      <c r="E62" s="31"/>
      <c r="F62" s="31"/>
    </row>
    <row r="63" spans="1:6" ht="15.75">
      <c r="A63" s="31"/>
      <c r="B63" s="31"/>
      <c r="C63" s="31"/>
      <c r="D63" s="31"/>
      <c r="E63" s="31"/>
      <c r="F63" s="31"/>
    </row>
    <row r="64" spans="1:6" ht="15.75">
      <c r="A64" s="31"/>
      <c r="B64" s="31"/>
      <c r="C64" s="31"/>
      <c r="D64" s="31"/>
      <c r="E64" s="31"/>
      <c r="F64" s="31"/>
    </row>
    <row r="65" spans="1:6" ht="15.75">
      <c r="A65" s="31"/>
      <c r="B65" s="31"/>
      <c r="C65" s="31"/>
      <c r="D65" s="31"/>
      <c r="E65" s="31"/>
      <c r="F65" s="31"/>
    </row>
    <row r="66" spans="1:6" ht="15.75">
      <c r="A66" s="31"/>
      <c r="B66" s="31"/>
      <c r="C66" s="31"/>
      <c r="D66" s="31"/>
      <c r="E66" s="31"/>
      <c r="F66" s="31"/>
    </row>
    <row r="67" spans="1:6" ht="15.75">
      <c r="A67" s="31"/>
      <c r="B67" s="31"/>
      <c r="C67" s="31"/>
      <c r="D67" s="31"/>
      <c r="E67" s="31"/>
      <c r="F67" s="31"/>
    </row>
    <row r="68" spans="1:6" ht="15.75">
      <c r="A68" s="31"/>
      <c r="B68" s="31"/>
      <c r="C68" s="31"/>
      <c r="D68" s="31"/>
      <c r="E68" s="31"/>
      <c r="F68" s="31"/>
    </row>
  </sheetData>
  <mergeCells count="6">
    <mergeCell ref="B21:D29"/>
    <mergeCell ref="A2:D2"/>
    <mergeCell ref="B3:D3"/>
    <mergeCell ref="B5:D5"/>
    <mergeCell ref="B7:B8"/>
    <mergeCell ref="C7:C8"/>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3901E-077D-48C9-AF6A-4378E538B44E}">
  <dimension ref="A1:T31"/>
  <sheetViews>
    <sheetView zoomScale="85" zoomScaleNormal="85" workbookViewId="0"/>
  </sheetViews>
  <sheetFormatPr defaultColWidth="9.28515625" defaultRowHeight="12.75"/>
  <cols>
    <col min="1" max="1" width="2.28515625" style="165" customWidth="1"/>
    <col min="2" max="2" width="10" style="165" customWidth="1"/>
    <col min="3" max="3" width="87.7109375" style="165" customWidth="1"/>
    <col min="4" max="4" width="76.28515625" style="165" customWidth="1"/>
    <col min="5" max="5" width="11.42578125" style="165" bestFit="1" customWidth="1"/>
    <col min="6" max="6" width="10.28515625" style="165" bestFit="1" customWidth="1"/>
    <col min="7" max="7" width="13.7109375" style="165" bestFit="1" customWidth="1"/>
    <col min="8" max="8" width="31" style="165" bestFit="1" customWidth="1"/>
    <col min="9" max="12" width="9.28515625" style="165"/>
    <col min="13" max="14" width="6" style="165" customWidth="1"/>
    <col min="15" max="18" width="3.42578125" style="165" customWidth="1"/>
    <col min="19" max="16384" width="9.28515625" style="165"/>
  </cols>
  <sheetData>
    <row r="1" spans="1:20" s="155" customFormat="1" ht="20.25">
      <c r="A1" s="154" t="s">
        <v>403</v>
      </c>
    </row>
    <row r="2" spans="1:20" ht="15.75">
      <c r="A2" s="232"/>
      <c r="B2" s="232"/>
      <c r="C2" s="232"/>
      <c r="D2" s="232"/>
    </row>
    <row r="3" spans="1:20" ht="15.75">
      <c r="C3" s="261" t="s">
        <v>404</v>
      </c>
      <c r="D3" s="261"/>
      <c r="E3" s="261"/>
      <c r="F3" s="261"/>
      <c r="G3" s="261"/>
      <c r="H3" s="261"/>
      <c r="I3" s="261"/>
      <c r="J3" s="261"/>
      <c r="K3" s="261"/>
      <c r="L3" s="261"/>
      <c r="M3" s="261"/>
    </row>
    <row r="4" spans="1:20" ht="15.75">
      <c r="C4" s="166"/>
      <c r="D4" s="166"/>
      <c r="E4" s="166"/>
      <c r="F4" s="166"/>
      <c r="G4" s="166"/>
      <c r="H4" s="166"/>
      <c r="I4" s="166"/>
      <c r="J4" s="166"/>
      <c r="K4" s="166"/>
      <c r="L4" s="166"/>
      <c r="M4" s="166"/>
    </row>
    <row r="5" spans="1:20" ht="15">
      <c r="C5" s="258" t="s">
        <v>405</v>
      </c>
      <c r="D5" s="252"/>
      <c r="E5" s="252"/>
      <c r="F5" s="31"/>
      <c r="G5" s="31"/>
      <c r="H5" s="31"/>
      <c r="I5" s="31"/>
      <c r="J5" s="31"/>
    </row>
    <row r="6" spans="1:20" ht="15">
      <c r="C6" s="262" t="s">
        <v>406</v>
      </c>
      <c r="D6" s="263"/>
      <c r="E6" s="31"/>
      <c r="F6" s="31"/>
      <c r="G6" s="31"/>
      <c r="H6" s="31"/>
      <c r="I6" s="31"/>
      <c r="J6" s="31"/>
    </row>
    <row r="7" spans="1:20" ht="15.75" thickBot="1">
      <c r="E7" s="31"/>
      <c r="F7" s="31"/>
      <c r="G7" s="31"/>
      <c r="H7" s="31"/>
      <c r="I7" s="31"/>
      <c r="J7" s="31"/>
    </row>
    <row r="8" spans="1:20" ht="15.75" thickBot="1">
      <c r="C8" s="167" t="s">
        <v>394</v>
      </c>
      <c r="D8" s="168" t="s">
        <v>407</v>
      </c>
      <c r="E8" s="31"/>
      <c r="F8" s="31"/>
      <c r="G8" s="31"/>
      <c r="H8" s="31"/>
      <c r="I8" s="31"/>
      <c r="J8" s="31"/>
    </row>
    <row r="9" spans="1:20" ht="15.75" thickBot="1">
      <c r="C9" s="169" t="s">
        <v>398</v>
      </c>
      <c r="D9" s="170">
        <v>19.579999999999998</v>
      </c>
      <c r="E9" s="31"/>
      <c r="F9" s="31"/>
      <c r="G9" s="31"/>
      <c r="H9" s="31"/>
      <c r="I9" s="31"/>
      <c r="J9" s="31"/>
    </row>
    <row r="10" spans="1:20" ht="15.75" thickBot="1">
      <c r="C10" s="169" t="s">
        <v>295</v>
      </c>
      <c r="D10" s="170">
        <v>2.84</v>
      </c>
      <c r="E10" s="31"/>
      <c r="F10" s="31"/>
      <c r="G10" s="31"/>
      <c r="H10" s="31"/>
      <c r="I10" s="31"/>
      <c r="J10" s="31"/>
    </row>
    <row r="11" spans="1:20" ht="15.75" thickBot="1">
      <c r="C11" s="169" t="s">
        <v>399</v>
      </c>
      <c r="D11" s="170">
        <v>4.68</v>
      </c>
      <c r="E11" s="31"/>
      <c r="F11" s="31"/>
      <c r="G11" s="31"/>
      <c r="H11" s="31"/>
      <c r="I11" s="31"/>
      <c r="J11" s="31"/>
    </row>
    <row r="12" spans="1:20" ht="15.75" thickBot="1">
      <c r="C12" s="169" t="s">
        <v>299</v>
      </c>
      <c r="D12" s="170">
        <v>0</v>
      </c>
      <c r="E12" s="31"/>
      <c r="F12" s="31"/>
      <c r="G12" s="31"/>
      <c r="H12" s="31"/>
      <c r="I12" s="31"/>
      <c r="J12" s="31"/>
    </row>
    <row r="13" spans="1:20" ht="15.75" thickBot="1">
      <c r="C13" s="169" t="s">
        <v>66</v>
      </c>
      <c r="D13" s="170">
        <v>5.38</v>
      </c>
      <c r="E13" s="31"/>
      <c r="F13" s="31"/>
      <c r="G13" s="31"/>
      <c r="H13" s="31"/>
      <c r="I13" s="31"/>
      <c r="J13" s="31"/>
      <c r="T13" s="171"/>
    </row>
    <row r="14" spans="1:20" ht="15.75" thickBot="1">
      <c r="C14" s="169" t="s">
        <v>400</v>
      </c>
      <c r="D14" s="170">
        <v>9.89</v>
      </c>
      <c r="E14" s="31"/>
      <c r="F14" s="31"/>
      <c r="G14" s="31"/>
      <c r="H14" s="31"/>
      <c r="I14" s="31"/>
      <c r="J14" s="31"/>
      <c r="T14" s="171"/>
    </row>
    <row r="15" spans="1:20" ht="15.75" thickBot="1">
      <c r="C15" s="169" t="s">
        <v>401</v>
      </c>
      <c r="D15" s="170">
        <v>0</v>
      </c>
      <c r="E15" s="31"/>
      <c r="F15" s="31"/>
      <c r="G15" s="31"/>
      <c r="H15" s="31"/>
      <c r="I15" s="31"/>
      <c r="J15" s="31"/>
      <c r="T15" s="171"/>
    </row>
    <row r="16" spans="1:20" ht="15.75" thickBot="1">
      <c r="C16" s="169" t="s">
        <v>99</v>
      </c>
      <c r="D16" s="170">
        <v>25.1</v>
      </c>
      <c r="E16" s="31"/>
      <c r="F16" s="31"/>
      <c r="G16" s="31"/>
      <c r="H16" s="31"/>
      <c r="I16" s="31"/>
      <c r="J16" s="31"/>
      <c r="T16" s="171"/>
    </row>
    <row r="17" spans="3:20" ht="15.75" thickBot="1">
      <c r="C17" s="169" t="s">
        <v>296</v>
      </c>
      <c r="D17" s="170">
        <v>24.54</v>
      </c>
      <c r="E17" s="31"/>
      <c r="F17" s="31"/>
      <c r="G17" s="31"/>
      <c r="H17" s="31"/>
      <c r="I17" s="31"/>
      <c r="J17" s="31"/>
      <c r="T17" s="171"/>
    </row>
    <row r="18" spans="3:20" ht="15.75" thickBot="1">
      <c r="C18" s="169" t="s">
        <v>74</v>
      </c>
      <c r="D18" s="170">
        <f>SUM(D9:D17)</f>
        <v>92.009999999999991</v>
      </c>
      <c r="E18" s="31"/>
      <c r="F18" s="31"/>
      <c r="G18" s="31"/>
      <c r="H18" s="31"/>
      <c r="I18" s="31"/>
      <c r="J18" s="31"/>
    </row>
    <row r="19" spans="3:20" ht="15">
      <c r="C19" s="31"/>
      <c r="D19" s="31"/>
      <c r="E19" s="31"/>
      <c r="F19" s="31"/>
      <c r="G19" s="31"/>
      <c r="H19" s="31"/>
      <c r="I19" s="31"/>
      <c r="J19" s="31"/>
    </row>
    <row r="20" spans="3:20" ht="15">
      <c r="C20" s="254" t="s">
        <v>416</v>
      </c>
      <c r="D20" s="255"/>
      <c r="E20" s="31"/>
      <c r="F20" s="31"/>
      <c r="G20" s="31"/>
      <c r="H20" s="31"/>
      <c r="I20" s="31"/>
      <c r="J20" s="31"/>
    </row>
    <row r="21" spans="3:20" ht="15">
      <c r="C21" s="255"/>
      <c r="D21" s="255"/>
      <c r="E21" s="31"/>
      <c r="F21" s="31"/>
      <c r="G21" s="31"/>
      <c r="H21" s="31"/>
      <c r="I21" s="31"/>
      <c r="J21" s="31"/>
    </row>
    <row r="22" spans="3:20" ht="15">
      <c r="C22" s="255"/>
      <c r="D22" s="255"/>
      <c r="E22" s="31"/>
      <c r="F22" s="31"/>
      <c r="G22" s="31"/>
      <c r="H22" s="31"/>
      <c r="I22" s="31"/>
      <c r="J22" s="31"/>
    </row>
    <row r="23" spans="3:20" ht="15">
      <c r="C23" s="255"/>
      <c r="D23" s="255"/>
      <c r="E23" s="31"/>
      <c r="F23" s="31"/>
      <c r="G23" s="31"/>
      <c r="H23" s="31"/>
      <c r="I23" s="31"/>
      <c r="J23" s="31"/>
    </row>
    <row r="24" spans="3:20" ht="15">
      <c r="C24" s="255"/>
      <c r="D24" s="255"/>
      <c r="E24" s="31"/>
      <c r="F24" s="31"/>
      <c r="G24" s="31"/>
      <c r="H24" s="31"/>
      <c r="I24" s="31"/>
      <c r="J24" s="31"/>
    </row>
    <row r="25" spans="3:20" ht="15">
      <c r="E25" s="31"/>
      <c r="F25" s="31"/>
      <c r="G25" s="31"/>
      <c r="H25" s="31"/>
      <c r="I25" s="31"/>
      <c r="J25" s="31"/>
    </row>
    <row r="26" spans="3:20" ht="15">
      <c r="E26" s="31"/>
      <c r="F26" s="31"/>
      <c r="G26" s="31"/>
      <c r="H26" s="31"/>
      <c r="I26" s="31"/>
      <c r="J26" s="31"/>
    </row>
    <row r="27" spans="3:20" ht="15">
      <c r="E27" s="31"/>
      <c r="F27" s="31"/>
      <c r="G27" s="31"/>
      <c r="H27" s="31"/>
      <c r="I27" s="31"/>
      <c r="J27" s="31"/>
    </row>
    <row r="28" spans="3:20" ht="15">
      <c r="E28" s="31"/>
      <c r="F28" s="31"/>
      <c r="G28" s="31"/>
      <c r="H28" s="31"/>
      <c r="I28" s="31"/>
      <c r="J28" s="31"/>
    </row>
    <row r="29" spans="3:20" ht="15">
      <c r="E29" s="31"/>
      <c r="F29" s="31"/>
      <c r="G29" s="31"/>
      <c r="H29" s="31"/>
      <c r="I29" s="31"/>
      <c r="J29" s="31"/>
    </row>
    <row r="30" spans="3:20" ht="15">
      <c r="E30" s="31"/>
      <c r="F30" s="31"/>
      <c r="G30" s="31"/>
      <c r="H30" s="31"/>
      <c r="I30" s="31"/>
      <c r="J30" s="31"/>
    </row>
    <row r="31" spans="3:20" ht="15">
      <c r="E31" s="31"/>
      <c r="F31" s="31"/>
      <c r="G31" s="31"/>
      <c r="H31" s="31"/>
      <c r="I31" s="31"/>
      <c r="J31" s="31"/>
    </row>
  </sheetData>
  <mergeCells count="5">
    <mergeCell ref="A2:D2"/>
    <mergeCell ref="C3:M3"/>
    <mergeCell ref="C5:E5"/>
    <mergeCell ref="C6:D6"/>
    <mergeCell ref="C20:D24"/>
  </mergeCells>
  <pageMargins left="0.75" right="0.75" top="1" bottom="1" header="0.5" footer="0.5"/>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CE01-D4C7-4419-B39E-441EA0CBB4FD}">
  <dimension ref="A1:Q39"/>
  <sheetViews>
    <sheetView zoomScale="85" zoomScaleNormal="85" workbookViewId="0"/>
  </sheetViews>
  <sheetFormatPr defaultColWidth="9.28515625" defaultRowHeight="12.75" customHeight="1"/>
  <cols>
    <col min="1" max="1" width="2.28515625" style="165" customWidth="1"/>
    <col min="2" max="2" width="10" style="165" customWidth="1"/>
    <col min="3" max="3" width="34.7109375" style="165" bestFit="1" customWidth="1"/>
    <col min="4" max="4" width="40.28515625" style="165" customWidth="1"/>
    <col min="5" max="5" width="37.5703125" style="165" customWidth="1"/>
    <col min="6" max="9" width="9.28515625" style="165"/>
    <col min="10" max="11" width="6" style="165" customWidth="1"/>
    <col min="12" max="15" width="3.42578125" style="165" customWidth="1"/>
    <col min="16" max="16384" width="9.28515625" style="165"/>
  </cols>
  <sheetData>
    <row r="1" spans="1:17" s="155" customFormat="1" ht="20.25">
      <c r="A1" s="154" t="s">
        <v>29</v>
      </c>
    </row>
    <row r="2" spans="1:17" ht="15.75">
      <c r="A2" s="232"/>
      <c r="B2" s="232"/>
      <c r="C2" s="232"/>
      <c r="D2" s="232"/>
    </row>
    <row r="3" spans="1:17" ht="15.75">
      <c r="C3" s="261" t="s">
        <v>408</v>
      </c>
      <c r="D3" s="261"/>
      <c r="E3" s="261"/>
      <c r="F3" s="261"/>
      <c r="G3" s="261"/>
      <c r="H3" s="261"/>
      <c r="I3" s="261"/>
      <c r="J3" s="261"/>
    </row>
    <row r="4" spans="1:17" ht="15">
      <c r="C4" s="172"/>
      <c r="E4" s="31"/>
      <c r="F4" s="31"/>
      <c r="G4" s="31"/>
    </row>
    <row r="5" spans="1:17" ht="15">
      <c r="C5" s="173" t="s">
        <v>409</v>
      </c>
      <c r="D5" s="174"/>
      <c r="E5" s="31"/>
      <c r="F5" s="31"/>
      <c r="G5" s="31"/>
    </row>
    <row r="6" spans="1:17" ht="15">
      <c r="C6" s="174"/>
      <c r="D6" s="174"/>
      <c r="E6" s="31"/>
      <c r="F6" s="31"/>
      <c r="G6" s="31"/>
    </row>
    <row r="7" spans="1:17" ht="15.75" thickBot="1">
      <c r="E7" s="31"/>
      <c r="F7" s="31"/>
      <c r="G7" s="31"/>
    </row>
    <row r="8" spans="1:17" ht="40.5" customHeight="1" thickBot="1">
      <c r="C8" s="167" t="s">
        <v>410</v>
      </c>
      <c r="D8" s="168" t="s">
        <v>395</v>
      </c>
      <c r="E8" s="175" t="s">
        <v>411</v>
      </c>
      <c r="F8" s="31"/>
      <c r="G8" s="31"/>
    </row>
    <row r="9" spans="1:17" ht="15.75" thickBot="1">
      <c r="C9" s="169" t="s">
        <v>194</v>
      </c>
      <c r="D9" s="176">
        <v>51.87</v>
      </c>
      <c r="E9" s="177">
        <v>28.041518705454546</v>
      </c>
      <c r="F9" s="178"/>
      <c r="G9" s="31"/>
    </row>
    <row r="10" spans="1:17" ht="15.75" thickBot="1">
      <c r="C10" s="169" t="s">
        <v>195</v>
      </c>
      <c r="D10" s="176">
        <v>14.72</v>
      </c>
      <c r="E10" s="177">
        <v>18.193626765454546</v>
      </c>
      <c r="F10" s="178"/>
      <c r="G10" s="31"/>
    </row>
    <row r="11" spans="1:17" ht="15.75" thickBot="1">
      <c r="C11" s="169" t="s">
        <v>196</v>
      </c>
      <c r="D11" s="176">
        <v>38.75</v>
      </c>
      <c r="E11" s="177">
        <v>43.049256679090909</v>
      </c>
      <c r="F11" s="178"/>
      <c r="G11" s="31"/>
    </row>
    <row r="12" spans="1:17" ht="15.75" thickBot="1">
      <c r="C12" s="169" t="s">
        <v>197</v>
      </c>
      <c r="D12" s="176">
        <v>21.14</v>
      </c>
      <c r="E12" s="177">
        <v>22.037078902727274</v>
      </c>
      <c r="F12" s="178"/>
      <c r="G12" s="31"/>
    </row>
    <row r="13" spans="1:17" ht="15.75" thickBot="1">
      <c r="C13" s="169" t="s">
        <v>198</v>
      </c>
      <c r="D13" s="176">
        <v>59.12</v>
      </c>
      <c r="E13" s="177">
        <v>36.861251375454543</v>
      </c>
      <c r="F13" s="178"/>
      <c r="G13" s="31"/>
      <c r="Q13" s="171"/>
    </row>
    <row r="14" spans="1:17" ht="15.75" thickBot="1">
      <c r="C14" s="169" t="s">
        <v>199</v>
      </c>
      <c r="D14" s="176">
        <v>23.46</v>
      </c>
      <c r="E14" s="177">
        <v>31.38882592818182</v>
      </c>
      <c r="F14" s="178"/>
      <c r="G14" s="31"/>
      <c r="Q14" s="171"/>
    </row>
    <row r="15" spans="1:17" ht="15.75" thickBot="1">
      <c r="C15" s="169" t="s">
        <v>200</v>
      </c>
      <c r="D15" s="176">
        <v>5.92</v>
      </c>
      <c r="E15" s="179">
        <v>4.041479601363636</v>
      </c>
      <c r="F15" s="178"/>
      <c r="G15" s="31"/>
      <c r="Q15" s="171"/>
    </row>
    <row r="16" spans="1:17" ht="15.75" thickBot="1">
      <c r="C16" s="169" t="s">
        <v>201</v>
      </c>
      <c r="D16" s="176">
        <v>20.84</v>
      </c>
      <c r="E16" s="177">
        <v>14.444063816363638</v>
      </c>
      <c r="F16" s="178"/>
      <c r="G16" s="31"/>
      <c r="Q16" s="171"/>
    </row>
    <row r="17" spans="3:17" ht="15.75" thickBot="1">
      <c r="C17" s="169" t="s">
        <v>202</v>
      </c>
      <c r="D17" s="176">
        <v>30.98</v>
      </c>
      <c r="E17" s="177">
        <v>29.073565098181817</v>
      </c>
      <c r="F17" s="178"/>
      <c r="G17" s="31"/>
      <c r="Q17" s="171"/>
    </row>
    <row r="18" spans="3:17" ht="15.75" thickBot="1">
      <c r="C18" s="169" t="s">
        <v>203</v>
      </c>
      <c r="D18" s="176">
        <v>29.44</v>
      </c>
      <c r="E18" s="177">
        <v>34.513087647272727</v>
      </c>
      <c r="F18" s="178"/>
      <c r="G18" s="31"/>
      <c r="Q18" s="171"/>
    </row>
    <row r="19" spans="3:17" ht="15.75" thickBot="1">
      <c r="C19" s="169" t="s">
        <v>204</v>
      </c>
      <c r="D19" s="176">
        <v>36.86</v>
      </c>
      <c r="E19" s="177">
        <v>39.202063405454545</v>
      </c>
      <c r="F19" s="178"/>
      <c r="G19" s="31"/>
    </row>
    <row r="20" spans="3:17" ht="15.75" thickBot="1">
      <c r="C20" s="169" t="s">
        <v>205</v>
      </c>
      <c r="D20" s="176">
        <v>30.89</v>
      </c>
      <c r="E20" s="177">
        <v>28.860995477272727</v>
      </c>
      <c r="F20" s="178"/>
      <c r="G20" s="31"/>
    </row>
    <row r="21" spans="3:17" ht="15.75" thickBot="1">
      <c r="C21" s="169" t="s">
        <v>206</v>
      </c>
      <c r="D21" s="176">
        <v>23.42</v>
      </c>
      <c r="E21" s="177">
        <v>22.267002983636363</v>
      </c>
      <c r="F21" s="178"/>
      <c r="G21" s="31"/>
    </row>
    <row r="22" spans="3:17" ht="15.75" thickBot="1">
      <c r="C22" s="169" t="s">
        <v>412</v>
      </c>
      <c r="D22" s="176">
        <v>0.17</v>
      </c>
      <c r="E22" s="177"/>
      <c r="F22" s="31"/>
      <c r="G22" s="31"/>
    </row>
    <row r="23" spans="3:17" ht="15" thickBot="1">
      <c r="C23" s="169" t="s">
        <v>74</v>
      </c>
      <c r="D23" s="176">
        <f>SUM(D9:D22)</f>
        <v>387.58000000000004</v>
      </c>
      <c r="E23" s="179">
        <f>SUM(E9:E22)</f>
        <v>351.97381638590917</v>
      </c>
    </row>
    <row r="24" spans="3:17" ht="15">
      <c r="C24" s="31"/>
      <c r="D24" s="31"/>
      <c r="E24" s="180"/>
      <c r="F24" s="31"/>
      <c r="G24" s="31"/>
    </row>
    <row r="25" spans="3:17" ht="15" customHeight="1">
      <c r="C25" s="254" t="s">
        <v>413</v>
      </c>
      <c r="D25" s="255"/>
      <c r="E25" s="255"/>
      <c r="F25" s="31"/>
      <c r="G25" s="31"/>
    </row>
    <row r="26" spans="3:17" ht="15">
      <c r="C26" s="255"/>
      <c r="D26" s="255"/>
      <c r="E26" s="255"/>
      <c r="F26" s="31"/>
      <c r="G26" s="31"/>
    </row>
    <row r="27" spans="3:17" ht="15">
      <c r="C27" s="255"/>
      <c r="D27" s="255"/>
      <c r="E27" s="255"/>
      <c r="F27" s="31"/>
      <c r="G27" s="31"/>
    </row>
    <row r="28" spans="3:17" ht="15">
      <c r="C28" s="255"/>
      <c r="D28" s="255"/>
      <c r="E28" s="255"/>
      <c r="F28" s="31"/>
      <c r="G28" s="31"/>
    </row>
    <row r="29" spans="3:17" ht="15">
      <c r="C29" s="255"/>
      <c r="D29" s="255"/>
      <c r="E29" s="255"/>
      <c r="F29" s="31"/>
      <c r="G29" s="31"/>
    </row>
    <row r="30" spans="3:17" ht="15">
      <c r="C30" s="255"/>
      <c r="D30" s="255"/>
      <c r="E30" s="255"/>
      <c r="F30" s="31"/>
      <c r="G30" s="31"/>
    </row>
    <row r="31" spans="3:17" ht="15">
      <c r="C31" s="255"/>
      <c r="D31" s="255"/>
      <c r="E31" s="255"/>
      <c r="F31" s="31"/>
      <c r="G31" s="31"/>
    </row>
    <row r="32" spans="3:17" ht="15">
      <c r="C32" s="255"/>
      <c r="D32" s="255"/>
      <c r="E32" s="255"/>
      <c r="F32" s="31"/>
      <c r="G32" s="31"/>
    </row>
    <row r="33" spans="3:7" ht="15">
      <c r="C33" s="255"/>
      <c r="D33" s="255"/>
      <c r="E33" s="255"/>
      <c r="F33" s="31"/>
      <c r="G33" s="31"/>
    </row>
    <row r="34" spans="3:7">
      <c r="C34" s="255"/>
      <c r="D34" s="255"/>
      <c r="E34" s="255"/>
    </row>
    <row r="36" spans="3:7">
      <c r="C36" s="181"/>
    </row>
    <row r="37" spans="3:7">
      <c r="C37" s="181"/>
    </row>
    <row r="38" spans="3:7">
      <c r="C38" s="181"/>
    </row>
    <row r="39" spans="3:7">
      <c r="C39" s="181"/>
    </row>
  </sheetData>
  <mergeCells count="3">
    <mergeCell ref="A2:D2"/>
    <mergeCell ref="C3:J3"/>
    <mergeCell ref="C25:E34"/>
  </mergeCells>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72C60-C065-45E2-B6BD-3260BFFB918F}">
  <dimension ref="A1:R39"/>
  <sheetViews>
    <sheetView zoomScale="85" zoomScaleNormal="85" workbookViewId="0"/>
  </sheetViews>
  <sheetFormatPr defaultColWidth="9.28515625" defaultRowHeight="12.75" customHeight="1"/>
  <cols>
    <col min="1" max="1" width="2.28515625" style="165" customWidth="1"/>
    <col min="2" max="2" width="10" style="165" customWidth="1"/>
    <col min="3" max="3" width="87.7109375" style="165" customWidth="1"/>
    <col min="4" max="4" width="76.28515625" style="165" customWidth="1"/>
    <col min="5" max="5" width="11.42578125" style="165" bestFit="1" customWidth="1"/>
    <col min="6" max="6" width="31" style="165" bestFit="1" customWidth="1"/>
    <col min="7" max="10" width="9.28515625" style="165"/>
    <col min="11" max="12" width="6" style="165" customWidth="1"/>
    <col min="13" max="16" width="3.42578125" style="165" customWidth="1"/>
    <col min="17" max="16384" width="9.28515625" style="165"/>
  </cols>
  <sheetData>
    <row r="1" spans="1:18" s="155" customFormat="1" ht="20.25">
      <c r="A1" s="154" t="s">
        <v>30</v>
      </c>
    </row>
    <row r="3" spans="1:18" ht="15.75">
      <c r="C3" s="261" t="s">
        <v>414</v>
      </c>
      <c r="D3" s="261"/>
      <c r="E3" s="261"/>
      <c r="F3" s="261"/>
      <c r="G3" s="261"/>
      <c r="H3" s="261"/>
      <c r="I3" s="261"/>
      <c r="J3" s="261"/>
      <c r="K3" s="261"/>
    </row>
    <row r="4" spans="1:18" ht="15">
      <c r="C4" s="172"/>
      <c r="E4" s="31"/>
      <c r="F4" s="31"/>
      <c r="G4" s="31"/>
      <c r="H4" s="31"/>
    </row>
    <row r="5" spans="1:18" ht="15">
      <c r="C5" s="258"/>
      <c r="D5" s="252"/>
      <c r="E5" s="252"/>
      <c r="F5" s="31"/>
      <c r="G5" s="31"/>
      <c r="H5" s="31"/>
    </row>
    <row r="6" spans="1:18" ht="15.75" thickBot="1">
      <c r="E6" s="31"/>
      <c r="F6" s="31"/>
      <c r="G6" s="31"/>
      <c r="H6" s="31"/>
    </row>
    <row r="7" spans="1:18" ht="15.75" thickBot="1">
      <c r="C7" s="167" t="s">
        <v>394</v>
      </c>
      <c r="D7" s="168" t="s">
        <v>407</v>
      </c>
      <c r="E7" s="31"/>
      <c r="F7" s="31"/>
      <c r="G7" s="31"/>
      <c r="H7" s="31"/>
    </row>
    <row r="8" spans="1:18" ht="15.75" thickBot="1">
      <c r="C8" s="169" t="s">
        <v>202</v>
      </c>
      <c r="D8" s="176">
        <v>14.8</v>
      </c>
      <c r="E8" s="31"/>
      <c r="F8" s="31"/>
      <c r="G8" s="31"/>
      <c r="H8" s="31"/>
    </row>
    <row r="9" spans="1:18" ht="15.75" thickBot="1">
      <c r="C9" s="169" t="s">
        <v>198</v>
      </c>
      <c r="D9" s="176">
        <v>11.52</v>
      </c>
      <c r="E9" s="31"/>
      <c r="F9" s="31"/>
      <c r="G9" s="31"/>
      <c r="H9" s="31"/>
    </row>
    <row r="10" spans="1:18" ht="15.75" thickBot="1">
      <c r="C10" s="169" t="s">
        <v>197</v>
      </c>
      <c r="D10" s="176">
        <v>6.07</v>
      </c>
      <c r="E10" s="31"/>
      <c r="F10" s="31"/>
      <c r="G10" s="31"/>
      <c r="H10" s="31"/>
    </row>
    <row r="11" spans="1:18" ht="15.75" thickBot="1">
      <c r="C11" s="169" t="s">
        <v>195</v>
      </c>
      <c r="D11" s="176">
        <v>3.37</v>
      </c>
      <c r="E11" s="31"/>
      <c r="F11" s="31"/>
      <c r="G11" s="31"/>
      <c r="H11" s="31"/>
    </row>
    <row r="12" spans="1:18" ht="15.75" thickBot="1">
      <c r="C12" s="169" t="s">
        <v>203</v>
      </c>
      <c r="D12" s="176">
        <v>4.66</v>
      </c>
      <c r="E12" s="31"/>
      <c r="F12" s="31"/>
      <c r="G12" s="31"/>
      <c r="H12" s="31"/>
      <c r="R12" s="171"/>
    </row>
    <row r="13" spans="1:18" ht="15.75" thickBot="1">
      <c r="C13" s="169" t="s">
        <v>196</v>
      </c>
      <c r="D13" s="176">
        <v>8.51</v>
      </c>
      <c r="E13" s="31"/>
      <c r="F13" s="31"/>
      <c r="G13" s="31"/>
      <c r="H13" s="31"/>
      <c r="R13" s="171"/>
    </row>
    <row r="14" spans="1:18" ht="15.75" thickBot="1">
      <c r="C14" s="169" t="s">
        <v>194</v>
      </c>
      <c r="D14" s="176">
        <v>15.79</v>
      </c>
      <c r="E14" s="31"/>
      <c r="F14" s="31"/>
      <c r="G14" s="31"/>
      <c r="H14" s="31"/>
      <c r="R14" s="171"/>
    </row>
    <row r="15" spans="1:18" ht="15.75" thickBot="1">
      <c r="C15" s="169" t="s">
        <v>204</v>
      </c>
      <c r="D15" s="176">
        <v>4.53</v>
      </c>
      <c r="E15" s="31"/>
      <c r="F15" s="31"/>
      <c r="G15" s="31"/>
      <c r="H15" s="31"/>
      <c r="R15" s="171"/>
    </row>
    <row r="16" spans="1:18" ht="15.75" thickBot="1">
      <c r="C16" s="169" t="s">
        <v>205</v>
      </c>
      <c r="D16" s="176">
        <v>5.14</v>
      </c>
      <c r="E16" s="31"/>
      <c r="F16" s="31"/>
      <c r="G16" s="31"/>
      <c r="H16" s="31"/>
      <c r="R16" s="171"/>
    </row>
    <row r="17" spans="3:18" ht="15.75" thickBot="1">
      <c r="C17" s="169" t="s">
        <v>206</v>
      </c>
      <c r="D17" s="176">
        <v>3.92</v>
      </c>
      <c r="E17" s="31"/>
      <c r="F17" s="31"/>
      <c r="G17" s="31"/>
      <c r="H17" s="31"/>
      <c r="R17" s="171"/>
    </row>
    <row r="18" spans="3:18" ht="15.75" thickBot="1">
      <c r="C18" s="169" t="s">
        <v>199</v>
      </c>
      <c r="D18" s="176">
        <v>3.95</v>
      </c>
      <c r="E18" s="31"/>
      <c r="F18" s="31"/>
      <c r="G18" s="31"/>
      <c r="H18" s="31"/>
    </row>
    <row r="19" spans="3:18" ht="15.75" thickBot="1">
      <c r="C19" s="169" t="s">
        <v>200</v>
      </c>
      <c r="D19" s="176">
        <v>1.36</v>
      </c>
      <c r="E19" s="31"/>
      <c r="F19" s="31"/>
      <c r="G19" s="31"/>
      <c r="H19" s="31"/>
    </row>
    <row r="20" spans="3:18" ht="15.75" thickBot="1">
      <c r="C20" s="169" t="s">
        <v>201</v>
      </c>
      <c r="D20" s="176">
        <v>8.18</v>
      </c>
      <c r="E20" s="31"/>
      <c r="F20" s="31"/>
      <c r="G20" s="31"/>
      <c r="H20" s="31"/>
    </row>
    <row r="21" spans="3:18" ht="15.75" thickBot="1">
      <c r="C21" s="169" t="s">
        <v>412</v>
      </c>
      <c r="D21" s="176">
        <v>0.01</v>
      </c>
      <c r="E21" s="31"/>
      <c r="F21" s="31"/>
      <c r="G21" s="31"/>
      <c r="H21" s="31"/>
    </row>
    <row r="22" spans="3:18" ht="15.75" thickBot="1">
      <c r="C22" s="169" t="s">
        <v>74</v>
      </c>
      <c r="D22" s="176">
        <f>SUM(D8:D21)</f>
        <v>91.810000000000016</v>
      </c>
      <c r="E22" s="31"/>
      <c r="F22" s="31"/>
      <c r="G22" s="31"/>
      <c r="H22" s="31"/>
    </row>
    <row r="23" spans="3:18" ht="15">
      <c r="C23" s="31"/>
      <c r="D23" s="31"/>
      <c r="E23" s="31"/>
      <c r="F23" s="31"/>
      <c r="G23" s="31"/>
      <c r="H23" s="31"/>
    </row>
    <row r="24" spans="3:18" ht="15">
      <c r="C24" s="254" t="s">
        <v>415</v>
      </c>
      <c r="D24" s="255"/>
      <c r="E24" s="31"/>
      <c r="F24" s="31"/>
      <c r="G24" s="31"/>
      <c r="H24" s="31"/>
    </row>
    <row r="25" spans="3:18" ht="15">
      <c r="C25" s="255"/>
      <c r="D25" s="255"/>
      <c r="E25" s="31"/>
      <c r="F25" s="31"/>
      <c r="G25" s="31"/>
      <c r="H25" s="31"/>
    </row>
    <row r="26" spans="3:18" ht="15">
      <c r="C26" s="255"/>
      <c r="D26" s="255"/>
      <c r="E26" s="31"/>
      <c r="F26" s="31"/>
      <c r="G26" s="31"/>
      <c r="H26" s="31"/>
    </row>
    <row r="27" spans="3:18" ht="15">
      <c r="C27" s="255"/>
      <c r="D27" s="255"/>
      <c r="E27" s="31"/>
      <c r="F27" s="31"/>
      <c r="G27" s="31"/>
      <c r="H27" s="31"/>
    </row>
    <row r="28" spans="3:18" ht="15">
      <c r="C28" s="255"/>
      <c r="D28" s="255"/>
      <c r="E28" s="31"/>
      <c r="F28" s="31"/>
      <c r="G28" s="31"/>
      <c r="H28" s="31"/>
    </row>
    <row r="29" spans="3:18" ht="15">
      <c r="C29" s="255"/>
      <c r="D29" s="255"/>
      <c r="E29" s="31"/>
      <c r="F29" s="31"/>
      <c r="G29" s="31"/>
      <c r="H29" s="31"/>
    </row>
    <row r="30" spans="3:18" ht="15">
      <c r="C30" s="255"/>
      <c r="D30" s="255"/>
      <c r="E30" s="31"/>
      <c r="F30" s="31"/>
      <c r="G30" s="31"/>
      <c r="H30" s="31"/>
    </row>
    <row r="31" spans="3:18" ht="15">
      <c r="C31" s="255"/>
      <c r="D31" s="255"/>
      <c r="E31" s="31"/>
      <c r="F31" s="31"/>
      <c r="G31" s="31"/>
      <c r="H31" s="31"/>
    </row>
    <row r="32" spans="3:18" ht="15">
      <c r="C32" s="255"/>
      <c r="D32" s="255"/>
      <c r="E32" s="31"/>
      <c r="F32" s="31"/>
      <c r="G32" s="31"/>
      <c r="H32" s="31"/>
    </row>
    <row r="33" spans="5:8" ht="15">
      <c r="E33" s="31"/>
      <c r="F33" s="31"/>
      <c r="G33" s="31"/>
      <c r="H33" s="31"/>
    </row>
    <row r="34" spans="5:8" ht="15">
      <c r="E34" s="31"/>
      <c r="F34" s="31"/>
      <c r="G34" s="31"/>
      <c r="H34" s="31"/>
    </row>
    <row r="35" spans="5:8" ht="15">
      <c r="E35" s="31"/>
      <c r="F35" s="31"/>
      <c r="G35" s="31"/>
      <c r="H35" s="31"/>
    </row>
    <row r="36" spans="5:8" ht="15">
      <c r="E36" s="31"/>
      <c r="F36" s="31"/>
      <c r="G36" s="31"/>
      <c r="H36" s="31"/>
    </row>
    <row r="37" spans="5:8" ht="15">
      <c r="E37" s="31"/>
      <c r="F37" s="31"/>
      <c r="G37" s="31"/>
      <c r="H37" s="31"/>
    </row>
    <row r="38" spans="5:8" ht="15">
      <c r="E38" s="31"/>
      <c r="F38" s="31"/>
      <c r="G38" s="31"/>
      <c r="H38" s="31"/>
    </row>
    <row r="39" spans="5:8" ht="15">
      <c r="E39" s="31"/>
      <c r="F39" s="31"/>
      <c r="G39" s="31"/>
      <c r="H39" s="31"/>
    </row>
  </sheetData>
  <mergeCells count="3">
    <mergeCell ref="C3:K3"/>
    <mergeCell ref="C5:E5"/>
    <mergeCell ref="C24:D32"/>
  </mergeCells>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A63BA-B509-45AC-BA70-F7D94E8E8DE5}">
  <sheetPr codeName="Sheet3"/>
  <dimension ref="A1:AQ19"/>
  <sheetViews>
    <sheetView zoomScale="90" zoomScaleNormal="90" workbookViewId="0"/>
  </sheetViews>
  <sheetFormatPr defaultRowHeight="15"/>
  <cols>
    <col min="15" max="15" width="36.42578125" customWidth="1"/>
  </cols>
  <sheetData>
    <row r="1" spans="1:43" s="1" customFormat="1" ht="31.9" customHeight="1">
      <c r="A1" s="30" t="s">
        <v>65</v>
      </c>
    </row>
    <row r="5" spans="1:43" ht="20.25">
      <c r="O5" s="18" t="s">
        <v>63</v>
      </c>
      <c r="P5" s="28"/>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row>
    <row r="6" spans="1:43">
      <c r="O6" s="20"/>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row>
    <row r="7" spans="1:43">
      <c r="O7" s="29" t="s">
        <v>64</v>
      </c>
      <c r="P7" s="22">
        <v>44927</v>
      </c>
      <c r="Q7" s="22">
        <v>45292</v>
      </c>
      <c r="R7" s="22">
        <v>45658</v>
      </c>
      <c r="S7" s="22">
        <v>46023</v>
      </c>
      <c r="T7" s="22">
        <v>46388</v>
      </c>
      <c r="U7" s="22">
        <v>46753</v>
      </c>
      <c r="V7" s="22">
        <v>47119</v>
      </c>
      <c r="W7" s="22">
        <v>47484</v>
      </c>
      <c r="X7" s="22">
        <v>47849</v>
      </c>
      <c r="Y7" s="22">
        <v>48214</v>
      </c>
      <c r="Z7" s="22">
        <v>48580</v>
      </c>
      <c r="AA7" s="22">
        <v>48945</v>
      </c>
      <c r="AB7" s="22">
        <v>49310</v>
      </c>
      <c r="AC7" s="22">
        <v>49675</v>
      </c>
      <c r="AD7" s="22">
        <v>50041</v>
      </c>
      <c r="AE7" s="22">
        <v>50406</v>
      </c>
      <c r="AF7" s="22">
        <v>50771</v>
      </c>
      <c r="AG7" s="22">
        <v>51136</v>
      </c>
      <c r="AH7" s="22">
        <v>51502</v>
      </c>
      <c r="AI7" s="22">
        <v>51867</v>
      </c>
      <c r="AJ7" s="22">
        <v>52232</v>
      </c>
      <c r="AK7" s="22">
        <v>52597</v>
      </c>
      <c r="AL7" s="22">
        <v>52963</v>
      </c>
      <c r="AM7" s="22">
        <v>53328</v>
      </c>
      <c r="AN7" s="22">
        <v>53693</v>
      </c>
      <c r="AO7" s="22">
        <v>54058</v>
      </c>
      <c r="AP7" s="22">
        <v>54424</v>
      </c>
      <c r="AQ7" s="22">
        <v>54789</v>
      </c>
    </row>
    <row r="8" spans="1:43">
      <c r="O8" s="23" t="s">
        <v>52</v>
      </c>
      <c r="P8" s="25">
        <v>5082</v>
      </c>
      <c r="Q8" s="25">
        <v>5017.2358635999999</v>
      </c>
      <c r="R8" s="25">
        <v>5075.5440177</v>
      </c>
      <c r="S8" s="25">
        <v>5037.3872613000003</v>
      </c>
      <c r="T8" s="25">
        <v>5022.1739552999998</v>
      </c>
      <c r="U8" s="25">
        <v>4814.9479081999998</v>
      </c>
      <c r="V8" s="25">
        <v>4638.2110351000001</v>
      </c>
      <c r="W8" s="25">
        <v>4327.3396284</v>
      </c>
      <c r="X8" s="25">
        <v>4097.48056</v>
      </c>
      <c r="Y8" s="25">
        <v>3981.1642044999999</v>
      </c>
      <c r="Z8" s="25">
        <v>3772.7138897</v>
      </c>
      <c r="AA8" s="25">
        <v>3572.4924080999999</v>
      </c>
      <c r="AB8" s="25">
        <v>3288.7304779999999</v>
      </c>
      <c r="AC8" s="25">
        <v>3078.1526911000001</v>
      </c>
      <c r="AD8" s="25">
        <v>2880.697615</v>
      </c>
      <c r="AE8" s="25">
        <v>2657.0687114000002</v>
      </c>
      <c r="AF8" s="25">
        <v>2486.1467819</v>
      </c>
      <c r="AG8" s="25">
        <v>2227.2373287</v>
      </c>
      <c r="AH8" s="25">
        <v>2004.218398</v>
      </c>
      <c r="AI8" s="25">
        <v>1808.9115327</v>
      </c>
      <c r="AJ8" s="25">
        <v>1613.1760455000001</v>
      </c>
      <c r="AK8" s="25">
        <v>1474.8061772000001</v>
      </c>
      <c r="AL8" s="25">
        <v>1355.0938602000001</v>
      </c>
      <c r="AM8" s="25">
        <v>1306.3466761</v>
      </c>
      <c r="AN8" s="25">
        <v>1239.0092658000001</v>
      </c>
      <c r="AO8" s="25">
        <v>1170.8725371999999</v>
      </c>
      <c r="AP8" s="25">
        <v>1134.2067388999999</v>
      </c>
      <c r="AQ8" s="25">
        <v>1136.2406876</v>
      </c>
    </row>
    <row r="9" spans="1:43">
      <c r="O9" s="23" t="s">
        <v>53</v>
      </c>
      <c r="P9" s="25">
        <v>5082</v>
      </c>
      <c r="Q9" s="25">
        <v>5195.2035433999999</v>
      </c>
      <c r="R9" s="25">
        <v>5260.5940908000002</v>
      </c>
      <c r="S9" s="25">
        <v>5253.0204826999998</v>
      </c>
      <c r="T9" s="25">
        <v>5211.9875233000002</v>
      </c>
      <c r="U9" s="25">
        <v>5014.8884047000001</v>
      </c>
      <c r="V9" s="25">
        <v>4983.5886215</v>
      </c>
      <c r="W9" s="25">
        <v>4726.2133268999996</v>
      </c>
      <c r="X9" s="25">
        <v>4503.5274230000005</v>
      </c>
      <c r="Y9" s="25">
        <v>4347.3649090999997</v>
      </c>
      <c r="Z9" s="25">
        <v>4072.9772197000002</v>
      </c>
      <c r="AA9" s="25">
        <v>3887.1863747000002</v>
      </c>
      <c r="AB9" s="25">
        <v>3786.4923982999999</v>
      </c>
      <c r="AC9" s="25">
        <v>3673.4336527999999</v>
      </c>
      <c r="AD9" s="25">
        <v>3546.8149490999999</v>
      </c>
      <c r="AE9" s="25">
        <v>3337.0961519000002</v>
      </c>
      <c r="AF9" s="25">
        <v>3078.9549400000001</v>
      </c>
      <c r="AG9" s="25">
        <v>2922.4990665</v>
      </c>
      <c r="AH9" s="25">
        <v>2776.9342130999999</v>
      </c>
      <c r="AI9" s="25">
        <v>2689.2109824999998</v>
      </c>
      <c r="AJ9" s="25">
        <v>2530.3071687000001</v>
      </c>
      <c r="AK9" s="25">
        <v>2485.1613582999998</v>
      </c>
      <c r="AL9" s="25">
        <v>2380.6055882999999</v>
      </c>
      <c r="AM9" s="25">
        <v>2302.1989337999998</v>
      </c>
      <c r="AN9" s="25">
        <v>2219.5739285999998</v>
      </c>
      <c r="AO9" s="25">
        <v>2113.704287</v>
      </c>
      <c r="AP9" s="25">
        <v>1819.2392229</v>
      </c>
      <c r="AQ9" s="25">
        <v>1790.8439569</v>
      </c>
    </row>
    <row r="10" spans="1:43">
      <c r="O10" s="23" t="s">
        <v>54</v>
      </c>
      <c r="P10" s="25">
        <v>5082</v>
      </c>
      <c r="Q10" s="25">
        <v>4487.607814</v>
      </c>
      <c r="R10" s="25">
        <v>4515.8725611999998</v>
      </c>
      <c r="S10" s="25">
        <v>4482.1748399999997</v>
      </c>
      <c r="T10" s="25">
        <v>4428.4864711</v>
      </c>
      <c r="U10" s="25">
        <v>4274.6215278999998</v>
      </c>
      <c r="V10" s="25">
        <v>4038.4351399000002</v>
      </c>
      <c r="W10" s="25">
        <v>3810.819536</v>
      </c>
      <c r="X10" s="25">
        <v>3623.2759642000001</v>
      </c>
      <c r="Y10" s="25">
        <v>3463.1859556999998</v>
      </c>
      <c r="Z10" s="25">
        <v>3214.2259678999999</v>
      </c>
      <c r="AA10" s="25">
        <v>3025.2875901000002</v>
      </c>
      <c r="AB10" s="25">
        <v>2785.6083066000001</v>
      </c>
      <c r="AC10" s="25">
        <v>2541.6193640000001</v>
      </c>
      <c r="AD10" s="25">
        <v>2324.9820107999999</v>
      </c>
      <c r="AE10" s="25">
        <v>2082.1093405000001</v>
      </c>
      <c r="AF10" s="25">
        <v>1877.1203187999999</v>
      </c>
      <c r="AG10" s="25">
        <v>1725.4651724</v>
      </c>
      <c r="AH10" s="25">
        <v>1514.7473548999999</v>
      </c>
      <c r="AI10" s="25">
        <v>1365.4386165999999</v>
      </c>
      <c r="AJ10" s="25">
        <v>1205.1351924999999</v>
      </c>
      <c r="AK10" s="25">
        <v>1065.0248555999999</v>
      </c>
      <c r="AL10" s="25">
        <v>994.37599961000001</v>
      </c>
      <c r="AM10" s="25">
        <v>952.79676013000005</v>
      </c>
      <c r="AN10" s="25">
        <v>857.09392978000005</v>
      </c>
      <c r="AO10" s="25">
        <v>773.13794057999996</v>
      </c>
      <c r="AP10" s="25">
        <v>916.78614387000005</v>
      </c>
      <c r="AQ10" s="25">
        <v>1046.9135504000001</v>
      </c>
    </row>
    <row r="11" spans="1:43">
      <c r="O11" s="23" t="s">
        <v>55</v>
      </c>
      <c r="P11" s="25">
        <v>5082</v>
      </c>
      <c r="Q11" s="25">
        <v>5353.5960695000003</v>
      </c>
      <c r="R11" s="25">
        <v>5553.5529168000003</v>
      </c>
      <c r="S11" s="25">
        <v>5548.5641272000003</v>
      </c>
      <c r="T11" s="25">
        <v>5631.5275985999997</v>
      </c>
      <c r="U11" s="25">
        <v>5482.1092822999999</v>
      </c>
      <c r="V11" s="25">
        <v>5485.7396036</v>
      </c>
      <c r="W11" s="25">
        <v>5351.6988576000003</v>
      </c>
      <c r="X11" s="25">
        <v>5126.6565191</v>
      </c>
      <c r="Y11" s="25">
        <v>5118.5272349999996</v>
      </c>
      <c r="Z11" s="25">
        <v>5027.3208410999996</v>
      </c>
      <c r="AA11" s="25">
        <v>5012.7268420999999</v>
      </c>
      <c r="AB11" s="25">
        <v>4933.4026377999999</v>
      </c>
      <c r="AC11" s="25">
        <v>4972.7739786000002</v>
      </c>
      <c r="AD11" s="25">
        <v>5032.6209765000003</v>
      </c>
      <c r="AE11" s="25">
        <v>5013.9476020000002</v>
      </c>
      <c r="AF11" s="25">
        <v>5016.8705375</v>
      </c>
      <c r="AG11" s="25">
        <v>4976.3245092999996</v>
      </c>
      <c r="AH11" s="25">
        <v>4976.2867323999999</v>
      </c>
      <c r="AI11" s="25">
        <v>5006.4967352000003</v>
      </c>
      <c r="AJ11" s="25">
        <v>4947.1859006000004</v>
      </c>
      <c r="AK11" s="25">
        <v>4834.4306671000004</v>
      </c>
      <c r="AL11" s="25">
        <v>4845.7233906000001</v>
      </c>
      <c r="AM11" s="25">
        <v>4774.5852564999996</v>
      </c>
      <c r="AN11" s="25">
        <v>4736.3279964000003</v>
      </c>
      <c r="AO11" s="25">
        <v>4705.7174105000004</v>
      </c>
      <c r="AP11" s="25">
        <v>4620.9127116</v>
      </c>
      <c r="AQ11" s="25">
        <v>4592.7546173999999</v>
      </c>
    </row>
    <row r="12" spans="1:43">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row>
    <row r="13" spans="1:43">
      <c r="O13" s="24" t="s">
        <v>47</v>
      </c>
      <c r="P13" s="26">
        <v>5159</v>
      </c>
      <c r="Q13" s="26">
        <v>5084</v>
      </c>
      <c r="R13" s="26">
        <v>5029</v>
      </c>
      <c r="S13" s="26">
        <v>4826</v>
      </c>
      <c r="T13" s="26">
        <v>4662</v>
      </c>
      <c r="U13" s="26">
        <v>4474</v>
      </c>
      <c r="V13" s="26">
        <v>4265</v>
      </c>
      <c r="W13" s="26">
        <v>3985</v>
      </c>
      <c r="X13" s="26">
        <v>3728</v>
      </c>
      <c r="Y13" s="26">
        <v>3470</v>
      </c>
      <c r="Z13" s="26">
        <v>3206</v>
      </c>
      <c r="AA13" s="26">
        <v>2935</v>
      </c>
      <c r="AB13" s="26">
        <v>2593</v>
      </c>
      <c r="AC13" s="26">
        <v>2266</v>
      </c>
      <c r="AD13" s="26">
        <v>2051</v>
      </c>
      <c r="AE13" s="26">
        <v>1827</v>
      </c>
      <c r="AF13" s="26">
        <v>1620</v>
      </c>
      <c r="AG13" s="26">
        <v>1397</v>
      </c>
      <c r="AH13" s="26">
        <v>1192</v>
      </c>
      <c r="AI13" s="26">
        <v>1044</v>
      </c>
      <c r="AJ13" s="26">
        <v>919</v>
      </c>
      <c r="AK13" s="26">
        <v>819</v>
      </c>
      <c r="AL13" s="26">
        <v>685</v>
      </c>
      <c r="AM13" s="26">
        <v>606</v>
      </c>
      <c r="AN13" s="26">
        <v>545</v>
      </c>
      <c r="AO13" s="26">
        <v>469</v>
      </c>
      <c r="AP13" s="26">
        <v>350</v>
      </c>
      <c r="AQ13" s="26">
        <v>282</v>
      </c>
    </row>
    <row r="14" spans="1:43">
      <c r="O14" s="24" t="s">
        <v>48</v>
      </c>
      <c r="P14" s="26">
        <v>5145</v>
      </c>
      <c r="Q14" s="26">
        <v>5291</v>
      </c>
      <c r="R14" s="26">
        <v>5318</v>
      </c>
      <c r="S14" s="26">
        <v>5272</v>
      </c>
      <c r="T14" s="26">
        <v>5130</v>
      </c>
      <c r="U14" s="26">
        <v>5086</v>
      </c>
      <c r="V14" s="26">
        <v>4956</v>
      </c>
      <c r="W14" s="26">
        <v>4799</v>
      </c>
      <c r="X14" s="26">
        <v>4670</v>
      </c>
      <c r="Y14" s="26">
        <v>4530</v>
      </c>
      <c r="Z14" s="26">
        <v>4389</v>
      </c>
      <c r="AA14" s="26">
        <v>4132</v>
      </c>
      <c r="AB14" s="26">
        <v>3956</v>
      </c>
      <c r="AC14" s="26">
        <v>3788</v>
      </c>
      <c r="AD14" s="26">
        <v>3598</v>
      </c>
      <c r="AE14" s="26">
        <v>3408</v>
      </c>
      <c r="AF14" s="26">
        <v>3222</v>
      </c>
      <c r="AG14" s="26">
        <v>3020</v>
      </c>
      <c r="AH14" s="26">
        <v>2826</v>
      </c>
      <c r="AI14" s="26">
        <v>2663</v>
      </c>
      <c r="AJ14" s="26">
        <v>2532</v>
      </c>
      <c r="AK14" s="26">
        <v>2404</v>
      </c>
      <c r="AL14" s="26">
        <v>2316</v>
      </c>
      <c r="AM14" s="26">
        <v>2259</v>
      </c>
      <c r="AN14" s="26">
        <v>2182</v>
      </c>
      <c r="AO14" s="26">
        <v>2150</v>
      </c>
      <c r="AP14" s="26">
        <v>2149</v>
      </c>
      <c r="AQ14" s="26">
        <v>2138</v>
      </c>
    </row>
    <row r="15" spans="1:43">
      <c r="O15" s="24" t="s">
        <v>49</v>
      </c>
      <c r="P15" s="26">
        <v>4760</v>
      </c>
      <c r="Q15" s="26">
        <v>4760</v>
      </c>
      <c r="R15" s="26">
        <v>4667</v>
      </c>
      <c r="S15" s="26">
        <v>4559</v>
      </c>
      <c r="T15" s="26">
        <v>4368</v>
      </c>
      <c r="U15" s="26">
        <v>4112</v>
      </c>
      <c r="V15" s="26">
        <v>3840</v>
      </c>
      <c r="W15" s="26">
        <v>3568</v>
      </c>
      <c r="X15" s="26">
        <v>3273</v>
      </c>
      <c r="Y15" s="26">
        <v>2946</v>
      </c>
      <c r="Z15" s="26">
        <v>2651</v>
      </c>
      <c r="AA15" s="26">
        <v>2367</v>
      </c>
      <c r="AB15" s="26">
        <v>1990</v>
      </c>
      <c r="AC15" s="26">
        <v>1770</v>
      </c>
      <c r="AD15" s="26">
        <v>1562</v>
      </c>
      <c r="AE15" s="26">
        <v>1371</v>
      </c>
      <c r="AF15" s="26">
        <v>1209</v>
      </c>
      <c r="AG15" s="26">
        <v>1065</v>
      </c>
      <c r="AH15" s="26">
        <v>952</v>
      </c>
      <c r="AI15" s="26">
        <v>857</v>
      </c>
      <c r="AJ15" s="26">
        <v>761</v>
      </c>
      <c r="AK15" s="26">
        <v>676</v>
      </c>
      <c r="AL15" s="26">
        <v>516</v>
      </c>
      <c r="AM15" s="26">
        <v>493</v>
      </c>
      <c r="AN15" s="26">
        <v>470</v>
      </c>
      <c r="AO15" s="26">
        <v>442</v>
      </c>
      <c r="AP15" s="26">
        <v>445</v>
      </c>
      <c r="AQ15" s="26">
        <v>444</v>
      </c>
    </row>
    <row r="16" spans="1:43">
      <c r="O16" s="24" t="s">
        <v>50</v>
      </c>
      <c r="P16" s="26">
        <v>5532</v>
      </c>
      <c r="Q16" s="26">
        <v>5624</v>
      </c>
      <c r="R16" s="26">
        <v>5759</v>
      </c>
      <c r="S16" s="26">
        <v>5732</v>
      </c>
      <c r="T16" s="26">
        <v>5578</v>
      </c>
      <c r="U16" s="26">
        <v>5453</v>
      </c>
      <c r="V16" s="26">
        <v>5389</v>
      </c>
      <c r="W16" s="26">
        <v>5353</v>
      </c>
      <c r="X16" s="26">
        <v>5284</v>
      </c>
      <c r="Y16" s="26">
        <v>5245</v>
      </c>
      <c r="Z16" s="26">
        <v>5191</v>
      </c>
      <c r="AA16" s="26">
        <v>5087</v>
      </c>
      <c r="AB16" s="26">
        <v>4982</v>
      </c>
      <c r="AC16" s="26">
        <v>4993</v>
      </c>
      <c r="AD16" s="26">
        <v>4943</v>
      </c>
      <c r="AE16" s="26">
        <v>4831</v>
      </c>
      <c r="AF16" s="26">
        <v>4748</v>
      </c>
      <c r="AG16" s="26">
        <v>4646</v>
      </c>
      <c r="AH16" s="26">
        <v>4575</v>
      </c>
      <c r="AI16" s="26">
        <v>4586</v>
      </c>
      <c r="AJ16" s="26">
        <v>4527</v>
      </c>
      <c r="AK16" s="26">
        <v>4478</v>
      </c>
      <c r="AL16" s="26">
        <v>4396</v>
      </c>
      <c r="AM16" s="26">
        <v>4303</v>
      </c>
      <c r="AN16" s="26">
        <v>4191</v>
      </c>
      <c r="AO16" s="26">
        <v>4080</v>
      </c>
      <c r="AP16" s="26">
        <v>3964</v>
      </c>
      <c r="AQ16" s="26">
        <v>3924</v>
      </c>
    </row>
    <row r="17" spans="15:43">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row>
    <row r="18" spans="15:43">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row>
    <row r="19" spans="15:43">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5F4DC-E1A7-41D2-B889-51E59159BEAF}">
  <sheetPr codeName="Sheet4"/>
  <dimension ref="A1:T30"/>
  <sheetViews>
    <sheetView showGridLines="0" zoomScale="85" zoomScaleNormal="85" workbookViewId="0"/>
  </sheetViews>
  <sheetFormatPr defaultColWidth="9.28515625" defaultRowHeight="15"/>
  <cols>
    <col min="1" max="14" width="9.28515625" style="10"/>
    <col min="15" max="15" width="21.28515625" style="10" customWidth="1"/>
    <col min="16" max="16384" width="9.28515625" style="10"/>
  </cols>
  <sheetData>
    <row r="1" spans="1:20" s="1" customFormat="1" ht="31.9" customHeight="1">
      <c r="A1" s="9" t="s">
        <v>56</v>
      </c>
    </row>
    <row r="2" spans="1:20" ht="18.75">
      <c r="C2" s="11"/>
    </row>
    <row r="9" spans="1:20">
      <c r="O9"/>
      <c r="P9" s="12">
        <v>2023</v>
      </c>
      <c r="Q9" s="228" t="s">
        <v>40</v>
      </c>
      <c r="R9" s="228" t="s">
        <v>41</v>
      </c>
      <c r="S9" s="228" t="s">
        <v>42</v>
      </c>
      <c r="T9" s="228" t="s">
        <v>43</v>
      </c>
    </row>
    <row r="10" spans="1:20">
      <c r="O10"/>
      <c r="P10" s="13"/>
      <c r="Q10" s="229"/>
      <c r="R10" s="228"/>
      <c r="S10" s="228"/>
      <c r="T10" s="228"/>
    </row>
    <row r="11" spans="1:20">
      <c r="O11" s="14" t="s">
        <v>36</v>
      </c>
      <c r="P11" s="15">
        <v>34</v>
      </c>
      <c r="Q11" s="17">
        <v>11.7</v>
      </c>
      <c r="R11" s="17">
        <v>11.4</v>
      </c>
      <c r="S11" s="17">
        <v>11.4</v>
      </c>
      <c r="T11" s="17">
        <v>11.4</v>
      </c>
    </row>
    <row r="12" spans="1:20">
      <c r="O12" s="14" t="s">
        <v>37</v>
      </c>
      <c r="P12" s="15">
        <v>0</v>
      </c>
      <c r="Q12" s="15">
        <v>0</v>
      </c>
      <c r="R12" s="15">
        <v>0</v>
      </c>
      <c r="S12" s="15">
        <v>0</v>
      </c>
      <c r="T12" s="15">
        <v>2.86</v>
      </c>
    </row>
    <row r="13" spans="1:20">
      <c r="O13" s="14" t="s">
        <v>38</v>
      </c>
      <c r="P13" s="15">
        <v>1</v>
      </c>
      <c r="Q13" s="17">
        <v>0.8</v>
      </c>
      <c r="R13" s="17">
        <v>1.3</v>
      </c>
      <c r="S13" s="17">
        <v>0.5</v>
      </c>
      <c r="T13" s="17">
        <v>1.5</v>
      </c>
    </row>
    <row r="14" spans="1:20">
      <c r="O14" s="14" t="s">
        <v>39</v>
      </c>
      <c r="P14" s="15">
        <v>45</v>
      </c>
      <c r="Q14" s="15">
        <v>50</v>
      </c>
      <c r="R14" s="15">
        <v>31</v>
      </c>
      <c r="S14" s="15">
        <v>34</v>
      </c>
      <c r="T14" s="15">
        <v>38</v>
      </c>
    </row>
    <row r="29" spans="3:3">
      <c r="C29" s="16"/>
    </row>
    <row r="30" spans="3:3">
      <c r="C30" s="16"/>
    </row>
  </sheetData>
  <mergeCells count="4">
    <mergeCell ref="Q9:Q10"/>
    <mergeCell ref="R9:R10"/>
    <mergeCell ref="S9:S10"/>
    <mergeCell ref="T9:T10"/>
  </mergeCells>
  <pageMargins left="0.7" right="0.7" top="0.75" bottom="0.75" header="0.3" footer="0.3"/>
  <pageSetup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5EEC9-6D9A-4E99-9923-7959B1097EBF}">
  <sheetPr codeName="Sheet5"/>
  <dimension ref="A1:AB9"/>
  <sheetViews>
    <sheetView workbookViewId="0">
      <selection sqref="A1:AB1"/>
    </sheetView>
  </sheetViews>
  <sheetFormatPr defaultRowHeight="15"/>
  <sheetData>
    <row r="1" spans="1:28" ht="20.25">
      <c r="A1" s="9" t="s">
        <v>417</v>
      </c>
      <c r="B1" s="1"/>
      <c r="C1" s="1"/>
      <c r="D1" s="1"/>
      <c r="E1" s="1"/>
      <c r="F1" s="1"/>
      <c r="G1" s="1"/>
      <c r="H1" s="1"/>
      <c r="I1" s="1"/>
      <c r="J1" s="1"/>
      <c r="K1" s="1"/>
      <c r="L1" s="1"/>
      <c r="M1" s="1"/>
      <c r="N1" s="1"/>
      <c r="O1" s="1"/>
      <c r="P1" s="1"/>
      <c r="Q1" s="1"/>
      <c r="R1" s="1"/>
      <c r="S1" s="1"/>
      <c r="T1" s="1"/>
      <c r="U1" s="1"/>
      <c r="V1" s="1"/>
      <c r="W1" s="1"/>
      <c r="X1" s="9"/>
      <c r="Y1" s="1"/>
      <c r="Z1" s="1"/>
      <c r="AA1" s="1"/>
      <c r="AB1" s="1"/>
    </row>
    <row r="3" spans="1:28">
      <c r="A3" s="38" t="s">
        <v>61</v>
      </c>
      <c r="B3" s="38">
        <v>2024</v>
      </c>
      <c r="C3" s="38">
        <v>2025</v>
      </c>
      <c r="D3" s="38">
        <v>2026</v>
      </c>
      <c r="E3" s="38">
        <v>2027</v>
      </c>
      <c r="F3" s="38">
        <v>2028</v>
      </c>
      <c r="G3" s="38">
        <v>2029</v>
      </c>
      <c r="H3" s="38">
        <v>2030</v>
      </c>
      <c r="I3" s="38">
        <v>2031</v>
      </c>
      <c r="J3" s="38">
        <v>2032</v>
      </c>
      <c r="K3" s="38">
        <v>2033</v>
      </c>
      <c r="L3" s="38">
        <v>2034</v>
      </c>
    </row>
    <row r="4" spans="1:28">
      <c r="A4" s="14" t="s">
        <v>57</v>
      </c>
      <c r="B4" s="15">
        <v>79.456981169870204</v>
      </c>
      <c r="C4" s="15">
        <v>52.848838518071517</v>
      </c>
      <c r="D4" s="15">
        <v>43.059891270307759</v>
      </c>
      <c r="E4" s="15">
        <v>26.35856060994135</v>
      </c>
      <c r="F4" s="15">
        <v>32.011469248883117</v>
      </c>
      <c r="G4" s="15">
        <v>24.613459855057584</v>
      </c>
      <c r="H4" s="15">
        <v>30.589650359224066</v>
      </c>
      <c r="I4" s="15">
        <v>44.898336970757015</v>
      </c>
      <c r="J4" s="15">
        <v>40.488900230520329</v>
      </c>
      <c r="K4" s="15">
        <v>44.113590210164119</v>
      </c>
      <c r="L4" s="15">
        <v>41.615127969198369</v>
      </c>
    </row>
    <row r="5" spans="1:28">
      <c r="A5" s="14" t="s">
        <v>58</v>
      </c>
      <c r="B5" s="15">
        <v>158.63651332112838</v>
      </c>
      <c r="C5" s="15">
        <v>148.11699372967874</v>
      </c>
      <c r="D5" s="15">
        <v>141.41666954226415</v>
      </c>
      <c r="E5" s="15">
        <v>138.31535844536009</v>
      </c>
      <c r="F5" s="15">
        <v>144.49583741092178</v>
      </c>
      <c r="G5" s="15">
        <v>159.03175613777867</v>
      </c>
      <c r="H5" s="15">
        <v>173.2358898375094</v>
      </c>
      <c r="I5" s="15">
        <v>184.13337098757322</v>
      </c>
      <c r="J5" s="15">
        <v>192.92980371690751</v>
      </c>
      <c r="K5" s="15">
        <v>210.22488696036979</v>
      </c>
      <c r="L5" s="15">
        <v>223.00831499486796</v>
      </c>
    </row>
    <row r="6" spans="1:28">
      <c r="A6" s="14" t="s">
        <v>59</v>
      </c>
      <c r="B6" s="15">
        <v>110.09334480623389</v>
      </c>
      <c r="C6" s="15">
        <v>96.303383972617013</v>
      </c>
      <c r="D6" s="15">
        <v>89.605345815762263</v>
      </c>
      <c r="E6" s="15">
        <v>82.506320749418279</v>
      </c>
      <c r="F6" s="15">
        <v>93.143631200085423</v>
      </c>
      <c r="G6" s="15">
        <v>101.77274504841134</v>
      </c>
      <c r="H6" s="15">
        <v>123.56679892841848</v>
      </c>
      <c r="I6" s="15">
        <v>137.96395993504362</v>
      </c>
      <c r="J6" s="15">
        <v>142.82557158296382</v>
      </c>
      <c r="K6" s="15">
        <v>156.91851715945208</v>
      </c>
      <c r="L6" s="15">
        <v>170.74265748204229</v>
      </c>
    </row>
    <row r="7" spans="1:28">
      <c r="A7" s="14" t="s">
        <v>60</v>
      </c>
      <c r="B7" s="15">
        <v>94.363786048401124</v>
      </c>
      <c r="C7" s="15">
        <v>80.389721002406048</v>
      </c>
      <c r="D7" s="15">
        <v>71.325760451355023</v>
      </c>
      <c r="E7" s="15">
        <v>67.042631172632838</v>
      </c>
      <c r="F7" s="15">
        <v>77.223110138194471</v>
      </c>
      <c r="G7" s="15">
        <v>73.031756137778672</v>
      </c>
      <c r="H7" s="15">
        <v>90.45988762358931</v>
      </c>
      <c r="I7" s="15">
        <v>104.16121295581857</v>
      </c>
      <c r="J7" s="15">
        <v>112.61635561412291</v>
      </c>
      <c r="K7" s="15">
        <v>132.81959413495028</v>
      </c>
      <c r="L7" s="15">
        <v>145.28396270920095</v>
      </c>
    </row>
    <row r="9" spans="1:28" ht="108" customHeight="1">
      <c r="B9" s="230" t="s">
        <v>144</v>
      </c>
      <c r="C9" s="230"/>
      <c r="D9" s="230"/>
      <c r="E9" s="230"/>
      <c r="F9" s="230"/>
      <c r="G9" s="230"/>
      <c r="H9" s="230"/>
      <c r="I9" s="230"/>
      <c r="J9" s="230"/>
      <c r="K9" s="230"/>
      <c r="L9" s="230"/>
    </row>
  </sheetData>
  <mergeCells count="1">
    <mergeCell ref="B9:L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313BA-1FA5-43FC-A770-47055B1FD17B}">
  <sheetPr codeName="Sheet8"/>
  <dimension ref="A1:N23"/>
  <sheetViews>
    <sheetView workbookViewId="0">
      <selection activeCell="E20" sqref="E20"/>
    </sheetView>
  </sheetViews>
  <sheetFormatPr defaultRowHeight="15"/>
  <cols>
    <col min="2" max="2" width="20.42578125" customWidth="1"/>
    <col min="3" max="3" width="40.85546875" bestFit="1" customWidth="1"/>
    <col min="4" max="4" width="8.42578125" bestFit="1" customWidth="1"/>
    <col min="5" max="5" width="15.42578125" bestFit="1" customWidth="1"/>
    <col min="6" max="6" width="19" bestFit="1" customWidth="1"/>
    <col min="7" max="7" width="82.5703125" bestFit="1" customWidth="1"/>
    <col min="11" max="11" width="10" bestFit="1" customWidth="1"/>
  </cols>
  <sheetData>
    <row r="1" spans="1:14" ht="20.25">
      <c r="A1" s="9" t="s">
        <v>418</v>
      </c>
      <c r="B1" s="1"/>
      <c r="C1" s="1"/>
      <c r="D1" s="1"/>
      <c r="E1" s="1"/>
      <c r="F1" s="1"/>
      <c r="G1" s="1"/>
      <c r="H1" s="1"/>
      <c r="I1" s="1"/>
      <c r="J1" s="1"/>
      <c r="K1" s="1"/>
      <c r="L1" s="1"/>
      <c r="M1" s="1"/>
      <c r="N1" s="1"/>
    </row>
    <row r="7" spans="1:14">
      <c r="B7" s="14" t="s">
        <v>77</v>
      </c>
      <c r="C7" s="14" t="s">
        <v>73</v>
      </c>
      <c r="D7" s="14" t="s">
        <v>72</v>
      </c>
      <c r="E7" s="14" t="s">
        <v>71</v>
      </c>
      <c r="F7" s="14" t="s">
        <v>70</v>
      </c>
      <c r="G7" s="14" t="s">
        <v>78</v>
      </c>
    </row>
    <row r="8" spans="1:14">
      <c r="B8" s="14" t="s">
        <v>79</v>
      </c>
      <c r="C8" s="14" t="s">
        <v>79</v>
      </c>
      <c r="D8" s="14" t="s">
        <v>80</v>
      </c>
      <c r="E8" s="14" t="s">
        <v>81</v>
      </c>
      <c r="F8" s="17">
        <v>25.5</v>
      </c>
      <c r="G8" s="33" t="s">
        <v>82</v>
      </c>
    </row>
    <row r="9" spans="1:14">
      <c r="B9" s="14" t="s">
        <v>83</v>
      </c>
      <c r="C9" s="14" t="s">
        <v>84</v>
      </c>
      <c r="D9" s="14" t="s">
        <v>80</v>
      </c>
      <c r="E9" s="14" t="s">
        <v>81</v>
      </c>
      <c r="F9" s="17">
        <v>8.0360705816518898</v>
      </c>
      <c r="G9" s="33" t="s">
        <v>85</v>
      </c>
    </row>
    <row r="10" spans="1:14">
      <c r="B10" s="14" t="s">
        <v>86</v>
      </c>
      <c r="C10" s="14" t="s">
        <v>69</v>
      </c>
      <c r="D10" s="14" t="s">
        <v>67</v>
      </c>
      <c r="E10" s="14" t="s">
        <v>68</v>
      </c>
      <c r="F10" s="17">
        <v>26.545454545454547</v>
      </c>
      <c r="G10" s="33" t="s">
        <v>87</v>
      </c>
    </row>
    <row r="11" spans="1:14">
      <c r="B11" s="14" t="s">
        <v>88</v>
      </c>
      <c r="C11" s="14" t="s">
        <v>89</v>
      </c>
      <c r="D11" s="14" t="s">
        <v>67</v>
      </c>
      <c r="E11" s="14" t="s">
        <v>66</v>
      </c>
      <c r="F11" s="17">
        <v>21</v>
      </c>
      <c r="G11" s="33" t="s">
        <v>90</v>
      </c>
    </row>
    <row r="12" spans="1:14">
      <c r="B12" s="14" t="s">
        <v>91</v>
      </c>
      <c r="C12" s="14" t="s">
        <v>92</v>
      </c>
      <c r="D12" s="14" t="s">
        <v>67</v>
      </c>
      <c r="E12" s="14" t="s">
        <v>66</v>
      </c>
      <c r="F12" s="17">
        <v>8.3618181818181814</v>
      </c>
      <c r="G12" s="33" t="s">
        <v>93</v>
      </c>
    </row>
    <row r="13" spans="1:14">
      <c r="B13" s="14" t="s">
        <v>94</v>
      </c>
      <c r="C13" s="14" t="s">
        <v>95</v>
      </c>
      <c r="D13" s="14" t="s">
        <v>80</v>
      </c>
      <c r="E13" s="14" t="s">
        <v>96</v>
      </c>
      <c r="F13" s="17">
        <v>26.316499999999998</v>
      </c>
      <c r="G13" s="33" t="s">
        <v>97</v>
      </c>
    </row>
    <row r="14" spans="1:14">
      <c r="B14" s="14" t="s">
        <v>98</v>
      </c>
      <c r="C14" s="14" t="s">
        <v>95</v>
      </c>
      <c r="D14" s="14" t="s">
        <v>80</v>
      </c>
      <c r="E14" s="14" t="s">
        <v>99</v>
      </c>
      <c r="F14" s="17">
        <v>13.468499999999999</v>
      </c>
      <c r="G14" s="33" t="s">
        <v>97</v>
      </c>
    </row>
    <row r="15" spans="1:14">
      <c r="B15" s="14" t="s">
        <v>100</v>
      </c>
      <c r="C15" s="14" t="s">
        <v>95</v>
      </c>
      <c r="D15" s="14" t="s">
        <v>80</v>
      </c>
      <c r="E15" s="14" t="s">
        <v>101</v>
      </c>
      <c r="F15" s="17">
        <v>9.125</v>
      </c>
      <c r="G15" s="33" t="s">
        <v>97</v>
      </c>
    </row>
    <row r="16" spans="1:14">
      <c r="B16" s="14" t="s">
        <v>102</v>
      </c>
      <c r="C16" s="14" t="s">
        <v>95</v>
      </c>
      <c r="D16" s="14" t="s">
        <v>80</v>
      </c>
      <c r="E16" s="14" t="s">
        <v>101</v>
      </c>
      <c r="F16" s="17">
        <v>6.3509999999999991</v>
      </c>
      <c r="G16" s="33" t="s">
        <v>97</v>
      </c>
    </row>
    <row r="17" spans="2:6">
      <c r="E17" t="s">
        <v>105</v>
      </c>
      <c r="F17" s="32">
        <f>SUM(F8:F14)+12</f>
        <v>141.22834330892462</v>
      </c>
    </row>
    <row r="22" spans="2:6">
      <c r="B22" t="s">
        <v>104</v>
      </c>
    </row>
    <row r="23" spans="2:6">
      <c r="B23" s="34" t="s">
        <v>103</v>
      </c>
    </row>
  </sheetData>
  <hyperlinks>
    <hyperlink ref="G9" r:id="rId1" xr:uid="{1C2F9C84-EA82-4774-BD24-6F75A364F514}"/>
    <hyperlink ref="G8" r:id="rId2" xr:uid="{B2CA05DE-5758-4C8A-84AE-EEEA1F44BB2E}"/>
    <hyperlink ref="G10" r:id="rId3" xr:uid="{8E7FAC4D-01F7-4FA6-A1D6-CC2D3F90A531}"/>
    <hyperlink ref="G11" r:id="rId4" xr:uid="{52D56B5A-F5A1-45F5-9707-C89CAC20E581}"/>
    <hyperlink ref="G12" r:id="rId5" xr:uid="{7F71EBD2-D358-46A5-AAC1-6B7B4BA4D48E}"/>
    <hyperlink ref="G13" r:id="rId6" xr:uid="{4DE83B6C-C724-4689-9FE0-EF258684DA59}"/>
    <hyperlink ref="G14" r:id="rId7" xr:uid="{C3CB04FE-ADD2-44F5-8DAE-3B3DE072630A}"/>
    <hyperlink ref="G15" r:id="rId8" xr:uid="{1BBD8528-3817-46D5-8457-5568D8A52B65}"/>
    <hyperlink ref="G16" r:id="rId9" xr:uid="{225584EA-0FD3-4076-8E8B-748F32311C5F}"/>
    <hyperlink ref="B23" r:id="rId10" location="vanity-aHR0cHM6Ly93d3cuc2hlbGwuY28udWsvYnVzaW5lc3MtY3VzdG9tZXJzL3Vwc3RyZWFtLW9pbC1hbmQtZ2FzLWluZnJhc3RydWN0dXJlL3NlZ2FsLXN5c3RlbS5odG1s" xr:uid="{E2DEE2BF-BBFF-4367-8623-D213B27C1952}"/>
  </hyperlinks>
  <pageMargins left="0.7" right="0.7" top="0.75" bottom="0.75" header="0.3" footer="0.3"/>
  <drawing r:id="rId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C49B6-4238-4A90-A9CE-8011E9217368}">
  <sheetPr codeName="Sheet9"/>
  <dimension ref="A1:N23"/>
  <sheetViews>
    <sheetView workbookViewId="0">
      <selection activeCell="E27" sqref="E27"/>
    </sheetView>
  </sheetViews>
  <sheetFormatPr defaultRowHeight="15"/>
  <cols>
    <col min="2" max="2" width="23.28515625" customWidth="1"/>
    <col min="3" max="3" width="22.28515625" customWidth="1"/>
    <col min="4" max="4" width="20.28515625" customWidth="1"/>
    <col min="5" max="5" width="17.140625" customWidth="1"/>
    <col min="6" max="6" width="19.5703125" customWidth="1"/>
    <col min="7" max="7" width="85.140625" customWidth="1"/>
  </cols>
  <sheetData>
    <row r="1" spans="1:14" ht="20.25">
      <c r="A1" s="9"/>
      <c r="B1" s="1" t="s">
        <v>419</v>
      </c>
      <c r="C1" s="1"/>
      <c r="D1" s="1"/>
      <c r="E1" s="1"/>
      <c r="F1" s="1"/>
      <c r="G1" s="1"/>
      <c r="H1" s="1"/>
      <c r="I1" s="1"/>
      <c r="J1" s="1"/>
      <c r="K1" s="1"/>
      <c r="L1" s="1"/>
      <c r="M1" s="1"/>
      <c r="N1" s="1"/>
    </row>
    <row r="7" spans="1:14" ht="30">
      <c r="B7" s="35" t="s">
        <v>106</v>
      </c>
      <c r="C7" s="35" t="s">
        <v>107</v>
      </c>
      <c r="D7" s="35" t="s">
        <v>71</v>
      </c>
      <c r="E7" s="35" t="s">
        <v>130</v>
      </c>
      <c r="F7" s="35" t="s">
        <v>108</v>
      </c>
      <c r="G7" s="35" t="s">
        <v>140</v>
      </c>
      <c r="I7" s="37" t="s">
        <v>143</v>
      </c>
    </row>
    <row r="8" spans="1:14">
      <c r="B8" s="14" t="s">
        <v>109</v>
      </c>
      <c r="C8" s="14" t="s">
        <v>110</v>
      </c>
      <c r="D8" s="14" t="s">
        <v>75</v>
      </c>
      <c r="E8" s="15">
        <v>295.0623727272727</v>
      </c>
      <c r="F8" s="17">
        <v>29.90909090909091</v>
      </c>
      <c r="G8" s="36" t="s">
        <v>132</v>
      </c>
    </row>
    <row r="9" spans="1:14">
      <c r="B9" s="14" t="s">
        <v>111</v>
      </c>
      <c r="C9" s="14" t="s">
        <v>112</v>
      </c>
      <c r="D9" s="14" t="s">
        <v>113</v>
      </c>
      <c r="E9" s="15">
        <v>115.15151518181818</v>
      </c>
      <c r="F9" s="17">
        <v>1.8181818181818181</v>
      </c>
      <c r="G9" s="36" t="s">
        <v>133</v>
      </c>
    </row>
    <row r="10" spans="1:14">
      <c r="B10" s="14" t="s">
        <v>123</v>
      </c>
      <c r="C10" s="14" t="s">
        <v>124</v>
      </c>
      <c r="D10" s="14" t="s">
        <v>76</v>
      </c>
      <c r="E10" s="15">
        <v>55.324758454545453</v>
      </c>
      <c r="F10" s="17">
        <v>13.321409090909091</v>
      </c>
      <c r="G10" s="36" t="s">
        <v>134</v>
      </c>
    </row>
    <row r="11" spans="1:14">
      <c r="B11" s="14" t="s">
        <v>114</v>
      </c>
      <c r="C11" s="14" t="s">
        <v>115</v>
      </c>
      <c r="D11" s="14" t="s">
        <v>76</v>
      </c>
      <c r="E11" s="15">
        <v>21.647337727272728</v>
      </c>
      <c r="F11" s="17">
        <v>0</v>
      </c>
      <c r="G11" s="36" t="s">
        <v>134</v>
      </c>
    </row>
    <row r="12" spans="1:14">
      <c r="B12" s="14" t="s">
        <v>116</v>
      </c>
      <c r="C12" s="14" t="s">
        <v>117</v>
      </c>
      <c r="D12" s="14" t="s">
        <v>76</v>
      </c>
      <c r="E12" s="15">
        <v>239.56267990909092</v>
      </c>
      <c r="F12" s="17">
        <v>21.888888909090909</v>
      </c>
      <c r="G12" s="36" t="s">
        <v>135</v>
      </c>
    </row>
    <row r="13" spans="1:14">
      <c r="B13" s="14" t="s">
        <v>118</v>
      </c>
      <c r="C13" s="14" t="s">
        <v>119</v>
      </c>
      <c r="D13" s="14" t="s">
        <v>75</v>
      </c>
      <c r="E13" s="15">
        <v>310.16770154545452</v>
      </c>
      <c r="F13" s="17">
        <v>6.3636363636363633</v>
      </c>
      <c r="G13" s="36" t="s">
        <v>136</v>
      </c>
    </row>
    <row r="14" spans="1:14">
      <c r="B14" s="14" t="s">
        <v>120</v>
      </c>
      <c r="C14" s="14" t="s">
        <v>121</v>
      </c>
      <c r="D14" s="14" t="s">
        <v>122</v>
      </c>
      <c r="E14" s="15">
        <v>282.26909090909089</v>
      </c>
      <c r="F14" s="17">
        <v>7.1818181818181817</v>
      </c>
      <c r="G14" s="36" t="s">
        <v>137</v>
      </c>
    </row>
    <row r="15" spans="1:14">
      <c r="B15" s="14" t="s">
        <v>125</v>
      </c>
      <c r="C15" s="14" t="s">
        <v>126</v>
      </c>
      <c r="D15" s="14" t="s">
        <v>127</v>
      </c>
      <c r="E15" s="15">
        <v>1504.941198</v>
      </c>
      <c r="F15" s="17">
        <v>10.944444363636364</v>
      </c>
      <c r="G15" s="36" t="s">
        <v>138</v>
      </c>
    </row>
    <row r="16" spans="1:14">
      <c r="B16" s="14" t="s">
        <v>128</v>
      </c>
      <c r="C16" s="14" t="s">
        <v>129</v>
      </c>
      <c r="D16" s="14" t="s">
        <v>76</v>
      </c>
      <c r="E16" s="15">
        <v>400.9581138181818</v>
      </c>
      <c r="F16" s="17">
        <v>25.454545454545453</v>
      </c>
      <c r="G16" s="36" t="s">
        <v>139</v>
      </c>
    </row>
    <row r="17" spans="2:6">
      <c r="B17" s="14" t="s">
        <v>74</v>
      </c>
      <c r="C17" s="14"/>
      <c r="D17" s="14"/>
      <c r="E17" s="15">
        <f>SUM(E8:E16)</f>
        <v>3225.0847682727272</v>
      </c>
      <c r="F17" s="17">
        <f>SUM(F8:F16)</f>
        <v>116.88201509090909</v>
      </c>
    </row>
    <row r="21" spans="2:6">
      <c r="B21" t="s">
        <v>131</v>
      </c>
    </row>
    <row r="22" spans="2:6">
      <c r="B22" t="s">
        <v>141</v>
      </c>
    </row>
    <row r="23" spans="2:6">
      <c r="B23" t="s">
        <v>142</v>
      </c>
    </row>
  </sheetData>
  <hyperlinks>
    <hyperlink ref="G8" r:id="rId1" xr:uid="{DFE06C80-7240-401F-9FE1-23914C7C2983}"/>
    <hyperlink ref="G9" r:id="rId2" xr:uid="{8F7B117B-A5FB-4E5A-BDD2-9DE4F532A535}"/>
    <hyperlink ref="G10" r:id="rId3" xr:uid="{13293731-E2C7-4B0E-8CBA-957418A1462F}"/>
    <hyperlink ref="G11" r:id="rId4" xr:uid="{7D3A542C-680E-44B8-B582-DB1DCD5B5D04}"/>
    <hyperlink ref="G12" r:id="rId5" xr:uid="{546DBDF2-F449-4CFD-90F5-767B6594229B}"/>
    <hyperlink ref="G13" r:id="rId6" xr:uid="{8AFA2E23-7A61-4593-8FA7-AC548DACCFFC}"/>
    <hyperlink ref="G14" r:id="rId7" xr:uid="{05CBDB93-49F5-44D3-9AA4-452D268685AF}"/>
    <hyperlink ref="G15" r:id="rId8" xr:uid="{DD2EE738-E493-4298-85ED-4C5F8DD257A4}"/>
    <hyperlink ref="G16" r:id="rId9" xr:uid="{3A5CB937-D098-40E6-BECA-61CB7AA59095}"/>
  </hyperlinks>
  <pageMargins left="0.7" right="0.7" top="0.75" bottom="0.75" header="0.3" footer="0.3"/>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70DF4-216F-4C86-B1B2-B7CB6D11EA99}">
  <dimension ref="A1:F42"/>
  <sheetViews>
    <sheetView zoomScaleNormal="100" workbookViewId="0"/>
  </sheetViews>
  <sheetFormatPr defaultColWidth="9.28515625" defaultRowHeight="15"/>
  <cols>
    <col min="1" max="1" width="13.7109375" style="138" customWidth="1"/>
    <col min="2" max="2" width="42.42578125" style="138" customWidth="1"/>
    <col min="3" max="3" width="9.28515625" style="138"/>
    <col min="4" max="4" width="43.42578125" style="138" customWidth="1"/>
    <col min="5" max="5" width="9.28515625" style="138"/>
    <col min="6" max="6" width="48.7109375" style="138" customWidth="1"/>
    <col min="7" max="16384" width="9.28515625" style="138"/>
  </cols>
  <sheetData>
    <row r="1" spans="1:6" s="155" customFormat="1" ht="20.25">
      <c r="A1" s="154" t="s">
        <v>13</v>
      </c>
    </row>
    <row r="2" spans="1:6" ht="15.75">
      <c r="A2" s="232"/>
      <c r="B2" s="232"/>
      <c r="C2" s="232"/>
      <c r="D2" s="232"/>
    </row>
    <row r="4" spans="1:6">
      <c r="A4" s="182" t="s">
        <v>420</v>
      </c>
      <c r="B4" s="182" t="s">
        <v>421</v>
      </c>
      <c r="C4" s="182" t="s">
        <v>420</v>
      </c>
      <c r="D4" s="182" t="s">
        <v>421</v>
      </c>
      <c r="E4" s="182" t="s">
        <v>420</v>
      </c>
      <c r="F4" s="182" t="s">
        <v>421</v>
      </c>
    </row>
    <row r="5" spans="1:6" ht="14.65" customHeight="1">
      <c r="A5" s="233">
        <v>1</v>
      </c>
      <c r="B5" s="183" t="s">
        <v>422</v>
      </c>
      <c r="C5" s="234">
        <v>3</v>
      </c>
      <c r="D5" s="183" t="s">
        <v>423</v>
      </c>
      <c r="E5" s="233">
        <v>4</v>
      </c>
      <c r="F5" s="184"/>
    </row>
    <row r="6" spans="1:6" ht="14.65" customHeight="1">
      <c r="A6" s="231"/>
      <c r="B6" s="185" t="s">
        <v>424</v>
      </c>
      <c r="C6" s="235"/>
      <c r="D6" s="185" t="s">
        <v>425</v>
      </c>
      <c r="E6" s="231"/>
      <c r="F6" s="185" t="s">
        <v>426</v>
      </c>
    </row>
    <row r="7" spans="1:6" ht="14.65" customHeight="1">
      <c r="A7" s="231"/>
      <c r="B7" s="186" t="s">
        <v>427</v>
      </c>
      <c r="C7" s="235"/>
      <c r="D7" s="185" t="s">
        <v>428</v>
      </c>
      <c r="E7" s="231"/>
      <c r="F7" s="186" t="s">
        <v>429</v>
      </c>
    </row>
    <row r="8" spans="1:6" ht="14.65" customHeight="1">
      <c r="A8" s="231"/>
      <c r="B8" s="186" t="s">
        <v>430</v>
      </c>
      <c r="C8" s="235"/>
      <c r="D8" s="185" t="s">
        <v>431</v>
      </c>
      <c r="E8" s="231"/>
      <c r="F8" s="185" t="s">
        <v>432</v>
      </c>
    </row>
    <row r="9" spans="1:6" ht="14.65" customHeight="1">
      <c r="A9" s="231"/>
      <c r="B9" s="185" t="s">
        <v>433</v>
      </c>
      <c r="C9" s="235"/>
      <c r="D9" s="185" t="s">
        <v>434</v>
      </c>
      <c r="E9" s="231"/>
      <c r="F9" s="185" t="s">
        <v>435</v>
      </c>
    </row>
    <row r="10" spans="1:6" ht="14.65" customHeight="1">
      <c r="A10" s="231"/>
      <c r="B10" s="185" t="s">
        <v>436</v>
      </c>
      <c r="C10" s="235"/>
      <c r="D10" s="185" t="s">
        <v>437</v>
      </c>
      <c r="E10" s="231"/>
      <c r="F10" s="187" t="s">
        <v>438</v>
      </c>
    </row>
    <row r="11" spans="1:6" ht="14.65" customHeight="1">
      <c r="A11" s="231"/>
      <c r="B11" s="187" t="s">
        <v>439</v>
      </c>
      <c r="C11" s="235"/>
      <c r="D11" s="185" t="s">
        <v>440</v>
      </c>
      <c r="E11" s="231">
        <v>5</v>
      </c>
      <c r="F11" s="183" t="s">
        <v>441</v>
      </c>
    </row>
    <row r="12" spans="1:6">
      <c r="A12" s="231">
        <v>2</v>
      </c>
      <c r="B12" s="188" t="s">
        <v>442</v>
      </c>
      <c r="C12" s="235"/>
      <c r="D12" s="185" t="s">
        <v>443</v>
      </c>
      <c r="E12" s="231"/>
      <c r="F12" s="186" t="s">
        <v>444</v>
      </c>
    </row>
    <row r="13" spans="1:6">
      <c r="A13" s="231"/>
      <c r="B13" s="186" t="s">
        <v>445</v>
      </c>
      <c r="C13" s="235"/>
      <c r="D13" s="185" t="s">
        <v>446</v>
      </c>
      <c r="E13" s="231"/>
      <c r="F13" s="187" t="s">
        <v>447</v>
      </c>
    </row>
    <row r="14" spans="1:6">
      <c r="A14" s="231"/>
      <c r="B14" s="186" t="s">
        <v>448</v>
      </c>
      <c r="C14" s="235"/>
      <c r="D14" s="185" t="s">
        <v>449</v>
      </c>
      <c r="E14" s="236">
        <v>7</v>
      </c>
      <c r="F14" s="188" t="s">
        <v>450</v>
      </c>
    </row>
    <row r="15" spans="1:6" ht="15.75" customHeight="1">
      <c r="A15" s="231"/>
      <c r="B15" s="185" t="s">
        <v>451</v>
      </c>
      <c r="C15" s="235"/>
      <c r="D15" s="185" t="s">
        <v>452</v>
      </c>
      <c r="E15" s="237"/>
      <c r="F15" s="185" t="s">
        <v>453</v>
      </c>
    </row>
    <row r="16" spans="1:6" ht="15.75" customHeight="1">
      <c r="A16" s="231"/>
      <c r="B16" s="185" t="s">
        <v>454</v>
      </c>
      <c r="C16" s="235"/>
      <c r="D16" s="185" t="s">
        <v>455</v>
      </c>
      <c r="E16" s="237"/>
      <c r="F16" s="185" t="s">
        <v>456</v>
      </c>
    </row>
    <row r="17" spans="1:6" ht="15.75" customHeight="1">
      <c r="A17" s="231"/>
      <c r="B17" s="185" t="s">
        <v>457</v>
      </c>
      <c r="C17" s="235"/>
      <c r="D17" s="185" t="s">
        <v>458</v>
      </c>
      <c r="E17" s="237"/>
      <c r="F17" s="185" t="s">
        <v>459</v>
      </c>
    </row>
    <row r="18" spans="1:6" ht="15.75" customHeight="1">
      <c r="A18" s="231"/>
      <c r="B18" s="185"/>
      <c r="C18" s="235"/>
      <c r="D18" s="185" t="s">
        <v>460</v>
      </c>
      <c r="E18" s="237"/>
      <c r="F18" s="185"/>
    </row>
    <row r="19" spans="1:6" ht="15.75" customHeight="1">
      <c r="A19" s="231"/>
      <c r="B19" s="185" t="s">
        <v>461</v>
      </c>
      <c r="C19" s="235"/>
      <c r="D19" s="185" t="s">
        <v>462</v>
      </c>
      <c r="E19" s="237"/>
      <c r="F19" s="186" t="s">
        <v>463</v>
      </c>
    </row>
    <row r="20" spans="1:6" ht="15.75" customHeight="1">
      <c r="A20" s="231"/>
      <c r="B20" s="185"/>
      <c r="C20" s="235"/>
      <c r="D20" s="185"/>
      <c r="E20" s="237"/>
      <c r="F20" s="186" t="s">
        <v>464</v>
      </c>
    </row>
    <row r="21" spans="1:6" ht="15.75" customHeight="1">
      <c r="A21" s="231"/>
      <c r="B21" s="185" t="s">
        <v>465</v>
      </c>
      <c r="C21" s="235"/>
      <c r="D21" s="185" t="s">
        <v>466</v>
      </c>
      <c r="E21" s="237"/>
      <c r="F21" s="185" t="s">
        <v>467</v>
      </c>
    </row>
    <row r="22" spans="1:6" ht="15.75" customHeight="1">
      <c r="A22" s="231"/>
      <c r="B22" s="185" t="s">
        <v>468</v>
      </c>
      <c r="C22" s="235"/>
      <c r="D22" s="185" t="s">
        <v>469</v>
      </c>
      <c r="E22" s="233"/>
      <c r="F22" s="187" t="s">
        <v>470</v>
      </c>
    </row>
    <row r="23" spans="1:6" ht="15.75" customHeight="1">
      <c r="A23" s="231"/>
      <c r="B23" s="185" t="s">
        <v>471</v>
      </c>
      <c r="C23" s="235"/>
      <c r="D23" s="185" t="s">
        <v>472</v>
      </c>
      <c r="E23" s="231">
        <v>8</v>
      </c>
      <c r="F23" s="183" t="s">
        <v>473</v>
      </c>
    </row>
    <row r="24" spans="1:6" ht="15.75" customHeight="1">
      <c r="A24" s="231"/>
      <c r="B24" s="187" t="s">
        <v>474</v>
      </c>
      <c r="C24" s="235"/>
      <c r="D24" s="185" t="s">
        <v>475</v>
      </c>
      <c r="E24" s="231"/>
      <c r="F24" s="186" t="s">
        <v>476</v>
      </c>
    </row>
    <row r="25" spans="1:6" ht="15.75" customHeight="1">
      <c r="A25" s="231">
        <v>2.1</v>
      </c>
      <c r="B25" s="185" t="s">
        <v>477</v>
      </c>
      <c r="C25" s="235"/>
      <c r="D25" s="71" t="s">
        <v>478</v>
      </c>
      <c r="E25" s="231"/>
      <c r="F25" s="187" t="s">
        <v>479</v>
      </c>
    </row>
    <row r="26" spans="1:6">
      <c r="A26" s="231"/>
      <c r="B26" s="185"/>
      <c r="C26" s="235"/>
      <c r="D26" s="185" t="s">
        <v>480</v>
      </c>
      <c r="E26" s="231">
        <v>9</v>
      </c>
      <c r="F26" s="183" t="s">
        <v>481</v>
      </c>
    </row>
    <row r="27" spans="1:6">
      <c r="A27" s="231"/>
      <c r="B27" s="185"/>
      <c r="C27" s="235"/>
      <c r="D27" s="185"/>
      <c r="E27" s="231"/>
      <c r="F27" s="185" t="s">
        <v>482</v>
      </c>
    </row>
    <row r="28" spans="1:6">
      <c r="A28" s="231"/>
      <c r="B28" s="185"/>
      <c r="C28" s="235"/>
      <c r="D28" s="185"/>
      <c r="E28" s="231"/>
      <c r="F28" s="185" t="s">
        <v>483</v>
      </c>
    </row>
    <row r="29" spans="1:6">
      <c r="A29" s="231"/>
      <c r="B29" s="185" t="s">
        <v>484</v>
      </c>
      <c r="C29" s="235"/>
      <c r="D29" s="185" t="s">
        <v>485</v>
      </c>
      <c r="E29" s="231"/>
      <c r="F29" s="185" t="s">
        <v>486</v>
      </c>
    </row>
    <row r="30" spans="1:6">
      <c r="A30" s="231"/>
      <c r="B30" s="185" t="s">
        <v>487</v>
      </c>
      <c r="C30" s="235"/>
      <c r="D30" s="185" t="s">
        <v>488</v>
      </c>
      <c r="E30" s="231"/>
      <c r="F30" s="185" t="s">
        <v>489</v>
      </c>
    </row>
    <row r="31" spans="1:6">
      <c r="A31" s="231"/>
      <c r="B31" s="185" t="s">
        <v>490</v>
      </c>
      <c r="C31" s="235"/>
      <c r="D31" s="185" t="s">
        <v>491</v>
      </c>
      <c r="E31" s="231"/>
      <c r="F31" s="185" t="s">
        <v>492</v>
      </c>
    </row>
    <row r="32" spans="1:6">
      <c r="A32" s="231"/>
      <c r="B32" s="185" t="s">
        <v>493</v>
      </c>
      <c r="C32" s="235"/>
      <c r="D32" s="185" t="s">
        <v>494</v>
      </c>
      <c r="E32" s="231"/>
      <c r="F32" s="185" t="s">
        <v>495</v>
      </c>
    </row>
    <row r="33" spans="1:6">
      <c r="A33" s="231"/>
      <c r="B33" s="185" t="s">
        <v>496</v>
      </c>
      <c r="C33" s="235"/>
      <c r="D33" s="185" t="s">
        <v>497</v>
      </c>
      <c r="E33" s="231"/>
      <c r="F33" s="187" t="s">
        <v>498</v>
      </c>
    </row>
    <row r="34" spans="1:6">
      <c r="A34" s="231"/>
      <c r="B34" s="186" t="s">
        <v>499</v>
      </c>
      <c r="C34" s="235"/>
      <c r="D34" s="185" t="s">
        <v>500</v>
      </c>
      <c r="E34" s="231">
        <v>10</v>
      </c>
      <c r="F34" s="183" t="s">
        <v>501</v>
      </c>
    </row>
    <row r="35" spans="1:6">
      <c r="A35" s="231"/>
      <c r="B35" s="185" t="s">
        <v>502</v>
      </c>
      <c r="C35" s="235"/>
      <c r="D35" s="185" t="s">
        <v>503</v>
      </c>
      <c r="E35" s="231"/>
      <c r="F35" s="185" t="s">
        <v>504</v>
      </c>
    </row>
    <row r="36" spans="1:6">
      <c r="A36" s="231"/>
      <c r="B36" s="185" t="s">
        <v>505</v>
      </c>
      <c r="C36" s="235"/>
      <c r="D36" s="185" t="s">
        <v>506</v>
      </c>
      <c r="E36" s="231"/>
      <c r="F36" s="185" t="s">
        <v>507</v>
      </c>
    </row>
    <row r="37" spans="1:6">
      <c r="A37" s="231"/>
      <c r="B37" s="185" t="s">
        <v>508</v>
      </c>
      <c r="C37" s="235"/>
      <c r="D37" s="185" t="s">
        <v>509</v>
      </c>
      <c r="E37" s="231"/>
      <c r="F37" s="185" t="s">
        <v>510</v>
      </c>
    </row>
    <row r="38" spans="1:6">
      <c r="A38" s="231"/>
      <c r="B38" s="185" t="s">
        <v>511</v>
      </c>
      <c r="C38" s="235"/>
      <c r="D38" s="186" t="s">
        <v>512</v>
      </c>
      <c r="E38" s="231"/>
      <c r="F38" s="185" t="s">
        <v>513</v>
      </c>
    </row>
    <row r="39" spans="1:6">
      <c r="A39" s="231"/>
      <c r="B39" s="185" t="s">
        <v>514</v>
      </c>
      <c r="C39" s="235"/>
      <c r="D39" s="185" t="s">
        <v>515</v>
      </c>
      <c r="E39" s="231"/>
      <c r="F39" s="185" t="s">
        <v>516</v>
      </c>
    </row>
    <row r="40" spans="1:6">
      <c r="A40" s="231"/>
      <c r="B40" s="185" t="s">
        <v>517</v>
      </c>
      <c r="C40" s="235"/>
      <c r="D40" s="187" t="s">
        <v>518</v>
      </c>
      <c r="E40" s="231"/>
      <c r="F40" s="187" t="s">
        <v>519</v>
      </c>
    </row>
    <row r="41" spans="1:6">
      <c r="A41" s="231"/>
      <c r="B41" s="185" t="s">
        <v>520</v>
      </c>
      <c r="C41" s="71"/>
      <c r="D41" s="71"/>
      <c r="E41" s="71"/>
      <c r="F41" s="71"/>
    </row>
    <row r="42" spans="1:6">
      <c r="A42" s="231"/>
      <c r="B42" s="189" t="s">
        <v>521</v>
      </c>
      <c r="C42" s="71"/>
      <c r="D42" s="71"/>
      <c r="E42" s="71"/>
      <c r="F42" s="71"/>
    </row>
  </sheetData>
  <mergeCells count="11">
    <mergeCell ref="E34:E40"/>
    <mergeCell ref="A2:D2"/>
    <mergeCell ref="A5:A11"/>
    <mergeCell ref="C5:C40"/>
    <mergeCell ref="E5:E10"/>
    <mergeCell ref="E11:E13"/>
    <mergeCell ref="A12:A24"/>
    <mergeCell ref="E14:E22"/>
    <mergeCell ref="E23:E25"/>
    <mergeCell ref="A25:A42"/>
    <mergeCell ref="E26:E3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E2E38-E655-41B2-A62F-36108C150087}">
  <dimension ref="A1:F44"/>
  <sheetViews>
    <sheetView workbookViewId="0"/>
  </sheetViews>
  <sheetFormatPr defaultColWidth="9.28515625" defaultRowHeight="15"/>
  <cols>
    <col min="1" max="1" width="13.5703125" style="31" customWidth="1"/>
    <col min="2" max="2" width="18.42578125" style="31" customWidth="1"/>
    <col min="3" max="3" width="9.28515625" style="31" customWidth="1"/>
    <col min="4" max="4" width="16.7109375" style="31" customWidth="1"/>
    <col min="5" max="5" width="9.28515625" style="31" customWidth="1"/>
    <col min="6" max="6" width="20.28515625" style="31" customWidth="1"/>
    <col min="7" max="16384" width="9.28515625" style="31"/>
  </cols>
  <sheetData>
    <row r="1" spans="1:6" s="155" customFormat="1" ht="20.25">
      <c r="A1" s="154" t="s">
        <v>14</v>
      </c>
    </row>
    <row r="3" spans="1:6">
      <c r="A3" s="76" t="s">
        <v>522</v>
      </c>
      <c r="B3" s="76" t="s">
        <v>421</v>
      </c>
      <c r="C3" s="76" t="s">
        <v>522</v>
      </c>
      <c r="D3" s="76" t="s">
        <v>421</v>
      </c>
      <c r="E3" s="76" t="s">
        <v>522</v>
      </c>
      <c r="F3" s="76" t="s">
        <v>421</v>
      </c>
    </row>
    <row r="4" spans="1:6">
      <c r="A4" s="238" t="s">
        <v>523</v>
      </c>
      <c r="B4" s="190" t="s">
        <v>524</v>
      </c>
      <c r="C4" s="238" t="s">
        <v>525</v>
      </c>
      <c r="D4" s="190" t="s">
        <v>526</v>
      </c>
      <c r="E4" s="238" t="s">
        <v>527</v>
      </c>
      <c r="F4" s="190" t="s">
        <v>528</v>
      </c>
    </row>
    <row r="5" spans="1:6">
      <c r="A5" s="239"/>
      <c r="B5" s="191" t="s">
        <v>529</v>
      </c>
      <c r="C5" s="239"/>
      <c r="D5" s="191" t="s">
        <v>530</v>
      </c>
      <c r="E5" s="239"/>
      <c r="F5" s="191" t="s">
        <v>531</v>
      </c>
    </row>
    <row r="6" spans="1:6">
      <c r="A6" s="239"/>
      <c r="B6" s="191" t="s">
        <v>532</v>
      </c>
      <c r="C6" s="239"/>
      <c r="D6" s="191" t="s">
        <v>533</v>
      </c>
      <c r="E6" s="240"/>
      <c r="F6" s="192" t="s">
        <v>534</v>
      </c>
    </row>
    <row r="7" spans="1:6">
      <c r="A7" s="240"/>
      <c r="B7" s="192" t="s">
        <v>535</v>
      </c>
      <c r="C7" s="239"/>
      <c r="D7" s="191" t="s">
        <v>536</v>
      </c>
      <c r="E7" s="193" t="s">
        <v>537</v>
      </c>
      <c r="F7" s="194" t="s">
        <v>538</v>
      </c>
    </row>
    <row r="8" spans="1:6">
      <c r="A8" s="238" t="s">
        <v>539</v>
      </c>
      <c r="B8" s="190" t="s">
        <v>535</v>
      </c>
      <c r="C8" s="240"/>
      <c r="D8" s="192" t="s">
        <v>540</v>
      </c>
      <c r="E8" s="238" t="s">
        <v>541</v>
      </c>
      <c r="F8" s="190" t="s">
        <v>542</v>
      </c>
    </row>
    <row r="9" spans="1:6">
      <c r="A9" s="239"/>
      <c r="B9" s="191" t="s">
        <v>543</v>
      </c>
      <c r="C9" s="238" t="s">
        <v>544</v>
      </c>
      <c r="D9" s="190" t="s">
        <v>545</v>
      </c>
      <c r="E9" s="240"/>
      <c r="F9" s="192" t="s">
        <v>546</v>
      </c>
    </row>
    <row r="10" spans="1:6">
      <c r="A10" s="240"/>
      <c r="B10" s="192" t="s">
        <v>547</v>
      </c>
      <c r="C10" s="239"/>
      <c r="D10" s="191" t="s">
        <v>548</v>
      </c>
      <c r="E10" s="238" t="s">
        <v>549</v>
      </c>
      <c r="F10" s="190" t="s">
        <v>550</v>
      </c>
    </row>
    <row r="11" spans="1:6">
      <c r="A11" s="238" t="s">
        <v>551</v>
      </c>
      <c r="B11" s="190" t="s">
        <v>535</v>
      </c>
      <c r="C11" s="239"/>
      <c r="D11" s="191" t="s">
        <v>552</v>
      </c>
      <c r="E11" s="240"/>
      <c r="F11" s="192" t="s">
        <v>553</v>
      </c>
    </row>
    <row r="12" spans="1:6">
      <c r="A12" s="240"/>
      <c r="B12" s="192" t="s">
        <v>554</v>
      </c>
      <c r="C12" s="240"/>
      <c r="D12" s="192" t="s">
        <v>555</v>
      </c>
      <c r="E12" s="238" t="s">
        <v>556</v>
      </c>
      <c r="F12" s="190" t="s">
        <v>557</v>
      </c>
    </row>
    <row r="13" spans="1:6">
      <c r="A13" s="238" t="s">
        <v>558</v>
      </c>
      <c r="B13" s="190" t="s">
        <v>559</v>
      </c>
      <c r="C13" s="195" t="s">
        <v>560</v>
      </c>
      <c r="D13" s="194" t="s">
        <v>561</v>
      </c>
      <c r="E13" s="239"/>
      <c r="F13" s="191" t="s">
        <v>562</v>
      </c>
    </row>
    <row r="14" spans="1:6">
      <c r="A14" s="239"/>
      <c r="B14" s="191" t="s">
        <v>563</v>
      </c>
      <c r="C14" s="238" t="s">
        <v>564</v>
      </c>
      <c r="D14" s="190" t="s">
        <v>565</v>
      </c>
      <c r="E14" s="240"/>
      <c r="F14" s="192" t="s">
        <v>566</v>
      </c>
    </row>
    <row r="15" spans="1:6">
      <c r="A15" s="240"/>
      <c r="B15" s="192" t="s">
        <v>567</v>
      </c>
      <c r="C15" s="240"/>
      <c r="D15" s="192" t="s">
        <v>568</v>
      </c>
      <c r="E15" s="238" t="s">
        <v>569</v>
      </c>
      <c r="F15" s="190" t="s">
        <v>570</v>
      </c>
    </row>
    <row r="16" spans="1:6">
      <c r="A16" s="193" t="s">
        <v>571</v>
      </c>
      <c r="B16" s="194" t="s">
        <v>572</v>
      </c>
      <c r="C16" s="195" t="s">
        <v>573</v>
      </c>
      <c r="D16" s="194" t="s">
        <v>574</v>
      </c>
      <c r="E16" s="239"/>
      <c r="F16" s="191" t="s">
        <v>575</v>
      </c>
    </row>
    <row r="17" spans="1:6">
      <c r="A17" s="238" t="s">
        <v>576</v>
      </c>
      <c r="B17" s="190" t="s">
        <v>577</v>
      </c>
      <c r="C17" s="238" t="s">
        <v>578</v>
      </c>
      <c r="D17" s="190" t="s">
        <v>579</v>
      </c>
      <c r="E17" s="239"/>
      <c r="F17" s="191" t="s">
        <v>580</v>
      </c>
    </row>
    <row r="18" spans="1:6">
      <c r="A18" s="240"/>
      <c r="B18" s="192" t="s">
        <v>581</v>
      </c>
      <c r="C18" s="239"/>
      <c r="D18" s="191" t="s">
        <v>582</v>
      </c>
      <c r="E18" s="239"/>
      <c r="F18" s="191" t="s">
        <v>583</v>
      </c>
    </row>
    <row r="19" spans="1:6">
      <c r="A19" s="238" t="s">
        <v>584</v>
      </c>
      <c r="B19" s="190" t="s">
        <v>585</v>
      </c>
      <c r="C19" s="240"/>
      <c r="D19" s="192" t="s">
        <v>586</v>
      </c>
      <c r="E19" s="239"/>
      <c r="F19" s="191" t="s">
        <v>587</v>
      </c>
    </row>
    <row r="20" spans="1:6">
      <c r="A20" s="239"/>
      <c r="B20" s="191" t="s">
        <v>588</v>
      </c>
      <c r="C20" s="238" t="s">
        <v>589</v>
      </c>
      <c r="D20" s="190" t="s">
        <v>590</v>
      </c>
      <c r="E20" s="240"/>
      <c r="F20" s="192" t="s">
        <v>591</v>
      </c>
    </row>
    <row r="21" spans="1:6">
      <c r="A21" s="239"/>
      <c r="B21" s="191" t="s">
        <v>592</v>
      </c>
      <c r="C21" s="239"/>
      <c r="D21" s="191" t="s">
        <v>593</v>
      </c>
      <c r="E21" s="238" t="s">
        <v>594</v>
      </c>
      <c r="F21" s="190" t="s">
        <v>595</v>
      </c>
    </row>
    <row r="22" spans="1:6">
      <c r="A22" s="239"/>
      <c r="B22" s="191" t="s">
        <v>596</v>
      </c>
      <c r="C22" s="239"/>
      <c r="D22" s="191" t="s">
        <v>597</v>
      </c>
      <c r="E22" s="239"/>
      <c r="F22" s="191" t="s">
        <v>598</v>
      </c>
    </row>
    <row r="23" spans="1:6">
      <c r="A23" s="240"/>
      <c r="B23" s="192" t="s">
        <v>599</v>
      </c>
      <c r="C23" s="239"/>
      <c r="D23" s="191" t="s">
        <v>600</v>
      </c>
      <c r="E23" s="239"/>
      <c r="F23" s="191" t="s">
        <v>601</v>
      </c>
    </row>
    <row r="24" spans="1:6">
      <c r="A24" s="238" t="s">
        <v>602</v>
      </c>
      <c r="B24" s="190" t="s">
        <v>603</v>
      </c>
      <c r="C24" s="239"/>
      <c r="D24" s="191" t="s">
        <v>604</v>
      </c>
      <c r="E24" s="240"/>
      <c r="F24" s="192" t="s">
        <v>605</v>
      </c>
    </row>
    <row r="25" spans="1:6">
      <c r="A25" s="239"/>
      <c r="B25" s="191" t="s">
        <v>606</v>
      </c>
      <c r="C25" s="239"/>
      <c r="D25" s="191" t="s">
        <v>607</v>
      </c>
      <c r="E25" s="193" t="s">
        <v>608</v>
      </c>
      <c r="F25" s="194" t="s">
        <v>609</v>
      </c>
    </row>
    <row r="26" spans="1:6">
      <c r="A26" s="239"/>
      <c r="B26" s="191" t="s">
        <v>610</v>
      </c>
      <c r="C26" s="239"/>
      <c r="D26" s="191" t="s">
        <v>611</v>
      </c>
      <c r="E26" s="238" t="s">
        <v>612</v>
      </c>
      <c r="F26" s="190" t="s">
        <v>613</v>
      </c>
    </row>
    <row r="27" spans="1:6">
      <c r="A27" s="240"/>
      <c r="B27" s="192" t="s">
        <v>614</v>
      </c>
      <c r="C27" s="240"/>
      <c r="D27" s="192" t="s">
        <v>615</v>
      </c>
      <c r="E27" s="239"/>
      <c r="F27" s="191" t="s">
        <v>616</v>
      </c>
    </row>
    <row r="28" spans="1:6">
      <c r="A28" s="238" t="s">
        <v>617</v>
      </c>
      <c r="B28" s="190" t="s">
        <v>618</v>
      </c>
      <c r="C28" s="238" t="s">
        <v>619</v>
      </c>
      <c r="D28" s="190" t="s">
        <v>620</v>
      </c>
      <c r="E28" s="240"/>
      <c r="F28" s="192" t="s">
        <v>621</v>
      </c>
    </row>
    <row r="29" spans="1:6">
      <c r="A29" s="240"/>
      <c r="B29" s="192" t="s">
        <v>622</v>
      </c>
      <c r="C29" s="239"/>
      <c r="D29" s="191" t="s">
        <v>623</v>
      </c>
      <c r="E29" s="238" t="s">
        <v>624</v>
      </c>
      <c r="F29" s="190" t="s">
        <v>625</v>
      </c>
    </row>
    <row r="30" spans="1:6">
      <c r="A30" s="238" t="s">
        <v>626</v>
      </c>
      <c r="B30" s="190" t="s">
        <v>627</v>
      </c>
      <c r="C30" s="239"/>
      <c r="D30" s="191" t="s">
        <v>628</v>
      </c>
      <c r="E30" s="239"/>
      <c r="F30" s="191" t="s">
        <v>629</v>
      </c>
    </row>
    <row r="31" spans="1:6">
      <c r="A31" s="239"/>
      <c r="B31" s="191" t="s">
        <v>630</v>
      </c>
      <c r="C31" s="239"/>
      <c r="D31" s="191" t="s">
        <v>631</v>
      </c>
      <c r="E31" s="240"/>
      <c r="F31" s="192" t="s">
        <v>632</v>
      </c>
    </row>
    <row r="32" spans="1:6">
      <c r="A32" s="239"/>
      <c r="B32" s="191" t="s">
        <v>633</v>
      </c>
      <c r="C32" s="239"/>
      <c r="D32" s="191" t="s">
        <v>99</v>
      </c>
      <c r="E32" s="238" t="s">
        <v>634</v>
      </c>
      <c r="F32" s="190" t="s">
        <v>635</v>
      </c>
    </row>
    <row r="33" spans="1:6">
      <c r="A33" s="239"/>
      <c r="B33" s="191" t="s">
        <v>636</v>
      </c>
      <c r="C33" s="240"/>
      <c r="D33" s="192" t="s">
        <v>637</v>
      </c>
      <c r="E33" s="239"/>
      <c r="F33" s="191" t="s">
        <v>638</v>
      </c>
    </row>
    <row r="34" spans="1:6">
      <c r="A34" s="239"/>
      <c r="B34" s="191" t="s">
        <v>639</v>
      </c>
      <c r="C34" s="238" t="s">
        <v>640</v>
      </c>
      <c r="D34" s="190" t="s">
        <v>641</v>
      </c>
      <c r="E34" s="240"/>
      <c r="F34" s="192" t="s">
        <v>642</v>
      </c>
    </row>
    <row r="35" spans="1:6">
      <c r="A35" s="240"/>
      <c r="B35" s="192" t="s">
        <v>643</v>
      </c>
      <c r="C35" s="240"/>
      <c r="D35" s="192" t="s">
        <v>644</v>
      </c>
      <c r="E35" s="238" t="s">
        <v>645</v>
      </c>
      <c r="F35" s="190" t="s">
        <v>646</v>
      </c>
    </row>
    <row r="36" spans="1:6">
      <c r="A36" s="238" t="s">
        <v>647</v>
      </c>
      <c r="B36" s="190" t="s">
        <v>648</v>
      </c>
      <c r="C36" s="238" t="s">
        <v>649</v>
      </c>
      <c r="D36" s="190" t="s">
        <v>650</v>
      </c>
      <c r="E36" s="241"/>
      <c r="F36" s="191" t="s">
        <v>651</v>
      </c>
    </row>
    <row r="37" spans="1:6">
      <c r="A37" s="239"/>
      <c r="B37" s="191" t="s">
        <v>652</v>
      </c>
      <c r="C37" s="239"/>
      <c r="D37" s="191" t="s">
        <v>653</v>
      </c>
      <c r="E37" s="241"/>
      <c r="F37" s="191" t="s">
        <v>654</v>
      </c>
    </row>
    <row r="38" spans="1:6">
      <c r="A38" s="240"/>
      <c r="B38" s="196" t="s">
        <v>655</v>
      </c>
      <c r="C38" s="243" t="s">
        <v>656</v>
      </c>
      <c r="D38" s="197" t="s">
        <v>657</v>
      </c>
      <c r="E38" s="241"/>
      <c r="F38" s="191" t="s">
        <v>658</v>
      </c>
    </row>
    <row r="39" spans="1:6">
      <c r="A39" s="238" t="s">
        <v>525</v>
      </c>
      <c r="B39" s="198" t="s">
        <v>659</v>
      </c>
      <c r="C39" s="243"/>
      <c r="D39" s="199" t="s">
        <v>660</v>
      </c>
      <c r="E39" s="242"/>
      <c r="F39" s="192" t="s">
        <v>661</v>
      </c>
    </row>
    <row r="40" spans="1:6">
      <c r="A40" s="239"/>
      <c r="B40" s="31" t="s">
        <v>662</v>
      </c>
      <c r="C40" s="243"/>
      <c r="D40" s="199" t="s">
        <v>663</v>
      </c>
    </row>
    <row r="41" spans="1:6">
      <c r="A41" s="239"/>
      <c r="B41" s="31" t="s">
        <v>664</v>
      </c>
      <c r="C41" s="243"/>
      <c r="D41" s="199" t="s">
        <v>665</v>
      </c>
    </row>
    <row r="42" spans="1:6">
      <c r="A42" s="239"/>
      <c r="B42" s="31" t="s">
        <v>666</v>
      </c>
      <c r="C42" s="243"/>
      <c r="D42" s="199" t="s">
        <v>667</v>
      </c>
    </row>
    <row r="43" spans="1:6">
      <c r="A43" s="240"/>
      <c r="B43" s="196" t="s">
        <v>668</v>
      </c>
      <c r="C43" s="243"/>
      <c r="D43" s="199" t="s">
        <v>669</v>
      </c>
    </row>
    <row r="44" spans="1:6">
      <c r="C44" s="243"/>
      <c r="D44" s="200" t="s">
        <v>670</v>
      </c>
    </row>
  </sheetData>
  <mergeCells count="30">
    <mergeCell ref="E21:E24"/>
    <mergeCell ref="A24:A27"/>
    <mergeCell ref="E26:E28"/>
    <mergeCell ref="A39:A43"/>
    <mergeCell ref="A28:A29"/>
    <mergeCell ref="C28:C33"/>
    <mergeCell ref="E29:E31"/>
    <mergeCell ref="A30:A35"/>
    <mergeCell ref="E32:E34"/>
    <mergeCell ref="C34:C35"/>
    <mergeCell ref="E35:E39"/>
    <mergeCell ref="A36:A38"/>
    <mergeCell ref="C36:C37"/>
    <mergeCell ref="C38:C44"/>
    <mergeCell ref="A4:A7"/>
    <mergeCell ref="C4:C8"/>
    <mergeCell ref="E4:E6"/>
    <mergeCell ref="A8:A10"/>
    <mergeCell ref="E8:E9"/>
    <mergeCell ref="C9:C12"/>
    <mergeCell ref="E10:E11"/>
    <mergeCell ref="A11:A12"/>
    <mergeCell ref="E12:E14"/>
    <mergeCell ref="A13:A15"/>
    <mergeCell ref="C14:C15"/>
    <mergeCell ref="E15:E20"/>
    <mergeCell ref="A17:A18"/>
    <mergeCell ref="C17:C19"/>
    <mergeCell ref="A19:A23"/>
    <mergeCell ref="C20:C2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c58a67f-860c-42e7-8d9a-5dcd7271bbbf">
      <Terms xmlns="http://schemas.microsoft.com/office/infopath/2007/PartnerControls"/>
    </lcf76f155ced4ddcb4097134ff3c332f>
    <TaxCatchAll xmlns="9b04f8ca-3219-4297-b738-f3937c120e9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D3F37798E58564D8951EF8ADDC55C64" ma:contentTypeVersion="5" ma:contentTypeDescription="Create a new document." ma:contentTypeScope="" ma:versionID="5e370a77c92fddb7ed6639c96ead87cd">
  <xsd:schema xmlns:xsd="http://www.w3.org/2001/XMLSchema" xmlns:xs="http://www.w3.org/2001/XMLSchema" xmlns:p="http://schemas.microsoft.com/office/2006/metadata/properties" xmlns:ns2="631ab094-b658-40eb-b09a-e81eb4609a21" xmlns:ns3="39801251-e03a-4e20-805c-75b062d5d8c6" xmlns:ns4="ec58a67f-860c-42e7-8d9a-5dcd7271bbbf" xmlns:ns5="9b04f8ca-3219-4297-b738-f3937c120e90" targetNamespace="http://schemas.microsoft.com/office/2006/metadata/properties" ma:root="true" ma:fieldsID="0d942e9b3a1ad2792a9d73bcc44eb7d0" ns2:_="" ns3:_="" ns4:_="" ns5:_="">
    <xsd:import namespace="631ab094-b658-40eb-b09a-e81eb4609a21"/>
    <xsd:import namespace="39801251-e03a-4e20-805c-75b062d5d8c6"/>
    <xsd:import namespace="ec58a67f-860c-42e7-8d9a-5dcd7271bbbf"/>
    <xsd:import namespace="9b04f8ca-3219-4297-b738-f3937c120e9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ServiceObjectDetectorVersions" minOccurs="0"/>
                <xsd:element ref="ns2:MediaServiceSearchProperties" minOccurs="0"/>
                <xsd:element ref="ns2:MediaLengthInSecond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ab094-b658-40eb-b09a-e81eb4609a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801251-e03a-4e20-805c-75b062d5d8c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c58a67f-860c-42e7-8d9a-5dcd7271bbbf" elementFormDefault="qualified">
    <xsd:import namespace="http://schemas.microsoft.com/office/2006/documentManagement/types"/>
    <xsd:import namespace="http://schemas.microsoft.com/office/infopath/2007/PartnerControls"/>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642f061d-5722-4abc-a673-2ff89f83de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b04f8ca-3219-4297-b738-f3937c120e90"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9a338c1b-4a19-48ba-9ca0-3f87939c657f}" ma:internalName="TaxCatchAll" ma:showField="CatchAllData" ma:web="9b04f8ca-3219-4297-b738-f3937c120e9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A104A01-3DE6-460D-B1C1-033E1EC27A5B}">
  <ds:schemaRefs>
    <ds:schemaRef ds:uri="http://schemas.microsoft.com/office/2006/documentManagement/types"/>
    <ds:schemaRef ds:uri="ec58a67f-860c-42e7-8d9a-5dcd7271bbbf"/>
    <ds:schemaRef ds:uri="9b04f8ca-3219-4297-b738-f3937c120e90"/>
    <ds:schemaRef ds:uri="http://purl.org/dc/elements/1.1/"/>
    <ds:schemaRef ds:uri="http://purl.org/dc/terms/"/>
    <ds:schemaRef ds:uri="631ab094-b658-40eb-b09a-e81eb4609a21"/>
    <ds:schemaRef ds:uri="http://www.w3.org/XML/1998/namespace"/>
    <ds:schemaRef ds:uri="http://schemas.microsoft.com/office/infopath/2007/PartnerControls"/>
    <ds:schemaRef ds:uri="http://schemas.openxmlformats.org/package/2006/metadata/core-properties"/>
    <ds:schemaRef ds:uri="39801251-e03a-4e20-805c-75b062d5d8c6"/>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CE924D7E-003F-45D4-9977-242135B04D9A}">
  <ds:schemaRefs>
    <ds:schemaRef ds:uri="http://schemas.microsoft.com/sharepoint/v3/contenttype/forms"/>
  </ds:schemaRefs>
</ds:datastoreItem>
</file>

<file path=customXml/itemProps3.xml><?xml version="1.0" encoding="utf-8"?>
<ds:datastoreItem xmlns:ds="http://schemas.openxmlformats.org/officeDocument/2006/customXml" ds:itemID="{7B170743-5152-4F68-8C80-78394C01D3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ab094-b658-40eb-b09a-e81eb4609a21"/>
    <ds:schemaRef ds:uri="39801251-e03a-4e20-805c-75b062d5d8c6"/>
    <ds:schemaRef ds:uri="ec58a67f-860c-42e7-8d9a-5dcd7271bbbf"/>
    <ds:schemaRef ds:uri="9b04f8ca-3219-4297-b738-f3937c120e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Contents page</vt:lpstr>
      <vt:lpstr>Figure 4</vt:lpstr>
      <vt:lpstr>Figure 5</vt:lpstr>
      <vt:lpstr>Figure 7</vt:lpstr>
      <vt:lpstr>Figure 8</vt:lpstr>
      <vt:lpstr>A3.1</vt:lpstr>
      <vt:lpstr>A3.2</vt:lpstr>
      <vt:lpstr>Offtakes by Exit zone</vt:lpstr>
      <vt:lpstr>NTS DN exit zones</vt:lpstr>
      <vt:lpstr>Annual and Peak by load band</vt:lpstr>
      <vt:lpstr>2024-2025 Average Load Curve</vt:lpstr>
      <vt:lpstr>2024-2025 Severe Load Curve</vt:lpstr>
      <vt:lpstr>2029-2030 Severe Load Curve</vt:lpstr>
      <vt:lpstr>2034-2035 Severe Load Curve</vt:lpstr>
      <vt:lpstr>Annual gas demand</vt:lpstr>
      <vt:lpstr>LDZ Annual Demand</vt:lpstr>
      <vt:lpstr>Annual Supply</vt:lpstr>
      <vt:lpstr>Annual by terminal Bacton split</vt:lpstr>
      <vt:lpstr>Annual supply by terminal</vt:lpstr>
      <vt:lpstr>Peak by terminal Bacton Split</vt:lpstr>
      <vt:lpstr>Peak supply by terminal</vt:lpstr>
      <vt:lpstr>Actual 2022 demand</vt:lpstr>
      <vt:lpstr>Maximum day entry flows  </vt:lpstr>
      <vt:lpstr>Minimum day entry flows </vt:lpstr>
      <vt:lpstr>Maximum day exit flows </vt:lpstr>
      <vt:lpstr>Minimum day exit flows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Healy</dc:creator>
  <cp:lastModifiedBy>Chris Thompson</cp:lastModifiedBy>
  <dcterms:created xsi:type="dcterms:W3CDTF">2024-10-28T11:03:31Z</dcterms:created>
  <dcterms:modified xsi:type="dcterms:W3CDTF">2025-04-02T11:13:11Z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0x010100DD3F37798E58564D8951EF8ADDC55C64</vt:lpwstr>
  </property>
  <property fmtid="{D5CDD505-2E9C-101B-9397-08002B2CF9AE}" pid="3" name="MediaServiceImageTags">
    <vt:lpwstr/>
  </property>
  <property fmtid="{D5CDD505-2E9C-101B-9397-08002B2CF9AE}" pid="4" name="MSIP_Label_71a90a4f-90f4-4863-9f1b-c547255dfa39_Enabled">
    <vt:lpwstr>true</vt:lpwstr>
  </property>
  <property fmtid="{D5CDD505-2E9C-101B-9397-08002B2CF9AE}" pid="5" name="MSIP_Label_71a90a4f-90f4-4863-9f1b-c547255dfa39_SetDate">
    <vt:lpwstr>2025-04-02T11:04:25Z</vt:lpwstr>
  </property>
  <property fmtid="{D5CDD505-2E9C-101B-9397-08002B2CF9AE}" pid="6" name="MSIP_Label_71a90a4f-90f4-4863-9f1b-c547255dfa39_Method">
    <vt:lpwstr>Privileged</vt:lpwstr>
  </property>
  <property fmtid="{D5CDD505-2E9C-101B-9397-08002B2CF9AE}" pid="7" name="MSIP_Label_71a90a4f-90f4-4863-9f1b-c547255dfa39_Name">
    <vt:lpwstr>Public</vt:lpwstr>
  </property>
  <property fmtid="{D5CDD505-2E9C-101B-9397-08002B2CF9AE}" pid="8" name="MSIP_Label_71a90a4f-90f4-4863-9f1b-c547255dfa39_SiteId">
    <vt:lpwstr>b5d83618-97ea-48ec-b0be-8d4a7d678322</vt:lpwstr>
  </property>
  <property fmtid="{D5CDD505-2E9C-101B-9397-08002B2CF9AE}" pid="9" name="MSIP_Label_71a90a4f-90f4-4863-9f1b-c547255dfa39_ActionId">
    <vt:lpwstr>1e56bb82-0dfd-469c-9aa0-30ef4043fed0</vt:lpwstr>
  </property>
  <property fmtid="{D5CDD505-2E9C-101B-9397-08002B2CF9AE}" pid="10" name="MSIP_Label_71a90a4f-90f4-4863-9f1b-c547255dfa39_ContentBits">
    <vt:lpwstr>0</vt:lpwstr>
  </property>
  <property fmtid="{D5CDD505-2E9C-101B-9397-08002B2CF9AE}" pid="11" name="MSIP_Label_71a90a4f-90f4-4863-9f1b-c547255dfa39_Tag">
    <vt:lpwstr>10, 0, 1, 1</vt:lpwstr>
  </property>
</Properties>
</file>